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k05\Desktop\DDM\5005\Assignment\Assignment 5\"/>
    </mc:Choice>
  </mc:AlternateContent>
  <bookViews>
    <workbookView xWindow="0" yWindow="0" windowWidth="30720" windowHeight="13420"/>
  </bookViews>
  <sheets>
    <sheet name="SEO_20201201_20210416" sheetId="1" r:id="rId1"/>
    <sheet name="SEM_20201201_20210416" sheetId="2" r:id="rId2"/>
    <sheet name="SEM_20200401_20210419" sheetId="3" r:id="rId3"/>
  </sheets>
  <definedNames>
    <definedName name="_xlnm._FilterDatabase" localSheetId="2" hidden="1">SEM_20200401_20210419!$A$1:$E$169</definedName>
    <definedName name="_xlnm._FilterDatabase" localSheetId="1" hidden="1">SEM_20201201_20210416!$A$1:$L$243</definedName>
    <definedName name="_xlnm._FilterDatabase" localSheetId="0" hidden="1">SEO_20201201_20210416!$A$1:$Q$6691</definedName>
  </definedNames>
  <calcPr calcId="152511"/>
  <pivotCaches>
    <pivotCache cacheId="0" r:id="rId4"/>
  </pivotCaches>
</workbook>
</file>

<file path=xl/calcChain.xml><?xml version="1.0" encoding="utf-8"?>
<calcChain xmlns="http://schemas.openxmlformats.org/spreadsheetml/2006/main">
  <c r="A118" i="3" l="1"/>
  <c r="A31" i="3"/>
  <c r="A15" i="3"/>
  <c r="A41" i="3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" i="2"/>
  <c r="Y1" i="1"/>
  <c r="V3" i="1" s="1"/>
  <c r="P4277" i="1" s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I90" i="1"/>
  <c r="J90" i="1"/>
  <c r="H91" i="1"/>
  <c r="I91" i="1"/>
  <c r="J91" i="1"/>
  <c r="H92" i="1"/>
  <c r="I92" i="1"/>
  <c r="J92" i="1"/>
  <c r="H93" i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29" i="1"/>
  <c r="I129" i="1"/>
  <c r="J129" i="1"/>
  <c r="H130" i="1"/>
  <c r="I130" i="1"/>
  <c r="J130" i="1"/>
  <c r="H131" i="1"/>
  <c r="I131" i="1"/>
  <c r="J131" i="1"/>
  <c r="H132" i="1"/>
  <c r="I132" i="1"/>
  <c r="J132" i="1"/>
  <c r="H133" i="1"/>
  <c r="I133" i="1"/>
  <c r="J133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0" i="1"/>
  <c r="I150" i="1"/>
  <c r="J150" i="1"/>
  <c r="H151" i="1"/>
  <c r="I151" i="1"/>
  <c r="J151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6" i="1"/>
  <c r="I156" i="1"/>
  <c r="J156" i="1"/>
  <c r="H157" i="1"/>
  <c r="I157" i="1"/>
  <c r="J157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68" i="1"/>
  <c r="I168" i="1"/>
  <c r="J168" i="1"/>
  <c r="H169" i="1"/>
  <c r="I169" i="1"/>
  <c r="J169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0" i="1"/>
  <c r="I180" i="1"/>
  <c r="J180" i="1"/>
  <c r="H181" i="1"/>
  <c r="I181" i="1"/>
  <c r="J181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0" i="1"/>
  <c r="I190" i="1"/>
  <c r="J190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5" i="1"/>
  <c r="I205" i="1"/>
  <c r="J205" i="1"/>
  <c r="H206" i="1"/>
  <c r="I206" i="1"/>
  <c r="J206" i="1"/>
  <c r="H207" i="1"/>
  <c r="I207" i="1"/>
  <c r="J207" i="1"/>
  <c r="H208" i="1"/>
  <c r="I208" i="1"/>
  <c r="J208" i="1"/>
  <c r="H209" i="1"/>
  <c r="I209" i="1"/>
  <c r="J209" i="1"/>
  <c r="H210" i="1"/>
  <c r="I210" i="1"/>
  <c r="J210" i="1"/>
  <c r="H211" i="1"/>
  <c r="I211" i="1"/>
  <c r="J211" i="1"/>
  <c r="H212" i="1"/>
  <c r="I212" i="1"/>
  <c r="J212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6" i="1"/>
  <c r="I226" i="1"/>
  <c r="J226" i="1"/>
  <c r="H227" i="1"/>
  <c r="I227" i="1"/>
  <c r="J227" i="1"/>
  <c r="H228" i="1"/>
  <c r="I228" i="1"/>
  <c r="J228" i="1"/>
  <c r="H229" i="1"/>
  <c r="I229" i="1"/>
  <c r="J229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7" i="1"/>
  <c r="I247" i="1"/>
  <c r="J247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2" i="1"/>
  <c r="I252" i="1"/>
  <c r="J252" i="1"/>
  <c r="H253" i="1"/>
  <c r="I253" i="1"/>
  <c r="J253" i="1"/>
  <c r="H254" i="1"/>
  <c r="I254" i="1"/>
  <c r="J254" i="1"/>
  <c r="H255" i="1"/>
  <c r="I255" i="1"/>
  <c r="J255" i="1"/>
  <c r="H256" i="1"/>
  <c r="I256" i="1"/>
  <c r="J256" i="1"/>
  <c r="H257" i="1"/>
  <c r="I257" i="1"/>
  <c r="J257" i="1"/>
  <c r="H258" i="1"/>
  <c r="I258" i="1"/>
  <c r="J258" i="1"/>
  <c r="H259" i="1"/>
  <c r="I259" i="1"/>
  <c r="J259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H264" i="1"/>
  <c r="I264" i="1"/>
  <c r="J264" i="1"/>
  <c r="H265" i="1"/>
  <c r="I265" i="1"/>
  <c r="J265" i="1"/>
  <c r="H266" i="1"/>
  <c r="I266" i="1"/>
  <c r="J266" i="1"/>
  <c r="H267" i="1"/>
  <c r="I267" i="1"/>
  <c r="J267" i="1"/>
  <c r="H268" i="1"/>
  <c r="I268" i="1"/>
  <c r="J268" i="1"/>
  <c r="H269" i="1"/>
  <c r="I269" i="1"/>
  <c r="J269" i="1"/>
  <c r="H270" i="1"/>
  <c r="I270" i="1"/>
  <c r="J270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H284" i="1"/>
  <c r="I284" i="1"/>
  <c r="J284" i="1"/>
  <c r="H285" i="1"/>
  <c r="I285" i="1"/>
  <c r="J285" i="1"/>
  <c r="H286" i="1"/>
  <c r="I286" i="1"/>
  <c r="J286" i="1"/>
  <c r="H287" i="1"/>
  <c r="I287" i="1"/>
  <c r="J287" i="1"/>
  <c r="H288" i="1"/>
  <c r="I288" i="1"/>
  <c r="J288" i="1"/>
  <c r="H289" i="1"/>
  <c r="I289" i="1"/>
  <c r="J289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1" i="1"/>
  <c r="I301" i="1"/>
  <c r="J301" i="1"/>
  <c r="H302" i="1"/>
  <c r="I302" i="1"/>
  <c r="J302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8" i="1"/>
  <c r="I308" i="1"/>
  <c r="J308" i="1"/>
  <c r="H309" i="1"/>
  <c r="I309" i="1"/>
  <c r="J309" i="1"/>
  <c r="H310" i="1"/>
  <c r="I310" i="1"/>
  <c r="J310" i="1"/>
  <c r="H311" i="1"/>
  <c r="I311" i="1"/>
  <c r="J311" i="1"/>
  <c r="H312" i="1"/>
  <c r="I312" i="1"/>
  <c r="J312" i="1"/>
  <c r="H313" i="1"/>
  <c r="I313" i="1"/>
  <c r="J313" i="1"/>
  <c r="H314" i="1"/>
  <c r="I314" i="1"/>
  <c r="J314" i="1"/>
  <c r="H315" i="1"/>
  <c r="I315" i="1"/>
  <c r="J315" i="1"/>
  <c r="H316" i="1"/>
  <c r="I316" i="1"/>
  <c r="J316" i="1"/>
  <c r="H317" i="1"/>
  <c r="I317" i="1"/>
  <c r="J317" i="1"/>
  <c r="H318" i="1"/>
  <c r="I318" i="1"/>
  <c r="J318" i="1"/>
  <c r="H319" i="1"/>
  <c r="I319" i="1"/>
  <c r="J319" i="1"/>
  <c r="H320" i="1"/>
  <c r="I320" i="1"/>
  <c r="J320" i="1"/>
  <c r="H321" i="1"/>
  <c r="I321" i="1"/>
  <c r="J321" i="1"/>
  <c r="H322" i="1"/>
  <c r="I322" i="1"/>
  <c r="J322" i="1"/>
  <c r="H323" i="1"/>
  <c r="I323" i="1"/>
  <c r="J323" i="1"/>
  <c r="H324" i="1"/>
  <c r="I324" i="1"/>
  <c r="J324" i="1"/>
  <c r="H325" i="1"/>
  <c r="I325" i="1"/>
  <c r="J325" i="1"/>
  <c r="H326" i="1"/>
  <c r="I326" i="1"/>
  <c r="J326" i="1"/>
  <c r="H327" i="1"/>
  <c r="I327" i="1"/>
  <c r="J327" i="1"/>
  <c r="H328" i="1"/>
  <c r="I328" i="1"/>
  <c r="J328" i="1"/>
  <c r="H329" i="1"/>
  <c r="I329" i="1"/>
  <c r="J329" i="1"/>
  <c r="H330" i="1"/>
  <c r="I330" i="1"/>
  <c r="J330" i="1"/>
  <c r="H331" i="1"/>
  <c r="I331" i="1"/>
  <c r="J331" i="1"/>
  <c r="H332" i="1"/>
  <c r="I332" i="1"/>
  <c r="J332" i="1"/>
  <c r="H333" i="1"/>
  <c r="I333" i="1"/>
  <c r="J333" i="1"/>
  <c r="H334" i="1"/>
  <c r="I334" i="1"/>
  <c r="J334" i="1"/>
  <c r="H335" i="1"/>
  <c r="I335" i="1"/>
  <c r="J335" i="1"/>
  <c r="H336" i="1"/>
  <c r="I336" i="1"/>
  <c r="J336" i="1"/>
  <c r="H337" i="1"/>
  <c r="I337" i="1"/>
  <c r="J337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3" i="1"/>
  <c r="I343" i="1"/>
  <c r="J343" i="1"/>
  <c r="H344" i="1"/>
  <c r="I344" i="1"/>
  <c r="J344" i="1"/>
  <c r="H345" i="1"/>
  <c r="I345" i="1"/>
  <c r="J345" i="1"/>
  <c r="H346" i="1"/>
  <c r="I346" i="1"/>
  <c r="J346" i="1"/>
  <c r="H347" i="1"/>
  <c r="I347" i="1"/>
  <c r="J347" i="1"/>
  <c r="H348" i="1"/>
  <c r="I348" i="1"/>
  <c r="J348" i="1"/>
  <c r="H349" i="1"/>
  <c r="I349" i="1"/>
  <c r="J349" i="1"/>
  <c r="H350" i="1"/>
  <c r="I350" i="1"/>
  <c r="J350" i="1"/>
  <c r="H351" i="1"/>
  <c r="I351" i="1"/>
  <c r="J351" i="1"/>
  <c r="H352" i="1"/>
  <c r="I352" i="1"/>
  <c r="J352" i="1"/>
  <c r="H353" i="1"/>
  <c r="I353" i="1"/>
  <c r="J353" i="1"/>
  <c r="H354" i="1"/>
  <c r="I354" i="1"/>
  <c r="J354" i="1"/>
  <c r="H355" i="1"/>
  <c r="I355" i="1"/>
  <c r="J355" i="1"/>
  <c r="H356" i="1"/>
  <c r="I356" i="1"/>
  <c r="J356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7" i="1"/>
  <c r="I367" i="1"/>
  <c r="J367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79" i="1"/>
  <c r="I379" i="1"/>
  <c r="J379" i="1"/>
  <c r="H380" i="1"/>
  <c r="I380" i="1"/>
  <c r="J380" i="1"/>
  <c r="H381" i="1"/>
  <c r="I381" i="1"/>
  <c r="J381" i="1"/>
  <c r="H382" i="1"/>
  <c r="I382" i="1"/>
  <c r="J382" i="1"/>
  <c r="H383" i="1"/>
  <c r="I383" i="1"/>
  <c r="J383" i="1"/>
  <c r="H384" i="1"/>
  <c r="I384" i="1"/>
  <c r="J384" i="1"/>
  <c r="H385" i="1"/>
  <c r="I385" i="1"/>
  <c r="J385" i="1"/>
  <c r="H386" i="1"/>
  <c r="I386" i="1"/>
  <c r="J386" i="1"/>
  <c r="H387" i="1"/>
  <c r="I387" i="1"/>
  <c r="J387" i="1"/>
  <c r="H388" i="1"/>
  <c r="I388" i="1"/>
  <c r="J388" i="1"/>
  <c r="H389" i="1"/>
  <c r="I389" i="1"/>
  <c r="J389" i="1"/>
  <c r="H390" i="1"/>
  <c r="I390" i="1"/>
  <c r="J390" i="1"/>
  <c r="H391" i="1"/>
  <c r="I391" i="1"/>
  <c r="J391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7" i="1"/>
  <c r="I397" i="1"/>
  <c r="J397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4" i="1"/>
  <c r="I404" i="1"/>
  <c r="J404" i="1"/>
  <c r="H405" i="1"/>
  <c r="I405" i="1"/>
  <c r="J405" i="1"/>
  <c r="H406" i="1"/>
  <c r="I406" i="1"/>
  <c r="J406" i="1"/>
  <c r="H407" i="1"/>
  <c r="I407" i="1"/>
  <c r="J407" i="1"/>
  <c r="H408" i="1"/>
  <c r="I408" i="1"/>
  <c r="J408" i="1"/>
  <c r="H409" i="1"/>
  <c r="I409" i="1"/>
  <c r="J409" i="1"/>
  <c r="H410" i="1"/>
  <c r="I410" i="1"/>
  <c r="J410" i="1"/>
  <c r="H411" i="1"/>
  <c r="I411" i="1"/>
  <c r="J411" i="1"/>
  <c r="H412" i="1"/>
  <c r="I412" i="1"/>
  <c r="J412" i="1"/>
  <c r="H413" i="1"/>
  <c r="I413" i="1"/>
  <c r="J413" i="1"/>
  <c r="H414" i="1"/>
  <c r="I414" i="1"/>
  <c r="J414" i="1"/>
  <c r="H415" i="1"/>
  <c r="I415" i="1"/>
  <c r="J415" i="1"/>
  <c r="H416" i="1"/>
  <c r="I416" i="1"/>
  <c r="J416" i="1"/>
  <c r="H417" i="1"/>
  <c r="I417" i="1"/>
  <c r="J417" i="1"/>
  <c r="H418" i="1"/>
  <c r="I418" i="1"/>
  <c r="J418" i="1"/>
  <c r="H419" i="1"/>
  <c r="I419" i="1"/>
  <c r="J419" i="1"/>
  <c r="H420" i="1"/>
  <c r="I420" i="1"/>
  <c r="J420" i="1"/>
  <c r="H421" i="1"/>
  <c r="I421" i="1"/>
  <c r="J421" i="1"/>
  <c r="H422" i="1"/>
  <c r="I422" i="1"/>
  <c r="J422" i="1"/>
  <c r="H423" i="1"/>
  <c r="I423" i="1"/>
  <c r="J423" i="1"/>
  <c r="H424" i="1"/>
  <c r="I424" i="1"/>
  <c r="J424" i="1"/>
  <c r="H425" i="1"/>
  <c r="I425" i="1"/>
  <c r="J425" i="1"/>
  <c r="H426" i="1"/>
  <c r="I426" i="1"/>
  <c r="J426" i="1"/>
  <c r="H427" i="1"/>
  <c r="I427" i="1"/>
  <c r="J427" i="1"/>
  <c r="H428" i="1"/>
  <c r="I428" i="1"/>
  <c r="J428" i="1"/>
  <c r="H429" i="1"/>
  <c r="I429" i="1"/>
  <c r="J429" i="1"/>
  <c r="H430" i="1"/>
  <c r="I430" i="1"/>
  <c r="J430" i="1"/>
  <c r="H431" i="1"/>
  <c r="I431" i="1"/>
  <c r="J431" i="1"/>
  <c r="H432" i="1"/>
  <c r="I432" i="1"/>
  <c r="J432" i="1"/>
  <c r="H433" i="1"/>
  <c r="I433" i="1"/>
  <c r="J433" i="1"/>
  <c r="H434" i="1"/>
  <c r="I434" i="1"/>
  <c r="J434" i="1"/>
  <c r="H435" i="1"/>
  <c r="I435" i="1"/>
  <c r="J435" i="1"/>
  <c r="H436" i="1"/>
  <c r="I436" i="1"/>
  <c r="J436" i="1"/>
  <c r="H437" i="1"/>
  <c r="I437" i="1"/>
  <c r="J437" i="1"/>
  <c r="H438" i="1"/>
  <c r="I438" i="1"/>
  <c r="J438" i="1"/>
  <c r="H439" i="1"/>
  <c r="I439" i="1"/>
  <c r="J439" i="1"/>
  <c r="H440" i="1"/>
  <c r="I440" i="1"/>
  <c r="J440" i="1"/>
  <c r="H441" i="1"/>
  <c r="I441" i="1"/>
  <c r="J441" i="1"/>
  <c r="H442" i="1"/>
  <c r="I442" i="1"/>
  <c r="J442" i="1"/>
  <c r="H443" i="1"/>
  <c r="I443" i="1"/>
  <c r="J443" i="1"/>
  <c r="H444" i="1"/>
  <c r="I444" i="1"/>
  <c r="J444" i="1"/>
  <c r="H445" i="1"/>
  <c r="I445" i="1"/>
  <c r="J445" i="1"/>
  <c r="H446" i="1"/>
  <c r="I446" i="1"/>
  <c r="J446" i="1"/>
  <c r="H447" i="1"/>
  <c r="I447" i="1"/>
  <c r="J447" i="1"/>
  <c r="H448" i="1"/>
  <c r="I448" i="1"/>
  <c r="J448" i="1"/>
  <c r="H449" i="1"/>
  <c r="I449" i="1"/>
  <c r="J449" i="1"/>
  <c r="H450" i="1"/>
  <c r="I450" i="1"/>
  <c r="J450" i="1"/>
  <c r="H451" i="1"/>
  <c r="I451" i="1"/>
  <c r="J451" i="1"/>
  <c r="H452" i="1"/>
  <c r="I452" i="1"/>
  <c r="J452" i="1"/>
  <c r="H453" i="1"/>
  <c r="I453" i="1"/>
  <c r="J453" i="1"/>
  <c r="H454" i="1"/>
  <c r="I454" i="1"/>
  <c r="J454" i="1"/>
  <c r="H455" i="1"/>
  <c r="I455" i="1"/>
  <c r="J455" i="1"/>
  <c r="H456" i="1"/>
  <c r="I456" i="1"/>
  <c r="J456" i="1"/>
  <c r="H457" i="1"/>
  <c r="I457" i="1"/>
  <c r="J457" i="1"/>
  <c r="H458" i="1"/>
  <c r="I458" i="1"/>
  <c r="J458" i="1"/>
  <c r="H459" i="1"/>
  <c r="I459" i="1"/>
  <c r="J459" i="1"/>
  <c r="H460" i="1"/>
  <c r="I460" i="1"/>
  <c r="J460" i="1"/>
  <c r="H461" i="1"/>
  <c r="I461" i="1"/>
  <c r="J461" i="1"/>
  <c r="H462" i="1"/>
  <c r="I462" i="1"/>
  <c r="J462" i="1"/>
  <c r="H463" i="1"/>
  <c r="I463" i="1"/>
  <c r="J463" i="1"/>
  <c r="H464" i="1"/>
  <c r="I464" i="1"/>
  <c r="J464" i="1"/>
  <c r="H465" i="1"/>
  <c r="I465" i="1"/>
  <c r="J465" i="1"/>
  <c r="H466" i="1"/>
  <c r="I466" i="1"/>
  <c r="J466" i="1"/>
  <c r="H467" i="1"/>
  <c r="I467" i="1"/>
  <c r="J467" i="1"/>
  <c r="H468" i="1"/>
  <c r="I468" i="1"/>
  <c r="J468" i="1"/>
  <c r="H469" i="1"/>
  <c r="I469" i="1"/>
  <c r="J469" i="1"/>
  <c r="H470" i="1"/>
  <c r="I470" i="1"/>
  <c r="J470" i="1"/>
  <c r="H471" i="1"/>
  <c r="I471" i="1"/>
  <c r="J471" i="1"/>
  <c r="H472" i="1"/>
  <c r="I472" i="1"/>
  <c r="J472" i="1"/>
  <c r="H473" i="1"/>
  <c r="I473" i="1"/>
  <c r="J473" i="1"/>
  <c r="H474" i="1"/>
  <c r="I474" i="1"/>
  <c r="J474" i="1"/>
  <c r="H475" i="1"/>
  <c r="I475" i="1"/>
  <c r="J475" i="1"/>
  <c r="H476" i="1"/>
  <c r="I476" i="1"/>
  <c r="J476" i="1"/>
  <c r="H477" i="1"/>
  <c r="I477" i="1"/>
  <c r="J477" i="1"/>
  <c r="H478" i="1"/>
  <c r="I478" i="1"/>
  <c r="J478" i="1"/>
  <c r="H479" i="1"/>
  <c r="I479" i="1"/>
  <c r="J479" i="1"/>
  <c r="H480" i="1"/>
  <c r="I480" i="1"/>
  <c r="J480" i="1"/>
  <c r="H481" i="1"/>
  <c r="I481" i="1"/>
  <c r="J481" i="1"/>
  <c r="H482" i="1"/>
  <c r="I482" i="1"/>
  <c r="J482" i="1"/>
  <c r="H483" i="1"/>
  <c r="I483" i="1"/>
  <c r="J483" i="1"/>
  <c r="H484" i="1"/>
  <c r="I484" i="1"/>
  <c r="J484" i="1"/>
  <c r="H485" i="1"/>
  <c r="I485" i="1"/>
  <c r="J485" i="1"/>
  <c r="H486" i="1"/>
  <c r="I486" i="1"/>
  <c r="J486" i="1"/>
  <c r="H487" i="1"/>
  <c r="I487" i="1"/>
  <c r="J487" i="1"/>
  <c r="H488" i="1"/>
  <c r="I488" i="1"/>
  <c r="J488" i="1"/>
  <c r="H489" i="1"/>
  <c r="I489" i="1"/>
  <c r="J489" i="1"/>
  <c r="H490" i="1"/>
  <c r="I490" i="1"/>
  <c r="J490" i="1"/>
  <c r="H491" i="1"/>
  <c r="I491" i="1"/>
  <c r="J491" i="1"/>
  <c r="H492" i="1"/>
  <c r="I492" i="1"/>
  <c r="J492" i="1"/>
  <c r="H493" i="1"/>
  <c r="I493" i="1"/>
  <c r="J493" i="1"/>
  <c r="H494" i="1"/>
  <c r="I494" i="1"/>
  <c r="J494" i="1"/>
  <c r="H495" i="1"/>
  <c r="I495" i="1"/>
  <c r="J495" i="1"/>
  <c r="H496" i="1"/>
  <c r="I496" i="1"/>
  <c r="J496" i="1"/>
  <c r="H497" i="1"/>
  <c r="I497" i="1"/>
  <c r="J497" i="1"/>
  <c r="H498" i="1"/>
  <c r="I498" i="1"/>
  <c r="J498" i="1"/>
  <c r="H499" i="1"/>
  <c r="I499" i="1"/>
  <c r="J499" i="1"/>
  <c r="H500" i="1"/>
  <c r="I500" i="1"/>
  <c r="J500" i="1"/>
  <c r="H501" i="1"/>
  <c r="I501" i="1"/>
  <c r="J501" i="1"/>
  <c r="H502" i="1"/>
  <c r="I502" i="1"/>
  <c r="J502" i="1"/>
  <c r="H503" i="1"/>
  <c r="I503" i="1"/>
  <c r="J503" i="1"/>
  <c r="H504" i="1"/>
  <c r="I504" i="1"/>
  <c r="J504" i="1"/>
  <c r="H505" i="1"/>
  <c r="I505" i="1"/>
  <c r="J505" i="1"/>
  <c r="H506" i="1"/>
  <c r="I506" i="1"/>
  <c r="J506" i="1"/>
  <c r="H507" i="1"/>
  <c r="I507" i="1"/>
  <c r="J507" i="1"/>
  <c r="H508" i="1"/>
  <c r="I508" i="1"/>
  <c r="J508" i="1"/>
  <c r="H509" i="1"/>
  <c r="I509" i="1"/>
  <c r="J509" i="1"/>
  <c r="H510" i="1"/>
  <c r="I510" i="1"/>
  <c r="J510" i="1"/>
  <c r="H511" i="1"/>
  <c r="I511" i="1"/>
  <c r="J511" i="1"/>
  <c r="H512" i="1"/>
  <c r="I512" i="1"/>
  <c r="J512" i="1"/>
  <c r="H513" i="1"/>
  <c r="I513" i="1"/>
  <c r="J513" i="1"/>
  <c r="H514" i="1"/>
  <c r="I514" i="1"/>
  <c r="J514" i="1"/>
  <c r="H515" i="1"/>
  <c r="I515" i="1"/>
  <c r="J515" i="1"/>
  <c r="H516" i="1"/>
  <c r="I516" i="1"/>
  <c r="J516" i="1"/>
  <c r="H517" i="1"/>
  <c r="I517" i="1"/>
  <c r="J517" i="1"/>
  <c r="H518" i="1"/>
  <c r="I518" i="1"/>
  <c r="J518" i="1"/>
  <c r="H519" i="1"/>
  <c r="I519" i="1"/>
  <c r="J519" i="1"/>
  <c r="H520" i="1"/>
  <c r="I520" i="1"/>
  <c r="J520" i="1"/>
  <c r="H521" i="1"/>
  <c r="I521" i="1"/>
  <c r="J521" i="1"/>
  <c r="H522" i="1"/>
  <c r="I522" i="1"/>
  <c r="J522" i="1"/>
  <c r="H523" i="1"/>
  <c r="I523" i="1"/>
  <c r="J523" i="1"/>
  <c r="H524" i="1"/>
  <c r="I524" i="1"/>
  <c r="J524" i="1"/>
  <c r="H525" i="1"/>
  <c r="I525" i="1"/>
  <c r="J525" i="1"/>
  <c r="H526" i="1"/>
  <c r="I526" i="1"/>
  <c r="J526" i="1"/>
  <c r="H527" i="1"/>
  <c r="I527" i="1"/>
  <c r="J527" i="1"/>
  <c r="H528" i="1"/>
  <c r="I528" i="1"/>
  <c r="J528" i="1"/>
  <c r="H529" i="1"/>
  <c r="I529" i="1"/>
  <c r="J529" i="1"/>
  <c r="H530" i="1"/>
  <c r="I530" i="1"/>
  <c r="J530" i="1"/>
  <c r="H531" i="1"/>
  <c r="I531" i="1"/>
  <c r="J531" i="1"/>
  <c r="H532" i="1"/>
  <c r="I532" i="1"/>
  <c r="J532" i="1"/>
  <c r="H533" i="1"/>
  <c r="I533" i="1"/>
  <c r="J533" i="1"/>
  <c r="H534" i="1"/>
  <c r="I534" i="1"/>
  <c r="J534" i="1"/>
  <c r="H535" i="1"/>
  <c r="I535" i="1"/>
  <c r="J535" i="1"/>
  <c r="H536" i="1"/>
  <c r="I536" i="1"/>
  <c r="J536" i="1"/>
  <c r="H537" i="1"/>
  <c r="I537" i="1"/>
  <c r="J537" i="1"/>
  <c r="H538" i="1"/>
  <c r="I538" i="1"/>
  <c r="J538" i="1"/>
  <c r="H539" i="1"/>
  <c r="I539" i="1"/>
  <c r="J539" i="1"/>
  <c r="H540" i="1"/>
  <c r="I540" i="1"/>
  <c r="J540" i="1"/>
  <c r="H541" i="1"/>
  <c r="I541" i="1"/>
  <c r="J541" i="1"/>
  <c r="H542" i="1"/>
  <c r="I542" i="1"/>
  <c r="J542" i="1"/>
  <c r="H543" i="1"/>
  <c r="I543" i="1"/>
  <c r="J543" i="1"/>
  <c r="H544" i="1"/>
  <c r="I544" i="1"/>
  <c r="J544" i="1"/>
  <c r="H545" i="1"/>
  <c r="I545" i="1"/>
  <c r="J545" i="1"/>
  <c r="H546" i="1"/>
  <c r="I546" i="1"/>
  <c r="J546" i="1"/>
  <c r="H547" i="1"/>
  <c r="I547" i="1"/>
  <c r="J547" i="1"/>
  <c r="H548" i="1"/>
  <c r="I548" i="1"/>
  <c r="J548" i="1"/>
  <c r="H549" i="1"/>
  <c r="I549" i="1"/>
  <c r="J549" i="1"/>
  <c r="H550" i="1"/>
  <c r="I550" i="1"/>
  <c r="J550" i="1"/>
  <c r="H551" i="1"/>
  <c r="I551" i="1"/>
  <c r="J551" i="1"/>
  <c r="H552" i="1"/>
  <c r="I552" i="1"/>
  <c r="J552" i="1"/>
  <c r="H553" i="1"/>
  <c r="I553" i="1"/>
  <c r="J553" i="1"/>
  <c r="H554" i="1"/>
  <c r="I554" i="1"/>
  <c r="J554" i="1"/>
  <c r="H555" i="1"/>
  <c r="I555" i="1"/>
  <c r="J555" i="1"/>
  <c r="H556" i="1"/>
  <c r="I556" i="1"/>
  <c r="J556" i="1"/>
  <c r="H557" i="1"/>
  <c r="I557" i="1"/>
  <c r="J557" i="1"/>
  <c r="H558" i="1"/>
  <c r="I558" i="1"/>
  <c r="J558" i="1"/>
  <c r="H559" i="1"/>
  <c r="I559" i="1"/>
  <c r="J559" i="1"/>
  <c r="H560" i="1"/>
  <c r="I560" i="1"/>
  <c r="J560" i="1"/>
  <c r="H561" i="1"/>
  <c r="I561" i="1"/>
  <c r="J561" i="1"/>
  <c r="H562" i="1"/>
  <c r="I562" i="1"/>
  <c r="J562" i="1"/>
  <c r="H563" i="1"/>
  <c r="I563" i="1"/>
  <c r="J563" i="1"/>
  <c r="H564" i="1"/>
  <c r="I564" i="1"/>
  <c r="J564" i="1"/>
  <c r="H565" i="1"/>
  <c r="I565" i="1"/>
  <c r="J565" i="1"/>
  <c r="H566" i="1"/>
  <c r="I566" i="1"/>
  <c r="J566" i="1"/>
  <c r="H567" i="1"/>
  <c r="I567" i="1"/>
  <c r="J567" i="1"/>
  <c r="H568" i="1"/>
  <c r="I568" i="1"/>
  <c r="J568" i="1"/>
  <c r="H569" i="1"/>
  <c r="I569" i="1"/>
  <c r="J569" i="1"/>
  <c r="H570" i="1"/>
  <c r="I570" i="1"/>
  <c r="J570" i="1"/>
  <c r="H571" i="1"/>
  <c r="I571" i="1"/>
  <c r="J571" i="1"/>
  <c r="H572" i="1"/>
  <c r="I572" i="1"/>
  <c r="J572" i="1"/>
  <c r="H573" i="1"/>
  <c r="I573" i="1"/>
  <c r="J573" i="1"/>
  <c r="H574" i="1"/>
  <c r="I574" i="1"/>
  <c r="J574" i="1"/>
  <c r="H575" i="1"/>
  <c r="I575" i="1"/>
  <c r="J575" i="1"/>
  <c r="H576" i="1"/>
  <c r="I576" i="1"/>
  <c r="J576" i="1"/>
  <c r="H577" i="1"/>
  <c r="I577" i="1"/>
  <c r="J577" i="1"/>
  <c r="H578" i="1"/>
  <c r="I578" i="1"/>
  <c r="J578" i="1"/>
  <c r="H579" i="1"/>
  <c r="I579" i="1"/>
  <c r="J579" i="1"/>
  <c r="H580" i="1"/>
  <c r="I580" i="1"/>
  <c r="J580" i="1"/>
  <c r="H581" i="1"/>
  <c r="I581" i="1"/>
  <c r="J581" i="1"/>
  <c r="H582" i="1"/>
  <c r="I582" i="1"/>
  <c r="J582" i="1"/>
  <c r="H583" i="1"/>
  <c r="I583" i="1"/>
  <c r="J583" i="1"/>
  <c r="H584" i="1"/>
  <c r="I584" i="1"/>
  <c r="J584" i="1"/>
  <c r="H585" i="1"/>
  <c r="I585" i="1"/>
  <c r="J585" i="1"/>
  <c r="H586" i="1"/>
  <c r="I586" i="1"/>
  <c r="J586" i="1"/>
  <c r="H587" i="1"/>
  <c r="I587" i="1"/>
  <c r="J587" i="1"/>
  <c r="H588" i="1"/>
  <c r="I588" i="1"/>
  <c r="J588" i="1"/>
  <c r="H589" i="1"/>
  <c r="I589" i="1"/>
  <c r="J589" i="1"/>
  <c r="H590" i="1"/>
  <c r="I590" i="1"/>
  <c r="J590" i="1"/>
  <c r="H591" i="1"/>
  <c r="I591" i="1"/>
  <c r="J591" i="1"/>
  <c r="H592" i="1"/>
  <c r="I592" i="1"/>
  <c r="J592" i="1"/>
  <c r="H593" i="1"/>
  <c r="I593" i="1"/>
  <c r="J593" i="1"/>
  <c r="H594" i="1"/>
  <c r="I594" i="1"/>
  <c r="J594" i="1"/>
  <c r="H595" i="1"/>
  <c r="I595" i="1"/>
  <c r="J595" i="1"/>
  <c r="H596" i="1"/>
  <c r="I596" i="1"/>
  <c r="J596" i="1"/>
  <c r="H597" i="1"/>
  <c r="I597" i="1"/>
  <c r="J597" i="1"/>
  <c r="H598" i="1"/>
  <c r="I598" i="1"/>
  <c r="J598" i="1"/>
  <c r="H599" i="1"/>
  <c r="I599" i="1"/>
  <c r="J599" i="1"/>
  <c r="H600" i="1"/>
  <c r="I600" i="1"/>
  <c r="J600" i="1"/>
  <c r="H601" i="1"/>
  <c r="I601" i="1"/>
  <c r="J601" i="1"/>
  <c r="H602" i="1"/>
  <c r="I602" i="1"/>
  <c r="J602" i="1"/>
  <c r="H603" i="1"/>
  <c r="I603" i="1"/>
  <c r="J603" i="1"/>
  <c r="H604" i="1"/>
  <c r="I604" i="1"/>
  <c r="J604" i="1"/>
  <c r="H605" i="1"/>
  <c r="I605" i="1"/>
  <c r="J605" i="1"/>
  <c r="H606" i="1"/>
  <c r="I606" i="1"/>
  <c r="J606" i="1"/>
  <c r="H607" i="1"/>
  <c r="I607" i="1"/>
  <c r="J607" i="1"/>
  <c r="H608" i="1"/>
  <c r="I608" i="1"/>
  <c r="J608" i="1"/>
  <c r="H609" i="1"/>
  <c r="I609" i="1"/>
  <c r="J609" i="1"/>
  <c r="H610" i="1"/>
  <c r="I610" i="1"/>
  <c r="J610" i="1"/>
  <c r="H611" i="1"/>
  <c r="I611" i="1"/>
  <c r="J611" i="1"/>
  <c r="H612" i="1"/>
  <c r="I612" i="1"/>
  <c r="J612" i="1"/>
  <c r="H613" i="1"/>
  <c r="I613" i="1"/>
  <c r="J613" i="1"/>
  <c r="H614" i="1"/>
  <c r="I614" i="1"/>
  <c r="J614" i="1"/>
  <c r="H615" i="1"/>
  <c r="I615" i="1"/>
  <c r="J615" i="1"/>
  <c r="H616" i="1"/>
  <c r="I616" i="1"/>
  <c r="J616" i="1"/>
  <c r="H617" i="1"/>
  <c r="I617" i="1"/>
  <c r="J617" i="1"/>
  <c r="H618" i="1"/>
  <c r="I618" i="1"/>
  <c r="J618" i="1"/>
  <c r="H619" i="1"/>
  <c r="I619" i="1"/>
  <c r="J619" i="1"/>
  <c r="H620" i="1"/>
  <c r="I620" i="1"/>
  <c r="J620" i="1"/>
  <c r="H621" i="1"/>
  <c r="I621" i="1"/>
  <c r="J621" i="1"/>
  <c r="H622" i="1"/>
  <c r="I622" i="1"/>
  <c r="J622" i="1"/>
  <c r="H623" i="1"/>
  <c r="I623" i="1"/>
  <c r="J623" i="1"/>
  <c r="H624" i="1"/>
  <c r="I624" i="1"/>
  <c r="J624" i="1"/>
  <c r="H625" i="1"/>
  <c r="I625" i="1"/>
  <c r="J625" i="1"/>
  <c r="H626" i="1"/>
  <c r="I626" i="1"/>
  <c r="J626" i="1"/>
  <c r="H627" i="1"/>
  <c r="I627" i="1"/>
  <c r="J627" i="1"/>
  <c r="H628" i="1"/>
  <c r="I628" i="1"/>
  <c r="J628" i="1"/>
  <c r="H629" i="1"/>
  <c r="I629" i="1"/>
  <c r="J629" i="1"/>
  <c r="H630" i="1"/>
  <c r="I630" i="1"/>
  <c r="J630" i="1"/>
  <c r="H631" i="1"/>
  <c r="I631" i="1"/>
  <c r="J631" i="1"/>
  <c r="H632" i="1"/>
  <c r="I632" i="1"/>
  <c r="J632" i="1"/>
  <c r="H633" i="1"/>
  <c r="I633" i="1"/>
  <c r="J633" i="1"/>
  <c r="H634" i="1"/>
  <c r="I634" i="1"/>
  <c r="J634" i="1"/>
  <c r="H635" i="1"/>
  <c r="I635" i="1"/>
  <c r="J635" i="1"/>
  <c r="H636" i="1"/>
  <c r="I636" i="1"/>
  <c r="J636" i="1"/>
  <c r="H637" i="1"/>
  <c r="I637" i="1"/>
  <c r="J637" i="1"/>
  <c r="H638" i="1"/>
  <c r="I638" i="1"/>
  <c r="J638" i="1"/>
  <c r="H639" i="1"/>
  <c r="I639" i="1"/>
  <c r="J639" i="1"/>
  <c r="H640" i="1"/>
  <c r="I640" i="1"/>
  <c r="J640" i="1"/>
  <c r="H641" i="1"/>
  <c r="I641" i="1"/>
  <c r="J641" i="1"/>
  <c r="H642" i="1"/>
  <c r="I642" i="1"/>
  <c r="J642" i="1"/>
  <c r="H643" i="1"/>
  <c r="I643" i="1"/>
  <c r="J643" i="1"/>
  <c r="H644" i="1"/>
  <c r="I644" i="1"/>
  <c r="J644" i="1"/>
  <c r="H645" i="1"/>
  <c r="I645" i="1"/>
  <c r="J645" i="1"/>
  <c r="H646" i="1"/>
  <c r="I646" i="1"/>
  <c r="J646" i="1"/>
  <c r="H647" i="1"/>
  <c r="I647" i="1"/>
  <c r="J647" i="1"/>
  <c r="H648" i="1"/>
  <c r="I648" i="1"/>
  <c r="J648" i="1"/>
  <c r="H649" i="1"/>
  <c r="I649" i="1"/>
  <c r="J649" i="1"/>
  <c r="H650" i="1"/>
  <c r="I650" i="1"/>
  <c r="J650" i="1"/>
  <c r="H651" i="1"/>
  <c r="I651" i="1"/>
  <c r="J651" i="1"/>
  <c r="H652" i="1"/>
  <c r="I652" i="1"/>
  <c r="J652" i="1"/>
  <c r="H653" i="1"/>
  <c r="I653" i="1"/>
  <c r="J653" i="1"/>
  <c r="H654" i="1"/>
  <c r="I654" i="1"/>
  <c r="J654" i="1"/>
  <c r="H655" i="1"/>
  <c r="I655" i="1"/>
  <c r="J655" i="1"/>
  <c r="H656" i="1"/>
  <c r="I656" i="1"/>
  <c r="J656" i="1"/>
  <c r="H657" i="1"/>
  <c r="I657" i="1"/>
  <c r="J657" i="1"/>
  <c r="H658" i="1"/>
  <c r="I658" i="1"/>
  <c r="J658" i="1"/>
  <c r="H659" i="1"/>
  <c r="I659" i="1"/>
  <c r="J659" i="1"/>
  <c r="H660" i="1"/>
  <c r="I660" i="1"/>
  <c r="J660" i="1"/>
  <c r="H661" i="1"/>
  <c r="I661" i="1"/>
  <c r="J661" i="1"/>
  <c r="H662" i="1"/>
  <c r="I662" i="1"/>
  <c r="J662" i="1"/>
  <c r="H663" i="1"/>
  <c r="I663" i="1"/>
  <c r="J663" i="1"/>
  <c r="H664" i="1"/>
  <c r="I664" i="1"/>
  <c r="J664" i="1"/>
  <c r="H665" i="1"/>
  <c r="I665" i="1"/>
  <c r="J665" i="1"/>
  <c r="H666" i="1"/>
  <c r="I666" i="1"/>
  <c r="J666" i="1"/>
  <c r="H667" i="1"/>
  <c r="I667" i="1"/>
  <c r="J667" i="1"/>
  <c r="H668" i="1"/>
  <c r="I668" i="1"/>
  <c r="J668" i="1"/>
  <c r="H669" i="1"/>
  <c r="I669" i="1"/>
  <c r="J669" i="1"/>
  <c r="H670" i="1"/>
  <c r="I670" i="1"/>
  <c r="J670" i="1"/>
  <c r="H671" i="1"/>
  <c r="I671" i="1"/>
  <c r="J671" i="1"/>
  <c r="H672" i="1"/>
  <c r="I672" i="1"/>
  <c r="J672" i="1"/>
  <c r="H673" i="1"/>
  <c r="I673" i="1"/>
  <c r="J673" i="1"/>
  <c r="H674" i="1"/>
  <c r="I674" i="1"/>
  <c r="J674" i="1"/>
  <c r="H675" i="1"/>
  <c r="I675" i="1"/>
  <c r="J675" i="1"/>
  <c r="H676" i="1"/>
  <c r="I676" i="1"/>
  <c r="J676" i="1"/>
  <c r="H677" i="1"/>
  <c r="I677" i="1"/>
  <c r="J677" i="1"/>
  <c r="H678" i="1"/>
  <c r="I678" i="1"/>
  <c r="J678" i="1"/>
  <c r="H679" i="1"/>
  <c r="I679" i="1"/>
  <c r="J679" i="1"/>
  <c r="H680" i="1"/>
  <c r="I680" i="1"/>
  <c r="J680" i="1"/>
  <c r="H681" i="1"/>
  <c r="I681" i="1"/>
  <c r="J681" i="1"/>
  <c r="H682" i="1"/>
  <c r="I682" i="1"/>
  <c r="J682" i="1"/>
  <c r="H683" i="1"/>
  <c r="I683" i="1"/>
  <c r="J683" i="1"/>
  <c r="H684" i="1"/>
  <c r="I684" i="1"/>
  <c r="J684" i="1"/>
  <c r="H685" i="1"/>
  <c r="I685" i="1"/>
  <c r="J685" i="1"/>
  <c r="H686" i="1"/>
  <c r="I686" i="1"/>
  <c r="J686" i="1"/>
  <c r="H687" i="1"/>
  <c r="I687" i="1"/>
  <c r="J687" i="1"/>
  <c r="H688" i="1"/>
  <c r="I688" i="1"/>
  <c r="J688" i="1"/>
  <c r="H689" i="1"/>
  <c r="I689" i="1"/>
  <c r="J689" i="1"/>
  <c r="H690" i="1"/>
  <c r="I690" i="1"/>
  <c r="J690" i="1"/>
  <c r="H691" i="1"/>
  <c r="I691" i="1"/>
  <c r="J691" i="1"/>
  <c r="H692" i="1"/>
  <c r="I692" i="1"/>
  <c r="J692" i="1"/>
  <c r="H693" i="1"/>
  <c r="I693" i="1"/>
  <c r="J693" i="1"/>
  <c r="H694" i="1"/>
  <c r="I694" i="1"/>
  <c r="J694" i="1"/>
  <c r="H695" i="1"/>
  <c r="I695" i="1"/>
  <c r="J695" i="1"/>
  <c r="H696" i="1"/>
  <c r="I696" i="1"/>
  <c r="J696" i="1"/>
  <c r="H697" i="1"/>
  <c r="I697" i="1"/>
  <c r="J697" i="1"/>
  <c r="H698" i="1"/>
  <c r="I698" i="1"/>
  <c r="J698" i="1"/>
  <c r="H699" i="1"/>
  <c r="I699" i="1"/>
  <c r="J699" i="1"/>
  <c r="H700" i="1"/>
  <c r="I700" i="1"/>
  <c r="J700" i="1"/>
  <c r="H701" i="1"/>
  <c r="I701" i="1"/>
  <c r="J701" i="1"/>
  <c r="H702" i="1"/>
  <c r="I702" i="1"/>
  <c r="J702" i="1"/>
  <c r="H703" i="1"/>
  <c r="I703" i="1"/>
  <c r="J703" i="1"/>
  <c r="H704" i="1"/>
  <c r="I704" i="1"/>
  <c r="J704" i="1"/>
  <c r="H705" i="1"/>
  <c r="I705" i="1"/>
  <c r="J705" i="1"/>
  <c r="H706" i="1"/>
  <c r="I706" i="1"/>
  <c r="J706" i="1"/>
  <c r="H707" i="1"/>
  <c r="I707" i="1"/>
  <c r="J707" i="1"/>
  <c r="H708" i="1"/>
  <c r="I708" i="1"/>
  <c r="J708" i="1"/>
  <c r="H709" i="1"/>
  <c r="I709" i="1"/>
  <c r="J709" i="1"/>
  <c r="H710" i="1"/>
  <c r="I710" i="1"/>
  <c r="J710" i="1"/>
  <c r="H711" i="1"/>
  <c r="I711" i="1"/>
  <c r="J711" i="1"/>
  <c r="H712" i="1"/>
  <c r="I712" i="1"/>
  <c r="J712" i="1"/>
  <c r="H713" i="1"/>
  <c r="I713" i="1"/>
  <c r="J713" i="1"/>
  <c r="H714" i="1"/>
  <c r="I714" i="1"/>
  <c r="J714" i="1"/>
  <c r="H715" i="1"/>
  <c r="I715" i="1"/>
  <c r="J715" i="1"/>
  <c r="H716" i="1"/>
  <c r="I716" i="1"/>
  <c r="J716" i="1"/>
  <c r="H717" i="1"/>
  <c r="I717" i="1"/>
  <c r="J717" i="1"/>
  <c r="H718" i="1"/>
  <c r="I718" i="1"/>
  <c r="J718" i="1"/>
  <c r="H719" i="1"/>
  <c r="I719" i="1"/>
  <c r="J719" i="1"/>
  <c r="H720" i="1"/>
  <c r="I720" i="1"/>
  <c r="J720" i="1"/>
  <c r="H721" i="1"/>
  <c r="I721" i="1"/>
  <c r="J721" i="1"/>
  <c r="H722" i="1"/>
  <c r="I722" i="1"/>
  <c r="J722" i="1"/>
  <c r="H723" i="1"/>
  <c r="I723" i="1"/>
  <c r="J723" i="1"/>
  <c r="H724" i="1"/>
  <c r="I724" i="1"/>
  <c r="J724" i="1"/>
  <c r="H725" i="1"/>
  <c r="I725" i="1"/>
  <c r="J725" i="1"/>
  <c r="H726" i="1"/>
  <c r="I726" i="1"/>
  <c r="J726" i="1"/>
  <c r="H727" i="1"/>
  <c r="I727" i="1"/>
  <c r="J727" i="1"/>
  <c r="H728" i="1"/>
  <c r="I728" i="1"/>
  <c r="J728" i="1"/>
  <c r="H729" i="1"/>
  <c r="I729" i="1"/>
  <c r="J729" i="1"/>
  <c r="H730" i="1"/>
  <c r="I730" i="1"/>
  <c r="J730" i="1"/>
  <c r="H731" i="1"/>
  <c r="I731" i="1"/>
  <c r="J731" i="1"/>
  <c r="H732" i="1"/>
  <c r="I732" i="1"/>
  <c r="J732" i="1"/>
  <c r="H733" i="1"/>
  <c r="I733" i="1"/>
  <c r="J733" i="1"/>
  <c r="H734" i="1"/>
  <c r="I734" i="1"/>
  <c r="J734" i="1"/>
  <c r="H735" i="1"/>
  <c r="I735" i="1"/>
  <c r="J735" i="1"/>
  <c r="H736" i="1"/>
  <c r="I736" i="1"/>
  <c r="J736" i="1"/>
  <c r="H737" i="1"/>
  <c r="I737" i="1"/>
  <c r="J737" i="1"/>
  <c r="H738" i="1"/>
  <c r="I738" i="1"/>
  <c r="J738" i="1"/>
  <c r="H739" i="1"/>
  <c r="I739" i="1"/>
  <c r="J739" i="1"/>
  <c r="H740" i="1"/>
  <c r="I740" i="1"/>
  <c r="J740" i="1"/>
  <c r="H741" i="1"/>
  <c r="I741" i="1"/>
  <c r="J741" i="1"/>
  <c r="H742" i="1"/>
  <c r="I742" i="1"/>
  <c r="J742" i="1"/>
  <c r="H743" i="1"/>
  <c r="I743" i="1"/>
  <c r="J743" i="1"/>
  <c r="H744" i="1"/>
  <c r="I744" i="1"/>
  <c r="J744" i="1"/>
  <c r="H745" i="1"/>
  <c r="I745" i="1"/>
  <c r="J745" i="1"/>
  <c r="H746" i="1"/>
  <c r="I746" i="1"/>
  <c r="J746" i="1"/>
  <c r="H747" i="1"/>
  <c r="I747" i="1"/>
  <c r="J747" i="1"/>
  <c r="H748" i="1"/>
  <c r="I748" i="1"/>
  <c r="J748" i="1"/>
  <c r="H749" i="1"/>
  <c r="I749" i="1"/>
  <c r="J749" i="1"/>
  <c r="H750" i="1"/>
  <c r="I750" i="1"/>
  <c r="J750" i="1"/>
  <c r="H751" i="1"/>
  <c r="I751" i="1"/>
  <c r="J751" i="1"/>
  <c r="H752" i="1"/>
  <c r="I752" i="1"/>
  <c r="J752" i="1"/>
  <c r="H753" i="1"/>
  <c r="I753" i="1"/>
  <c r="J753" i="1"/>
  <c r="H754" i="1"/>
  <c r="I754" i="1"/>
  <c r="J754" i="1"/>
  <c r="H755" i="1"/>
  <c r="I755" i="1"/>
  <c r="J755" i="1"/>
  <c r="H756" i="1"/>
  <c r="I756" i="1"/>
  <c r="J756" i="1"/>
  <c r="H757" i="1"/>
  <c r="I757" i="1"/>
  <c r="J757" i="1"/>
  <c r="H758" i="1"/>
  <c r="I758" i="1"/>
  <c r="J758" i="1"/>
  <c r="H759" i="1"/>
  <c r="I759" i="1"/>
  <c r="J759" i="1"/>
  <c r="H760" i="1"/>
  <c r="I760" i="1"/>
  <c r="J760" i="1"/>
  <c r="H761" i="1"/>
  <c r="I761" i="1"/>
  <c r="J761" i="1"/>
  <c r="H762" i="1"/>
  <c r="I762" i="1"/>
  <c r="J762" i="1"/>
  <c r="H763" i="1"/>
  <c r="I763" i="1"/>
  <c r="J763" i="1"/>
  <c r="H764" i="1"/>
  <c r="I764" i="1"/>
  <c r="J764" i="1"/>
  <c r="H765" i="1"/>
  <c r="I765" i="1"/>
  <c r="J765" i="1"/>
  <c r="H766" i="1"/>
  <c r="I766" i="1"/>
  <c r="J766" i="1"/>
  <c r="H767" i="1"/>
  <c r="I767" i="1"/>
  <c r="J767" i="1"/>
  <c r="H768" i="1"/>
  <c r="I768" i="1"/>
  <c r="J768" i="1"/>
  <c r="H769" i="1"/>
  <c r="I769" i="1"/>
  <c r="J769" i="1"/>
  <c r="H770" i="1"/>
  <c r="I770" i="1"/>
  <c r="J770" i="1"/>
  <c r="H771" i="1"/>
  <c r="I771" i="1"/>
  <c r="J771" i="1"/>
  <c r="H772" i="1"/>
  <c r="I772" i="1"/>
  <c r="J772" i="1"/>
  <c r="H773" i="1"/>
  <c r="I773" i="1"/>
  <c r="J773" i="1"/>
  <c r="H774" i="1"/>
  <c r="I774" i="1"/>
  <c r="J774" i="1"/>
  <c r="H775" i="1"/>
  <c r="I775" i="1"/>
  <c r="J775" i="1"/>
  <c r="H776" i="1"/>
  <c r="I776" i="1"/>
  <c r="J776" i="1"/>
  <c r="H777" i="1"/>
  <c r="I777" i="1"/>
  <c r="J777" i="1"/>
  <c r="H778" i="1"/>
  <c r="I778" i="1"/>
  <c r="J778" i="1"/>
  <c r="H779" i="1"/>
  <c r="I779" i="1"/>
  <c r="J779" i="1"/>
  <c r="H780" i="1"/>
  <c r="I780" i="1"/>
  <c r="J780" i="1"/>
  <c r="H781" i="1"/>
  <c r="I781" i="1"/>
  <c r="J781" i="1"/>
  <c r="H782" i="1"/>
  <c r="I782" i="1"/>
  <c r="J782" i="1"/>
  <c r="H783" i="1"/>
  <c r="I783" i="1"/>
  <c r="J783" i="1"/>
  <c r="H784" i="1"/>
  <c r="I784" i="1"/>
  <c r="J784" i="1"/>
  <c r="H785" i="1"/>
  <c r="I785" i="1"/>
  <c r="J785" i="1"/>
  <c r="H786" i="1"/>
  <c r="I786" i="1"/>
  <c r="J786" i="1"/>
  <c r="H787" i="1"/>
  <c r="I787" i="1"/>
  <c r="J787" i="1"/>
  <c r="H788" i="1"/>
  <c r="I788" i="1"/>
  <c r="J788" i="1"/>
  <c r="H789" i="1"/>
  <c r="I789" i="1"/>
  <c r="J789" i="1"/>
  <c r="H790" i="1"/>
  <c r="I790" i="1"/>
  <c r="J790" i="1"/>
  <c r="H791" i="1"/>
  <c r="I791" i="1"/>
  <c r="J791" i="1"/>
  <c r="H792" i="1"/>
  <c r="I792" i="1"/>
  <c r="J792" i="1"/>
  <c r="H793" i="1"/>
  <c r="I793" i="1"/>
  <c r="J793" i="1"/>
  <c r="H794" i="1"/>
  <c r="I794" i="1"/>
  <c r="J794" i="1"/>
  <c r="H795" i="1"/>
  <c r="I795" i="1"/>
  <c r="J795" i="1"/>
  <c r="H796" i="1"/>
  <c r="I796" i="1"/>
  <c r="J796" i="1"/>
  <c r="H797" i="1"/>
  <c r="I797" i="1"/>
  <c r="J797" i="1"/>
  <c r="H798" i="1"/>
  <c r="I798" i="1"/>
  <c r="J798" i="1"/>
  <c r="H799" i="1"/>
  <c r="I799" i="1"/>
  <c r="J799" i="1"/>
  <c r="H800" i="1"/>
  <c r="I800" i="1"/>
  <c r="J800" i="1"/>
  <c r="H801" i="1"/>
  <c r="I801" i="1"/>
  <c r="J801" i="1"/>
  <c r="H802" i="1"/>
  <c r="I802" i="1"/>
  <c r="J802" i="1"/>
  <c r="H803" i="1"/>
  <c r="I803" i="1"/>
  <c r="J803" i="1"/>
  <c r="H804" i="1"/>
  <c r="I804" i="1"/>
  <c r="J804" i="1"/>
  <c r="H805" i="1"/>
  <c r="I805" i="1"/>
  <c r="J805" i="1"/>
  <c r="H806" i="1"/>
  <c r="I806" i="1"/>
  <c r="J806" i="1"/>
  <c r="H807" i="1"/>
  <c r="I807" i="1"/>
  <c r="J807" i="1"/>
  <c r="H808" i="1"/>
  <c r="I808" i="1"/>
  <c r="J808" i="1"/>
  <c r="H809" i="1"/>
  <c r="I809" i="1"/>
  <c r="J809" i="1"/>
  <c r="H810" i="1"/>
  <c r="I810" i="1"/>
  <c r="J810" i="1"/>
  <c r="H811" i="1"/>
  <c r="I811" i="1"/>
  <c r="J811" i="1"/>
  <c r="H812" i="1"/>
  <c r="I812" i="1"/>
  <c r="J812" i="1"/>
  <c r="H813" i="1"/>
  <c r="I813" i="1"/>
  <c r="J813" i="1"/>
  <c r="H814" i="1"/>
  <c r="I814" i="1"/>
  <c r="J814" i="1"/>
  <c r="H815" i="1"/>
  <c r="I815" i="1"/>
  <c r="J815" i="1"/>
  <c r="H816" i="1"/>
  <c r="I816" i="1"/>
  <c r="J816" i="1"/>
  <c r="H817" i="1"/>
  <c r="I817" i="1"/>
  <c r="J817" i="1"/>
  <c r="H818" i="1"/>
  <c r="I818" i="1"/>
  <c r="J818" i="1"/>
  <c r="H819" i="1"/>
  <c r="I819" i="1"/>
  <c r="J819" i="1"/>
  <c r="H820" i="1"/>
  <c r="I820" i="1"/>
  <c r="J820" i="1"/>
  <c r="H821" i="1"/>
  <c r="I821" i="1"/>
  <c r="J821" i="1"/>
  <c r="H822" i="1"/>
  <c r="I822" i="1"/>
  <c r="J822" i="1"/>
  <c r="H823" i="1"/>
  <c r="I823" i="1"/>
  <c r="J823" i="1"/>
  <c r="H824" i="1"/>
  <c r="I824" i="1"/>
  <c r="J824" i="1"/>
  <c r="H825" i="1"/>
  <c r="I825" i="1"/>
  <c r="J825" i="1"/>
  <c r="H826" i="1"/>
  <c r="I826" i="1"/>
  <c r="J826" i="1"/>
  <c r="H827" i="1"/>
  <c r="I827" i="1"/>
  <c r="J827" i="1"/>
  <c r="H828" i="1"/>
  <c r="I828" i="1"/>
  <c r="J828" i="1"/>
  <c r="H829" i="1"/>
  <c r="I829" i="1"/>
  <c r="J829" i="1"/>
  <c r="H830" i="1"/>
  <c r="I830" i="1"/>
  <c r="J830" i="1"/>
  <c r="H831" i="1"/>
  <c r="I831" i="1"/>
  <c r="J831" i="1"/>
  <c r="H832" i="1"/>
  <c r="I832" i="1"/>
  <c r="J832" i="1"/>
  <c r="H833" i="1"/>
  <c r="I833" i="1"/>
  <c r="J833" i="1"/>
  <c r="H834" i="1"/>
  <c r="I834" i="1"/>
  <c r="J834" i="1"/>
  <c r="H835" i="1"/>
  <c r="I835" i="1"/>
  <c r="J835" i="1"/>
  <c r="H836" i="1"/>
  <c r="I836" i="1"/>
  <c r="J836" i="1"/>
  <c r="H837" i="1"/>
  <c r="I837" i="1"/>
  <c r="J837" i="1"/>
  <c r="H838" i="1"/>
  <c r="I838" i="1"/>
  <c r="J838" i="1"/>
  <c r="H839" i="1"/>
  <c r="I839" i="1"/>
  <c r="J839" i="1"/>
  <c r="H840" i="1"/>
  <c r="I840" i="1"/>
  <c r="J840" i="1"/>
  <c r="H841" i="1"/>
  <c r="I841" i="1"/>
  <c r="J841" i="1"/>
  <c r="H842" i="1"/>
  <c r="I842" i="1"/>
  <c r="J842" i="1"/>
  <c r="H843" i="1"/>
  <c r="I843" i="1"/>
  <c r="J843" i="1"/>
  <c r="H844" i="1"/>
  <c r="I844" i="1"/>
  <c r="J844" i="1"/>
  <c r="H845" i="1"/>
  <c r="I845" i="1"/>
  <c r="J845" i="1"/>
  <c r="H846" i="1"/>
  <c r="I846" i="1"/>
  <c r="J846" i="1"/>
  <c r="H847" i="1"/>
  <c r="I847" i="1"/>
  <c r="J847" i="1"/>
  <c r="H848" i="1"/>
  <c r="I848" i="1"/>
  <c r="J848" i="1"/>
  <c r="H849" i="1"/>
  <c r="I849" i="1"/>
  <c r="J849" i="1"/>
  <c r="H850" i="1"/>
  <c r="I850" i="1"/>
  <c r="J850" i="1"/>
  <c r="H851" i="1"/>
  <c r="I851" i="1"/>
  <c r="J851" i="1"/>
  <c r="H852" i="1"/>
  <c r="I852" i="1"/>
  <c r="J852" i="1"/>
  <c r="H853" i="1"/>
  <c r="I853" i="1"/>
  <c r="J853" i="1"/>
  <c r="H854" i="1"/>
  <c r="I854" i="1"/>
  <c r="J854" i="1"/>
  <c r="H855" i="1"/>
  <c r="I855" i="1"/>
  <c r="J855" i="1"/>
  <c r="H856" i="1"/>
  <c r="I856" i="1"/>
  <c r="J856" i="1"/>
  <c r="H857" i="1"/>
  <c r="I857" i="1"/>
  <c r="J857" i="1"/>
  <c r="H858" i="1"/>
  <c r="I858" i="1"/>
  <c r="J858" i="1"/>
  <c r="H859" i="1"/>
  <c r="I859" i="1"/>
  <c r="J859" i="1"/>
  <c r="H860" i="1"/>
  <c r="I860" i="1"/>
  <c r="J860" i="1"/>
  <c r="H861" i="1"/>
  <c r="I861" i="1"/>
  <c r="J861" i="1"/>
  <c r="H862" i="1"/>
  <c r="I862" i="1"/>
  <c r="J862" i="1"/>
  <c r="H863" i="1"/>
  <c r="I863" i="1"/>
  <c r="J863" i="1"/>
  <c r="H864" i="1"/>
  <c r="I864" i="1"/>
  <c r="J864" i="1"/>
  <c r="H865" i="1"/>
  <c r="I865" i="1"/>
  <c r="J865" i="1"/>
  <c r="H866" i="1"/>
  <c r="I866" i="1"/>
  <c r="J866" i="1"/>
  <c r="H867" i="1"/>
  <c r="I867" i="1"/>
  <c r="J867" i="1"/>
  <c r="H868" i="1"/>
  <c r="I868" i="1"/>
  <c r="J868" i="1"/>
  <c r="H869" i="1"/>
  <c r="I869" i="1"/>
  <c r="J869" i="1"/>
  <c r="H870" i="1"/>
  <c r="I870" i="1"/>
  <c r="J870" i="1"/>
  <c r="H871" i="1"/>
  <c r="I871" i="1"/>
  <c r="J871" i="1"/>
  <c r="H872" i="1"/>
  <c r="I872" i="1"/>
  <c r="J872" i="1"/>
  <c r="H873" i="1"/>
  <c r="I873" i="1"/>
  <c r="J873" i="1"/>
  <c r="H874" i="1"/>
  <c r="I874" i="1"/>
  <c r="J874" i="1"/>
  <c r="H875" i="1"/>
  <c r="I875" i="1"/>
  <c r="J875" i="1"/>
  <c r="H876" i="1"/>
  <c r="I876" i="1"/>
  <c r="J876" i="1"/>
  <c r="H877" i="1"/>
  <c r="I877" i="1"/>
  <c r="J877" i="1"/>
  <c r="H878" i="1"/>
  <c r="I878" i="1"/>
  <c r="J878" i="1"/>
  <c r="H879" i="1"/>
  <c r="I879" i="1"/>
  <c r="J879" i="1"/>
  <c r="H880" i="1"/>
  <c r="I880" i="1"/>
  <c r="J880" i="1"/>
  <c r="H881" i="1"/>
  <c r="I881" i="1"/>
  <c r="J881" i="1"/>
  <c r="H882" i="1"/>
  <c r="I882" i="1"/>
  <c r="J882" i="1"/>
  <c r="H883" i="1"/>
  <c r="I883" i="1"/>
  <c r="J883" i="1"/>
  <c r="H884" i="1"/>
  <c r="I884" i="1"/>
  <c r="J884" i="1"/>
  <c r="H885" i="1"/>
  <c r="I885" i="1"/>
  <c r="J885" i="1"/>
  <c r="H886" i="1"/>
  <c r="I886" i="1"/>
  <c r="J886" i="1"/>
  <c r="H887" i="1"/>
  <c r="I887" i="1"/>
  <c r="J887" i="1"/>
  <c r="H888" i="1"/>
  <c r="I888" i="1"/>
  <c r="J888" i="1"/>
  <c r="H889" i="1"/>
  <c r="I889" i="1"/>
  <c r="J889" i="1"/>
  <c r="H890" i="1"/>
  <c r="I890" i="1"/>
  <c r="J890" i="1"/>
  <c r="H891" i="1"/>
  <c r="I891" i="1"/>
  <c r="J891" i="1"/>
  <c r="H892" i="1"/>
  <c r="I892" i="1"/>
  <c r="J892" i="1"/>
  <c r="H893" i="1"/>
  <c r="I893" i="1"/>
  <c r="J893" i="1"/>
  <c r="H894" i="1"/>
  <c r="I894" i="1"/>
  <c r="J894" i="1"/>
  <c r="H895" i="1"/>
  <c r="I895" i="1"/>
  <c r="J895" i="1"/>
  <c r="H896" i="1"/>
  <c r="I896" i="1"/>
  <c r="J896" i="1"/>
  <c r="H897" i="1"/>
  <c r="I897" i="1"/>
  <c r="J897" i="1"/>
  <c r="H898" i="1"/>
  <c r="I898" i="1"/>
  <c r="J898" i="1"/>
  <c r="H899" i="1"/>
  <c r="I899" i="1"/>
  <c r="J899" i="1"/>
  <c r="H900" i="1"/>
  <c r="I900" i="1"/>
  <c r="J900" i="1"/>
  <c r="H901" i="1"/>
  <c r="I901" i="1"/>
  <c r="J901" i="1"/>
  <c r="H902" i="1"/>
  <c r="I902" i="1"/>
  <c r="J902" i="1"/>
  <c r="H903" i="1"/>
  <c r="I903" i="1"/>
  <c r="J903" i="1"/>
  <c r="H904" i="1"/>
  <c r="I904" i="1"/>
  <c r="J904" i="1"/>
  <c r="H905" i="1"/>
  <c r="I905" i="1"/>
  <c r="J905" i="1"/>
  <c r="H906" i="1"/>
  <c r="I906" i="1"/>
  <c r="J906" i="1"/>
  <c r="H907" i="1"/>
  <c r="I907" i="1"/>
  <c r="J907" i="1"/>
  <c r="H908" i="1"/>
  <c r="I908" i="1"/>
  <c r="J908" i="1"/>
  <c r="H909" i="1"/>
  <c r="I909" i="1"/>
  <c r="J909" i="1"/>
  <c r="H910" i="1"/>
  <c r="I910" i="1"/>
  <c r="J910" i="1"/>
  <c r="H911" i="1"/>
  <c r="I911" i="1"/>
  <c r="J911" i="1"/>
  <c r="H912" i="1"/>
  <c r="I912" i="1"/>
  <c r="J912" i="1"/>
  <c r="H913" i="1"/>
  <c r="I913" i="1"/>
  <c r="J913" i="1"/>
  <c r="H914" i="1"/>
  <c r="I914" i="1"/>
  <c r="J914" i="1"/>
  <c r="H915" i="1"/>
  <c r="I915" i="1"/>
  <c r="J915" i="1"/>
  <c r="H916" i="1"/>
  <c r="I916" i="1"/>
  <c r="J916" i="1"/>
  <c r="H917" i="1"/>
  <c r="I917" i="1"/>
  <c r="J917" i="1"/>
  <c r="H918" i="1"/>
  <c r="I918" i="1"/>
  <c r="J918" i="1"/>
  <c r="H919" i="1"/>
  <c r="I919" i="1"/>
  <c r="J919" i="1"/>
  <c r="H920" i="1"/>
  <c r="I920" i="1"/>
  <c r="J920" i="1"/>
  <c r="H921" i="1"/>
  <c r="I921" i="1"/>
  <c r="J921" i="1"/>
  <c r="H922" i="1"/>
  <c r="I922" i="1"/>
  <c r="J922" i="1"/>
  <c r="H923" i="1"/>
  <c r="I923" i="1"/>
  <c r="J923" i="1"/>
  <c r="H924" i="1"/>
  <c r="I924" i="1"/>
  <c r="J924" i="1"/>
  <c r="H925" i="1"/>
  <c r="I925" i="1"/>
  <c r="J925" i="1"/>
  <c r="H926" i="1"/>
  <c r="I926" i="1"/>
  <c r="J926" i="1"/>
  <c r="H927" i="1"/>
  <c r="I927" i="1"/>
  <c r="J927" i="1"/>
  <c r="H928" i="1"/>
  <c r="I928" i="1"/>
  <c r="J928" i="1"/>
  <c r="H929" i="1"/>
  <c r="I929" i="1"/>
  <c r="J929" i="1"/>
  <c r="H930" i="1"/>
  <c r="I930" i="1"/>
  <c r="J930" i="1"/>
  <c r="H931" i="1"/>
  <c r="I931" i="1"/>
  <c r="J931" i="1"/>
  <c r="H932" i="1"/>
  <c r="I932" i="1"/>
  <c r="J932" i="1"/>
  <c r="H933" i="1"/>
  <c r="I933" i="1"/>
  <c r="J933" i="1"/>
  <c r="H934" i="1"/>
  <c r="I934" i="1"/>
  <c r="J934" i="1"/>
  <c r="H935" i="1"/>
  <c r="I935" i="1"/>
  <c r="J935" i="1"/>
  <c r="H936" i="1"/>
  <c r="I936" i="1"/>
  <c r="J936" i="1"/>
  <c r="H937" i="1"/>
  <c r="I937" i="1"/>
  <c r="J937" i="1"/>
  <c r="H938" i="1"/>
  <c r="I938" i="1"/>
  <c r="J938" i="1"/>
  <c r="H939" i="1"/>
  <c r="I939" i="1"/>
  <c r="J939" i="1"/>
  <c r="H940" i="1"/>
  <c r="I940" i="1"/>
  <c r="J940" i="1"/>
  <c r="H941" i="1"/>
  <c r="I941" i="1"/>
  <c r="J941" i="1"/>
  <c r="H942" i="1"/>
  <c r="I942" i="1"/>
  <c r="J942" i="1"/>
  <c r="H943" i="1"/>
  <c r="I943" i="1"/>
  <c r="J943" i="1"/>
  <c r="H944" i="1"/>
  <c r="I944" i="1"/>
  <c r="J944" i="1"/>
  <c r="H945" i="1"/>
  <c r="I945" i="1"/>
  <c r="J945" i="1"/>
  <c r="H946" i="1"/>
  <c r="I946" i="1"/>
  <c r="J946" i="1"/>
  <c r="H947" i="1"/>
  <c r="I947" i="1"/>
  <c r="J947" i="1"/>
  <c r="H948" i="1"/>
  <c r="I948" i="1"/>
  <c r="J948" i="1"/>
  <c r="H949" i="1"/>
  <c r="I949" i="1"/>
  <c r="J949" i="1"/>
  <c r="H950" i="1"/>
  <c r="I950" i="1"/>
  <c r="J950" i="1"/>
  <c r="H951" i="1"/>
  <c r="I951" i="1"/>
  <c r="J951" i="1"/>
  <c r="H952" i="1"/>
  <c r="I952" i="1"/>
  <c r="J952" i="1"/>
  <c r="H953" i="1"/>
  <c r="I953" i="1"/>
  <c r="J953" i="1"/>
  <c r="H954" i="1"/>
  <c r="I954" i="1"/>
  <c r="J954" i="1"/>
  <c r="H955" i="1"/>
  <c r="I955" i="1"/>
  <c r="J955" i="1"/>
  <c r="H956" i="1"/>
  <c r="I956" i="1"/>
  <c r="J956" i="1"/>
  <c r="H957" i="1"/>
  <c r="I957" i="1"/>
  <c r="J957" i="1"/>
  <c r="H958" i="1"/>
  <c r="I958" i="1"/>
  <c r="J958" i="1"/>
  <c r="H959" i="1"/>
  <c r="I959" i="1"/>
  <c r="J959" i="1"/>
  <c r="H960" i="1"/>
  <c r="I960" i="1"/>
  <c r="J960" i="1"/>
  <c r="H961" i="1"/>
  <c r="I961" i="1"/>
  <c r="J961" i="1"/>
  <c r="H962" i="1"/>
  <c r="I962" i="1"/>
  <c r="J962" i="1"/>
  <c r="H963" i="1"/>
  <c r="I963" i="1"/>
  <c r="J963" i="1"/>
  <c r="H964" i="1"/>
  <c r="I964" i="1"/>
  <c r="J964" i="1"/>
  <c r="H965" i="1"/>
  <c r="I965" i="1"/>
  <c r="J965" i="1"/>
  <c r="H966" i="1"/>
  <c r="I966" i="1"/>
  <c r="J966" i="1"/>
  <c r="H967" i="1"/>
  <c r="I967" i="1"/>
  <c r="J967" i="1"/>
  <c r="H968" i="1"/>
  <c r="I968" i="1"/>
  <c r="J968" i="1"/>
  <c r="H969" i="1"/>
  <c r="I969" i="1"/>
  <c r="J969" i="1"/>
  <c r="H970" i="1"/>
  <c r="I970" i="1"/>
  <c r="J970" i="1"/>
  <c r="H971" i="1"/>
  <c r="I971" i="1"/>
  <c r="J971" i="1"/>
  <c r="H972" i="1"/>
  <c r="I972" i="1"/>
  <c r="J972" i="1"/>
  <c r="H973" i="1"/>
  <c r="I973" i="1"/>
  <c r="J973" i="1"/>
  <c r="H974" i="1"/>
  <c r="I974" i="1"/>
  <c r="J974" i="1"/>
  <c r="H975" i="1"/>
  <c r="I975" i="1"/>
  <c r="J975" i="1"/>
  <c r="H976" i="1"/>
  <c r="I976" i="1"/>
  <c r="J976" i="1"/>
  <c r="H977" i="1"/>
  <c r="I977" i="1"/>
  <c r="J977" i="1"/>
  <c r="H978" i="1"/>
  <c r="I978" i="1"/>
  <c r="J978" i="1"/>
  <c r="H979" i="1"/>
  <c r="I979" i="1"/>
  <c r="J979" i="1"/>
  <c r="H980" i="1"/>
  <c r="I980" i="1"/>
  <c r="J980" i="1"/>
  <c r="H981" i="1"/>
  <c r="I981" i="1"/>
  <c r="J981" i="1"/>
  <c r="H982" i="1"/>
  <c r="I982" i="1"/>
  <c r="J982" i="1"/>
  <c r="H983" i="1"/>
  <c r="I983" i="1"/>
  <c r="J983" i="1"/>
  <c r="H984" i="1"/>
  <c r="I984" i="1"/>
  <c r="J984" i="1"/>
  <c r="H985" i="1"/>
  <c r="I985" i="1"/>
  <c r="J985" i="1"/>
  <c r="H986" i="1"/>
  <c r="I986" i="1"/>
  <c r="J986" i="1"/>
  <c r="H987" i="1"/>
  <c r="I987" i="1"/>
  <c r="J987" i="1"/>
  <c r="H988" i="1"/>
  <c r="I988" i="1"/>
  <c r="J988" i="1"/>
  <c r="H989" i="1"/>
  <c r="I989" i="1"/>
  <c r="J989" i="1"/>
  <c r="H990" i="1"/>
  <c r="I990" i="1"/>
  <c r="J990" i="1"/>
  <c r="H991" i="1"/>
  <c r="I991" i="1"/>
  <c r="J991" i="1"/>
  <c r="H992" i="1"/>
  <c r="I992" i="1"/>
  <c r="J992" i="1"/>
  <c r="H993" i="1"/>
  <c r="I993" i="1"/>
  <c r="J993" i="1"/>
  <c r="H994" i="1"/>
  <c r="I994" i="1"/>
  <c r="J994" i="1"/>
  <c r="H995" i="1"/>
  <c r="I995" i="1"/>
  <c r="J995" i="1"/>
  <c r="H996" i="1"/>
  <c r="I996" i="1"/>
  <c r="J996" i="1"/>
  <c r="H997" i="1"/>
  <c r="I997" i="1"/>
  <c r="J997" i="1"/>
  <c r="H998" i="1"/>
  <c r="I998" i="1"/>
  <c r="J998" i="1"/>
  <c r="H999" i="1"/>
  <c r="I999" i="1"/>
  <c r="J999" i="1"/>
  <c r="H1000" i="1"/>
  <c r="I1000" i="1"/>
  <c r="J1000" i="1"/>
  <c r="H1001" i="1"/>
  <c r="I1001" i="1"/>
  <c r="J1001" i="1"/>
  <c r="H1002" i="1"/>
  <c r="I1002" i="1"/>
  <c r="J1002" i="1"/>
  <c r="H1003" i="1"/>
  <c r="I1003" i="1"/>
  <c r="J1003" i="1"/>
  <c r="H1004" i="1"/>
  <c r="I1004" i="1"/>
  <c r="J1004" i="1"/>
  <c r="H1005" i="1"/>
  <c r="I1005" i="1"/>
  <c r="J1005" i="1"/>
  <c r="H1006" i="1"/>
  <c r="I1006" i="1"/>
  <c r="J1006" i="1"/>
  <c r="H1007" i="1"/>
  <c r="I1007" i="1"/>
  <c r="J1007" i="1"/>
  <c r="H1008" i="1"/>
  <c r="I1008" i="1"/>
  <c r="J1008" i="1"/>
  <c r="H1009" i="1"/>
  <c r="I1009" i="1"/>
  <c r="J1009" i="1"/>
  <c r="H1010" i="1"/>
  <c r="I1010" i="1"/>
  <c r="J1010" i="1"/>
  <c r="H1011" i="1"/>
  <c r="I1011" i="1"/>
  <c r="J1011" i="1"/>
  <c r="H1012" i="1"/>
  <c r="I1012" i="1"/>
  <c r="J1012" i="1"/>
  <c r="H1013" i="1"/>
  <c r="I1013" i="1"/>
  <c r="J1013" i="1"/>
  <c r="H1014" i="1"/>
  <c r="I1014" i="1"/>
  <c r="J1014" i="1"/>
  <c r="H1015" i="1"/>
  <c r="I1015" i="1"/>
  <c r="J1015" i="1"/>
  <c r="H1016" i="1"/>
  <c r="I1016" i="1"/>
  <c r="J1016" i="1"/>
  <c r="H1017" i="1"/>
  <c r="I1017" i="1"/>
  <c r="J1017" i="1"/>
  <c r="H1018" i="1"/>
  <c r="I1018" i="1"/>
  <c r="J1018" i="1"/>
  <c r="H1019" i="1"/>
  <c r="I1019" i="1"/>
  <c r="J1019" i="1"/>
  <c r="H1020" i="1"/>
  <c r="I1020" i="1"/>
  <c r="J1020" i="1"/>
  <c r="H1021" i="1"/>
  <c r="I1021" i="1"/>
  <c r="J1021" i="1"/>
  <c r="H1022" i="1"/>
  <c r="I1022" i="1"/>
  <c r="J1022" i="1"/>
  <c r="H1023" i="1"/>
  <c r="I1023" i="1"/>
  <c r="J1023" i="1"/>
  <c r="H1024" i="1"/>
  <c r="I1024" i="1"/>
  <c r="J1024" i="1"/>
  <c r="H1025" i="1"/>
  <c r="I1025" i="1"/>
  <c r="J1025" i="1"/>
  <c r="H1026" i="1"/>
  <c r="I1026" i="1"/>
  <c r="J1026" i="1"/>
  <c r="H1027" i="1"/>
  <c r="I1027" i="1"/>
  <c r="J1027" i="1"/>
  <c r="H1028" i="1"/>
  <c r="I1028" i="1"/>
  <c r="J1028" i="1"/>
  <c r="H1029" i="1"/>
  <c r="I1029" i="1"/>
  <c r="J1029" i="1"/>
  <c r="H1030" i="1"/>
  <c r="I1030" i="1"/>
  <c r="J1030" i="1"/>
  <c r="H1031" i="1"/>
  <c r="I1031" i="1"/>
  <c r="J1031" i="1"/>
  <c r="H1032" i="1"/>
  <c r="I1032" i="1"/>
  <c r="J1032" i="1"/>
  <c r="H1033" i="1"/>
  <c r="I1033" i="1"/>
  <c r="J1033" i="1"/>
  <c r="H1034" i="1"/>
  <c r="I1034" i="1"/>
  <c r="J1034" i="1"/>
  <c r="H1035" i="1"/>
  <c r="I1035" i="1"/>
  <c r="J1035" i="1"/>
  <c r="H1036" i="1"/>
  <c r="I1036" i="1"/>
  <c r="J1036" i="1"/>
  <c r="H1037" i="1"/>
  <c r="I1037" i="1"/>
  <c r="J1037" i="1"/>
  <c r="H1038" i="1"/>
  <c r="I1038" i="1"/>
  <c r="J1038" i="1"/>
  <c r="H1039" i="1"/>
  <c r="I1039" i="1"/>
  <c r="J1039" i="1"/>
  <c r="H1040" i="1"/>
  <c r="I1040" i="1"/>
  <c r="J1040" i="1"/>
  <c r="H1041" i="1"/>
  <c r="I1041" i="1"/>
  <c r="J1041" i="1"/>
  <c r="H1042" i="1"/>
  <c r="I1042" i="1"/>
  <c r="J1042" i="1"/>
  <c r="H1043" i="1"/>
  <c r="I1043" i="1"/>
  <c r="J1043" i="1"/>
  <c r="H1044" i="1"/>
  <c r="I1044" i="1"/>
  <c r="J1044" i="1"/>
  <c r="H1045" i="1"/>
  <c r="I1045" i="1"/>
  <c r="J1045" i="1"/>
  <c r="H1046" i="1"/>
  <c r="I1046" i="1"/>
  <c r="J1046" i="1"/>
  <c r="H1047" i="1"/>
  <c r="I1047" i="1"/>
  <c r="J1047" i="1"/>
  <c r="H1048" i="1"/>
  <c r="I1048" i="1"/>
  <c r="J1048" i="1"/>
  <c r="H1049" i="1"/>
  <c r="I1049" i="1"/>
  <c r="J1049" i="1"/>
  <c r="H1050" i="1"/>
  <c r="I1050" i="1"/>
  <c r="J1050" i="1"/>
  <c r="H1051" i="1"/>
  <c r="I1051" i="1"/>
  <c r="J1051" i="1"/>
  <c r="H1052" i="1"/>
  <c r="I1052" i="1"/>
  <c r="J1052" i="1"/>
  <c r="H1053" i="1"/>
  <c r="I1053" i="1"/>
  <c r="J1053" i="1"/>
  <c r="H1054" i="1"/>
  <c r="I1054" i="1"/>
  <c r="J1054" i="1"/>
  <c r="H1055" i="1"/>
  <c r="I1055" i="1"/>
  <c r="J1055" i="1"/>
  <c r="H1056" i="1"/>
  <c r="I1056" i="1"/>
  <c r="J1056" i="1"/>
  <c r="H1057" i="1"/>
  <c r="I1057" i="1"/>
  <c r="J1057" i="1"/>
  <c r="H1058" i="1"/>
  <c r="I1058" i="1"/>
  <c r="J1058" i="1"/>
  <c r="H1059" i="1"/>
  <c r="I1059" i="1"/>
  <c r="J1059" i="1"/>
  <c r="H1060" i="1"/>
  <c r="I1060" i="1"/>
  <c r="J1060" i="1"/>
  <c r="H1061" i="1"/>
  <c r="I1061" i="1"/>
  <c r="J1061" i="1"/>
  <c r="H1062" i="1"/>
  <c r="I1062" i="1"/>
  <c r="J1062" i="1"/>
  <c r="H1063" i="1"/>
  <c r="I1063" i="1"/>
  <c r="J1063" i="1"/>
  <c r="H1064" i="1"/>
  <c r="I1064" i="1"/>
  <c r="J1064" i="1"/>
  <c r="H1065" i="1"/>
  <c r="I1065" i="1"/>
  <c r="J1065" i="1"/>
  <c r="H1066" i="1"/>
  <c r="I1066" i="1"/>
  <c r="J1066" i="1"/>
  <c r="H1067" i="1"/>
  <c r="I1067" i="1"/>
  <c r="J1067" i="1"/>
  <c r="H1068" i="1"/>
  <c r="I1068" i="1"/>
  <c r="J1068" i="1"/>
  <c r="H1069" i="1"/>
  <c r="I1069" i="1"/>
  <c r="J1069" i="1"/>
  <c r="H1070" i="1"/>
  <c r="I1070" i="1"/>
  <c r="J1070" i="1"/>
  <c r="H1071" i="1"/>
  <c r="I1071" i="1"/>
  <c r="J1071" i="1"/>
  <c r="H1072" i="1"/>
  <c r="I1072" i="1"/>
  <c r="J1072" i="1"/>
  <c r="H1073" i="1"/>
  <c r="I1073" i="1"/>
  <c r="J1073" i="1"/>
  <c r="H1074" i="1"/>
  <c r="I1074" i="1"/>
  <c r="J1074" i="1"/>
  <c r="H1075" i="1"/>
  <c r="I1075" i="1"/>
  <c r="J1075" i="1"/>
  <c r="H1076" i="1"/>
  <c r="I1076" i="1"/>
  <c r="J1076" i="1"/>
  <c r="H1077" i="1"/>
  <c r="I1077" i="1"/>
  <c r="J1077" i="1"/>
  <c r="H1078" i="1"/>
  <c r="I1078" i="1"/>
  <c r="J1078" i="1"/>
  <c r="H1079" i="1"/>
  <c r="I1079" i="1"/>
  <c r="J1079" i="1"/>
  <c r="H1080" i="1"/>
  <c r="I1080" i="1"/>
  <c r="J1080" i="1"/>
  <c r="H1081" i="1"/>
  <c r="I1081" i="1"/>
  <c r="J1081" i="1"/>
  <c r="H1082" i="1"/>
  <c r="I1082" i="1"/>
  <c r="J1082" i="1"/>
  <c r="H1083" i="1"/>
  <c r="I1083" i="1"/>
  <c r="J1083" i="1"/>
  <c r="H1084" i="1"/>
  <c r="I1084" i="1"/>
  <c r="J1084" i="1"/>
  <c r="H1085" i="1"/>
  <c r="I1085" i="1"/>
  <c r="J1085" i="1"/>
  <c r="H1086" i="1"/>
  <c r="I1086" i="1"/>
  <c r="J1086" i="1"/>
  <c r="H1087" i="1"/>
  <c r="I1087" i="1"/>
  <c r="J1087" i="1"/>
  <c r="H1088" i="1"/>
  <c r="I1088" i="1"/>
  <c r="J1088" i="1"/>
  <c r="H1089" i="1"/>
  <c r="I1089" i="1"/>
  <c r="J1089" i="1"/>
  <c r="H1090" i="1"/>
  <c r="I1090" i="1"/>
  <c r="J1090" i="1"/>
  <c r="H1091" i="1"/>
  <c r="I1091" i="1"/>
  <c r="J1091" i="1"/>
  <c r="H1092" i="1"/>
  <c r="I1092" i="1"/>
  <c r="J1092" i="1"/>
  <c r="H1093" i="1"/>
  <c r="I1093" i="1"/>
  <c r="J1093" i="1"/>
  <c r="H1094" i="1"/>
  <c r="I1094" i="1"/>
  <c r="J1094" i="1"/>
  <c r="H1095" i="1"/>
  <c r="I1095" i="1"/>
  <c r="J1095" i="1"/>
  <c r="H1096" i="1"/>
  <c r="I1096" i="1"/>
  <c r="J1096" i="1"/>
  <c r="H1097" i="1"/>
  <c r="I1097" i="1"/>
  <c r="J1097" i="1"/>
  <c r="H1098" i="1"/>
  <c r="I1098" i="1"/>
  <c r="J1098" i="1"/>
  <c r="H1099" i="1"/>
  <c r="I1099" i="1"/>
  <c r="J1099" i="1"/>
  <c r="H1100" i="1"/>
  <c r="I1100" i="1"/>
  <c r="J1100" i="1"/>
  <c r="H1101" i="1"/>
  <c r="I1101" i="1"/>
  <c r="J1101" i="1"/>
  <c r="H1102" i="1"/>
  <c r="I1102" i="1"/>
  <c r="J1102" i="1"/>
  <c r="H1103" i="1"/>
  <c r="I1103" i="1"/>
  <c r="J1103" i="1"/>
  <c r="H1104" i="1"/>
  <c r="I1104" i="1"/>
  <c r="J1104" i="1"/>
  <c r="H1105" i="1"/>
  <c r="I1105" i="1"/>
  <c r="J1105" i="1"/>
  <c r="H1106" i="1"/>
  <c r="I1106" i="1"/>
  <c r="J1106" i="1"/>
  <c r="H1107" i="1"/>
  <c r="I1107" i="1"/>
  <c r="J1107" i="1"/>
  <c r="H1108" i="1"/>
  <c r="I1108" i="1"/>
  <c r="J1108" i="1"/>
  <c r="H1109" i="1"/>
  <c r="I1109" i="1"/>
  <c r="J1109" i="1"/>
  <c r="H1110" i="1"/>
  <c r="I1110" i="1"/>
  <c r="J1110" i="1"/>
  <c r="H1111" i="1"/>
  <c r="I1111" i="1"/>
  <c r="J1111" i="1"/>
  <c r="H1112" i="1"/>
  <c r="I1112" i="1"/>
  <c r="J1112" i="1"/>
  <c r="H1113" i="1"/>
  <c r="I1113" i="1"/>
  <c r="J1113" i="1"/>
  <c r="H1114" i="1"/>
  <c r="I1114" i="1"/>
  <c r="J1114" i="1"/>
  <c r="H1115" i="1"/>
  <c r="I1115" i="1"/>
  <c r="J1115" i="1"/>
  <c r="H1116" i="1"/>
  <c r="I1116" i="1"/>
  <c r="J1116" i="1"/>
  <c r="H1117" i="1"/>
  <c r="I1117" i="1"/>
  <c r="J1117" i="1"/>
  <c r="H1118" i="1"/>
  <c r="I1118" i="1"/>
  <c r="J1118" i="1"/>
  <c r="H1119" i="1"/>
  <c r="I1119" i="1"/>
  <c r="J1119" i="1"/>
  <c r="H1120" i="1"/>
  <c r="I1120" i="1"/>
  <c r="J1120" i="1"/>
  <c r="H1121" i="1"/>
  <c r="I1121" i="1"/>
  <c r="J1121" i="1"/>
  <c r="H1122" i="1"/>
  <c r="I1122" i="1"/>
  <c r="J1122" i="1"/>
  <c r="H1123" i="1"/>
  <c r="I1123" i="1"/>
  <c r="J1123" i="1"/>
  <c r="H1124" i="1"/>
  <c r="I1124" i="1"/>
  <c r="J1124" i="1"/>
  <c r="H1125" i="1"/>
  <c r="I1125" i="1"/>
  <c r="J1125" i="1"/>
  <c r="H1126" i="1"/>
  <c r="I1126" i="1"/>
  <c r="J1126" i="1"/>
  <c r="H1127" i="1"/>
  <c r="I1127" i="1"/>
  <c r="J1127" i="1"/>
  <c r="H1128" i="1"/>
  <c r="I1128" i="1"/>
  <c r="J1128" i="1"/>
  <c r="H1129" i="1"/>
  <c r="I1129" i="1"/>
  <c r="J1129" i="1"/>
  <c r="H1130" i="1"/>
  <c r="I1130" i="1"/>
  <c r="J1130" i="1"/>
  <c r="H1131" i="1"/>
  <c r="I1131" i="1"/>
  <c r="J1131" i="1"/>
  <c r="H1132" i="1"/>
  <c r="I1132" i="1"/>
  <c r="J1132" i="1"/>
  <c r="H1133" i="1"/>
  <c r="I1133" i="1"/>
  <c r="J1133" i="1"/>
  <c r="H1134" i="1"/>
  <c r="I1134" i="1"/>
  <c r="J1134" i="1"/>
  <c r="H1135" i="1"/>
  <c r="I1135" i="1"/>
  <c r="J1135" i="1"/>
  <c r="H1136" i="1"/>
  <c r="I1136" i="1"/>
  <c r="J1136" i="1"/>
  <c r="H1137" i="1"/>
  <c r="I1137" i="1"/>
  <c r="J1137" i="1"/>
  <c r="H1138" i="1"/>
  <c r="I1138" i="1"/>
  <c r="J1138" i="1"/>
  <c r="H1139" i="1"/>
  <c r="I1139" i="1"/>
  <c r="J1139" i="1"/>
  <c r="H1140" i="1"/>
  <c r="I1140" i="1"/>
  <c r="J1140" i="1"/>
  <c r="H1141" i="1"/>
  <c r="I1141" i="1"/>
  <c r="J1141" i="1"/>
  <c r="H1142" i="1"/>
  <c r="I1142" i="1"/>
  <c r="J1142" i="1"/>
  <c r="H1143" i="1"/>
  <c r="I1143" i="1"/>
  <c r="J1143" i="1"/>
  <c r="H1144" i="1"/>
  <c r="I1144" i="1"/>
  <c r="J1144" i="1"/>
  <c r="H1145" i="1"/>
  <c r="I1145" i="1"/>
  <c r="J1145" i="1"/>
  <c r="H1146" i="1"/>
  <c r="I1146" i="1"/>
  <c r="J1146" i="1"/>
  <c r="H1147" i="1"/>
  <c r="I1147" i="1"/>
  <c r="J1147" i="1"/>
  <c r="H1148" i="1"/>
  <c r="I1148" i="1"/>
  <c r="J1148" i="1"/>
  <c r="H1149" i="1"/>
  <c r="I1149" i="1"/>
  <c r="J1149" i="1"/>
  <c r="H1150" i="1"/>
  <c r="I1150" i="1"/>
  <c r="J1150" i="1"/>
  <c r="H1151" i="1"/>
  <c r="I1151" i="1"/>
  <c r="J1151" i="1"/>
  <c r="H1152" i="1"/>
  <c r="I1152" i="1"/>
  <c r="J1152" i="1"/>
  <c r="H1153" i="1"/>
  <c r="I1153" i="1"/>
  <c r="J1153" i="1"/>
  <c r="H1154" i="1"/>
  <c r="I1154" i="1"/>
  <c r="J1154" i="1"/>
  <c r="H1155" i="1"/>
  <c r="I1155" i="1"/>
  <c r="J1155" i="1"/>
  <c r="H1156" i="1"/>
  <c r="I1156" i="1"/>
  <c r="J1156" i="1"/>
  <c r="H1157" i="1"/>
  <c r="I1157" i="1"/>
  <c r="J1157" i="1"/>
  <c r="H1158" i="1"/>
  <c r="I1158" i="1"/>
  <c r="J1158" i="1"/>
  <c r="H1159" i="1"/>
  <c r="I1159" i="1"/>
  <c r="J1159" i="1"/>
  <c r="H1160" i="1"/>
  <c r="I1160" i="1"/>
  <c r="J1160" i="1"/>
  <c r="H1161" i="1"/>
  <c r="I1161" i="1"/>
  <c r="J1161" i="1"/>
  <c r="H1162" i="1"/>
  <c r="I1162" i="1"/>
  <c r="J1162" i="1"/>
  <c r="H1163" i="1"/>
  <c r="I1163" i="1"/>
  <c r="J1163" i="1"/>
  <c r="H1164" i="1"/>
  <c r="I1164" i="1"/>
  <c r="J1164" i="1"/>
  <c r="H1165" i="1"/>
  <c r="I1165" i="1"/>
  <c r="J1165" i="1"/>
  <c r="H1166" i="1"/>
  <c r="I1166" i="1"/>
  <c r="J1166" i="1"/>
  <c r="H1167" i="1"/>
  <c r="I1167" i="1"/>
  <c r="J1167" i="1"/>
  <c r="H1168" i="1"/>
  <c r="I1168" i="1"/>
  <c r="J1168" i="1"/>
  <c r="H1169" i="1"/>
  <c r="I1169" i="1"/>
  <c r="J1169" i="1"/>
  <c r="H1170" i="1"/>
  <c r="I1170" i="1"/>
  <c r="J1170" i="1"/>
  <c r="H1171" i="1"/>
  <c r="I1171" i="1"/>
  <c r="J1171" i="1"/>
  <c r="H1172" i="1"/>
  <c r="I1172" i="1"/>
  <c r="J1172" i="1"/>
  <c r="H1173" i="1"/>
  <c r="I1173" i="1"/>
  <c r="J1173" i="1"/>
  <c r="H1174" i="1"/>
  <c r="I1174" i="1"/>
  <c r="J1174" i="1"/>
  <c r="H1175" i="1"/>
  <c r="I1175" i="1"/>
  <c r="J1175" i="1"/>
  <c r="H1176" i="1"/>
  <c r="I1176" i="1"/>
  <c r="J1176" i="1"/>
  <c r="H1177" i="1"/>
  <c r="I1177" i="1"/>
  <c r="J1177" i="1"/>
  <c r="H1178" i="1"/>
  <c r="I1178" i="1"/>
  <c r="J1178" i="1"/>
  <c r="H1179" i="1"/>
  <c r="I1179" i="1"/>
  <c r="J1179" i="1"/>
  <c r="H1180" i="1"/>
  <c r="I1180" i="1"/>
  <c r="J1180" i="1"/>
  <c r="H1181" i="1"/>
  <c r="I1181" i="1"/>
  <c r="J1181" i="1"/>
  <c r="H1182" i="1"/>
  <c r="I1182" i="1"/>
  <c r="J1182" i="1"/>
  <c r="H1183" i="1"/>
  <c r="I1183" i="1"/>
  <c r="J1183" i="1"/>
  <c r="H1184" i="1"/>
  <c r="I1184" i="1"/>
  <c r="J1184" i="1"/>
  <c r="H1185" i="1"/>
  <c r="I1185" i="1"/>
  <c r="J1185" i="1"/>
  <c r="H1186" i="1"/>
  <c r="I1186" i="1"/>
  <c r="J1186" i="1"/>
  <c r="H1187" i="1"/>
  <c r="I1187" i="1"/>
  <c r="J1187" i="1"/>
  <c r="H1188" i="1"/>
  <c r="I1188" i="1"/>
  <c r="J1188" i="1"/>
  <c r="H1189" i="1"/>
  <c r="I1189" i="1"/>
  <c r="J1189" i="1"/>
  <c r="H1190" i="1"/>
  <c r="I1190" i="1"/>
  <c r="J1190" i="1"/>
  <c r="H1191" i="1"/>
  <c r="I1191" i="1"/>
  <c r="J1191" i="1"/>
  <c r="H1192" i="1"/>
  <c r="I1192" i="1"/>
  <c r="J1192" i="1"/>
  <c r="H1193" i="1"/>
  <c r="I1193" i="1"/>
  <c r="J1193" i="1"/>
  <c r="H1194" i="1"/>
  <c r="I1194" i="1"/>
  <c r="J1194" i="1"/>
  <c r="H1195" i="1"/>
  <c r="I1195" i="1"/>
  <c r="J1195" i="1"/>
  <c r="H1196" i="1"/>
  <c r="I1196" i="1"/>
  <c r="J1196" i="1"/>
  <c r="H1197" i="1"/>
  <c r="I1197" i="1"/>
  <c r="J1197" i="1"/>
  <c r="H1198" i="1"/>
  <c r="I1198" i="1"/>
  <c r="J1198" i="1"/>
  <c r="H1199" i="1"/>
  <c r="I1199" i="1"/>
  <c r="J1199" i="1"/>
  <c r="H1200" i="1"/>
  <c r="I1200" i="1"/>
  <c r="J1200" i="1"/>
  <c r="H1201" i="1"/>
  <c r="I1201" i="1"/>
  <c r="J1201" i="1"/>
  <c r="H1202" i="1"/>
  <c r="I1202" i="1"/>
  <c r="J1202" i="1"/>
  <c r="H1203" i="1"/>
  <c r="I1203" i="1"/>
  <c r="J1203" i="1"/>
  <c r="H1204" i="1"/>
  <c r="I1204" i="1"/>
  <c r="J1204" i="1"/>
  <c r="H1205" i="1"/>
  <c r="I1205" i="1"/>
  <c r="J1205" i="1"/>
  <c r="H1206" i="1"/>
  <c r="I1206" i="1"/>
  <c r="J1206" i="1"/>
  <c r="H1207" i="1"/>
  <c r="I1207" i="1"/>
  <c r="J1207" i="1"/>
  <c r="H1208" i="1"/>
  <c r="I1208" i="1"/>
  <c r="J1208" i="1"/>
  <c r="H1209" i="1"/>
  <c r="I1209" i="1"/>
  <c r="J1209" i="1"/>
  <c r="H1210" i="1"/>
  <c r="I1210" i="1"/>
  <c r="J1210" i="1"/>
  <c r="H1211" i="1"/>
  <c r="I1211" i="1"/>
  <c r="J1211" i="1"/>
  <c r="H1212" i="1"/>
  <c r="I1212" i="1"/>
  <c r="J1212" i="1"/>
  <c r="H1213" i="1"/>
  <c r="I1213" i="1"/>
  <c r="J1213" i="1"/>
  <c r="H1214" i="1"/>
  <c r="I1214" i="1"/>
  <c r="J1214" i="1"/>
  <c r="H1215" i="1"/>
  <c r="I1215" i="1"/>
  <c r="J1215" i="1"/>
  <c r="H1216" i="1"/>
  <c r="I1216" i="1"/>
  <c r="J1216" i="1"/>
  <c r="H1217" i="1"/>
  <c r="I1217" i="1"/>
  <c r="J1217" i="1"/>
  <c r="H1218" i="1"/>
  <c r="I1218" i="1"/>
  <c r="J1218" i="1"/>
  <c r="H1219" i="1"/>
  <c r="I1219" i="1"/>
  <c r="J1219" i="1"/>
  <c r="H1220" i="1"/>
  <c r="I1220" i="1"/>
  <c r="J1220" i="1"/>
  <c r="H1221" i="1"/>
  <c r="I1221" i="1"/>
  <c r="J1221" i="1"/>
  <c r="H1222" i="1"/>
  <c r="I1222" i="1"/>
  <c r="J1222" i="1"/>
  <c r="H1223" i="1"/>
  <c r="I1223" i="1"/>
  <c r="J1223" i="1"/>
  <c r="H1224" i="1"/>
  <c r="I1224" i="1"/>
  <c r="J1224" i="1"/>
  <c r="H1225" i="1"/>
  <c r="I1225" i="1"/>
  <c r="J1225" i="1"/>
  <c r="H1226" i="1"/>
  <c r="I1226" i="1"/>
  <c r="J1226" i="1"/>
  <c r="H1227" i="1"/>
  <c r="I1227" i="1"/>
  <c r="J1227" i="1"/>
  <c r="H1228" i="1"/>
  <c r="I1228" i="1"/>
  <c r="J1228" i="1"/>
  <c r="H1229" i="1"/>
  <c r="I1229" i="1"/>
  <c r="J1229" i="1"/>
  <c r="H1230" i="1"/>
  <c r="I1230" i="1"/>
  <c r="J1230" i="1"/>
  <c r="H1231" i="1"/>
  <c r="I1231" i="1"/>
  <c r="J1231" i="1"/>
  <c r="H1232" i="1"/>
  <c r="I1232" i="1"/>
  <c r="J1232" i="1"/>
  <c r="H1233" i="1"/>
  <c r="I1233" i="1"/>
  <c r="J1233" i="1"/>
  <c r="H1234" i="1"/>
  <c r="I1234" i="1"/>
  <c r="J1234" i="1"/>
  <c r="H1235" i="1"/>
  <c r="I1235" i="1"/>
  <c r="J1235" i="1"/>
  <c r="H1236" i="1"/>
  <c r="I1236" i="1"/>
  <c r="J1236" i="1"/>
  <c r="H1237" i="1"/>
  <c r="I1237" i="1"/>
  <c r="J1237" i="1"/>
  <c r="H1238" i="1"/>
  <c r="I1238" i="1"/>
  <c r="J1238" i="1"/>
  <c r="H1239" i="1"/>
  <c r="I1239" i="1"/>
  <c r="J1239" i="1"/>
  <c r="H1240" i="1"/>
  <c r="I1240" i="1"/>
  <c r="J1240" i="1"/>
  <c r="H1241" i="1"/>
  <c r="I1241" i="1"/>
  <c r="J1241" i="1"/>
  <c r="H1242" i="1"/>
  <c r="I1242" i="1"/>
  <c r="J1242" i="1"/>
  <c r="H1243" i="1"/>
  <c r="I1243" i="1"/>
  <c r="J1243" i="1"/>
  <c r="H1244" i="1"/>
  <c r="I1244" i="1"/>
  <c r="J1244" i="1"/>
  <c r="H1245" i="1"/>
  <c r="I1245" i="1"/>
  <c r="J1245" i="1"/>
  <c r="H1246" i="1"/>
  <c r="I1246" i="1"/>
  <c r="J1246" i="1"/>
  <c r="H1247" i="1"/>
  <c r="I1247" i="1"/>
  <c r="J1247" i="1"/>
  <c r="H1248" i="1"/>
  <c r="I1248" i="1"/>
  <c r="J1248" i="1"/>
  <c r="H1249" i="1"/>
  <c r="I1249" i="1"/>
  <c r="J1249" i="1"/>
  <c r="H1250" i="1"/>
  <c r="I1250" i="1"/>
  <c r="J1250" i="1"/>
  <c r="H1251" i="1"/>
  <c r="I1251" i="1"/>
  <c r="J1251" i="1"/>
  <c r="H1252" i="1"/>
  <c r="I1252" i="1"/>
  <c r="J1252" i="1"/>
  <c r="H1253" i="1"/>
  <c r="I1253" i="1"/>
  <c r="J1253" i="1"/>
  <c r="H1254" i="1"/>
  <c r="I1254" i="1"/>
  <c r="J1254" i="1"/>
  <c r="H1255" i="1"/>
  <c r="I1255" i="1"/>
  <c r="J1255" i="1"/>
  <c r="H1256" i="1"/>
  <c r="I1256" i="1"/>
  <c r="J1256" i="1"/>
  <c r="H1257" i="1"/>
  <c r="I1257" i="1"/>
  <c r="J1257" i="1"/>
  <c r="H1258" i="1"/>
  <c r="I1258" i="1"/>
  <c r="J1258" i="1"/>
  <c r="H1259" i="1"/>
  <c r="I1259" i="1"/>
  <c r="J1259" i="1"/>
  <c r="H1260" i="1"/>
  <c r="I1260" i="1"/>
  <c r="J1260" i="1"/>
  <c r="H1261" i="1"/>
  <c r="I1261" i="1"/>
  <c r="J1261" i="1"/>
  <c r="H1262" i="1"/>
  <c r="I1262" i="1"/>
  <c r="J1262" i="1"/>
  <c r="H1263" i="1"/>
  <c r="I1263" i="1"/>
  <c r="J1263" i="1"/>
  <c r="H1264" i="1"/>
  <c r="I1264" i="1"/>
  <c r="J1264" i="1"/>
  <c r="H1265" i="1"/>
  <c r="I1265" i="1"/>
  <c r="J1265" i="1"/>
  <c r="H1266" i="1"/>
  <c r="I1266" i="1"/>
  <c r="J1266" i="1"/>
  <c r="H1267" i="1"/>
  <c r="I1267" i="1"/>
  <c r="J1267" i="1"/>
  <c r="H1268" i="1"/>
  <c r="I1268" i="1"/>
  <c r="J1268" i="1"/>
  <c r="H1269" i="1"/>
  <c r="I1269" i="1"/>
  <c r="J1269" i="1"/>
  <c r="H1270" i="1"/>
  <c r="I1270" i="1"/>
  <c r="J1270" i="1"/>
  <c r="H1271" i="1"/>
  <c r="I1271" i="1"/>
  <c r="J1271" i="1"/>
  <c r="H1272" i="1"/>
  <c r="I1272" i="1"/>
  <c r="J1272" i="1"/>
  <c r="H1273" i="1"/>
  <c r="I1273" i="1"/>
  <c r="J1273" i="1"/>
  <c r="H1274" i="1"/>
  <c r="I1274" i="1"/>
  <c r="J1274" i="1"/>
  <c r="H1275" i="1"/>
  <c r="I1275" i="1"/>
  <c r="J1275" i="1"/>
  <c r="H1276" i="1"/>
  <c r="I1276" i="1"/>
  <c r="J1276" i="1"/>
  <c r="H1277" i="1"/>
  <c r="I1277" i="1"/>
  <c r="J1277" i="1"/>
  <c r="H1278" i="1"/>
  <c r="I1278" i="1"/>
  <c r="J1278" i="1"/>
  <c r="H1279" i="1"/>
  <c r="I1279" i="1"/>
  <c r="J1279" i="1"/>
  <c r="H1280" i="1"/>
  <c r="I1280" i="1"/>
  <c r="J1280" i="1"/>
  <c r="H1281" i="1"/>
  <c r="I1281" i="1"/>
  <c r="J1281" i="1"/>
  <c r="H1282" i="1"/>
  <c r="I1282" i="1"/>
  <c r="J1282" i="1"/>
  <c r="H1283" i="1"/>
  <c r="I1283" i="1"/>
  <c r="J1283" i="1"/>
  <c r="H1284" i="1"/>
  <c r="I1284" i="1"/>
  <c r="J1284" i="1"/>
  <c r="H1285" i="1"/>
  <c r="I1285" i="1"/>
  <c r="J1285" i="1"/>
  <c r="H1286" i="1"/>
  <c r="I1286" i="1"/>
  <c r="J1286" i="1"/>
  <c r="H1287" i="1"/>
  <c r="I1287" i="1"/>
  <c r="J1287" i="1"/>
  <c r="H1288" i="1"/>
  <c r="I1288" i="1"/>
  <c r="J1288" i="1"/>
  <c r="H1289" i="1"/>
  <c r="I1289" i="1"/>
  <c r="J1289" i="1"/>
  <c r="H1290" i="1"/>
  <c r="I1290" i="1"/>
  <c r="J1290" i="1"/>
  <c r="H1291" i="1"/>
  <c r="I1291" i="1"/>
  <c r="J1291" i="1"/>
  <c r="H1292" i="1"/>
  <c r="I1292" i="1"/>
  <c r="J1292" i="1"/>
  <c r="H1293" i="1"/>
  <c r="I1293" i="1"/>
  <c r="J1293" i="1"/>
  <c r="H1294" i="1"/>
  <c r="I1294" i="1"/>
  <c r="J1294" i="1"/>
  <c r="H1295" i="1"/>
  <c r="I1295" i="1"/>
  <c r="J1295" i="1"/>
  <c r="H1296" i="1"/>
  <c r="I1296" i="1"/>
  <c r="J1296" i="1"/>
  <c r="H1297" i="1"/>
  <c r="I1297" i="1"/>
  <c r="J1297" i="1"/>
  <c r="H1298" i="1"/>
  <c r="I1298" i="1"/>
  <c r="J1298" i="1"/>
  <c r="H1299" i="1"/>
  <c r="I1299" i="1"/>
  <c r="J1299" i="1"/>
  <c r="H1300" i="1"/>
  <c r="I1300" i="1"/>
  <c r="J1300" i="1"/>
  <c r="H1301" i="1"/>
  <c r="I1301" i="1"/>
  <c r="J1301" i="1"/>
  <c r="H1302" i="1"/>
  <c r="I1302" i="1"/>
  <c r="J1302" i="1"/>
  <c r="H1303" i="1"/>
  <c r="I1303" i="1"/>
  <c r="J1303" i="1"/>
  <c r="H1304" i="1"/>
  <c r="I1304" i="1"/>
  <c r="J1304" i="1"/>
  <c r="H1305" i="1"/>
  <c r="I1305" i="1"/>
  <c r="J1305" i="1"/>
  <c r="H1306" i="1"/>
  <c r="I1306" i="1"/>
  <c r="J1306" i="1"/>
  <c r="H1307" i="1"/>
  <c r="I1307" i="1"/>
  <c r="J1307" i="1"/>
  <c r="H1308" i="1"/>
  <c r="I1308" i="1"/>
  <c r="J1308" i="1"/>
  <c r="H1309" i="1"/>
  <c r="I1309" i="1"/>
  <c r="J1309" i="1"/>
  <c r="H1310" i="1"/>
  <c r="I1310" i="1"/>
  <c r="J1310" i="1"/>
  <c r="H1311" i="1"/>
  <c r="I1311" i="1"/>
  <c r="J1311" i="1"/>
  <c r="H1312" i="1"/>
  <c r="I1312" i="1"/>
  <c r="J1312" i="1"/>
  <c r="H1313" i="1"/>
  <c r="I1313" i="1"/>
  <c r="J1313" i="1"/>
  <c r="H1314" i="1"/>
  <c r="I1314" i="1"/>
  <c r="J1314" i="1"/>
  <c r="H1315" i="1"/>
  <c r="I1315" i="1"/>
  <c r="J1315" i="1"/>
  <c r="H1316" i="1"/>
  <c r="I1316" i="1"/>
  <c r="J1316" i="1"/>
  <c r="H1317" i="1"/>
  <c r="I1317" i="1"/>
  <c r="J1317" i="1"/>
  <c r="H1318" i="1"/>
  <c r="I1318" i="1"/>
  <c r="J1318" i="1"/>
  <c r="H1319" i="1"/>
  <c r="I1319" i="1"/>
  <c r="J1319" i="1"/>
  <c r="H1320" i="1"/>
  <c r="I1320" i="1"/>
  <c r="J1320" i="1"/>
  <c r="H1321" i="1"/>
  <c r="I1321" i="1"/>
  <c r="J1321" i="1"/>
  <c r="H1322" i="1"/>
  <c r="I1322" i="1"/>
  <c r="J1322" i="1"/>
  <c r="H1323" i="1"/>
  <c r="I1323" i="1"/>
  <c r="J1323" i="1"/>
  <c r="H1324" i="1"/>
  <c r="I1324" i="1"/>
  <c r="J1324" i="1"/>
  <c r="H1325" i="1"/>
  <c r="I1325" i="1"/>
  <c r="J1325" i="1"/>
  <c r="H1326" i="1"/>
  <c r="I1326" i="1"/>
  <c r="J1326" i="1"/>
  <c r="H1327" i="1"/>
  <c r="I1327" i="1"/>
  <c r="J1327" i="1"/>
  <c r="H1328" i="1"/>
  <c r="I1328" i="1"/>
  <c r="J1328" i="1"/>
  <c r="H1329" i="1"/>
  <c r="I1329" i="1"/>
  <c r="J1329" i="1"/>
  <c r="H1330" i="1"/>
  <c r="I1330" i="1"/>
  <c r="J1330" i="1"/>
  <c r="H1331" i="1"/>
  <c r="I1331" i="1"/>
  <c r="J1331" i="1"/>
  <c r="H1332" i="1"/>
  <c r="I1332" i="1"/>
  <c r="J1332" i="1"/>
  <c r="H1333" i="1"/>
  <c r="I1333" i="1"/>
  <c r="J1333" i="1"/>
  <c r="H1334" i="1"/>
  <c r="I1334" i="1"/>
  <c r="J1334" i="1"/>
  <c r="H1335" i="1"/>
  <c r="I1335" i="1"/>
  <c r="J1335" i="1"/>
  <c r="H1336" i="1"/>
  <c r="I1336" i="1"/>
  <c r="J1336" i="1"/>
  <c r="H1337" i="1"/>
  <c r="I1337" i="1"/>
  <c r="J1337" i="1"/>
  <c r="H1338" i="1"/>
  <c r="I1338" i="1"/>
  <c r="J1338" i="1"/>
  <c r="H1339" i="1"/>
  <c r="I1339" i="1"/>
  <c r="J1339" i="1"/>
  <c r="H1340" i="1"/>
  <c r="I1340" i="1"/>
  <c r="J1340" i="1"/>
  <c r="H1341" i="1"/>
  <c r="I1341" i="1"/>
  <c r="J1341" i="1"/>
  <c r="H1342" i="1"/>
  <c r="I1342" i="1"/>
  <c r="J1342" i="1"/>
  <c r="H1343" i="1"/>
  <c r="I1343" i="1"/>
  <c r="J1343" i="1"/>
  <c r="H1344" i="1"/>
  <c r="I1344" i="1"/>
  <c r="J1344" i="1"/>
  <c r="H1345" i="1"/>
  <c r="I1345" i="1"/>
  <c r="J1345" i="1"/>
  <c r="H1346" i="1"/>
  <c r="I1346" i="1"/>
  <c r="J1346" i="1"/>
  <c r="H1347" i="1"/>
  <c r="I1347" i="1"/>
  <c r="J1347" i="1"/>
  <c r="H1348" i="1"/>
  <c r="I1348" i="1"/>
  <c r="J1348" i="1"/>
  <c r="H1349" i="1"/>
  <c r="I1349" i="1"/>
  <c r="J1349" i="1"/>
  <c r="H1350" i="1"/>
  <c r="I1350" i="1"/>
  <c r="J1350" i="1"/>
  <c r="H1351" i="1"/>
  <c r="I1351" i="1"/>
  <c r="J1351" i="1"/>
  <c r="H1352" i="1"/>
  <c r="I1352" i="1"/>
  <c r="J1352" i="1"/>
  <c r="H1353" i="1"/>
  <c r="I1353" i="1"/>
  <c r="J1353" i="1"/>
  <c r="H1354" i="1"/>
  <c r="I1354" i="1"/>
  <c r="J1354" i="1"/>
  <c r="H1355" i="1"/>
  <c r="I1355" i="1"/>
  <c r="J1355" i="1"/>
  <c r="H1356" i="1"/>
  <c r="I1356" i="1"/>
  <c r="J1356" i="1"/>
  <c r="H1357" i="1"/>
  <c r="I1357" i="1"/>
  <c r="J1357" i="1"/>
  <c r="H1358" i="1"/>
  <c r="I1358" i="1"/>
  <c r="J1358" i="1"/>
  <c r="H1359" i="1"/>
  <c r="I1359" i="1"/>
  <c r="J1359" i="1"/>
  <c r="H1360" i="1"/>
  <c r="I1360" i="1"/>
  <c r="J1360" i="1"/>
  <c r="H1361" i="1"/>
  <c r="I1361" i="1"/>
  <c r="J1361" i="1"/>
  <c r="H1362" i="1"/>
  <c r="I1362" i="1"/>
  <c r="J1362" i="1"/>
  <c r="H1363" i="1"/>
  <c r="I1363" i="1"/>
  <c r="J1363" i="1"/>
  <c r="H1364" i="1"/>
  <c r="I1364" i="1"/>
  <c r="J1364" i="1"/>
  <c r="H1365" i="1"/>
  <c r="I1365" i="1"/>
  <c r="J1365" i="1"/>
  <c r="H1366" i="1"/>
  <c r="I1366" i="1"/>
  <c r="J1366" i="1"/>
  <c r="H1367" i="1"/>
  <c r="I1367" i="1"/>
  <c r="J1367" i="1"/>
  <c r="H1368" i="1"/>
  <c r="I1368" i="1"/>
  <c r="J1368" i="1"/>
  <c r="H1369" i="1"/>
  <c r="I1369" i="1"/>
  <c r="J1369" i="1"/>
  <c r="H1370" i="1"/>
  <c r="I1370" i="1"/>
  <c r="J1370" i="1"/>
  <c r="H1371" i="1"/>
  <c r="I1371" i="1"/>
  <c r="J1371" i="1"/>
  <c r="H1372" i="1"/>
  <c r="I1372" i="1"/>
  <c r="J1372" i="1"/>
  <c r="H1373" i="1"/>
  <c r="I1373" i="1"/>
  <c r="J1373" i="1"/>
  <c r="H1374" i="1"/>
  <c r="I1374" i="1"/>
  <c r="J1374" i="1"/>
  <c r="H1375" i="1"/>
  <c r="I1375" i="1"/>
  <c r="J1375" i="1"/>
  <c r="H1376" i="1"/>
  <c r="I1376" i="1"/>
  <c r="J1376" i="1"/>
  <c r="H1377" i="1"/>
  <c r="I1377" i="1"/>
  <c r="J1377" i="1"/>
  <c r="H1378" i="1"/>
  <c r="I1378" i="1"/>
  <c r="J1378" i="1"/>
  <c r="H1379" i="1"/>
  <c r="I1379" i="1"/>
  <c r="J1379" i="1"/>
  <c r="H1380" i="1"/>
  <c r="I1380" i="1"/>
  <c r="J1380" i="1"/>
  <c r="H1381" i="1"/>
  <c r="I1381" i="1"/>
  <c r="J1381" i="1"/>
  <c r="H1382" i="1"/>
  <c r="I1382" i="1"/>
  <c r="J1382" i="1"/>
  <c r="H1383" i="1"/>
  <c r="I1383" i="1"/>
  <c r="J1383" i="1"/>
  <c r="H1384" i="1"/>
  <c r="I1384" i="1"/>
  <c r="J1384" i="1"/>
  <c r="H1385" i="1"/>
  <c r="I1385" i="1"/>
  <c r="J1385" i="1"/>
  <c r="H1386" i="1"/>
  <c r="I1386" i="1"/>
  <c r="J1386" i="1"/>
  <c r="H1387" i="1"/>
  <c r="I1387" i="1"/>
  <c r="J1387" i="1"/>
  <c r="H1388" i="1"/>
  <c r="I1388" i="1"/>
  <c r="J1388" i="1"/>
  <c r="H1389" i="1"/>
  <c r="I1389" i="1"/>
  <c r="J1389" i="1"/>
  <c r="H1390" i="1"/>
  <c r="I1390" i="1"/>
  <c r="J1390" i="1"/>
  <c r="H1391" i="1"/>
  <c r="I1391" i="1"/>
  <c r="J1391" i="1"/>
  <c r="H1392" i="1"/>
  <c r="I1392" i="1"/>
  <c r="J1392" i="1"/>
  <c r="H1393" i="1"/>
  <c r="I1393" i="1"/>
  <c r="J1393" i="1"/>
  <c r="H1394" i="1"/>
  <c r="I1394" i="1"/>
  <c r="J1394" i="1"/>
  <c r="H1395" i="1"/>
  <c r="I1395" i="1"/>
  <c r="J1395" i="1"/>
  <c r="H1396" i="1"/>
  <c r="I1396" i="1"/>
  <c r="J1396" i="1"/>
  <c r="H1397" i="1"/>
  <c r="I1397" i="1"/>
  <c r="J1397" i="1"/>
  <c r="H1398" i="1"/>
  <c r="I1398" i="1"/>
  <c r="J1398" i="1"/>
  <c r="H1399" i="1"/>
  <c r="I1399" i="1"/>
  <c r="J1399" i="1"/>
  <c r="H1400" i="1"/>
  <c r="I1400" i="1"/>
  <c r="J1400" i="1"/>
  <c r="H1401" i="1"/>
  <c r="I1401" i="1"/>
  <c r="J1401" i="1"/>
  <c r="H1402" i="1"/>
  <c r="I1402" i="1"/>
  <c r="J1402" i="1"/>
  <c r="H1403" i="1"/>
  <c r="I1403" i="1"/>
  <c r="J1403" i="1"/>
  <c r="H1404" i="1"/>
  <c r="I1404" i="1"/>
  <c r="J1404" i="1"/>
  <c r="H1405" i="1"/>
  <c r="I1405" i="1"/>
  <c r="J1405" i="1"/>
  <c r="H1406" i="1"/>
  <c r="I1406" i="1"/>
  <c r="J1406" i="1"/>
  <c r="H1407" i="1"/>
  <c r="I1407" i="1"/>
  <c r="J1407" i="1"/>
  <c r="H1408" i="1"/>
  <c r="I1408" i="1"/>
  <c r="J1408" i="1"/>
  <c r="H1409" i="1"/>
  <c r="I1409" i="1"/>
  <c r="J1409" i="1"/>
  <c r="H1410" i="1"/>
  <c r="I1410" i="1"/>
  <c r="J1410" i="1"/>
  <c r="H1411" i="1"/>
  <c r="I1411" i="1"/>
  <c r="J1411" i="1"/>
  <c r="H1412" i="1"/>
  <c r="I1412" i="1"/>
  <c r="J1412" i="1"/>
  <c r="H1413" i="1"/>
  <c r="I1413" i="1"/>
  <c r="J1413" i="1"/>
  <c r="H1414" i="1"/>
  <c r="I1414" i="1"/>
  <c r="J1414" i="1"/>
  <c r="H1415" i="1"/>
  <c r="I1415" i="1"/>
  <c r="J1415" i="1"/>
  <c r="H1416" i="1"/>
  <c r="I1416" i="1"/>
  <c r="J1416" i="1"/>
  <c r="H1417" i="1"/>
  <c r="I1417" i="1"/>
  <c r="J1417" i="1"/>
  <c r="H1418" i="1"/>
  <c r="I1418" i="1"/>
  <c r="J1418" i="1"/>
  <c r="H1419" i="1"/>
  <c r="I1419" i="1"/>
  <c r="J1419" i="1"/>
  <c r="H1420" i="1"/>
  <c r="I1420" i="1"/>
  <c r="J1420" i="1"/>
  <c r="H1421" i="1"/>
  <c r="I1421" i="1"/>
  <c r="J1421" i="1"/>
  <c r="H1422" i="1"/>
  <c r="I1422" i="1"/>
  <c r="J1422" i="1"/>
  <c r="H1423" i="1"/>
  <c r="I1423" i="1"/>
  <c r="J1423" i="1"/>
  <c r="H1424" i="1"/>
  <c r="I1424" i="1"/>
  <c r="J1424" i="1"/>
  <c r="H1425" i="1"/>
  <c r="I1425" i="1"/>
  <c r="J1425" i="1"/>
  <c r="H1426" i="1"/>
  <c r="I1426" i="1"/>
  <c r="J1426" i="1"/>
  <c r="H1427" i="1"/>
  <c r="I1427" i="1"/>
  <c r="J1427" i="1"/>
  <c r="H1428" i="1"/>
  <c r="I1428" i="1"/>
  <c r="J1428" i="1"/>
  <c r="H1429" i="1"/>
  <c r="I1429" i="1"/>
  <c r="J1429" i="1"/>
  <c r="H1430" i="1"/>
  <c r="I1430" i="1"/>
  <c r="J1430" i="1"/>
  <c r="H1431" i="1"/>
  <c r="I1431" i="1"/>
  <c r="J1431" i="1"/>
  <c r="H1432" i="1"/>
  <c r="I1432" i="1"/>
  <c r="J1432" i="1"/>
  <c r="H1433" i="1"/>
  <c r="I1433" i="1"/>
  <c r="J1433" i="1"/>
  <c r="H1434" i="1"/>
  <c r="I1434" i="1"/>
  <c r="J1434" i="1"/>
  <c r="H1435" i="1"/>
  <c r="I1435" i="1"/>
  <c r="J1435" i="1"/>
  <c r="H1436" i="1"/>
  <c r="I1436" i="1"/>
  <c r="J1436" i="1"/>
  <c r="H1437" i="1"/>
  <c r="I1437" i="1"/>
  <c r="J1437" i="1"/>
  <c r="H1438" i="1"/>
  <c r="I1438" i="1"/>
  <c r="J1438" i="1"/>
  <c r="H1439" i="1"/>
  <c r="I1439" i="1"/>
  <c r="J1439" i="1"/>
  <c r="H1440" i="1"/>
  <c r="I1440" i="1"/>
  <c r="J1440" i="1"/>
  <c r="H1441" i="1"/>
  <c r="I1441" i="1"/>
  <c r="J1441" i="1"/>
  <c r="H1442" i="1"/>
  <c r="I1442" i="1"/>
  <c r="J1442" i="1"/>
  <c r="H1443" i="1"/>
  <c r="I1443" i="1"/>
  <c r="J1443" i="1"/>
  <c r="H1444" i="1"/>
  <c r="I1444" i="1"/>
  <c r="J1444" i="1"/>
  <c r="H1445" i="1"/>
  <c r="I1445" i="1"/>
  <c r="J1445" i="1"/>
  <c r="H1446" i="1"/>
  <c r="I1446" i="1"/>
  <c r="J1446" i="1"/>
  <c r="H1447" i="1"/>
  <c r="I1447" i="1"/>
  <c r="J1447" i="1"/>
  <c r="H1448" i="1"/>
  <c r="I1448" i="1"/>
  <c r="J1448" i="1"/>
  <c r="H1449" i="1"/>
  <c r="I1449" i="1"/>
  <c r="J1449" i="1"/>
  <c r="H1450" i="1"/>
  <c r="I1450" i="1"/>
  <c r="J1450" i="1"/>
  <c r="H1451" i="1"/>
  <c r="I1451" i="1"/>
  <c r="J1451" i="1"/>
  <c r="H1452" i="1"/>
  <c r="I1452" i="1"/>
  <c r="J1452" i="1"/>
  <c r="H1453" i="1"/>
  <c r="I1453" i="1"/>
  <c r="J1453" i="1"/>
  <c r="H1454" i="1"/>
  <c r="I1454" i="1"/>
  <c r="J1454" i="1"/>
  <c r="H1455" i="1"/>
  <c r="I1455" i="1"/>
  <c r="J1455" i="1"/>
  <c r="H1456" i="1"/>
  <c r="I1456" i="1"/>
  <c r="J1456" i="1"/>
  <c r="H1457" i="1"/>
  <c r="I1457" i="1"/>
  <c r="J1457" i="1"/>
  <c r="H1458" i="1"/>
  <c r="I1458" i="1"/>
  <c r="J1458" i="1"/>
  <c r="H1459" i="1"/>
  <c r="I1459" i="1"/>
  <c r="J1459" i="1"/>
  <c r="H1460" i="1"/>
  <c r="I1460" i="1"/>
  <c r="J1460" i="1"/>
  <c r="H1461" i="1"/>
  <c r="I1461" i="1"/>
  <c r="J1461" i="1"/>
  <c r="H1462" i="1"/>
  <c r="I1462" i="1"/>
  <c r="J1462" i="1"/>
  <c r="H1463" i="1"/>
  <c r="I1463" i="1"/>
  <c r="J1463" i="1"/>
  <c r="H1464" i="1"/>
  <c r="I1464" i="1"/>
  <c r="J1464" i="1"/>
  <c r="H1465" i="1"/>
  <c r="I1465" i="1"/>
  <c r="J1465" i="1"/>
  <c r="H1466" i="1"/>
  <c r="I1466" i="1"/>
  <c r="J1466" i="1"/>
  <c r="H1467" i="1"/>
  <c r="I1467" i="1"/>
  <c r="J1467" i="1"/>
  <c r="H1468" i="1"/>
  <c r="I1468" i="1"/>
  <c r="J1468" i="1"/>
  <c r="H1469" i="1"/>
  <c r="I1469" i="1"/>
  <c r="J1469" i="1"/>
  <c r="H1470" i="1"/>
  <c r="I1470" i="1"/>
  <c r="J1470" i="1"/>
  <c r="H1471" i="1"/>
  <c r="I1471" i="1"/>
  <c r="J1471" i="1"/>
  <c r="H1472" i="1"/>
  <c r="I1472" i="1"/>
  <c r="J1472" i="1"/>
  <c r="H1473" i="1"/>
  <c r="I1473" i="1"/>
  <c r="J1473" i="1"/>
  <c r="H1474" i="1"/>
  <c r="I1474" i="1"/>
  <c r="J1474" i="1"/>
  <c r="H1475" i="1"/>
  <c r="I1475" i="1"/>
  <c r="J1475" i="1"/>
  <c r="H1476" i="1"/>
  <c r="I1476" i="1"/>
  <c r="J1476" i="1"/>
  <c r="H1477" i="1"/>
  <c r="I1477" i="1"/>
  <c r="J1477" i="1"/>
  <c r="H1478" i="1"/>
  <c r="I1478" i="1"/>
  <c r="J1478" i="1"/>
  <c r="H1479" i="1"/>
  <c r="I1479" i="1"/>
  <c r="J1479" i="1"/>
  <c r="H1480" i="1"/>
  <c r="I1480" i="1"/>
  <c r="J1480" i="1"/>
  <c r="H1481" i="1"/>
  <c r="I1481" i="1"/>
  <c r="J1481" i="1"/>
  <c r="H1482" i="1"/>
  <c r="I1482" i="1"/>
  <c r="J1482" i="1"/>
  <c r="H1483" i="1"/>
  <c r="I1483" i="1"/>
  <c r="J1483" i="1"/>
  <c r="H1484" i="1"/>
  <c r="I1484" i="1"/>
  <c r="J1484" i="1"/>
  <c r="H1485" i="1"/>
  <c r="I1485" i="1"/>
  <c r="J1485" i="1"/>
  <c r="H1486" i="1"/>
  <c r="I1486" i="1"/>
  <c r="J1486" i="1"/>
  <c r="H1487" i="1"/>
  <c r="I1487" i="1"/>
  <c r="J1487" i="1"/>
  <c r="H1488" i="1"/>
  <c r="I1488" i="1"/>
  <c r="J1488" i="1"/>
  <c r="H1489" i="1"/>
  <c r="I1489" i="1"/>
  <c r="J1489" i="1"/>
  <c r="H1490" i="1"/>
  <c r="I1490" i="1"/>
  <c r="J1490" i="1"/>
  <c r="H1491" i="1"/>
  <c r="I1491" i="1"/>
  <c r="J1491" i="1"/>
  <c r="H1492" i="1"/>
  <c r="I1492" i="1"/>
  <c r="J1492" i="1"/>
  <c r="H1493" i="1"/>
  <c r="I1493" i="1"/>
  <c r="J1493" i="1"/>
  <c r="H1494" i="1"/>
  <c r="I1494" i="1"/>
  <c r="J1494" i="1"/>
  <c r="H1495" i="1"/>
  <c r="I1495" i="1"/>
  <c r="J1495" i="1"/>
  <c r="H1496" i="1"/>
  <c r="I1496" i="1"/>
  <c r="J1496" i="1"/>
  <c r="H1497" i="1"/>
  <c r="I1497" i="1"/>
  <c r="J1497" i="1"/>
  <c r="H1498" i="1"/>
  <c r="I1498" i="1"/>
  <c r="J1498" i="1"/>
  <c r="H1499" i="1"/>
  <c r="I1499" i="1"/>
  <c r="J1499" i="1"/>
  <c r="H1500" i="1"/>
  <c r="I1500" i="1"/>
  <c r="J1500" i="1"/>
  <c r="H1501" i="1"/>
  <c r="I1501" i="1"/>
  <c r="J1501" i="1"/>
  <c r="H1502" i="1"/>
  <c r="I1502" i="1"/>
  <c r="J1502" i="1"/>
  <c r="H1503" i="1"/>
  <c r="I1503" i="1"/>
  <c r="J1503" i="1"/>
  <c r="H1504" i="1"/>
  <c r="I1504" i="1"/>
  <c r="J1504" i="1"/>
  <c r="H1505" i="1"/>
  <c r="I1505" i="1"/>
  <c r="J1505" i="1"/>
  <c r="H1506" i="1"/>
  <c r="I1506" i="1"/>
  <c r="J1506" i="1"/>
  <c r="H1507" i="1"/>
  <c r="I1507" i="1"/>
  <c r="J1507" i="1"/>
  <c r="H1508" i="1"/>
  <c r="I1508" i="1"/>
  <c r="J1508" i="1"/>
  <c r="H1509" i="1"/>
  <c r="I1509" i="1"/>
  <c r="J1509" i="1"/>
  <c r="H1510" i="1"/>
  <c r="I1510" i="1"/>
  <c r="J1510" i="1"/>
  <c r="H1511" i="1"/>
  <c r="I1511" i="1"/>
  <c r="J1511" i="1"/>
  <c r="H1512" i="1"/>
  <c r="I1512" i="1"/>
  <c r="J1512" i="1"/>
  <c r="H1513" i="1"/>
  <c r="I1513" i="1"/>
  <c r="J1513" i="1"/>
  <c r="H1514" i="1"/>
  <c r="I1514" i="1"/>
  <c r="J1514" i="1"/>
  <c r="H1515" i="1"/>
  <c r="I1515" i="1"/>
  <c r="J1515" i="1"/>
  <c r="H1516" i="1"/>
  <c r="I1516" i="1"/>
  <c r="J1516" i="1"/>
  <c r="H1517" i="1"/>
  <c r="I1517" i="1"/>
  <c r="J1517" i="1"/>
  <c r="H1518" i="1"/>
  <c r="I1518" i="1"/>
  <c r="J1518" i="1"/>
  <c r="H1519" i="1"/>
  <c r="I1519" i="1"/>
  <c r="J1519" i="1"/>
  <c r="H1520" i="1"/>
  <c r="I1520" i="1"/>
  <c r="J1520" i="1"/>
  <c r="H1521" i="1"/>
  <c r="I1521" i="1"/>
  <c r="J1521" i="1"/>
  <c r="H1522" i="1"/>
  <c r="I1522" i="1"/>
  <c r="J1522" i="1"/>
  <c r="H1523" i="1"/>
  <c r="I1523" i="1"/>
  <c r="J1523" i="1"/>
  <c r="H1524" i="1"/>
  <c r="I1524" i="1"/>
  <c r="J1524" i="1"/>
  <c r="H1525" i="1"/>
  <c r="I1525" i="1"/>
  <c r="J1525" i="1"/>
  <c r="H1526" i="1"/>
  <c r="I1526" i="1"/>
  <c r="J1526" i="1"/>
  <c r="H1527" i="1"/>
  <c r="I1527" i="1"/>
  <c r="J1527" i="1"/>
  <c r="H1528" i="1"/>
  <c r="I1528" i="1"/>
  <c r="J1528" i="1"/>
  <c r="H1529" i="1"/>
  <c r="I1529" i="1"/>
  <c r="J1529" i="1"/>
  <c r="H1530" i="1"/>
  <c r="I1530" i="1"/>
  <c r="J1530" i="1"/>
  <c r="H1531" i="1"/>
  <c r="I1531" i="1"/>
  <c r="J1531" i="1"/>
  <c r="H1532" i="1"/>
  <c r="I1532" i="1"/>
  <c r="J1532" i="1"/>
  <c r="H1533" i="1"/>
  <c r="I1533" i="1"/>
  <c r="J1533" i="1"/>
  <c r="H1534" i="1"/>
  <c r="I1534" i="1"/>
  <c r="J1534" i="1"/>
  <c r="H1535" i="1"/>
  <c r="I1535" i="1"/>
  <c r="J1535" i="1"/>
  <c r="H1536" i="1"/>
  <c r="I1536" i="1"/>
  <c r="J1536" i="1"/>
  <c r="H1537" i="1"/>
  <c r="I1537" i="1"/>
  <c r="J1537" i="1"/>
  <c r="H1538" i="1"/>
  <c r="I1538" i="1"/>
  <c r="J1538" i="1"/>
  <c r="H1539" i="1"/>
  <c r="I1539" i="1"/>
  <c r="J1539" i="1"/>
  <c r="H1540" i="1"/>
  <c r="I1540" i="1"/>
  <c r="J1540" i="1"/>
  <c r="H1541" i="1"/>
  <c r="I1541" i="1"/>
  <c r="J1541" i="1"/>
  <c r="H1542" i="1"/>
  <c r="I1542" i="1"/>
  <c r="J1542" i="1"/>
  <c r="H1543" i="1"/>
  <c r="I1543" i="1"/>
  <c r="J1543" i="1"/>
  <c r="H1544" i="1"/>
  <c r="I1544" i="1"/>
  <c r="J1544" i="1"/>
  <c r="H1545" i="1"/>
  <c r="I1545" i="1"/>
  <c r="J1545" i="1"/>
  <c r="H1546" i="1"/>
  <c r="I1546" i="1"/>
  <c r="J1546" i="1"/>
  <c r="H1547" i="1"/>
  <c r="I1547" i="1"/>
  <c r="J1547" i="1"/>
  <c r="H1548" i="1"/>
  <c r="I1548" i="1"/>
  <c r="J1548" i="1"/>
  <c r="H1549" i="1"/>
  <c r="I1549" i="1"/>
  <c r="J1549" i="1"/>
  <c r="H1550" i="1"/>
  <c r="I1550" i="1"/>
  <c r="J1550" i="1"/>
  <c r="H1551" i="1"/>
  <c r="I1551" i="1"/>
  <c r="J1551" i="1"/>
  <c r="H1552" i="1"/>
  <c r="I1552" i="1"/>
  <c r="J1552" i="1"/>
  <c r="H1553" i="1"/>
  <c r="I1553" i="1"/>
  <c r="J1553" i="1"/>
  <c r="H1554" i="1"/>
  <c r="I1554" i="1"/>
  <c r="J1554" i="1"/>
  <c r="H1555" i="1"/>
  <c r="I1555" i="1"/>
  <c r="J1555" i="1"/>
  <c r="H1556" i="1"/>
  <c r="I1556" i="1"/>
  <c r="J1556" i="1"/>
  <c r="H1557" i="1"/>
  <c r="I1557" i="1"/>
  <c r="J1557" i="1"/>
  <c r="H1558" i="1"/>
  <c r="I1558" i="1"/>
  <c r="J1558" i="1"/>
  <c r="H1559" i="1"/>
  <c r="I1559" i="1"/>
  <c r="J1559" i="1"/>
  <c r="H1560" i="1"/>
  <c r="I1560" i="1"/>
  <c r="J1560" i="1"/>
  <c r="H1561" i="1"/>
  <c r="I1561" i="1"/>
  <c r="J1561" i="1"/>
  <c r="H1562" i="1"/>
  <c r="I1562" i="1"/>
  <c r="J1562" i="1"/>
  <c r="H1563" i="1"/>
  <c r="I1563" i="1"/>
  <c r="J1563" i="1"/>
  <c r="H1564" i="1"/>
  <c r="I1564" i="1"/>
  <c r="J1564" i="1"/>
  <c r="H1565" i="1"/>
  <c r="I1565" i="1"/>
  <c r="J1565" i="1"/>
  <c r="H1566" i="1"/>
  <c r="I1566" i="1"/>
  <c r="J1566" i="1"/>
  <c r="H1567" i="1"/>
  <c r="I1567" i="1"/>
  <c r="J1567" i="1"/>
  <c r="H1568" i="1"/>
  <c r="I1568" i="1"/>
  <c r="J1568" i="1"/>
  <c r="H1569" i="1"/>
  <c r="I1569" i="1"/>
  <c r="J1569" i="1"/>
  <c r="H1570" i="1"/>
  <c r="I1570" i="1"/>
  <c r="J1570" i="1"/>
  <c r="H1571" i="1"/>
  <c r="I1571" i="1"/>
  <c r="J1571" i="1"/>
  <c r="H1572" i="1"/>
  <c r="I1572" i="1"/>
  <c r="J1572" i="1"/>
  <c r="H1573" i="1"/>
  <c r="I1573" i="1"/>
  <c r="J1573" i="1"/>
  <c r="H1574" i="1"/>
  <c r="I1574" i="1"/>
  <c r="J1574" i="1"/>
  <c r="H1575" i="1"/>
  <c r="I1575" i="1"/>
  <c r="J1575" i="1"/>
  <c r="H1576" i="1"/>
  <c r="I1576" i="1"/>
  <c r="J1576" i="1"/>
  <c r="H1577" i="1"/>
  <c r="I1577" i="1"/>
  <c r="J1577" i="1"/>
  <c r="H1578" i="1"/>
  <c r="I1578" i="1"/>
  <c r="J1578" i="1"/>
  <c r="H1579" i="1"/>
  <c r="I1579" i="1"/>
  <c r="J1579" i="1"/>
  <c r="H1580" i="1"/>
  <c r="I1580" i="1"/>
  <c r="J1580" i="1"/>
  <c r="H1581" i="1"/>
  <c r="I1581" i="1"/>
  <c r="J1581" i="1"/>
  <c r="H1582" i="1"/>
  <c r="I1582" i="1"/>
  <c r="J1582" i="1"/>
  <c r="H1583" i="1"/>
  <c r="I1583" i="1"/>
  <c r="J1583" i="1"/>
  <c r="H1584" i="1"/>
  <c r="I1584" i="1"/>
  <c r="J1584" i="1"/>
  <c r="H1585" i="1"/>
  <c r="I1585" i="1"/>
  <c r="J1585" i="1"/>
  <c r="H1586" i="1"/>
  <c r="I1586" i="1"/>
  <c r="J1586" i="1"/>
  <c r="H1587" i="1"/>
  <c r="I1587" i="1"/>
  <c r="J1587" i="1"/>
  <c r="H1588" i="1"/>
  <c r="I1588" i="1"/>
  <c r="J1588" i="1"/>
  <c r="H1589" i="1"/>
  <c r="I1589" i="1"/>
  <c r="J1589" i="1"/>
  <c r="H1590" i="1"/>
  <c r="I1590" i="1"/>
  <c r="J1590" i="1"/>
  <c r="H1591" i="1"/>
  <c r="I1591" i="1"/>
  <c r="J1591" i="1"/>
  <c r="H1592" i="1"/>
  <c r="I1592" i="1"/>
  <c r="J1592" i="1"/>
  <c r="H1593" i="1"/>
  <c r="I1593" i="1"/>
  <c r="J1593" i="1"/>
  <c r="H1594" i="1"/>
  <c r="I1594" i="1"/>
  <c r="J1594" i="1"/>
  <c r="H1595" i="1"/>
  <c r="I1595" i="1"/>
  <c r="J1595" i="1"/>
  <c r="H1596" i="1"/>
  <c r="I1596" i="1"/>
  <c r="J1596" i="1"/>
  <c r="H1597" i="1"/>
  <c r="I1597" i="1"/>
  <c r="J1597" i="1"/>
  <c r="H1598" i="1"/>
  <c r="I1598" i="1"/>
  <c r="J1598" i="1"/>
  <c r="H1599" i="1"/>
  <c r="I1599" i="1"/>
  <c r="J1599" i="1"/>
  <c r="H1600" i="1"/>
  <c r="I1600" i="1"/>
  <c r="J1600" i="1"/>
  <c r="H1601" i="1"/>
  <c r="I1601" i="1"/>
  <c r="J1601" i="1"/>
  <c r="H1602" i="1"/>
  <c r="I1602" i="1"/>
  <c r="J1602" i="1"/>
  <c r="H1603" i="1"/>
  <c r="I1603" i="1"/>
  <c r="J1603" i="1"/>
  <c r="H1604" i="1"/>
  <c r="I1604" i="1"/>
  <c r="J1604" i="1"/>
  <c r="H1605" i="1"/>
  <c r="I1605" i="1"/>
  <c r="J1605" i="1"/>
  <c r="H1606" i="1"/>
  <c r="I1606" i="1"/>
  <c r="J1606" i="1"/>
  <c r="H1607" i="1"/>
  <c r="I1607" i="1"/>
  <c r="J1607" i="1"/>
  <c r="H1608" i="1"/>
  <c r="I1608" i="1"/>
  <c r="J1608" i="1"/>
  <c r="H1609" i="1"/>
  <c r="I1609" i="1"/>
  <c r="J1609" i="1"/>
  <c r="H1610" i="1"/>
  <c r="I1610" i="1"/>
  <c r="J1610" i="1"/>
  <c r="H1611" i="1"/>
  <c r="I1611" i="1"/>
  <c r="J1611" i="1"/>
  <c r="H1612" i="1"/>
  <c r="I1612" i="1"/>
  <c r="J1612" i="1"/>
  <c r="H1613" i="1"/>
  <c r="I1613" i="1"/>
  <c r="J1613" i="1"/>
  <c r="H1614" i="1"/>
  <c r="I1614" i="1"/>
  <c r="J1614" i="1"/>
  <c r="H1615" i="1"/>
  <c r="I1615" i="1"/>
  <c r="J1615" i="1"/>
  <c r="H1616" i="1"/>
  <c r="I1616" i="1"/>
  <c r="J1616" i="1"/>
  <c r="H1617" i="1"/>
  <c r="I1617" i="1"/>
  <c r="J1617" i="1"/>
  <c r="H1618" i="1"/>
  <c r="I1618" i="1"/>
  <c r="J1618" i="1"/>
  <c r="H1619" i="1"/>
  <c r="I1619" i="1"/>
  <c r="J1619" i="1"/>
  <c r="H1620" i="1"/>
  <c r="I1620" i="1"/>
  <c r="J1620" i="1"/>
  <c r="H1621" i="1"/>
  <c r="I1621" i="1"/>
  <c r="J1621" i="1"/>
  <c r="H1622" i="1"/>
  <c r="I1622" i="1"/>
  <c r="J1622" i="1"/>
  <c r="H1623" i="1"/>
  <c r="I1623" i="1"/>
  <c r="J1623" i="1"/>
  <c r="H1624" i="1"/>
  <c r="I1624" i="1"/>
  <c r="J1624" i="1"/>
  <c r="H1625" i="1"/>
  <c r="I1625" i="1"/>
  <c r="J1625" i="1"/>
  <c r="H1626" i="1"/>
  <c r="I1626" i="1"/>
  <c r="J1626" i="1"/>
  <c r="H1627" i="1"/>
  <c r="I1627" i="1"/>
  <c r="J1627" i="1"/>
  <c r="H1628" i="1"/>
  <c r="I1628" i="1"/>
  <c r="J1628" i="1"/>
  <c r="H1629" i="1"/>
  <c r="I1629" i="1"/>
  <c r="J1629" i="1"/>
  <c r="H1630" i="1"/>
  <c r="I1630" i="1"/>
  <c r="J1630" i="1"/>
  <c r="H1631" i="1"/>
  <c r="I1631" i="1"/>
  <c r="J1631" i="1"/>
  <c r="H1632" i="1"/>
  <c r="I1632" i="1"/>
  <c r="J1632" i="1"/>
  <c r="H1633" i="1"/>
  <c r="I1633" i="1"/>
  <c r="J1633" i="1"/>
  <c r="H1634" i="1"/>
  <c r="I1634" i="1"/>
  <c r="J1634" i="1"/>
  <c r="H1635" i="1"/>
  <c r="I1635" i="1"/>
  <c r="J1635" i="1"/>
  <c r="H1636" i="1"/>
  <c r="I1636" i="1"/>
  <c r="J1636" i="1"/>
  <c r="H1637" i="1"/>
  <c r="I1637" i="1"/>
  <c r="J1637" i="1"/>
  <c r="H1638" i="1"/>
  <c r="I1638" i="1"/>
  <c r="J1638" i="1"/>
  <c r="H1639" i="1"/>
  <c r="I1639" i="1"/>
  <c r="J1639" i="1"/>
  <c r="H1640" i="1"/>
  <c r="I1640" i="1"/>
  <c r="J1640" i="1"/>
  <c r="H1641" i="1"/>
  <c r="I1641" i="1"/>
  <c r="J1641" i="1"/>
  <c r="H1642" i="1"/>
  <c r="I1642" i="1"/>
  <c r="J1642" i="1"/>
  <c r="H1643" i="1"/>
  <c r="I1643" i="1"/>
  <c r="J1643" i="1"/>
  <c r="H1644" i="1"/>
  <c r="I1644" i="1"/>
  <c r="J1644" i="1"/>
  <c r="H1645" i="1"/>
  <c r="I1645" i="1"/>
  <c r="J1645" i="1"/>
  <c r="H1646" i="1"/>
  <c r="I1646" i="1"/>
  <c r="J1646" i="1"/>
  <c r="H1647" i="1"/>
  <c r="I1647" i="1"/>
  <c r="J1647" i="1"/>
  <c r="H1648" i="1"/>
  <c r="I1648" i="1"/>
  <c r="J1648" i="1"/>
  <c r="H1649" i="1"/>
  <c r="I1649" i="1"/>
  <c r="J1649" i="1"/>
  <c r="H1650" i="1"/>
  <c r="I1650" i="1"/>
  <c r="J1650" i="1"/>
  <c r="H1651" i="1"/>
  <c r="I1651" i="1"/>
  <c r="J1651" i="1"/>
  <c r="H1652" i="1"/>
  <c r="I1652" i="1"/>
  <c r="J1652" i="1"/>
  <c r="H1653" i="1"/>
  <c r="I1653" i="1"/>
  <c r="J1653" i="1"/>
  <c r="H1654" i="1"/>
  <c r="I1654" i="1"/>
  <c r="J1654" i="1"/>
  <c r="H1655" i="1"/>
  <c r="I1655" i="1"/>
  <c r="J1655" i="1"/>
  <c r="H1656" i="1"/>
  <c r="I1656" i="1"/>
  <c r="J1656" i="1"/>
  <c r="H1657" i="1"/>
  <c r="I1657" i="1"/>
  <c r="J1657" i="1"/>
  <c r="H1658" i="1"/>
  <c r="I1658" i="1"/>
  <c r="J1658" i="1"/>
  <c r="H1659" i="1"/>
  <c r="I1659" i="1"/>
  <c r="J1659" i="1"/>
  <c r="H1660" i="1"/>
  <c r="I1660" i="1"/>
  <c r="J1660" i="1"/>
  <c r="H1661" i="1"/>
  <c r="I1661" i="1"/>
  <c r="J1661" i="1"/>
  <c r="H1662" i="1"/>
  <c r="I1662" i="1"/>
  <c r="J1662" i="1"/>
  <c r="H1663" i="1"/>
  <c r="I1663" i="1"/>
  <c r="J1663" i="1"/>
  <c r="H1664" i="1"/>
  <c r="I1664" i="1"/>
  <c r="J1664" i="1"/>
  <c r="H1665" i="1"/>
  <c r="I1665" i="1"/>
  <c r="J1665" i="1"/>
  <c r="H1666" i="1"/>
  <c r="I1666" i="1"/>
  <c r="J1666" i="1"/>
  <c r="H1667" i="1"/>
  <c r="I1667" i="1"/>
  <c r="J1667" i="1"/>
  <c r="H1668" i="1"/>
  <c r="I1668" i="1"/>
  <c r="J1668" i="1"/>
  <c r="H1669" i="1"/>
  <c r="I1669" i="1"/>
  <c r="J1669" i="1"/>
  <c r="H1670" i="1"/>
  <c r="I1670" i="1"/>
  <c r="J1670" i="1"/>
  <c r="H1671" i="1"/>
  <c r="I1671" i="1"/>
  <c r="J1671" i="1"/>
  <c r="H1672" i="1"/>
  <c r="I1672" i="1"/>
  <c r="J1672" i="1"/>
  <c r="H1673" i="1"/>
  <c r="I1673" i="1"/>
  <c r="J1673" i="1"/>
  <c r="H1674" i="1"/>
  <c r="I1674" i="1"/>
  <c r="J1674" i="1"/>
  <c r="H1675" i="1"/>
  <c r="I1675" i="1"/>
  <c r="J1675" i="1"/>
  <c r="H1676" i="1"/>
  <c r="I1676" i="1"/>
  <c r="J1676" i="1"/>
  <c r="H1677" i="1"/>
  <c r="I1677" i="1"/>
  <c r="J1677" i="1"/>
  <c r="H1678" i="1"/>
  <c r="I1678" i="1"/>
  <c r="J1678" i="1"/>
  <c r="H1679" i="1"/>
  <c r="I1679" i="1"/>
  <c r="J1679" i="1"/>
  <c r="H1680" i="1"/>
  <c r="I1680" i="1"/>
  <c r="J1680" i="1"/>
  <c r="H1681" i="1"/>
  <c r="I1681" i="1"/>
  <c r="J1681" i="1"/>
  <c r="H1682" i="1"/>
  <c r="I1682" i="1"/>
  <c r="J1682" i="1"/>
  <c r="H1683" i="1"/>
  <c r="I1683" i="1"/>
  <c r="J1683" i="1"/>
  <c r="H1684" i="1"/>
  <c r="I1684" i="1"/>
  <c r="J1684" i="1"/>
  <c r="H1685" i="1"/>
  <c r="I1685" i="1"/>
  <c r="J1685" i="1"/>
  <c r="H1686" i="1"/>
  <c r="I1686" i="1"/>
  <c r="J1686" i="1"/>
  <c r="H1687" i="1"/>
  <c r="I1687" i="1"/>
  <c r="J1687" i="1"/>
  <c r="H1688" i="1"/>
  <c r="I1688" i="1"/>
  <c r="J1688" i="1"/>
  <c r="H1689" i="1"/>
  <c r="I1689" i="1"/>
  <c r="J1689" i="1"/>
  <c r="H1690" i="1"/>
  <c r="I1690" i="1"/>
  <c r="J1690" i="1"/>
  <c r="H1691" i="1"/>
  <c r="I1691" i="1"/>
  <c r="J1691" i="1"/>
  <c r="H1692" i="1"/>
  <c r="I1692" i="1"/>
  <c r="J1692" i="1"/>
  <c r="H1693" i="1"/>
  <c r="I1693" i="1"/>
  <c r="J1693" i="1"/>
  <c r="H1694" i="1"/>
  <c r="I1694" i="1"/>
  <c r="J1694" i="1"/>
  <c r="H1695" i="1"/>
  <c r="I1695" i="1"/>
  <c r="J1695" i="1"/>
  <c r="H1696" i="1"/>
  <c r="I1696" i="1"/>
  <c r="J1696" i="1"/>
  <c r="H1697" i="1"/>
  <c r="I1697" i="1"/>
  <c r="J1697" i="1"/>
  <c r="H1698" i="1"/>
  <c r="I1698" i="1"/>
  <c r="J1698" i="1"/>
  <c r="H1699" i="1"/>
  <c r="I1699" i="1"/>
  <c r="J1699" i="1"/>
  <c r="H1700" i="1"/>
  <c r="I1700" i="1"/>
  <c r="J1700" i="1"/>
  <c r="H1701" i="1"/>
  <c r="I1701" i="1"/>
  <c r="J1701" i="1"/>
  <c r="H1702" i="1"/>
  <c r="I1702" i="1"/>
  <c r="J1702" i="1"/>
  <c r="H1703" i="1"/>
  <c r="I1703" i="1"/>
  <c r="J1703" i="1"/>
  <c r="H1704" i="1"/>
  <c r="I1704" i="1"/>
  <c r="J1704" i="1"/>
  <c r="H1705" i="1"/>
  <c r="I1705" i="1"/>
  <c r="J1705" i="1"/>
  <c r="H1706" i="1"/>
  <c r="I1706" i="1"/>
  <c r="J1706" i="1"/>
  <c r="H1707" i="1"/>
  <c r="I1707" i="1"/>
  <c r="J1707" i="1"/>
  <c r="H1708" i="1"/>
  <c r="I1708" i="1"/>
  <c r="J1708" i="1"/>
  <c r="H1709" i="1"/>
  <c r="I1709" i="1"/>
  <c r="J1709" i="1"/>
  <c r="H1710" i="1"/>
  <c r="I1710" i="1"/>
  <c r="J1710" i="1"/>
  <c r="H1711" i="1"/>
  <c r="I1711" i="1"/>
  <c r="J1711" i="1"/>
  <c r="H1712" i="1"/>
  <c r="I1712" i="1"/>
  <c r="J1712" i="1"/>
  <c r="H1713" i="1"/>
  <c r="I1713" i="1"/>
  <c r="J1713" i="1"/>
  <c r="H1714" i="1"/>
  <c r="I1714" i="1"/>
  <c r="J1714" i="1"/>
  <c r="H1715" i="1"/>
  <c r="I1715" i="1"/>
  <c r="J1715" i="1"/>
  <c r="H1716" i="1"/>
  <c r="I1716" i="1"/>
  <c r="J1716" i="1"/>
  <c r="H1717" i="1"/>
  <c r="I1717" i="1"/>
  <c r="J1717" i="1"/>
  <c r="H1718" i="1"/>
  <c r="I1718" i="1"/>
  <c r="J1718" i="1"/>
  <c r="H1719" i="1"/>
  <c r="I1719" i="1"/>
  <c r="J1719" i="1"/>
  <c r="H1720" i="1"/>
  <c r="I1720" i="1"/>
  <c r="J1720" i="1"/>
  <c r="H1721" i="1"/>
  <c r="I1721" i="1"/>
  <c r="J1721" i="1"/>
  <c r="H1722" i="1"/>
  <c r="I1722" i="1"/>
  <c r="J1722" i="1"/>
  <c r="H1723" i="1"/>
  <c r="I1723" i="1"/>
  <c r="J1723" i="1"/>
  <c r="H1724" i="1"/>
  <c r="I1724" i="1"/>
  <c r="J1724" i="1"/>
  <c r="H1725" i="1"/>
  <c r="I1725" i="1"/>
  <c r="J1725" i="1"/>
  <c r="H1726" i="1"/>
  <c r="I1726" i="1"/>
  <c r="J1726" i="1"/>
  <c r="H1727" i="1"/>
  <c r="I1727" i="1"/>
  <c r="J1727" i="1"/>
  <c r="H1728" i="1"/>
  <c r="I1728" i="1"/>
  <c r="J1728" i="1"/>
  <c r="H1729" i="1"/>
  <c r="I1729" i="1"/>
  <c r="J1729" i="1"/>
  <c r="H1730" i="1"/>
  <c r="I1730" i="1"/>
  <c r="J1730" i="1"/>
  <c r="H1731" i="1"/>
  <c r="I1731" i="1"/>
  <c r="J1731" i="1"/>
  <c r="H1732" i="1"/>
  <c r="I1732" i="1"/>
  <c r="J1732" i="1"/>
  <c r="H1733" i="1"/>
  <c r="I1733" i="1"/>
  <c r="J1733" i="1"/>
  <c r="H1734" i="1"/>
  <c r="I1734" i="1"/>
  <c r="J1734" i="1"/>
  <c r="H1735" i="1"/>
  <c r="I1735" i="1"/>
  <c r="J1735" i="1"/>
  <c r="H1736" i="1"/>
  <c r="I1736" i="1"/>
  <c r="J1736" i="1"/>
  <c r="H1737" i="1"/>
  <c r="I1737" i="1"/>
  <c r="J1737" i="1"/>
  <c r="H1738" i="1"/>
  <c r="I1738" i="1"/>
  <c r="J1738" i="1"/>
  <c r="H1739" i="1"/>
  <c r="I1739" i="1"/>
  <c r="J1739" i="1"/>
  <c r="H1740" i="1"/>
  <c r="I1740" i="1"/>
  <c r="J1740" i="1"/>
  <c r="H1741" i="1"/>
  <c r="I1741" i="1"/>
  <c r="J1741" i="1"/>
  <c r="H1742" i="1"/>
  <c r="I1742" i="1"/>
  <c r="J1742" i="1"/>
  <c r="H1743" i="1"/>
  <c r="I1743" i="1"/>
  <c r="J1743" i="1"/>
  <c r="H1744" i="1"/>
  <c r="I1744" i="1"/>
  <c r="J1744" i="1"/>
  <c r="H1745" i="1"/>
  <c r="I1745" i="1"/>
  <c r="J1745" i="1"/>
  <c r="H1746" i="1"/>
  <c r="I1746" i="1"/>
  <c r="J1746" i="1"/>
  <c r="H1747" i="1"/>
  <c r="I1747" i="1"/>
  <c r="J1747" i="1"/>
  <c r="H1748" i="1"/>
  <c r="I1748" i="1"/>
  <c r="J1748" i="1"/>
  <c r="H1749" i="1"/>
  <c r="I1749" i="1"/>
  <c r="J1749" i="1"/>
  <c r="H1750" i="1"/>
  <c r="I1750" i="1"/>
  <c r="J1750" i="1"/>
  <c r="H1751" i="1"/>
  <c r="I1751" i="1"/>
  <c r="J1751" i="1"/>
  <c r="H1752" i="1"/>
  <c r="I1752" i="1"/>
  <c r="J1752" i="1"/>
  <c r="H1753" i="1"/>
  <c r="I1753" i="1"/>
  <c r="J1753" i="1"/>
  <c r="H1754" i="1"/>
  <c r="I1754" i="1"/>
  <c r="J1754" i="1"/>
  <c r="H1755" i="1"/>
  <c r="I1755" i="1"/>
  <c r="J1755" i="1"/>
  <c r="H1756" i="1"/>
  <c r="I1756" i="1"/>
  <c r="J1756" i="1"/>
  <c r="H1757" i="1"/>
  <c r="I1757" i="1"/>
  <c r="J1757" i="1"/>
  <c r="H1758" i="1"/>
  <c r="I1758" i="1"/>
  <c r="J1758" i="1"/>
  <c r="H1759" i="1"/>
  <c r="I1759" i="1"/>
  <c r="J1759" i="1"/>
  <c r="H1760" i="1"/>
  <c r="I1760" i="1"/>
  <c r="J1760" i="1"/>
  <c r="H1761" i="1"/>
  <c r="I1761" i="1"/>
  <c r="J1761" i="1"/>
  <c r="H1762" i="1"/>
  <c r="I1762" i="1"/>
  <c r="J1762" i="1"/>
  <c r="H1763" i="1"/>
  <c r="I1763" i="1"/>
  <c r="J1763" i="1"/>
  <c r="H1764" i="1"/>
  <c r="I1764" i="1"/>
  <c r="J1764" i="1"/>
  <c r="H1765" i="1"/>
  <c r="I1765" i="1"/>
  <c r="J1765" i="1"/>
  <c r="H1766" i="1"/>
  <c r="I1766" i="1"/>
  <c r="J1766" i="1"/>
  <c r="H1767" i="1"/>
  <c r="I1767" i="1"/>
  <c r="J1767" i="1"/>
  <c r="H1768" i="1"/>
  <c r="I1768" i="1"/>
  <c r="J1768" i="1"/>
  <c r="H1769" i="1"/>
  <c r="I1769" i="1"/>
  <c r="J1769" i="1"/>
  <c r="H1770" i="1"/>
  <c r="I1770" i="1"/>
  <c r="J1770" i="1"/>
  <c r="H1771" i="1"/>
  <c r="I1771" i="1"/>
  <c r="J1771" i="1"/>
  <c r="H1772" i="1"/>
  <c r="I1772" i="1"/>
  <c r="J1772" i="1"/>
  <c r="H1773" i="1"/>
  <c r="I1773" i="1"/>
  <c r="J1773" i="1"/>
  <c r="H1774" i="1"/>
  <c r="I1774" i="1"/>
  <c r="J1774" i="1"/>
  <c r="H1775" i="1"/>
  <c r="I1775" i="1"/>
  <c r="J1775" i="1"/>
  <c r="H1776" i="1"/>
  <c r="I1776" i="1"/>
  <c r="J1776" i="1"/>
  <c r="H1777" i="1"/>
  <c r="I1777" i="1"/>
  <c r="J1777" i="1"/>
  <c r="H1778" i="1"/>
  <c r="I1778" i="1"/>
  <c r="J1778" i="1"/>
  <c r="H1779" i="1"/>
  <c r="I1779" i="1"/>
  <c r="J1779" i="1"/>
  <c r="H1780" i="1"/>
  <c r="I1780" i="1"/>
  <c r="J1780" i="1"/>
  <c r="H1781" i="1"/>
  <c r="I1781" i="1"/>
  <c r="J1781" i="1"/>
  <c r="H1782" i="1"/>
  <c r="I1782" i="1"/>
  <c r="J1782" i="1"/>
  <c r="H1783" i="1"/>
  <c r="I1783" i="1"/>
  <c r="J1783" i="1"/>
  <c r="H1784" i="1"/>
  <c r="I1784" i="1"/>
  <c r="J1784" i="1"/>
  <c r="H1785" i="1"/>
  <c r="I1785" i="1"/>
  <c r="J1785" i="1"/>
  <c r="H1786" i="1"/>
  <c r="I1786" i="1"/>
  <c r="J1786" i="1"/>
  <c r="H1787" i="1"/>
  <c r="I1787" i="1"/>
  <c r="J1787" i="1"/>
  <c r="H1788" i="1"/>
  <c r="I1788" i="1"/>
  <c r="J1788" i="1"/>
  <c r="H1789" i="1"/>
  <c r="I1789" i="1"/>
  <c r="J1789" i="1"/>
  <c r="H1790" i="1"/>
  <c r="I1790" i="1"/>
  <c r="J1790" i="1"/>
  <c r="H1791" i="1"/>
  <c r="I1791" i="1"/>
  <c r="J1791" i="1"/>
  <c r="H1792" i="1"/>
  <c r="I1792" i="1"/>
  <c r="J1792" i="1"/>
  <c r="H1793" i="1"/>
  <c r="I1793" i="1"/>
  <c r="J1793" i="1"/>
  <c r="H1794" i="1"/>
  <c r="I1794" i="1"/>
  <c r="J1794" i="1"/>
  <c r="H1795" i="1"/>
  <c r="I1795" i="1"/>
  <c r="J1795" i="1"/>
  <c r="H1796" i="1"/>
  <c r="I1796" i="1"/>
  <c r="J1796" i="1"/>
  <c r="H1797" i="1"/>
  <c r="I1797" i="1"/>
  <c r="J1797" i="1"/>
  <c r="H1798" i="1"/>
  <c r="I1798" i="1"/>
  <c r="J1798" i="1"/>
  <c r="H1799" i="1"/>
  <c r="I1799" i="1"/>
  <c r="J1799" i="1"/>
  <c r="H1800" i="1"/>
  <c r="I1800" i="1"/>
  <c r="J1800" i="1"/>
  <c r="H1801" i="1"/>
  <c r="I1801" i="1"/>
  <c r="J1801" i="1"/>
  <c r="H1802" i="1"/>
  <c r="I1802" i="1"/>
  <c r="J1802" i="1"/>
  <c r="H1803" i="1"/>
  <c r="I1803" i="1"/>
  <c r="J1803" i="1"/>
  <c r="H1804" i="1"/>
  <c r="I1804" i="1"/>
  <c r="J1804" i="1"/>
  <c r="H1805" i="1"/>
  <c r="I1805" i="1"/>
  <c r="J1805" i="1"/>
  <c r="H1806" i="1"/>
  <c r="I1806" i="1"/>
  <c r="J1806" i="1"/>
  <c r="H1807" i="1"/>
  <c r="I1807" i="1"/>
  <c r="J1807" i="1"/>
  <c r="H1808" i="1"/>
  <c r="I1808" i="1"/>
  <c r="J1808" i="1"/>
  <c r="H1809" i="1"/>
  <c r="I1809" i="1"/>
  <c r="J1809" i="1"/>
  <c r="H1810" i="1"/>
  <c r="I1810" i="1"/>
  <c r="J1810" i="1"/>
  <c r="H1811" i="1"/>
  <c r="I1811" i="1"/>
  <c r="J1811" i="1"/>
  <c r="H1812" i="1"/>
  <c r="I1812" i="1"/>
  <c r="J1812" i="1"/>
  <c r="H1813" i="1"/>
  <c r="I1813" i="1"/>
  <c r="J1813" i="1"/>
  <c r="H1814" i="1"/>
  <c r="I1814" i="1"/>
  <c r="J1814" i="1"/>
  <c r="H1815" i="1"/>
  <c r="I1815" i="1"/>
  <c r="J1815" i="1"/>
  <c r="H1816" i="1"/>
  <c r="I1816" i="1"/>
  <c r="J1816" i="1"/>
  <c r="H1817" i="1"/>
  <c r="I1817" i="1"/>
  <c r="J1817" i="1"/>
  <c r="H1818" i="1"/>
  <c r="I1818" i="1"/>
  <c r="J1818" i="1"/>
  <c r="H1819" i="1"/>
  <c r="I1819" i="1"/>
  <c r="J1819" i="1"/>
  <c r="H1820" i="1"/>
  <c r="I1820" i="1"/>
  <c r="J1820" i="1"/>
  <c r="H1821" i="1"/>
  <c r="I1821" i="1"/>
  <c r="J1821" i="1"/>
  <c r="H1822" i="1"/>
  <c r="I1822" i="1"/>
  <c r="J1822" i="1"/>
  <c r="H1823" i="1"/>
  <c r="I1823" i="1"/>
  <c r="J1823" i="1"/>
  <c r="H1824" i="1"/>
  <c r="I1824" i="1"/>
  <c r="J1824" i="1"/>
  <c r="H1825" i="1"/>
  <c r="I1825" i="1"/>
  <c r="J1825" i="1"/>
  <c r="H1826" i="1"/>
  <c r="I1826" i="1"/>
  <c r="J1826" i="1"/>
  <c r="H1827" i="1"/>
  <c r="I1827" i="1"/>
  <c r="J1827" i="1"/>
  <c r="H1828" i="1"/>
  <c r="I1828" i="1"/>
  <c r="J1828" i="1"/>
  <c r="H1829" i="1"/>
  <c r="I1829" i="1"/>
  <c r="J1829" i="1"/>
  <c r="H1830" i="1"/>
  <c r="I1830" i="1"/>
  <c r="J1830" i="1"/>
  <c r="H1831" i="1"/>
  <c r="I1831" i="1"/>
  <c r="J1831" i="1"/>
  <c r="H1832" i="1"/>
  <c r="I1832" i="1"/>
  <c r="J1832" i="1"/>
  <c r="H1833" i="1"/>
  <c r="I1833" i="1"/>
  <c r="J1833" i="1"/>
  <c r="H1834" i="1"/>
  <c r="I1834" i="1"/>
  <c r="J1834" i="1"/>
  <c r="H1835" i="1"/>
  <c r="I1835" i="1"/>
  <c r="J1835" i="1"/>
  <c r="H1836" i="1"/>
  <c r="I1836" i="1"/>
  <c r="J1836" i="1"/>
  <c r="H1837" i="1"/>
  <c r="I1837" i="1"/>
  <c r="J1837" i="1"/>
  <c r="H1838" i="1"/>
  <c r="I1838" i="1"/>
  <c r="J1838" i="1"/>
  <c r="H1839" i="1"/>
  <c r="I1839" i="1"/>
  <c r="J1839" i="1"/>
  <c r="H1840" i="1"/>
  <c r="I1840" i="1"/>
  <c r="J1840" i="1"/>
  <c r="H1841" i="1"/>
  <c r="I1841" i="1"/>
  <c r="J1841" i="1"/>
  <c r="H1842" i="1"/>
  <c r="I1842" i="1"/>
  <c r="J1842" i="1"/>
  <c r="H1843" i="1"/>
  <c r="I1843" i="1"/>
  <c r="J1843" i="1"/>
  <c r="H1844" i="1"/>
  <c r="I1844" i="1"/>
  <c r="J1844" i="1"/>
  <c r="H1845" i="1"/>
  <c r="I1845" i="1"/>
  <c r="J1845" i="1"/>
  <c r="H1846" i="1"/>
  <c r="I1846" i="1"/>
  <c r="J1846" i="1"/>
  <c r="H1847" i="1"/>
  <c r="I1847" i="1"/>
  <c r="J1847" i="1"/>
  <c r="H1848" i="1"/>
  <c r="I1848" i="1"/>
  <c r="J1848" i="1"/>
  <c r="H1849" i="1"/>
  <c r="I1849" i="1"/>
  <c r="J1849" i="1"/>
  <c r="H1850" i="1"/>
  <c r="I1850" i="1"/>
  <c r="J1850" i="1"/>
  <c r="H1851" i="1"/>
  <c r="I1851" i="1"/>
  <c r="J1851" i="1"/>
  <c r="H1852" i="1"/>
  <c r="I1852" i="1"/>
  <c r="J1852" i="1"/>
  <c r="H1853" i="1"/>
  <c r="I1853" i="1"/>
  <c r="J1853" i="1"/>
  <c r="H1854" i="1"/>
  <c r="I1854" i="1"/>
  <c r="J1854" i="1"/>
  <c r="H1855" i="1"/>
  <c r="I1855" i="1"/>
  <c r="J1855" i="1"/>
  <c r="H1856" i="1"/>
  <c r="I1856" i="1"/>
  <c r="J1856" i="1"/>
  <c r="H1857" i="1"/>
  <c r="I1857" i="1"/>
  <c r="J1857" i="1"/>
  <c r="H1858" i="1"/>
  <c r="I1858" i="1"/>
  <c r="J1858" i="1"/>
  <c r="H1859" i="1"/>
  <c r="I1859" i="1"/>
  <c r="J1859" i="1"/>
  <c r="H1860" i="1"/>
  <c r="I1860" i="1"/>
  <c r="J1860" i="1"/>
  <c r="H1861" i="1"/>
  <c r="I1861" i="1"/>
  <c r="J1861" i="1"/>
  <c r="H1862" i="1"/>
  <c r="I1862" i="1"/>
  <c r="J1862" i="1"/>
  <c r="H1863" i="1"/>
  <c r="I1863" i="1"/>
  <c r="J1863" i="1"/>
  <c r="H1864" i="1"/>
  <c r="I1864" i="1"/>
  <c r="J1864" i="1"/>
  <c r="H1865" i="1"/>
  <c r="I1865" i="1"/>
  <c r="J1865" i="1"/>
  <c r="H1866" i="1"/>
  <c r="I1866" i="1"/>
  <c r="J1866" i="1"/>
  <c r="H1867" i="1"/>
  <c r="I1867" i="1"/>
  <c r="J1867" i="1"/>
  <c r="H1868" i="1"/>
  <c r="I1868" i="1"/>
  <c r="J1868" i="1"/>
  <c r="H1869" i="1"/>
  <c r="I1869" i="1"/>
  <c r="J1869" i="1"/>
  <c r="H1870" i="1"/>
  <c r="I1870" i="1"/>
  <c r="J1870" i="1"/>
  <c r="H1871" i="1"/>
  <c r="I1871" i="1"/>
  <c r="J1871" i="1"/>
  <c r="H1872" i="1"/>
  <c r="I1872" i="1"/>
  <c r="J1872" i="1"/>
  <c r="H1873" i="1"/>
  <c r="I1873" i="1"/>
  <c r="J1873" i="1"/>
  <c r="H1874" i="1"/>
  <c r="I1874" i="1"/>
  <c r="J1874" i="1"/>
  <c r="H1875" i="1"/>
  <c r="I1875" i="1"/>
  <c r="J1875" i="1"/>
  <c r="H1876" i="1"/>
  <c r="I1876" i="1"/>
  <c r="J1876" i="1"/>
  <c r="H1877" i="1"/>
  <c r="I1877" i="1"/>
  <c r="J1877" i="1"/>
  <c r="H1878" i="1"/>
  <c r="I1878" i="1"/>
  <c r="J1878" i="1"/>
  <c r="H1879" i="1"/>
  <c r="I1879" i="1"/>
  <c r="J1879" i="1"/>
  <c r="H1880" i="1"/>
  <c r="I1880" i="1"/>
  <c r="J1880" i="1"/>
  <c r="H1881" i="1"/>
  <c r="I1881" i="1"/>
  <c r="J1881" i="1"/>
  <c r="H1882" i="1"/>
  <c r="I1882" i="1"/>
  <c r="J1882" i="1"/>
  <c r="H1883" i="1"/>
  <c r="I1883" i="1"/>
  <c r="J1883" i="1"/>
  <c r="H1884" i="1"/>
  <c r="I1884" i="1"/>
  <c r="J1884" i="1"/>
  <c r="H1885" i="1"/>
  <c r="I1885" i="1"/>
  <c r="J1885" i="1"/>
  <c r="H1886" i="1"/>
  <c r="I1886" i="1"/>
  <c r="J1886" i="1"/>
  <c r="H1887" i="1"/>
  <c r="I1887" i="1"/>
  <c r="J1887" i="1"/>
  <c r="H1888" i="1"/>
  <c r="I1888" i="1"/>
  <c r="J1888" i="1"/>
  <c r="H1889" i="1"/>
  <c r="I1889" i="1"/>
  <c r="J1889" i="1"/>
  <c r="H1890" i="1"/>
  <c r="I1890" i="1"/>
  <c r="J1890" i="1"/>
  <c r="H1891" i="1"/>
  <c r="I1891" i="1"/>
  <c r="J1891" i="1"/>
  <c r="H1892" i="1"/>
  <c r="I1892" i="1"/>
  <c r="J1892" i="1"/>
  <c r="H1893" i="1"/>
  <c r="I1893" i="1"/>
  <c r="J1893" i="1"/>
  <c r="H1894" i="1"/>
  <c r="I1894" i="1"/>
  <c r="J1894" i="1"/>
  <c r="H1895" i="1"/>
  <c r="I1895" i="1"/>
  <c r="J1895" i="1"/>
  <c r="H1896" i="1"/>
  <c r="I1896" i="1"/>
  <c r="J1896" i="1"/>
  <c r="H1897" i="1"/>
  <c r="I1897" i="1"/>
  <c r="J1897" i="1"/>
  <c r="H1898" i="1"/>
  <c r="I1898" i="1"/>
  <c r="J1898" i="1"/>
  <c r="H1899" i="1"/>
  <c r="I1899" i="1"/>
  <c r="J1899" i="1"/>
  <c r="H1900" i="1"/>
  <c r="I1900" i="1"/>
  <c r="J1900" i="1"/>
  <c r="H1901" i="1"/>
  <c r="I1901" i="1"/>
  <c r="J1901" i="1"/>
  <c r="H1902" i="1"/>
  <c r="I1902" i="1"/>
  <c r="J1902" i="1"/>
  <c r="H1903" i="1"/>
  <c r="I1903" i="1"/>
  <c r="J1903" i="1"/>
  <c r="H1904" i="1"/>
  <c r="I1904" i="1"/>
  <c r="J1904" i="1"/>
  <c r="H1905" i="1"/>
  <c r="I1905" i="1"/>
  <c r="J1905" i="1"/>
  <c r="H1906" i="1"/>
  <c r="I1906" i="1"/>
  <c r="J1906" i="1"/>
  <c r="H1907" i="1"/>
  <c r="I1907" i="1"/>
  <c r="J1907" i="1"/>
  <c r="H1908" i="1"/>
  <c r="I1908" i="1"/>
  <c r="J1908" i="1"/>
  <c r="H1909" i="1"/>
  <c r="I1909" i="1"/>
  <c r="J1909" i="1"/>
  <c r="H1910" i="1"/>
  <c r="I1910" i="1"/>
  <c r="J1910" i="1"/>
  <c r="H1911" i="1"/>
  <c r="I1911" i="1"/>
  <c r="J1911" i="1"/>
  <c r="H1912" i="1"/>
  <c r="I1912" i="1"/>
  <c r="J1912" i="1"/>
  <c r="H1913" i="1"/>
  <c r="I1913" i="1"/>
  <c r="J1913" i="1"/>
  <c r="H1914" i="1"/>
  <c r="I1914" i="1"/>
  <c r="J1914" i="1"/>
  <c r="H1915" i="1"/>
  <c r="I1915" i="1"/>
  <c r="J1915" i="1"/>
  <c r="H1916" i="1"/>
  <c r="I1916" i="1"/>
  <c r="J1916" i="1"/>
  <c r="H1917" i="1"/>
  <c r="I1917" i="1"/>
  <c r="J1917" i="1"/>
  <c r="H1918" i="1"/>
  <c r="I1918" i="1"/>
  <c r="J1918" i="1"/>
  <c r="H1919" i="1"/>
  <c r="I1919" i="1"/>
  <c r="J1919" i="1"/>
  <c r="H1920" i="1"/>
  <c r="I1920" i="1"/>
  <c r="J1920" i="1"/>
  <c r="H1921" i="1"/>
  <c r="I1921" i="1"/>
  <c r="J1921" i="1"/>
  <c r="H1922" i="1"/>
  <c r="I1922" i="1"/>
  <c r="J1922" i="1"/>
  <c r="H1923" i="1"/>
  <c r="I1923" i="1"/>
  <c r="J1923" i="1"/>
  <c r="H1924" i="1"/>
  <c r="I1924" i="1"/>
  <c r="J1924" i="1"/>
  <c r="H1925" i="1"/>
  <c r="I1925" i="1"/>
  <c r="J1925" i="1"/>
  <c r="H1926" i="1"/>
  <c r="I1926" i="1"/>
  <c r="J1926" i="1"/>
  <c r="H1927" i="1"/>
  <c r="I1927" i="1"/>
  <c r="J1927" i="1"/>
  <c r="H1928" i="1"/>
  <c r="I1928" i="1"/>
  <c r="J1928" i="1"/>
  <c r="H1929" i="1"/>
  <c r="I1929" i="1"/>
  <c r="J1929" i="1"/>
  <c r="H1930" i="1"/>
  <c r="I1930" i="1"/>
  <c r="J1930" i="1"/>
  <c r="H1931" i="1"/>
  <c r="I1931" i="1"/>
  <c r="J1931" i="1"/>
  <c r="H1932" i="1"/>
  <c r="I1932" i="1"/>
  <c r="J1932" i="1"/>
  <c r="H1933" i="1"/>
  <c r="I1933" i="1"/>
  <c r="J1933" i="1"/>
  <c r="H1934" i="1"/>
  <c r="I1934" i="1"/>
  <c r="J1934" i="1"/>
  <c r="H1935" i="1"/>
  <c r="I1935" i="1"/>
  <c r="J1935" i="1"/>
  <c r="H1936" i="1"/>
  <c r="I1936" i="1"/>
  <c r="J1936" i="1"/>
  <c r="H1937" i="1"/>
  <c r="I1937" i="1"/>
  <c r="J1937" i="1"/>
  <c r="H1938" i="1"/>
  <c r="I1938" i="1"/>
  <c r="J1938" i="1"/>
  <c r="H1939" i="1"/>
  <c r="I1939" i="1"/>
  <c r="J1939" i="1"/>
  <c r="H1940" i="1"/>
  <c r="I1940" i="1"/>
  <c r="J1940" i="1"/>
  <c r="H1941" i="1"/>
  <c r="I1941" i="1"/>
  <c r="J1941" i="1"/>
  <c r="H1942" i="1"/>
  <c r="I1942" i="1"/>
  <c r="J1942" i="1"/>
  <c r="H1943" i="1"/>
  <c r="I1943" i="1"/>
  <c r="J1943" i="1"/>
  <c r="H1944" i="1"/>
  <c r="I1944" i="1"/>
  <c r="J1944" i="1"/>
  <c r="H1945" i="1"/>
  <c r="I1945" i="1"/>
  <c r="J1945" i="1"/>
  <c r="H1946" i="1"/>
  <c r="I1946" i="1"/>
  <c r="J1946" i="1"/>
  <c r="H1947" i="1"/>
  <c r="I1947" i="1"/>
  <c r="J1947" i="1"/>
  <c r="H1948" i="1"/>
  <c r="I1948" i="1"/>
  <c r="J1948" i="1"/>
  <c r="H1949" i="1"/>
  <c r="I1949" i="1"/>
  <c r="J1949" i="1"/>
  <c r="H1950" i="1"/>
  <c r="I1950" i="1"/>
  <c r="J1950" i="1"/>
  <c r="H1951" i="1"/>
  <c r="I1951" i="1"/>
  <c r="J1951" i="1"/>
  <c r="H1952" i="1"/>
  <c r="I1952" i="1"/>
  <c r="J1952" i="1"/>
  <c r="H1953" i="1"/>
  <c r="I1953" i="1"/>
  <c r="J1953" i="1"/>
  <c r="H1954" i="1"/>
  <c r="I1954" i="1"/>
  <c r="J1954" i="1"/>
  <c r="H1955" i="1"/>
  <c r="I1955" i="1"/>
  <c r="J1955" i="1"/>
  <c r="H1956" i="1"/>
  <c r="I1956" i="1"/>
  <c r="J1956" i="1"/>
  <c r="H1957" i="1"/>
  <c r="I1957" i="1"/>
  <c r="J1957" i="1"/>
  <c r="H1958" i="1"/>
  <c r="I1958" i="1"/>
  <c r="J1958" i="1"/>
  <c r="H1959" i="1"/>
  <c r="I1959" i="1"/>
  <c r="J1959" i="1"/>
  <c r="H1960" i="1"/>
  <c r="I1960" i="1"/>
  <c r="J1960" i="1"/>
  <c r="H1961" i="1"/>
  <c r="I1961" i="1"/>
  <c r="J1961" i="1"/>
  <c r="H1962" i="1"/>
  <c r="I1962" i="1"/>
  <c r="J1962" i="1"/>
  <c r="H1963" i="1"/>
  <c r="I1963" i="1"/>
  <c r="J1963" i="1"/>
  <c r="H1964" i="1"/>
  <c r="I1964" i="1"/>
  <c r="J1964" i="1"/>
  <c r="H1965" i="1"/>
  <c r="I1965" i="1"/>
  <c r="J1965" i="1"/>
  <c r="H1966" i="1"/>
  <c r="I1966" i="1"/>
  <c r="J1966" i="1"/>
  <c r="H1967" i="1"/>
  <c r="I1967" i="1"/>
  <c r="J1967" i="1"/>
  <c r="H1968" i="1"/>
  <c r="I1968" i="1"/>
  <c r="J1968" i="1"/>
  <c r="H1969" i="1"/>
  <c r="I1969" i="1"/>
  <c r="J1969" i="1"/>
  <c r="H1970" i="1"/>
  <c r="I1970" i="1"/>
  <c r="J1970" i="1"/>
  <c r="H1971" i="1"/>
  <c r="I1971" i="1"/>
  <c r="J1971" i="1"/>
  <c r="H1972" i="1"/>
  <c r="I1972" i="1"/>
  <c r="J1972" i="1"/>
  <c r="H1973" i="1"/>
  <c r="I1973" i="1"/>
  <c r="J1973" i="1"/>
  <c r="H1974" i="1"/>
  <c r="I1974" i="1"/>
  <c r="J1974" i="1"/>
  <c r="H1975" i="1"/>
  <c r="I1975" i="1"/>
  <c r="J1975" i="1"/>
  <c r="H1976" i="1"/>
  <c r="I1976" i="1"/>
  <c r="J1976" i="1"/>
  <c r="H1977" i="1"/>
  <c r="I1977" i="1"/>
  <c r="J1977" i="1"/>
  <c r="H1978" i="1"/>
  <c r="I1978" i="1"/>
  <c r="J1978" i="1"/>
  <c r="H1979" i="1"/>
  <c r="I1979" i="1"/>
  <c r="J1979" i="1"/>
  <c r="H1980" i="1"/>
  <c r="I1980" i="1"/>
  <c r="J1980" i="1"/>
  <c r="H1981" i="1"/>
  <c r="I1981" i="1"/>
  <c r="J1981" i="1"/>
  <c r="H1982" i="1"/>
  <c r="I1982" i="1"/>
  <c r="J1982" i="1"/>
  <c r="H1983" i="1"/>
  <c r="I1983" i="1"/>
  <c r="J1983" i="1"/>
  <c r="H1984" i="1"/>
  <c r="I1984" i="1"/>
  <c r="J1984" i="1"/>
  <c r="H1985" i="1"/>
  <c r="I1985" i="1"/>
  <c r="J1985" i="1"/>
  <c r="H1986" i="1"/>
  <c r="I1986" i="1"/>
  <c r="J1986" i="1"/>
  <c r="H1987" i="1"/>
  <c r="I1987" i="1"/>
  <c r="J1987" i="1"/>
  <c r="H1988" i="1"/>
  <c r="I1988" i="1"/>
  <c r="J1988" i="1"/>
  <c r="H1989" i="1"/>
  <c r="I1989" i="1"/>
  <c r="J1989" i="1"/>
  <c r="H1990" i="1"/>
  <c r="I1990" i="1"/>
  <c r="J1990" i="1"/>
  <c r="H1991" i="1"/>
  <c r="I1991" i="1"/>
  <c r="J1991" i="1"/>
  <c r="H1992" i="1"/>
  <c r="I1992" i="1"/>
  <c r="J1992" i="1"/>
  <c r="H1993" i="1"/>
  <c r="I1993" i="1"/>
  <c r="J1993" i="1"/>
  <c r="H1994" i="1"/>
  <c r="I1994" i="1"/>
  <c r="J1994" i="1"/>
  <c r="H1995" i="1"/>
  <c r="I1995" i="1"/>
  <c r="J1995" i="1"/>
  <c r="H1996" i="1"/>
  <c r="I1996" i="1"/>
  <c r="J1996" i="1"/>
  <c r="H1997" i="1"/>
  <c r="I1997" i="1"/>
  <c r="J1997" i="1"/>
  <c r="H1998" i="1"/>
  <c r="I1998" i="1"/>
  <c r="J1998" i="1"/>
  <c r="H1999" i="1"/>
  <c r="I1999" i="1"/>
  <c r="J1999" i="1"/>
  <c r="H2000" i="1"/>
  <c r="I2000" i="1"/>
  <c r="J2000" i="1"/>
  <c r="H2001" i="1"/>
  <c r="I2001" i="1"/>
  <c r="J2001" i="1"/>
  <c r="H2002" i="1"/>
  <c r="I2002" i="1"/>
  <c r="J2002" i="1"/>
  <c r="H2003" i="1"/>
  <c r="I2003" i="1"/>
  <c r="J2003" i="1"/>
  <c r="H2004" i="1"/>
  <c r="I2004" i="1"/>
  <c r="J2004" i="1"/>
  <c r="H2005" i="1"/>
  <c r="I2005" i="1"/>
  <c r="J2005" i="1"/>
  <c r="H2006" i="1"/>
  <c r="I2006" i="1"/>
  <c r="J2006" i="1"/>
  <c r="H2007" i="1"/>
  <c r="I2007" i="1"/>
  <c r="J2007" i="1"/>
  <c r="H2008" i="1"/>
  <c r="I2008" i="1"/>
  <c r="J2008" i="1"/>
  <c r="H2009" i="1"/>
  <c r="I2009" i="1"/>
  <c r="J2009" i="1"/>
  <c r="H2010" i="1"/>
  <c r="I2010" i="1"/>
  <c r="J2010" i="1"/>
  <c r="H2011" i="1"/>
  <c r="I2011" i="1"/>
  <c r="J2011" i="1"/>
  <c r="H2012" i="1"/>
  <c r="I2012" i="1"/>
  <c r="J2012" i="1"/>
  <c r="H2013" i="1"/>
  <c r="I2013" i="1"/>
  <c r="J2013" i="1"/>
  <c r="H2014" i="1"/>
  <c r="I2014" i="1"/>
  <c r="J2014" i="1"/>
  <c r="H2015" i="1"/>
  <c r="I2015" i="1"/>
  <c r="J2015" i="1"/>
  <c r="H2016" i="1"/>
  <c r="I2016" i="1"/>
  <c r="J2016" i="1"/>
  <c r="H2017" i="1"/>
  <c r="I2017" i="1"/>
  <c r="J2017" i="1"/>
  <c r="H2018" i="1"/>
  <c r="I2018" i="1"/>
  <c r="J2018" i="1"/>
  <c r="H2019" i="1"/>
  <c r="I2019" i="1"/>
  <c r="J2019" i="1"/>
  <c r="H2020" i="1"/>
  <c r="I2020" i="1"/>
  <c r="J2020" i="1"/>
  <c r="H2021" i="1"/>
  <c r="I2021" i="1"/>
  <c r="J2021" i="1"/>
  <c r="H2022" i="1"/>
  <c r="I2022" i="1"/>
  <c r="J2022" i="1"/>
  <c r="H2023" i="1"/>
  <c r="I2023" i="1"/>
  <c r="J2023" i="1"/>
  <c r="H2024" i="1"/>
  <c r="I2024" i="1"/>
  <c r="J2024" i="1"/>
  <c r="H2025" i="1"/>
  <c r="I2025" i="1"/>
  <c r="J2025" i="1"/>
  <c r="H2026" i="1"/>
  <c r="I2026" i="1"/>
  <c r="J2026" i="1"/>
  <c r="H2027" i="1"/>
  <c r="I2027" i="1"/>
  <c r="J2027" i="1"/>
  <c r="H2028" i="1"/>
  <c r="I2028" i="1"/>
  <c r="J2028" i="1"/>
  <c r="H2029" i="1"/>
  <c r="I2029" i="1"/>
  <c r="J2029" i="1"/>
  <c r="H2030" i="1"/>
  <c r="I2030" i="1"/>
  <c r="J2030" i="1"/>
  <c r="H2031" i="1"/>
  <c r="I2031" i="1"/>
  <c r="J2031" i="1"/>
  <c r="H2032" i="1"/>
  <c r="I2032" i="1"/>
  <c r="J2032" i="1"/>
  <c r="H2033" i="1"/>
  <c r="I2033" i="1"/>
  <c r="J2033" i="1"/>
  <c r="H2034" i="1"/>
  <c r="I2034" i="1"/>
  <c r="J2034" i="1"/>
  <c r="H2035" i="1"/>
  <c r="I2035" i="1"/>
  <c r="J2035" i="1"/>
  <c r="H2036" i="1"/>
  <c r="I2036" i="1"/>
  <c r="J2036" i="1"/>
  <c r="H2037" i="1"/>
  <c r="I2037" i="1"/>
  <c r="J2037" i="1"/>
  <c r="H2038" i="1"/>
  <c r="I2038" i="1"/>
  <c r="J2038" i="1"/>
  <c r="H2039" i="1"/>
  <c r="I2039" i="1"/>
  <c r="J2039" i="1"/>
  <c r="H2040" i="1"/>
  <c r="I2040" i="1"/>
  <c r="J2040" i="1"/>
  <c r="H2041" i="1"/>
  <c r="I2041" i="1"/>
  <c r="J2041" i="1"/>
  <c r="H2042" i="1"/>
  <c r="I2042" i="1"/>
  <c r="J2042" i="1"/>
  <c r="H2043" i="1"/>
  <c r="I2043" i="1"/>
  <c r="J2043" i="1"/>
  <c r="H2044" i="1"/>
  <c r="I2044" i="1"/>
  <c r="J2044" i="1"/>
  <c r="H2045" i="1"/>
  <c r="I2045" i="1"/>
  <c r="J2045" i="1"/>
  <c r="H2046" i="1"/>
  <c r="I2046" i="1"/>
  <c r="J2046" i="1"/>
  <c r="H2047" i="1"/>
  <c r="I2047" i="1"/>
  <c r="J2047" i="1"/>
  <c r="H2048" i="1"/>
  <c r="I2048" i="1"/>
  <c r="J2048" i="1"/>
  <c r="H2049" i="1"/>
  <c r="I2049" i="1"/>
  <c r="J2049" i="1"/>
  <c r="H2050" i="1"/>
  <c r="I2050" i="1"/>
  <c r="J2050" i="1"/>
  <c r="H2051" i="1"/>
  <c r="I2051" i="1"/>
  <c r="J2051" i="1"/>
  <c r="H2052" i="1"/>
  <c r="I2052" i="1"/>
  <c r="J2052" i="1"/>
  <c r="H2053" i="1"/>
  <c r="I2053" i="1"/>
  <c r="J2053" i="1"/>
  <c r="H2054" i="1"/>
  <c r="I2054" i="1"/>
  <c r="J2054" i="1"/>
  <c r="H2055" i="1"/>
  <c r="I2055" i="1"/>
  <c r="J2055" i="1"/>
  <c r="H2056" i="1"/>
  <c r="I2056" i="1"/>
  <c r="J2056" i="1"/>
  <c r="H2057" i="1"/>
  <c r="I2057" i="1"/>
  <c r="J2057" i="1"/>
  <c r="H2058" i="1"/>
  <c r="I2058" i="1"/>
  <c r="J2058" i="1"/>
  <c r="H2059" i="1"/>
  <c r="I2059" i="1"/>
  <c r="J2059" i="1"/>
  <c r="H2060" i="1"/>
  <c r="I2060" i="1"/>
  <c r="J2060" i="1"/>
  <c r="H2061" i="1"/>
  <c r="I2061" i="1"/>
  <c r="J2061" i="1"/>
  <c r="H2062" i="1"/>
  <c r="I2062" i="1"/>
  <c r="J2062" i="1"/>
  <c r="H2063" i="1"/>
  <c r="I2063" i="1"/>
  <c r="J2063" i="1"/>
  <c r="H2064" i="1"/>
  <c r="I2064" i="1"/>
  <c r="J2064" i="1"/>
  <c r="H2065" i="1"/>
  <c r="I2065" i="1"/>
  <c r="J2065" i="1"/>
  <c r="H2066" i="1"/>
  <c r="I2066" i="1"/>
  <c r="J2066" i="1"/>
  <c r="H2067" i="1"/>
  <c r="I2067" i="1"/>
  <c r="J2067" i="1"/>
  <c r="H2068" i="1"/>
  <c r="I2068" i="1"/>
  <c r="J2068" i="1"/>
  <c r="H2069" i="1"/>
  <c r="I2069" i="1"/>
  <c r="J2069" i="1"/>
  <c r="H2070" i="1"/>
  <c r="I2070" i="1"/>
  <c r="J2070" i="1"/>
  <c r="H2071" i="1"/>
  <c r="I2071" i="1"/>
  <c r="J2071" i="1"/>
  <c r="H2072" i="1"/>
  <c r="I2072" i="1"/>
  <c r="J2072" i="1"/>
  <c r="H2073" i="1"/>
  <c r="I2073" i="1"/>
  <c r="J2073" i="1"/>
  <c r="H2074" i="1"/>
  <c r="I2074" i="1"/>
  <c r="J2074" i="1"/>
  <c r="H2075" i="1"/>
  <c r="I2075" i="1"/>
  <c r="J2075" i="1"/>
  <c r="H2076" i="1"/>
  <c r="I2076" i="1"/>
  <c r="J2076" i="1"/>
  <c r="H2077" i="1"/>
  <c r="I2077" i="1"/>
  <c r="J2077" i="1"/>
  <c r="H2078" i="1"/>
  <c r="I2078" i="1"/>
  <c r="J2078" i="1"/>
  <c r="H2079" i="1"/>
  <c r="I2079" i="1"/>
  <c r="J2079" i="1"/>
  <c r="H2080" i="1"/>
  <c r="I2080" i="1"/>
  <c r="J2080" i="1"/>
  <c r="H2081" i="1"/>
  <c r="I2081" i="1"/>
  <c r="J2081" i="1"/>
  <c r="H2082" i="1"/>
  <c r="I2082" i="1"/>
  <c r="J2082" i="1"/>
  <c r="H2083" i="1"/>
  <c r="I2083" i="1"/>
  <c r="J2083" i="1"/>
  <c r="H2084" i="1"/>
  <c r="I2084" i="1"/>
  <c r="J2084" i="1"/>
  <c r="H2085" i="1"/>
  <c r="I2085" i="1"/>
  <c r="J2085" i="1"/>
  <c r="H2086" i="1"/>
  <c r="I2086" i="1"/>
  <c r="J2086" i="1"/>
  <c r="H2087" i="1"/>
  <c r="I2087" i="1"/>
  <c r="J2087" i="1"/>
  <c r="H2088" i="1"/>
  <c r="I2088" i="1"/>
  <c r="J2088" i="1"/>
  <c r="H2089" i="1"/>
  <c r="I2089" i="1"/>
  <c r="J2089" i="1"/>
  <c r="H2090" i="1"/>
  <c r="I2090" i="1"/>
  <c r="J2090" i="1"/>
  <c r="H2091" i="1"/>
  <c r="I2091" i="1"/>
  <c r="J2091" i="1"/>
  <c r="H2092" i="1"/>
  <c r="I2092" i="1"/>
  <c r="J2092" i="1"/>
  <c r="H2093" i="1"/>
  <c r="I2093" i="1"/>
  <c r="J2093" i="1"/>
  <c r="H2094" i="1"/>
  <c r="I2094" i="1"/>
  <c r="J2094" i="1"/>
  <c r="H2095" i="1"/>
  <c r="I2095" i="1"/>
  <c r="J2095" i="1"/>
  <c r="H2096" i="1"/>
  <c r="I2096" i="1"/>
  <c r="J2096" i="1"/>
  <c r="H2097" i="1"/>
  <c r="I2097" i="1"/>
  <c r="J2097" i="1"/>
  <c r="H2098" i="1"/>
  <c r="I2098" i="1"/>
  <c r="J2098" i="1"/>
  <c r="H2099" i="1"/>
  <c r="I2099" i="1"/>
  <c r="J2099" i="1"/>
  <c r="H2100" i="1"/>
  <c r="I2100" i="1"/>
  <c r="J2100" i="1"/>
  <c r="H2101" i="1"/>
  <c r="I2101" i="1"/>
  <c r="J2101" i="1"/>
  <c r="H2102" i="1"/>
  <c r="I2102" i="1"/>
  <c r="J2102" i="1"/>
  <c r="H2103" i="1"/>
  <c r="I2103" i="1"/>
  <c r="J2103" i="1"/>
  <c r="H2104" i="1"/>
  <c r="I2104" i="1"/>
  <c r="J2104" i="1"/>
  <c r="H2105" i="1"/>
  <c r="I2105" i="1"/>
  <c r="J2105" i="1"/>
  <c r="H2106" i="1"/>
  <c r="I2106" i="1"/>
  <c r="J2106" i="1"/>
  <c r="H2107" i="1"/>
  <c r="I2107" i="1"/>
  <c r="J2107" i="1"/>
  <c r="H2108" i="1"/>
  <c r="I2108" i="1"/>
  <c r="J2108" i="1"/>
  <c r="H2109" i="1"/>
  <c r="I2109" i="1"/>
  <c r="J2109" i="1"/>
  <c r="H2110" i="1"/>
  <c r="I2110" i="1"/>
  <c r="J2110" i="1"/>
  <c r="H2111" i="1"/>
  <c r="I2111" i="1"/>
  <c r="J2111" i="1"/>
  <c r="H2112" i="1"/>
  <c r="I2112" i="1"/>
  <c r="J2112" i="1"/>
  <c r="H2113" i="1"/>
  <c r="I2113" i="1"/>
  <c r="J2113" i="1"/>
  <c r="H2114" i="1"/>
  <c r="I2114" i="1"/>
  <c r="J2114" i="1"/>
  <c r="H2115" i="1"/>
  <c r="I2115" i="1"/>
  <c r="J2115" i="1"/>
  <c r="H2116" i="1"/>
  <c r="I2116" i="1"/>
  <c r="J2116" i="1"/>
  <c r="H2117" i="1"/>
  <c r="I2117" i="1"/>
  <c r="J2117" i="1"/>
  <c r="H2118" i="1"/>
  <c r="I2118" i="1"/>
  <c r="J2118" i="1"/>
  <c r="H2119" i="1"/>
  <c r="I2119" i="1"/>
  <c r="J2119" i="1"/>
  <c r="H2120" i="1"/>
  <c r="I2120" i="1"/>
  <c r="J2120" i="1"/>
  <c r="H2121" i="1"/>
  <c r="I2121" i="1"/>
  <c r="J2121" i="1"/>
  <c r="H2122" i="1"/>
  <c r="I2122" i="1"/>
  <c r="J2122" i="1"/>
  <c r="H2123" i="1"/>
  <c r="I2123" i="1"/>
  <c r="J2123" i="1"/>
  <c r="H2124" i="1"/>
  <c r="I2124" i="1"/>
  <c r="J2124" i="1"/>
  <c r="H2125" i="1"/>
  <c r="I2125" i="1"/>
  <c r="J2125" i="1"/>
  <c r="H2126" i="1"/>
  <c r="I2126" i="1"/>
  <c r="J2126" i="1"/>
  <c r="H2127" i="1"/>
  <c r="I2127" i="1"/>
  <c r="J2127" i="1"/>
  <c r="H2128" i="1"/>
  <c r="I2128" i="1"/>
  <c r="J2128" i="1"/>
  <c r="H2129" i="1"/>
  <c r="I2129" i="1"/>
  <c r="J2129" i="1"/>
  <c r="H2130" i="1"/>
  <c r="I2130" i="1"/>
  <c r="J2130" i="1"/>
  <c r="H2131" i="1"/>
  <c r="I2131" i="1"/>
  <c r="J2131" i="1"/>
  <c r="H2132" i="1"/>
  <c r="I2132" i="1"/>
  <c r="J2132" i="1"/>
  <c r="H2133" i="1"/>
  <c r="I2133" i="1"/>
  <c r="J2133" i="1"/>
  <c r="H2134" i="1"/>
  <c r="I2134" i="1"/>
  <c r="J2134" i="1"/>
  <c r="H2135" i="1"/>
  <c r="I2135" i="1"/>
  <c r="J2135" i="1"/>
  <c r="H2136" i="1"/>
  <c r="I2136" i="1"/>
  <c r="J2136" i="1"/>
  <c r="H2137" i="1"/>
  <c r="I2137" i="1"/>
  <c r="J2137" i="1"/>
  <c r="H2138" i="1"/>
  <c r="I2138" i="1"/>
  <c r="J2138" i="1"/>
  <c r="H2139" i="1"/>
  <c r="I2139" i="1"/>
  <c r="J2139" i="1"/>
  <c r="H2140" i="1"/>
  <c r="I2140" i="1"/>
  <c r="J2140" i="1"/>
  <c r="H2141" i="1"/>
  <c r="I2141" i="1"/>
  <c r="J2141" i="1"/>
  <c r="H2142" i="1"/>
  <c r="I2142" i="1"/>
  <c r="J2142" i="1"/>
  <c r="H2143" i="1"/>
  <c r="I2143" i="1"/>
  <c r="J2143" i="1"/>
  <c r="H2144" i="1"/>
  <c r="I2144" i="1"/>
  <c r="J2144" i="1"/>
  <c r="H2145" i="1"/>
  <c r="I2145" i="1"/>
  <c r="J2145" i="1"/>
  <c r="H2146" i="1"/>
  <c r="I2146" i="1"/>
  <c r="J2146" i="1"/>
  <c r="H2147" i="1"/>
  <c r="I2147" i="1"/>
  <c r="J2147" i="1"/>
  <c r="H2148" i="1"/>
  <c r="I2148" i="1"/>
  <c r="J2148" i="1"/>
  <c r="H2149" i="1"/>
  <c r="I2149" i="1"/>
  <c r="J2149" i="1"/>
  <c r="H2150" i="1"/>
  <c r="I2150" i="1"/>
  <c r="J2150" i="1"/>
  <c r="H2151" i="1"/>
  <c r="I2151" i="1"/>
  <c r="J2151" i="1"/>
  <c r="H2152" i="1"/>
  <c r="I2152" i="1"/>
  <c r="J2152" i="1"/>
  <c r="H2153" i="1"/>
  <c r="I2153" i="1"/>
  <c r="J2153" i="1"/>
  <c r="H2154" i="1"/>
  <c r="I2154" i="1"/>
  <c r="J2154" i="1"/>
  <c r="H2155" i="1"/>
  <c r="I2155" i="1"/>
  <c r="J2155" i="1"/>
  <c r="H2156" i="1"/>
  <c r="I2156" i="1"/>
  <c r="J2156" i="1"/>
  <c r="H2157" i="1"/>
  <c r="I2157" i="1"/>
  <c r="J2157" i="1"/>
  <c r="H2158" i="1"/>
  <c r="I2158" i="1"/>
  <c r="J2158" i="1"/>
  <c r="H2159" i="1"/>
  <c r="I2159" i="1"/>
  <c r="J2159" i="1"/>
  <c r="H2160" i="1"/>
  <c r="I2160" i="1"/>
  <c r="J2160" i="1"/>
  <c r="H2161" i="1"/>
  <c r="I2161" i="1"/>
  <c r="J2161" i="1"/>
  <c r="H2162" i="1"/>
  <c r="I2162" i="1"/>
  <c r="J2162" i="1"/>
  <c r="H2163" i="1"/>
  <c r="I2163" i="1"/>
  <c r="J2163" i="1"/>
  <c r="H2164" i="1"/>
  <c r="I2164" i="1"/>
  <c r="J2164" i="1"/>
  <c r="H2165" i="1"/>
  <c r="I2165" i="1"/>
  <c r="J2165" i="1"/>
  <c r="H2166" i="1"/>
  <c r="I2166" i="1"/>
  <c r="J2166" i="1"/>
  <c r="H2167" i="1"/>
  <c r="I2167" i="1"/>
  <c r="J2167" i="1"/>
  <c r="H2168" i="1"/>
  <c r="I2168" i="1"/>
  <c r="J2168" i="1"/>
  <c r="H2169" i="1"/>
  <c r="I2169" i="1"/>
  <c r="J2169" i="1"/>
  <c r="H2170" i="1"/>
  <c r="I2170" i="1"/>
  <c r="J2170" i="1"/>
  <c r="H2171" i="1"/>
  <c r="I2171" i="1"/>
  <c r="J2171" i="1"/>
  <c r="H2172" i="1"/>
  <c r="I2172" i="1"/>
  <c r="J2172" i="1"/>
  <c r="H2173" i="1"/>
  <c r="I2173" i="1"/>
  <c r="J2173" i="1"/>
  <c r="H2174" i="1"/>
  <c r="I2174" i="1"/>
  <c r="J2174" i="1"/>
  <c r="H2175" i="1"/>
  <c r="I2175" i="1"/>
  <c r="J2175" i="1"/>
  <c r="H2176" i="1"/>
  <c r="I2176" i="1"/>
  <c r="J2176" i="1"/>
  <c r="H2177" i="1"/>
  <c r="I2177" i="1"/>
  <c r="J2177" i="1"/>
  <c r="H2178" i="1"/>
  <c r="I2178" i="1"/>
  <c r="J2178" i="1"/>
  <c r="H2179" i="1"/>
  <c r="I2179" i="1"/>
  <c r="J2179" i="1"/>
  <c r="H2180" i="1"/>
  <c r="I2180" i="1"/>
  <c r="J2180" i="1"/>
  <c r="H2181" i="1"/>
  <c r="I2181" i="1"/>
  <c r="J2181" i="1"/>
  <c r="H2182" i="1"/>
  <c r="I2182" i="1"/>
  <c r="J2182" i="1"/>
  <c r="H2183" i="1"/>
  <c r="I2183" i="1"/>
  <c r="J2183" i="1"/>
  <c r="H2184" i="1"/>
  <c r="I2184" i="1"/>
  <c r="J2184" i="1"/>
  <c r="H2185" i="1"/>
  <c r="I2185" i="1"/>
  <c r="J2185" i="1"/>
  <c r="H2186" i="1"/>
  <c r="I2186" i="1"/>
  <c r="J2186" i="1"/>
  <c r="H2187" i="1"/>
  <c r="I2187" i="1"/>
  <c r="J2187" i="1"/>
  <c r="H2188" i="1"/>
  <c r="I2188" i="1"/>
  <c r="J2188" i="1"/>
  <c r="H2189" i="1"/>
  <c r="I2189" i="1"/>
  <c r="J2189" i="1"/>
  <c r="H2190" i="1"/>
  <c r="I2190" i="1"/>
  <c r="J2190" i="1"/>
  <c r="H2191" i="1"/>
  <c r="I2191" i="1"/>
  <c r="J2191" i="1"/>
  <c r="H2192" i="1"/>
  <c r="I2192" i="1"/>
  <c r="J2192" i="1"/>
  <c r="H2193" i="1"/>
  <c r="I2193" i="1"/>
  <c r="J2193" i="1"/>
  <c r="H2194" i="1"/>
  <c r="I2194" i="1"/>
  <c r="J2194" i="1"/>
  <c r="H2195" i="1"/>
  <c r="I2195" i="1"/>
  <c r="J2195" i="1"/>
  <c r="H2196" i="1"/>
  <c r="I2196" i="1"/>
  <c r="J2196" i="1"/>
  <c r="H2197" i="1"/>
  <c r="I2197" i="1"/>
  <c r="J2197" i="1"/>
  <c r="H2198" i="1"/>
  <c r="I2198" i="1"/>
  <c r="J2198" i="1"/>
  <c r="H2199" i="1"/>
  <c r="I2199" i="1"/>
  <c r="J2199" i="1"/>
  <c r="H2200" i="1"/>
  <c r="I2200" i="1"/>
  <c r="J2200" i="1"/>
  <c r="H2201" i="1"/>
  <c r="I2201" i="1"/>
  <c r="J2201" i="1"/>
  <c r="H2202" i="1"/>
  <c r="I2202" i="1"/>
  <c r="J2202" i="1"/>
  <c r="H2203" i="1"/>
  <c r="I2203" i="1"/>
  <c r="J2203" i="1"/>
  <c r="H2204" i="1"/>
  <c r="I2204" i="1"/>
  <c r="J2204" i="1"/>
  <c r="H2205" i="1"/>
  <c r="I2205" i="1"/>
  <c r="J2205" i="1"/>
  <c r="H2206" i="1"/>
  <c r="I2206" i="1"/>
  <c r="J2206" i="1"/>
  <c r="H2207" i="1"/>
  <c r="I2207" i="1"/>
  <c r="J2207" i="1"/>
  <c r="H2208" i="1"/>
  <c r="I2208" i="1"/>
  <c r="J2208" i="1"/>
  <c r="H2209" i="1"/>
  <c r="I2209" i="1"/>
  <c r="J2209" i="1"/>
  <c r="H2210" i="1"/>
  <c r="I2210" i="1"/>
  <c r="J2210" i="1"/>
  <c r="H2211" i="1"/>
  <c r="I2211" i="1"/>
  <c r="J2211" i="1"/>
  <c r="H2212" i="1"/>
  <c r="I2212" i="1"/>
  <c r="J2212" i="1"/>
  <c r="H2213" i="1"/>
  <c r="I2213" i="1"/>
  <c r="J2213" i="1"/>
  <c r="H2214" i="1"/>
  <c r="I2214" i="1"/>
  <c r="J2214" i="1"/>
  <c r="H2215" i="1"/>
  <c r="I2215" i="1"/>
  <c r="J2215" i="1"/>
  <c r="H2216" i="1"/>
  <c r="I2216" i="1"/>
  <c r="J2216" i="1"/>
  <c r="H2217" i="1"/>
  <c r="I2217" i="1"/>
  <c r="J2217" i="1"/>
  <c r="H2218" i="1"/>
  <c r="I2218" i="1"/>
  <c r="J2218" i="1"/>
  <c r="H2219" i="1"/>
  <c r="I2219" i="1"/>
  <c r="J2219" i="1"/>
  <c r="H2220" i="1"/>
  <c r="I2220" i="1"/>
  <c r="J2220" i="1"/>
  <c r="H2221" i="1"/>
  <c r="I2221" i="1"/>
  <c r="J2221" i="1"/>
  <c r="H2222" i="1"/>
  <c r="I2222" i="1"/>
  <c r="J2222" i="1"/>
  <c r="H2223" i="1"/>
  <c r="I2223" i="1"/>
  <c r="J2223" i="1"/>
  <c r="H2224" i="1"/>
  <c r="I2224" i="1"/>
  <c r="J2224" i="1"/>
  <c r="H2225" i="1"/>
  <c r="I2225" i="1"/>
  <c r="J2225" i="1"/>
  <c r="H2226" i="1"/>
  <c r="I2226" i="1"/>
  <c r="J2226" i="1"/>
  <c r="H2227" i="1"/>
  <c r="I2227" i="1"/>
  <c r="J2227" i="1"/>
  <c r="H2228" i="1"/>
  <c r="I2228" i="1"/>
  <c r="J2228" i="1"/>
  <c r="H2229" i="1"/>
  <c r="I2229" i="1"/>
  <c r="J2229" i="1"/>
  <c r="H2230" i="1"/>
  <c r="I2230" i="1"/>
  <c r="J2230" i="1"/>
  <c r="H2231" i="1"/>
  <c r="I2231" i="1"/>
  <c r="J2231" i="1"/>
  <c r="H2232" i="1"/>
  <c r="I2232" i="1"/>
  <c r="J2232" i="1"/>
  <c r="H2233" i="1"/>
  <c r="I2233" i="1"/>
  <c r="J2233" i="1"/>
  <c r="H2234" i="1"/>
  <c r="I2234" i="1"/>
  <c r="J2234" i="1"/>
  <c r="H2235" i="1"/>
  <c r="I2235" i="1"/>
  <c r="J2235" i="1"/>
  <c r="H2236" i="1"/>
  <c r="I2236" i="1"/>
  <c r="J2236" i="1"/>
  <c r="H2237" i="1"/>
  <c r="I2237" i="1"/>
  <c r="J2237" i="1"/>
  <c r="H2238" i="1"/>
  <c r="I2238" i="1"/>
  <c r="J2238" i="1"/>
  <c r="H2239" i="1"/>
  <c r="I2239" i="1"/>
  <c r="J2239" i="1"/>
  <c r="H2240" i="1"/>
  <c r="I2240" i="1"/>
  <c r="J2240" i="1"/>
  <c r="H2241" i="1"/>
  <c r="I2241" i="1"/>
  <c r="J2241" i="1"/>
  <c r="H2242" i="1"/>
  <c r="I2242" i="1"/>
  <c r="J2242" i="1"/>
  <c r="H2243" i="1"/>
  <c r="I2243" i="1"/>
  <c r="J2243" i="1"/>
  <c r="H2244" i="1"/>
  <c r="I2244" i="1"/>
  <c r="J2244" i="1"/>
  <c r="H2245" i="1"/>
  <c r="I2245" i="1"/>
  <c r="J2245" i="1"/>
  <c r="H2246" i="1"/>
  <c r="I2246" i="1"/>
  <c r="J2246" i="1"/>
  <c r="H2247" i="1"/>
  <c r="I2247" i="1"/>
  <c r="J2247" i="1"/>
  <c r="H2248" i="1"/>
  <c r="I2248" i="1"/>
  <c r="J2248" i="1"/>
  <c r="H2249" i="1"/>
  <c r="I2249" i="1"/>
  <c r="J2249" i="1"/>
  <c r="H2250" i="1"/>
  <c r="I2250" i="1"/>
  <c r="J2250" i="1"/>
  <c r="H2251" i="1"/>
  <c r="I2251" i="1"/>
  <c r="J2251" i="1"/>
  <c r="H2252" i="1"/>
  <c r="I2252" i="1"/>
  <c r="J2252" i="1"/>
  <c r="H2253" i="1"/>
  <c r="I2253" i="1"/>
  <c r="J2253" i="1"/>
  <c r="H2254" i="1"/>
  <c r="I2254" i="1"/>
  <c r="J2254" i="1"/>
  <c r="H2255" i="1"/>
  <c r="I2255" i="1"/>
  <c r="J2255" i="1"/>
  <c r="H2256" i="1"/>
  <c r="I2256" i="1"/>
  <c r="J2256" i="1"/>
  <c r="H2257" i="1"/>
  <c r="I2257" i="1"/>
  <c r="J2257" i="1"/>
  <c r="H2258" i="1"/>
  <c r="I2258" i="1"/>
  <c r="J2258" i="1"/>
  <c r="H2259" i="1"/>
  <c r="I2259" i="1"/>
  <c r="J2259" i="1"/>
  <c r="H2260" i="1"/>
  <c r="I2260" i="1"/>
  <c r="J2260" i="1"/>
  <c r="H2261" i="1"/>
  <c r="I2261" i="1"/>
  <c r="J2261" i="1"/>
  <c r="H2262" i="1"/>
  <c r="I2262" i="1"/>
  <c r="J2262" i="1"/>
  <c r="H2263" i="1"/>
  <c r="I2263" i="1"/>
  <c r="J2263" i="1"/>
  <c r="H2264" i="1"/>
  <c r="I2264" i="1"/>
  <c r="J2264" i="1"/>
  <c r="H2265" i="1"/>
  <c r="I2265" i="1"/>
  <c r="J2265" i="1"/>
  <c r="H2266" i="1"/>
  <c r="I2266" i="1"/>
  <c r="J2266" i="1"/>
  <c r="H2267" i="1"/>
  <c r="I2267" i="1"/>
  <c r="J2267" i="1"/>
  <c r="H2268" i="1"/>
  <c r="I2268" i="1"/>
  <c r="J2268" i="1"/>
  <c r="H2269" i="1"/>
  <c r="I2269" i="1"/>
  <c r="J2269" i="1"/>
  <c r="H2270" i="1"/>
  <c r="I2270" i="1"/>
  <c r="J2270" i="1"/>
  <c r="H2271" i="1"/>
  <c r="I2271" i="1"/>
  <c r="J2271" i="1"/>
  <c r="H2272" i="1"/>
  <c r="I2272" i="1"/>
  <c r="J2272" i="1"/>
  <c r="H2273" i="1"/>
  <c r="I2273" i="1"/>
  <c r="J2273" i="1"/>
  <c r="H2274" i="1"/>
  <c r="I2274" i="1"/>
  <c r="J2274" i="1"/>
  <c r="H2275" i="1"/>
  <c r="I2275" i="1"/>
  <c r="J2275" i="1"/>
  <c r="H2276" i="1"/>
  <c r="I2276" i="1"/>
  <c r="J2276" i="1"/>
  <c r="H2277" i="1"/>
  <c r="I2277" i="1"/>
  <c r="J2277" i="1"/>
  <c r="H2278" i="1"/>
  <c r="I2278" i="1"/>
  <c r="J2278" i="1"/>
  <c r="H2279" i="1"/>
  <c r="I2279" i="1"/>
  <c r="J2279" i="1"/>
  <c r="H2280" i="1"/>
  <c r="I2280" i="1"/>
  <c r="J2280" i="1"/>
  <c r="H2281" i="1"/>
  <c r="I2281" i="1"/>
  <c r="J2281" i="1"/>
  <c r="H2282" i="1"/>
  <c r="I2282" i="1"/>
  <c r="J2282" i="1"/>
  <c r="H2283" i="1"/>
  <c r="I2283" i="1"/>
  <c r="J2283" i="1"/>
  <c r="H2284" i="1"/>
  <c r="I2284" i="1"/>
  <c r="J2284" i="1"/>
  <c r="H2285" i="1"/>
  <c r="I2285" i="1"/>
  <c r="J2285" i="1"/>
  <c r="H2286" i="1"/>
  <c r="I2286" i="1"/>
  <c r="J2286" i="1"/>
  <c r="H2287" i="1"/>
  <c r="I2287" i="1"/>
  <c r="J2287" i="1"/>
  <c r="H2288" i="1"/>
  <c r="I2288" i="1"/>
  <c r="J2288" i="1"/>
  <c r="H2289" i="1"/>
  <c r="I2289" i="1"/>
  <c r="J2289" i="1"/>
  <c r="H2290" i="1"/>
  <c r="I2290" i="1"/>
  <c r="J2290" i="1"/>
  <c r="H2291" i="1"/>
  <c r="I2291" i="1"/>
  <c r="J2291" i="1"/>
  <c r="H2292" i="1"/>
  <c r="I2292" i="1"/>
  <c r="J2292" i="1"/>
  <c r="H2293" i="1"/>
  <c r="I2293" i="1"/>
  <c r="J2293" i="1"/>
  <c r="H2294" i="1"/>
  <c r="I2294" i="1"/>
  <c r="J2294" i="1"/>
  <c r="H2295" i="1"/>
  <c r="I2295" i="1"/>
  <c r="J2295" i="1"/>
  <c r="H2296" i="1"/>
  <c r="I2296" i="1"/>
  <c r="J2296" i="1"/>
  <c r="H2297" i="1"/>
  <c r="I2297" i="1"/>
  <c r="J2297" i="1"/>
  <c r="H2298" i="1"/>
  <c r="I2298" i="1"/>
  <c r="J2298" i="1"/>
  <c r="H2299" i="1"/>
  <c r="I2299" i="1"/>
  <c r="J2299" i="1"/>
  <c r="H2300" i="1"/>
  <c r="I2300" i="1"/>
  <c r="J2300" i="1"/>
  <c r="H2301" i="1"/>
  <c r="I2301" i="1"/>
  <c r="J2301" i="1"/>
  <c r="H2302" i="1"/>
  <c r="I2302" i="1"/>
  <c r="J2302" i="1"/>
  <c r="H2303" i="1"/>
  <c r="I2303" i="1"/>
  <c r="J2303" i="1"/>
  <c r="H2304" i="1"/>
  <c r="I2304" i="1"/>
  <c r="J2304" i="1"/>
  <c r="H2305" i="1"/>
  <c r="I2305" i="1"/>
  <c r="J2305" i="1"/>
  <c r="H2306" i="1"/>
  <c r="I2306" i="1"/>
  <c r="J2306" i="1"/>
  <c r="H2307" i="1"/>
  <c r="I2307" i="1"/>
  <c r="J2307" i="1"/>
  <c r="H2308" i="1"/>
  <c r="I2308" i="1"/>
  <c r="J2308" i="1"/>
  <c r="H2309" i="1"/>
  <c r="I2309" i="1"/>
  <c r="J2309" i="1"/>
  <c r="H2310" i="1"/>
  <c r="I2310" i="1"/>
  <c r="J2310" i="1"/>
  <c r="H2311" i="1"/>
  <c r="I2311" i="1"/>
  <c r="J2311" i="1"/>
  <c r="H2312" i="1"/>
  <c r="I2312" i="1"/>
  <c r="J2312" i="1"/>
  <c r="H2313" i="1"/>
  <c r="I2313" i="1"/>
  <c r="J2313" i="1"/>
  <c r="H2314" i="1"/>
  <c r="I2314" i="1"/>
  <c r="J2314" i="1"/>
  <c r="H2315" i="1"/>
  <c r="I2315" i="1"/>
  <c r="J2315" i="1"/>
  <c r="H2316" i="1"/>
  <c r="I2316" i="1"/>
  <c r="J2316" i="1"/>
  <c r="H2317" i="1"/>
  <c r="I2317" i="1"/>
  <c r="J2317" i="1"/>
  <c r="H2318" i="1"/>
  <c r="I2318" i="1"/>
  <c r="J2318" i="1"/>
  <c r="H2319" i="1"/>
  <c r="I2319" i="1"/>
  <c r="J2319" i="1"/>
  <c r="H2320" i="1"/>
  <c r="I2320" i="1"/>
  <c r="J2320" i="1"/>
  <c r="H2321" i="1"/>
  <c r="I2321" i="1"/>
  <c r="J2321" i="1"/>
  <c r="H2322" i="1"/>
  <c r="I2322" i="1"/>
  <c r="J2322" i="1"/>
  <c r="H2323" i="1"/>
  <c r="I2323" i="1"/>
  <c r="J2323" i="1"/>
  <c r="H2324" i="1"/>
  <c r="I2324" i="1"/>
  <c r="J2324" i="1"/>
  <c r="H2325" i="1"/>
  <c r="I2325" i="1"/>
  <c r="J2325" i="1"/>
  <c r="H2326" i="1"/>
  <c r="I2326" i="1"/>
  <c r="J2326" i="1"/>
  <c r="H2327" i="1"/>
  <c r="I2327" i="1"/>
  <c r="J2327" i="1"/>
  <c r="H2328" i="1"/>
  <c r="I2328" i="1"/>
  <c r="J2328" i="1"/>
  <c r="H2329" i="1"/>
  <c r="I2329" i="1"/>
  <c r="J2329" i="1"/>
  <c r="H2330" i="1"/>
  <c r="I2330" i="1"/>
  <c r="J2330" i="1"/>
  <c r="H2331" i="1"/>
  <c r="I2331" i="1"/>
  <c r="J2331" i="1"/>
  <c r="H2332" i="1"/>
  <c r="I2332" i="1"/>
  <c r="J2332" i="1"/>
  <c r="H2333" i="1"/>
  <c r="I2333" i="1"/>
  <c r="J2333" i="1"/>
  <c r="H2334" i="1"/>
  <c r="I2334" i="1"/>
  <c r="J2334" i="1"/>
  <c r="H2335" i="1"/>
  <c r="I2335" i="1"/>
  <c r="J2335" i="1"/>
  <c r="H2336" i="1"/>
  <c r="I2336" i="1"/>
  <c r="J2336" i="1"/>
  <c r="H2337" i="1"/>
  <c r="I2337" i="1"/>
  <c r="J2337" i="1"/>
  <c r="H2338" i="1"/>
  <c r="I2338" i="1"/>
  <c r="J2338" i="1"/>
  <c r="H2339" i="1"/>
  <c r="I2339" i="1"/>
  <c r="J2339" i="1"/>
  <c r="H2340" i="1"/>
  <c r="I2340" i="1"/>
  <c r="J2340" i="1"/>
  <c r="H2341" i="1"/>
  <c r="I2341" i="1"/>
  <c r="J2341" i="1"/>
  <c r="H2342" i="1"/>
  <c r="I2342" i="1"/>
  <c r="J2342" i="1"/>
  <c r="H2343" i="1"/>
  <c r="I2343" i="1"/>
  <c r="J2343" i="1"/>
  <c r="H2344" i="1"/>
  <c r="I2344" i="1"/>
  <c r="J2344" i="1"/>
  <c r="H2345" i="1"/>
  <c r="I2345" i="1"/>
  <c r="J2345" i="1"/>
  <c r="H2346" i="1"/>
  <c r="I2346" i="1"/>
  <c r="J2346" i="1"/>
  <c r="H2347" i="1"/>
  <c r="I2347" i="1"/>
  <c r="J2347" i="1"/>
  <c r="H2348" i="1"/>
  <c r="I2348" i="1"/>
  <c r="J2348" i="1"/>
  <c r="H2349" i="1"/>
  <c r="I2349" i="1"/>
  <c r="J2349" i="1"/>
  <c r="H2350" i="1"/>
  <c r="I2350" i="1"/>
  <c r="J2350" i="1"/>
  <c r="H2351" i="1"/>
  <c r="I2351" i="1"/>
  <c r="J2351" i="1"/>
  <c r="H2352" i="1"/>
  <c r="I2352" i="1"/>
  <c r="J2352" i="1"/>
  <c r="H2353" i="1"/>
  <c r="I2353" i="1"/>
  <c r="J2353" i="1"/>
  <c r="H2354" i="1"/>
  <c r="I2354" i="1"/>
  <c r="J2354" i="1"/>
  <c r="H2355" i="1"/>
  <c r="I2355" i="1"/>
  <c r="J2355" i="1"/>
  <c r="H2356" i="1"/>
  <c r="I2356" i="1"/>
  <c r="J2356" i="1"/>
  <c r="H2357" i="1"/>
  <c r="I2357" i="1"/>
  <c r="J2357" i="1"/>
  <c r="H2358" i="1"/>
  <c r="I2358" i="1"/>
  <c r="J2358" i="1"/>
  <c r="H2359" i="1"/>
  <c r="I2359" i="1"/>
  <c r="J2359" i="1"/>
  <c r="H2360" i="1"/>
  <c r="I2360" i="1"/>
  <c r="J2360" i="1"/>
  <c r="H2361" i="1"/>
  <c r="I2361" i="1"/>
  <c r="J2361" i="1"/>
  <c r="H2362" i="1"/>
  <c r="I2362" i="1"/>
  <c r="J2362" i="1"/>
  <c r="H2363" i="1"/>
  <c r="I2363" i="1"/>
  <c r="J2363" i="1"/>
  <c r="H2364" i="1"/>
  <c r="I2364" i="1"/>
  <c r="J2364" i="1"/>
  <c r="H2365" i="1"/>
  <c r="I2365" i="1"/>
  <c r="J2365" i="1"/>
  <c r="H2366" i="1"/>
  <c r="I2366" i="1"/>
  <c r="J2366" i="1"/>
  <c r="H2367" i="1"/>
  <c r="I2367" i="1"/>
  <c r="J2367" i="1"/>
  <c r="H2368" i="1"/>
  <c r="I2368" i="1"/>
  <c r="J2368" i="1"/>
  <c r="H2369" i="1"/>
  <c r="I2369" i="1"/>
  <c r="J2369" i="1"/>
  <c r="H2370" i="1"/>
  <c r="I2370" i="1"/>
  <c r="J2370" i="1"/>
  <c r="H2371" i="1"/>
  <c r="I2371" i="1"/>
  <c r="J2371" i="1"/>
  <c r="H2372" i="1"/>
  <c r="I2372" i="1"/>
  <c r="J2372" i="1"/>
  <c r="H2373" i="1"/>
  <c r="I2373" i="1"/>
  <c r="J2373" i="1"/>
  <c r="H2374" i="1"/>
  <c r="I2374" i="1"/>
  <c r="J2374" i="1"/>
  <c r="H2375" i="1"/>
  <c r="I2375" i="1"/>
  <c r="J2375" i="1"/>
  <c r="H2376" i="1"/>
  <c r="I2376" i="1"/>
  <c r="J2376" i="1"/>
  <c r="H2377" i="1"/>
  <c r="I2377" i="1"/>
  <c r="J2377" i="1"/>
  <c r="H2378" i="1"/>
  <c r="I2378" i="1"/>
  <c r="J2378" i="1"/>
  <c r="H2379" i="1"/>
  <c r="I2379" i="1"/>
  <c r="J2379" i="1"/>
  <c r="H2380" i="1"/>
  <c r="I2380" i="1"/>
  <c r="J2380" i="1"/>
  <c r="H2381" i="1"/>
  <c r="I2381" i="1"/>
  <c r="J2381" i="1"/>
  <c r="H2382" i="1"/>
  <c r="I2382" i="1"/>
  <c r="J2382" i="1"/>
  <c r="H2383" i="1"/>
  <c r="I2383" i="1"/>
  <c r="J2383" i="1"/>
  <c r="H2384" i="1"/>
  <c r="I2384" i="1"/>
  <c r="J2384" i="1"/>
  <c r="H2385" i="1"/>
  <c r="I2385" i="1"/>
  <c r="J2385" i="1"/>
  <c r="H2386" i="1"/>
  <c r="I2386" i="1"/>
  <c r="J2386" i="1"/>
  <c r="H2387" i="1"/>
  <c r="I2387" i="1"/>
  <c r="J2387" i="1"/>
  <c r="H2388" i="1"/>
  <c r="I2388" i="1"/>
  <c r="J2388" i="1"/>
  <c r="H2389" i="1"/>
  <c r="I2389" i="1"/>
  <c r="J2389" i="1"/>
  <c r="H2390" i="1"/>
  <c r="I2390" i="1"/>
  <c r="J2390" i="1"/>
  <c r="H2391" i="1"/>
  <c r="I2391" i="1"/>
  <c r="J2391" i="1"/>
  <c r="H2392" i="1"/>
  <c r="I2392" i="1"/>
  <c r="J2392" i="1"/>
  <c r="H2393" i="1"/>
  <c r="I2393" i="1"/>
  <c r="J2393" i="1"/>
  <c r="H2394" i="1"/>
  <c r="I2394" i="1"/>
  <c r="J2394" i="1"/>
  <c r="H2395" i="1"/>
  <c r="I2395" i="1"/>
  <c r="J2395" i="1"/>
  <c r="H2396" i="1"/>
  <c r="I2396" i="1"/>
  <c r="J2396" i="1"/>
  <c r="H2397" i="1"/>
  <c r="I2397" i="1"/>
  <c r="J2397" i="1"/>
  <c r="H2398" i="1"/>
  <c r="I2398" i="1"/>
  <c r="J2398" i="1"/>
  <c r="H2399" i="1"/>
  <c r="I2399" i="1"/>
  <c r="J2399" i="1"/>
  <c r="H2400" i="1"/>
  <c r="I2400" i="1"/>
  <c r="J2400" i="1"/>
  <c r="H2401" i="1"/>
  <c r="I2401" i="1"/>
  <c r="J2401" i="1"/>
  <c r="H2402" i="1"/>
  <c r="I2402" i="1"/>
  <c r="J2402" i="1"/>
  <c r="H2403" i="1"/>
  <c r="I2403" i="1"/>
  <c r="J2403" i="1"/>
  <c r="H2404" i="1"/>
  <c r="I2404" i="1"/>
  <c r="J2404" i="1"/>
  <c r="H2405" i="1"/>
  <c r="I2405" i="1"/>
  <c r="J2405" i="1"/>
  <c r="H2406" i="1"/>
  <c r="I2406" i="1"/>
  <c r="J2406" i="1"/>
  <c r="H2407" i="1"/>
  <c r="I2407" i="1"/>
  <c r="J2407" i="1"/>
  <c r="H2408" i="1"/>
  <c r="I2408" i="1"/>
  <c r="J2408" i="1"/>
  <c r="H2409" i="1"/>
  <c r="I2409" i="1"/>
  <c r="J2409" i="1"/>
  <c r="H2410" i="1"/>
  <c r="I2410" i="1"/>
  <c r="J2410" i="1"/>
  <c r="H2411" i="1"/>
  <c r="I2411" i="1"/>
  <c r="J2411" i="1"/>
  <c r="H2412" i="1"/>
  <c r="I2412" i="1"/>
  <c r="J2412" i="1"/>
  <c r="H2413" i="1"/>
  <c r="I2413" i="1"/>
  <c r="J2413" i="1"/>
  <c r="H2414" i="1"/>
  <c r="I2414" i="1"/>
  <c r="J2414" i="1"/>
  <c r="H2415" i="1"/>
  <c r="I2415" i="1"/>
  <c r="J2415" i="1"/>
  <c r="H2416" i="1"/>
  <c r="I2416" i="1"/>
  <c r="J2416" i="1"/>
  <c r="H2417" i="1"/>
  <c r="I2417" i="1"/>
  <c r="J2417" i="1"/>
  <c r="H2418" i="1"/>
  <c r="I2418" i="1"/>
  <c r="J2418" i="1"/>
  <c r="H2419" i="1"/>
  <c r="I2419" i="1"/>
  <c r="J2419" i="1"/>
  <c r="H2420" i="1"/>
  <c r="I2420" i="1"/>
  <c r="J2420" i="1"/>
  <c r="H2421" i="1"/>
  <c r="I2421" i="1"/>
  <c r="J2421" i="1"/>
  <c r="H2422" i="1"/>
  <c r="I2422" i="1"/>
  <c r="J2422" i="1"/>
  <c r="H2423" i="1"/>
  <c r="I2423" i="1"/>
  <c r="J2423" i="1"/>
  <c r="H2424" i="1"/>
  <c r="I2424" i="1"/>
  <c r="J2424" i="1"/>
  <c r="H2425" i="1"/>
  <c r="I2425" i="1"/>
  <c r="J2425" i="1"/>
  <c r="H2426" i="1"/>
  <c r="I2426" i="1"/>
  <c r="J2426" i="1"/>
  <c r="H2427" i="1"/>
  <c r="I2427" i="1"/>
  <c r="J2427" i="1"/>
  <c r="H2428" i="1"/>
  <c r="I2428" i="1"/>
  <c r="J2428" i="1"/>
  <c r="H2429" i="1"/>
  <c r="I2429" i="1"/>
  <c r="J2429" i="1"/>
  <c r="H2430" i="1"/>
  <c r="I2430" i="1"/>
  <c r="J2430" i="1"/>
  <c r="H2431" i="1"/>
  <c r="I2431" i="1"/>
  <c r="J2431" i="1"/>
  <c r="H2432" i="1"/>
  <c r="I2432" i="1"/>
  <c r="J2432" i="1"/>
  <c r="H2433" i="1"/>
  <c r="I2433" i="1"/>
  <c r="J2433" i="1"/>
  <c r="H2434" i="1"/>
  <c r="I2434" i="1"/>
  <c r="J2434" i="1"/>
  <c r="H2435" i="1"/>
  <c r="I2435" i="1"/>
  <c r="J2435" i="1"/>
  <c r="H2436" i="1"/>
  <c r="I2436" i="1"/>
  <c r="J2436" i="1"/>
  <c r="H2437" i="1"/>
  <c r="I2437" i="1"/>
  <c r="J2437" i="1"/>
  <c r="H2438" i="1"/>
  <c r="I2438" i="1"/>
  <c r="J2438" i="1"/>
  <c r="H2439" i="1"/>
  <c r="I2439" i="1"/>
  <c r="J2439" i="1"/>
  <c r="H2440" i="1"/>
  <c r="I2440" i="1"/>
  <c r="J2440" i="1"/>
  <c r="H2441" i="1"/>
  <c r="I2441" i="1"/>
  <c r="J2441" i="1"/>
  <c r="H2442" i="1"/>
  <c r="I2442" i="1"/>
  <c r="J2442" i="1"/>
  <c r="H2443" i="1"/>
  <c r="I2443" i="1"/>
  <c r="J2443" i="1"/>
  <c r="H2444" i="1"/>
  <c r="I2444" i="1"/>
  <c r="J2444" i="1"/>
  <c r="H2445" i="1"/>
  <c r="I2445" i="1"/>
  <c r="J2445" i="1"/>
  <c r="H2446" i="1"/>
  <c r="I2446" i="1"/>
  <c r="J2446" i="1"/>
  <c r="H2447" i="1"/>
  <c r="I2447" i="1"/>
  <c r="J2447" i="1"/>
  <c r="H2448" i="1"/>
  <c r="I2448" i="1"/>
  <c r="J2448" i="1"/>
  <c r="H2449" i="1"/>
  <c r="I2449" i="1"/>
  <c r="J2449" i="1"/>
  <c r="H2450" i="1"/>
  <c r="I2450" i="1"/>
  <c r="J2450" i="1"/>
  <c r="H2451" i="1"/>
  <c r="I2451" i="1"/>
  <c r="J2451" i="1"/>
  <c r="H2452" i="1"/>
  <c r="I2452" i="1"/>
  <c r="J2452" i="1"/>
  <c r="H2453" i="1"/>
  <c r="I2453" i="1"/>
  <c r="J2453" i="1"/>
  <c r="H2454" i="1"/>
  <c r="I2454" i="1"/>
  <c r="J2454" i="1"/>
  <c r="H2455" i="1"/>
  <c r="I2455" i="1"/>
  <c r="J2455" i="1"/>
  <c r="H2456" i="1"/>
  <c r="I2456" i="1"/>
  <c r="J2456" i="1"/>
  <c r="H2457" i="1"/>
  <c r="I2457" i="1"/>
  <c r="J2457" i="1"/>
  <c r="H2458" i="1"/>
  <c r="I2458" i="1"/>
  <c r="J2458" i="1"/>
  <c r="H2459" i="1"/>
  <c r="I2459" i="1"/>
  <c r="J2459" i="1"/>
  <c r="H2460" i="1"/>
  <c r="I2460" i="1"/>
  <c r="J2460" i="1"/>
  <c r="H2461" i="1"/>
  <c r="I2461" i="1"/>
  <c r="J2461" i="1"/>
  <c r="H2462" i="1"/>
  <c r="I2462" i="1"/>
  <c r="J2462" i="1"/>
  <c r="H2463" i="1"/>
  <c r="I2463" i="1"/>
  <c r="J2463" i="1"/>
  <c r="H2464" i="1"/>
  <c r="I2464" i="1"/>
  <c r="J2464" i="1"/>
  <c r="H2465" i="1"/>
  <c r="I2465" i="1"/>
  <c r="J2465" i="1"/>
  <c r="H2466" i="1"/>
  <c r="I2466" i="1"/>
  <c r="J2466" i="1"/>
  <c r="H2467" i="1"/>
  <c r="I2467" i="1"/>
  <c r="J2467" i="1"/>
  <c r="H2468" i="1"/>
  <c r="I2468" i="1"/>
  <c r="J2468" i="1"/>
  <c r="H2469" i="1"/>
  <c r="I2469" i="1"/>
  <c r="J2469" i="1"/>
  <c r="H2470" i="1"/>
  <c r="I2470" i="1"/>
  <c r="J2470" i="1"/>
  <c r="H2471" i="1"/>
  <c r="I2471" i="1"/>
  <c r="J2471" i="1"/>
  <c r="H2472" i="1"/>
  <c r="I2472" i="1"/>
  <c r="J2472" i="1"/>
  <c r="H2473" i="1"/>
  <c r="I2473" i="1"/>
  <c r="J2473" i="1"/>
  <c r="H2474" i="1"/>
  <c r="I2474" i="1"/>
  <c r="J2474" i="1"/>
  <c r="H2475" i="1"/>
  <c r="I2475" i="1"/>
  <c r="J2475" i="1"/>
  <c r="H2476" i="1"/>
  <c r="I2476" i="1"/>
  <c r="J2476" i="1"/>
  <c r="H2477" i="1"/>
  <c r="I2477" i="1"/>
  <c r="J2477" i="1"/>
  <c r="H2478" i="1"/>
  <c r="I2478" i="1"/>
  <c r="J2478" i="1"/>
  <c r="H2479" i="1"/>
  <c r="I2479" i="1"/>
  <c r="J2479" i="1"/>
  <c r="H2480" i="1"/>
  <c r="I2480" i="1"/>
  <c r="J2480" i="1"/>
  <c r="H2481" i="1"/>
  <c r="I2481" i="1"/>
  <c r="J2481" i="1"/>
  <c r="H2482" i="1"/>
  <c r="I2482" i="1"/>
  <c r="J2482" i="1"/>
  <c r="H2483" i="1"/>
  <c r="I2483" i="1"/>
  <c r="J2483" i="1"/>
  <c r="H2484" i="1"/>
  <c r="I2484" i="1"/>
  <c r="J2484" i="1"/>
  <c r="H2485" i="1"/>
  <c r="I2485" i="1"/>
  <c r="J2485" i="1"/>
  <c r="H2486" i="1"/>
  <c r="I2486" i="1"/>
  <c r="J2486" i="1"/>
  <c r="H2487" i="1"/>
  <c r="I2487" i="1"/>
  <c r="J2487" i="1"/>
  <c r="H2488" i="1"/>
  <c r="I2488" i="1"/>
  <c r="J2488" i="1"/>
  <c r="H2489" i="1"/>
  <c r="I2489" i="1"/>
  <c r="J2489" i="1"/>
  <c r="H2490" i="1"/>
  <c r="I2490" i="1"/>
  <c r="J2490" i="1"/>
  <c r="H2491" i="1"/>
  <c r="I2491" i="1"/>
  <c r="J2491" i="1"/>
  <c r="H2492" i="1"/>
  <c r="I2492" i="1"/>
  <c r="J2492" i="1"/>
  <c r="H2493" i="1"/>
  <c r="I2493" i="1"/>
  <c r="J2493" i="1"/>
  <c r="H2494" i="1"/>
  <c r="I2494" i="1"/>
  <c r="J2494" i="1"/>
  <c r="H2495" i="1"/>
  <c r="I2495" i="1"/>
  <c r="J2495" i="1"/>
  <c r="H2496" i="1"/>
  <c r="I2496" i="1"/>
  <c r="J2496" i="1"/>
  <c r="H2497" i="1"/>
  <c r="I2497" i="1"/>
  <c r="J2497" i="1"/>
  <c r="H2498" i="1"/>
  <c r="I2498" i="1"/>
  <c r="J2498" i="1"/>
  <c r="H2499" i="1"/>
  <c r="I2499" i="1"/>
  <c r="J2499" i="1"/>
  <c r="H2500" i="1"/>
  <c r="I2500" i="1"/>
  <c r="J2500" i="1"/>
  <c r="H2501" i="1"/>
  <c r="I2501" i="1"/>
  <c r="J2501" i="1"/>
  <c r="H2502" i="1"/>
  <c r="I2502" i="1"/>
  <c r="J2502" i="1"/>
  <c r="H2503" i="1"/>
  <c r="I2503" i="1"/>
  <c r="J2503" i="1"/>
  <c r="H2504" i="1"/>
  <c r="I2504" i="1"/>
  <c r="J2504" i="1"/>
  <c r="H2505" i="1"/>
  <c r="I2505" i="1"/>
  <c r="J2505" i="1"/>
  <c r="H2506" i="1"/>
  <c r="I2506" i="1"/>
  <c r="J2506" i="1"/>
  <c r="H2507" i="1"/>
  <c r="I2507" i="1"/>
  <c r="J2507" i="1"/>
  <c r="H2508" i="1"/>
  <c r="I2508" i="1"/>
  <c r="J2508" i="1"/>
  <c r="H2509" i="1"/>
  <c r="I2509" i="1"/>
  <c r="J2509" i="1"/>
  <c r="H2510" i="1"/>
  <c r="I2510" i="1"/>
  <c r="J2510" i="1"/>
  <c r="H2511" i="1"/>
  <c r="I2511" i="1"/>
  <c r="J2511" i="1"/>
  <c r="H2512" i="1"/>
  <c r="I2512" i="1"/>
  <c r="J2512" i="1"/>
  <c r="H2513" i="1"/>
  <c r="I2513" i="1"/>
  <c r="J2513" i="1"/>
  <c r="H2514" i="1"/>
  <c r="I2514" i="1"/>
  <c r="J2514" i="1"/>
  <c r="H2515" i="1"/>
  <c r="I2515" i="1"/>
  <c r="J2515" i="1"/>
  <c r="H2516" i="1"/>
  <c r="I2516" i="1"/>
  <c r="J2516" i="1"/>
  <c r="H2517" i="1"/>
  <c r="I2517" i="1"/>
  <c r="J2517" i="1"/>
  <c r="H2518" i="1"/>
  <c r="I2518" i="1"/>
  <c r="J2518" i="1"/>
  <c r="H2519" i="1"/>
  <c r="I2519" i="1"/>
  <c r="J2519" i="1"/>
  <c r="H2520" i="1"/>
  <c r="I2520" i="1"/>
  <c r="J2520" i="1"/>
  <c r="H2521" i="1"/>
  <c r="I2521" i="1"/>
  <c r="J2521" i="1"/>
  <c r="H2522" i="1"/>
  <c r="I2522" i="1"/>
  <c r="J2522" i="1"/>
  <c r="H2523" i="1"/>
  <c r="I2523" i="1"/>
  <c r="J2523" i="1"/>
  <c r="H2524" i="1"/>
  <c r="I2524" i="1"/>
  <c r="J2524" i="1"/>
  <c r="H2525" i="1"/>
  <c r="I2525" i="1"/>
  <c r="J2525" i="1"/>
  <c r="H2526" i="1"/>
  <c r="I2526" i="1"/>
  <c r="J2526" i="1"/>
  <c r="H2527" i="1"/>
  <c r="I2527" i="1"/>
  <c r="J2527" i="1"/>
  <c r="H2528" i="1"/>
  <c r="I2528" i="1"/>
  <c r="J2528" i="1"/>
  <c r="H2529" i="1"/>
  <c r="I2529" i="1"/>
  <c r="J2529" i="1"/>
  <c r="H2530" i="1"/>
  <c r="I2530" i="1"/>
  <c r="J2530" i="1"/>
  <c r="H2531" i="1"/>
  <c r="I2531" i="1"/>
  <c r="J2531" i="1"/>
  <c r="H2532" i="1"/>
  <c r="I2532" i="1"/>
  <c r="J2532" i="1"/>
  <c r="H2533" i="1"/>
  <c r="I2533" i="1"/>
  <c r="J2533" i="1"/>
  <c r="H2534" i="1"/>
  <c r="I2534" i="1"/>
  <c r="J2534" i="1"/>
  <c r="H2535" i="1"/>
  <c r="I2535" i="1"/>
  <c r="J2535" i="1"/>
  <c r="H2536" i="1"/>
  <c r="I2536" i="1"/>
  <c r="J2536" i="1"/>
  <c r="H2537" i="1"/>
  <c r="I2537" i="1"/>
  <c r="J2537" i="1"/>
  <c r="H2538" i="1"/>
  <c r="I2538" i="1"/>
  <c r="J2538" i="1"/>
  <c r="H2539" i="1"/>
  <c r="I2539" i="1"/>
  <c r="J2539" i="1"/>
  <c r="H2540" i="1"/>
  <c r="I2540" i="1"/>
  <c r="J2540" i="1"/>
  <c r="H2541" i="1"/>
  <c r="I2541" i="1"/>
  <c r="J2541" i="1"/>
  <c r="H2542" i="1"/>
  <c r="I2542" i="1"/>
  <c r="J2542" i="1"/>
  <c r="H2543" i="1"/>
  <c r="I2543" i="1"/>
  <c r="J2543" i="1"/>
  <c r="H2544" i="1"/>
  <c r="I2544" i="1"/>
  <c r="J2544" i="1"/>
  <c r="H2545" i="1"/>
  <c r="I2545" i="1"/>
  <c r="J2545" i="1"/>
  <c r="H2546" i="1"/>
  <c r="I2546" i="1"/>
  <c r="J2546" i="1"/>
  <c r="H2547" i="1"/>
  <c r="I2547" i="1"/>
  <c r="J2547" i="1"/>
  <c r="H2548" i="1"/>
  <c r="I2548" i="1"/>
  <c r="J2548" i="1"/>
  <c r="H2549" i="1"/>
  <c r="I2549" i="1"/>
  <c r="J2549" i="1"/>
  <c r="H2550" i="1"/>
  <c r="I2550" i="1"/>
  <c r="J2550" i="1"/>
  <c r="H2551" i="1"/>
  <c r="I2551" i="1"/>
  <c r="J2551" i="1"/>
  <c r="H2552" i="1"/>
  <c r="I2552" i="1"/>
  <c r="J2552" i="1"/>
  <c r="H2553" i="1"/>
  <c r="I2553" i="1"/>
  <c r="J2553" i="1"/>
  <c r="H2554" i="1"/>
  <c r="I2554" i="1"/>
  <c r="J2554" i="1"/>
  <c r="H2555" i="1"/>
  <c r="I2555" i="1"/>
  <c r="J2555" i="1"/>
  <c r="H2556" i="1"/>
  <c r="I2556" i="1"/>
  <c r="J2556" i="1"/>
  <c r="H2557" i="1"/>
  <c r="I2557" i="1"/>
  <c r="J2557" i="1"/>
  <c r="H2558" i="1"/>
  <c r="I2558" i="1"/>
  <c r="J2558" i="1"/>
  <c r="H2559" i="1"/>
  <c r="I2559" i="1"/>
  <c r="J2559" i="1"/>
  <c r="H2560" i="1"/>
  <c r="I2560" i="1"/>
  <c r="J2560" i="1"/>
  <c r="H2561" i="1"/>
  <c r="I2561" i="1"/>
  <c r="J2561" i="1"/>
  <c r="H2562" i="1"/>
  <c r="I2562" i="1"/>
  <c r="J2562" i="1"/>
  <c r="H2563" i="1"/>
  <c r="I2563" i="1"/>
  <c r="J2563" i="1"/>
  <c r="H2564" i="1"/>
  <c r="I2564" i="1"/>
  <c r="J2564" i="1"/>
  <c r="H2565" i="1"/>
  <c r="I2565" i="1"/>
  <c r="J2565" i="1"/>
  <c r="H2566" i="1"/>
  <c r="I2566" i="1"/>
  <c r="J2566" i="1"/>
  <c r="H2567" i="1"/>
  <c r="I2567" i="1"/>
  <c r="J2567" i="1"/>
  <c r="H2568" i="1"/>
  <c r="I2568" i="1"/>
  <c r="J2568" i="1"/>
  <c r="H2569" i="1"/>
  <c r="I2569" i="1"/>
  <c r="J2569" i="1"/>
  <c r="H2570" i="1"/>
  <c r="I2570" i="1"/>
  <c r="J2570" i="1"/>
  <c r="H2571" i="1"/>
  <c r="I2571" i="1"/>
  <c r="J2571" i="1"/>
  <c r="H2572" i="1"/>
  <c r="I2572" i="1"/>
  <c r="J2572" i="1"/>
  <c r="H2573" i="1"/>
  <c r="I2573" i="1"/>
  <c r="J2573" i="1"/>
  <c r="H2574" i="1"/>
  <c r="I2574" i="1"/>
  <c r="J2574" i="1"/>
  <c r="H2575" i="1"/>
  <c r="I2575" i="1"/>
  <c r="J2575" i="1"/>
  <c r="H2576" i="1"/>
  <c r="I2576" i="1"/>
  <c r="J2576" i="1"/>
  <c r="H2577" i="1"/>
  <c r="I2577" i="1"/>
  <c r="J2577" i="1"/>
  <c r="H2578" i="1"/>
  <c r="I2578" i="1"/>
  <c r="J2578" i="1"/>
  <c r="H2579" i="1"/>
  <c r="I2579" i="1"/>
  <c r="J2579" i="1"/>
  <c r="H2580" i="1"/>
  <c r="I2580" i="1"/>
  <c r="J2580" i="1"/>
  <c r="H2581" i="1"/>
  <c r="I2581" i="1"/>
  <c r="J2581" i="1"/>
  <c r="H2582" i="1"/>
  <c r="I2582" i="1"/>
  <c r="J2582" i="1"/>
  <c r="H2583" i="1"/>
  <c r="I2583" i="1"/>
  <c r="J2583" i="1"/>
  <c r="H2584" i="1"/>
  <c r="I2584" i="1"/>
  <c r="J2584" i="1"/>
  <c r="H2585" i="1"/>
  <c r="I2585" i="1"/>
  <c r="J2585" i="1"/>
  <c r="H2586" i="1"/>
  <c r="I2586" i="1"/>
  <c r="J2586" i="1"/>
  <c r="H2587" i="1"/>
  <c r="I2587" i="1"/>
  <c r="J2587" i="1"/>
  <c r="H2588" i="1"/>
  <c r="I2588" i="1"/>
  <c r="J2588" i="1"/>
  <c r="H2589" i="1"/>
  <c r="I2589" i="1"/>
  <c r="J2589" i="1"/>
  <c r="H2590" i="1"/>
  <c r="I2590" i="1"/>
  <c r="J2590" i="1"/>
  <c r="H2591" i="1"/>
  <c r="I2591" i="1"/>
  <c r="J2591" i="1"/>
  <c r="H2592" i="1"/>
  <c r="I2592" i="1"/>
  <c r="J2592" i="1"/>
  <c r="H2593" i="1"/>
  <c r="I2593" i="1"/>
  <c r="J2593" i="1"/>
  <c r="H2594" i="1"/>
  <c r="I2594" i="1"/>
  <c r="J2594" i="1"/>
  <c r="H2595" i="1"/>
  <c r="I2595" i="1"/>
  <c r="J2595" i="1"/>
  <c r="H2596" i="1"/>
  <c r="I2596" i="1"/>
  <c r="J2596" i="1"/>
  <c r="H2597" i="1"/>
  <c r="I2597" i="1"/>
  <c r="J2597" i="1"/>
  <c r="H2598" i="1"/>
  <c r="I2598" i="1"/>
  <c r="J2598" i="1"/>
  <c r="H2599" i="1"/>
  <c r="I2599" i="1"/>
  <c r="J2599" i="1"/>
  <c r="H2600" i="1"/>
  <c r="I2600" i="1"/>
  <c r="J2600" i="1"/>
  <c r="H2601" i="1"/>
  <c r="I2601" i="1"/>
  <c r="J2601" i="1"/>
  <c r="H2602" i="1"/>
  <c r="I2602" i="1"/>
  <c r="J2602" i="1"/>
  <c r="H2603" i="1"/>
  <c r="I2603" i="1"/>
  <c r="J2603" i="1"/>
  <c r="H2604" i="1"/>
  <c r="I2604" i="1"/>
  <c r="J2604" i="1"/>
  <c r="H2605" i="1"/>
  <c r="I2605" i="1"/>
  <c r="J2605" i="1"/>
  <c r="H2606" i="1"/>
  <c r="I2606" i="1"/>
  <c r="J2606" i="1"/>
  <c r="H2607" i="1"/>
  <c r="I2607" i="1"/>
  <c r="J2607" i="1"/>
  <c r="H2608" i="1"/>
  <c r="I2608" i="1"/>
  <c r="J2608" i="1"/>
  <c r="H2609" i="1"/>
  <c r="I2609" i="1"/>
  <c r="J2609" i="1"/>
  <c r="H2610" i="1"/>
  <c r="I2610" i="1"/>
  <c r="J2610" i="1"/>
  <c r="H2611" i="1"/>
  <c r="I2611" i="1"/>
  <c r="J2611" i="1"/>
  <c r="H2612" i="1"/>
  <c r="I2612" i="1"/>
  <c r="J2612" i="1"/>
  <c r="H2613" i="1"/>
  <c r="I2613" i="1"/>
  <c r="J2613" i="1"/>
  <c r="H2614" i="1"/>
  <c r="I2614" i="1"/>
  <c r="J2614" i="1"/>
  <c r="H2615" i="1"/>
  <c r="I2615" i="1"/>
  <c r="J2615" i="1"/>
  <c r="H2616" i="1"/>
  <c r="I2616" i="1"/>
  <c r="J2616" i="1"/>
  <c r="H2617" i="1"/>
  <c r="I2617" i="1"/>
  <c r="J2617" i="1"/>
  <c r="H2618" i="1"/>
  <c r="I2618" i="1"/>
  <c r="J2618" i="1"/>
  <c r="H2619" i="1"/>
  <c r="I2619" i="1"/>
  <c r="J2619" i="1"/>
  <c r="H2620" i="1"/>
  <c r="I2620" i="1"/>
  <c r="J2620" i="1"/>
  <c r="H2621" i="1"/>
  <c r="I2621" i="1"/>
  <c r="J2621" i="1"/>
  <c r="H2622" i="1"/>
  <c r="I2622" i="1"/>
  <c r="J2622" i="1"/>
  <c r="H2623" i="1"/>
  <c r="I2623" i="1"/>
  <c r="J2623" i="1"/>
  <c r="H2624" i="1"/>
  <c r="I2624" i="1"/>
  <c r="J2624" i="1"/>
  <c r="H2625" i="1"/>
  <c r="I2625" i="1"/>
  <c r="J2625" i="1"/>
  <c r="H2626" i="1"/>
  <c r="I2626" i="1"/>
  <c r="J2626" i="1"/>
  <c r="H2627" i="1"/>
  <c r="I2627" i="1"/>
  <c r="J2627" i="1"/>
  <c r="H2628" i="1"/>
  <c r="I2628" i="1"/>
  <c r="J2628" i="1"/>
  <c r="H2629" i="1"/>
  <c r="I2629" i="1"/>
  <c r="J2629" i="1"/>
  <c r="H2630" i="1"/>
  <c r="I2630" i="1"/>
  <c r="J2630" i="1"/>
  <c r="H2631" i="1"/>
  <c r="I2631" i="1"/>
  <c r="J2631" i="1"/>
  <c r="H2632" i="1"/>
  <c r="I2632" i="1"/>
  <c r="J2632" i="1"/>
  <c r="H2633" i="1"/>
  <c r="I2633" i="1"/>
  <c r="J2633" i="1"/>
  <c r="H2634" i="1"/>
  <c r="I2634" i="1"/>
  <c r="J2634" i="1"/>
  <c r="H2635" i="1"/>
  <c r="I2635" i="1"/>
  <c r="J2635" i="1"/>
  <c r="H2636" i="1"/>
  <c r="I2636" i="1"/>
  <c r="J2636" i="1"/>
  <c r="H2637" i="1"/>
  <c r="I2637" i="1"/>
  <c r="J2637" i="1"/>
  <c r="H2638" i="1"/>
  <c r="I2638" i="1"/>
  <c r="J2638" i="1"/>
  <c r="H2639" i="1"/>
  <c r="I2639" i="1"/>
  <c r="J2639" i="1"/>
  <c r="H2640" i="1"/>
  <c r="I2640" i="1"/>
  <c r="J2640" i="1"/>
  <c r="H2641" i="1"/>
  <c r="I2641" i="1"/>
  <c r="J2641" i="1"/>
  <c r="H2642" i="1"/>
  <c r="I2642" i="1"/>
  <c r="J2642" i="1"/>
  <c r="H2643" i="1"/>
  <c r="I2643" i="1"/>
  <c r="J2643" i="1"/>
  <c r="H2644" i="1"/>
  <c r="I2644" i="1"/>
  <c r="J2644" i="1"/>
  <c r="H2645" i="1"/>
  <c r="I2645" i="1"/>
  <c r="J2645" i="1"/>
  <c r="H2646" i="1"/>
  <c r="I2646" i="1"/>
  <c r="J2646" i="1"/>
  <c r="H2647" i="1"/>
  <c r="I2647" i="1"/>
  <c r="J2647" i="1"/>
  <c r="H2648" i="1"/>
  <c r="I2648" i="1"/>
  <c r="J2648" i="1"/>
  <c r="H2649" i="1"/>
  <c r="I2649" i="1"/>
  <c r="J2649" i="1"/>
  <c r="H2650" i="1"/>
  <c r="I2650" i="1"/>
  <c r="J2650" i="1"/>
  <c r="H2651" i="1"/>
  <c r="I2651" i="1"/>
  <c r="J2651" i="1"/>
  <c r="H2652" i="1"/>
  <c r="I2652" i="1"/>
  <c r="J2652" i="1"/>
  <c r="H2653" i="1"/>
  <c r="I2653" i="1"/>
  <c r="J2653" i="1"/>
  <c r="H2654" i="1"/>
  <c r="I2654" i="1"/>
  <c r="J2654" i="1"/>
  <c r="H2655" i="1"/>
  <c r="I2655" i="1"/>
  <c r="J2655" i="1"/>
  <c r="H2656" i="1"/>
  <c r="I2656" i="1"/>
  <c r="J2656" i="1"/>
  <c r="H2657" i="1"/>
  <c r="I2657" i="1"/>
  <c r="J2657" i="1"/>
  <c r="H2658" i="1"/>
  <c r="I2658" i="1"/>
  <c r="J2658" i="1"/>
  <c r="H2659" i="1"/>
  <c r="I2659" i="1"/>
  <c r="J2659" i="1"/>
  <c r="H2660" i="1"/>
  <c r="I2660" i="1"/>
  <c r="J2660" i="1"/>
  <c r="H2661" i="1"/>
  <c r="I2661" i="1"/>
  <c r="J2661" i="1"/>
  <c r="H2662" i="1"/>
  <c r="I2662" i="1"/>
  <c r="J2662" i="1"/>
  <c r="H2663" i="1"/>
  <c r="I2663" i="1"/>
  <c r="J2663" i="1"/>
  <c r="H2664" i="1"/>
  <c r="I2664" i="1"/>
  <c r="J2664" i="1"/>
  <c r="H2665" i="1"/>
  <c r="I2665" i="1"/>
  <c r="J2665" i="1"/>
  <c r="H2666" i="1"/>
  <c r="I2666" i="1"/>
  <c r="J2666" i="1"/>
  <c r="H2667" i="1"/>
  <c r="I2667" i="1"/>
  <c r="J2667" i="1"/>
  <c r="H2668" i="1"/>
  <c r="I2668" i="1"/>
  <c r="J2668" i="1"/>
  <c r="H2669" i="1"/>
  <c r="I2669" i="1"/>
  <c r="J2669" i="1"/>
  <c r="H2670" i="1"/>
  <c r="I2670" i="1"/>
  <c r="J2670" i="1"/>
  <c r="H2671" i="1"/>
  <c r="I2671" i="1"/>
  <c r="J2671" i="1"/>
  <c r="H2672" i="1"/>
  <c r="I2672" i="1"/>
  <c r="J2672" i="1"/>
  <c r="H2673" i="1"/>
  <c r="I2673" i="1"/>
  <c r="J2673" i="1"/>
  <c r="H2674" i="1"/>
  <c r="I2674" i="1"/>
  <c r="J2674" i="1"/>
  <c r="H2675" i="1"/>
  <c r="I2675" i="1"/>
  <c r="J2675" i="1"/>
  <c r="H2676" i="1"/>
  <c r="I2676" i="1"/>
  <c r="J2676" i="1"/>
  <c r="H2677" i="1"/>
  <c r="I2677" i="1"/>
  <c r="J2677" i="1"/>
  <c r="H2678" i="1"/>
  <c r="I2678" i="1"/>
  <c r="J2678" i="1"/>
  <c r="H2679" i="1"/>
  <c r="I2679" i="1"/>
  <c r="J2679" i="1"/>
  <c r="H2680" i="1"/>
  <c r="I2680" i="1"/>
  <c r="J2680" i="1"/>
  <c r="H2681" i="1"/>
  <c r="I2681" i="1"/>
  <c r="J2681" i="1"/>
  <c r="H2682" i="1"/>
  <c r="I2682" i="1"/>
  <c r="J2682" i="1"/>
  <c r="H2683" i="1"/>
  <c r="I2683" i="1"/>
  <c r="J2683" i="1"/>
  <c r="H2684" i="1"/>
  <c r="I2684" i="1"/>
  <c r="J2684" i="1"/>
  <c r="H2685" i="1"/>
  <c r="I2685" i="1"/>
  <c r="J2685" i="1"/>
  <c r="H2686" i="1"/>
  <c r="I2686" i="1"/>
  <c r="J2686" i="1"/>
  <c r="H2687" i="1"/>
  <c r="I2687" i="1"/>
  <c r="J2687" i="1"/>
  <c r="H2688" i="1"/>
  <c r="I2688" i="1"/>
  <c r="J2688" i="1"/>
  <c r="H2689" i="1"/>
  <c r="I2689" i="1"/>
  <c r="J2689" i="1"/>
  <c r="H2690" i="1"/>
  <c r="I2690" i="1"/>
  <c r="J2690" i="1"/>
  <c r="H2691" i="1"/>
  <c r="I2691" i="1"/>
  <c r="J2691" i="1"/>
  <c r="H2692" i="1"/>
  <c r="I2692" i="1"/>
  <c r="J2692" i="1"/>
  <c r="H2693" i="1"/>
  <c r="I2693" i="1"/>
  <c r="J2693" i="1"/>
  <c r="H2694" i="1"/>
  <c r="I2694" i="1"/>
  <c r="J2694" i="1"/>
  <c r="H2695" i="1"/>
  <c r="I2695" i="1"/>
  <c r="J2695" i="1"/>
  <c r="H2696" i="1"/>
  <c r="I2696" i="1"/>
  <c r="J2696" i="1"/>
  <c r="H2697" i="1"/>
  <c r="I2697" i="1"/>
  <c r="J2697" i="1"/>
  <c r="H2698" i="1"/>
  <c r="I2698" i="1"/>
  <c r="J2698" i="1"/>
  <c r="H2699" i="1"/>
  <c r="I2699" i="1"/>
  <c r="J2699" i="1"/>
  <c r="H2700" i="1"/>
  <c r="I2700" i="1"/>
  <c r="J2700" i="1"/>
  <c r="H2701" i="1"/>
  <c r="I2701" i="1"/>
  <c r="J2701" i="1"/>
  <c r="H2702" i="1"/>
  <c r="I2702" i="1"/>
  <c r="J2702" i="1"/>
  <c r="H2703" i="1"/>
  <c r="I2703" i="1"/>
  <c r="J2703" i="1"/>
  <c r="H2704" i="1"/>
  <c r="I2704" i="1"/>
  <c r="J2704" i="1"/>
  <c r="H2705" i="1"/>
  <c r="I2705" i="1"/>
  <c r="J2705" i="1"/>
  <c r="H2706" i="1"/>
  <c r="I2706" i="1"/>
  <c r="J2706" i="1"/>
  <c r="H2707" i="1"/>
  <c r="I2707" i="1"/>
  <c r="J2707" i="1"/>
  <c r="H2708" i="1"/>
  <c r="I2708" i="1"/>
  <c r="J2708" i="1"/>
  <c r="H2709" i="1"/>
  <c r="I2709" i="1"/>
  <c r="J2709" i="1"/>
  <c r="H2710" i="1"/>
  <c r="I2710" i="1"/>
  <c r="J2710" i="1"/>
  <c r="H2711" i="1"/>
  <c r="I2711" i="1"/>
  <c r="J2711" i="1"/>
  <c r="H2712" i="1"/>
  <c r="I2712" i="1"/>
  <c r="J2712" i="1"/>
  <c r="H2713" i="1"/>
  <c r="I2713" i="1"/>
  <c r="J2713" i="1"/>
  <c r="H2714" i="1"/>
  <c r="I2714" i="1"/>
  <c r="J2714" i="1"/>
  <c r="H2715" i="1"/>
  <c r="I2715" i="1"/>
  <c r="J2715" i="1"/>
  <c r="H2716" i="1"/>
  <c r="I2716" i="1"/>
  <c r="J2716" i="1"/>
  <c r="H2717" i="1"/>
  <c r="I2717" i="1"/>
  <c r="J2717" i="1"/>
  <c r="H2718" i="1"/>
  <c r="I2718" i="1"/>
  <c r="J2718" i="1"/>
  <c r="H2719" i="1"/>
  <c r="I2719" i="1"/>
  <c r="J2719" i="1"/>
  <c r="H2720" i="1"/>
  <c r="I2720" i="1"/>
  <c r="J2720" i="1"/>
  <c r="H2721" i="1"/>
  <c r="I2721" i="1"/>
  <c r="J2721" i="1"/>
  <c r="H2722" i="1"/>
  <c r="I2722" i="1"/>
  <c r="J2722" i="1"/>
  <c r="H2723" i="1"/>
  <c r="I2723" i="1"/>
  <c r="J2723" i="1"/>
  <c r="H2724" i="1"/>
  <c r="I2724" i="1"/>
  <c r="J2724" i="1"/>
  <c r="H2725" i="1"/>
  <c r="I2725" i="1"/>
  <c r="J2725" i="1"/>
  <c r="H2726" i="1"/>
  <c r="I2726" i="1"/>
  <c r="J2726" i="1"/>
  <c r="H2727" i="1"/>
  <c r="I2727" i="1"/>
  <c r="J2727" i="1"/>
  <c r="H2728" i="1"/>
  <c r="I2728" i="1"/>
  <c r="J2728" i="1"/>
  <c r="H2729" i="1"/>
  <c r="I2729" i="1"/>
  <c r="J2729" i="1"/>
  <c r="H2730" i="1"/>
  <c r="I2730" i="1"/>
  <c r="J2730" i="1"/>
  <c r="H2731" i="1"/>
  <c r="I2731" i="1"/>
  <c r="J2731" i="1"/>
  <c r="H2732" i="1"/>
  <c r="I2732" i="1"/>
  <c r="J2732" i="1"/>
  <c r="H2733" i="1"/>
  <c r="I2733" i="1"/>
  <c r="J2733" i="1"/>
  <c r="H2734" i="1"/>
  <c r="I2734" i="1"/>
  <c r="J2734" i="1"/>
  <c r="H2735" i="1"/>
  <c r="I2735" i="1"/>
  <c r="J2735" i="1"/>
  <c r="H2736" i="1"/>
  <c r="I2736" i="1"/>
  <c r="J2736" i="1"/>
  <c r="H2737" i="1"/>
  <c r="I2737" i="1"/>
  <c r="J2737" i="1"/>
  <c r="H2738" i="1"/>
  <c r="I2738" i="1"/>
  <c r="J2738" i="1"/>
  <c r="H2739" i="1"/>
  <c r="I2739" i="1"/>
  <c r="J2739" i="1"/>
  <c r="H2740" i="1"/>
  <c r="I2740" i="1"/>
  <c r="J2740" i="1"/>
  <c r="H2741" i="1"/>
  <c r="I2741" i="1"/>
  <c r="J2741" i="1"/>
  <c r="H2742" i="1"/>
  <c r="I2742" i="1"/>
  <c r="J2742" i="1"/>
  <c r="H2743" i="1"/>
  <c r="I2743" i="1"/>
  <c r="J2743" i="1"/>
  <c r="H2744" i="1"/>
  <c r="I2744" i="1"/>
  <c r="J2744" i="1"/>
  <c r="H2745" i="1"/>
  <c r="I2745" i="1"/>
  <c r="J2745" i="1"/>
  <c r="H2746" i="1"/>
  <c r="I2746" i="1"/>
  <c r="J2746" i="1"/>
  <c r="H2747" i="1"/>
  <c r="I2747" i="1"/>
  <c r="J2747" i="1"/>
  <c r="H2748" i="1"/>
  <c r="I2748" i="1"/>
  <c r="J2748" i="1"/>
  <c r="H2749" i="1"/>
  <c r="I2749" i="1"/>
  <c r="J2749" i="1"/>
  <c r="H2750" i="1"/>
  <c r="I2750" i="1"/>
  <c r="J2750" i="1"/>
  <c r="H2751" i="1"/>
  <c r="I2751" i="1"/>
  <c r="J2751" i="1"/>
  <c r="H2752" i="1"/>
  <c r="I2752" i="1"/>
  <c r="J2752" i="1"/>
  <c r="H2753" i="1"/>
  <c r="I2753" i="1"/>
  <c r="J2753" i="1"/>
  <c r="H2754" i="1"/>
  <c r="I2754" i="1"/>
  <c r="J2754" i="1"/>
  <c r="H2755" i="1"/>
  <c r="I2755" i="1"/>
  <c r="J2755" i="1"/>
  <c r="H2756" i="1"/>
  <c r="I2756" i="1"/>
  <c r="J2756" i="1"/>
  <c r="H2757" i="1"/>
  <c r="I2757" i="1"/>
  <c r="J2757" i="1"/>
  <c r="H2758" i="1"/>
  <c r="I2758" i="1"/>
  <c r="J2758" i="1"/>
  <c r="H2759" i="1"/>
  <c r="I2759" i="1"/>
  <c r="J2759" i="1"/>
  <c r="H2760" i="1"/>
  <c r="I2760" i="1"/>
  <c r="J2760" i="1"/>
  <c r="H2761" i="1"/>
  <c r="I2761" i="1"/>
  <c r="J2761" i="1"/>
  <c r="H2762" i="1"/>
  <c r="I2762" i="1"/>
  <c r="J2762" i="1"/>
  <c r="H2763" i="1"/>
  <c r="I2763" i="1"/>
  <c r="J2763" i="1"/>
  <c r="H2764" i="1"/>
  <c r="I2764" i="1"/>
  <c r="J2764" i="1"/>
  <c r="H2765" i="1"/>
  <c r="I2765" i="1"/>
  <c r="J2765" i="1"/>
  <c r="H2766" i="1"/>
  <c r="I2766" i="1"/>
  <c r="J2766" i="1"/>
  <c r="H2767" i="1"/>
  <c r="I2767" i="1"/>
  <c r="J2767" i="1"/>
  <c r="H2768" i="1"/>
  <c r="I2768" i="1"/>
  <c r="J2768" i="1"/>
  <c r="H2769" i="1"/>
  <c r="I2769" i="1"/>
  <c r="J2769" i="1"/>
  <c r="H2770" i="1"/>
  <c r="I2770" i="1"/>
  <c r="J2770" i="1"/>
  <c r="H2771" i="1"/>
  <c r="I2771" i="1"/>
  <c r="J2771" i="1"/>
  <c r="H2772" i="1"/>
  <c r="I2772" i="1"/>
  <c r="J2772" i="1"/>
  <c r="H2773" i="1"/>
  <c r="I2773" i="1"/>
  <c r="J2773" i="1"/>
  <c r="H2774" i="1"/>
  <c r="I2774" i="1"/>
  <c r="J2774" i="1"/>
  <c r="H2775" i="1"/>
  <c r="I2775" i="1"/>
  <c r="J2775" i="1"/>
  <c r="H2776" i="1"/>
  <c r="I2776" i="1"/>
  <c r="J2776" i="1"/>
  <c r="H2777" i="1"/>
  <c r="I2777" i="1"/>
  <c r="J2777" i="1"/>
  <c r="H2778" i="1"/>
  <c r="I2778" i="1"/>
  <c r="J2778" i="1"/>
  <c r="H2779" i="1"/>
  <c r="I2779" i="1"/>
  <c r="J2779" i="1"/>
  <c r="H2780" i="1"/>
  <c r="I2780" i="1"/>
  <c r="J2780" i="1"/>
  <c r="H2781" i="1"/>
  <c r="I2781" i="1"/>
  <c r="J2781" i="1"/>
  <c r="H2782" i="1"/>
  <c r="I2782" i="1"/>
  <c r="J2782" i="1"/>
  <c r="H2783" i="1"/>
  <c r="I2783" i="1"/>
  <c r="J2783" i="1"/>
  <c r="H2784" i="1"/>
  <c r="I2784" i="1"/>
  <c r="J2784" i="1"/>
  <c r="H2785" i="1"/>
  <c r="I2785" i="1"/>
  <c r="J2785" i="1"/>
  <c r="H2786" i="1"/>
  <c r="I2786" i="1"/>
  <c r="J2786" i="1"/>
  <c r="H2787" i="1"/>
  <c r="I2787" i="1"/>
  <c r="J2787" i="1"/>
  <c r="H2788" i="1"/>
  <c r="I2788" i="1"/>
  <c r="J2788" i="1"/>
  <c r="H2789" i="1"/>
  <c r="I2789" i="1"/>
  <c r="J2789" i="1"/>
  <c r="H2790" i="1"/>
  <c r="I2790" i="1"/>
  <c r="J2790" i="1"/>
  <c r="H2791" i="1"/>
  <c r="I2791" i="1"/>
  <c r="J2791" i="1"/>
  <c r="H2792" i="1"/>
  <c r="I2792" i="1"/>
  <c r="J2792" i="1"/>
  <c r="H2793" i="1"/>
  <c r="I2793" i="1"/>
  <c r="J2793" i="1"/>
  <c r="H2794" i="1"/>
  <c r="I2794" i="1"/>
  <c r="J2794" i="1"/>
  <c r="H2795" i="1"/>
  <c r="I2795" i="1"/>
  <c r="J2795" i="1"/>
  <c r="H2796" i="1"/>
  <c r="I2796" i="1"/>
  <c r="J2796" i="1"/>
  <c r="H2797" i="1"/>
  <c r="I2797" i="1"/>
  <c r="J2797" i="1"/>
  <c r="H2798" i="1"/>
  <c r="I2798" i="1"/>
  <c r="J2798" i="1"/>
  <c r="H2799" i="1"/>
  <c r="I2799" i="1"/>
  <c r="J2799" i="1"/>
  <c r="H2800" i="1"/>
  <c r="I2800" i="1"/>
  <c r="J2800" i="1"/>
  <c r="H2801" i="1"/>
  <c r="I2801" i="1"/>
  <c r="J2801" i="1"/>
  <c r="H2802" i="1"/>
  <c r="I2802" i="1"/>
  <c r="J2802" i="1"/>
  <c r="H2803" i="1"/>
  <c r="I2803" i="1"/>
  <c r="J2803" i="1"/>
  <c r="H2804" i="1"/>
  <c r="I2804" i="1"/>
  <c r="J2804" i="1"/>
  <c r="H2805" i="1"/>
  <c r="I2805" i="1"/>
  <c r="J2805" i="1"/>
  <c r="H2806" i="1"/>
  <c r="I2806" i="1"/>
  <c r="J2806" i="1"/>
  <c r="H2807" i="1"/>
  <c r="I2807" i="1"/>
  <c r="J2807" i="1"/>
  <c r="H2808" i="1"/>
  <c r="I2808" i="1"/>
  <c r="J2808" i="1"/>
  <c r="H2809" i="1"/>
  <c r="I2809" i="1"/>
  <c r="J2809" i="1"/>
  <c r="H2810" i="1"/>
  <c r="I2810" i="1"/>
  <c r="J2810" i="1"/>
  <c r="H2811" i="1"/>
  <c r="I2811" i="1"/>
  <c r="J2811" i="1"/>
  <c r="H2812" i="1"/>
  <c r="I2812" i="1"/>
  <c r="J2812" i="1"/>
  <c r="H2813" i="1"/>
  <c r="I2813" i="1"/>
  <c r="J2813" i="1"/>
  <c r="H2814" i="1"/>
  <c r="I2814" i="1"/>
  <c r="J2814" i="1"/>
  <c r="H2815" i="1"/>
  <c r="I2815" i="1"/>
  <c r="J2815" i="1"/>
  <c r="H2816" i="1"/>
  <c r="I2816" i="1"/>
  <c r="J2816" i="1"/>
  <c r="H2817" i="1"/>
  <c r="I2817" i="1"/>
  <c r="J2817" i="1"/>
  <c r="H2818" i="1"/>
  <c r="I2818" i="1"/>
  <c r="J2818" i="1"/>
  <c r="H2819" i="1"/>
  <c r="I2819" i="1"/>
  <c r="J2819" i="1"/>
  <c r="H2820" i="1"/>
  <c r="I2820" i="1"/>
  <c r="J2820" i="1"/>
  <c r="H2821" i="1"/>
  <c r="I2821" i="1"/>
  <c r="J2821" i="1"/>
  <c r="H2822" i="1"/>
  <c r="I2822" i="1"/>
  <c r="J2822" i="1"/>
  <c r="H2823" i="1"/>
  <c r="I2823" i="1"/>
  <c r="J2823" i="1"/>
  <c r="H2824" i="1"/>
  <c r="I2824" i="1"/>
  <c r="J2824" i="1"/>
  <c r="H2825" i="1"/>
  <c r="I2825" i="1"/>
  <c r="J2825" i="1"/>
  <c r="H2826" i="1"/>
  <c r="I2826" i="1"/>
  <c r="J2826" i="1"/>
  <c r="H2827" i="1"/>
  <c r="I2827" i="1"/>
  <c r="J2827" i="1"/>
  <c r="H2828" i="1"/>
  <c r="I2828" i="1"/>
  <c r="J2828" i="1"/>
  <c r="H2829" i="1"/>
  <c r="I2829" i="1"/>
  <c r="J2829" i="1"/>
  <c r="H2830" i="1"/>
  <c r="I2830" i="1"/>
  <c r="J2830" i="1"/>
  <c r="H2831" i="1"/>
  <c r="I2831" i="1"/>
  <c r="J2831" i="1"/>
  <c r="H2832" i="1"/>
  <c r="I2832" i="1"/>
  <c r="J2832" i="1"/>
  <c r="H2833" i="1"/>
  <c r="I2833" i="1"/>
  <c r="J2833" i="1"/>
  <c r="H2834" i="1"/>
  <c r="I2834" i="1"/>
  <c r="J2834" i="1"/>
  <c r="H2835" i="1"/>
  <c r="I2835" i="1"/>
  <c r="J2835" i="1"/>
  <c r="H2836" i="1"/>
  <c r="I2836" i="1"/>
  <c r="J2836" i="1"/>
  <c r="H2837" i="1"/>
  <c r="I2837" i="1"/>
  <c r="J2837" i="1"/>
  <c r="H2838" i="1"/>
  <c r="I2838" i="1"/>
  <c r="J2838" i="1"/>
  <c r="H2839" i="1"/>
  <c r="I2839" i="1"/>
  <c r="J2839" i="1"/>
  <c r="H2840" i="1"/>
  <c r="I2840" i="1"/>
  <c r="J2840" i="1"/>
  <c r="H2841" i="1"/>
  <c r="I2841" i="1"/>
  <c r="J2841" i="1"/>
  <c r="H2842" i="1"/>
  <c r="I2842" i="1"/>
  <c r="J2842" i="1"/>
  <c r="H2843" i="1"/>
  <c r="I2843" i="1"/>
  <c r="J2843" i="1"/>
  <c r="H2844" i="1"/>
  <c r="I2844" i="1"/>
  <c r="J2844" i="1"/>
  <c r="H2845" i="1"/>
  <c r="I2845" i="1"/>
  <c r="J2845" i="1"/>
  <c r="H2846" i="1"/>
  <c r="I2846" i="1"/>
  <c r="J2846" i="1"/>
  <c r="H2847" i="1"/>
  <c r="I2847" i="1"/>
  <c r="J2847" i="1"/>
  <c r="H2848" i="1"/>
  <c r="I2848" i="1"/>
  <c r="J2848" i="1"/>
  <c r="H2849" i="1"/>
  <c r="I2849" i="1"/>
  <c r="J2849" i="1"/>
  <c r="H2850" i="1"/>
  <c r="I2850" i="1"/>
  <c r="J2850" i="1"/>
  <c r="H2851" i="1"/>
  <c r="I2851" i="1"/>
  <c r="J2851" i="1"/>
  <c r="H2852" i="1"/>
  <c r="I2852" i="1"/>
  <c r="J2852" i="1"/>
  <c r="H2853" i="1"/>
  <c r="I2853" i="1"/>
  <c r="J2853" i="1"/>
  <c r="H2854" i="1"/>
  <c r="I2854" i="1"/>
  <c r="J2854" i="1"/>
  <c r="H2855" i="1"/>
  <c r="I2855" i="1"/>
  <c r="J2855" i="1"/>
  <c r="H2856" i="1"/>
  <c r="I2856" i="1"/>
  <c r="J2856" i="1"/>
  <c r="H2857" i="1"/>
  <c r="I2857" i="1"/>
  <c r="J2857" i="1"/>
  <c r="H2858" i="1"/>
  <c r="I2858" i="1"/>
  <c r="J2858" i="1"/>
  <c r="H2859" i="1"/>
  <c r="I2859" i="1"/>
  <c r="J2859" i="1"/>
  <c r="H2860" i="1"/>
  <c r="I2860" i="1"/>
  <c r="J2860" i="1"/>
  <c r="H2861" i="1"/>
  <c r="I2861" i="1"/>
  <c r="J2861" i="1"/>
  <c r="H2862" i="1"/>
  <c r="I2862" i="1"/>
  <c r="J2862" i="1"/>
  <c r="H2863" i="1"/>
  <c r="I2863" i="1"/>
  <c r="J2863" i="1"/>
  <c r="H2864" i="1"/>
  <c r="I2864" i="1"/>
  <c r="J2864" i="1"/>
  <c r="H2865" i="1"/>
  <c r="I2865" i="1"/>
  <c r="J2865" i="1"/>
  <c r="H2866" i="1"/>
  <c r="I2866" i="1"/>
  <c r="J2866" i="1"/>
  <c r="H2867" i="1"/>
  <c r="I2867" i="1"/>
  <c r="J2867" i="1"/>
  <c r="H2868" i="1"/>
  <c r="I2868" i="1"/>
  <c r="J2868" i="1"/>
  <c r="H2869" i="1"/>
  <c r="I2869" i="1"/>
  <c r="J2869" i="1"/>
  <c r="H2870" i="1"/>
  <c r="I2870" i="1"/>
  <c r="J2870" i="1"/>
  <c r="H2871" i="1"/>
  <c r="I2871" i="1"/>
  <c r="J2871" i="1"/>
  <c r="H2872" i="1"/>
  <c r="I2872" i="1"/>
  <c r="J2872" i="1"/>
  <c r="H2873" i="1"/>
  <c r="I2873" i="1"/>
  <c r="J2873" i="1"/>
  <c r="H2874" i="1"/>
  <c r="I2874" i="1"/>
  <c r="J2874" i="1"/>
  <c r="H2875" i="1"/>
  <c r="I2875" i="1"/>
  <c r="J2875" i="1"/>
  <c r="H2876" i="1"/>
  <c r="I2876" i="1"/>
  <c r="J2876" i="1"/>
  <c r="H2877" i="1"/>
  <c r="I2877" i="1"/>
  <c r="J2877" i="1"/>
  <c r="H2878" i="1"/>
  <c r="I2878" i="1"/>
  <c r="J2878" i="1"/>
  <c r="H2879" i="1"/>
  <c r="I2879" i="1"/>
  <c r="J2879" i="1"/>
  <c r="H2880" i="1"/>
  <c r="I2880" i="1"/>
  <c r="J2880" i="1"/>
  <c r="H2881" i="1"/>
  <c r="I2881" i="1"/>
  <c r="J2881" i="1"/>
  <c r="H2882" i="1"/>
  <c r="I2882" i="1"/>
  <c r="J2882" i="1"/>
  <c r="H2883" i="1"/>
  <c r="I2883" i="1"/>
  <c r="J2883" i="1"/>
  <c r="H2884" i="1"/>
  <c r="I2884" i="1"/>
  <c r="J2884" i="1"/>
  <c r="H2885" i="1"/>
  <c r="I2885" i="1"/>
  <c r="J2885" i="1"/>
  <c r="H2886" i="1"/>
  <c r="I2886" i="1"/>
  <c r="J2886" i="1"/>
  <c r="H2887" i="1"/>
  <c r="I2887" i="1"/>
  <c r="J2887" i="1"/>
  <c r="H2888" i="1"/>
  <c r="I2888" i="1"/>
  <c r="J2888" i="1"/>
  <c r="H2889" i="1"/>
  <c r="I2889" i="1"/>
  <c r="J2889" i="1"/>
  <c r="H2890" i="1"/>
  <c r="I2890" i="1"/>
  <c r="J2890" i="1"/>
  <c r="H2891" i="1"/>
  <c r="I2891" i="1"/>
  <c r="J2891" i="1"/>
  <c r="H2892" i="1"/>
  <c r="I2892" i="1"/>
  <c r="J2892" i="1"/>
  <c r="H2893" i="1"/>
  <c r="I2893" i="1"/>
  <c r="J2893" i="1"/>
  <c r="H2894" i="1"/>
  <c r="I2894" i="1"/>
  <c r="J2894" i="1"/>
  <c r="H2895" i="1"/>
  <c r="I2895" i="1"/>
  <c r="J2895" i="1"/>
  <c r="H2896" i="1"/>
  <c r="I2896" i="1"/>
  <c r="J2896" i="1"/>
  <c r="H2897" i="1"/>
  <c r="I2897" i="1"/>
  <c r="J2897" i="1"/>
  <c r="H2898" i="1"/>
  <c r="I2898" i="1"/>
  <c r="J2898" i="1"/>
  <c r="H2899" i="1"/>
  <c r="I2899" i="1"/>
  <c r="J2899" i="1"/>
  <c r="H2900" i="1"/>
  <c r="I2900" i="1"/>
  <c r="J2900" i="1"/>
  <c r="H2901" i="1"/>
  <c r="I2901" i="1"/>
  <c r="J2901" i="1"/>
  <c r="H2902" i="1"/>
  <c r="I2902" i="1"/>
  <c r="J2902" i="1"/>
  <c r="H2903" i="1"/>
  <c r="I2903" i="1"/>
  <c r="J2903" i="1"/>
  <c r="H2904" i="1"/>
  <c r="I2904" i="1"/>
  <c r="J2904" i="1"/>
  <c r="H2905" i="1"/>
  <c r="I2905" i="1"/>
  <c r="J2905" i="1"/>
  <c r="H2906" i="1"/>
  <c r="I2906" i="1"/>
  <c r="J2906" i="1"/>
  <c r="H2907" i="1"/>
  <c r="I2907" i="1"/>
  <c r="J2907" i="1"/>
  <c r="H2908" i="1"/>
  <c r="I2908" i="1"/>
  <c r="J2908" i="1"/>
  <c r="H2909" i="1"/>
  <c r="I2909" i="1"/>
  <c r="J2909" i="1"/>
  <c r="H2910" i="1"/>
  <c r="I2910" i="1"/>
  <c r="J2910" i="1"/>
  <c r="H2911" i="1"/>
  <c r="I2911" i="1"/>
  <c r="J2911" i="1"/>
  <c r="H2912" i="1"/>
  <c r="I2912" i="1"/>
  <c r="J2912" i="1"/>
  <c r="H2913" i="1"/>
  <c r="I2913" i="1"/>
  <c r="J2913" i="1"/>
  <c r="H2914" i="1"/>
  <c r="I2914" i="1"/>
  <c r="J2914" i="1"/>
  <c r="H2915" i="1"/>
  <c r="I2915" i="1"/>
  <c r="J2915" i="1"/>
  <c r="H2916" i="1"/>
  <c r="I2916" i="1"/>
  <c r="J2916" i="1"/>
  <c r="H2917" i="1"/>
  <c r="I2917" i="1"/>
  <c r="J2917" i="1"/>
  <c r="H2918" i="1"/>
  <c r="I2918" i="1"/>
  <c r="J2918" i="1"/>
  <c r="H2919" i="1"/>
  <c r="I2919" i="1"/>
  <c r="J2919" i="1"/>
  <c r="H2920" i="1"/>
  <c r="I2920" i="1"/>
  <c r="J2920" i="1"/>
  <c r="H2921" i="1"/>
  <c r="I2921" i="1"/>
  <c r="J2921" i="1"/>
  <c r="H2922" i="1"/>
  <c r="I2922" i="1"/>
  <c r="J2922" i="1"/>
  <c r="H2923" i="1"/>
  <c r="I2923" i="1"/>
  <c r="J2923" i="1"/>
  <c r="H2924" i="1"/>
  <c r="I2924" i="1"/>
  <c r="J2924" i="1"/>
  <c r="H2925" i="1"/>
  <c r="I2925" i="1"/>
  <c r="J2925" i="1"/>
  <c r="H2926" i="1"/>
  <c r="I2926" i="1"/>
  <c r="J2926" i="1"/>
  <c r="H2927" i="1"/>
  <c r="I2927" i="1"/>
  <c r="J2927" i="1"/>
  <c r="H2928" i="1"/>
  <c r="I2928" i="1"/>
  <c r="J2928" i="1"/>
  <c r="H2929" i="1"/>
  <c r="I2929" i="1"/>
  <c r="J2929" i="1"/>
  <c r="H2930" i="1"/>
  <c r="I2930" i="1"/>
  <c r="J2930" i="1"/>
  <c r="H2931" i="1"/>
  <c r="I2931" i="1"/>
  <c r="J2931" i="1"/>
  <c r="H2932" i="1"/>
  <c r="I2932" i="1"/>
  <c r="J2932" i="1"/>
  <c r="H2933" i="1"/>
  <c r="I2933" i="1"/>
  <c r="J2933" i="1"/>
  <c r="H2934" i="1"/>
  <c r="I2934" i="1"/>
  <c r="J2934" i="1"/>
  <c r="H2935" i="1"/>
  <c r="I2935" i="1"/>
  <c r="J2935" i="1"/>
  <c r="H2936" i="1"/>
  <c r="I2936" i="1"/>
  <c r="J2936" i="1"/>
  <c r="H2937" i="1"/>
  <c r="I2937" i="1"/>
  <c r="J2937" i="1"/>
  <c r="H2938" i="1"/>
  <c r="I2938" i="1"/>
  <c r="J2938" i="1"/>
  <c r="H2939" i="1"/>
  <c r="I2939" i="1"/>
  <c r="J2939" i="1"/>
  <c r="H2940" i="1"/>
  <c r="I2940" i="1"/>
  <c r="J2940" i="1"/>
  <c r="H2941" i="1"/>
  <c r="I2941" i="1"/>
  <c r="J2941" i="1"/>
  <c r="H2942" i="1"/>
  <c r="I2942" i="1"/>
  <c r="J2942" i="1"/>
  <c r="H2943" i="1"/>
  <c r="I2943" i="1"/>
  <c r="J2943" i="1"/>
  <c r="H2944" i="1"/>
  <c r="I2944" i="1"/>
  <c r="J2944" i="1"/>
  <c r="H2945" i="1"/>
  <c r="I2945" i="1"/>
  <c r="J2945" i="1"/>
  <c r="H2946" i="1"/>
  <c r="I2946" i="1"/>
  <c r="J2946" i="1"/>
  <c r="H2947" i="1"/>
  <c r="I2947" i="1"/>
  <c r="J2947" i="1"/>
  <c r="H2948" i="1"/>
  <c r="I2948" i="1"/>
  <c r="J2948" i="1"/>
  <c r="H2949" i="1"/>
  <c r="I2949" i="1"/>
  <c r="J2949" i="1"/>
  <c r="H2950" i="1"/>
  <c r="I2950" i="1"/>
  <c r="J2950" i="1"/>
  <c r="H2951" i="1"/>
  <c r="I2951" i="1"/>
  <c r="J2951" i="1"/>
  <c r="H2952" i="1"/>
  <c r="I2952" i="1"/>
  <c r="J2952" i="1"/>
  <c r="H2953" i="1"/>
  <c r="I2953" i="1"/>
  <c r="J2953" i="1"/>
  <c r="H2954" i="1"/>
  <c r="I2954" i="1"/>
  <c r="J2954" i="1"/>
  <c r="H2955" i="1"/>
  <c r="I2955" i="1"/>
  <c r="J2955" i="1"/>
  <c r="H2956" i="1"/>
  <c r="I2956" i="1"/>
  <c r="J2956" i="1"/>
  <c r="H2957" i="1"/>
  <c r="I2957" i="1"/>
  <c r="J2957" i="1"/>
  <c r="H2958" i="1"/>
  <c r="I2958" i="1"/>
  <c r="J2958" i="1"/>
  <c r="H2959" i="1"/>
  <c r="I2959" i="1"/>
  <c r="J2959" i="1"/>
  <c r="H2960" i="1"/>
  <c r="I2960" i="1"/>
  <c r="J2960" i="1"/>
  <c r="H2961" i="1"/>
  <c r="I2961" i="1"/>
  <c r="J2961" i="1"/>
  <c r="H2962" i="1"/>
  <c r="I2962" i="1"/>
  <c r="J2962" i="1"/>
  <c r="H2963" i="1"/>
  <c r="I2963" i="1"/>
  <c r="J2963" i="1"/>
  <c r="H2964" i="1"/>
  <c r="I2964" i="1"/>
  <c r="J2964" i="1"/>
  <c r="H2965" i="1"/>
  <c r="I2965" i="1"/>
  <c r="J2965" i="1"/>
  <c r="H2966" i="1"/>
  <c r="I2966" i="1"/>
  <c r="J2966" i="1"/>
  <c r="H2967" i="1"/>
  <c r="I2967" i="1"/>
  <c r="J2967" i="1"/>
  <c r="H2968" i="1"/>
  <c r="I2968" i="1"/>
  <c r="J2968" i="1"/>
  <c r="H2969" i="1"/>
  <c r="I2969" i="1"/>
  <c r="J2969" i="1"/>
  <c r="H2970" i="1"/>
  <c r="I2970" i="1"/>
  <c r="J2970" i="1"/>
  <c r="H2971" i="1"/>
  <c r="I2971" i="1"/>
  <c r="J2971" i="1"/>
  <c r="H2972" i="1"/>
  <c r="I2972" i="1"/>
  <c r="J2972" i="1"/>
  <c r="H2973" i="1"/>
  <c r="I2973" i="1"/>
  <c r="J2973" i="1"/>
  <c r="H2974" i="1"/>
  <c r="I2974" i="1"/>
  <c r="J2974" i="1"/>
  <c r="H2975" i="1"/>
  <c r="I2975" i="1"/>
  <c r="J2975" i="1"/>
  <c r="H2976" i="1"/>
  <c r="I2976" i="1"/>
  <c r="J2976" i="1"/>
  <c r="H2977" i="1"/>
  <c r="I2977" i="1"/>
  <c r="J2977" i="1"/>
  <c r="H2978" i="1"/>
  <c r="I2978" i="1"/>
  <c r="J2978" i="1"/>
  <c r="H2979" i="1"/>
  <c r="I2979" i="1"/>
  <c r="J2979" i="1"/>
  <c r="H2980" i="1"/>
  <c r="I2980" i="1"/>
  <c r="J2980" i="1"/>
  <c r="H2981" i="1"/>
  <c r="I2981" i="1"/>
  <c r="J2981" i="1"/>
  <c r="H2982" i="1"/>
  <c r="I2982" i="1"/>
  <c r="J2982" i="1"/>
  <c r="H2983" i="1"/>
  <c r="I2983" i="1"/>
  <c r="J2983" i="1"/>
  <c r="H2984" i="1"/>
  <c r="I2984" i="1"/>
  <c r="J2984" i="1"/>
  <c r="H2985" i="1"/>
  <c r="I2985" i="1"/>
  <c r="J2985" i="1"/>
  <c r="H2986" i="1"/>
  <c r="I2986" i="1"/>
  <c r="J2986" i="1"/>
  <c r="H2987" i="1"/>
  <c r="I2987" i="1"/>
  <c r="J2987" i="1"/>
  <c r="H2988" i="1"/>
  <c r="I2988" i="1"/>
  <c r="J2988" i="1"/>
  <c r="H2989" i="1"/>
  <c r="I2989" i="1"/>
  <c r="J2989" i="1"/>
  <c r="H2990" i="1"/>
  <c r="I2990" i="1"/>
  <c r="J2990" i="1"/>
  <c r="H2991" i="1"/>
  <c r="I2991" i="1"/>
  <c r="J2991" i="1"/>
  <c r="H2992" i="1"/>
  <c r="I2992" i="1"/>
  <c r="J2992" i="1"/>
  <c r="H2993" i="1"/>
  <c r="I2993" i="1"/>
  <c r="J2993" i="1"/>
  <c r="H2994" i="1"/>
  <c r="I2994" i="1"/>
  <c r="J2994" i="1"/>
  <c r="H2995" i="1"/>
  <c r="I2995" i="1"/>
  <c r="J2995" i="1"/>
  <c r="H2996" i="1"/>
  <c r="I2996" i="1"/>
  <c r="J2996" i="1"/>
  <c r="H2997" i="1"/>
  <c r="I2997" i="1"/>
  <c r="J2997" i="1"/>
  <c r="H2998" i="1"/>
  <c r="I2998" i="1"/>
  <c r="J2998" i="1"/>
  <c r="H2999" i="1"/>
  <c r="I2999" i="1"/>
  <c r="J2999" i="1"/>
  <c r="H3000" i="1"/>
  <c r="I3000" i="1"/>
  <c r="J3000" i="1"/>
  <c r="H3001" i="1"/>
  <c r="I3001" i="1"/>
  <c r="J3001" i="1"/>
  <c r="H3002" i="1"/>
  <c r="I3002" i="1"/>
  <c r="J3002" i="1"/>
  <c r="H3003" i="1"/>
  <c r="I3003" i="1"/>
  <c r="J3003" i="1"/>
  <c r="H3004" i="1"/>
  <c r="I3004" i="1"/>
  <c r="J3004" i="1"/>
  <c r="H3005" i="1"/>
  <c r="I3005" i="1"/>
  <c r="J3005" i="1"/>
  <c r="H3006" i="1"/>
  <c r="I3006" i="1"/>
  <c r="J3006" i="1"/>
  <c r="H3007" i="1"/>
  <c r="I3007" i="1"/>
  <c r="J3007" i="1"/>
  <c r="H3008" i="1"/>
  <c r="I3008" i="1"/>
  <c r="J3008" i="1"/>
  <c r="H3009" i="1"/>
  <c r="I3009" i="1"/>
  <c r="J3009" i="1"/>
  <c r="H3010" i="1"/>
  <c r="I3010" i="1"/>
  <c r="J3010" i="1"/>
  <c r="H3011" i="1"/>
  <c r="I3011" i="1"/>
  <c r="J3011" i="1"/>
  <c r="H3012" i="1"/>
  <c r="I3012" i="1"/>
  <c r="J3012" i="1"/>
  <c r="H3013" i="1"/>
  <c r="I3013" i="1"/>
  <c r="J3013" i="1"/>
  <c r="H3014" i="1"/>
  <c r="I3014" i="1"/>
  <c r="J3014" i="1"/>
  <c r="H3015" i="1"/>
  <c r="I3015" i="1"/>
  <c r="J3015" i="1"/>
  <c r="H3016" i="1"/>
  <c r="I3016" i="1"/>
  <c r="J3016" i="1"/>
  <c r="H3017" i="1"/>
  <c r="I3017" i="1"/>
  <c r="J3017" i="1"/>
  <c r="H3018" i="1"/>
  <c r="I3018" i="1"/>
  <c r="J3018" i="1"/>
  <c r="H3019" i="1"/>
  <c r="I3019" i="1"/>
  <c r="J3019" i="1"/>
  <c r="H3020" i="1"/>
  <c r="I3020" i="1"/>
  <c r="J3020" i="1"/>
  <c r="H3021" i="1"/>
  <c r="I3021" i="1"/>
  <c r="J3021" i="1"/>
  <c r="H3022" i="1"/>
  <c r="I3022" i="1"/>
  <c r="J3022" i="1"/>
  <c r="H3023" i="1"/>
  <c r="I3023" i="1"/>
  <c r="J3023" i="1"/>
  <c r="H3024" i="1"/>
  <c r="I3024" i="1"/>
  <c r="J3024" i="1"/>
  <c r="H3025" i="1"/>
  <c r="I3025" i="1"/>
  <c r="J3025" i="1"/>
  <c r="H3026" i="1"/>
  <c r="I3026" i="1"/>
  <c r="J3026" i="1"/>
  <c r="H3027" i="1"/>
  <c r="I3027" i="1"/>
  <c r="J3027" i="1"/>
  <c r="H3028" i="1"/>
  <c r="I3028" i="1"/>
  <c r="J3028" i="1"/>
  <c r="H3029" i="1"/>
  <c r="I3029" i="1"/>
  <c r="J3029" i="1"/>
  <c r="H3030" i="1"/>
  <c r="I3030" i="1"/>
  <c r="J3030" i="1"/>
  <c r="H3031" i="1"/>
  <c r="I3031" i="1"/>
  <c r="J3031" i="1"/>
  <c r="H3032" i="1"/>
  <c r="I3032" i="1"/>
  <c r="J3032" i="1"/>
  <c r="H3033" i="1"/>
  <c r="I3033" i="1"/>
  <c r="J3033" i="1"/>
  <c r="H3034" i="1"/>
  <c r="I3034" i="1"/>
  <c r="J3034" i="1"/>
  <c r="H3035" i="1"/>
  <c r="I3035" i="1"/>
  <c r="J3035" i="1"/>
  <c r="H3036" i="1"/>
  <c r="I3036" i="1"/>
  <c r="J3036" i="1"/>
  <c r="H3037" i="1"/>
  <c r="I3037" i="1"/>
  <c r="J3037" i="1"/>
  <c r="H3038" i="1"/>
  <c r="I3038" i="1"/>
  <c r="J3038" i="1"/>
  <c r="H3039" i="1"/>
  <c r="I3039" i="1"/>
  <c r="J3039" i="1"/>
  <c r="H3040" i="1"/>
  <c r="I3040" i="1"/>
  <c r="J3040" i="1"/>
  <c r="H3041" i="1"/>
  <c r="I3041" i="1"/>
  <c r="J3041" i="1"/>
  <c r="H3042" i="1"/>
  <c r="I3042" i="1"/>
  <c r="J3042" i="1"/>
  <c r="H3043" i="1"/>
  <c r="I3043" i="1"/>
  <c r="J3043" i="1"/>
  <c r="H3044" i="1"/>
  <c r="I3044" i="1"/>
  <c r="J3044" i="1"/>
  <c r="H3045" i="1"/>
  <c r="I3045" i="1"/>
  <c r="J3045" i="1"/>
  <c r="H3046" i="1"/>
  <c r="I3046" i="1"/>
  <c r="J3046" i="1"/>
  <c r="H3047" i="1"/>
  <c r="I3047" i="1"/>
  <c r="J3047" i="1"/>
  <c r="H3048" i="1"/>
  <c r="I3048" i="1"/>
  <c r="J3048" i="1"/>
  <c r="H3049" i="1"/>
  <c r="I3049" i="1"/>
  <c r="J3049" i="1"/>
  <c r="H3050" i="1"/>
  <c r="I3050" i="1"/>
  <c r="J3050" i="1"/>
  <c r="H3051" i="1"/>
  <c r="I3051" i="1"/>
  <c r="J3051" i="1"/>
  <c r="H3052" i="1"/>
  <c r="I3052" i="1"/>
  <c r="J3052" i="1"/>
  <c r="H3053" i="1"/>
  <c r="I3053" i="1"/>
  <c r="J3053" i="1"/>
  <c r="H3054" i="1"/>
  <c r="I3054" i="1"/>
  <c r="J3054" i="1"/>
  <c r="H3055" i="1"/>
  <c r="I3055" i="1"/>
  <c r="J3055" i="1"/>
  <c r="H3056" i="1"/>
  <c r="I3056" i="1"/>
  <c r="J3056" i="1"/>
  <c r="H3057" i="1"/>
  <c r="I3057" i="1"/>
  <c r="J3057" i="1"/>
  <c r="H3058" i="1"/>
  <c r="I3058" i="1"/>
  <c r="J3058" i="1"/>
  <c r="H3059" i="1"/>
  <c r="I3059" i="1"/>
  <c r="J3059" i="1"/>
  <c r="H3060" i="1"/>
  <c r="I3060" i="1"/>
  <c r="J3060" i="1"/>
  <c r="H3061" i="1"/>
  <c r="I3061" i="1"/>
  <c r="J3061" i="1"/>
  <c r="H3062" i="1"/>
  <c r="I3062" i="1"/>
  <c r="J3062" i="1"/>
  <c r="H3063" i="1"/>
  <c r="I3063" i="1"/>
  <c r="J3063" i="1"/>
  <c r="H3064" i="1"/>
  <c r="I3064" i="1"/>
  <c r="J3064" i="1"/>
  <c r="H3065" i="1"/>
  <c r="I3065" i="1"/>
  <c r="J3065" i="1"/>
  <c r="H3066" i="1"/>
  <c r="I3066" i="1"/>
  <c r="J3066" i="1"/>
  <c r="H3067" i="1"/>
  <c r="I3067" i="1"/>
  <c r="J3067" i="1"/>
  <c r="H3068" i="1"/>
  <c r="I3068" i="1"/>
  <c r="J3068" i="1"/>
  <c r="H3069" i="1"/>
  <c r="I3069" i="1"/>
  <c r="J3069" i="1"/>
  <c r="H3070" i="1"/>
  <c r="I3070" i="1"/>
  <c r="J3070" i="1"/>
  <c r="H3071" i="1"/>
  <c r="I3071" i="1"/>
  <c r="J3071" i="1"/>
  <c r="H3072" i="1"/>
  <c r="I3072" i="1"/>
  <c r="J3072" i="1"/>
  <c r="H3073" i="1"/>
  <c r="I3073" i="1"/>
  <c r="J3073" i="1"/>
  <c r="H3074" i="1"/>
  <c r="I3074" i="1"/>
  <c r="J3074" i="1"/>
  <c r="H3075" i="1"/>
  <c r="I3075" i="1"/>
  <c r="J3075" i="1"/>
  <c r="H3076" i="1"/>
  <c r="I3076" i="1"/>
  <c r="J3076" i="1"/>
  <c r="H3077" i="1"/>
  <c r="I3077" i="1"/>
  <c r="J3077" i="1"/>
  <c r="H3078" i="1"/>
  <c r="I3078" i="1"/>
  <c r="J3078" i="1"/>
  <c r="H3079" i="1"/>
  <c r="I3079" i="1"/>
  <c r="J3079" i="1"/>
  <c r="H3080" i="1"/>
  <c r="I3080" i="1"/>
  <c r="J3080" i="1"/>
  <c r="H3081" i="1"/>
  <c r="I3081" i="1"/>
  <c r="J3081" i="1"/>
  <c r="H3082" i="1"/>
  <c r="I3082" i="1"/>
  <c r="J3082" i="1"/>
  <c r="H3083" i="1"/>
  <c r="I3083" i="1"/>
  <c r="J3083" i="1"/>
  <c r="H3084" i="1"/>
  <c r="I3084" i="1"/>
  <c r="J3084" i="1"/>
  <c r="H3085" i="1"/>
  <c r="I3085" i="1"/>
  <c r="J3085" i="1"/>
  <c r="H3086" i="1"/>
  <c r="I3086" i="1"/>
  <c r="J3086" i="1"/>
  <c r="H3087" i="1"/>
  <c r="I3087" i="1"/>
  <c r="J3087" i="1"/>
  <c r="H3088" i="1"/>
  <c r="I3088" i="1"/>
  <c r="J3088" i="1"/>
  <c r="H3089" i="1"/>
  <c r="I3089" i="1"/>
  <c r="J3089" i="1"/>
  <c r="H3090" i="1"/>
  <c r="I3090" i="1"/>
  <c r="J3090" i="1"/>
  <c r="H3091" i="1"/>
  <c r="I3091" i="1"/>
  <c r="J3091" i="1"/>
  <c r="H3092" i="1"/>
  <c r="I3092" i="1"/>
  <c r="J3092" i="1"/>
  <c r="H3093" i="1"/>
  <c r="I3093" i="1"/>
  <c r="J3093" i="1"/>
  <c r="H3094" i="1"/>
  <c r="I3094" i="1"/>
  <c r="J3094" i="1"/>
  <c r="H3095" i="1"/>
  <c r="I3095" i="1"/>
  <c r="J3095" i="1"/>
  <c r="H3096" i="1"/>
  <c r="I3096" i="1"/>
  <c r="J3096" i="1"/>
  <c r="H3097" i="1"/>
  <c r="I3097" i="1"/>
  <c r="J3097" i="1"/>
  <c r="H3098" i="1"/>
  <c r="I3098" i="1"/>
  <c r="J3098" i="1"/>
  <c r="H3099" i="1"/>
  <c r="I3099" i="1"/>
  <c r="J3099" i="1"/>
  <c r="H3100" i="1"/>
  <c r="I3100" i="1"/>
  <c r="J3100" i="1"/>
  <c r="H3101" i="1"/>
  <c r="I3101" i="1"/>
  <c r="J3101" i="1"/>
  <c r="H3102" i="1"/>
  <c r="I3102" i="1"/>
  <c r="J3102" i="1"/>
  <c r="H3103" i="1"/>
  <c r="I3103" i="1"/>
  <c r="J3103" i="1"/>
  <c r="H3104" i="1"/>
  <c r="I3104" i="1"/>
  <c r="J3104" i="1"/>
  <c r="H3105" i="1"/>
  <c r="I3105" i="1"/>
  <c r="J3105" i="1"/>
  <c r="H3106" i="1"/>
  <c r="I3106" i="1"/>
  <c r="J3106" i="1"/>
  <c r="H3107" i="1"/>
  <c r="I3107" i="1"/>
  <c r="J3107" i="1"/>
  <c r="H3108" i="1"/>
  <c r="I3108" i="1"/>
  <c r="J3108" i="1"/>
  <c r="H3109" i="1"/>
  <c r="I3109" i="1"/>
  <c r="J3109" i="1"/>
  <c r="H3110" i="1"/>
  <c r="I3110" i="1"/>
  <c r="J3110" i="1"/>
  <c r="H3111" i="1"/>
  <c r="I3111" i="1"/>
  <c r="J3111" i="1"/>
  <c r="H3112" i="1"/>
  <c r="I3112" i="1"/>
  <c r="J3112" i="1"/>
  <c r="H3113" i="1"/>
  <c r="I3113" i="1"/>
  <c r="J3113" i="1"/>
  <c r="H3114" i="1"/>
  <c r="I3114" i="1"/>
  <c r="J3114" i="1"/>
  <c r="H3115" i="1"/>
  <c r="I3115" i="1"/>
  <c r="J3115" i="1"/>
  <c r="H3116" i="1"/>
  <c r="I3116" i="1"/>
  <c r="J3116" i="1"/>
  <c r="H3117" i="1"/>
  <c r="I3117" i="1"/>
  <c r="J3117" i="1"/>
  <c r="H3118" i="1"/>
  <c r="I3118" i="1"/>
  <c r="J3118" i="1"/>
  <c r="H3119" i="1"/>
  <c r="I3119" i="1"/>
  <c r="J3119" i="1"/>
  <c r="H3120" i="1"/>
  <c r="I3120" i="1"/>
  <c r="J3120" i="1"/>
  <c r="H3121" i="1"/>
  <c r="I3121" i="1"/>
  <c r="J3121" i="1"/>
  <c r="H3122" i="1"/>
  <c r="I3122" i="1"/>
  <c r="J3122" i="1"/>
  <c r="H3123" i="1"/>
  <c r="I3123" i="1"/>
  <c r="J3123" i="1"/>
  <c r="H3124" i="1"/>
  <c r="I3124" i="1"/>
  <c r="J3124" i="1"/>
  <c r="H3125" i="1"/>
  <c r="I3125" i="1"/>
  <c r="J3125" i="1"/>
  <c r="H3126" i="1"/>
  <c r="I3126" i="1"/>
  <c r="J3126" i="1"/>
  <c r="H3127" i="1"/>
  <c r="I3127" i="1"/>
  <c r="J3127" i="1"/>
  <c r="H3128" i="1"/>
  <c r="I3128" i="1"/>
  <c r="J3128" i="1"/>
  <c r="H3129" i="1"/>
  <c r="I3129" i="1"/>
  <c r="J3129" i="1"/>
  <c r="H3130" i="1"/>
  <c r="I3130" i="1"/>
  <c r="J3130" i="1"/>
  <c r="H3131" i="1"/>
  <c r="I3131" i="1"/>
  <c r="J3131" i="1"/>
  <c r="H3132" i="1"/>
  <c r="I3132" i="1"/>
  <c r="J3132" i="1"/>
  <c r="H3133" i="1"/>
  <c r="I3133" i="1"/>
  <c r="J3133" i="1"/>
  <c r="H3134" i="1"/>
  <c r="I3134" i="1"/>
  <c r="J3134" i="1"/>
  <c r="H3135" i="1"/>
  <c r="I3135" i="1"/>
  <c r="J3135" i="1"/>
  <c r="H3136" i="1"/>
  <c r="I3136" i="1"/>
  <c r="J3136" i="1"/>
  <c r="H3137" i="1"/>
  <c r="I3137" i="1"/>
  <c r="J3137" i="1"/>
  <c r="H3138" i="1"/>
  <c r="I3138" i="1"/>
  <c r="J3138" i="1"/>
  <c r="H3139" i="1"/>
  <c r="I3139" i="1"/>
  <c r="J3139" i="1"/>
  <c r="H3140" i="1"/>
  <c r="I3140" i="1"/>
  <c r="J3140" i="1"/>
  <c r="H3141" i="1"/>
  <c r="I3141" i="1"/>
  <c r="J3141" i="1"/>
  <c r="H3142" i="1"/>
  <c r="I3142" i="1"/>
  <c r="J3142" i="1"/>
  <c r="H3143" i="1"/>
  <c r="I3143" i="1"/>
  <c r="J3143" i="1"/>
  <c r="H3144" i="1"/>
  <c r="I3144" i="1"/>
  <c r="J3144" i="1"/>
  <c r="H3145" i="1"/>
  <c r="I3145" i="1"/>
  <c r="J3145" i="1"/>
  <c r="H3146" i="1"/>
  <c r="I3146" i="1"/>
  <c r="J3146" i="1"/>
  <c r="H3147" i="1"/>
  <c r="I3147" i="1"/>
  <c r="J3147" i="1"/>
  <c r="H3148" i="1"/>
  <c r="I3148" i="1"/>
  <c r="J3148" i="1"/>
  <c r="H3149" i="1"/>
  <c r="I3149" i="1"/>
  <c r="J3149" i="1"/>
  <c r="H3150" i="1"/>
  <c r="I3150" i="1"/>
  <c r="J3150" i="1"/>
  <c r="H3151" i="1"/>
  <c r="I3151" i="1"/>
  <c r="J3151" i="1"/>
  <c r="H3152" i="1"/>
  <c r="I3152" i="1"/>
  <c r="J3152" i="1"/>
  <c r="H3153" i="1"/>
  <c r="I3153" i="1"/>
  <c r="J3153" i="1"/>
  <c r="H3154" i="1"/>
  <c r="I3154" i="1"/>
  <c r="J3154" i="1"/>
  <c r="H3155" i="1"/>
  <c r="I3155" i="1"/>
  <c r="J3155" i="1"/>
  <c r="H3156" i="1"/>
  <c r="I3156" i="1"/>
  <c r="J3156" i="1"/>
  <c r="H3157" i="1"/>
  <c r="I3157" i="1"/>
  <c r="J3157" i="1"/>
  <c r="H3158" i="1"/>
  <c r="I3158" i="1"/>
  <c r="J3158" i="1"/>
  <c r="H3159" i="1"/>
  <c r="I3159" i="1"/>
  <c r="J3159" i="1"/>
  <c r="H3160" i="1"/>
  <c r="I3160" i="1"/>
  <c r="J3160" i="1"/>
  <c r="H3161" i="1"/>
  <c r="I3161" i="1"/>
  <c r="J3161" i="1"/>
  <c r="H3162" i="1"/>
  <c r="I3162" i="1"/>
  <c r="J3162" i="1"/>
  <c r="H3163" i="1"/>
  <c r="I3163" i="1"/>
  <c r="J3163" i="1"/>
  <c r="H3164" i="1"/>
  <c r="I3164" i="1"/>
  <c r="J3164" i="1"/>
  <c r="H3165" i="1"/>
  <c r="I3165" i="1"/>
  <c r="J3165" i="1"/>
  <c r="H3166" i="1"/>
  <c r="I3166" i="1"/>
  <c r="J3166" i="1"/>
  <c r="H3167" i="1"/>
  <c r="I3167" i="1"/>
  <c r="J3167" i="1"/>
  <c r="H3168" i="1"/>
  <c r="I3168" i="1"/>
  <c r="J3168" i="1"/>
  <c r="H3169" i="1"/>
  <c r="I3169" i="1"/>
  <c r="J3169" i="1"/>
  <c r="H3170" i="1"/>
  <c r="I3170" i="1"/>
  <c r="J3170" i="1"/>
  <c r="H3171" i="1"/>
  <c r="I3171" i="1"/>
  <c r="J3171" i="1"/>
  <c r="H3172" i="1"/>
  <c r="I3172" i="1"/>
  <c r="J3172" i="1"/>
  <c r="H3173" i="1"/>
  <c r="I3173" i="1"/>
  <c r="J3173" i="1"/>
  <c r="H3174" i="1"/>
  <c r="I3174" i="1"/>
  <c r="J3174" i="1"/>
  <c r="H3175" i="1"/>
  <c r="I3175" i="1"/>
  <c r="J3175" i="1"/>
  <c r="H3176" i="1"/>
  <c r="I3176" i="1"/>
  <c r="J3176" i="1"/>
  <c r="H3177" i="1"/>
  <c r="I3177" i="1"/>
  <c r="J3177" i="1"/>
  <c r="H3178" i="1"/>
  <c r="I3178" i="1"/>
  <c r="J3178" i="1"/>
  <c r="H3179" i="1"/>
  <c r="I3179" i="1"/>
  <c r="J3179" i="1"/>
  <c r="H3180" i="1"/>
  <c r="I3180" i="1"/>
  <c r="J3180" i="1"/>
  <c r="H3181" i="1"/>
  <c r="I3181" i="1"/>
  <c r="J3181" i="1"/>
  <c r="H3182" i="1"/>
  <c r="I3182" i="1"/>
  <c r="J3182" i="1"/>
  <c r="H3183" i="1"/>
  <c r="I3183" i="1"/>
  <c r="J3183" i="1"/>
  <c r="H3184" i="1"/>
  <c r="I3184" i="1"/>
  <c r="J3184" i="1"/>
  <c r="H3185" i="1"/>
  <c r="I3185" i="1"/>
  <c r="J3185" i="1"/>
  <c r="H3186" i="1"/>
  <c r="I3186" i="1"/>
  <c r="J3186" i="1"/>
  <c r="H3187" i="1"/>
  <c r="I3187" i="1"/>
  <c r="J3187" i="1"/>
  <c r="H3188" i="1"/>
  <c r="I3188" i="1"/>
  <c r="J3188" i="1"/>
  <c r="H3189" i="1"/>
  <c r="I3189" i="1"/>
  <c r="J3189" i="1"/>
  <c r="H3190" i="1"/>
  <c r="I3190" i="1"/>
  <c r="J3190" i="1"/>
  <c r="H3191" i="1"/>
  <c r="I3191" i="1"/>
  <c r="J3191" i="1"/>
  <c r="H3192" i="1"/>
  <c r="I3192" i="1"/>
  <c r="J3192" i="1"/>
  <c r="H3193" i="1"/>
  <c r="I3193" i="1"/>
  <c r="J3193" i="1"/>
  <c r="H3194" i="1"/>
  <c r="I3194" i="1"/>
  <c r="J3194" i="1"/>
  <c r="H3195" i="1"/>
  <c r="I3195" i="1"/>
  <c r="J3195" i="1"/>
  <c r="H3196" i="1"/>
  <c r="I3196" i="1"/>
  <c r="J3196" i="1"/>
  <c r="H3197" i="1"/>
  <c r="I3197" i="1"/>
  <c r="J3197" i="1"/>
  <c r="H3198" i="1"/>
  <c r="I3198" i="1"/>
  <c r="J3198" i="1"/>
  <c r="H3199" i="1"/>
  <c r="I3199" i="1"/>
  <c r="J3199" i="1"/>
  <c r="H3200" i="1"/>
  <c r="I3200" i="1"/>
  <c r="J3200" i="1"/>
  <c r="H3201" i="1"/>
  <c r="I3201" i="1"/>
  <c r="J3201" i="1"/>
  <c r="H3202" i="1"/>
  <c r="I3202" i="1"/>
  <c r="J3202" i="1"/>
  <c r="H3203" i="1"/>
  <c r="I3203" i="1"/>
  <c r="J3203" i="1"/>
  <c r="H3204" i="1"/>
  <c r="I3204" i="1"/>
  <c r="J3204" i="1"/>
  <c r="H3205" i="1"/>
  <c r="I3205" i="1"/>
  <c r="J3205" i="1"/>
  <c r="H3206" i="1"/>
  <c r="I3206" i="1"/>
  <c r="J3206" i="1"/>
  <c r="H3207" i="1"/>
  <c r="I3207" i="1"/>
  <c r="J3207" i="1"/>
  <c r="H3208" i="1"/>
  <c r="I3208" i="1"/>
  <c r="J3208" i="1"/>
  <c r="H3209" i="1"/>
  <c r="I3209" i="1"/>
  <c r="J3209" i="1"/>
  <c r="H3210" i="1"/>
  <c r="I3210" i="1"/>
  <c r="J3210" i="1"/>
  <c r="H3211" i="1"/>
  <c r="I3211" i="1"/>
  <c r="J3211" i="1"/>
  <c r="H3212" i="1"/>
  <c r="I3212" i="1"/>
  <c r="J3212" i="1"/>
  <c r="H3213" i="1"/>
  <c r="I3213" i="1"/>
  <c r="J3213" i="1"/>
  <c r="H3214" i="1"/>
  <c r="I3214" i="1"/>
  <c r="J3214" i="1"/>
  <c r="H3215" i="1"/>
  <c r="I3215" i="1"/>
  <c r="J3215" i="1"/>
  <c r="H3216" i="1"/>
  <c r="I3216" i="1"/>
  <c r="J3216" i="1"/>
  <c r="H3217" i="1"/>
  <c r="I3217" i="1"/>
  <c r="J3217" i="1"/>
  <c r="H3218" i="1"/>
  <c r="I3218" i="1"/>
  <c r="J3218" i="1"/>
  <c r="H3219" i="1"/>
  <c r="I3219" i="1"/>
  <c r="J3219" i="1"/>
  <c r="H3220" i="1"/>
  <c r="I3220" i="1"/>
  <c r="J3220" i="1"/>
  <c r="H3221" i="1"/>
  <c r="I3221" i="1"/>
  <c r="J3221" i="1"/>
  <c r="H3222" i="1"/>
  <c r="I3222" i="1"/>
  <c r="J3222" i="1"/>
  <c r="H3223" i="1"/>
  <c r="I3223" i="1"/>
  <c r="J3223" i="1"/>
  <c r="H3224" i="1"/>
  <c r="I3224" i="1"/>
  <c r="J3224" i="1"/>
  <c r="H3225" i="1"/>
  <c r="I3225" i="1"/>
  <c r="J3225" i="1"/>
  <c r="H3226" i="1"/>
  <c r="I3226" i="1"/>
  <c r="J3226" i="1"/>
  <c r="H3227" i="1"/>
  <c r="I3227" i="1"/>
  <c r="J3227" i="1"/>
  <c r="H3228" i="1"/>
  <c r="I3228" i="1"/>
  <c r="J3228" i="1"/>
  <c r="H3229" i="1"/>
  <c r="I3229" i="1"/>
  <c r="J3229" i="1"/>
  <c r="H3230" i="1"/>
  <c r="I3230" i="1"/>
  <c r="J3230" i="1"/>
  <c r="H3231" i="1"/>
  <c r="I3231" i="1"/>
  <c r="J3231" i="1"/>
  <c r="H3232" i="1"/>
  <c r="I3232" i="1"/>
  <c r="J3232" i="1"/>
  <c r="H3233" i="1"/>
  <c r="I3233" i="1"/>
  <c r="J3233" i="1"/>
  <c r="H3234" i="1"/>
  <c r="I3234" i="1"/>
  <c r="J3234" i="1"/>
  <c r="H3235" i="1"/>
  <c r="I3235" i="1"/>
  <c r="J3235" i="1"/>
  <c r="H3236" i="1"/>
  <c r="I3236" i="1"/>
  <c r="J3236" i="1"/>
  <c r="H3237" i="1"/>
  <c r="I3237" i="1"/>
  <c r="J3237" i="1"/>
  <c r="H3238" i="1"/>
  <c r="I3238" i="1"/>
  <c r="J3238" i="1"/>
  <c r="H3239" i="1"/>
  <c r="I3239" i="1"/>
  <c r="J3239" i="1"/>
  <c r="H3240" i="1"/>
  <c r="I3240" i="1"/>
  <c r="J3240" i="1"/>
  <c r="H3241" i="1"/>
  <c r="I3241" i="1"/>
  <c r="J3241" i="1"/>
  <c r="H3242" i="1"/>
  <c r="I3242" i="1"/>
  <c r="J3242" i="1"/>
  <c r="H3243" i="1"/>
  <c r="I3243" i="1"/>
  <c r="J3243" i="1"/>
  <c r="H3244" i="1"/>
  <c r="I3244" i="1"/>
  <c r="J3244" i="1"/>
  <c r="H3245" i="1"/>
  <c r="I3245" i="1"/>
  <c r="J3245" i="1"/>
  <c r="H3246" i="1"/>
  <c r="I3246" i="1"/>
  <c r="J3246" i="1"/>
  <c r="H3247" i="1"/>
  <c r="I3247" i="1"/>
  <c r="J3247" i="1"/>
  <c r="H3248" i="1"/>
  <c r="I3248" i="1"/>
  <c r="J3248" i="1"/>
  <c r="H3249" i="1"/>
  <c r="I3249" i="1"/>
  <c r="J3249" i="1"/>
  <c r="H3250" i="1"/>
  <c r="I3250" i="1"/>
  <c r="J3250" i="1"/>
  <c r="H3251" i="1"/>
  <c r="I3251" i="1"/>
  <c r="J3251" i="1"/>
  <c r="H3252" i="1"/>
  <c r="I3252" i="1"/>
  <c r="J3252" i="1"/>
  <c r="H3253" i="1"/>
  <c r="I3253" i="1"/>
  <c r="J3253" i="1"/>
  <c r="H3254" i="1"/>
  <c r="I3254" i="1"/>
  <c r="J3254" i="1"/>
  <c r="H3255" i="1"/>
  <c r="I3255" i="1"/>
  <c r="J3255" i="1"/>
  <c r="H3256" i="1"/>
  <c r="I3256" i="1"/>
  <c r="J3256" i="1"/>
  <c r="H3257" i="1"/>
  <c r="I3257" i="1"/>
  <c r="J3257" i="1"/>
  <c r="H3258" i="1"/>
  <c r="I3258" i="1"/>
  <c r="J3258" i="1"/>
  <c r="H3259" i="1"/>
  <c r="I3259" i="1"/>
  <c r="J3259" i="1"/>
  <c r="H3260" i="1"/>
  <c r="I3260" i="1"/>
  <c r="J3260" i="1"/>
  <c r="H3261" i="1"/>
  <c r="I3261" i="1"/>
  <c r="J3261" i="1"/>
  <c r="H3262" i="1"/>
  <c r="I3262" i="1"/>
  <c r="J3262" i="1"/>
  <c r="H3263" i="1"/>
  <c r="I3263" i="1"/>
  <c r="J3263" i="1"/>
  <c r="H3264" i="1"/>
  <c r="I3264" i="1"/>
  <c r="J3264" i="1"/>
  <c r="H3265" i="1"/>
  <c r="I3265" i="1"/>
  <c r="J3265" i="1"/>
  <c r="H3266" i="1"/>
  <c r="I3266" i="1"/>
  <c r="J3266" i="1"/>
  <c r="H3267" i="1"/>
  <c r="I3267" i="1"/>
  <c r="J3267" i="1"/>
  <c r="H3268" i="1"/>
  <c r="I3268" i="1"/>
  <c r="J3268" i="1"/>
  <c r="H3269" i="1"/>
  <c r="I3269" i="1"/>
  <c r="J3269" i="1"/>
  <c r="H3270" i="1"/>
  <c r="I3270" i="1"/>
  <c r="J3270" i="1"/>
  <c r="H3271" i="1"/>
  <c r="I3271" i="1"/>
  <c r="J3271" i="1"/>
  <c r="H3272" i="1"/>
  <c r="I3272" i="1"/>
  <c r="J3272" i="1"/>
  <c r="H3273" i="1"/>
  <c r="I3273" i="1"/>
  <c r="J3273" i="1"/>
  <c r="H3274" i="1"/>
  <c r="I3274" i="1"/>
  <c r="J3274" i="1"/>
  <c r="H3275" i="1"/>
  <c r="I3275" i="1"/>
  <c r="J3275" i="1"/>
  <c r="H3276" i="1"/>
  <c r="I3276" i="1"/>
  <c r="J3276" i="1"/>
  <c r="H3277" i="1"/>
  <c r="I3277" i="1"/>
  <c r="J3277" i="1"/>
  <c r="H3278" i="1"/>
  <c r="I3278" i="1"/>
  <c r="J3278" i="1"/>
  <c r="H3279" i="1"/>
  <c r="I3279" i="1"/>
  <c r="J3279" i="1"/>
  <c r="H3280" i="1"/>
  <c r="I3280" i="1"/>
  <c r="J3280" i="1"/>
  <c r="H3281" i="1"/>
  <c r="I3281" i="1"/>
  <c r="J3281" i="1"/>
  <c r="H3282" i="1"/>
  <c r="I3282" i="1"/>
  <c r="J3282" i="1"/>
  <c r="H3283" i="1"/>
  <c r="I3283" i="1"/>
  <c r="J3283" i="1"/>
  <c r="H3284" i="1"/>
  <c r="I3284" i="1"/>
  <c r="J3284" i="1"/>
  <c r="H3285" i="1"/>
  <c r="I3285" i="1"/>
  <c r="J3285" i="1"/>
  <c r="H3286" i="1"/>
  <c r="I3286" i="1"/>
  <c r="J3286" i="1"/>
  <c r="H3287" i="1"/>
  <c r="I3287" i="1"/>
  <c r="J3287" i="1"/>
  <c r="H3288" i="1"/>
  <c r="I3288" i="1"/>
  <c r="J3288" i="1"/>
  <c r="H3289" i="1"/>
  <c r="I3289" i="1"/>
  <c r="J3289" i="1"/>
  <c r="H3290" i="1"/>
  <c r="I3290" i="1"/>
  <c r="J3290" i="1"/>
  <c r="H3291" i="1"/>
  <c r="I3291" i="1"/>
  <c r="J3291" i="1"/>
  <c r="H3292" i="1"/>
  <c r="I3292" i="1"/>
  <c r="J3292" i="1"/>
  <c r="H3293" i="1"/>
  <c r="I3293" i="1"/>
  <c r="J3293" i="1"/>
  <c r="H3294" i="1"/>
  <c r="I3294" i="1"/>
  <c r="J3294" i="1"/>
  <c r="H3295" i="1"/>
  <c r="I3295" i="1"/>
  <c r="J3295" i="1"/>
  <c r="H3296" i="1"/>
  <c r="I3296" i="1"/>
  <c r="J3296" i="1"/>
  <c r="H3297" i="1"/>
  <c r="I3297" i="1"/>
  <c r="J3297" i="1"/>
  <c r="H3298" i="1"/>
  <c r="I3298" i="1"/>
  <c r="J3298" i="1"/>
  <c r="H3299" i="1"/>
  <c r="I3299" i="1"/>
  <c r="J3299" i="1"/>
  <c r="H3300" i="1"/>
  <c r="I3300" i="1"/>
  <c r="J3300" i="1"/>
  <c r="H3301" i="1"/>
  <c r="I3301" i="1"/>
  <c r="J3301" i="1"/>
  <c r="H3302" i="1"/>
  <c r="I3302" i="1"/>
  <c r="J3302" i="1"/>
  <c r="H3303" i="1"/>
  <c r="I3303" i="1"/>
  <c r="J3303" i="1"/>
  <c r="H3304" i="1"/>
  <c r="I3304" i="1"/>
  <c r="J3304" i="1"/>
  <c r="H3305" i="1"/>
  <c r="I3305" i="1"/>
  <c r="J3305" i="1"/>
  <c r="H3306" i="1"/>
  <c r="I3306" i="1"/>
  <c r="J3306" i="1"/>
  <c r="H3307" i="1"/>
  <c r="I3307" i="1"/>
  <c r="J3307" i="1"/>
  <c r="H3308" i="1"/>
  <c r="I3308" i="1"/>
  <c r="J3308" i="1"/>
  <c r="H3309" i="1"/>
  <c r="I3309" i="1"/>
  <c r="J3309" i="1"/>
  <c r="H3310" i="1"/>
  <c r="I3310" i="1"/>
  <c r="J3310" i="1"/>
  <c r="H3311" i="1"/>
  <c r="I3311" i="1"/>
  <c r="J3311" i="1"/>
  <c r="H3312" i="1"/>
  <c r="I3312" i="1"/>
  <c r="J3312" i="1"/>
  <c r="H3313" i="1"/>
  <c r="I3313" i="1"/>
  <c r="J3313" i="1"/>
  <c r="H3314" i="1"/>
  <c r="I3314" i="1"/>
  <c r="J3314" i="1"/>
  <c r="H3315" i="1"/>
  <c r="I3315" i="1"/>
  <c r="J3315" i="1"/>
  <c r="H3316" i="1"/>
  <c r="I3316" i="1"/>
  <c r="J3316" i="1"/>
  <c r="H3317" i="1"/>
  <c r="I3317" i="1"/>
  <c r="J3317" i="1"/>
  <c r="H3318" i="1"/>
  <c r="I3318" i="1"/>
  <c r="J3318" i="1"/>
  <c r="H3319" i="1"/>
  <c r="I3319" i="1"/>
  <c r="J3319" i="1"/>
  <c r="H3320" i="1"/>
  <c r="I3320" i="1"/>
  <c r="J3320" i="1"/>
  <c r="H3321" i="1"/>
  <c r="I3321" i="1"/>
  <c r="J3321" i="1"/>
  <c r="H3322" i="1"/>
  <c r="I3322" i="1"/>
  <c r="J3322" i="1"/>
  <c r="H3323" i="1"/>
  <c r="I3323" i="1"/>
  <c r="J3323" i="1"/>
  <c r="H3324" i="1"/>
  <c r="I3324" i="1"/>
  <c r="J3324" i="1"/>
  <c r="H3325" i="1"/>
  <c r="I3325" i="1"/>
  <c r="J3325" i="1"/>
  <c r="H3326" i="1"/>
  <c r="I3326" i="1"/>
  <c r="J3326" i="1"/>
  <c r="H3327" i="1"/>
  <c r="I3327" i="1"/>
  <c r="J3327" i="1"/>
  <c r="H3328" i="1"/>
  <c r="I3328" i="1"/>
  <c r="J3328" i="1"/>
  <c r="H3329" i="1"/>
  <c r="I3329" i="1"/>
  <c r="J3329" i="1"/>
  <c r="H3330" i="1"/>
  <c r="I3330" i="1"/>
  <c r="J3330" i="1"/>
  <c r="H3331" i="1"/>
  <c r="I3331" i="1"/>
  <c r="J3331" i="1"/>
  <c r="H3332" i="1"/>
  <c r="I3332" i="1"/>
  <c r="J3332" i="1"/>
  <c r="H3333" i="1"/>
  <c r="I3333" i="1"/>
  <c r="J3333" i="1"/>
  <c r="H3334" i="1"/>
  <c r="I3334" i="1"/>
  <c r="J3334" i="1"/>
  <c r="H3335" i="1"/>
  <c r="I3335" i="1"/>
  <c r="J3335" i="1"/>
  <c r="H3336" i="1"/>
  <c r="I3336" i="1"/>
  <c r="J3336" i="1"/>
  <c r="H3337" i="1"/>
  <c r="I3337" i="1"/>
  <c r="J3337" i="1"/>
  <c r="H3338" i="1"/>
  <c r="I3338" i="1"/>
  <c r="J3338" i="1"/>
  <c r="H3339" i="1"/>
  <c r="I3339" i="1"/>
  <c r="J3339" i="1"/>
  <c r="H3340" i="1"/>
  <c r="I3340" i="1"/>
  <c r="J3340" i="1"/>
  <c r="H3341" i="1"/>
  <c r="I3341" i="1"/>
  <c r="J3341" i="1"/>
  <c r="H3342" i="1"/>
  <c r="I3342" i="1"/>
  <c r="J3342" i="1"/>
  <c r="H3343" i="1"/>
  <c r="I3343" i="1"/>
  <c r="J3343" i="1"/>
  <c r="H3344" i="1"/>
  <c r="I3344" i="1"/>
  <c r="J3344" i="1"/>
  <c r="H3345" i="1"/>
  <c r="I3345" i="1"/>
  <c r="J3345" i="1"/>
  <c r="H3346" i="1"/>
  <c r="I3346" i="1"/>
  <c r="J3346" i="1"/>
  <c r="H3347" i="1"/>
  <c r="I3347" i="1"/>
  <c r="J3347" i="1"/>
  <c r="H3348" i="1"/>
  <c r="I3348" i="1"/>
  <c r="J3348" i="1"/>
  <c r="H3349" i="1"/>
  <c r="I3349" i="1"/>
  <c r="J3349" i="1"/>
  <c r="H3350" i="1"/>
  <c r="I3350" i="1"/>
  <c r="J3350" i="1"/>
  <c r="H3351" i="1"/>
  <c r="I3351" i="1"/>
  <c r="J3351" i="1"/>
  <c r="H3352" i="1"/>
  <c r="I3352" i="1"/>
  <c r="J3352" i="1"/>
  <c r="H3353" i="1"/>
  <c r="I3353" i="1"/>
  <c r="J3353" i="1"/>
  <c r="H3354" i="1"/>
  <c r="I3354" i="1"/>
  <c r="J3354" i="1"/>
  <c r="H3355" i="1"/>
  <c r="I3355" i="1"/>
  <c r="J3355" i="1"/>
  <c r="H3356" i="1"/>
  <c r="I3356" i="1"/>
  <c r="J3356" i="1"/>
  <c r="H3357" i="1"/>
  <c r="I3357" i="1"/>
  <c r="J3357" i="1"/>
  <c r="H3358" i="1"/>
  <c r="I3358" i="1"/>
  <c r="J3358" i="1"/>
  <c r="H3359" i="1"/>
  <c r="I3359" i="1"/>
  <c r="J3359" i="1"/>
  <c r="H3360" i="1"/>
  <c r="I3360" i="1"/>
  <c r="J3360" i="1"/>
  <c r="H3361" i="1"/>
  <c r="I3361" i="1"/>
  <c r="J3361" i="1"/>
  <c r="H3362" i="1"/>
  <c r="I3362" i="1"/>
  <c r="J3362" i="1"/>
  <c r="H3363" i="1"/>
  <c r="I3363" i="1"/>
  <c r="J3363" i="1"/>
  <c r="H3364" i="1"/>
  <c r="I3364" i="1"/>
  <c r="J3364" i="1"/>
  <c r="H3365" i="1"/>
  <c r="I3365" i="1"/>
  <c r="J3365" i="1"/>
  <c r="H3366" i="1"/>
  <c r="I3366" i="1"/>
  <c r="J3366" i="1"/>
  <c r="H3367" i="1"/>
  <c r="I3367" i="1"/>
  <c r="J3367" i="1"/>
  <c r="H3368" i="1"/>
  <c r="I3368" i="1"/>
  <c r="J3368" i="1"/>
  <c r="H3369" i="1"/>
  <c r="I3369" i="1"/>
  <c r="J3369" i="1"/>
  <c r="H3370" i="1"/>
  <c r="I3370" i="1"/>
  <c r="J3370" i="1"/>
  <c r="H3371" i="1"/>
  <c r="I3371" i="1"/>
  <c r="J3371" i="1"/>
  <c r="H3372" i="1"/>
  <c r="I3372" i="1"/>
  <c r="J3372" i="1"/>
  <c r="H3373" i="1"/>
  <c r="I3373" i="1"/>
  <c r="J3373" i="1"/>
  <c r="H3374" i="1"/>
  <c r="I3374" i="1"/>
  <c r="J3374" i="1"/>
  <c r="H3375" i="1"/>
  <c r="I3375" i="1"/>
  <c r="J3375" i="1"/>
  <c r="H3376" i="1"/>
  <c r="I3376" i="1"/>
  <c r="J3376" i="1"/>
  <c r="H3377" i="1"/>
  <c r="I3377" i="1"/>
  <c r="J3377" i="1"/>
  <c r="H3378" i="1"/>
  <c r="I3378" i="1"/>
  <c r="J3378" i="1"/>
  <c r="H3379" i="1"/>
  <c r="I3379" i="1"/>
  <c r="J3379" i="1"/>
  <c r="H3380" i="1"/>
  <c r="I3380" i="1"/>
  <c r="J3380" i="1"/>
  <c r="H3381" i="1"/>
  <c r="I3381" i="1"/>
  <c r="J3381" i="1"/>
  <c r="H3382" i="1"/>
  <c r="I3382" i="1"/>
  <c r="J3382" i="1"/>
  <c r="H3383" i="1"/>
  <c r="I3383" i="1"/>
  <c r="J3383" i="1"/>
  <c r="H3384" i="1"/>
  <c r="I3384" i="1"/>
  <c r="J3384" i="1"/>
  <c r="H3385" i="1"/>
  <c r="I3385" i="1"/>
  <c r="J3385" i="1"/>
  <c r="H3386" i="1"/>
  <c r="I3386" i="1"/>
  <c r="J3386" i="1"/>
  <c r="H3387" i="1"/>
  <c r="I3387" i="1"/>
  <c r="J3387" i="1"/>
  <c r="H3388" i="1"/>
  <c r="I3388" i="1"/>
  <c r="J3388" i="1"/>
  <c r="H3389" i="1"/>
  <c r="I3389" i="1"/>
  <c r="J3389" i="1"/>
  <c r="H3390" i="1"/>
  <c r="I3390" i="1"/>
  <c r="J3390" i="1"/>
  <c r="H3391" i="1"/>
  <c r="I3391" i="1"/>
  <c r="J3391" i="1"/>
  <c r="H3392" i="1"/>
  <c r="I3392" i="1"/>
  <c r="J3392" i="1"/>
  <c r="H3393" i="1"/>
  <c r="I3393" i="1"/>
  <c r="J3393" i="1"/>
  <c r="H3394" i="1"/>
  <c r="I3394" i="1"/>
  <c r="J3394" i="1"/>
  <c r="H3395" i="1"/>
  <c r="I3395" i="1"/>
  <c r="J3395" i="1"/>
  <c r="H3396" i="1"/>
  <c r="I3396" i="1"/>
  <c r="J3396" i="1"/>
  <c r="H3397" i="1"/>
  <c r="I3397" i="1"/>
  <c r="J3397" i="1"/>
  <c r="H3398" i="1"/>
  <c r="I3398" i="1"/>
  <c r="J3398" i="1"/>
  <c r="H3399" i="1"/>
  <c r="I3399" i="1"/>
  <c r="J3399" i="1"/>
  <c r="H3400" i="1"/>
  <c r="I3400" i="1"/>
  <c r="J3400" i="1"/>
  <c r="H3401" i="1"/>
  <c r="I3401" i="1"/>
  <c r="J3401" i="1"/>
  <c r="H3402" i="1"/>
  <c r="I3402" i="1"/>
  <c r="J3402" i="1"/>
  <c r="H3403" i="1"/>
  <c r="I3403" i="1"/>
  <c r="J3403" i="1"/>
  <c r="H3404" i="1"/>
  <c r="I3404" i="1"/>
  <c r="J3404" i="1"/>
  <c r="H3405" i="1"/>
  <c r="I3405" i="1"/>
  <c r="J3405" i="1"/>
  <c r="H3406" i="1"/>
  <c r="I3406" i="1"/>
  <c r="J3406" i="1"/>
  <c r="H3407" i="1"/>
  <c r="I3407" i="1"/>
  <c r="J3407" i="1"/>
  <c r="H3408" i="1"/>
  <c r="I3408" i="1"/>
  <c r="J3408" i="1"/>
  <c r="H3409" i="1"/>
  <c r="I3409" i="1"/>
  <c r="J3409" i="1"/>
  <c r="H3410" i="1"/>
  <c r="I3410" i="1"/>
  <c r="J3410" i="1"/>
  <c r="H3411" i="1"/>
  <c r="I3411" i="1"/>
  <c r="J3411" i="1"/>
  <c r="H3412" i="1"/>
  <c r="I3412" i="1"/>
  <c r="J3412" i="1"/>
  <c r="H3413" i="1"/>
  <c r="I3413" i="1"/>
  <c r="J3413" i="1"/>
  <c r="H3414" i="1"/>
  <c r="I3414" i="1"/>
  <c r="J3414" i="1"/>
  <c r="H3415" i="1"/>
  <c r="I3415" i="1"/>
  <c r="J3415" i="1"/>
  <c r="H3416" i="1"/>
  <c r="I3416" i="1"/>
  <c r="J3416" i="1"/>
  <c r="H3417" i="1"/>
  <c r="I3417" i="1"/>
  <c r="J3417" i="1"/>
  <c r="H3418" i="1"/>
  <c r="I3418" i="1"/>
  <c r="J3418" i="1"/>
  <c r="H3419" i="1"/>
  <c r="I3419" i="1"/>
  <c r="J3419" i="1"/>
  <c r="H3420" i="1"/>
  <c r="I3420" i="1"/>
  <c r="J3420" i="1"/>
  <c r="H3421" i="1"/>
  <c r="I3421" i="1"/>
  <c r="J3421" i="1"/>
  <c r="H3422" i="1"/>
  <c r="I3422" i="1"/>
  <c r="J3422" i="1"/>
  <c r="H3423" i="1"/>
  <c r="I3423" i="1"/>
  <c r="J3423" i="1"/>
  <c r="H3424" i="1"/>
  <c r="I3424" i="1"/>
  <c r="J3424" i="1"/>
  <c r="H3425" i="1"/>
  <c r="I3425" i="1"/>
  <c r="J3425" i="1"/>
  <c r="H3426" i="1"/>
  <c r="I3426" i="1"/>
  <c r="J3426" i="1"/>
  <c r="H3427" i="1"/>
  <c r="I3427" i="1"/>
  <c r="J3427" i="1"/>
  <c r="H3428" i="1"/>
  <c r="I3428" i="1"/>
  <c r="J3428" i="1"/>
  <c r="H3429" i="1"/>
  <c r="I3429" i="1"/>
  <c r="J3429" i="1"/>
  <c r="H3430" i="1"/>
  <c r="I3430" i="1"/>
  <c r="J3430" i="1"/>
  <c r="H3431" i="1"/>
  <c r="I3431" i="1"/>
  <c r="J3431" i="1"/>
  <c r="H3432" i="1"/>
  <c r="I3432" i="1"/>
  <c r="J3432" i="1"/>
  <c r="H3433" i="1"/>
  <c r="I3433" i="1"/>
  <c r="J3433" i="1"/>
  <c r="H3434" i="1"/>
  <c r="I3434" i="1"/>
  <c r="J3434" i="1"/>
  <c r="H3435" i="1"/>
  <c r="I3435" i="1"/>
  <c r="J3435" i="1"/>
  <c r="H3436" i="1"/>
  <c r="I3436" i="1"/>
  <c r="J3436" i="1"/>
  <c r="H3437" i="1"/>
  <c r="I3437" i="1"/>
  <c r="J3437" i="1"/>
  <c r="H3438" i="1"/>
  <c r="I3438" i="1"/>
  <c r="J3438" i="1"/>
  <c r="H3439" i="1"/>
  <c r="I3439" i="1"/>
  <c r="J3439" i="1"/>
  <c r="H3440" i="1"/>
  <c r="I3440" i="1"/>
  <c r="J3440" i="1"/>
  <c r="H3441" i="1"/>
  <c r="I3441" i="1"/>
  <c r="J3441" i="1"/>
  <c r="H3442" i="1"/>
  <c r="I3442" i="1"/>
  <c r="J3442" i="1"/>
  <c r="H3443" i="1"/>
  <c r="I3443" i="1"/>
  <c r="J3443" i="1"/>
  <c r="H3444" i="1"/>
  <c r="I3444" i="1"/>
  <c r="J3444" i="1"/>
  <c r="H3445" i="1"/>
  <c r="I3445" i="1"/>
  <c r="J3445" i="1"/>
  <c r="H3446" i="1"/>
  <c r="I3446" i="1"/>
  <c r="J3446" i="1"/>
  <c r="H3447" i="1"/>
  <c r="I3447" i="1"/>
  <c r="J3447" i="1"/>
  <c r="H3448" i="1"/>
  <c r="I3448" i="1"/>
  <c r="J3448" i="1"/>
  <c r="H3449" i="1"/>
  <c r="I3449" i="1"/>
  <c r="J3449" i="1"/>
  <c r="H3450" i="1"/>
  <c r="I3450" i="1"/>
  <c r="J3450" i="1"/>
  <c r="H3451" i="1"/>
  <c r="I3451" i="1"/>
  <c r="J3451" i="1"/>
  <c r="H3452" i="1"/>
  <c r="I3452" i="1"/>
  <c r="J3452" i="1"/>
  <c r="H3453" i="1"/>
  <c r="I3453" i="1"/>
  <c r="J3453" i="1"/>
  <c r="H3454" i="1"/>
  <c r="I3454" i="1"/>
  <c r="J3454" i="1"/>
  <c r="H3455" i="1"/>
  <c r="I3455" i="1"/>
  <c r="J3455" i="1"/>
  <c r="H3456" i="1"/>
  <c r="I3456" i="1"/>
  <c r="J3456" i="1"/>
  <c r="H3457" i="1"/>
  <c r="I3457" i="1"/>
  <c r="J3457" i="1"/>
  <c r="H3458" i="1"/>
  <c r="I3458" i="1"/>
  <c r="J3458" i="1"/>
  <c r="H3459" i="1"/>
  <c r="I3459" i="1"/>
  <c r="J3459" i="1"/>
  <c r="H3460" i="1"/>
  <c r="I3460" i="1"/>
  <c r="J3460" i="1"/>
  <c r="H3461" i="1"/>
  <c r="I3461" i="1"/>
  <c r="J3461" i="1"/>
  <c r="H3462" i="1"/>
  <c r="I3462" i="1"/>
  <c r="J3462" i="1"/>
  <c r="H3463" i="1"/>
  <c r="I3463" i="1"/>
  <c r="J3463" i="1"/>
  <c r="H3464" i="1"/>
  <c r="I3464" i="1"/>
  <c r="J3464" i="1"/>
  <c r="H3465" i="1"/>
  <c r="I3465" i="1"/>
  <c r="J3465" i="1"/>
  <c r="H3466" i="1"/>
  <c r="I3466" i="1"/>
  <c r="J3466" i="1"/>
  <c r="H3467" i="1"/>
  <c r="I3467" i="1"/>
  <c r="J3467" i="1"/>
  <c r="H3468" i="1"/>
  <c r="I3468" i="1"/>
  <c r="J3468" i="1"/>
  <c r="H3469" i="1"/>
  <c r="I3469" i="1"/>
  <c r="J3469" i="1"/>
  <c r="H3470" i="1"/>
  <c r="I3470" i="1"/>
  <c r="J3470" i="1"/>
  <c r="H3471" i="1"/>
  <c r="I3471" i="1"/>
  <c r="J3471" i="1"/>
  <c r="H3472" i="1"/>
  <c r="I3472" i="1"/>
  <c r="J3472" i="1"/>
  <c r="H3473" i="1"/>
  <c r="I3473" i="1"/>
  <c r="J3473" i="1"/>
  <c r="H3474" i="1"/>
  <c r="I3474" i="1"/>
  <c r="J3474" i="1"/>
  <c r="H3475" i="1"/>
  <c r="I3475" i="1"/>
  <c r="J3475" i="1"/>
  <c r="H3476" i="1"/>
  <c r="I3476" i="1"/>
  <c r="J3476" i="1"/>
  <c r="H3477" i="1"/>
  <c r="I3477" i="1"/>
  <c r="J3477" i="1"/>
  <c r="H3478" i="1"/>
  <c r="I3478" i="1"/>
  <c r="J3478" i="1"/>
  <c r="H3479" i="1"/>
  <c r="I3479" i="1"/>
  <c r="J3479" i="1"/>
  <c r="H3480" i="1"/>
  <c r="I3480" i="1"/>
  <c r="J3480" i="1"/>
  <c r="H3481" i="1"/>
  <c r="I3481" i="1"/>
  <c r="J3481" i="1"/>
  <c r="H3482" i="1"/>
  <c r="I3482" i="1"/>
  <c r="J3482" i="1"/>
  <c r="H3483" i="1"/>
  <c r="I3483" i="1"/>
  <c r="J3483" i="1"/>
  <c r="H3484" i="1"/>
  <c r="I3484" i="1"/>
  <c r="J3484" i="1"/>
  <c r="H3485" i="1"/>
  <c r="I3485" i="1"/>
  <c r="J3485" i="1"/>
  <c r="H3486" i="1"/>
  <c r="I3486" i="1"/>
  <c r="J3486" i="1"/>
  <c r="H3487" i="1"/>
  <c r="I3487" i="1"/>
  <c r="J3487" i="1"/>
  <c r="H3488" i="1"/>
  <c r="I3488" i="1"/>
  <c r="J3488" i="1"/>
  <c r="H3489" i="1"/>
  <c r="I3489" i="1"/>
  <c r="J3489" i="1"/>
  <c r="H3490" i="1"/>
  <c r="I3490" i="1"/>
  <c r="J3490" i="1"/>
  <c r="H3491" i="1"/>
  <c r="I3491" i="1"/>
  <c r="J3491" i="1"/>
  <c r="H3492" i="1"/>
  <c r="I3492" i="1"/>
  <c r="J3492" i="1"/>
  <c r="H3493" i="1"/>
  <c r="I3493" i="1"/>
  <c r="J3493" i="1"/>
  <c r="H3494" i="1"/>
  <c r="I3494" i="1"/>
  <c r="J3494" i="1"/>
  <c r="H3495" i="1"/>
  <c r="I3495" i="1"/>
  <c r="J3495" i="1"/>
  <c r="H3496" i="1"/>
  <c r="I3496" i="1"/>
  <c r="J3496" i="1"/>
  <c r="H3497" i="1"/>
  <c r="I3497" i="1"/>
  <c r="J3497" i="1"/>
  <c r="H3498" i="1"/>
  <c r="I3498" i="1"/>
  <c r="J3498" i="1"/>
  <c r="H3499" i="1"/>
  <c r="I3499" i="1"/>
  <c r="J3499" i="1"/>
  <c r="H3500" i="1"/>
  <c r="I3500" i="1"/>
  <c r="J3500" i="1"/>
  <c r="H3501" i="1"/>
  <c r="I3501" i="1"/>
  <c r="J3501" i="1"/>
  <c r="H3502" i="1"/>
  <c r="I3502" i="1"/>
  <c r="J3502" i="1"/>
  <c r="H3503" i="1"/>
  <c r="I3503" i="1"/>
  <c r="J3503" i="1"/>
  <c r="H3504" i="1"/>
  <c r="I3504" i="1"/>
  <c r="J3504" i="1"/>
  <c r="H3505" i="1"/>
  <c r="I3505" i="1"/>
  <c r="J3505" i="1"/>
  <c r="H3506" i="1"/>
  <c r="I3506" i="1"/>
  <c r="J3506" i="1"/>
  <c r="H3507" i="1"/>
  <c r="I3507" i="1"/>
  <c r="J3507" i="1"/>
  <c r="H3508" i="1"/>
  <c r="I3508" i="1"/>
  <c r="J3508" i="1"/>
  <c r="H3509" i="1"/>
  <c r="I3509" i="1"/>
  <c r="J3509" i="1"/>
  <c r="H3510" i="1"/>
  <c r="I3510" i="1"/>
  <c r="J3510" i="1"/>
  <c r="H3511" i="1"/>
  <c r="I3511" i="1"/>
  <c r="J3511" i="1"/>
  <c r="H3512" i="1"/>
  <c r="I3512" i="1"/>
  <c r="J3512" i="1"/>
  <c r="H3513" i="1"/>
  <c r="I3513" i="1"/>
  <c r="J3513" i="1"/>
  <c r="H3514" i="1"/>
  <c r="I3514" i="1"/>
  <c r="J3514" i="1"/>
  <c r="H3515" i="1"/>
  <c r="I3515" i="1"/>
  <c r="J3515" i="1"/>
  <c r="H3516" i="1"/>
  <c r="I3516" i="1"/>
  <c r="J3516" i="1"/>
  <c r="H3517" i="1"/>
  <c r="I3517" i="1"/>
  <c r="J3517" i="1"/>
  <c r="H3518" i="1"/>
  <c r="I3518" i="1"/>
  <c r="J3518" i="1"/>
  <c r="H3519" i="1"/>
  <c r="I3519" i="1"/>
  <c r="J3519" i="1"/>
  <c r="H3520" i="1"/>
  <c r="I3520" i="1"/>
  <c r="J3520" i="1"/>
  <c r="H3521" i="1"/>
  <c r="I3521" i="1"/>
  <c r="J3521" i="1"/>
  <c r="H3522" i="1"/>
  <c r="I3522" i="1"/>
  <c r="J3522" i="1"/>
  <c r="H3523" i="1"/>
  <c r="I3523" i="1"/>
  <c r="J3523" i="1"/>
  <c r="H3524" i="1"/>
  <c r="I3524" i="1"/>
  <c r="J3524" i="1"/>
  <c r="H3525" i="1"/>
  <c r="I3525" i="1"/>
  <c r="J3525" i="1"/>
  <c r="H3526" i="1"/>
  <c r="I3526" i="1"/>
  <c r="J3526" i="1"/>
  <c r="H3527" i="1"/>
  <c r="I3527" i="1"/>
  <c r="J3527" i="1"/>
  <c r="H3528" i="1"/>
  <c r="I3528" i="1"/>
  <c r="J3528" i="1"/>
  <c r="H3529" i="1"/>
  <c r="I3529" i="1"/>
  <c r="J3529" i="1"/>
  <c r="H3530" i="1"/>
  <c r="I3530" i="1"/>
  <c r="J3530" i="1"/>
  <c r="H3531" i="1"/>
  <c r="I3531" i="1"/>
  <c r="J3531" i="1"/>
  <c r="H3532" i="1"/>
  <c r="I3532" i="1"/>
  <c r="J3532" i="1"/>
  <c r="H3533" i="1"/>
  <c r="I3533" i="1"/>
  <c r="J3533" i="1"/>
  <c r="H3534" i="1"/>
  <c r="I3534" i="1"/>
  <c r="J3534" i="1"/>
  <c r="H3535" i="1"/>
  <c r="I3535" i="1"/>
  <c r="J3535" i="1"/>
  <c r="H3536" i="1"/>
  <c r="I3536" i="1"/>
  <c r="J3536" i="1"/>
  <c r="H3537" i="1"/>
  <c r="I3537" i="1"/>
  <c r="J3537" i="1"/>
  <c r="H3538" i="1"/>
  <c r="I3538" i="1"/>
  <c r="J3538" i="1"/>
  <c r="H3539" i="1"/>
  <c r="I3539" i="1"/>
  <c r="J3539" i="1"/>
  <c r="H3540" i="1"/>
  <c r="I3540" i="1"/>
  <c r="J3540" i="1"/>
  <c r="H3541" i="1"/>
  <c r="I3541" i="1"/>
  <c r="J3541" i="1"/>
  <c r="H3542" i="1"/>
  <c r="I3542" i="1"/>
  <c r="J3542" i="1"/>
  <c r="H3543" i="1"/>
  <c r="I3543" i="1"/>
  <c r="J3543" i="1"/>
  <c r="H3544" i="1"/>
  <c r="I3544" i="1"/>
  <c r="J3544" i="1"/>
  <c r="H3545" i="1"/>
  <c r="I3545" i="1"/>
  <c r="J3545" i="1"/>
  <c r="H3546" i="1"/>
  <c r="I3546" i="1"/>
  <c r="J3546" i="1"/>
  <c r="H3547" i="1"/>
  <c r="I3547" i="1"/>
  <c r="J3547" i="1"/>
  <c r="H3548" i="1"/>
  <c r="I3548" i="1"/>
  <c r="J3548" i="1"/>
  <c r="H3549" i="1"/>
  <c r="I3549" i="1"/>
  <c r="J3549" i="1"/>
  <c r="H3550" i="1"/>
  <c r="I3550" i="1"/>
  <c r="J3550" i="1"/>
  <c r="H3551" i="1"/>
  <c r="I3551" i="1"/>
  <c r="J3551" i="1"/>
  <c r="H3552" i="1"/>
  <c r="I3552" i="1"/>
  <c r="J3552" i="1"/>
  <c r="H3553" i="1"/>
  <c r="I3553" i="1"/>
  <c r="J3553" i="1"/>
  <c r="H3554" i="1"/>
  <c r="I3554" i="1"/>
  <c r="J3554" i="1"/>
  <c r="H3555" i="1"/>
  <c r="I3555" i="1"/>
  <c r="J3555" i="1"/>
  <c r="H3556" i="1"/>
  <c r="I3556" i="1"/>
  <c r="J3556" i="1"/>
  <c r="H3557" i="1"/>
  <c r="I3557" i="1"/>
  <c r="J3557" i="1"/>
  <c r="H3558" i="1"/>
  <c r="I3558" i="1"/>
  <c r="J3558" i="1"/>
  <c r="H3559" i="1"/>
  <c r="I3559" i="1"/>
  <c r="J3559" i="1"/>
  <c r="H3560" i="1"/>
  <c r="I3560" i="1"/>
  <c r="J3560" i="1"/>
  <c r="H3561" i="1"/>
  <c r="I3561" i="1"/>
  <c r="J3561" i="1"/>
  <c r="H3562" i="1"/>
  <c r="I3562" i="1"/>
  <c r="J3562" i="1"/>
  <c r="H3563" i="1"/>
  <c r="I3563" i="1"/>
  <c r="J3563" i="1"/>
  <c r="H3564" i="1"/>
  <c r="I3564" i="1"/>
  <c r="J3564" i="1"/>
  <c r="H3565" i="1"/>
  <c r="I3565" i="1"/>
  <c r="J3565" i="1"/>
  <c r="H3566" i="1"/>
  <c r="I3566" i="1"/>
  <c r="J3566" i="1"/>
  <c r="H3567" i="1"/>
  <c r="I3567" i="1"/>
  <c r="J3567" i="1"/>
  <c r="H3568" i="1"/>
  <c r="I3568" i="1"/>
  <c r="J3568" i="1"/>
  <c r="H3569" i="1"/>
  <c r="I3569" i="1"/>
  <c r="J3569" i="1"/>
  <c r="H3570" i="1"/>
  <c r="I3570" i="1"/>
  <c r="J3570" i="1"/>
  <c r="H3571" i="1"/>
  <c r="I3571" i="1"/>
  <c r="J3571" i="1"/>
  <c r="H3572" i="1"/>
  <c r="I3572" i="1"/>
  <c r="J3572" i="1"/>
  <c r="H3573" i="1"/>
  <c r="I3573" i="1"/>
  <c r="J3573" i="1"/>
  <c r="H3574" i="1"/>
  <c r="I3574" i="1"/>
  <c r="J3574" i="1"/>
  <c r="H3575" i="1"/>
  <c r="I3575" i="1"/>
  <c r="J3575" i="1"/>
  <c r="H3576" i="1"/>
  <c r="I3576" i="1"/>
  <c r="J3576" i="1"/>
  <c r="H3577" i="1"/>
  <c r="I3577" i="1"/>
  <c r="J3577" i="1"/>
  <c r="H3578" i="1"/>
  <c r="I3578" i="1"/>
  <c r="J3578" i="1"/>
  <c r="H3579" i="1"/>
  <c r="I3579" i="1"/>
  <c r="J3579" i="1"/>
  <c r="H3580" i="1"/>
  <c r="I3580" i="1"/>
  <c r="J3580" i="1"/>
  <c r="H3581" i="1"/>
  <c r="I3581" i="1"/>
  <c r="J3581" i="1"/>
  <c r="H3582" i="1"/>
  <c r="I3582" i="1"/>
  <c r="J3582" i="1"/>
  <c r="H3583" i="1"/>
  <c r="I3583" i="1"/>
  <c r="J3583" i="1"/>
  <c r="H3584" i="1"/>
  <c r="I3584" i="1"/>
  <c r="J3584" i="1"/>
  <c r="H3585" i="1"/>
  <c r="I3585" i="1"/>
  <c r="J3585" i="1"/>
  <c r="H3586" i="1"/>
  <c r="I3586" i="1"/>
  <c r="J3586" i="1"/>
  <c r="H3587" i="1"/>
  <c r="I3587" i="1"/>
  <c r="J3587" i="1"/>
  <c r="H3588" i="1"/>
  <c r="I3588" i="1"/>
  <c r="J3588" i="1"/>
  <c r="H3589" i="1"/>
  <c r="I3589" i="1"/>
  <c r="J3589" i="1"/>
  <c r="H3590" i="1"/>
  <c r="I3590" i="1"/>
  <c r="J3590" i="1"/>
  <c r="H3591" i="1"/>
  <c r="I3591" i="1"/>
  <c r="J3591" i="1"/>
  <c r="H3592" i="1"/>
  <c r="I3592" i="1"/>
  <c r="J3592" i="1"/>
  <c r="H3593" i="1"/>
  <c r="I3593" i="1"/>
  <c r="J3593" i="1"/>
  <c r="H3594" i="1"/>
  <c r="I3594" i="1"/>
  <c r="J3594" i="1"/>
  <c r="H3595" i="1"/>
  <c r="I3595" i="1"/>
  <c r="J3595" i="1"/>
  <c r="H3596" i="1"/>
  <c r="I3596" i="1"/>
  <c r="J3596" i="1"/>
  <c r="H3597" i="1"/>
  <c r="I3597" i="1"/>
  <c r="J3597" i="1"/>
  <c r="H3598" i="1"/>
  <c r="I3598" i="1"/>
  <c r="J3598" i="1"/>
  <c r="H3599" i="1"/>
  <c r="I3599" i="1"/>
  <c r="J3599" i="1"/>
  <c r="H3600" i="1"/>
  <c r="I3600" i="1"/>
  <c r="J3600" i="1"/>
  <c r="H3601" i="1"/>
  <c r="I3601" i="1"/>
  <c r="J3601" i="1"/>
  <c r="H3602" i="1"/>
  <c r="I3602" i="1"/>
  <c r="J3602" i="1"/>
  <c r="H3603" i="1"/>
  <c r="I3603" i="1"/>
  <c r="J3603" i="1"/>
  <c r="H3604" i="1"/>
  <c r="I3604" i="1"/>
  <c r="J3604" i="1"/>
  <c r="H3605" i="1"/>
  <c r="I3605" i="1"/>
  <c r="J3605" i="1"/>
  <c r="H3606" i="1"/>
  <c r="I3606" i="1"/>
  <c r="J3606" i="1"/>
  <c r="H3607" i="1"/>
  <c r="I3607" i="1"/>
  <c r="J3607" i="1"/>
  <c r="H3608" i="1"/>
  <c r="I3608" i="1"/>
  <c r="J3608" i="1"/>
  <c r="H3609" i="1"/>
  <c r="I3609" i="1"/>
  <c r="J3609" i="1"/>
  <c r="H3610" i="1"/>
  <c r="I3610" i="1"/>
  <c r="J3610" i="1"/>
  <c r="H3611" i="1"/>
  <c r="I3611" i="1"/>
  <c r="J3611" i="1"/>
  <c r="H3612" i="1"/>
  <c r="I3612" i="1"/>
  <c r="J3612" i="1"/>
  <c r="H3613" i="1"/>
  <c r="I3613" i="1"/>
  <c r="J3613" i="1"/>
  <c r="H3614" i="1"/>
  <c r="I3614" i="1"/>
  <c r="J3614" i="1"/>
  <c r="H3615" i="1"/>
  <c r="I3615" i="1"/>
  <c r="J3615" i="1"/>
  <c r="H3616" i="1"/>
  <c r="I3616" i="1"/>
  <c r="J3616" i="1"/>
  <c r="H3617" i="1"/>
  <c r="I3617" i="1"/>
  <c r="J3617" i="1"/>
  <c r="H3618" i="1"/>
  <c r="I3618" i="1"/>
  <c r="J3618" i="1"/>
  <c r="H3619" i="1"/>
  <c r="I3619" i="1"/>
  <c r="J3619" i="1"/>
  <c r="H3620" i="1"/>
  <c r="I3620" i="1"/>
  <c r="J3620" i="1"/>
  <c r="H3621" i="1"/>
  <c r="I3621" i="1"/>
  <c r="J3621" i="1"/>
  <c r="H3622" i="1"/>
  <c r="I3622" i="1"/>
  <c r="J3622" i="1"/>
  <c r="H3623" i="1"/>
  <c r="I3623" i="1"/>
  <c r="J3623" i="1"/>
  <c r="H3624" i="1"/>
  <c r="I3624" i="1"/>
  <c r="J3624" i="1"/>
  <c r="H3625" i="1"/>
  <c r="I3625" i="1"/>
  <c r="J3625" i="1"/>
  <c r="H3626" i="1"/>
  <c r="I3626" i="1"/>
  <c r="J3626" i="1"/>
  <c r="H3627" i="1"/>
  <c r="I3627" i="1"/>
  <c r="J3627" i="1"/>
  <c r="H3628" i="1"/>
  <c r="I3628" i="1"/>
  <c r="J3628" i="1"/>
  <c r="H3629" i="1"/>
  <c r="I3629" i="1"/>
  <c r="J3629" i="1"/>
  <c r="H3630" i="1"/>
  <c r="I3630" i="1"/>
  <c r="J3630" i="1"/>
  <c r="H3631" i="1"/>
  <c r="I3631" i="1"/>
  <c r="J3631" i="1"/>
  <c r="H3632" i="1"/>
  <c r="I3632" i="1"/>
  <c r="J3632" i="1"/>
  <c r="H3633" i="1"/>
  <c r="I3633" i="1"/>
  <c r="J3633" i="1"/>
  <c r="H3634" i="1"/>
  <c r="I3634" i="1"/>
  <c r="J3634" i="1"/>
  <c r="H3635" i="1"/>
  <c r="I3635" i="1"/>
  <c r="J3635" i="1"/>
  <c r="H3636" i="1"/>
  <c r="I3636" i="1"/>
  <c r="J3636" i="1"/>
  <c r="H3637" i="1"/>
  <c r="I3637" i="1"/>
  <c r="J3637" i="1"/>
  <c r="H3638" i="1"/>
  <c r="I3638" i="1"/>
  <c r="J3638" i="1"/>
  <c r="H3639" i="1"/>
  <c r="I3639" i="1"/>
  <c r="J3639" i="1"/>
  <c r="H3640" i="1"/>
  <c r="I3640" i="1"/>
  <c r="J3640" i="1"/>
  <c r="H3641" i="1"/>
  <c r="I3641" i="1"/>
  <c r="J3641" i="1"/>
  <c r="H3642" i="1"/>
  <c r="I3642" i="1"/>
  <c r="J3642" i="1"/>
  <c r="H3643" i="1"/>
  <c r="I3643" i="1"/>
  <c r="J3643" i="1"/>
  <c r="H3644" i="1"/>
  <c r="I3644" i="1"/>
  <c r="J3644" i="1"/>
  <c r="H3645" i="1"/>
  <c r="I3645" i="1"/>
  <c r="J3645" i="1"/>
  <c r="H3646" i="1"/>
  <c r="I3646" i="1"/>
  <c r="J3646" i="1"/>
  <c r="H3647" i="1"/>
  <c r="I3647" i="1"/>
  <c r="J3647" i="1"/>
  <c r="H3648" i="1"/>
  <c r="I3648" i="1"/>
  <c r="J3648" i="1"/>
  <c r="H3649" i="1"/>
  <c r="I3649" i="1"/>
  <c r="J3649" i="1"/>
  <c r="H3650" i="1"/>
  <c r="I3650" i="1"/>
  <c r="J3650" i="1"/>
  <c r="H3651" i="1"/>
  <c r="I3651" i="1"/>
  <c r="J3651" i="1"/>
  <c r="H3652" i="1"/>
  <c r="I3652" i="1"/>
  <c r="J3652" i="1"/>
  <c r="H3653" i="1"/>
  <c r="I3653" i="1"/>
  <c r="J3653" i="1"/>
  <c r="H3654" i="1"/>
  <c r="I3654" i="1"/>
  <c r="J3654" i="1"/>
  <c r="H3655" i="1"/>
  <c r="I3655" i="1"/>
  <c r="J3655" i="1"/>
  <c r="H3656" i="1"/>
  <c r="I3656" i="1"/>
  <c r="J3656" i="1"/>
  <c r="H3657" i="1"/>
  <c r="I3657" i="1"/>
  <c r="J3657" i="1"/>
  <c r="H3658" i="1"/>
  <c r="I3658" i="1"/>
  <c r="J3658" i="1"/>
  <c r="H3659" i="1"/>
  <c r="I3659" i="1"/>
  <c r="J3659" i="1"/>
  <c r="H3660" i="1"/>
  <c r="I3660" i="1"/>
  <c r="J3660" i="1"/>
  <c r="H3661" i="1"/>
  <c r="I3661" i="1"/>
  <c r="J3661" i="1"/>
  <c r="H3662" i="1"/>
  <c r="I3662" i="1"/>
  <c r="J3662" i="1"/>
  <c r="H3663" i="1"/>
  <c r="I3663" i="1"/>
  <c r="J3663" i="1"/>
  <c r="H3664" i="1"/>
  <c r="I3664" i="1"/>
  <c r="J3664" i="1"/>
  <c r="H3665" i="1"/>
  <c r="I3665" i="1"/>
  <c r="J3665" i="1"/>
  <c r="H3666" i="1"/>
  <c r="I3666" i="1"/>
  <c r="J3666" i="1"/>
  <c r="H3667" i="1"/>
  <c r="I3667" i="1"/>
  <c r="J3667" i="1"/>
  <c r="H3668" i="1"/>
  <c r="I3668" i="1"/>
  <c r="J3668" i="1"/>
  <c r="H3669" i="1"/>
  <c r="I3669" i="1"/>
  <c r="J3669" i="1"/>
  <c r="H3670" i="1"/>
  <c r="I3670" i="1"/>
  <c r="J3670" i="1"/>
  <c r="H3671" i="1"/>
  <c r="I3671" i="1"/>
  <c r="J3671" i="1"/>
  <c r="H3672" i="1"/>
  <c r="I3672" i="1"/>
  <c r="J3672" i="1"/>
  <c r="H3673" i="1"/>
  <c r="I3673" i="1"/>
  <c r="J3673" i="1"/>
  <c r="H3674" i="1"/>
  <c r="I3674" i="1"/>
  <c r="J3674" i="1"/>
  <c r="H3675" i="1"/>
  <c r="I3675" i="1"/>
  <c r="J3675" i="1"/>
  <c r="H3676" i="1"/>
  <c r="I3676" i="1"/>
  <c r="J3676" i="1"/>
  <c r="H3677" i="1"/>
  <c r="I3677" i="1"/>
  <c r="J3677" i="1"/>
  <c r="H3678" i="1"/>
  <c r="I3678" i="1"/>
  <c r="J3678" i="1"/>
  <c r="H3679" i="1"/>
  <c r="I3679" i="1"/>
  <c r="J3679" i="1"/>
  <c r="H3680" i="1"/>
  <c r="I3680" i="1"/>
  <c r="J3680" i="1"/>
  <c r="H3681" i="1"/>
  <c r="I3681" i="1"/>
  <c r="J3681" i="1"/>
  <c r="H3682" i="1"/>
  <c r="I3682" i="1"/>
  <c r="J3682" i="1"/>
  <c r="H3683" i="1"/>
  <c r="I3683" i="1"/>
  <c r="J3683" i="1"/>
  <c r="H3684" i="1"/>
  <c r="I3684" i="1"/>
  <c r="J3684" i="1"/>
  <c r="H3685" i="1"/>
  <c r="I3685" i="1"/>
  <c r="J3685" i="1"/>
  <c r="H3686" i="1"/>
  <c r="I3686" i="1"/>
  <c r="J3686" i="1"/>
  <c r="H3687" i="1"/>
  <c r="I3687" i="1"/>
  <c r="J3687" i="1"/>
  <c r="H3688" i="1"/>
  <c r="I3688" i="1"/>
  <c r="J3688" i="1"/>
  <c r="H3689" i="1"/>
  <c r="I3689" i="1"/>
  <c r="J3689" i="1"/>
  <c r="H3690" i="1"/>
  <c r="I3690" i="1"/>
  <c r="J3690" i="1"/>
  <c r="H3691" i="1"/>
  <c r="I3691" i="1"/>
  <c r="J3691" i="1"/>
  <c r="H3692" i="1"/>
  <c r="I3692" i="1"/>
  <c r="J3692" i="1"/>
  <c r="H3693" i="1"/>
  <c r="I3693" i="1"/>
  <c r="J3693" i="1"/>
  <c r="H3694" i="1"/>
  <c r="I3694" i="1"/>
  <c r="J3694" i="1"/>
  <c r="H3695" i="1"/>
  <c r="I3695" i="1"/>
  <c r="J3695" i="1"/>
  <c r="H3696" i="1"/>
  <c r="I3696" i="1"/>
  <c r="J3696" i="1"/>
  <c r="H3697" i="1"/>
  <c r="I3697" i="1"/>
  <c r="J3697" i="1"/>
  <c r="H3698" i="1"/>
  <c r="I3698" i="1"/>
  <c r="J3698" i="1"/>
  <c r="H3699" i="1"/>
  <c r="I3699" i="1"/>
  <c r="J3699" i="1"/>
  <c r="H3700" i="1"/>
  <c r="I3700" i="1"/>
  <c r="J3700" i="1"/>
  <c r="H3701" i="1"/>
  <c r="I3701" i="1"/>
  <c r="J3701" i="1"/>
  <c r="H3702" i="1"/>
  <c r="I3702" i="1"/>
  <c r="J3702" i="1"/>
  <c r="H3703" i="1"/>
  <c r="I3703" i="1"/>
  <c r="J3703" i="1"/>
  <c r="H3704" i="1"/>
  <c r="I3704" i="1"/>
  <c r="J3704" i="1"/>
  <c r="H3705" i="1"/>
  <c r="I3705" i="1"/>
  <c r="J3705" i="1"/>
  <c r="H3706" i="1"/>
  <c r="I3706" i="1"/>
  <c r="J3706" i="1"/>
  <c r="H3707" i="1"/>
  <c r="I3707" i="1"/>
  <c r="J3707" i="1"/>
  <c r="H3708" i="1"/>
  <c r="I3708" i="1"/>
  <c r="J3708" i="1"/>
  <c r="H3709" i="1"/>
  <c r="I3709" i="1"/>
  <c r="J3709" i="1"/>
  <c r="H3710" i="1"/>
  <c r="I3710" i="1"/>
  <c r="J3710" i="1"/>
  <c r="H3711" i="1"/>
  <c r="I3711" i="1"/>
  <c r="J3711" i="1"/>
  <c r="H3712" i="1"/>
  <c r="I3712" i="1"/>
  <c r="J3712" i="1"/>
  <c r="H3713" i="1"/>
  <c r="I3713" i="1"/>
  <c r="J3713" i="1"/>
  <c r="H3714" i="1"/>
  <c r="I3714" i="1"/>
  <c r="J3714" i="1"/>
  <c r="H3715" i="1"/>
  <c r="I3715" i="1"/>
  <c r="J3715" i="1"/>
  <c r="H3716" i="1"/>
  <c r="I3716" i="1"/>
  <c r="J3716" i="1"/>
  <c r="H3717" i="1"/>
  <c r="I3717" i="1"/>
  <c r="J3717" i="1"/>
  <c r="H3718" i="1"/>
  <c r="I3718" i="1"/>
  <c r="J3718" i="1"/>
  <c r="H3719" i="1"/>
  <c r="I3719" i="1"/>
  <c r="J3719" i="1"/>
  <c r="H3720" i="1"/>
  <c r="I3720" i="1"/>
  <c r="J3720" i="1"/>
  <c r="H3721" i="1"/>
  <c r="I3721" i="1"/>
  <c r="J3721" i="1"/>
  <c r="H3722" i="1"/>
  <c r="I3722" i="1"/>
  <c r="J3722" i="1"/>
  <c r="H3723" i="1"/>
  <c r="I3723" i="1"/>
  <c r="J3723" i="1"/>
  <c r="H3724" i="1"/>
  <c r="I3724" i="1"/>
  <c r="J3724" i="1"/>
  <c r="H3725" i="1"/>
  <c r="I3725" i="1"/>
  <c r="J3725" i="1"/>
  <c r="H3726" i="1"/>
  <c r="I3726" i="1"/>
  <c r="J3726" i="1"/>
  <c r="H3727" i="1"/>
  <c r="I3727" i="1"/>
  <c r="J3727" i="1"/>
  <c r="H3728" i="1"/>
  <c r="I3728" i="1"/>
  <c r="J3728" i="1"/>
  <c r="H3729" i="1"/>
  <c r="I3729" i="1"/>
  <c r="J3729" i="1"/>
  <c r="H3730" i="1"/>
  <c r="I3730" i="1"/>
  <c r="J3730" i="1"/>
  <c r="H3731" i="1"/>
  <c r="I3731" i="1"/>
  <c r="J3731" i="1"/>
  <c r="H3732" i="1"/>
  <c r="I3732" i="1"/>
  <c r="J3732" i="1"/>
  <c r="H3733" i="1"/>
  <c r="I3733" i="1"/>
  <c r="J3733" i="1"/>
  <c r="H3734" i="1"/>
  <c r="I3734" i="1"/>
  <c r="J3734" i="1"/>
  <c r="H3735" i="1"/>
  <c r="I3735" i="1"/>
  <c r="J3735" i="1"/>
  <c r="H3736" i="1"/>
  <c r="I3736" i="1"/>
  <c r="J3736" i="1"/>
  <c r="H3737" i="1"/>
  <c r="I3737" i="1"/>
  <c r="J3737" i="1"/>
  <c r="H3738" i="1"/>
  <c r="I3738" i="1"/>
  <c r="J3738" i="1"/>
  <c r="H3739" i="1"/>
  <c r="I3739" i="1"/>
  <c r="J3739" i="1"/>
  <c r="H3740" i="1"/>
  <c r="I3740" i="1"/>
  <c r="J3740" i="1"/>
  <c r="H3741" i="1"/>
  <c r="I3741" i="1"/>
  <c r="J3741" i="1"/>
  <c r="H3742" i="1"/>
  <c r="I3742" i="1"/>
  <c r="J3742" i="1"/>
  <c r="H3743" i="1"/>
  <c r="I3743" i="1"/>
  <c r="J3743" i="1"/>
  <c r="H3744" i="1"/>
  <c r="I3744" i="1"/>
  <c r="J3744" i="1"/>
  <c r="H3745" i="1"/>
  <c r="I3745" i="1"/>
  <c r="J3745" i="1"/>
  <c r="H3746" i="1"/>
  <c r="I3746" i="1"/>
  <c r="J3746" i="1"/>
  <c r="H3747" i="1"/>
  <c r="I3747" i="1"/>
  <c r="J3747" i="1"/>
  <c r="H3748" i="1"/>
  <c r="I3748" i="1"/>
  <c r="J3748" i="1"/>
  <c r="H3749" i="1"/>
  <c r="I3749" i="1"/>
  <c r="J3749" i="1"/>
  <c r="H3750" i="1"/>
  <c r="I3750" i="1"/>
  <c r="J3750" i="1"/>
  <c r="H3751" i="1"/>
  <c r="I3751" i="1"/>
  <c r="J3751" i="1"/>
  <c r="H3752" i="1"/>
  <c r="I3752" i="1"/>
  <c r="J3752" i="1"/>
  <c r="H3753" i="1"/>
  <c r="I3753" i="1"/>
  <c r="J3753" i="1"/>
  <c r="H3754" i="1"/>
  <c r="I3754" i="1"/>
  <c r="J3754" i="1"/>
  <c r="H3755" i="1"/>
  <c r="I3755" i="1"/>
  <c r="J3755" i="1"/>
  <c r="H3756" i="1"/>
  <c r="I3756" i="1"/>
  <c r="J3756" i="1"/>
  <c r="H3757" i="1"/>
  <c r="I3757" i="1"/>
  <c r="J3757" i="1"/>
  <c r="H3758" i="1"/>
  <c r="I3758" i="1"/>
  <c r="J3758" i="1"/>
  <c r="H3759" i="1"/>
  <c r="I3759" i="1"/>
  <c r="J3759" i="1"/>
  <c r="H3760" i="1"/>
  <c r="I3760" i="1"/>
  <c r="J3760" i="1"/>
  <c r="H3761" i="1"/>
  <c r="I3761" i="1"/>
  <c r="J3761" i="1"/>
  <c r="H3762" i="1"/>
  <c r="I3762" i="1"/>
  <c r="J3762" i="1"/>
  <c r="H3763" i="1"/>
  <c r="I3763" i="1"/>
  <c r="J3763" i="1"/>
  <c r="H3764" i="1"/>
  <c r="I3764" i="1"/>
  <c r="J3764" i="1"/>
  <c r="H3765" i="1"/>
  <c r="I3765" i="1"/>
  <c r="J3765" i="1"/>
  <c r="H3766" i="1"/>
  <c r="I3766" i="1"/>
  <c r="J3766" i="1"/>
  <c r="H3767" i="1"/>
  <c r="I3767" i="1"/>
  <c r="J3767" i="1"/>
  <c r="H3768" i="1"/>
  <c r="I3768" i="1"/>
  <c r="J3768" i="1"/>
  <c r="H3769" i="1"/>
  <c r="I3769" i="1"/>
  <c r="J3769" i="1"/>
  <c r="H3770" i="1"/>
  <c r="I3770" i="1"/>
  <c r="J3770" i="1"/>
  <c r="H3771" i="1"/>
  <c r="I3771" i="1"/>
  <c r="J3771" i="1"/>
  <c r="H3772" i="1"/>
  <c r="I3772" i="1"/>
  <c r="J3772" i="1"/>
  <c r="H3773" i="1"/>
  <c r="I3773" i="1"/>
  <c r="J3773" i="1"/>
  <c r="H3774" i="1"/>
  <c r="I3774" i="1"/>
  <c r="J3774" i="1"/>
  <c r="H3775" i="1"/>
  <c r="I3775" i="1"/>
  <c r="J3775" i="1"/>
  <c r="H3776" i="1"/>
  <c r="I3776" i="1"/>
  <c r="J3776" i="1"/>
  <c r="H3777" i="1"/>
  <c r="I3777" i="1"/>
  <c r="J3777" i="1"/>
  <c r="H3778" i="1"/>
  <c r="I3778" i="1"/>
  <c r="J3778" i="1"/>
  <c r="H3779" i="1"/>
  <c r="I3779" i="1"/>
  <c r="J3779" i="1"/>
  <c r="H3780" i="1"/>
  <c r="I3780" i="1"/>
  <c r="J3780" i="1"/>
  <c r="H3781" i="1"/>
  <c r="I3781" i="1"/>
  <c r="J3781" i="1"/>
  <c r="H3782" i="1"/>
  <c r="I3782" i="1"/>
  <c r="J3782" i="1"/>
  <c r="H3783" i="1"/>
  <c r="I3783" i="1"/>
  <c r="J3783" i="1"/>
  <c r="H3784" i="1"/>
  <c r="I3784" i="1"/>
  <c r="J3784" i="1"/>
  <c r="H3785" i="1"/>
  <c r="I3785" i="1"/>
  <c r="J3785" i="1"/>
  <c r="H3786" i="1"/>
  <c r="I3786" i="1"/>
  <c r="J3786" i="1"/>
  <c r="H3787" i="1"/>
  <c r="I3787" i="1"/>
  <c r="J3787" i="1"/>
  <c r="H3788" i="1"/>
  <c r="I3788" i="1"/>
  <c r="J3788" i="1"/>
  <c r="H3789" i="1"/>
  <c r="I3789" i="1"/>
  <c r="J3789" i="1"/>
  <c r="H3790" i="1"/>
  <c r="I3790" i="1"/>
  <c r="J3790" i="1"/>
  <c r="H3791" i="1"/>
  <c r="I3791" i="1"/>
  <c r="J3791" i="1"/>
  <c r="H3792" i="1"/>
  <c r="I3792" i="1"/>
  <c r="J3792" i="1"/>
  <c r="H3793" i="1"/>
  <c r="I3793" i="1"/>
  <c r="J3793" i="1"/>
  <c r="H3794" i="1"/>
  <c r="I3794" i="1"/>
  <c r="J3794" i="1"/>
  <c r="H3795" i="1"/>
  <c r="I3795" i="1"/>
  <c r="J3795" i="1"/>
  <c r="H3796" i="1"/>
  <c r="I3796" i="1"/>
  <c r="J3796" i="1"/>
  <c r="H3797" i="1"/>
  <c r="I3797" i="1"/>
  <c r="J3797" i="1"/>
  <c r="H3798" i="1"/>
  <c r="I3798" i="1"/>
  <c r="J3798" i="1"/>
  <c r="H3799" i="1"/>
  <c r="I3799" i="1"/>
  <c r="J3799" i="1"/>
  <c r="H3800" i="1"/>
  <c r="I3800" i="1"/>
  <c r="J3800" i="1"/>
  <c r="H3801" i="1"/>
  <c r="I3801" i="1"/>
  <c r="J3801" i="1"/>
  <c r="H3802" i="1"/>
  <c r="I3802" i="1"/>
  <c r="J3802" i="1"/>
  <c r="H3803" i="1"/>
  <c r="I3803" i="1"/>
  <c r="J3803" i="1"/>
  <c r="H3804" i="1"/>
  <c r="I3804" i="1"/>
  <c r="J3804" i="1"/>
  <c r="H3805" i="1"/>
  <c r="I3805" i="1"/>
  <c r="J3805" i="1"/>
  <c r="H3806" i="1"/>
  <c r="I3806" i="1"/>
  <c r="J3806" i="1"/>
  <c r="H3807" i="1"/>
  <c r="I3807" i="1"/>
  <c r="J3807" i="1"/>
  <c r="H3808" i="1"/>
  <c r="I3808" i="1"/>
  <c r="J3808" i="1"/>
  <c r="H3809" i="1"/>
  <c r="I3809" i="1"/>
  <c r="J3809" i="1"/>
  <c r="H3810" i="1"/>
  <c r="I3810" i="1"/>
  <c r="J3810" i="1"/>
  <c r="H3811" i="1"/>
  <c r="I3811" i="1"/>
  <c r="J3811" i="1"/>
  <c r="H3812" i="1"/>
  <c r="I3812" i="1"/>
  <c r="J3812" i="1"/>
  <c r="H3813" i="1"/>
  <c r="I3813" i="1"/>
  <c r="J3813" i="1"/>
  <c r="H3814" i="1"/>
  <c r="I3814" i="1"/>
  <c r="J3814" i="1"/>
  <c r="H3815" i="1"/>
  <c r="I3815" i="1"/>
  <c r="J3815" i="1"/>
  <c r="H3816" i="1"/>
  <c r="I3816" i="1"/>
  <c r="J3816" i="1"/>
  <c r="H3817" i="1"/>
  <c r="I3817" i="1"/>
  <c r="J3817" i="1"/>
  <c r="H3818" i="1"/>
  <c r="I3818" i="1"/>
  <c r="J3818" i="1"/>
  <c r="H3819" i="1"/>
  <c r="I3819" i="1"/>
  <c r="J3819" i="1"/>
  <c r="H3820" i="1"/>
  <c r="I3820" i="1"/>
  <c r="J3820" i="1"/>
  <c r="H3821" i="1"/>
  <c r="I3821" i="1"/>
  <c r="J3821" i="1"/>
  <c r="H3822" i="1"/>
  <c r="I3822" i="1"/>
  <c r="J3822" i="1"/>
  <c r="H3823" i="1"/>
  <c r="I3823" i="1"/>
  <c r="J3823" i="1"/>
  <c r="H3824" i="1"/>
  <c r="I3824" i="1"/>
  <c r="J3824" i="1"/>
  <c r="H3825" i="1"/>
  <c r="I3825" i="1"/>
  <c r="J3825" i="1"/>
  <c r="H3826" i="1"/>
  <c r="I3826" i="1"/>
  <c r="J3826" i="1"/>
  <c r="H3827" i="1"/>
  <c r="I3827" i="1"/>
  <c r="J3827" i="1"/>
  <c r="H3828" i="1"/>
  <c r="I3828" i="1"/>
  <c r="J3828" i="1"/>
  <c r="H3829" i="1"/>
  <c r="I3829" i="1"/>
  <c r="J3829" i="1"/>
  <c r="H3830" i="1"/>
  <c r="I3830" i="1"/>
  <c r="J3830" i="1"/>
  <c r="H3831" i="1"/>
  <c r="I3831" i="1"/>
  <c r="J3831" i="1"/>
  <c r="H3832" i="1"/>
  <c r="I3832" i="1"/>
  <c r="J3832" i="1"/>
  <c r="H3833" i="1"/>
  <c r="I3833" i="1"/>
  <c r="J3833" i="1"/>
  <c r="H3834" i="1"/>
  <c r="I3834" i="1"/>
  <c r="J3834" i="1"/>
  <c r="H3835" i="1"/>
  <c r="I3835" i="1"/>
  <c r="J3835" i="1"/>
  <c r="H3836" i="1"/>
  <c r="I3836" i="1"/>
  <c r="J3836" i="1"/>
  <c r="H3837" i="1"/>
  <c r="I3837" i="1"/>
  <c r="J3837" i="1"/>
  <c r="H3838" i="1"/>
  <c r="I3838" i="1"/>
  <c r="J3838" i="1"/>
  <c r="H3839" i="1"/>
  <c r="I3839" i="1"/>
  <c r="J3839" i="1"/>
  <c r="H3840" i="1"/>
  <c r="I3840" i="1"/>
  <c r="J3840" i="1"/>
  <c r="H3841" i="1"/>
  <c r="I3841" i="1"/>
  <c r="J3841" i="1"/>
  <c r="H3842" i="1"/>
  <c r="I3842" i="1"/>
  <c r="J3842" i="1"/>
  <c r="H3843" i="1"/>
  <c r="I3843" i="1"/>
  <c r="J3843" i="1"/>
  <c r="H3844" i="1"/>
  <c r="I3844" i="1"/>
  <c r="J3844" i="1"/>
  <c r="H3845" i="1"/>
  <c r="I3845" i="1"/>
  <c r="J3845" i="1"/>
  <c r="H3846" i="1"/>
  <c r="I3846" i="1"/>
  <c r="J3846" i="1"/>
  <c r="H3847" i="1"/>
  <c r="I3847" i="1"/>
  <c r="J3847" i="1"/>
  <c r="H3848" i="1"/>
  <c r="I3848" i="1"/>
  <c r="J3848" i="1"/>
  <c r="H3849" i="1"/>
  <c r="I3849" i="1"/>
  <c r="J3849" i="1"/>
  <c r="H3850" i="1"/>
  <c r="I3850" i="1"/>
  <c r="J3850" i="1"/>
  <c r="H3851" i="1"/>
  <c r="I3851" i="1"/>
  <c r="J3851" i="1"/>
  <c r="H3852" i="1"/>
  <c r="I3852" i="1"/>
  <c r="J3852" i="1"/>
  <c r="H3853" i="1"/>
  <c r="I3853" i="1"/>
  <c r="J3853" i="1"/>
  <c r="H3854" i="1"/>
  <c r="I3854" i="1"/>
  <c r="J3854" i="1"/>
  <c r="H3855" i="1"/>
  <c r="I3855" i="1"/>
  <c r="J3855" i="1"/>
  <c r="H3856" i="1"/>
  <c r="I3856" i="1"/>
  <c r="J3856" i="1"/>
  <c r="H3857" i="1"/>
  <c r="I3857" i="1"/>
  <c r="J3857" i="1"/>
  <c r="H3858" i="1"/>
  <c r="I3858" i="1"/>
  <c r="J3858" i="1"/>
  <c r="H3859" i="1"/>
  <c r="I3859" i="1"/>
  <c r="J3859" i="1"/>
  <c r="H3860" i="1"/>
  <c r="I3860" i="1"/>
  <c r="J3860" i="1"/>
  <c r="H3861" i="1"/>
  <c r="I3861" i="1"/>
  <c r="J3861" i="1"/>
  <c r="H3862" i="1"/>
  <c r="I3862" i="1"/>
  <c r="J3862" i="1"/>
  <c r="H3863" i="1"/>
  <c r="I3863" i="1"/>
  <c r="J3863" i="1"/>
  <c r="H3864" i="1"/>
  <c r="I3864" i="1"/>
  <c r="J3864" i="1"/>
  <c r="H3865" i="1"/>
  <c r="I3865" i="1"/>
  <c r="J3865" i="1"/>
  <c r="H3866" i="1"/>
  <c r="I3866" i="1"/>
  <c r="J3866" i="1"/>
  <c r="H3867" i="1"/>
  <c r="I3867" i="1"/>
  <c r="J3867" i="1"/>
  <c r="H3868" i="1"/>
  <c r="I3868" i="1"/>
  <c r="J3868" i="1"/>
  <c r="H3869" i="1"/>
  <c r="I3869" i="1"/>
  <c r="J3869" i="1"/>
  <c r="H3870" i="1"/>
  <c r="I3870" i="1"/>
  <c r="J3870" i="1"/>
  <c r="H3871" i="1"/>
  <c r="I3871" i="1"/>
  <c r="J3871" i="1"/>
  <c r="H3872" i="1"/>
  <c r="I3872" i="1"/>
  <c r="J3872" i="1"/>
  <c r="H3873" i="1"/>
  <c r="I3873" i="1"/>
  <c r="J3873" i="1"/>
  <c r="H3874" i="1"/>
  <c r="I3874" i="1"/>
  <c r="J3874" i="1"/>
  <c r="H3875" i="1"/>
  <c r="I3875" i="1"/>
  <c r="J3875" i="1"/>
  <c r="H3876" i="1"/>
  <c r="I3876" i="1"/>
  <c r="J3876" i="1"/>
  <c r="H3877" i="1"/>
  <c r="I3877" i="1"/>
  <c r="J3877" i="1"/>
  <c r="H3878" i="1"/>
  <c r="I3878" i="1"/>
  <c r="J3878" i="1"/>
  <c r="H3879" i="1"/>
  <c r="I3879" i="1"/>
  <c r="J3879" i="1"/>
  <c r="H3880" i="1"/>
  <c r="I3880" i="1"/>
  <c r="J3880" i="1"/>
  <c r="H3881" i="1"/>
  <c r="I3881" i="1"/>
  <c r="J3881" i="1"/>
  <c r="H3882" i="1"/>
  <c r="I3882" i="1"/>
  <c r="J3882" i="1"/>
  <c r="H3883" i="1"/>
  <c r="I3883" i="1"/>
  <c r="J3883" i="1"/>
  <c r="H3884" i="1"/>
  <c r="I3884" i="1"/>
  <c r="J3884" i="1"/>
  <c r="H3885" i="1"/>
  <c r="I3885" i="1"/>
  <c r="J3885" i="1"/>
  <c r="H3886" i="1"/>
  <c r="I3886" i="1"/>
  <c r="J3886" i="1"/>
  <c r="H3887" i="1"/>
  <c r="I3887" i="1"/>
  <c r="J3887" i="1"/>
  <c r="H3888" i="1"/>
  <c r="I3888" i="1"/>
  <c r="J3888" i="1"/>
  <c r="H3889" i="1"/>
  <c r="I3889" i="1"/>
  <c r="J3889" i="1"/>
  <c r="H3890" i="1"/>
  <c r="I3890" i="1"/>
  <c r="J3890" i="1"/>
  <c r="H3891" i="1"/>
  <c r="I3891" i="1"/>
  <c r="J3891" i="1"/>
  <c r="H3892" i="1"/>
  <c r="I3892" i="1"/>
  <c r="J3892" i="1"/>
  <c r="H3893" i="1"/>
  <c r="I3893" i="1"/>
  <c r="J3893" i="1"/>
  <c r="H3894" i="1"/>
  <c r="I3894" i="1"/>
  <c r="J3894" i="1"/>
  <c r="H3895" i="1"/>
  <c r="I3895" i="1"/>
  <c r="J3895" i="1"/>
  <c r="H3896" i="1"/>
  <c r="I3896" i="1"/>
  <c r="J3896" i="1"/>
  <c r="H3897" i="1"/>
  <c r="I3897" i="1"/>
  <c r="J3897" i="1"/>
  <c r="H3898" i="1"/>
  <c r="I3898" i="1"/>
  <c r="J3898" i="1"/>
  <c r="H3899" i="1"/>
  <c r="I3899" i="1"/>
  <c r="J3899" i="1"/>
  <c r="H3900" i="1"/>
  <c r="I3900" i="1"/>
  <c r="J3900" i="1"/>
  <c r="H3901" i="1"/>
  <c r="I3901" i="1"/>
  <c r="J3901" i="1"/>
  <c r="H3902" i="1"/>
  <c r="I3902" i="1"/>
  <c r="J3902" i="1"/>
  <c r="H3903" i="1"/>
  <c r="I3903" i="1"/>
  <c r="J3903" i="1"/>
  <c r="H3904" i="1"/>
  <c r="I3904" i="1"/>
  <c r="J3904" i="1"/>
  <c r="H3905" i="1"/>
  <c r="I3905" i="1"/>
  <c r="J3905" i="1"/>
  <c r="H3906" i="1"/>
  <c r="I3906" i="1"/>
  <c r="J3906" i="1"/>
  <c r="H3907" i="1"/>
  <c r="I3907" i="1"/>
  <c r="J3907" i="1"/>
  <c r="H3908" i="1"/>
  <c r="I3908" i="1"/>
  <c r="J3908" i="1"/>
  <c r="H3909" i="1"/>
  <c r="I3909" i="1"/>
  <c r="J3909" i="1"/>
  <c r="H3910" i="1"/>
  <c r="I3910" i="1"/>
  <c r="J3910" i="1"/>
  <c r="H3911" i="1"/>
  <c r="I3911" i="1"/>
  <c r="J3911" i="1"/>
  <c r="H3912" i="1"/>
  <c r="I3912" i="1"/>
  <c r="J3912" i="1"/>
  <c r="H3913" i="1"/>
  <c r="I3913" i="1"/>
  <c r="J3913" i="1"/>
  <c r="H3914" i="1"/>
  <c r="I3914" i="1"/>
  <c r="J3914" i="1"/>
  <c r="H3915" i="1"/>
  <c r="I3915" i="1"/>
  <c r="J3915" i="1"/>
  <c r="H3916" i="1"/>
  <c r="I3916" i="1"/>
  <c r="J3916" i="1"/>
  <c r="H3917" i="1"/>
  <c r="I3917" i="1"/>
  <c r="J3917" i="1"/>
  <c r="H3918" i="1"/>
  <c r="I3918" i="1"/>
  <c r="J3918" i="1"/>
  <c r="H3919" i="1"/>
  <c r="I3919" i="1"/>
  <c r="J3919" i="1"/>
  <c r="H3920" i="1"/>
  <c r="I3920" i="1"/>
  <c r="J3920" i="1"/>
  <c r="H3921" i="1"/>
  <c r="I3921" i="1"/>
  <c r="J3921" i="1"/>
  <c r="H3922" i="1"/>
  <c r="I3922" i="1"/>
  <c r="J3922" i="1"/>
  <c r="H3923" i="1"/>
  <c r="I3923" i="1"/>
  <c r="J3923" i="1"/>
  <c r="H3924" i="1"/>
  <c r="I3924" i="1"/>
  <c r="J3924" i="1"/>
  <c r="H3925" i="1"/>
  <c r="I3925" i="1"/>
  <c r="J3925" i="1"/>
  <c r="H3926" i="1"/>
  <c r="I3926" i="1"/>
  <c r="J3926" i="1"/>
  <c r="H3927" i="1"/>
  <c r="I3927" i="1"/>
  <c r="J3927" i="1"/>
  <c r="H3928" i="1"/>
  <c r="I3928" i="1"/>
  <c r="J3928" i="1"/>
  <c r="H3929" i="1"/>
  <c r="I3929" i="1"/>
  <c r="J3929" i="1"/>
  <c r="H3930" i="1"/>
  <c r="I3930" i="1"/>
  <c r="J3930" i="1"/>
  <c r="H3931" i="1"/>
  <c r="I3931" i="1"/>
  <c r="J3931" i="1"/>
  <c r="H3932" i="1"/>
  <c r="I3932" i="1"/>
  <c r="J3932" i="1"/>
  <c r="H3933" i="1"/>
  <c r="I3933" i="1"/>
  <c r="J3933" i="1"/>
  <c r="H3934" i="1"/>
  <c r="I3934" i="1"/>
  <c r="J3934" i="1"/>
  <c r="H3935" i="1"/>
  <c r="I3935" i="1"/>
  <c r="J3935" i="1"/>
  <c r="H3936" i="1"/>
  <c r="I3936" i="1"/>
  <c r="J3936" i="1"/>
  <c r="H3937" i="1"/>
  <c r="I3937" i="1"/>
  <c r="J3937" i="1"/>
  <c r="H3938" i="1"/>
  <c r="I3938" i="1"/>
  <c r="J3938" i="1"/>
  <c r="H3939" i="1"/>
  <c r="I3939" i="1"/>
  <c r="J3939" i="1"/>
  <c r="H3940" i="1"/>
  <c r="I3940" i="1"/>
  <c r="J3940" i="1"/>
  <c r="H3941" i="1"/>
  <c r="I3941" i="1"/>
  <c r="J3941" i="1"/>
  <c r="H3942" i="1"/>
  <c r="I3942" i="1"/>
  <c r="J3942" i="1"/>
  <c r="H3943" i="1"/>
  <c r="I3943" i="1"/>
  <c r="J3943" i="1"/>
  <c r="H3944" i="1"/>
  <c r="I3944" i="1"/>
  <c r="J3944" i="1"/>
  <c r="H3945" i="1"/>
  <c r="I3945" i="1"/>
  <c r="J3945" i="1"/>
  <c r="H3946" i="1"/>
  <c r="I3946" i="1"/>
  <c r="J3946" i="1"/>
  <c r="H3947" i="1"/>
  <c r="I3947" i="1"/>
  <c r="J3947" i="1"/>
  <c r="H3948" i="1"/>
  <c r="I3948" i="1"/>
  <c r="J3948" i="1"/>
  <c r="H3949" i="1"/>
  <c r="I3949" i="1"/>
  <c r="J3949" i="1"/>
  <c r="H3950" i="1"/>
  <c r="I3950" i="1"/>
  <c r="J3950" i="1"/>
  <c r="H3951" i="1"/>
  <c r="I3951" i="1"/>
  <c r="J3951" i="1"/>
  <c r="H3952" i="1"/>
  <c r="I3952" i="1"/>
  <c r="J3952" i="1"/>
  <c r="H3953" i="1"/>
  <c r="I3953" i="1"/>
  <c r="J3953" i="1"/>
  <c r="H3954" i="1"/>
  <c r="I3954" i="1"/>
  <c r="J3954" i="1"/>
  <c r="H3955" i="1"/>
  <c r="I3955" i="1"/>
  <c r="J3955" i="1"/>
  <c r="H3956" i="1"/>
  <c r="I3956" i="1"/>
  <c r="J3956" i="1"/>
  <c r="H3957" i="1"/>
  <c r="I3957" i="1"/>
  <c r="J3957" i="1"/>
  <c r="H3958" i="1"/>
  <c r="I3958" i="1"/>
  <c r="J3958" i="1"/>
  <c r="H3959" i="1"/>
  <c r="I3959" i="1"/>
  <c r="J3959" i="1"/>
  <c r="H3960" i="1"/>
  <c r="I3960" i="1"/>
  <c r="J3960" i="1"/>
  <c r="H3961" i="1"/>
  <c r="I3961" i="1"/>
  <c r="J3961" i="1"/>
  <c r="H3962" i="1"/>
  <c r="I3962" i="1"/>
  <c r="J3962" i="1"/>
  <c r="H3963" i="1"/>
  <c r="I3963" i="1"/>
  <c r="J3963" i="1"/>
  <c r="H3964" i="1"/>
  <c r="I3964" i="1"/>
  <c r="J3964" i="1"/>
  <c r="H3965" i="1"/>
  <c r="I3965" i="1"/>
  <c r="J3965" i="1"/>
  <c r="H3966" i="1"/>
  <c r="I3966" i="1"/>
  <c r="J3966" i="1"/>
  <c r="H3967" i="1"/>
  <c r="I3967" i="1"/>
  <c r="J3967" i="1"/>
  <c r="H3968" i="1"/>
  <c r="I3968" i="1"/>
  <c r="J3968" i="1"/>
  <c r="H3969" i="1"/>
  <c r="I3969" i="1"/>
  <c r="J3969" i="1"/>
  <c r="H3970" i="1"/>
  <c r="I3970" i="1"/>
  <c r="J3970" i="1"/>
  <c r="H3971" i="1"/>
  <c r="I3971" i="1"/>
  <c r="J3971" i="1"/>
  <c r="H3972" i="1"/>
  <c r="I3972" i="1"/>
  <c r="J3972" i="1"/>
  <c r="H3973" i="1"/>
  <c r="I3973" i="1"/>
  <c r="J3973" i="1"/>
  <c r="H3974" i="1"/>
  <c r="I3974" i="1"/>
  <c r="J3974" i="1"/>
  <c r="H3975" i="1"/>
  <c r="I3975" i="1"/>
  <c r="J3975" i="1"/>
  <c r="H3976" i="1"/>
  <c r="I3976" i="1"/>
  <c r="J3976" i="1"/>
  <c r="H3977" i="1"/>
  <c r="I3977" i="1"/>
  <c r="J3977" i="1"/>
  <c r="H3978" i="1"/>
  <c r="I3978" i="1"/>
  <c r="J3978" i="1"/>
  <c r="H3979" i="1"/>
  <c r="I3979" i="1"/>
  <c r="J3979" i="1"/>
  <c r="H3980" i="1"/>
  <c r="I3980" i="1"/>
  <c r="J3980" i="1"/>
  <c r="H3981" i="1"/>
  <c r="I3981" i="1"/>
  <c r="J3981" i="1"/>
  <c r="H3982" i="1"/>
  <c r="I3982" i="1"/>
  <c r="J3982" i="1"/>
  <c r="H3983" i="1"/>
  <c r="I3983" i="1"/>
  <c r="J3983" i="1"/>
  <c r="H3984" i="1"/>
  <c r="I3984" i="1"/>
  <c r="J3984" i="1"/>
  <c r="H3985" i="1"/>
  <c r="I3985" i="1"/>
  <c r="J3985" i="1"/>
  <c r="H3986" i="1"/>
  <c r="I3986" i="1"/>
  <c r="J3986" i="1"/>
  <c r="H3987" i="1"/>
  <c r="I3987" i="1"/>
  <c r="J3987" i="1"/>
  <c r="H3988" i="1"/>
  <c r="I3988" i="1"/>
  <c r="J3988" i="1"/>
  <c r="H3989" i="1"/>
  <c r="I3989" i="1"/>
  <c r="J3989" i="1"/>
  <c r="H3990" i="1"/>
  <c r="I3990" i="1"/>
  <c r="J3990" i="1"/>
  <c r="H3991" i="1"/>
  <c r="I3991" i="1"/>
  <c r="J3991" i="1"/>
  <c r="H3992" i="1"/>
  <c r="I3992" i="1"/>
  <c r="J3992" i="1"/>
  <c r="H3993" i="1"/>
  <c r="I3993" i="1"/>
  <c r="J3993" i="1"/>
  <c r="H3994" i="1"/>
  <c r="I3994" i="1"/>
  <c r="J3994" i="1"/>
  <c r="H3995" i="1"/>
  <c r="I3995" i="1"/>
  <c r="J3995" i="1"/>
  <c r="H3996" i="1"/>
  <c r="I3996" i="1"/>
  <c r="J3996" i="1"/>
  <c r="H3997" i="1"/>
  <c r="I3997" i="1"/>
  <c r="J3997" i="1"/>
  <c r="H3998" i="1"/>
  <c r="I3998" i="1"/>
  <c r="J3998" i="1"/>
  <c r="H3999" i="1"/>
  <c r="I3999" i="1"/>
  <c r="J3999" i="1"/>
  <c r="H4000" i="1"/>
  <c r="I4000" i="1"/>
  <c r="J4000" i="1"/>
  <c r="H4001" i="1"/>
  <c r="I4001" i="1"/>
  <c r="J4001" i="1"/>
  <c r="H4002" i="1"/>
  <c r="I4002" i="1"/>
  <c r="J4002" i="1"/>
  <c r="H4003" i="1"/>
  <c r="I4003" i="1"/>
  <c r="J4003" i="1"/>
  <c r="H4004" i="1"/>
  <c r="I4004" i="1"/>
  <c r="J4004" i="1"/>
  <c r="H4005" i="1"/>
  <c r="I4005" i="1"/>
  <c r="J4005" i="1"/>
  <c r="H4006" i="1"/>
  <c r="I4006" i="1"/>
  <c r="J4006" i="1"/>
  <c r="H4007" i="1"/>
  <c r="I4007" i="1"/>
  <c r="J4007" i="1"/>
  <c r="H4008" i="1"/>
  <c r="I4008" i="1"/>
  <c r="J4008" i="1"/>
  <c r="H4009" i="1"/>
  <c r="I4009" i="1"/>
  <c r="J4009" i="1"/>
  <c r="H4010" i="1"/>
  <c r="I4010" i="1"/>
  <c r="J4010" i="1"/>
  <c r="H4011" i="1"/>
  <c r="I4011" i="1"/>
  <c r="J4011" i="1"/>
  <c r="H4012" i="1"/>
  <c r="I4012" i="1"/>
  <c r="J4012" i="1"/>
  <c r="H4013" i="1"/>
  <c r="I4013" i="1"/>
  <c r="J4013" i="1"/>
  <c r="H4014" i="1"/>
  <c r="I4014" i="1"/>
  <c r="J4014" i="1"/>
  <c r="H4015" i="1"/>
  <c r="I4015" i="1"/>
  <c r="J4015" i="1"/>
  <c r="H4016" i="1"/>
  <c r="I4016" i="1"/>
  <c r="J4016" i="1"/>
  <c r="H4017" i="1"/>
  <c r="I4017" i="1"/>
  <c r="J4017" i="1"/>
  <c r="H4018" i="1"/>
  <c r="I4018" i="1"/>
  <c r="J4018" i="1"/>
  <c r="H4019" i="1"/>
  <c r="I4019" i="1"/>
  <c r="J4019" i="1"/>
  <c r="H4020" i="1"/>
  <c r="I4020" i="1"/>
  <c r="J4020" i="1"/>
  <c r="H4021" i="1"/>
  <c r="I4021" i="1"/>
  <c r="J4021" i="1"/>
  <c r="H4022" i="1"/>
  <c r="I4022" i="1"/>
  <c r="J4022" i="1"/>
  <c r="H4023" i="1"/>
  <c r="I4023" i="1"/>
  <c r="J4023" i="1"/>
  <c r="H4024" i="1"/>
  <c r="I4024" i="1"/>
  <c r="J4024" i="1"/>
  <c r="H4025" i="1"/>
  <c r="I4025" i="1"/>
  <c r="J4025" i="1"/>
  <c r="H4026" i="1"/>
  <c r="I4026" i="1"/>
  <c r="J4026" i="1"/>
  <c r="H4027" i="1"/>
  <c r="I4027" i="1"/>
  <c r="J4027" i="1"/>
  <c r="H4028" i="1"/>
  <c r="I4028" i="1"/>
  <c r="J4028" i="1"/>
  <c r="H4029" i="1"/>
  <c r="I4029" i="1"/>
  <c r="J4029" i="1"/>
  <c r="H4030" i="1"/>
  <c r="I4030" i="1"/>
  <c r="J4030" i="1"/>
  <c r="H4031" i="1"/>
  <c r="I4031" i="1"/>
  <c r="J4031" i="1"/>
  <c r="H4032" i="1"/>
  <c r="I4032" i="1"/>
  <c r="J4032" i="1"/>
  <c r="H4033" i="1"/>
  <c r="I4033" i="1"/>
  <c r="J4033" i="1"/>
  <c r="H4034" i="1"/>
  <c r="I4034" i="1"/>
  <c r="J4034" i="1"/>
  <c r="H4035" i="1"/>
  <c r="I4035" i="1"/>
  <c r="J4035" i="1"/>
  <c r="H4036" i="1"/>
  <c r="I4036" i="1"/>
  <c r="J4036" i="1"/>
  <c r="H4037" i="1"/>
  <c r="I4037" i="1"/>
  <c r="J4037" i="1"/>
  <c r="H4038" i="1"/>
  <c r="I4038" i="1"/>
  <c r="J4038" i="1"/>
  <c r="H4039" i="1"/>
  <c r="I4039" i="1"/>
  <c r="J4039" i="1"/>
  <c r="H4040" i="1"/>
  <c r="I4040" i="1"/>
  <c r="J4040" i="1"/>
  <c r="H4041" i="1"/>
  <c r="I4041" i="1"/>
  <c r="J4041" i="1"/>
  <c r="H4042" i="1"/>
  <c r="I4042" i="1"/>
  <c r="J4042" i="1"/>
  <c r="H4043" i="1"/>
  <c r="I4043" i="1"/>
  <c r="J4043" i="1"/>
  <c r="H4044" i="1"/>
  <c r="I4044" i="1"/>
  <c r="J4044" i="1"/>
  <c r="H4045" i="1"/>
  <c r="I4045" i="1"/>
  <c r="J4045" i="1"/>
  <c r="H4046" i="1"/>
  <c r="I4046" i="1"/>
  <c r="J4046" i="1"/>
  <c r="H4047" i="1"/>
  <c r="I4047" i="1"/>
  <c r="J4047" i="1"/>
  <c r="H4048" i="1"/>
  <c r="I4048" i="1"/>
  <c r="J4048" i="1"/>
  <c r="H4049" i="1"/>
  <c r="I4049" i="1"/>
  <c r="J4049" i="1"/>
  <c r="H4050" i="1"/>
  <c r="I4050" i="1"/>
  <c r="J4050" i="1"/>
  <c r="H4051" i="1"/>
  <c r="I4051" i="1"/>
  <c r="J4051" i="1"/>
  <c r="H4052" i="1"/>
  <c r="I4052" i="1"/>
  <c r="J4052" i="1"/>
  <c r="H4053" i="1"/>
  <c r="I4053" i="1"/>
  <c r="J4053" i="1"/>
  <c r="H4054" i="1"/>
  <c r="I4054" i="1"/>
  <c r="J4054" i="1"/>
  <c r="H4055" i="1"/>
  <c r="I4055" i="1"/>
  <c r="J4055" i="1"/>
  <c r="H4056" i="1"/>
  <c r="I4056" i="1"/>
  <c r="J4056" i="1"/>
  <c r="H4057" i="1"/>
  <c r="I4057" i="1"/>
  <c r="J4057" i="1"/>
  <c r="H4058" i="1"/>
  <c r="I4058" i="1"/>
  <c r="J4058" i="1"/>
  <c r="H4059" i="1"/>
  <c r="I4059" i="1"/>
  <c r="J4059" i="1"/>
  <c r="H4060" i="1"/>
  <c r="I4060" i="1"/>
  <c r="J4060" i="1"/>
  <c r="H4061" i="1"/>
  <c r="I4061" i="1"/>
  <c r="J4061" i="1"/>
  <c r="H4062" i="1"/>
  <c r="I4062" i="1"/>
  <c r="J4062" i="1"/>
  <c r="H4063" i="1"/>
  <c r="I4063" i="1"/>
  <c r="J4063" i="1"/>
  <c r="H4064" i="1"/>
  <c r="I4064" i="1"/>
  <c r="J4064" i="1"/>
  <c r="H4065" i="1"/>
  <c r="I4065" i="1"/>
  <c r="J4065" i="1"/>
  <c r="H4066" i="1"/>
  <c r="I4066" i="1"/>
  <c r="J4066" i="1"/>
  <c r="H4067" i="1"/>
  <c r="I4067" i="1"/>
  <c r="J4067" i="1"/>
  <c r="H4068" i="1"/>
  <c r="I4068" i="1"/>
  <c r="J4068" i="1"/>
  <c r="H4069" i="1"/>
  <c r="I4069" i="1"/>
  <c r="J4069" i="1"/>
  <c r="H4070" i="1"/>
  <c r="I4070" i="1"/>
  <c r="J4070" i="1"/>
  <c r="H4071" i="1"/>
  <c r="I4071" i="1"/>
  <c r="J4071" i="1"/>
  <c r="H4072" i="1"/>
  <c r="I4072" i="1"/>
  <c r="J4072" i="1"/>
  <c r="H4073" i="1"/>
  <c r="I4073" i="1"/>
  <c r="J4073" i="1"/>
  <c r="H4074" i="1"/>
  <c r="I4074" i="1"/>
  <c r="J4074" i="1"/>
  <c r="H4075" i="1"/>
  <c r="I4075" i="1"/>
  <c r="J4075" i="1"/>
  <c r="H4076" i="1"/>
  <c r="I4076" i="1"/>
  <c r="J4076" i="1"/>
  <c r="H4077" i="1"/>
  <c r="I4077" i="1"/>
  <c r="J4077" i="1"/>
  <c r="H4078" i="1"/>
  <c r="I4078" i="1"/>
  <c r="J4078" i="1"/>
  <c r="H4079" i="1"/>
  <c r="I4079" i="1"/>
  <c r="J4079" i="1"/>
  <c r="H4080" i="1"/>
  <c r="I4080" i="1"/>
  <c r="J4080" i="1"/>
  <c r="H4081" i="1"/>
  <c r="I4081" i="1"/>
  <c r="J4081" i="1"/>
  <c r="H4082" i="1"/>
  <c r="I4082" i="1"/>
  <c r="J4082" i="1"/>
  <c r="H4083" i="1"/>
  <c r="I4083" i="1"/>
  <c r="J4083" i="1"/>
  <c r="H4084" i="1"/>
  <c r="I4084" i="1"/>
  <c r="J4084" i="1"/>
  <c r="H4085" i="1"/>
  <c r="I4085" i="1"/>
  <c r="J4085" i="1"/>
  <c r="H4086" i="1"/>
  <c r="I4086" i="1"/>
  <c r="J4086" i="1"/>
  <c r="H4087" i="1"/>
  <c r="I4087" i="1"/>
  <c r="J4087" i="1"/>
  <c r="H4088" i="1"/>
  <c r="I4088" i="1"/>
  <c r="J4088" i="1"/>
  <c r="H4089" i="1"/>
  <c r="I4089" i="1"/>
  <c r="J4089" i="1"/>
  <c r="H4090" i="1"/>
  <c r="I4090" i="1"/>
  <c r="J4090" i="1"/>
  <c r="H4091" i="1"/>
  <c r="I4091" i="1"/>
  <c r="J4091" i="1"/>
  <c r="H4092" i="1"/>
  <c r="I4092" i="1"/>
  <c r="J4092" i="1"/>
  <c r="H4093" i="1"/>
  <c r="I4093" i="1"/>
  <c r="J4093" i="1"/>
  <c r="H4094" i="1"/>
  <c r="I4094" i="1"/>
  <c r="J4094" i="1"/>
  <c r="H4095" i="1"/>
  <c r="I4095" i="1"/>
  <c r="J4095" i="1"/>
  <c r="H4096" i="1"/>
  <c r="I4096" i="1"/>
  <c r="J4096" i="1"/>
  <c r="H4097" i="1"/>
  <c r="I4097" i="1"/>
  <c r="J4097" i="1"/>
  <c r="H4098" i="1"/>
  <c r="I4098" i="1"/>
  <c r="J4098" i="1"/>
  <c r="H4099" i="1"/>
  <c r="I4099" i="1"/>
  <c r="J4099" i="1"/>
  <c r="H4100" i="1"/>
  <c r="I4100" i="1"/>
  <c r="J4100" i="1"/>
  <c r="H4101" i="1"/>
  <c r="I4101" i="1"/>
  <c r="J4101" i="1"/>
  <c r="H4102" i="1"/>
  <c r="I4102" i="1"/>
  <c r="J4102" i="1"/>
  <c r="H4103" i="1"/>
  <c r="I4103" i="1"/>
  <c r="J4103" i="1"/>
  <c r="H4104" i="1"/>
  <c r="I4104" i="1"/>
  <c r="J4104" i="1"/>
  <c r="H4105" i="1"/>
  <c r="I4105" i="1"/>
  <c r="J4105" i="1"/>
  <c r="H4106" i="1"/>
  <c r="I4106" i="1"/>
  <c r="J4106" i="1"/>
  <c r="H4107" i="1"/>
  <c r="I4107" i="1"/>
  <c r="J4107" i="1"/>
  <c r="H4108" i="1"/>
  <c r="I4108" i="1"/>
  <c r="J4108" i="1"/>
  <c r="H4109" i="1"/>
  <c r="I4109" i="1"/>
  <c r="J4109" i="1"/>
  <c r="H4110" i="1"/>
  <c r="I4110" i="1"/>
  <c r="J4110" i="1"/>
  <c r="H4111" i="1"/>
  <c r="I4111" i="1"/>
  <c r="J4111" i="1"/>
  <c r="H4112" i="1"/>
  <c r="I4112" i="1"/>
  <c r="J4112" i="1"/>
  <c r="H4113" i="1"/>
  <c r="I4113" i="1"/>
  <c r="J4113" i="1"/>
  <c r="H4114" i="1"/>
  <c r="I4114" i="1"/>
  <c r="J4114" i="1"/>
  <c r="H4115" i="1"/>
  <c r="I4115" i="1"/>
  <c r="J4115" i="1"/>
  <c r="H4116" i="1"/>
  <c r="I4116" i="1"/>
  <c r="J4116" i="1"/>
  <c r="H4117" i="1"/>
  <c r="I4117" i="1"/>
  <c r="J4117" i="1"/>
  <c r="H4118" i="1"/>
  <c r="I4118" i="1"/>
  <c r="J4118" i="1"/>
  <c r="H4119" i="1"/>
  <c r="I4119" i="1"/>
  <c r="J4119" i="1"/>
  <c r="H4120" i="1"/>
  <c r="I4120" i="1"/>
  <c r="J4120" i="1"/>
  <c r="H4121" i="1"/>
  <c r="I4121" i="1"/>
  <c r="J4121" i="1"/>
  <c r="H4122" i="1"/>
  <c r="I4122" i="1"/>
  <c r="J4122" i="1"/>
  <c r="H4123" i="1"/>
  <c r="I4123" i="1"/>
  <c r="J4123" i="1"/>
  <c r="H4124" i="1"/>
  <c r="I4124" i="1"/>
  <c r="J4124" i="1"/>
  <c r="H4125" i="1"/>
  <c r="I4125" i="1"/>
  <c r="J4125" i="1"/>
  <c r="H4126" i="1"/>
  <c r="I4126" i="1"/>
  <c r="J4126" i="1"/>
  <c r="H4127" i="1"/>
  <c r="I4127" i="1"/>
  <c r="J4127" i="1"/>
  <c r="H4128" i="1"/>
  <c r="I4128" i="1"/>
  <c r="J4128" i="1"/>
  <c r="H4129" i="1"/>
  <c r="I4129" i="1"/>
  <c r="J4129" i="1"/>
  <c r="H4130" i="1"/>
  <c r="I4130" i="1"/>
  <c r="J4130" i="1"/>
  <c r="H4131" i="1"/>
  <c r="I4131" i="1"/>
  <c r="J4131" i="1"/>
  <c r="H4132" i="1"/>
  <c r="I4132" i="1"/>
  <c r="J4132" i="1"/>
  <c r="H4133" i="1"/>
  <c r="I4133" i="1"/>
  <c r="J4133" i="1"/>
  <c r="H4134" i="1"/>
  <c r="I4134" i="1"/>
  <c r="J4134" i="1"/>
  <c r="H4135" i="1"/>
  <c r="I4135" i="1"/>
  <c r="J4135" i="1"/>
  <c r="H4136" i="1"/>
  <c r="I4136" i="1"/>
  <c r="J4136" i="1"/>
  <c r="H4137" i="1"/>
  <c r="I4137" i="1"/>
  <c r="J4137" i="1"/>
  <c r="H4138" i="1"/>
  <c r="I4138" i="1"/>
  <c r="J4138" i="1"/>
  <c r="H4139" i="1"/>
  <c r="I4139" i="1"/>
  <c r="J4139" i="1"/>
  <c r="H4140" i="1"/>
  <c r="I4140" i="1"/>
  <c r="J4140" i="1"/>
  <c r="H4141" i="1"/>
  <c r="I4141" i="1"/>
  <c r="J4141" i="1"/>
  <c r="H4142" i="1"/>
  <c r="I4142" i="1"/>
  <c r="J4142" i="1"/>
  <c r="H4143" i="1"/>
  <c r="I4143" i="1"/>
  <c r="J4143" i="1"/>
  <c r="H4144" i="1"/>
  <c r="I4144" i="1"/>
  <c r="J4144" i="1"/>
  <c r="H4145" i="1"/>
  <c r="I4145" i="1"/>
  <c r="J4145" i="1"/>
  <c r="H4146" i="1"/>
  <c r="I4146" i="1"/>
  <c r="J4146" i="1"/>
  <c r="H4147" i="1"/>
  <c r="I4147" i="1"/>
  <c r="J4147" i="1"/>
  <c r="H4148" i="1"/>
  <c r="I4148" i="1"/>
  <c r="J4148" i="1"/>
  <c r="H4149" i="1"/>
  <c r="I4149" i="1"/>
  <c r="J4149" i="1"/>
  <c r="H4150" i="1"/>
  <c r="I4150" i="1"/>
  <c r="J4150" i="1"/>
  <c r="H4151" i="1"/>
  <c r="I4151" i="1"/>
  <c r="J4151" i="1"/>
  <c r="H4152" i="1"/>
  <c r="I4152" i="1"/>
  <c r="J4152" i="1"/>
  <c r="H4153" i="1"/>
  <c r="I4153" i="1"/>
  <c r="J4153" i="1"/>
  <c r="H4154" i="1"/>
  <c r="I4154" i="1"/>
  <c r="J4154" i="1"/>
  <c r="H4155" i="1"/>
  <c r="I4155" i="1"/>
  <c r="J4155" i="1"/>
  <c r="H4156" i="1"/>
  <c r="I4156" i="1"/>
  <c r="J4156" i="1"/>
  <c r="H4157" i="1"/>
  <c r="I4157" i="1"/>
  <c r="J4157" i="1"/>
  <c r="H4158" i="1"/>
  <c r="I4158" i="1"/>
  <c r="J4158" i="1"/>
  <c r="H4159" i="1"/>
  <c r="I4159" i="1"/>
  <c r="J4159" i="1"/>
  <c r="H4160" i="1"/>
  <c r="I4160" i="1"/>
  <c r="J4160" i="1"/>
  <c r="H4161" i="1"/>
  <c r="I4161" i="1"/>
  <c r="J4161" i="1"/>
  <c r="H4162" i="1"/>
  <c r="I4162" i="1"/>
  <c r="J4162" i="1"/>
  <c r="H4163" i="1"/>
  <c r="I4163" i="1"/>
  <c r="J4163" i="1"/>
  <c r="H4164" i="1"/>
  <c r="I4164" i="1"/>
  <c r="J4164" i="1"/>
  <c r="H4165" i="1"/>
  <c r="I4165" i="1"/>
  <c r="J4165" i="1"/>
  <c r="H4166" i="1"/>
  <c r="I4166" i="1"/>
  <c r="J4166" i="1"/>
  <c r="H4167" i="1"/>
  <c r="I4167" i="1"/>
  <c r="J4167" i="1"/>
  <c r="H4168" i="1"/>
  <c r="I4168" i="1"/>
  <c r="J4168" i="1"/>
  <c r="H4169" i="1"/>
  <c r="I4169" i="1"/>
  <c r="J4169" i="1"/>
  <c r="H4170" i="1"/>
  <c r="I4170" i="1"/>
  <c r="J4170" i="1"/>
  <c r="H4171" i="1"/>
  <c r="I4171" i="1"/>
  <c r="J4171" i="1"/>
  <c r="H4172" i="1"/>
  <c r="I4172" i="1"/>
  <c r="J4172" i="1"/>
  <c r="H4173" i="1"/>
  <c r="I4173" i="1"/>
  <c r="J4173" i="1"/>
  <c r="H4174" i="1"/>
  <c r="I4174" i="1"/>
  <c r="J4174" i="1"/>
  <c r="H4175" i="1"/>
  <c r="I4175" i="1"/>
  <c r="J4175" i="1"/>
  <c r="H4176" i="1"/>
  <c r="I4176" i="1"/>
  <c r="J4176" i="1"/>
  <c r="H4177" i="1"/>
  <c r="I4177" i="1"/>
  <c r="J4177" i="1"/>
  <c r="H4178" i="1"/>
  <c r="I4178" i="1"/>
  <c r="J4178" i="1"/>
  <c r="H4179" i="1"/>
  <c r="I4179" i="1"/>
  <c r="J4179" i="1"/>
  <c r="H4180" i="1"/>
  <c r="I4180" i="1"/>
  <c r="J4180" i="1"/>
  <c r="H4181" i="1"/>
  <c r="I4181" i="1"/>
  <c r="J4181" i="1"/>
  <c r="H4182" i="1"/>
  <c r="I4182" i="1"/>
  <c r="J4182" i="1"/>
  <c r="H4183" i="1"/>
  <c r="I4183" i="1"/>
  <c r="J4183" i="1"/>
  <c r="H4184" i="1"/>
  <c r="I4184" i="1"/>
  <c r="J4184" i="1"/>
  <c r="H4185" i="1"/>
  <c r="I4185" i="1"/>
  <c r="J4185" i="1"/>
  <c r="H4186" i="1"/>
  <c r="I4186" i="1"/>
  <c r="J4186" i="1"/>
  <c r="H4187" i="1"/>
  <c r="I4187" i="1"/>
  <c r="J4187" i="1"/>
  <c r="H4188" i="1"/>
  <c r="I4188" i="1"/>
  <c r="J4188" i="1"/>
  <c r="H4189" i="1"/>
  <c r="I4189" i="1"/>
  <c r="J4189" i="1"/>
  <c r="H4190" i="1"/>
  <c r="I4190" i="1"/>
  <c r="J4190" i="1"/>
  <c r="H4191" i="1"/>
  <c r="I4191" i="1"/>
  <c r="J4191" i="1"/>
  <c r="H4192" i="1"/>
  <c r="I4192" i="1"/>
  <c r="J4192" i="1"/>
  <c r="H4193" i="1"/>
  <c r="I4193" i="1"/>
  <c r="J4193" i="1"/>
  <c r="H4194" i="1"/>
  <c r="I4194" i="1"/>
  <c r="J4194" i="1"/>
  <c r="H4195" i="1"/>
  <c r="I4195" i="1"/>
  <c r="J4195" i="1"/>
  <c r="H4196" i="1"/>
  <c r="I4196" i="1"/>
  <c r="J4196" i="1"/>
  <c r="H4197" i="1"/>
  <c r="I4197" i="1"/>
  <c r="J4197" i="1"/>
  <c r="H4198" i="1"/>
  <c r="I4198" i="1"/>
  <c r="J4198" i="1"/>
  <c r="H4199" i="1"/>
  <c r="I4199" i="1"/>
  <c r="J4199" i="1"/>
  <c r="H4200" i="1"/>
  <c r="I4200" i="1"/>
  <c r="J4200" i="1"/>
  <c r="H4201" i="1"/>
  <c r="I4201" i="1"/>
  <c r="J4201" i="1"/>
  <c r="H4202" i="1"/>
  <c r="I4202" i="1"/>
  <c r="J4202" i="1"/>
  <c r="H4203" i="1"/>
  <c r="I4203" i="1"/>
  <c r="J4203" i="1"/>
  <c r="H4204" i="1"/>
  <c r="I4204" i="1"/>
  <c r="J4204" i="1"/>
  <c r="H4205" i="1"/>
  <c r="I4205" i="1"/>
  <c r="J4205" i="1"/>
  <c r="H4206" i="1"/>
  <c r="I4206" i="1"/>
  <c r="J4206" i="1"/>
  <c r="H4207" i="1"/>
  <c r="I4207" i="1"/>
  <c r="J4207" i="1"/>
  <c r="H4208" i="1"/>
  <c r="I4208" i="1"/>
  <c r="J4208" i="1"/>
  <c r="H4209" i="1"/>
  <c r="I4209" i="1"/>
  <c r="J4209" i="1"/>
  <c r="H4210" i="1"/>
  <c r="I4210" i="1"/>
  <c r="J4210" i="1"/>
  <c r="H4211" i="1"/>
  <c r="I4211" i="1"/>
  <c r="J4211" i="1"/>
  <c r="H4212" i="1"/>
  <c r="I4212" i="1"/>
  <c r="J4212" i="1"/>
  <c r="H4213" i="1"/>
  <c r="I4213" i="1"/>
  <c r="J4213" i="1"/>
  <c r="H4214" i="1"/>
  <c r="I4214" i="1"/>
  <c r="J4214" i="1"/>
  <c r="H4215" i="1"/>
  <c r="I4215" i="1"/>
  <c r="J4215" i="1"/>
  <c r="H4216" i="1"/>
  <c r="I4216" i="1"/>
  <c r="J4216" i="1"/>
  <c r="H4217" i="1"/>
  <c r="I4217" i="1"/>
  <c r="J4217" i="1"/>
  <c r="H4218" i="1"/>
  <c r="I4218" i="1"/>
  <c r="J4218" i="1"/>
  <c r="H4219" i="1"/>
  <c r="I4219" i="1"/>
  <c r="J4219" i="1"/>
  <c r="H4220" i="1"/>
  <c r="I4220" i="1"/>
  <c r="J4220" i="1"/>
  <c r="H4221" i="1"/>
  <c r="I4221" i="1"/>
  <c r="J4221" i="1"/>
  <c r="H4222" i="1"/>
  <c r="I4222" i="1"/>
  <c r="J4222" i="1"/>
  <c r="H4223" i="1"/>
  <c r="I4223" i="1"/>
  <c r="J4223" i="1"/>
  <c r="H4224" i="1"/>
  <c r="I4224" i="1"/>
  <c r="J4224" i="1"/>
  <c r="H4225" i="1"/>
  <c r="I4225" i="1"/>
  <c r="J4225" i="1"/>
  <c r="H4226" i="1"/>
  <c r="I4226" i="1"/>
  <c r="J4226" i="1"/>
  <c r="H4227" i="1"/>
  <c r="I4227" i="1"/>
  <c r="J4227" i="1"/>
  <c r="H4228" i="1"/>
  <c r="I4228" i="1"/>
  <c r="J4228" i="1"/>
  <c r="H4229" i="1"/>
  <c r="I4229" i="1"/>
  <c r="J4229" i="1"/>
  <c r="H4230" i="1"/>
  <c r="I4230" i="1"/>
  <c r="J4230" i="1"/>
  <c r="H4231" i="1"/>
  <c r="I4231" i="1"/>
  <c r="J4231" i="1"/>
  <c r="H4232" i="1"/>
  <c r="I4232" i="1"/>
  <c r="J4232" i="1"/>
  <c r="H4233" i="1"/>
  <c r="I4233" i="1"/>
  <c r="J4233" i="1"/>
  <c r="H4234" i="1"/>
  <c r="I4234" i="1"/>
  <c r="J4234" i="1"/>
  <c r="H4235" i="1"/>
  <c r="I4235" i="1"/>
  <c r="J4235" i="1"/>
  <c r="H4236" i="1"/>
  <c r="I4236" i="1"/>
  <c r="J4236" i="1"/>
  <c r="H4237" i="1"/>
  <c r="I4237" i="1"/>
  <c r="J4237" i="1"/>
  <c r="H4238" i="1"/>
  <c r="I4238" i="1"/>
  <c r="J4238" i="1"/>
  <c r="H4239" i="1"/>
  <c r="I4239" i="1"/>
  <c r="J4239" i="1"/>
  <c r="H4240" i="1"/>
  <c r="I4240" i="1"/>
  <c r="J4240" i="1"/>
  <c r="H4241" i="1"/>
  <c r="I4241" i="1"/>
  <c r="J4241" i="1"/>
  <c r="H4242" i="1"/>
  <c r="I4242" i="1"/>
  <c r="J4242" i="1"/>
  <c r="H4243" i="1"/>
  <c r="I4243" i="1"/>
  <c r="J4243" i="1"/>
  <c r="H4244" i="1"/>
  <c r="I4244" i="1"/>
  <c r="J4244" i="1"/>
  <c r="H4245" i="1"/>
  <c r="I4245" i="1"/>
  <c r="J4245" i="1"/>
  <c r="H4246" i="1"/>
  <c r="I4246" i="1"/>
  <c r="J4246" i="1"/>
  <c r="H4247" i="1"/>
  <c r="I4247" i="1"/>
  <c r="J4247" i="1"/>
  <c r="H4248" i="1"/>
  <c r="I4248" i="1"/>
  <c r="J4248" i="1"/>
  <c r="H4249" i="1"/>
  <c r="I4249" i="1"/>
  <c r="J4249" i="1"/>
  <c r="H4250" i="1"/>
  <c r="I4250" i="1"/>
  <c r="J4250" i="1"/>
  <c r="H4251" i="1"/>
  <c r="I4251" i="1"/>
  <c r="J4251" i="1"/>
  <c r="H4252" i="1"/>
  <c r="I4252" i="1"/>
  <c r="J4252" i="1"/>
  <c r="H4253" i="1"/>
  <c r="I4253" i="1"/>
  <c r="J4253" i="1"/>
  <c r="H4254" i="1"/>
  <c r="I4254" i="1"/>
  <c r="J4254" i="1"/>
  <c r="H4255" i="1"/>
  <c r="I4255" i="1"/>
  <c r="J4255" i="1"/>
  <c r="H4256" i="1"/>
  <c r="I4256" i="1"/>
  <c r="J4256" i="1"/>
  <c r="H4257" i="1"/>
  <c r="I4257" i="1"/>
  <c r="J4257" i="1"/>
  <c r="H4258" i="1"/>
  <c r="I4258" i="1"/>
  <c r="J4258" i="1"/>
  <c r="H4259" i="1"/>
  <c r="I4259" i="1"/>
  <c r="J4259" i="1"/>
  <c r="H4260" i="1"/>
  <c r="I4260" i="1"/>
  <c r="J4260" i="1"/>
  <c r="H4261" i="1"/>
  <c r="I4261" i="1"/>
  <c r="J4261" i="1"/>
  <c r="H4262" i="1"/>
  <c r="I4262" i="1"/>
  <c r="J4262" i="1"/>
  <c r="H4263" i="1"/>
  <c r="I4263" i="1"/>
  <c r="J4263" i="1"/>
  <c r="H4264" i="1"/>
  <c r="I4264" i="1"/>
  <c r="J4264" i="1"/>
  <c r="H4265" i="1"/>
  <c r="I4265" i="1"/>
  <c r="J4265" i="1"/>
  <c r="H4266" i="1"/>
  <c r="I4266" i="1"/>
  <c r="J4266" i="1"/>
  <c r="H4267" i="1"/>
  <c r="I4267" i="1"/>
  <c r="J4267" i="1"/>
  <c r="H4268" i="1"/>
  <c r="I4268" i="1"/>
  <c r="J4268" i="1"/>
  <c r="H4269" i="1"/>
  <c r="I4269" i="1"/>
  <c r="J4269" i="1"/>
  <c r="H4270" i="1"/>
  <c r="I4270" i="1"/>
  <c r="J4270" i="1"/>
  <c r="H4271" i="1"/>
  <c r="I4271" i="1"/>
  <c r="J4271" i="1"/>
  <c r="H4272" i="1"/>
  <c r="I4272" i="1"/>
  <c r="J4272" i="1"/>
  <c r="H4273" i="1"/>
  <c r="I4273" i="1"/>
  <c r="J4273" i="1"/>
  <c r="H4274" i="1"/>
  <c r="I4274" i="1"/>
  <c r="J4274" i="1"/>
  <c r="H4275" i="1"/>
  <c r="I4275" i="1"/>
  <c r="J4275" i="1"/>
  <c r="H4276" i="1"/>
  <c r="I4276" i="1"/>
  <c r="J4276" i="1"/>
  <c r="H4277" i="1"/>
  <c r="I4277" i="1"/>
  <c r="J4277" i="1"/>
  <c r="H4278" i="1"/>
  <c r="I4278" i="1"/>
  <c r="J4278" i="1"/>
  <c r="H4279" i="1"/>
  <c r="I4279" i="1"/>
  <c r="J4279" i="1"/>
  <c r="H4280" i="1"/>
  <c r="I4280" i="1"/>
  <c r="J4280" i="1"/>
  <c r="H4281" i="1"/>
  <c r="I4281" i="1"/>
  <c r="J4281" i="1"/>
  <c r="H4282" i="1"/>
  <c r="I4282" i="1"/>
  <c r="J4282" i="1"/>
  <c r="H4283" i="1"/>
  <c r="I4283" i="1"/>
  <c r="J4283" i="1"/>
  <c r="H4284" i="1"/>
  <c r="I4284" i="1"/>
  <c r="J4284" i="1"/>
  <c r="H4285" i="1"/>
  <c r="I4285" i="1"/>
  <c r="J4285" i="1"/>
  <c r="H4286" i="1"/>
  <c r="I4286" i="1"/>
  <c r="J4286" i="1"/>
  <c r="H4287" i="1"/>
  <c r="I4287" i="1"/>
  <c r="J4287" i="1"/>
  <c r="H4288" i="1"/>
  <c r="I4288" i="1"/>
  <c r="J4288" i="1"/>
  <c r="H4289" i="1"/>
  <c r="I4289" i="1"/>
  <c r="J4289" i="1"/>
  <c r="H4290" i="1"/>
  <c r="I4290" i="1"/>
  <c r="J4290" i="1"/>
  <c r="H4291" i="1"/>
  <c r="I4291" i="1"/>
  <c r="J4291" i="1"/>
  <c r="H4292" i="1"/>
  <c r="I4292" i="1"/>
  <c r="J4292" i="1"/>
  <c r="H4293" i="1"/>
  <c r="I4293" i="1"/>
  <c r="J4293" i="1"/>
  <c r="H4294" i="1"/>
  <c r="I4294" i="1"/>
  <c r="J4294" i="1"/>
  <c r="H4295" i="1"/>
  <c r="I4295" i="1"/>
  <c r="J4295" i="1"/>
  <c r="H4296" i="1"/>
  <c r="I4296" i="1"/>
  <c r="J4296" i="1"/>
  <c r="H4297" i="1"/>
  <c r="I4297" i="1"/>
  <c r="J4297" i="1"/>
  <c r="H4298" i="1"/>
  <c r="I4298" i="1"/>
  <c r="J4298" i="1"/>
  <c r="H4299" i="1"/>
  <c r="I4299" i="1"/>
  <c r="J4299" i="1"/>
  <c r="H4300" i="1"/>
  <c r="I4300" i="1"/>
  <c r="J4300" i="1"/>
  <c r="H4301" i="1"/>
  <c r="I4301" i="1"/>
  <c r="J4301" i="1"/>
  <c r="H4302" i="1"/>
  <c r="I4302" i="1"/>
  <c r="J4302" i="1"/>
  <c r="H4303" i="1"/>
  <c r="I4303" i="1"/>
  <c r="J4303" i="1"/>
  <c r="H4304" i="1"/>
  <c r="I4304" i="1"/>
  <c r="J4304" i="1"/>
  <c r="H4305" i="1"/>
  <c r="I4305" i="1"/>
  <c r="J4305" i="1"/>
  <c r="H4306" i="1"/>
  <c r="I4306" i="1"/>
  <c r="J4306" i="1"/>
  <c r="H4307" i="1"/>
  <c r="I4307" i="1"/>
  <c r="J4307" i="1"/>
  <c r="H4308" i="1"/>
  <c r="I4308" i="1"/>
  <c r="J4308" i="1"/>
  <c r="H4309" i="1"/>
  <c r="I4309" i="1"/>
  <c r="J4309" i="1"/>
  <c r="H4310" i="1"/>
  <c r="I4310" i="1"/>
  <c r="J4310" i="1"/>
  <c r="H4311" i="1"/>
  <c r="I4311" i="1"/>
  <c r="J4311" i="1"/>
  <c r="H4312" i="1"/>
  <c r="I4312" i="1"/>
  <c r="J4312" i="1"/>
  <c r="H4313" i="1"/>
  <c r="I4313" i="1"/>
  <c r="J4313" i="1"/>
  <c r="H4314" i="1"/>
  <c r="I4314" i="1"/>
  <c r="J4314" i="1"/>
  <c r="H4315" i="1"/>
  <c r="I4315" i="1"/>
  <c r="J4315" i="1"/>
  <c r="H4316" i="1"/>
  <c r="I4316" i="1"/>
  <c r="J4316" i="1"/>
  <c r="H4317" i="1"/>
  <c r="I4317" i="1"/>
  <c r="J4317" i="1"/>
  <c r="H4318" i="1"/>
  <c r="I4318" i="1"/>
  <c r="J4318" i="1"/>
  <c r="H4319" i="1"/>
  <c r="I4319" i="1"/>
  <c r="J4319" i="1"/>
  <c r="H4320" i="1"/>
  <c r="I4320" i="1"/>
  <c r="J4320" i="1"/>
  <c r="H4321" i="1"/>
  <c r="I4321" i="1"/>
  <c r="J4321" i="1"/>
  <c r="H4322" i="1"/>
  <c r="I4322" i="1"/>
  <c r="J4322" i="1"/>
  <c r="H4323" i="1"/>
  <c r="I4323" i="1"/>
  <c r="J4323" i="1"/>
  <c r="H4324" i="1"/>
  <c r="I4324" i="1"/>
  <c r="J4324" i="1"/>
  <c r="H4325" i="1"/>
  <c r="I4325" i="1"/>
  <c r="J4325" i="1"/>
  <c r="H4326" i="1"/>
  <c r="I4326" i="1"/>
  <c r="J4326" i="1"/>
  <c r="H4327" i="1"/>
  <c r="I4327" i="1"/>
  <c r="J4327" i="1"/>
  <c r="H4328" i="1"/>
  <c r="I4328" i="1"/>
  <c r="J4328" i="1"/>
  <c r="H4329" i="1"/>
  <c r="I4329" i="1"/>
  <c r="J4329" i="1"/>
  <c r="H4330" i="1"/>
  <c r="I4330" i="1"/>
  <c r="J4330" i="1"/>
  <c r="H4331" i="1"/>
  <c r="I4331" i="1"/>
  <c r="J4331" i="1"/>
  <c r="H4332" i="1"/>
  <c r="I4332" i="1"/>
  <c r="J4332" i="1"/>
  <c r="H4333" i="1"/>
  <c r="I4333" i="1"/>
  <c r="J4333" i="1"/>
  <c r="H4334" i="1"/>
  <c r="I4334" i="1"/>
  <c r="J4334" i="1"/>
  <c r="H4335" i="1"/>
  <c r="I4335" i="1"/>
  <c r="J4335" i="1"/>
  <c r="H4336" i="1"/>
  <c r="I4336" i="1"/>
  <c r="J4336" i="1"/>
  <c r="H4337" i="1"/>
  <c r="I4337" i="1"/>
  <c r="J4337" i="1"/>
  <c r="H4338" i="1"/>
  <c r="I4338" i="1"/>
  <c r="J4338" i="1"/>
  <c r="H4339" i="1"/>
  <c r="I4339" i="1"/>
  <c r="J4339" i="1"/>
  <c r="H4340" i="1"/>
  <c r="I4340" i="1"/>
  <c r="J4340" i="1"/>
  <c r="H4341" i="1"/>
  <c r="I4341" i="1"/>
  <c r="J4341" i="1"/>
  <c r="H4342" i="1"/>
  <c r="I4342" i="1"/>
  <c r="J4342" i="1"/>
  <c r="H4343" i="1"/>
  <c r="I4343" i="1"/>
  <c r="J4343" i="1"/>
  <c r="H4344" i="1"/>
  <c r="I4344" i="1"/>
  <c r="J4344" i="1"/>
  <c r="H4345" i="1"/>
  <c r="I4345" i="1"/>
  <c r="J4345" i="1"/>
  <c r="H4346" i="1"/>
  <c r="I4346" i="1"/>
  <c r="J4346" i="1"/>
  <c r="H4347" i="1"/>
  <c r="I4347" i="1"/>
  <c r="J4347" i="1"/>
  <c r="H4348" i="1"/>
  <c r="I4348" i="1"/>
  <c r="J4348" i="1"/>
  <c r="H4349" i="1"/>
  <c r="I4349" i="1"/>
  <c r="J4349" i="1"/>
  <c r="H4350" i="1"/>
  <c r="I4350" i="1"/>
  <c r="J4350" i="1"/>
  <c r="H4351" i="1"/>
  <c r="I4351" i="1"/>
  <c r="J4351" i="1"/>
  <c r="H4352" i="1"/>
  <c r="I4352" i="1"/>
  <c r="J4352" i="1"/>
  <c r="H4353" i="1"/>
  <c r="I4353" i="1"/>
  <c r="J4353" i="1"/>
  <c r="H4354" i="1"/>
  <c r="I4354" i="1"/>
  <c r="J4354" i="1"/>
  <c r="H4355" i="1"/>
  <c r="I4355" i="1"/>
  <c r="J4355" i="1"/>
  <c r="H4356" i="1"/>
  <c r="I4356" i="1"/>
  <c r="J4356" i="1"/>
  <c r="H4357" i="1"/>
  <c r="I4357" i="1"/>
  <c r="J4357" i="1"/>
  <c r="H4358" i="1"/>
  <c r="I4358" i="1"/>
  <c r="J4358" i="1"/>
  <c r="H4359" i="1"/>
  <c r="I4359" i="1"/>
  <c r="J4359" i="1"/>
  <c r="H4360" i="1"/>
  <c r="I4360" i="1"/>
  <c r="J4360" i="1"/>
  <c r="H4361" i="1"/>
  <c r="I4361" i="1"/>
  <c r="J4361" i="1"/>
  <c r="H4362" i="1"/>
  <c r="I4362" i="1"/>
  <c r="J4362" i="1"/>
  <c r="H4363" i="1"/>
  <c r="I4363" i="1"/>
  <c r="J4363" i="1"/>
  <c r="H4364" i="1"/>
  <c r="I4364" i="1"/>
  <c r="J4364" i="1"/>
  <c r="H4365" i="1"/>
  <c r="I4365" i="1"/>
  <c r="J4365" i="1"/>
  <c r="H4366" i="1"/>
  <c r="I4366" i="1"/>
  <c r="J4366" i="1"/>
  <c r="H4367" i="1"/>
  <c r="I4367" i="1"/>
  <c r="J4367" i="1"/>
  <c r="H4368" i="1"/>
  <c r="I4368" i="1"/>
  <c r="J4368" i="1"/>
  <c r="H4369" i="1"/>
  <c r="I4369" i="1"/>
  <c r="J4369" i="1"/>
  <c r="H4370" i="1"/>
  <c r="I4370" i="1"/>
  <c r="J4370" i="1"/>
  <c r="H4371" i="1"/>
  <c r="I4371" i="1"/>
  <c r="J4371" i="1"/>
  <c r="H4372" i="1"/>
  <c r="I4372" i="1"/>
  <c r="J4372" i="1"/>
  <c r="H4373" i="1"/>
  <c r="I4373" i="1"/>
  <c r="J4373" i="1"/>
  <c r="H4374" i="1"/>
  <c r="I4374" i="1"/>
  <c r="J4374" i="1"/>
  <c r="H4375" i="1"/>
  <c r="I4375" i="1"/>
  <c r="J4375" i="1"/>
  <c r="H4376" i="1"/>
  <c r="I4376" i="1"/>
  <c r="J4376" i="1"/>
  <c r="H4377" i="1"/>
  <c r="I4377" i="1"/>
  <c r="J4377" i="1"/>
  <c r="H4378" i="1"/>
  <c r="I4378" i="1"/>
  <c r="J4378" i="1"/>
  <c r="H4379" i="1"/>
  <c r="I4379" i="1"/>
  <c r="J4379" i="1"/>
  <c r="H4380" i="1"/>
  <c r="I4380" i="1"/>
  <c r="J4380" i="1"/>
  <c r="H4381" i="1"/>
  <c r="I4381" i="1"/>
  <c r="J4381" i="1"/>
  <c r="H4382" i="1"/>
  <c r="I4382" i="1"/>
  <c r="J4382" i="1"/>
  <c r="H4383" i="1"/>
  <c r="I4383" i="1"/>
  <c r="J4383" i="1"/>
  <c r="H4384" i="1"/>
  <c r="I4384" i="1"/>
  <c r="J4384" i="1"/>
  <c r="H4385" i="1"/>
  <c r="I4385" i="1"/>
  <c r="J4385" i="1"/>
  <c r="H4386" i="1"/>
  <c r="I4386" i="1"/>
  <c r="J4386" i="1"/>
  <c r="H4387" i="1"/>
  <c r="I4387" i="1"/>
  <c r="J4387" i="1"/>
  <c r="H4388" i="1"/>
  <c r="I4388" i="1"/>
  <c r="J4388" i="1"/>
  <c r="H4389" i="1"/>
  <c r="I4389" i="1"/>
  <c r="J4389" i="1"/>
  <c r="H4390" i="1"/>
  <c r="I4390" i="1"/>
  <c r="J4390" i="1"/>
  <c r="H4391" i="1"/>
  <c r="I4391" i="1"/>
  <c r="J4391" i="1"/>
  <c r="H4392" i="1"/>
  <c r="I4392" i="1"/>
  <c r="J4392" i="1"/>
  <c r="H4393" i="1"/>
  <c r="I4393" i="1"/>
  <c r="J4393" i="1"/>
  <c r="H4394" i="1"/>
  <c r="I4394" i="1"/>
  <c r="J4394" i="1"/>
  <c r="H4395" i="1"/>
  <c r="I4395" i="1"/>
  <c r="J4395" i="1"/>
  <c r="H4396" i="1"/>
  <c r="I4396" i="1"/>
  <c r="J4396" i="1"/>
  <c r="H4397" i="1"/>
  <c r="I4397" i="1"/>
  <c r="J4397" i="1"/>
  <c r="H4398" i="1"/>
  <c r="I4398" i="1"/>
  <c r="J4398" i="1"/>
  <c r="H4399" i="1"/>
  <c r="I4399" i="1"/>
  <c r="J4399" i="1"/>
  <c r="H4400" i="1"/>
  <c r="I4400" i="1"/>
  <c r="J4400" i="1"/>
  <c r="H4401" i="1"/>
  <c r="I4401" i="1"/>
  <c r="J4401" i="1"/>
  <c r="H4402" i="1"/>
  <c r="I4402" i="1"/>
  <c r="J4402" i="1"/>
  <c r="H4403" i="1"/>
  <c r="I4403" i="1"/>
  <c r="J4403" i="1"/>
  <c r="H4404" i="1"/>
  <c r="I4404" i="1"/>
  <c r="J4404" i="1"/>
  <c r="H4405" i="1"/>
  <c r="I4405" i="1"/>
  <c r="J4405" i="1"/>
  <c r="H4406" i="1"/>
  <c r="I4406" i="1"/>
  <c r="J4406" i="1"/>
  <c r="H4407" i="1"/>
  <c r="I4407" i="1"/>
  <c r="J4407" i="1"/>
  <c r="H4408" i="1"/>
  <c r="I4408" i="1"/>
  <c r="J4408" i="1"/>
  <c r="H4409" i="1"/>
  <c r="I4409" i="1"/>
  <c r="J4409" i="1"/>
  <c r="H4410" i="1"/>
  <c r="I4410" i="1"/>
  <c r="J4410" i="1"/>
  <c r="H4411" i="1"/>
  <c r="I4411" i="1"/>
  <c r="J4411" i="1"/>
  <c r="H4412" i="1"/>
  <c r="I4412" i="1"/>
  <c r="J4412" i="1"/>
  <c r="H4413" i="1"/>
  <c r="I4413" i="1"/>
  <c r="J4413" i="1"/>
  <c r="H4414" i="1"/>
  <c r="I4414" i="1"/>
  <c r="J4414" i="1"/>
  <c r="H4415" i="1"/>
  <c r="I4415" i="1"/>
  <c r="J4415" i="1"/>
  <c r="H4416" i="1"/>
  <c r="I4416" i="1"/>
  <c r="J4416" i="1"/>
  <c r="H4417" i="1"/>
  <c r="I4417" i="1"/>
  <c r="J4417" i="1"/>
  <c r="H4418" i="1"/>
  <c r="I4418" i="1"/>
  <c r="J4418" i="1"/>
  <c r="H4419" i="1"/>
  <c r="I4419" i="1"/>
  <c r="J4419" i="1"/>
  <c r="H4420" i="1"/>
  <c r="I4420" i="1"/>
  <c r="J4420" i="1"/>
  <c r="H4421" i="1"/>
  <c r="I4421" i="1"/>
  <c r="J4421" i="1"/>
  <c r="H4422" i="1"/>
  <c r="I4422" i="1"/>
  <c r="J4422" i="1"/>
  <c r="H4423" i="1"/>
  <c r="I4423" i="1"/>
  <c r="J4423" i="1"/>
  <c r="H4424" i="1"/>
  <c r="I4424" i="1"/>
  <c r="J4424" i="1"/>
  <c r="H4425" i="1"/>
  <c r="I4425" i="1"/>
  <c r="J4425" i="1"/>
  <c r="H4426" i="1"/>
  <c r="I4426" i="1"/>
  <c r="J4426" i="1"/>
  <c r="H4427" i="1"/>
  <c r="I4427" i="1"/>
  <c r="J4427" i="1"/>
  <c r="H4428" i="1"/>
  <c r="I4428" i="1"/>
  <c r="J4428" i="1"/>
  <c r="H4429" i="1"/>
  <c r="I4429" i="1"/>
  <c r="J4429" i="1"/>
  <c r="H4430" i="1"/>
  <c r="I4430" i="1"/>
  <c r="J4430" i="1"/>
  <c r="H4431" i="1"/>
  <c r="I4431" i="1"/>
  <c r="J4431" i="1"/>
  <c r="H4432" i="1"/>
  <c r="I4432" i="1"/>
  <c r="J4432" i="1"/>
  <c r="H4433" i="1"/>
  <c r="I4433" i="1"/>
  <c r="J4433" i="1"/>
  <c r="H4434" i="1"/>
  <c r="I4434" i="1"/>
  <c r="J4434" i="1"/>
  <c r="H4435" i="1"/>
  <c r="I4435" i="1"/>
  <c r="J4435" i="1"/>
  <c r="H4436" i="1"/>
  <c r="I4436" i="1"/>
  <c r="J4436" i="1"/>
  <c r="H4437" i="1"/>
  <c r="I4437" i="1"/>
  <c r="J4437" i="1"/>
  <c r="H4438" i="1"/>
  <c r="I4438" i="1"/>
  <c r="J4438" i="1"/>
  <c r="H4439" i="1"/>
  <c r="I4439" i="1"/>
  <c r="J4439" i="1"/>
  <c r="H4440" i="1"/>
  <c r="I4440" i="1"/>
  <c r="J4440" i="1"/>
  <c r="H4441" i="1"/>
  <c r="I4441" i="1"/>
  <c r="J4441" i="1"/>
  <c r="H4442" i="1"/>
  <c r="I4442" i="1"/>
  <c r="J4442" i="1"/>
  <c r="H4443" i="1"/>
  <c r="I4443" i="1"/>
  <c r="J4443" i="1"/>
  <c r="H4444" i="1"/>
  <c r="I4444" i="1"/>
  <c r="J4444" i="1"/>
  <c r="H4445" i="1"/>
  <c r="I4445" i="1"/>
  <c r="J4445" i="1"/>
  <c r="H4446" i="1"/>
  <c r="I4446" i="1"/>
  <c r="J4446" i="1"/>
  <c r="H4447" i="1"/>
  <c r="I4447" i="1"/>
  <c r="J4447" i="1"/>
  <c r="H4448" i="1"/>
  <c r="I4448" i="1"/>
  <c r="J4448" i="1"/>
  <c r="H4449" i="1"/>
  <c r="I4449" i="1"/>
  <c r="J4449" i="1"/>
  <c r="H4450" i="1"/>
  <c r="I4450" i="1"/>
  <c r="J4450" i="1"/>
  <c r="H4451" i="1"/>
  <c r="I4451" i="1"/>
  <c r="J4451" i="1"/>
  <c r="H4452" i="1"/>
  <c r="I4452" i="1"/>
  <c r="J4452" i="1"/>
  <c r="H4453" i="1"/>
  <c r="I4453" i="1"/>
  <c r="J4453" i="1"/>
  <c r="H4454" i="1"/>
  <c r="I4454" i="1"/>
  <c r="J4454" i="1"/>
  <c r="H4455" i="1"/>
  <c r="I4455" i="1"/>
  <c r="J4455" i="1"/>
  <c r="H4456" i="1"/>
  <c r="I4456" i="1"/>
  <c r="J4456" i="1"/>
  <c r="H4457" i="1"/>
  <c r="I4457" i="1"/>
  <c r="J4457" i="1"/>
  <c r="H4458" i="1"/>
  <c r="I4458" i="1"/>
  <c r="J4458" i="1"/>
  <c r="H4459" i="1"/>
  <c r="I4459" i="1"/>
  <c r="J4459" i="1"/>
  <c r="H4460" i="1"/>
  <c r="I4460" i="1"/>
  <c r="J4460" i="1"/>
  <c r="H4461" i="1"/>
  <c r="I4461" i="1"/>
  <c r="J4461" i="1"/>
  <c r="H4462" i="1"/>
  <c r="I4462" i="1"/>
  <c r="J4462" i="1"/>
  <c r="H4463" i="1"/>
  <c r="I4463" i="1"/>
  <c r="J4463" i="1"/>
  <c r="H4464" i="1"/>
  <c r="I4464" i="1"/>
  <c r="J4464" i="1"/>
  <c r="H4465" i="1"/>
  <c r="I4465" i="1"/>
  <c r="J4465" i="1"/>
  <c r="H4466" i="1"/>
  <c r="I4466" i="1"/>
  <c r="J4466" i="1"/>
  <c r="H4467" i="1"/>
  <c r="I4467" i="1"/>
  <c r="J4467" i="1"/>
  <c r="H4468" i="1"/>
  <c r="I4468" i="1"/>
  <c r="J4468" i="1"/>
  <c r="H4469" i="1"/>
  <c r="I4469" i="1"/>
  <c r="J4469" i="1"/>
  <c r="H4470" i="1"/>
  <c r="I4470" i="1"/>
  <c r="J4470" i="1"/>
  <c r="H4471" i="1"/>
  <c r="I4471" i="1"/>
  <c r="J4471" i="1"/>
  <c r="H4472" i="1"/>
  <c r="I4472" i="1"/>
  <c r="J4472" i="1"/>
  <c r="H4473" i="1"/>
  <c r="I4473" i="1"/>
  <c r="J4473" i="1"/>
  <c r="H4474" i="1"/>
  <c r="I4474" i="1"/>
  <c r="J4474" i="1"/>
  <c r="H4475" i="1"/>
  <c r="I4475" i="1"/>
  <c r="J4475" i="1"/>
  <c r="H4476" i="1"/>
  <c r="I4476" i="1"/>
  <c r="J4476" i="1"/>
  <c r="H4477" i="1"/>
  <c r="I4477" i="1"/>
  <c r="J4477" i="1"/>
  <c r="H4478" i="1"/>
  <c r="I4478" i="1"/>
  <c r="J4478" i="1"/>
  <c r="H4479" i="1"/>
  <c r="I4479" i="1"/>
  <c r="J4479" i="1"/>
  <c r="H4480" i="1"/>
  <c r="I4480" i="1"/>
  <c r="J4480" i="1"/>
  <c r="H4481" i="1"/>
  <c r="I4481" i="1"/>
  <c r="J4481" i="1"/>
  <c r="H4482" i="1"/>
  <c r="I4482" i="1"/>
  <c r="J4482" i="1"/>
  <c r="H4483" i="1"/>
  <c r="I4483" i="1"/>
  <c r="J4483" i="1"/>
  <c r="H4484" i="1"/>
  <c r="I4484" i="1"/>
  <c r="J4484" i="1"/>
  <c r="H4485" i="1"/>
  <c r="I4485" i="1"/>
  <c r="J4485" i="1"/>
  <c r="H4486" i="1"/>
  <c r="I4486" i="1"/>
  <c r="J4486" i="1"/>
  <c r="H4487" i="1"/>
  <c r="I4487" i="1"/>
  <c r="J4487" i="1"/>
  <c r="H4488" i="1"/>
  <c r="I4488" i="1"/>
  <c r="J4488" i="1"/>
  <c r="H4489" i="1"/>
  <c r="I4489" i="1"/>
  <c r="J4489" i="1"/>
  <c r="H4490" i="1"/>
  <c r="I4490" i="1"/>
  <c r="J4490" i="1"/>
  <c r="H4491" i="1"/>
  <c r="I4491" i="1"/>
  <c r="J4491" i="1"/>
  <c r="H4492" i="1"/>
  <c r="I4492" i="1"/>
  <c r="J4492" i="1"/>
  <c r="H4493" i="1"/>
  <c r="I4493" i="1"/>
  <c r="J4493" i="1"/>
  <c r="H4494" i="1"/>
  <c r="I4494" i="1"/>
  <c r="J4494" i="1"/>
  <c r="H4495" i="1"/>
  <c r="I4495" i="1"/>
  <c r="J4495" i="1"/>
  <c r="H4496" i="1"/>
  <c r="I4496" i="1"/>
  <c r="J4496" i="1"/>
  <c r="H4497" i="1"/>
  <c r="I4497" i="1"/>
  <c r="J4497" i="1"/>
  <c r="H4498" i="1"/>
  <c r="I4498" i="1"/>
  <c r="J4498" i="1"/>
  <c r="H4499" i="1"/>
  <c r="I4499" i="1"/>
  <c r="J4499" i="1"/>
  <c r="H4500" i="1"/>
  <c r="I4500" i="1"/>
  <c r="J4500" i="1"/>
  <c r="H4501" i="1"/>
  <c r="I4501" i="1"/>
  <c r="J4501" i="1"/>
  <c r="H4502" i="1"/>
  <c r="I4502" i="1"/>
  <c r="J4502" i="1"/>
  <c r="H4503" i="1"/>
  <c r="I4503" i="1"/>
  <c r="J4503" i="1"/>
  <c r="H4504" i="1"/>
  <c r="I4504" i="1"/>
  <c r="J4504" i="1"/>
  <c r="H4505" i="1"/>
  <c r="I4505" i="1"/>
  <c r="J4505" i="1"/>
  <c r="H4506" i="1"/>
  <c r="I4506" i="1"/>
  <c r="J4506" i="1"/>
  <c r="H4507" i="1"/>
  <c r="I4507" i="1"/>
  <c r="J4507" i="1"/>
  <c r="H4508" i="1"/>
  <c r="I4508" i="1"/>
  <c r="J4508" i="1"/>
  <c r="H4509" i="1"/>
  <c r="I4509" i="1"/>
  <c r="J4509" i="1"/>
  <c r="H4510" i="1"/>
  <c r="I4510" i="1"/>
  <c r="J4510" i="1"/>
  <c r="H4511" i="1"/>
  <c r="I4511" i="1"/>
  <c r="J4511" i="1"/>
  <c r="H4512" i="1"/>
  <c r="I4512" i="1"/>
  <c r="J4512" i="1"/>
  <c r="H4513" i="1"/>
  <c r="I4513" i="1"/>
  <c r="J4513" i="1"/>
  <c r="H4514" i="1"/>
  <c r="I4514" i="1"/>
  <c r="J4514" i="1"/>
  <c r="H4515" i="1"/>
  <c r="I4515" i="1"/>
  <c r="J4515" i="1"/>
  <c r="H4516" i="1"/>
  <c r="I4516" i="1"/>
  <c r="J4516" i="1"/>
  <c r="H4517" i="1"/>
  <c r="I4517" i="1"/>
  <c r="J4517" i="1"/>
  <c r="H4518" i="1"/>
  <c r="I4518" i="1"/>
  <c r="J4518" i="1"/>
  <c r="H4519" i="1"/>
  <c r="I4519" i="1"/>
  <c r="J4519" i="1"/>
  <c r="H4520" i="1"/>
  <c r="I4520" i="1"/>
  <c r="J4520" i="1"/>
  <c r="H4521" i="1"/>
  <c r="I4521" i="1"/>
  <c r="J4521" i="1"/>
  <c r="H4522" i="1"/>
  <c r="I4522" i="1"/>
  <c r="J4522" i="1"/>
  <c r="H4523" i="1"/>
  <c r="I4523" i="1"/>
  <c r="J4523" i="1"/>
  <c r="H4524" i="1"/>
  <c r="I4524" i="1"/>
  <c r="J4524" i="1"/>
  <c r="H4525" i="1"/>
  <c r="I4525" i="1"/>
  <c r="J4525" i="1"/>
  <c r="H4526" i="1"/>
  <c r="I4526" i="1"/>
  <c r="J4526" i="1"/>
  <c r="H4527" i="1"/>
  <c r="I4527" i="1"/>
  <c r="J4527" i="1"/>
  <c r="H4528" i="1"/>
  <c r="I4528" i="1"/>
  <c r="J4528" i="1"/>
  <c r="H4529" i="1"/>
  <c r="I4529" i="1"/>
  <c r="J4529" i="1"/>
  <c r="H4530" i="1"/>
  <c r="I4530" i="1"/>
  <c r="J4530" i="1"/>
  <c r="H4531" i="1"/>
  <c r="I4531" i="1"/>
  <c r="J4531" i="1"/>
  <c r="H4532" i="1"/>
  <c r="I4532" i="1"/>
  <c r="J4532" i="1"/>
  <c r="H4533" i="1"/>
  <c r="I4533" i="1"/>
  <c r="J4533" i="1"/>
  <c r="H4534" i="1"/>
  <c r="I4534" i="1"/>
  <c r="J4534" i="1"/>
  <c r="H4535" i="1"/>
  <c r="I4535" i="1"/>
  <c r="J4535" i="1"/>
  <c r="H4536" i="1"/>
  <c r="I4536" i="1"/>
  <c r="J4536" i="1"/>
  <c r="H4537" i="1"/>
  <c r="I4537" i="1"/>
  <c r="J4537" i="1"/>
  <c r="H4538" i="1"/>
  <c r="I4538" i="1"/>
  <c r="J4538" i="1"/>
  <c r="H4539" i="1"/>
  <c r="I4539" i="1"/>
  <c r="J4539" i="1"/>
  <c r="H4540" i="1"/>
  <c r="I4540" i="1"/>
  <c r="J4540" i="1"/>
  <c r="H4541" i="1"/>
  <c r="I4541" i="1"/>
  <c r="J4541" i="1"/>
  <c r="H4542" i="1"/>
  <c r="I4542" i="1"/>
  <c r="J4542" i="1"/>
  <c r="H4543" i="1"/>
  <c r="I4543" i="1"/>
  <c r="J4543" i="1"/>
  <c r="H4544" i="1"/>
  <c r="I4544" i="1"/>
  <c r="J4544" i="1"/>
  <c r="H4545" i="1"/>
  <c r="I4545" i="1"/>
  <c r="J4545" i="1"/>
  <c r="H4546" i="1"/>
  <c r="I4546" i="1"/>
  <c r="J4546" i="1"/>
  <c r="H4547" i="1"/>
  <c r="I4547" i="1"/>
  <c r="J4547" i="1"/>
  <c r="H4548" i="1"/>
  <c r="I4548" i="1"/>
  <c r="J4548" i="1"/>
  <c r="H4549" i="1"/>
  <c r="I4549" i="1"/>
  <c r="J4549" i="1"/>
  <c r="H4550" i="1"/>
  <c r="I4550" i="1"/>
  <c r="J4550" i="1"/>
  <c r="H4551" i="1"/>
  <c r="I4551" i="1"/>
  <c r="J4551" i="1"/>
  <c r="H4552" i="1"/>
  <c r="I4552" i="1"/>
  <c r="J4552" i="1"/>
  <c r="H4553" i="1"/>
  <c r="I4553" i="1"/>
  <c r="J4553" i="1"/>
  <c r="H4554" i="1"/>
  <c r="I4554" i="1"/>
  <c r="J4554" i="1"/>
  <c r="H4555" i="1"/>
  <c r="I4555" i="1"/>
  <c r="J4555" i="1"/>
  <c r="H4556" i="1"/>
  <c r="I4556" i="1"/>
  <c r="J4556" i="1"/>
  <c r="H4557" i="1"/>
  <c r="I4557" i="1"/>
  <c r="J4557" i="1"/>
  <c r="H4558" i="1"/>
  <c r="I4558" i="1"/>
  <c r="J4558" i="1"/>
  <c r="H4559" i="1"/>
  <c r="I4559" i="1"/>
  <c r="J4559" i="1"/>
  <c r="H4560" i="1"/>
  <c r="I4560" i="1"/>
  <c r="J4560" i="1"/>
  <c r="H4561" i="1"/>
  <c r="I4561" i="1"/>
  <c r="J4561" i="1"/>
  <c r="H4562" i="1"/>
  <c r="I4562" i="1"/>
  <c r="J4562" i="1"/>
  <c r="H4563" i="1"/>
  <c r="I4563" i="1"/>
  <c r="J4563" i="1"/>
  <c r="H4564" i="1"/>
  <c r="I4564" i="1"/>
  <c r="J4564" i="1"/>
  <c r="H4565" i="1"/>
  <c r="I4565" i="1"/>
  <c r="J4565" i="1"/>
  <c r="H4566" i="1"/>
  <c r="I4566" i="1"/>
  <c r="J4566" i="1"/>
  <c r="H4567" i="1"/>
  <c r="I4567" i="1"/>
  <c r="J4567" i="1"/>
  <c r="H4568" i="1"/>
  <c r="I4568" i="1"/>
  <c r="J4568" i="1"/>
  <c r="H4569" i="1"/>
  <c r="I4569" i="1"/>
  <c r="J4569" i="1"/>
  <c r="H4570" i="1"/>
  <c r="I4570" i="1"/>
  <c r="J4570" i="1"/>
  <c r="H4571" i="1"/>
  <c r="I4571" i="1"/>
  <c r="J4571" i="1"/>
  <c r="H4572" i="1"/>
  <c r="I4572" i="1"/>
  <c r="J4572" i="1"/>
  <c r="H4573" i="1"/>
  <c r="I4573" i="1"/>
  <c r="J4573" i="1"/>
  <c r="H4574" i="1"/>
  <c r="I4574" i="1"/>
  <c r="J4574" i="1"/>
  <c r="H4575" i="1"/>
  <c r="I4575" i="1"/>
  <c r="J4575" i="1"/>
  <c r="H4576" i="1"/>
  <c r="I4576" i="1"/>
  <c r="J4576" i="1"/>
  <c r="H4577" i="1"/>
  <c r="I4577" i="1"/>
  <c r="J4577" i="1"/>
  <c r="H4578" i="1"/>
  <c r="I4578" i="1"/>
  <c r="J4578" i="1"/>
  <c r="H4579" i="1"/>
  <c r="I4579" i="1"/>
  <c r="J4579" i="1"/>
  <c r="H4580" i="1"/>
  <c r="I4580" i="1"/>
  <c r="J4580" i="1"/>
  <c r="H4581" i="1"/>
  <c r="I4581" i="1"/>
  <c r="J4581" i="1"/>
  <c r="H4582" i="1"/>
  <c r="I4582" i="1"/>
  <c r="J4582" i="1"/>
  <c r="H4583" i="1"/>
  <c r="I4583" i="1"/>
  <c r="J4583" i="1"/>
  <c r="H4584" i="1"/>
  <c r="I4584" i="1"/>
  <c r="J4584" i="1"/>
  <c r="H4585" i="1"/>
  <c r="I4585" i="1"/>
  <c r="J4585" i="1"/>
  <c r="H4586" i="1"/>
  <c r="I4586" i="1"/>
  <c r="J4586" i="1"/>
  <c r="H4587" i="1"/>
  <c r="I4587" i="1"/>
  <c r="J4587" i="1"/>
  <c r="H4588" i="1"/>
  <c r="I4588" i="1"/>
  <c r="J4588" i="1"/>
  <c r="H4589" i="1"/>
  <c r="I4589" i="1"/>
  <c r="J4589" i="1"/>
  <c r="H4590" i="1"/>
  <c r="I4590" i="1"/>
  <c r="J4590" i="1"/>
  <c r="H4591" i="1"/>
  <c r="I4591" i="1"/>
  <c r="J4591" i="1"/>
  <c r="H4592" i="1"/>
  <c r="I4592" i="1"/>
  <c r="J4592" i="1"/>
  <c r="H4593" i="1"/>
  <c r="I4593" i="1"/>
  <c r="J4593" i="1"/>
  <c r="H4594" i="1"/>
  <c r="I4594" i="1"/>
  <c r="J4594" i="1"/>
  <c r="H4595" i="1"/>
  <c r="I4595" i="1"/>
  <c r="J4595" i="1"/>
  <c r="H4596" i="1"/>
  <c r="I4596" i="1"/>
  <c r="J4596" i="1"/>
  <c r="H4597" i="1"/>
  <c r="I4597" i="1"/>
  <c r="J4597" i="1"/>
  <c r="H4598" i="1"/>
  <c r="I4598" i="1"/>
  <c r="J4598" i="1"/>
  <c r="H4599" i="1"/>
  <c r="I4599" i="1"/>
  <c r="J4599" i="1"/>
  <c r="H4600" i="1"/>
  <c r="I4600" i="1"/>
  <c r="J4600" i="1"/>
  <c r="H4601" i="1"/>
  <c r="I4601" i="1"/>
  <c r="J4601" i="1"/>
  <c r="H4602" i="1"/>
  <c r="I4602" i="1"/>
  <c r="J4602" i="1"/>
  <c r="H4603" i="1"/>
  <c r="I4603" i="1"/>
  <c r="J4603" i="1"/>
  <c r="H4604" i="1"/>
  <c r="I4604" i="1"/>
  <c r="J4604" i="1"/>
  <c r="H4605" i="1"/>
  <c r="I4605" i="1"/>
  <c r="J4605" i="1"/>
  <c r="H4606" i="1"/>
  <c r="I4606" i="1"/>
  <c r="J4606" i="1"/>
  <c r="H4607" i="1"/>
  <c r="I4607" i="1"/>
  <c r="J4607" i="1"/>
  <c r="H4608" i="1"/>
  <c r="I4608" i="1"/>
  <c r="J4608" i="1"/>
  <c r="H4609" i="1"/>
  <c r="I4609" i="1"/>
  <c r="J4609" i="1"/>
  <c r="H4610" i="1"/>
  <c r="I4610" i="1"/>
  <c r="J4610" i="1"/>
  <c r="H4611" i="1"/>
  <c r="I4611" i="1"/>
  <c r="J4611" i="1"/>
  <c r="H4612" i="1"/>
  <c r="I4612" i="1"/>
  <c r="J4612" i="1"/>
  <c r="H4613" i="1"/>
  <c r="I4613" i="1"/>
  <c r="J4613" i="1"/>
  <c r="H4614" i="1"/>
  <c r="I4614" i="1"/>
  <c r="J4614" i="1"/>
  <c r="H4615" i="1"/>
  <c r="I4615" i="1"/>
  <c r="J4615" i="1"/>
  <c r="H4616" i="1"/>
  <c r="I4616" i="1"/>
  <c r="J4616" i="1"/>
  <c r="H4617" i="1"/>
  <c r="I4617" i="1"/>
  <c r="J4617" i="1"/>
  <c r="H4618" i="1"/>
  <c r="I4618" i="1"/>
  <c r="J4618" i="1"/>
  <c r="H4619" i="1"/>
  <c r="I4619" i="1"/>
  <c r="J4619" i="1"/>
  <c r="H4620" i="1"/>
  <c r="I4620" i="1"/>
  <c r="J4620" i="1"/>
  <c r="H4621" i="1"/>
  <c r="I4621" i="1"/>
  <c r="J4621" i="1"/>
  <c r="H4622" i="1"/>
  <c r="I4622" i="1"/>
  <c r="J4622" i="1"/>
  <c r="H4623" i="1"/>
  <c r="I4623" i="1"/>
  <c r="J4623" i="1"/>
  <c r="H4624" i="1"/>
  <c r="I4624" i="1"/>
  <c r="J4624" i="1"/>
  <c r="H4625" i="1"/>
  <c r="I4625" i="1"/>
  <c r="J4625" i="1"/>
  <c r="H4626" i="1"/>
  <c r="I4626" i="1"/>
  <c r="J4626" i="1"/>
  <c r="H4627" i="1"/>
  <c r="I4627" i="1"/>
  <c r="J4627" i="1"/>
  <c r="H4628" i="1"/>
  <c r="I4628" i="1"/>
  <c r="J4628" i="1"/>
  <c r="H4629" i="1"/>
  <c r="I4629" i="1"/>
  <c r="J4629" i="1"/>
  <c r="H4630" i="1"/>
  <c r="I4630" i="1"/>
  <c r="J4630" i="1"/>
  <c r="H4631" i="1"/>
  <c r="I4631" i="1"/>
  <c r="J4631" i="1"/>
  <c r="H4632" i="1"/>
  <c r="I4632" i="1"/>
  <c r="J4632" i="1"/>
  <c r="H4633" i="1"/>
  <c r="I4633" i="1"/>
  <c r="J4633" i="1"/>
  <c r="H4634" i="1"/>
  <c r="I4634" i="1"/>
  <c r="J4634" i="1"/>
  <c r="H4635" i="1"/>
  <c r="I4635" i="1"/>
  <c r="J4635" i="1"/>
  <c r="H4636" i="1"/>
  <c r="I4636" i="1"/>
  <c r="J4636" i="1"/>
  <c r="H4637" i="1"/>
  <c r="I4637" i="1"/>
  <c r="J4637" i="1"/>
  <c r="H4638" i="1"/>
  <c r="I4638" i="1"/>
  <c r="J4638" i="1"/>
  <c r="H4639" i="1"/>
  <c r="I4639" i="1"/>
  <c r="J4639" i="1"/>
  <c r="H4640" i="1"/>
  <c r="I4640" i="1"/>
  <c r="J4640" i="1"/>
  <c r="H4641" i="1"/>
  <c r="I4641" i="1"/>
  <c r="J4641" i="1"/>
  <c r="H4642" i="1"/>
  <c r="I4642" i="1"/>
  <c r="J4642" i="1"/>
  <c r="H4643" i="1"/>
  <c r="I4643" i="1"/>
  <c r="J4643" i="1"/>
  <c r="H4644" i="1"/>
  <c r="I4644" i="1"/>
  <c r="J4644" i="1"/>
  <c r="H4645" i="1"/>
  <c r="I4645" i="1"/>
  <c r="J4645" i="1"/>
  <c r="H4646" i="1"/>
  <c r="I4646" i="1"/>
  <c r="J4646" i="1"/>
  <c r="H4647" i="1"/>
  <c r="I4647" i="1"/>
  <c r="J4647" i="1"/>
  <c r="H4648" i="1"/>
  <c r="I4648" i="1"/>
  <c r="J4648" i="1"/>
  <c r="H4649" i="1"/>
  <c r="I4649" i="1"/>
  <c r="J4649" i="1"/>
  <c r="H4650" i="1"/>
  <c r="I4650" i="1"/>
  <c r="J4650" i="1"/>
  <c r="H4651" i="1"/>
  <c r="I4651" i="1"/>
  <c r="J4651" i="1"/>
  <c r="H4652" i="1"/>
  <c r="I4652" i="1"/>
  <c r="J4652" i="1"/>
  <c r="H4653" i="1"/>
  <c r="I4653" i="1"/>
  <c r="J4653" i="1"/>
  <c r="H4654" i="1"/>
  <c r="I4654" i="1"/>
  <c r="J4654" i="1"/>
  <c r="H4655" i="1"/>
  <c r="I4655" i="1"/>
  <c r="J4655" i="1"/>
  <c r="H4656" i="1"/>
  <c r="I4656" i="1"/>
  <c r="J4656" i="1"/>
  <c r="H4657" i="1"/>
  <c r="I4657" i="1"/>
  <c r="J4657" i="1"/>
  <c r="H4658" i="1"/>
  <c r="I4658" i="1"/>
  <c r="J4658" i="1"/>
  <c r="H4659" i="1"/>
  <c r="I4659" i="1"/>
  <c r="J4659" i="1"/>
  <c r="H4660" i="1"/>
  <c r="I4660" i="1"/>
  <c r="J4660" i="1"/>
  <c r="H4661" i="1"/>
  <c r="I4661" i="1"/>
  <c r="J4661" i="1"/>
  <c r="H4662" i="1"/>
  <c r="I4662" i="1"/>
  <c r="J4662" i="1"/>
  <c r="H4663" i="1"/>
  <c r="I4663" i="1"/>
  <c r="J4663" i="1"/>
  <c r="H4664" i="1"/>
  <c r="I4664" i="1"/>
  <c r="J4664" i="1"/>
  <c r="H4665" i="1"/>
  <c r="I4665" i="1"/>
  <c r="J4665" i="1"/>
  <c r="H4666" i="1"/>
  <c r="I4666" i="1"/>
  <c r="J4666" i="1"/>
  <c r="H4667" i="1"/>
  <c r="I4667" i="1"/>
  <c r="J4667" i="1"/>
  <c r="H4668" i="1"/>
  <c r="I4668" i="1"/>
  <c r="J4668" i="1"/>
  <c r="H4669" i="1"/>
  <c r="I4669" i="1"/>
  <c r="J4669" i="1"/>
  <c r="H4670" i="1"/>
  <c r="I4670" i="1"/>
  <c r="J4670" i="1"/>
  <c r="H4671" i="1"/>
  <c r="I4671" i="1"/>
  <c r="J4671" i="1"/>
  <c r="H4672" i="1"/>
  <c r="I4672" i="1"/>
  <c r="J4672" i="1"/>
  <c r="H4673" i="1"/>
  <c r="I4673" i="1"/>
  <c r="J4673" i="1"/>
  <c r="H4674" i="1"/>
  <c r="I4674" i="1"/>
  <c r="J4674" i="1"/>
  <c r="H4675" i="1"/>
  <c r="I4675" i="1"/>
  <c r="J4675" i="1"/>
  <c r="H4676" i="1"/>
  <c r="I4676" i="1"/>
  <c r="J4676" i="1"/>
  <c r="H4677" i="1"/>
  <c r="I4677" i="1"/>
  <c r="J4677" i="1"/>
  <c r="H4678" i="1"/>
  <c r="I4678" i="1"/>
  <c r="J4678" i="1"/>
  <c r="H4679" i="1"/>
  <c r="I4679" i="1"/>
  <c r="J4679" i="1"/>
  <c r="H4680" i="1"/>
  <c r="I4680" i="1"/>
  <c r="J4680" i="1"/>
  <c r="H4681" i="1"/>
  <c r="I4681" i="1"/>
  <c r="J4681" i="1"/>
  <c r="H4682" i="1"/>
  <c r="I4682" i="1"/>
  <c r="J4682" i="1"/>
  <c r="H4683" i="1"/>
  <c r="I4683" i="1"/>
  <c r="J4683" i="1"/>
  <c r="H4684" i="1"/>
  <c r="I4684" i="1"/>
  <c r="J4684" i="1"/>
  <c r="H4685" i="1"/>
  <c r="I4685" i="1"/>
  <c r="J4685" i="1"/>
  <c r="H4686" i="1"/>
  <c r="I4686" i="1"/>
  <c r="J4686" i="1"/>
  <c r="H4687" i="1"/>
  <c r="I4687" i="1"/>
  <c r="J4687" i="1"/>
  <c r="H4688" i="1"/>
  <c r="I4688" i="1"/>
  <c r="J4688" i="1"/>
  <c r="H4689" i="1"/>
  <c r="I4689" i="1"/>
  <c r="J4689" i="1"/>
  <c r="H4690" i="1"/>
  <c r="I4690" i="1"/>
  <c r="J4690" i="1"/>
  <c r="H4691" i="1"/>
  <c r="I4691" i="1"/>
  <c r="J4691" i="1"/>
  <c r="H4692" i="1"/>
  <c r="I4692" i="1"/>
  <c r="J4692" i="1"/>
  <c r="H4693" i="1"/>
  <c r="I4693" i="1"/>
  <c r="J4693" i="1"/>
  <c r="H4694" i="1"/>
  <c r="I4694" i="1"/>
  <c r="J4694" i="1"/>
  <c r="H4695" i="1"/>
  <c r="I4695" i="1"/>
  <c r="J4695" i="1"/>
  <c r="H4696" i="1"/>
  <c r="I4696" i="1"/>
  <c r="J4696" i="1"/>
  <c r="H4697" i="1"/>
  <c r="I4697" i="1"/>
  <c r="J4697" i="1"/>
  <c r="H4698" i="1"/>
  <c r="I4698" i="1"/>
  <c r="J4698" i="1"/>
  <c r="H4699" i="1"/>
  <c r="I4699" i="1"/>
  <c r="J4699" i="1"/>
  <c r="H4700" i="1"/>
  <c r="I4700" i="1"/>
  <c r="J4700" i="1"/>
  <c r="H4701" i="1"/>
  <c r="I4701" i="1"/>
  <c r="J4701" i="1"/>
  <c r="H4702" i="1"/>
  <c r="I4702" i="1"/>
  <c r="J4702" i="1"/>
  <c r="H4703" i="1"/>
  <c r="I4703" i="1"/>
  <c r="J4703" i="1"/>
  <c r="H4704" i="1"/>
  <c r="I4704" i="1"/>
  <c r="J4704" i="1"/>
  <c r="H4705" i="1"/>
  <c r="I4705" i="1"/>
  <c r="J4705" i="1"/>
  <c r="H4706" i="1"/>
  <c r="I4706" i="1"/>
  <c r="J4706" i="1"/>
  <c r="H4707" i="1"/>
  <c r="I4707" i="1"/>
  <c r="J4707" i="1"/>
  <c r="H4708" i="1"/>
  <c r="I4708" i="1"/>
  <c r="J4708" i="1"/>
  <c r="H4709" i="1"/>
  <c r="I4709" i="1"/>
  <c r="J4709" i="1"/>
  <c r="H4710" i="1"/>
  <c r="I4710" i="1"/>
  <c r="J4710" i="1"/>
  <c r="H4711" i="1"/>
  <c r="I4711" i="1"/>
  <c r="J4711" i="1"/>
  <c r="H4712" i="1"/>
  <c r="I4712" i="1"/>
  <c r="J4712" i="1"/>
  <c r="H4713" i="1"/>
  <c r="I4713" i="1"/>
  <c r="J4713" i="1"/>
  <c r="H4714" i="1"/>
  <c r="I4714" i="1"/>
  <c r="J4714" i="1"/>
  <c r="H4715" i="1"/>
  <c r="I4715" i="1"/>
  <c r="J4715" i="1"/>
  <c r="H4716" i="1"/>
  <c r="I4716" i="1"/>
  <c r="J4716" i="1"/>
  <c r="H4717" i="1"/>
  <c r="I4717" i="1"/>
  <c r="J4717" i="1"/>
  <c r="H4718" i="1"/>
  <c r="I4718" i="1"/>
  <c r="J4718" i="1"/>
  <c r="H4719" i="1"/>
  <c r="I4719" i="1"/>
  <c r="J4719" i="1"/>
  <c r="H4720" i="1"/>
  <c r="I4720" i="1"/>
  <c r="J4720" i="1"/>
  <c r="H4721" i="1"/>
  <c r="I4721" i="1"/>
  <c r="J4721" i="1"/>
  <c r="H4722" i="1"/>
  <c r="I4722" i="1"/>
  <c r="J4722" i="1"/>
  <c r="H4723" i="1"/>
  <c r="I4723" i="1"/>
  <c r="J4723" i="1"/>
  <c r="H4724" i="1"/>
  <c r="I4724" i="1"/>
  <c r="J4724" i="1"/>
  <c r="H4725" i="1"/>
  <c r="I4725" i="1"/>
  <c r="J4725" i="1"/>
  <c r="H4726" i="1"/>
  <c r="I4726" i="1"/>
  <c r="J4726" i="1"/>
  <c r="H4727" i="1"/>
  <c r="I4727" i="1"/>
  <c r="J4727" i="1"/>
  <c r="H4728" i="1"/>
  <c r="I4728" i="1"/>
  <c r="J4728" i="1"/>
  <c r="H4729" i="1"/>
  <c r="I4729" i="1"/>
  <c r="J4729" i="1"/>
  <c r="H4730" i="1"/>
  <c r="I4730" i="1"/>
  <c r="J4730" i="1"/>
  <c r="H4731" i="1"/>
  <c r="I4731" i="1"/>
  <c r="J4731" i="1"/>
  <c r="H4732" i="1"/>
  <c r="I4732" i="1"/>
  <c r="J4732" i="1"/>
  <c r="H4733" i="1"/>
  <c r="I4733" i="1"/>
  <c r="J4733" i="1"/>
  <c r="H4734" i="1"/>
  <c r="I4734" i="1"/>
  <c r="J4734" i="1"/>
  <c r="H4735" i="1"/>
  <c r="I4735" i="1"/>
  <c r="J4735" i="1"/>
  <c r="H4736" i="1"/>
  <c r="I4736" i="1"/>
  <c r="J4736" i="1"/>
  <c r="H4737" i="1"/>
  <c r="I4737" i="1"/>
  <c r="J4737" i="1"/>
  <c r="H4738" i="1"/>
  <c r="I4738" i="1"/>
  <c r="J4738" i="1"/>
  <c r="H4739" i="1"/>
  <c r="I4739" i="1"/>
  <c r="J4739" i="1"/>
  <c r="H4740" i="1"/>
  <c r="I4740" i="1"/>
  <c r="J4740" i="1"/>
  <c r="H4741" i="1"/>
  <c r="I4741" i="1"/>
  <c r="J4741" i="1"/>
  <c r="H4742" i="1"/>
  <c r="I4742" i="1"/>
  <c r="J4742" i="1"/>
  <c r="H4743" i="1"/>
  <c r="I4743" i="1"/>
  <c r="J4743" i="1"/>
  <c r="H4744" i="1"/>
  <c r="I4744" i="1"/>
  <c r="J4744" i="1"/>
  <c r="H4745" i="1"/>
  <c r="I4745" i="1"/>
  <c r="J4745" i="1"/>
  <c r="H4746" i="1"/>
  <c r="I4746" i="1"/>
  <c r="J4746" i="1"/>
  <c r="H4747" i="1"/>
  <c r="I4747" i="1"/>
  <c r="J4747" i="1"/>
  <c r="H4748" i="1"/>
  <c r="I4748" i="1"/>
  <c r="J4748" i="1"/>
  <c r="H4749" i="1"/>
  <c r="I4749" i="1"/>
  <c r="J4749" i="1"/>
  <c r="H4750" i="1"/>
  <c r="I4750" i="1"/>
  <c r="J4750" i="1"/>
  <c r="H4751" i="1"/>
  <c r="I4751" i="1"/>
  <c r="J4751" i="1"/>
  <c r="H4752" i="1"/>
  <c r="I4752" i="1"/>
  <c r="J4752" i="1"/>
  <c r="H4753" i="1"/>
  <c r="I4753" i="1"/>
  <c r="J4753" i="1"/>
  <c r="H4754" i="1"/>
  <c r="I4754" i="1"/>
  <c r="J4754" i="1"/>
  <c r="H4755" i="1"/>
  <c r="I4755" i="1"/>
  <c r="J4755" i="1"/>
  <c r="H4756" i="1"/>
  <c r="I4756" i="1"/>
  <c r="J4756" i="1"/>
  <c r="H4757" i="1"/>
  <c r="I4757" i="1"/>
  <c r="J4757" i="1"/>
  <c r="H4758" i="1"/>
  <c r="I4758" i="1"/>
  <c r="J4758" i="1"/>
  <c r="H4759" i="1"/>
  <c r="I4759" i="1"/>
  <c r="J4759" i="1"/>
  <c r="H4760" i="1"/>
  <c r="I4760" i="1"/>
  <c r="J4760" i="1"/>
  <c r="H4761" i="1"/>
  <c r="I4761" i="1"/>
  <c r="J4761" i="1"/>
  <c r="H4762" i="1"/>
  <c r="I4762" i="1"/>
  <c r="J4762" i="1"/>
  <c r="H4763" i="1"/>
  <c r="I4763" i="1"/>
  <c r="J4763" i="1"/>
  <c r="H4764" i="1"/>
  <c r="I4764" i="1"/>
  <c r="J4764" i="1"/>
  <c r="H4765" i="1"/>
  <c r="I4765" i="1"/>
  <c r="J4765" i="1"/>
  <c r="H4766" i="1"/>
  <c r="I4766" i="1"/>
  <c r="J4766" i="1"/>
  <c r="H4767" i="1"/>
  <c r="I4767" i="1"/>
  <c r="J4767" i="1"/>
  <c r="H4768" i="1"/>
  <c r="I4768" i="1"/>
  <c r="J4768" i="1"/>
  <c r="H4769" i="1"/>
  <c r="I4769" i="1"/>
  <c r="J4769" i="1"/>
  <c r="H4770" i="1"/>
  <c r="I4770" i="1"/>
  <c r="J4770" i="1"/>
  <c r="H4771" i="1"/>
  <c r="I4771" i="1"/>
  <c r="J4771" i="1"/>
  <c r="H4772" i="1"/>
  <c r="I4772" i="1"/>
  <c r="J4772" i="1"/>
  <c r="H4773" i="1"/>
  <c r="I4773" i="1"/>
  <c r="J4773" i="1"/>
  <c r="H4774" i="1"/>
  <c r="I4774" i="1"/>
  <c r="J4774" i="1"/>
  <c r="H4775" i="1"/>
  <c r="I4775" i="1"/>
  <c r="J4775" i="1"/>
  <c r="H4776" i="1"/>
  <c r="I4776" i="1"/>
  <c r="J4776" i="1"/>
  <c r="H4777" i="1"/>
  <c r="I4777" i="1"/>
  <c r="J4777" i="1"/>
  <c r="H4778" i="1"/>
  <c r="I4778" i="1"/>
  <c r="J4778" i="1"/>
  <c r="H4779" i="1"/>
  <c r="I4779" i="1"/>
  <c r="J4779" i="1"/>
  <c r="H4780" i="1"/>
  <c r="I4780" i="1"/>
  <c r="J4780" i="1"/>
  <c r="H4781" i="1"/>
  <c r="I4781" i="1"/>
  <c r="J4781" i="1"/>
  <c r="H4782" i="1"/>
  <c r="I4782" i="1"/>
  <c r="J4782" i="1"/>
  <c r="H4783" i="1"/>
  <c r="I4783" i="1"/>
  <c r="J4783" i="1"/>
  <c r="H4784" i="1"/>
  <c r="I4784" i="1"/>
  <c r="J4784" i="1"/>
  <c r="H4785" i="1"/>
  <c r="I4785" i="1"/>
  <c r="J4785" i="1"/>
  <c r="H4786" i="1"/>
  <c r="I4786" i="1"/>
  <c r="J4786" i="1"/>
  <c r="H4787" i="1"/>
  <c r="I4787" i="1"/>
  <c r="J4787" i="1"/>
  <c r="H4788" i="1"/>
  <c r="I4788" i="1"/>
  <c r="J4788" i="1"/>
  <c r="H4789" i="1"/>
  <c r="I4789" i="1"/>
  <c r="J4789" i="1"/>
  <c r="H4790" i="1"/>
  <c r="I4790" i="1"/>
  <c r="J4790" i="1"/>
  <c r="H4791" i="1"/>
  <c r="I4791" i="1"/>
  <c r="J4791" i="1"/>
  <c r="H4792" i="1"/>
  <c r="I4792" i="1"/>
  <c r="J4792" i="1"/>
  <c r="H4793" i="1"/>
  <c r="I4793" i="1"/>
  <c r="J4793" i="1"/>
  <c r="H4794" i="1"/>
  <c r="I4794" i="1"/>
  <c r="J4794" i="1"/>
  <c r="H4795" i="1"/>
  <c r="I4795" i="1"/>
  <c r="J4795" i="1"/>
  <c r="H4796" i="1"/>
  <c r="I4796" i="1"/>
  <c r="J4796" i="1"/>
  <c r="H4797" i="1"/>
  <c r="I4797" i="1"/>
  <c r="J4797" i="1"/>
  <c r="H4798" i="1"/>
  <c r="I4798" i="1"/>
  <c r="J4798" i="1"/>
  <c r="H4799" i="1"/>
  <c r="I4799" i="1"/>
  <c r="J4799" i="1"/>
  <c r="H4800" i="1"/>
  <c r="I4800" i="1"/>
  <c r="J4800" i="1"/>
  <c r="H4801" i="1"/>
  <c r="I4801" i="1"/>
  <c r="J4801" i="1"/>
  <c r="H4802" i="1"/>
  <c r="I4802" i="1"/>
  <c r="J4802" i="1"/>
  <c r="H4803" i="1"/>
  <c r="I4803" i="1"/>
  <c r="J4803" i="1"/>
  <c r="H4804" i="1"/>
  <c r="I4804" i="1"/>
  <c r="J4804" i="1"/>
  <c r="H4805" i="1"/>
  <c r="I4805" i="1"/>
  <c r="J4805" i="1"/>
  <c r="H4806" i="1"/>
  <c r="I4806" i="1"/>
  <c r="J4806" i="1"/>
  <c r="H4807" i="1"/>
  <c r="I4807" i="1"/>
  <c r="J4807" i="1"/>
  <c r="H4808" i="1"/>
  <c r="I4808" i="1"/>
  <c r="J4808" i="1"/>
  <c r="H4809" i="1"/>
  <c r="I4809" i="1"/>
  <c r="J4809" i="1"/>
  <c r="H4810" i="1"/>
  <c r="I4810" i="1"/>
  <c r="J4810" i="1"/>
  <c r="H4811" i="1"/>
  <c r="I4811" i="1"/>
  <c r="J4811" i="1"/>
  <c r="H4812" i="1"/>
  <c r="I4812" i="1"/>
  <c r="J4812" i="1"/>
  <c r="H4813" i="1"/>
  <c r="I4813" i="1"/>
  <c r="J4813" i="1"/>
  <c r="H4814" i="1"/>
  <c r="I4814" i="1"/>
  <c r="J4814" i="1"/>
  <c r="H4815" i="1"/>
  <c r="I4815" i="1"/>
  <c r="J4815" i="1"/>
  <c r="H4816" i="1"/>
  <c r="I4816" i="1"/>
  <c r="J4816" i="1"/>
  <c r="H4817" i="1"/>
  <c r="I4817" i="1"/>
  <c r="J4817" i="1"/>
  <c r="H4818" i="1"/>
  <c r="I4818" i="1"/>
  <c r="J4818" i="1"/>
  <c r="H4819" i="1"/>
  <c r="I4819" i="1"/>
  <c r="J4819" i="1"/>
  <c r="H4820" i="1"/>
  <c r="I4820" i="1"/>
  <c r="J4820" i="1"/>
  <c r="H4821" i="1"/>
  <c r="I4821" i="1"/>
  <c r="J4821" i="1"/>
  <c r="H4822" i="1"/>
  <c r="I4822" i="1"/>
  <c r="J4822" i="1"/>
  <c r="H4823" i="1"/>
  <c r="I4823" i="1"/>
  <c r="J4823" i="1"/>
  <c r="H4824" i="1"/>
  <c r="I4824" i="1"/>
  <c r="J4824" i="1"/>
  <c r="H4825" i="1"/>
  <c r="I4825" i="1"/>
  <c r="J4825" i="1"/>
  <c r="H4826" i="1"/>
  <c r="I4826" i="1"/>
  <c r="J4826" i="1"/>
  <c r="H4827" i="1"/>
  <c r="I4827" i="1"/>
  <c r="J4827" i="1"/>
  <c r="H4828" i="1"/>
  <c r="I4828" i="1"/>
  <c r="J4828" i="1"/>
  <c r="H4829" i="1"/>
  <c r="I4829" i="1"/>
  <c r="J4829" i="1"/>
  <c r="H4830" i="1"/>
  <c r="I4830" i="1"/>
  <c r="J4830" i="1"/>
  <c r="H4831" i="1"/>
  <c r="I4831" i="1"/>
  <c r="J4831" i="1"/>
  <c r="H4832" i="1"/>
  <c r="I4832" i="1"/>
  <c r="J4832" i="1"/>
  <c r="H4833" i="1"/>
  <c r="I4833" i="1"/>
  <c r="J4833" i="1"/>
  <c r="H4834" i="1"/>
  <c r="I4834" i="1"/>
  <c r="J4834" i="1"/>
  <c r="H4835" i="1"/>
  <c r="I4835" i="1"/>
  <c r="J4835" i="1"/>
  <c r="H4836" i="1"/>
  <c r="I4836" i="1"/>
  <c r="J4836" i="1"/>
  <c r="H4837" i="1"/>
  <c r="I4837" i="1"/>
  <c r="J4837" i="1"/>
  <c r="H4838" i="1"/>
  <c r="I4838" i="1"/>
  <c r="J4838" i="1"/>
  <c r="H4839" i="1"/>
  <c r="I4839" i="1"/>
  <c r="J4839" i="1"/>
  <c r="H4840" i="1"/>
  <c r="I4840" i="1"/>
  <c r="J4840" i="1"/>
  <c r="H4841" i="1"/>
  <c r="I4841" i="1"/>
  <c r="J4841" i="1"/>
  <c r="H4842" i="1"/>
  <c r="I4842" i="1"/>
  <c r="J4842" i="1"/>
  <c r="H4843" i="1"/>
  <c r="I4843" i="1"/>
  <c r="J4843" i="1"/>
  <c r="H4844" i="1"/>
  <c r="I4844" i="1"/>
  <c r="J4844" i="1"/>
  <c r="H4845" i="1"/>
  <c r="I4845" i="1"/>
  <c r="J4845" i="1"/>
  <c r="H4846" i="1"/>
  <c r="I4846" i="1"/>
  <c r="J4846" i="1"/>
  <c r="H4847" i="1"/>
  <c r="I4847" i="1"/>
  <c r="J4847" i="1"/>
  <c r="H4848" i="1"/>
  <c r="I4848" i="1"/>
  <c r="J4848" i="1"/>
  <c r="H4849" i="1"/>
  <c r="I4849" i="1"/>
  <c r="J4849" i="1"/>
  <c r="H4850" i="1"/>
  <c r="I4850" i="1"/>
  <c r="J4850" i="1"/>
  <c r="H4851" i="1"/>
  <c r="I4851" i="1"/>
  <c r="J4851" i="1"/>
  <c r="H4852" i="1"/>
  <c r="I4852" i="1"/>
  <c r="J4852" i="1"/>
  <c r="H4853" i="1"/>
  <c r="I4853" i="1"/>
  <c r="J4853" i="1"/>
  <c r="H4854" i="1"/>
  <c r="I4854" i="1"/>
  <c r="J4854" i="1"/>
  <c r="H4855" i="1"/>
  <c r="I4855" i="1"/>
  <c r="J4855" i="1"/>
  <c r="H4856" i="1"/>
  <c r="I4856" i="1"/>
  <c r="J4856" i="1"/>
  <c r="H4857" i="1"/>
  <c r="I4857" i="1"/>
  <c r="J4857" i="1"/>
  <c r="H4858" i="1"/>
  <c r="I4858" i="1"/>
  <c r="J4858" i="1"/>
  <c r="H4859" i="1"/>
  <c r="I4859" i="1"/>
  <c r="J4859" i="1"/>
  <c r="H4860" i="1"/>
  <c r="I4860" i="1"/>
  <c r="J4860" i="1"/>
  <c r="H4861" i="1"/>
  <c r="I4861" i="1"/>
  <c r="J4861" i="1"/>
  <c r="H4862" i="1"/>
  <c r="I4862" i="1"/>
  <c r="J4862" i="1"/>
  <c r="H4863" i="1"/>
  <c r="I4863" i="1"/>
  <c r="J4863" i="1"/>
  <c r="H4864" i="1"/>
  <c r="I4864" i="1"/>
  <c r="J4864" i="1"/>
  <c r="H4865" i="1"/>
  <c r="I4865" i="1"/>
  <c r="J4865" i="1"/>
  <c r="H4866" i="1"/>
  <c r="I4866" i="1"/>
  <c r="J4866" i="1"/>
  <c r="H4867" i="1"/>
  <c r="I4867" i="1"/>
  <c r="J4867" i="1"/>
  <c r="H4868" i="1"/>
  <c r="I4868" i="1"/>
  <c r="J4868" i="1"/>
  <c r="H4869" i="1"/>
  <c r="I4869" i="1"/>
  <c r="J4869" i="1"/>
  <c r="H4870" i="1"/>
  <c r="I4870" i="1"/>
  <c r="J4870" i="1"/>
  <c r="H4871" i="1"/>
  <c r="I4871" i="1"/>
  <c r="J4871" i="1"/>
  <c r="H4872" i="1"/>
  <c r="I4872" i="1"/>
  <c r="J4872" i="1"/>
  <c r="H4873" i="1"/>
  <c r="I4873" i="1"/>
  <c r="J4873" i="1"/>
  <c r="H4874" i="1"/>
  <c r="I4874" i="1"/>
  <c r="J4874" i="1"/>
  <c r="H4875" i="1"/>
  <c r="I4875" i="1"/>
  <c r="J4875" i="1"/>
  <c r="H4876" i="1"/>
  <c r="I4876" i="1"/>
  <c r="J4876" i="1"/>
  <c r="H4877" i="1"/>
  <c r="I4877" i="1"/>
  <c r="J4877" i="1"/>
  <c r="H4878" i="1"/>
  <c r="I4878" i="1"/>
  <c r="J4878" i="1"/>
  <c r="H4879" i="1"/>
  <c r="I4879" i="1"/>
  <c r="J4879" i="1"/>
  <c r="H4880" i="1"/>
  <c r="I4880" i="1"/>
  <c r="J4880" i="1"/>
  <c r="H4881" i="1"/>
  <c r="I4881" i="1"/>
  <c r="J4881" i="1"/>
  <c r="H4882" i="1"/>
  <c r="I4882" i="1"/>
  <c r="J4882" i="1"/>
  <c r="H4883" i="1"/>
  <c r="I4883" i="1"/>
  <c r="J4883" i="1"/>
  <c r="H4884" i="1"/>
  <c r="I4884" i="1"/>
  <c r="J4884" i="1"/>
  <c r="H4885" i="1"/>
  <c r="I4885" i="1"/>
  <c r="J4885" i="1"/>
  <c r="H4886" i="1"/>
  <c r="I4886" i="1"/>
  <c r="J4886" i="1"/>
  <c r="H4887" i="1"/>
  <c r="I4887" i="1"/>
  <c r="J4887" i="1"/>
  <c r="H4888" i="1"/>
  <c r="I4888" i="1"/>
  <c r="J4888" i="1"/>
  <c r="H4889" i="1"/>
  <c r="I4889" i="1"/>
  <c r="J4889" i="1"/>
  <c r="H4890" i="1"/>
  <c r="I4890" i="1"/>
  <c r="J4890" i="1"/>
  <c r="H4891" i="1"/>
  <c r="I4891" i="1"/>
  <c r="J4891" i="1"/>
  <c r="H4892" i="1"/>
  <c r="I4892" i="1"/>
  <c r="J4892" i="1"/>
  <c r="H4893" i="1"/>
  <c r="I4893" i="1"/>
  <c r="J4893" i="1"/>
  <c r="H4894" i="1"/>
  <c r="I4894" i="1"/>
  <c r="J4894" i="1"/>
  <c r="H4895" i="1"/>
  <c r="I4895" i="1"/>
  <c r="J4895" i="1"/>
  <c r="H4896" i="1"/>
  <c r="I4896" i="1"/>
  <c r="J4896" i="1"/>
  <c r="H4897" i="1"/>
  <c r="I4897" i="1"/>
  <c r="J4897" i="1"/>
  <c r="H4898" i="1"/>
  <c r="I4898" i="1"/>
  <c r="J4898" i="1"/>
  <c r="H4899" i="1"/>
  <c r="I4899" i="1"/>
  <c r="J4899" i="1"/>
  <c r="H4900" i="1"/>
  <c r="I4900" i="1"/>
  <c r="J4900" i="1"/>
  <c r="H4901" i="1"/>
  <c r="I4901" i="1"/>
  <c r="J4901" i="1"/>
  <c r="H4902" i="1"/>
  <c r="I4902" i="1"/>
  <c r="J4902" i="1"/>
  <c r="H4903" i="1"/>
  <c r="I4903" i="1"/>
  <c r="J4903" i="1"/>
  <c r="H4904" i="1"/>
  <c r="I4904" i="1"/>
  <c r="J4904" i="1"/>
  <c r="H4905" i="1"/>
  <c r="I4905" i="1"/>
  <c r="J4905" i="1"/>
  <c r="H4906" i="1"/>
  <c r="I4906" i="1"/>
  <c r="J4906" i="1"/>
  <c r="H4907" i="1"/>
  <c r="I4907" i="1"/>
  <c r="J4907" i="1"/>
  <c r="H4908" i="1"/>
  <c r="I4908" i="1"/>
  <c r="J4908" i="1"/>
  <c r="H4909" i="1"/>
  <c r="I4909" i="1"/>
  <c r="J4909" i="1"/>
  <c r="H4910" i="1"/>
  <c r="I4910" i="1"/>
  <c r="J4910" i="1"/>
  <c r="H4911" i="1"/>
  <c r="I4911" i="1"/>
  <c r="J4911" i="1"/>
  <c r="H4912" i="1"/>
  <c r="I4912" i="1"/>
  <c r="J4912" i="1"/>
  <c r="H4913" i="1"/>
  <c r="I4913" i="1"/>
  <c r="J4913" i="1"/>
  <c r="H4914" i="1"/>
  <c r="I4914" i="1"/>
  <c r="J4914" i="1"/>
  <c r="H4915" i="1"/>
  <c r="I4915" i="1"/>
  <c r="J4915" i="1"/>
  <c r="H4916" i="1"/>
  <c r="I4916" i="1"/>
  <c r="J4916" i="1"/>
  <c r="H4917" i="1"/>
  <c r="I4917" i="1"/>
  <c r="J4917" i="1"/>
  <c r="H4918" i="1"/>
  <c r="I4918" i="1"/>
  <c r="J4918" i="1"/>
  <c r="H4919" i="1"/>
  <c r="I4919" i="1"/>
  <c r="J4919" i="1"/>
  <c r="H4920" i="1"/>
  <c r="I4920" i="1"/>
  <c r="J4920" i="1"/>
  <c r="H4921" i="1"/>
  <c r="I4921" i="1"/>
  <c r="J4921" i="1"/>
  <c r="H4922" i="1"/>
  <c r="I4922" i="1"/>
  <c r="J4922" i="1"/>
  <c r="H4923" i="1"/>
  <c r="I4923" i="1"/>
  <c r="J4923" i="1"/>
  <c r="H4924" i="1"/>
  <c r="I4924" i="1"/>
  <c r="J4924" i="1"/>
  <c r="H4925" i="1"/>
  <c r="I4925" i="1"/>
  <c r="J4925" i="1"/>
  <c r="H4926" i="1"/>
  <c r="I4926" i="1"/>
  <c r="J4926" i="1"/>
  <c r="H4927" i="1"/>
  <c r="I4927" i="1"/>
  <c r="J4927" i="1"/>
  <c r="H4928" i="1"/>
  <c r="I4928" i="1"/>
  <c r="J4928" i="1"/>
  <c r="H4929" i="1"/>
  <c r="I4929" i="1"/>
  <c r="J4929" i="1"/>
  <c r="H4930" i="1"/>
  <c r="I4930" i="1"/>
  <c r="J4930" i="1"/>
  <c r="H4931" i="1"/>
  <c r="I4931" i="1"/>
  <c r="J4931" i="1"/>
  <c r="H4932" i="1"/>
  <c r="I4932" i="1"/>
  <c r="J4932" i="1"/>
  <c r="H4933" i="1"/>
  <c r="I4933" i="1"/>
  <c r="J4933" i="1"/>
  <c r="H4934" i="1"/>
  <c r="I4934" i="1"/>
  <c r="J4934" i="1"/>
  <c r="H4935" i="1"/>
  <c r="I4935" i="1"/>
  <c r="J4935" i="1"/>
  <c r="H4936" i="1"/>
  <c r="I4936" i="1"/>
  <c r="J4936" i="1"/>
  <c r="H4937" i="1"/>
  <c r="I4937" i="1"/>
  <c r="J4937" i="1"/>
  <c r="H4938" i="1"/>
  <c r="I4938" i="1"/>
  <c r="J4938" i="1"/>
  <c r="H4939" i="1"/>
  <c r="I4939" i="1"/>
  <c r="J4939" i="1"/>
  <c r="H4940" i="1"/>
  <c r="I4940" i="1"/>
  <c r="J4940" i="1"/>
  <c r="H4941" i="1"/>
  <c r="I4941" i="1"/>
  <c r="J4941" i="1"/>
  <c r="H4942" i="1"/>
  <c r="I4942" i="1"/>
  <c r="J4942" i="1"/>
  <c r="H4943" i="1"/>
  <c r="I4943" i="1"/>
  <c r="J4943" i="1"/>
  <c r="H4944" i="1"/>
  <c r="I4944" i="1"/>
  <c r="J4944" i="1"/>
  <c r="H4945" i="1"/>
  <c r="I4945" i="1"/>
  <c r="J4945" i="1"/>
  <c r="H4946" i="1"/>
  <c r="I4946" i="1"/>
  <c r="J4946" i="1"/>
  <c r="H4947" i="1"/>
  <c r="I4947" i="1"/>
  <c r="J4947" i="1"/>
  <c r="H4948" i="1"/>
  <c r="I4948" i="1"/>
  <c r="J4948" i="1"/>
  <c r="H4949" i="1"/>
  <c r="I4949" i="1"/>
  <c r="J4949" i="1"/>
  <c r="H4950" i="1"/>
  <c r="I4950" i="1"/>
  <c r="J4950" i="1"/>
  <c r="H4951" i="1"/>
  <c r="I4951" i="1"/>
  <c r="J4951" i="1"/>
  <c r="H4952" i="1"/>
  <c r="I4952" i="1"/>
  <c r="J4952" i="1"/>
  <c r="H4953" i="1"/>
  <c r="I4953" i="1"/>
  <c r="J4953" i="1"/>
  <c r="H4954" i="1"/>
  <c r="I4954" i="1"/>
  <c r="J4954" i="1"/>
  <c r="H4955" i="1"/>
  <c r="I4955" i="1"/>
  <c r="J4955" i="1"/>
  <c r="H4956" i="1"/>
  <c r="I4956" i="1"/>
  <c r="J4956" i="1"/>
  <c r="H4957" i="1"/>
  <c r="I4957" i="1"/>
  <c r="J4957" i="1"/>
  <c r="H4958" i="1"/>
  <c r="I4958" i="1"/>
  <c r="J4958" i="1"/>
  <c r="H4959" i="1"/>
  <c r="I4959" i="1"/>
  <c r="J4959" i="1"/>
  <c r="H4960" i="1"/>
  <c r="I4960" i="1"/>
  <c r="J4960" i="1"/>
  <c r="H4961" i="1"/>
  <c r="I4961" i="1"/>
  <c r="J4961" i="1"/>
  <c r="H4962" i="1"/>
  <c r="I4962" i="1"/>
  <c r="J4962" i="1"/>
  <c r="H4963" i="1"/>
  <c r="I4963" i="1"/>
  <c r="J4963" i="1"/>
  <c r="H4964" i="1"/>
  <c r="I4964" i="1"/>
  <c r="J4964" i="1"/>
  <c r="H4965" i="1"/>
  <c r="I4965" i="1"/>
  <c r="J4965" i="1"/>
  <c r="H4966" i="1"/>
  <c r="I4966" i="1"/>
  <c r="J4966" i="1"/>
  <c r="H4967" i="1"/>
  <c r="I4967" i="1"/>
  <c r="J4967" i="1"/>
  <c r="H4968" i="1"/>
  <c r="I4968" i="1"/>
  <c r="J4968" i="1"/>
  <c r="H4969" i="1"/>
  <c r="I4969" i="1"/>
  <c r="J4969" i="1"/>
  <c r="H4970" i="1"/>
  <c r="I4970" i="1"/>
  <c r="J4970" i="1"/>
  <c r="H4971" i="1"/>
  <c r="I4971" i="1"/>
  <c r="J4971" i="1"/>
  <c r="H4972" i="1"/>
  <c r="I4972" i="1"/>
  <c r="J4972" i="1"/>
  <c r="H4973" i="1"/>
  <c r="I4973" i="1"/>
  <c r="J4973" i="1"/>
  <c r="H4974" i="1"/>
  <c r="I4974" i="1"/>
  <c r="J4974" i="1"/>
  <c r="H4975" i="1"/>
  <c r="I4975" i="1"/>
  <c r="J4975" i="1"/>
  <c r="H4976" i="1"/>
  <c r="I4976" i="1"/>
  <c r="J4976" i="1"/>
  <c r="H4977" i="1"/>
  <c r="I4977" i="1"/>
  <c r="J4977" i="1"/>
  <c r="H4978" i="1"/>
  <c r="I4978" i="1"/>
  <c r="J4978" i="1"/>
  <c r="H4979" i="1"/>
  <c r="I4979" i="1"/>
  <c r="J4979" i="1"/>
  <c r="H4980" i="1"/>
  <c r="I4980" i="1"/>
  <c r="J4980" i="1"/>
  <c r="H4981" i="1"/>
  <c r="I4981" i="1"/>
  <c r="J4981" i="1"/>
  <c r="H4982" i="1"/>
  <c r="I4982" i="1"/>
  <c r="J4982" i="1"/>
  <c r="H4983" i="1"/>
  <c r="I4983" i="1"/>
  <c r="J4983" i="1"/>
  <c r="H4984" i="1"/>
  <c r="I4984" i="1"/>
  <c r="J4984" i="1"/>
  <c r="H4985" i="1"/>
  <c r="I4985" i="1"/>
  <c r="J4985" i="1"/>
  <c r="H4986" i="1"/>
  <c r="I4986" i="1"/>
  <c r="J4986" i="1"/>
  <c r="H4987" i="1"/>
  <c r="I4987" i="1"/>
  <c r="J4987" i="1"/>
  <c r="H4988" i="1"/>
  <c r="I4988" i="1"/>
  <c r="J4988" i="1"/>
  <c r="H4989" i="1"/>
  <c r="I4989" i="1"/>
  <c r="J4989" i="1"/>
  <c r="H4990" i="1"/>
  <c r="I4990" i="1"/>
  <c r="J4990" i="1"/>
  <c r="H4991" i="1"/>
  <c r="I4991" i="1"/>
  <c r="J4991" i="1"/>
  <c r="H4992" i="1"/>
  <c r="I4992" i="1"/>
  <c r="J4992" i="1"/>
  <c r="H4993" i="1"/>
  <c r="I4993" i="1"/>
  <c r="J4993" i="1"/>
  <c r="H4994" i="1"/>
  <c r="I4994" i="1"/>
  <c r="J4994" i="1"/>
  <c r="H4995" i="1"/>
  <c r="I4995" i="1"/>
  <c r="J4995" i="1"/>
  <c r="H4996" i="1"/>
  <c r="I4996" i="1"/>
  <c r="J4996" i="1"/>
  <c r="H4997" i="1"/>
  <c r="I4997" i="1"/>
  <c r="J4997" i="1"/>
  <c r="H4998" i="1"/>
  <c r="I4998" i="1"/>
  <c r="J4998" i="1"/>
  <c r="H4999" i="1"/>
  <c r="I4999" i="1"/>
  <c r="J4999" i="1"/>
  <c r="H5000" i="1"/>
  <c r="I5000" i="1"/>
  <c r="J5000" i="1"/>
  <c r="H5001" i="1"/>
  <c r="I5001" i="1"/>
  <c r="J5001" i="1"/>
  <c r="H5002" i="1"/>
  <c r="I5002" i="1"/>
  <c r="J5002" i="1"/>
  <c r="H5003" i="1"/>
  <c r="I5003" i="1"/>
  <c r="J5003" i="1"/>
  <c r="H5004" i="1"/>
  <c r="I5004" i="1"/>
  <c r="J5004" i="1"/>
  <c r="H5005" i="1"/>
  <c r="I5005" i="1"/>
  <c r="J5005" i="1"/>
  <c r="H5006" i="1"/>
  <c r="I5006" i="1"/>
  <c r="J5006" i="1"/>
  <c r="H5007" i="1"/>
  <c r="I5007" i="1"/>
  <c r="J5007" i="1"/>
  <c r="H5008" i="1"/>
  <c r="I5008" i="1"/>
  <c r="J5008" i="1"/>
  <c r="H5009" i="1"/>
  <c r="I5009" i="1"/>
  <c r="J5009" i="1"/>
  <c r="H5010" i="1"/>
  <c r="I5010" i="1"/>
  <c r="J5010" i="1"/>
  <c r="H5011" i="1"/>
  <c r="I5011" i="1"/>
  <c r="J5011" i="1"/>
  <c r="H5012" i="1"/>
  <c r="I5012" i="1"/>
  <c r="J5012" i="1"/>
  <c r="H5013" i="1"/>
  <c r="I5013" i="1"/>
  <c r="J5013" i="1"/>
  <c r="H5014" i="1"/>
  <c r="I5014" i="1"/>
  <c r="J5014" i="1"/>
  <c r="H5015" i="1"/>
  <c r="I5015" i="1"/>
  <c r="J5015" i="1"/>
  <c r="H5016" i="1"/>
  <c r="I5016" i="1"/>
  <c r="J5016" i="1"/>
  <c r="H5017" i="1"/>
  <c r="I5017" i="1"/>
  <c r="J5017" i="1"/>
  <c r="H5018" i="1"/>
  <c r="I5018" i="1"/>
  <c r="J5018" i="1"/>
  <c r="H5019" i="1"/>
  <c r="I5019" i="1"/>
  <c r="J5019" i="1"/>
  <c r="H5020" i="1"/>
  <c r="I5020" i="1"/>
  <c r="J5020" i="1"/>
  <c r="H5021" i="1"/>
  <c r="I5021" i="1"/>
  <c r="J5021" i="1"/>
  <c r="H5022" i="1"/>
  <c r="I5022" i="1"/>
  <c r="J5022" i="1"/>
  <c r="H5023" i="1"/>
  <c r="I5023" i="1"/>
  <c r="J5023" i="1"/>
  <c r="H5024" i="1"/>
  <c r="I5024" i="1"/>
  <c r="J5024" i="1"/>
  <c r="H5025" i="1"/>
  <c r="I5025" i="1"/>
  <c r="J5025" i="1"/>
  <c r="H5026" i="1"/>
  <c r="I5026" i="1"/>
  <c r="J5026" i="1"/>
  <c r="H5027" i="1"/>
  <c r="I5027" i="1"/>
  <c r="J5027" i="1"/>
  <c r="H5028" i="1"/>
  <c r="I5028" i="1"/>
  <c r="J5028" i="1"/>
  <c r="H5029" i="1"/>
  <c r="I5029" i="1"/>
  <c r="J5029" i="1"/>
  <c r="H5030" i="1"/>
  <c r="I5030" i="1"/>
  <c r="J5030" i="1"/>
  <c r="H5031" i="1"/>
  <c r="I5031" i="1"/>
  <c r="J5031" i="1"/>
  <c r="H5032" i="1"/>
  <c r="I5032" i="1"/>
  <c r="J5032" i="1"/>
  <c r="H5033" i="1"/>
  <c r="I5033" i="1"/>
  <c r="J5033" i="1"/>
  <c r="H5034" i="1"/>
  <c r="I5034" i="1"/>
  <c r="J5034" i="1"/>
  <c r="H5035" i="1"/>
  <c r="I5035" i="1"/>
  <c r="J5035" i="1"/>
  <c r="H5036" i="1"/>
  <c r="I5036" i="1"/>
  <c r="J5036" i="1"/>
  <c r="H5037" i="1"/>
  <c r="I5037" i="1"/>
  <c r="J5037" i="1"/>
  <c r="H5038" i="1"/>
  <c r="I5038" i="1"/>
  <c r="J5038" i="1"/>
  <c r="H5039" i="1"/>
  <c r="I5039" i="1"/>
  <c r="J5039" i="1"/>
  <c r="H5040" i="1"/>
  <c r="I5040" i="1"/>
  <c r="J5040" i="1"/>
  <c r="H5041" i="1"/>
  <c r="I5041" i="1"/>
  <c r="J5041" i="1"/>
  <c r="H5042" i="1"/>
  <c r="I5042" i="1"/>
  <c r="J5042" i="1"/>
  <c r="H5043" i="1"/>
  <c r="I5043" i="1"/>
  <c r="J5043" i="1"/>
  <c r="H5044" i="1"/>
  <c r="I5044" i="1"/>
  <c r="J5044" i="1"/>
  <c r="H5045" i="1"/>
  <c r="I5045" i="1"/>
  <c r="J5045" i="1"/>
  <c r="H5046" i="1"/>
  <c r="I5046" i="1"/>
  <c r="J5046" i="1"/>
  <c r="H5047" i="1"/>
  <c r="I5047" i="1"/>
  <c r="J5047" i="1"/>
  <c r="H5048" i="1"/>
  <c r="I5048" i="1"/>
  <c r="J5048" i="1"/>
  <c r="H5049" i="1"/>
  <c r="I5049" i="1"/>
  <c r="J5049" i="1"/>
  <c r="H5050" i="1"/>
  <c r="I5050" i="1"/>
  <c r="J5050" i="1"/>
  <c r="H5051" i="1"/>
  <c r="I5051" i="1"/>
  <c r="J5051" i="1"/>
  <c r="H5052" i="1"/>
  <c r="I5052" i="1"/>
  <c r="J5052" i="1"/>
  <c r="H5053" i="1"/>
  <c r="I5053" i="1"/>
  <c r="J5053" i="1"/>
  <c r="H5054" i="1"/>
  <c r="I5054" i="1"/>
  <c r="J5054" i="1"/>
  <c r="H5055" i="1"/>
  <c r="I5055" i="1"/>
  <c r="J5055" i="1"/>
  <c r="H5056" i="1"/>
  <c r="I5056" i="1"/>
  <c r="J5056" i="1"/>
  <c r="H5057" i="1"/>
  <c r="I5057" i="1"/>
  <c r="J5057" i="1"/>
  <c r="H5058" i="1"/>
  <c r="I5058" i="1"/>
  <c r="J5058" i="1"/>
  <c r="H5059" i="1"/>
  <c r="I5059" i="1"/>
  <c r="J5059" i="1"/>
  <c r="H5060" i="1"/>
  <c r="I5060" i="1"/>
  <c r="J5060" i="1"/>
  <c r="H5061" i="1"/>
  <c r="I5061" i="1"/>
  <c r="J5061" i="1"/>
  <c r="H5062" i="1"/>
  <c r="I5062" i="1"/>
  <c r="J5062" i="1"/>
  <c r="H5063" i="1"/>
  <c r="I5063" i="1"/>
  <c r="J5063" i="1"/>
  <c r="H5064" i="1"/>
  <c r="I5064" i="1"/>
  <c r="J5064" i="1"/>
  <c r="H5065" i="1"/>
  <c r="I5065" i="1"/>
  <c r="J5065" i="1"/>
  <c r="H5066" i="1"/>
  <c r="I5066" i="1"/>
  <c r="J5066" i="1"/>
  <c r="H5067" i="1"/>
  <c r="I5067" i="1"/>
  <c r="J5067" i="1"/>
  <c r="H5068" i="1"/>
  <c r="I5068" i="1"/>
  <c r="J5068" i="1"/>
  <c r="H5069" i="1"/>
  <c r="I5069" i="1"/>
  <c r="J5069" i="1"/>
  <c r="H5070" i="1"/>
  <c r="I5070" i="1"/>
  <c r="J5070" i="1"/>
  <c r="H5071" i="1"/>
  <c r="I5071" i="1"/>
  <c r="J5071" i="1"/>
  <c r="H5072" i="1"/>
  <c r="I5072" i="1"/>
  <c r="J5072" i="1"/>
  <c r="H5073" i="1"/>
  <c r="I5073" i="1"/>
  <c r="J5073" i="1"/>
  <c r="H5074" i="1"/>
  <c r="I5074" i="1"/>
  <c r="J5074" i="1"/>
  <c r="H5075" i="1"/>
  <c r="I5075" i="1"/>
  <c r="J5075" i="1"/>
  <c r="H5076" i="1"/>
  <c r="I5076" i="1"/>
  <c r="J5076" i="1"/>
  <c r="H5077" i="1"/>
  <c r="I5077" i="1"/>
  <c r="J5077" i="1"/>
  <c r="H5078" i="1"/>
  <c r="I5078" i="1"/>
  <c r="J5078" i="1"/>
  <c r="H5079" i="1"/>
  <c r="I5079" i="1"/>
  <c r="J5079" i="1"/>
  <c r="H5080" i="1"/>
  <c r="I5080" i="1"/>
  <c r="J5080" i="1"/>
  <c r="H5081" i="1"/>
  <c r="I5081" i="1"/>
  <c r="J5081" i="1"/>
  <c r="H5082" i="1"/>
  <c r="I5082" i="1"/>
  <c r="J5082" i="1"/>
  <c r="H5083" i="1"/>
  <c r="I5083" i="1"/>
  <c r="J5083" i="1"/>
  <c r="H5084" i="1"/>
  <c r="I5084" i="1"/>
  <c r="J5084" i="1"/>
  <c r="H5085" i="1"/>
  <c r="I5085" i="1"/>
  <c r="J5085" i="1"/>
  <c r="H5086" i="1"/>
  <c r="I5086" i="1"/>
  <c r="J5086" i="1"/>
  <c r="H5087" i="1"/>
  <c r="I5087" i="1"/>
  <c r="J5087" i="1"/>
  <c r="H5088" i="1"/>
  <c r="I5088" i="1"/>
  <c r="J5088" i="1"/>
  <c r="H5089" i="1"/>
  <c r="I5089" i="1"/>
  <c r="J5089" i="1"/>
  <c r="H5090" i="1"/>
  <c r="I5090" i="1"/>
  <c r="J5090" i="1"/>
  <c r="H5091" i="1"/>
  <c r="I5091" i="1"/>
  <c r="J5091" i="1"/>
  <c r="H5092" i="1"/>
  <c r="I5092" i="1"/>
  <c r="J5092" i="1"/>
  <c r="H5093" i="1"/>
  <c r="I5093" i="1"/>
  <c r="J5093" i="1"/>
  <c r="H5094" i="1"/>
  <c r="I5094" i="1"/>
  <c r="J5094" i="1"/>
  <c r="H5095" i="1"/>
  <c r="I5095" i="1"/>
  <c r="J5095" i="1"/>
  <c r="H5096" i="1"/>
  <c r="I5096" i="1"/>
  <c r="J5096" i="1"/>
  <c r="H5097" i="1"/>
  <c r="I5097" i="1"/>
  <c r="J5097" i="1"/>
  <c r="H5098" i="1"/>
  <c r="I5098" i="1"/>
  <c r="J5098" i="1"/>
  <c r="H5099" i="1"/>
  <c r="I5099" i="1"/>
  <c r="J5099" i="1"/>
  <c r="H5100" i="1"/>
  <c r="I5100" i="1"/>
  <c r="J5100" i="1"/>
  <c r="H5101" i="1"/>
  <c r="I5101" i="1"/>
  <c r="J5101" i="1"/>
  <c r="H5102" i="1"/>
  <c r="I5102" i="1"/>
  <c r="J5102" i="1"/>
  <c r="H5103" i="1"/>
  <c r="I5103" i="1"/>
  <c r="J5103" i="1"/>
  <c r="H5104" i="1"/>
  <c r="I5104" i="1"/>
  <c r="J5104" i="1"/>
  <c r="H5105" i="1"/>
  <c r="I5105" i="1"/>
  <c r="J5105" i="1"/>
  <c r="H5106" i="1"/>
  <c r="I5106" i="1"/>
  <c r="J5106" i="1"/>
  <c r="H5107" i="1"/>
  <c r="I5107" i="1"/>
  <c r="J5107" i="1"/>
  <c r="H5108" i="1"/>
  <c r="I5108" i="1"/>
  <c r="J5108" i="1"/>
  <c r="H5109" i="1"/>
  <c r="I5109" i="1"/>
  <c r="J5109" i="1"/>
  <c r="H5110" i="1"/>
  <c r="I5110" i="1"/>
  <c r="J5110" i="1"/>
  <c r="H5111" i="1"/>
  <c r="I5111" i="1"/>
  <c r="J5111" i="1"/>
  <c r="H5112" i="1"/>
  <c r="I5112" i="1"/>
  <c r="J5112" i="1"/>
  <c r="H5113" i="1"/>
  <c r="I5113" i="1"/>
  <c r="J5113" i="1"/>
  <c r="H5114" i="1"/>
  <c r="I5114" i="1"/>
  <c r="J5114" i="1"/>
  <c r="H5115" i="1"/>
  <c r="I5115" i="1"/>
  <c r="J5115" i="1"/>
  <c r="H5116" i="1"/>
  <c r="I5116" i="1"/>
  <c r="J5116" i="1"/>
  <c r="H5117" i="1"/>
  <c r="I5117" i="1"/>
  <c r="J5117" i="1"/>
  <c r="H5118" i="1"/>
  <c r="I5118" i="1"/>
  <c r="J5118" i="1"/>
  <c r="H5119" i="1"/>
  <c r="I5119" i="1"/>
  <c r="J5119" i="1"/>
  <c r="H5120" i="1"/>
  <c r="I5120" i="1"/>
  <c r="J5120" i="1"/>
  <c r="H5121" i="1"/>
  <c r="I5121" i="1"/>
  <c r="J5121" i="1"/>
  <c r="H5122" i="1"/>
  <c r="I5122" i="1"/>
  <c r="J5122" i="1"/>
  <c r="H5123" i="1"/>
  <c r="I5123" i="1"/>
  <c r="J5123" i="1"/>
  <c r="H5124" i="1"/>
  <c r="I5124" i="1"/>
  <c r="J5124" i="1"/>
  <c r="H5125" i="1"/>
  <c r="I5125" i="1"/>
  <c r="J5125" i="1"/>
  <c r="H5126" i="1"/>
  <c r="I5126" i="1"/>
  <c r="J5126" i="1"/>
  <c r="H5127" i="1"/>
  <c r="I5127" i="1"/>
  <c r="J5127" i="1"/>
  <c r="H5128" i="1"/>
  <c r="I5128" i="1"/>
  <c r="J5128" i="1"/>
  <c r="H5129" i="1"/>
  <c r="I5129" i="1"/>
  <c r="J5129" i="1"/>
  <c r="H5130" i="1"/>
  <c r="I5130" i="1"/>
  <c r="J5130" i="1"/>
  <c r="H5131" i="1"/>
  <c r="I5131" i="1"/>
  <c r="J5131" i="1"/>
  <c r="H5132" i="1"/>
  <c r="I5132" i="1"/>
  <c r="J5132" i="1"/>
  <c r="H5133" i="1"/>
  <c r="I5133" i="1"/>
  <c r="J5133" i="1"/>
  <c r="H5134" i="1"/>
  <c r="I5134" i="1"/>
  <c r="J5134" i="1"/>
  <c r="H5135" i="1"/>
  <c r="I5135" i="1"/>
  <c r="J5135" i="1"/>
  <c r="H5136" i="1"/>
  <c r="I5136" i="1"/>
  <c r="J5136" i="1"/>
  <c r="H5137" i="1"/>
  <c r="I5137" i="1"/>
  <c r="J5137" i="1"/>
  <c r="H5138" i="1"/>
  <c r="I5138" i="1"/>
  <c r="J5138" i="1"/>
  <c r="H5139" i="1"/>
  <c r="I5139" i="1"/>
  <c r="J5139" i="1"/>
  <c r="H5140" i="1"/>
  <c r="I5140" i="1"/>
  <c r="J5140" i="1"/>
  <c r="H5141" i="1"/>
  <c r="I5141" i="1"/>
  <c r="J5141" i="1"/>
  <c r="H5142" i="1"/>
  <c r="I5142" i="1"/>
  <c r="J5142" i="1"/>
  <c r="H5143" i="1"/>
  <c r="I5143" i="1"/>
  <c r="J5143" i="1"/>
  <c r="H5144" i="1"/>
  <c r="I5144" i="1"/>
  <c r="J5144" i="1"/>
  <c r="H5145" i="1"/>
  <c r="I5145" i="1"/>
  <c r="J5145" i="1"/>
  <c r="H5146" i="1"/>
  <c r="I5146" i="1"/>
  <c r="J5146" i="1"/>
  <c r="H5147" i="1"/>
  <c r="I5147" i="1"/>
  <c r="J5147" i="1"/>
  <c r="H5148" i="1"/>
  <c r="I5148" i="1"/>
  <c r="J5148" i="1"/>
  <c r="H5149" i="1"/>
  <c r="I5149" i="1"/>
  <c r="J5149" i="1"/>
  <c r="H5150" i="1"/>
  <c r="I5150" i="1"/>
  <c r="J5150" i="1"/>
  <c r="H5151" i="1"/>
  <c r="I5151" i="1"/>
  <c r="J5151" i="1"/>
  <c r="H5152" i="1"/>
  <c r="I5152" i="1"/>
  <c r="J5152" i="1"/>
  <c r="H5153" i="1"/>
  <c r="I5153" i="1"/>
  <c r="J5153" i="1"/>
  <c r="H5154" i="1"/>
  <c r="I5154" i="1"/>
  <c r="J5154" i="1"/>
  <c r="H5155" i="1"/>
  <c r="I5155" i="1"/>
  <c r="J5155" i="1"/>
  <c r="H5156" i="1"/>
  <c r="I5156" i="1"/>
  <c r="J5156" i="1"/>
  <c r="H5157" i="1"/>
  <c r="I5157" i="1"/>
  <c r="J5157" i="1"/>
  <c r="H5158" i="1"/>
  <c r="I5158" i="1"/>
  <c r="J5158" i="1"/>
  <c r="H5159" i="1"/>
  <c r="I5159" i="1"/>
  <c r="J5159" i="1"/>
  <c r="H5160" i="1"/>
  <c r="I5160" i="1"/>
  <c r="J5160" i="1"/>
  <c r="H5161" i="1"/>
  <c r="I5161" i="1"/>
  <c r="J5161" i="1"/>
  <c r="H5162" i="1"/>
  <c r="I5162" i="1"/>
  <c r="J5162" i="1"/>
  <c r="H5163" i="1"/>
  <c r="I5163" i="1"/>
  <c r="J5163" i="1"/>
  <c r="H5164" i="1"/>
  <c r="I5164" i="1"/>
  <c r="J5164" i="1"/>
  <c r="H5165" i="1"/>
  <c r="I5165" i="1"/>
  <c r="J5165" i="1"/>
  <c r="H5166" i="1"/>
  <c r="I5166" i="1"/>
  <c r="J5166" i="1"/>
  <c r="H5167" i="1"/>
  <c r="I5167" i="1"/>
  <c r="J5167" i="1"/>
  <c r="H5168" i="1"/>
  <c r="I5168" i="1"/>
  <c r="J5168" i="1"/>
  <c r="H5169" i="1"/>
  <c r="I5169" i="1"/>
  <c r="J5169" i="1"/>
  <c r="H5170" i="1"/>
  <c r="I5170" i="1"/>
  <c r="J5170" i="1"/>
  <c r="H5171" i="1"/>
  <c r="I5171" i="1"/>
  <c r="J5171" i="1"/>
  <c r="H5172" i="1"/>
  <c r="I5172" i="1"/>
  <c r="J5172" i="1"/>
  <c r="H5173" i="1"/>
  <c r="I5173" i="1"/>
  <c r="J5173" i="1"/>
  <c r="H5174" i="1"/>
  <c r="I5174" i="1"/>
  <c r="J5174" i="1"/>
  <c r="H5175" i="1"/>
  <c r="I5175" i="1"/>
  <c r="J5175" i="1"/>
  <c r="H5176" i="1"/>
  <c r="I5176" i="1"/>
  <c r="J5176" i="1"/>
  <c r="H5177" i="1"/>
  <c r="I5177" i="1"/>
  <c r="J5177" i="1"/>
  <c r="H5178" i="1"/>
  <c r="I5178" i="1"/>
  <c r="J5178" i="1"/>
  <c r="H5179" i="1"/>
  <c r="I5179" i="1"/>
  <c r="J5179" i="1"/>
  <c r="H5180" i="1"/>
  <c r="I5180" i="1"/>
  <c r="J5180" i="1"/>
  <c r="H5181" i="1"/>
  <c r="I5181" i="1"/>
  <c r="J5181" i="1"/>
  <c r="H5182" i="1"/>
  <c r="I5182" i="1"/>
  <c r="J5182" i="1"/>
  <c r="H5183" i="1"/>
  <c r="I5183" i="1"/>
  <c r="J5183" i="1"/>
  <c r="H5184" i="1"/>
  <c r="I5184" i="1"/>
  <c r="J5184" i="1"/>
  <c r="H5185" i="1"/>
  <c r="I5185" i="1"/>
  <c r="J5185" i="1"/>
  <c r="H5186" i="1"/>
  <c r="I5186" i="1"/>
  <c r="J5186" i="1"/>
  <c r="H5187" i="1"/>
  <c r="I5187" i="1"/>
  <c r="J5187" i="1"/>
  <c r="H5188" i="1"/>
  <c r="I5188" i="1"/>
  <c r="J5188" i="1"/>
  <c r="H5189" i="1"/>
  <c r="I5189" i="1"/>
  <c r="J5189" i="1"/>
  <c r="H5190" i="1"/>
  <c r="I5190" i="1"/>
  <c r="J5190" i="1"/>
  <c r="H5191" i="1"/>
  <c r="I5191" i="1"/>
  <c r="J5191" i="1"/>
  <c r="H5192" i="1"/>
  <c r="I5192" i="1"/>
  <c r="J5192" i="1"/>
  <c r="H5193" i="1"/>
  <c r="I5193" i="1"/>
  <c r="J5193" i="1"/>
  <c r="H5194" i="1"/>
  <c r="I5194" i="1"/>
  <c r="J5194" i="1"/>
  <c r="H5195" i="1"/>
  <c r="I5195" i="1"/>
  <c r="J5195" i="1"/>
  <c r="H5196" i="1"/>
  <c r="I5196" i="1"/>
  <c r="J5196" i="1"/>
  <c r="H5197" i="1"/>
  <c r="I5197" i="1"/>
  <c r="J5197" i="1"/>
  <c r="H5198" i="1"/>
  <c r="I5198" i="1"/>
  <c r="J5198" i="1"/>
  <c r="H5199" i="1"/>
  <c r="I5199" i="1"/>
  <c r="J5199" i="1"/>
  <c r="H5200" i="1"/>
  <c r="I5200" i="1"/>
  <c r="J5200" i="1"/>
  <c r="H5201" i="1"/>
  <c r="I5201" i="1"/>
  <c r="J5201" i="1"/>
  <c r="H5202" i="1"/>
  <c r="I5202" i="1"/>
  <c r="J5202" i="1"/>
  <c r="H5203" i="1"/>
  <c r="I5203" i="1"/>
  <c r="J5203" i="1"/>
  <c r="H5204" i="1"/>
  <c r="I5204" i="1"/>
  <c r="J5204" i="1"/>
  <c r="H5205" i="1"/>
  <c r="I5205" i="1"/>
  <c r="J5205" i="1"/>
  <c r="H5206" i="1"/>
  <c r="I5206" i="1"/>
  <c r="J5206" i="1"/>
  <c r="H5207" i="1"/>
  <c r="I5207" i="1"/>
  <c r="J5207" i="1"/>
  <c r="H5208" i="1"/>
  <c r="I5208" i="1"/>
  <c r="J5208" i="1"/>
  <c r="H5209" i="1"/>
  <c r="I5209" i="1"/>
  <c r="J5209" i="1"/>
  <c r="H5210" i="1"/>
  <c r="I5210" i="1"/>
  <c r="J5210" i="1"/>
  <c r="H5211" i="1"/>
  <c r="I5211" i="1"/>
  <c r="J5211" i="1"/>
  <c r="H5212" i="1"/>
  <c r="I5212" i="1"/>
  <c r="J5212" i="1"/>
  <c r="H5213" i="1"/>
  <c r="I5213" i="1"/>
  <c r="J5213" i="1"/>
  <c r="H5214" i="1"/>
  <c r="I5214" i="1"/>
  <c r="J5214" i="1"/>
  <c r="H5215" i="1"/>
  <c r="I5215" i="1"/>
  <c r="J5215" i="1"/>
  <c r="H5216" i="1"/>
  <c r="I5216" i="1"/>
  <c r="J5216" i="1"/>
  <c r="H5217" i="1"/>
  <c r="I5217" i="1"/>
  <c r="J5217" i="1"/>
  <c r="H5218" i="1"/>
  <c r="I5218" i="1"/>
  <c r="J5218" i="1"/>
  <c r="H5219" i="1"/>
  <c r="I5219" i="1"/>
  <c r="J5219" i="1"/>
  <c r="H5220" i="1"/>
  <c r="I5220" i="1"/>
  <c r="J5220" i="1"/>
  <c r="H5221" i="1"/>
  <c r="I5221" i="1"/>
  <c r="J5221" i="1"/>
  <c r="H5222" i="1"/>
  <c r="I5222" i="1"/>
  <c r="J5222" i="1"/>
  <c r="H5223" i="1"/>
  <c r="I5223" i="1"/>
  <c r="J5223" i="1"/>
  <c r="H5224" i="1"/>
  <c r="I5224" i="1"/>
  <c r="J5224" i="1"/>
  <c r="H5225" i="1"/>
  <c r="I5225" i="1"/>
  <c r="J5225" i="1"/>
  <c r="H5226" i="1"/>
  <c r="I5226" i="1"/>
  <c r="J5226" i="1"/>
  <c r="H5227" i="1"/>
  <c r="I5227" i="1"/>
  <c r="J5227" i="1"/>
  <c r="H5228" i="1"/>
  <c r="I5228" i="1"/>
  <c r="J5228" i="1"/>
  <c r="H5229" i="1"/>
  <c r="I5229" i="1"/>
  <c r="J5229" i="1"/>
  <c r="H5230" i="1"/>
  <c r="I5230" i="1"/>
  <c r="J5230" i="1"/>
  <c r="H5231" i="1"/>
  <c r="I5231" i="1"/>
  <c r="J5231" i="1"/>
  <c r="H5232" i="1"/>
  <c r="I5232" i="1"/>
  <c r="J5232" i="1"/>
  <c r="H5233" i="1"/>
  <c r="I5233" i="1"/>
  <c r="J5233" i="1"/>
  <c r="H5234" i="1"/>
  <c r="I5234" i="1"/>
  <c r="J5234" i="1"/>
  <c r="H5235" i="1"/>
  <c r="I5235" i="1"/>
  <c r="J5235" i="1"/>
  <c r="H5236" i="1"/>
  <c r="I5236" i="1"/>
  <c r="J5236" i="1"/>
  <c r="H5237" i="1"/>
  <c r="I5237" i="1"/>
  <c r="J5237" i="1"/>
  <c r="H5238" i="1"/>
  <c r="I5238" i="1"/>
  <c r="J5238" i="1"/>
  <c r="H5239" i="1"/>
  <c r="I5239" i="1"/>
  <c r="J5239" i="1"/>
  <c r="H5240" i="1"/>
  <c r="I5240" i="1"/>
  <c r="J5240" i="1"/>
  <c r="H5241" i="1"/>
  <c r="I5241" i="1"/>
  <c r="J5241" i="1"/>
  <c r="H5242" i="1"/>
  <c r="I5242" i="1"/>
  <c r="J5242" i="1"/>
  <c r="H5243" i="1"/>
  <c r="I5243" i="1"/>
  <c r="J5243" i="1"/>
  <c r="H5244" i="1"/>
  <c r="I5244" i="1"/>
  <c r="J5244" i="1"/>
  <c r="H5245" i="1"/>
  <c r="I5245" i="1"/>
  <c r="J5245" i="1"/>
  <c r="H5246" i="1"/>
  <c r="I5246" i="1"/>
  <c r="J5246" i="1"/>
  <c r="H5247" i="1"/>
  <c r="I5247" i="1"/>
  <c r="J5247" i="1"/>
  <c r="H5248" i="1"/>
  <c r="I5248" i="1"/>
  <c r="J5248" i="1"/>
  <c r="H5249" i="1"/>
  <c r="I5249" i="1"/>
  <c r="J5249" i="1"/>
  <c r="H5250" i="1"/>
  <c r="I5250" i="1"/>
  <c r="J5250" i="1"/>
  <c r="H5251" i="1"/>
  <c r="I5251" i="1"/>
  <c r="J5251" i="1"/>
  <c r="H5252" i="1"/>
  <c r="I5252" i="1"/>
  <c r="J5252" i="1"/>
  <c r="H5253" i="1"/>
  <c r="I5253" i="1"/>
  <c r="J5253" i="1"/>
  <c r="H5254" i="1"/>
  <c r="I5254" i="1"/>
  <c r="J5254" i="1"/>
  <c r="H5255" i="1"/>
  <c r="I5255" i="1"/>
  <c r="J5255" i="1"/>
  <c r="H5256" i="1"/>
  <c r="I5256" i="1"/>
  <c r="J5256" i="1"/>
  <c r="H5257" i="1"/>
  <c r="I5257" i="1"/>
  <c r="J5257" i="1"/>
  <c r="H5258" i="1"/>
  <c r="I5258" i="1"/>
  <c r="J5258" i="1"/>
  <c r="H5259" i="1"/>
  <c r="I5259" i="1"/>
  <c r="J5259" i="1"/>
  <c r="H5260" i="1"/>
  <c r="I5260" i="1"/>
  <c r="J5260" i="1"/>
  <c r="H5261" i="1"/>
  <c r="I5261" i="1"/>
  <c r="J5261" i="1"/>
  <c r="H5262" i="1"/>
  <c r="I5262" i="1"/>
  <c r="J5262" i="1"/>
  <c r="H5263" i="1"/>
  <c r="I5263" i="1"/>
  <c r="J5263" i="1"/>
  <c r="H5264" i="1"/>
  <c r="I5264" i="1"/>
  <c r="J5264" i="1"/>
  <c r="H5265" i="1"/>
  <c r="I5265" i="1"/>
  <c r="J5265" i="1"/>
  <c r="H5266" i="1"/>
  <c r="I5266" i="1"/>
  <c r="J5266" i="1"/>
  <c r="H5267" i="1"/>
  <c r="I5267" i="1"/>
  <c r="J5267" i="1"/>
  <c r="H5268" i="1"/>
  <c r="I5268" i="1"/>
  <c r="J5268" i="1"/>
  <c r="H5269" i="1"/>
  <c r="I5269" i="1"/>
  <c r="J5269" i="1"/>
  <c r="H5270" i="1"/>
  <c r="I5270" i="1"/>
  <c r="J5270" i="1"/>
  <c r="H5271" i="1"/>
  <c r="I5271" i="1"/>
  <c r="J5271" i="1"/>
  <c r="H5272" i="1"/>
  <c r="I5272" i="1"/>
  <c r="J5272" i="1"/>
  <c r="H5273" i="1"/>
  <c r="I5273" i="1"/>
  <c r="J5273" i="1"/>
  <c r="H5274" i="1"/>
  <c r="I5274" i="1"/>
  <c r="J5274" i="1"/>
  <c r="H5275" i="1"/>
  <c r="I5275" i="1"/>
  <c r="J5275" i="1"/>
  <c r="H5276" i="1"/>
  <c r="I5276" i="1"/>
  <c r="J5276" i="1"/>
  <c r="H5277" i="1"/>
  <c r="I5277" i="1"/>
  <c r="J5277" i="1"/>
  <c r="H5278" i="1"/>
  <c r="I5278" i="1"/>
  <c r="J5278" i="1"/>
  <c r="H5279" i="1"/>
  <c r="I5279" i="1"/>
  <c r="J5279" i="1"/>
  <c r="H5280" i="1"/>
  <c r="I5280" i="1"/>
  <c r="J5280" i="1"/>
  <c r="H5281" i="1"/>
  <c r="I5281" i="1"/>
  <c r="J5281" i="1"/>
  <c r="H5282" i="1"/>
  <c r="I5282" i="1"/>
  <c r="J5282" i="1"/>
  <c r="H5283" i="1"/>
  <c r="I5283" i="1"/>
  <c r="J5283" i="1"/>
  <c r="H5284" i="1"/>
  <c r="I5284" i="1"/>
  <c r="J5284" i="1"/>
  <c r="H5285" i="1"/>
  <c r="I5285" i="1"/>
  <c r="J5285" i="1"/>
  <c r="H5286" i="1"/>
  <c r="I5286" i="1"/>
  <c r="J5286" i="1"/>
  <c r="H5287" i="1"/>
  <c r="I5287" i="1"/>
  <c r="J5287" i="1"/>
  <c r="H5288" i="1"/>
  <c r="I5288" i="1"/>
  <c r="J5288" i="1"/>
  <c r="H5289" i="1"/>
  <c r="I5289" i="1"/>
  <c r="J5289" i="1"/>
  <c r="H5290" i="1"/>
  <c r="I5290" i="1"/>
  <c r="J5290" i="1"/>
  <c r="H5291" i="1"/>
  <c r="I5291" i="1"/>
  <c r="J5291" i="1"/>
  <c r="H5292" i="1"/>
  <c r="I5292" i="1"/>
  <c r="J5292" i="1"/>
  <c r="H5293" i="1"/>
  <c r="I5293" i="1"/>
  <c r="J5293" i="1"/>
  <c r="H5294" i="1"/>
  <c r="I5294" i="1"/>
  <c r="J5294" i="1"/>
  <c r="H5295" i="1"/>
  <c r="I5295" i="1"/>
  <c r="J5295" i="1"/>
  <c r="H5296" i="1"/>
  <c r="I5296" i="1"/>
  <c r="J5296" i="1"/>
  <c r="H5297" i="1"/>
  <c r="I5297" i="1"/>
  <c r="J5297" i="1"/>
  <c r="H5298" i="1"/>
  <c r="I5298" i="1"/>
  <c r="J5298" i="1"/>
  <c r="H5299" i="1"/>
  <c r="I5299" i="1"/>
  <c r="J5299" i="1"/>
  <c r="H5300" i="1"/>
  <c r="I5300" i="1"/>
  <c r="J5300" i="1"/>
  <c r="H5301" i="1"/>
  <c r="I5301" i="1"/>
  <c r="J5301" i="1"/>
  <c r="H5302" i="1"/>
  <c r="I5302" i="1"/>
  <c r="J5302" i="1"/>
  <c r="H5303" i="1"/>
  <c r="I5303" i="1"/>
  <c r="J5303" i="1"/>
  <c r="H5304" i="1"/>
  <c r="I5304" i="1"/>
  <c r="J5304" i="1"/>
  <c r="H5305" i="1"/>
  <c r="I5305" i="1"/>
  <c r="J5305" i="1"/>
  <c r="H5306" i="1"/>
  <c r="I5306" i="1"/>
  <c r="J5306" i="1"/>
  <c r="H5307" i="1"/>
  <c r="I5307" i="1"/>
  <c r="J5307" i="1"/>
  <c r="H5308" i="1"/>
  <c r="I5308" i="1"/>
  <c r="J5308" i="1"/>
  <c r="H5309" i="1"/>
  <c r="I5309" i="1"/>
  <c r="J5309" i="1"/>
  <c r="H5310" i="1"/>
  <c r="I5310" i="1"/>
  <c r="J5310" i="1"/>
  <c r="H5311" i="1"/>
  <c r="I5311" i="1"/>
  <c r="J5311" i="1"/>
  <c r="H5312" i="1"/>
  <c r="I5312" i="1"/>
  <c r="J5312" i="1"/>
  <c r="H5313" i="1"/>
  <c r="I5313" i="1"/>
  <c r="J5313" i="1"/>
  <c r="H5314" i="1"/>
  <c r="I5314" i="1"/>
  <c r="J5314" i="1"/>
  <c r="H5315" i="1"/>
  <c r="I5315" i="1"/>
  <c r="J5315" i="1"/>
  <c r="H5316" i="1"/>
  <c r="I5316" i="1"/>
  <c r="J5316" i="1"/>
  <c r="H5317" i="1"/>
  <c r="I5317" i="1"/>
  <c r="J5317" i="1"/>
  <c r="H5318" i="1"/>
  <c r="I5318" i="1"/>
  <c r="J5318" i="1"/>
  <c r="H5319" i="1"/>
  <c r="I5319" i="1"/>
  <c r="J5319" i="1"/>
  <c r="H5320" i="1"/>
  <c r="I5320" i="1"/>
  <c r="J5320" i="1"/>
  <c r="H5321" i="1"/>
  <c r="I5321" i="1"/>
  <c r="J5321" i="1"/>
  <c r="H5322" i="1"/>
  <c r="I5322" i="1"/>
  <c r="J5322" i="1"/>
  <c r="H5323" i="1"/>
  <c r="I5323" i="1"/>
  <c r="J5323" i="1"/>
  <c r="H5324" i="1"/>
  <c r="I5324" i="1"/>
  <c r="J5324" i="1"/>
  <c r="H5325" i="1"/>
  <c r="I5325" i="1"/>
  <c r="J5325" i="1"/>
  <c r="H5326" i="1"/>
  <c r="I5326" i="1"/>
  <c r="J5326" i="1"/>
  <c r="H5327" i="1"/>
  <c r="I5327" i="1"/>
  <c r="J5327" i="1"/>
  <c r="H5328" i="1"/>
  <c r="I5328" i="1"/>
  <c r="J5328" i="1"/>
  <c r="H5329" i="1"/>
  <c r="I5329" i="1"/>
  <c r="J5329" i="1"/>
  <c r="H5330" i="1"/>
  <c r="I5330" i="1"/>
  <c r="J5330" i="1"/>
  <c r="H5331" i="1"/>
  <c r="I5331" i="1"/>
  <c r="J5331" i="1"/>
  <c r="H5332" i="1"/>
  <c r="I5332" i="1"/>
  <c r="J5332" i="1"/>
  <c r="H5333" i="1"/>
  <c r="I5333" i="1"/>
  <c r="J5333" i="1"/>
  <c r="H5334" i="1"/>
  <c r="I5334" i="1"/>
  <c r="J5334" i="1"/>
  <c r="H5335" i="1"/>
  <c r="I5335" i="1"/>
  <c r="J5335" i="1"/>
  <c r="H5336" i="1"/>
  <c r="I5336" i="1"/>
  <c r="J5336" i="1"/>
  <c r="H5337" i="1"/>
  <c r="I5337" i="1"/>
  <c r="J5337" i="1"/>
  <c r="H5338" i="1"/>
  <c r="I5338" i="1"/>
  <c r="J5338" i="1"/>
  <c r="H5339" i="1"/>
  <c r="I5339" i="1"/>
  <c r="J5339" i="1"/>
  <c r="H5340" i="1"/>
  <c r="I5340" i="1"/>
  <c r="J5340" i="1"/>
  <c r="H5341" i="1"/>
  <c r="I5341" i="1"/>
  <c r="J5341" i="1"/>
  <c r="H5342" i="1"/>
  <c r="I5342" i="1"/>
  <c r="J5342" i="1"/>
  <c r="H5343" i="1"/>
  <c r="I5343" i="1"/>
  <c r="J5343" i="1"/>
  <c r="H5344" i="1"/>
  <c r="I5344" i="1"/>
  <c r="J5344" i="1"/>
  <c r="H5345" i="1"/>
  <c r="I5345" i="1"/>
  <c r="J5345" i="1"/>
  <c r="H5346" i="1"/>
  <c r="I5346" i="1"/>
  <c r="J5346" i="1"/>
  <c r="H5347" i="1"/>
  <c r="I5347" i="1"/>
  <c r="J5347" i="1"/>
  <c r="H5348" i="1"/>
  <c r="I5348" i="1"/>
  <c r="J5348" i="1"/>
  <c r="H5349" i="1"/>
  <c r="I5349" i="1"/>
  <c r="J5349" i="1"/>
  <c r="H5350" i="1"/>
  <c r="I5350" i="1"/>
  <c r="J5350" i="1"/>
  <c r="H5351" i="1"/>
  <c r="I5351" i="1"/>
  <c r="J5351" i="1"/>
  <c r="H5352" i="1"/>
  <c r="I5352" i="1"/>
  <c r="J5352" i="1"/>
  <c r="H5353" i="1"/>
  <c r="I5353" i="1"/>
  <c r="J5353" i="1"/>
  <c r="H5354" i="1"/>
  <c r="I5354" i="1"/>
  <c r="J5354" i="1"/>
  <c r="H5355" i="1"/>
  <c r="I5355" i="1"/>
  <c r="J5355" i="1"/>
  <c r="H5356" i="1"/>
  <c r="I5356" i="1"/>
  <c r="J5356" i="1"/>
  <c r="H5357" i="1"/>
  <c r="I5357" i="1"/>
  <c r="J5357" i="1"/>
  <c r="H5358" i="1"/>
  <c r="I5358" i="1"/>
  <c r="J5358" i="1"/>
  <c r="H5359" i="1"/>
  <c r="I5359" i="1"/>
  <c r="J5359" i="1"/>
  <c r="H5360" i="1"/>
  <c r="I5360" i="1"/>
  <c r="J5360" i="1"/>
  <c r="H5361" i="1"/>
  <c r="I5361" i="1"/>
  <c r="J5361" i="1"/>
  <c r="H5362" i="1"/>
  <c r="I5362" i="1"/>
  <c r="J5362" i="1"/>
  <c r="H5363" i="1"/>
  <c r="I5363" i="1"/>
  <c r="J5363" i="1"/>
  <c r="H5364" i="1"/>
  <c r="I5364" i="1"/>
  <c r="J5364" i="1"/>
  <c r="H5365" i="1"/>
  <c r="I5365" i="1"/>
  <c r="J5365" i="1"/>
  <c r="H5366" i="1"/>
  <c r="I5366" i="1"/>
  <c r="J5366" i="1"/>
  <c r="H5367" i="1"/>
  <c r="I5367" i="1"/>
  <c r="J5367" i="1"/>
  <c r="H5368" i="1"/>
  <c r="I5368" i="1"/>
  <c r="J5368" i="1"/>
  <c r="H5369" i="1"/>
  <c r="I5369" i="1"/>
  <c r="J5369" i="1"/>
  <c r="H5370" i="1"/>
  <c r="I5370" i="1"/>
  <c r="J5370" i="1"/>
  <c r="H5371" i="1"/>
  <c r="I5371" i="1"/>
  <c r="J5371" i="1"/>
  <c r="H5372" i="1"/>
  <c r="I5372" i="1"/>
  <c r="J5372" i="1"/>
  <c r="H5373" i="1"/>
  <c r="I5373" i="1"/>
  <c r="J5373" i="1"/>
  <c r="H5374" i="1"/>
  <c r="I5374" i="1"/>
  <c r="J5374" i="1"/>
  <c r="H5375" i="1"/>
  <c r="I5375" i="1"/>
  <c r="J5375" i="1"/>
  <c r="H5376" i="1"/>
  <c r="I5376" i="1"/>
  <c r="J5376" i="1"/>
  <c r="H5377" i="1"/>
  <c r="I5377" i="1"/>
  <c r="J5377" i="1"/>
  <c r="H5378" i="1"/>
  <c r="I5378" i="1"/>
  <c r="J5378" i="1"/>
  <c r="H5379" i="1"/>
  <c r="I5379" i="1"/>
  <c r="J5379" i="1"/>
  <c r="H5380" i="1"/>
  <c r="I5380" i="1"/>
  <c r="J5380" i="1"/>
  <c r="H5381" i="1"/>
  <c r="I5381" i="1"/>
  <c r="J5381" i="1"/>
  <c r="H5382" i="1"/>
  <c r="I5382" i="1"/>
  <c r="J5382" i="1"/>
  <c r="H5383" i="1"/>
  <c r="I5383" i="1"/>
  <c r="J5383" i="1"/>
  <c r="H5384" i="1"/>
  <c r="I5384" i="1"/>
  <c r="J5384" i="1"/>
  <c r="H5385" i="1"/>
  <c r="I5385" i="1"/>
  <c r="J5385" i="1"/>
  <c r="H5386" i="1"/>
  <c r="I5386" i="1"/>
  <c r="J5386" i="1"/>
  <c r="H5387" i="1"/>
  <c r="I5387" i="1"/>
  <c r="J5387" i="1"/>
  <c r="H5388" i="1"/>
  <c r="I5388" i="1"/>
  <c r="J5388" i="1"/>
  <c r="H5389" i="1"/>
  <c r="I5389" i="1"/>
  <c r="J5389" i="1"/>
  <c r="H5390" i="1"/>
  <c r="I5390" i="1"/>
  <c r="J5390" i="1"/>
  <c r="H5391" i="1"/>
  <c r="I5391" i="1"/>
  <c r="J5391" i="1"/>
  <c r="H5392" i="1"/>
  <c r="I5392" i="1"/>
  <c r="J5392" i="1"/>
  <c r="H5393" i="1"/>
  <c r="I5393" i="1"/>
  <c r="J5393" i="1"/>
  <c r="H5394" i="1"/>
  <c r="I5394" i="1"/>
  <c r="J5394" i="1"/>
  <c r="H5395" i="1"/>
  <c r="I5395" i="1"/>
  <c r="J5395" i="1"/>
  <c r="H5396" i="1"/>
  <c r="I5396" i="1"/>
  <c r="J5396" i="1"/>
  <c r="H5397" i="1"/>
  <c r="I5397" i="1"/>
  <c r="J5397" i="1"/>
  <c r="H5398" i="1"/>
  <c r="I5398" i="1"/>
  <c r="J5398" i="1"/>
  <c r="H5399" i="1"/>
  <c r="I5399" i="1"/>
  <c r="J5399" i="1"/>
  <c r="H5400" i="1"/>
  <c r="I5400" i="1"/>
  <c r="J5400" i="1"/>
  <c r="H5401" i="1"/>
  <c r="I5401" i="1"/>
  <c r="J5401" i="1"/>
  <c r="H5402" i="1"/>
  <c r="I5402" i="1"/>
  <c r="J5402" i="1"/>
  <c r="H5403" i="1"/>
  <c r="I5403" i="1"/>
  <c r="J5403" i="1"/>
  <c r="H5404" i="1"/>
  <c r="I5404" i="1"/>
  <c r="J5404" i="1"/>
  <c r="H5405" i="1"/>
  <c r="I5405" i="1"/>
  <c r="J5405" i="1"/>
  <c r="H5406" i="1"/>
  <c r="I5406" i="1"/>
  <c r="J5406" i="1"/>
  <c r="H5407" i="1"/>
  <c r="I5407" i="1"/>
  <c r="J5407" i="1"/>
  <c r="H5408" i="1"/>
  <c r="I5408" i="1"/>
  <c r="J5408" i="1"/>
  <c r="H5409" i="1"/>
  <c r="I5409" i="1"/>
  <c r="J5409" i="1"/>
  <c r="H5410" i="1"/>
  <c r="I5410" i="1"/>
  <c r="J5410" i="1"/>
  <c r="H5411" i="1"/>
  <c r="I5411" i="1"/>
  <c r="J5411" i="1"/>
  <c r="H5412" i="1"/>
  <c r="I5412" i="1"/>
  <c r="J5412" i="1"/>
  <c r="H5413" i="1"/>
  <c r="I5413" i="1"/>
  <c r="J5413" i="1"/>
  <c r="H5414" i="1"/>
  <c r="I5414" i="1"/>
  <c r="J5414" i="1"/>
  <c r="H5415" i="1"/>
  <c r="I5415" i="1"/>
  <c r="J5415" i="1"/>
  <c r="H5416" i="1"/>
  <c r="I5416" i="1"/>
  <c r="J5416" i="1"/>
  <c r="H5417" i="1"/>
  <c r="I5417" i="1"/>
  <c r="J5417" i="1"/>
  <c r="H5418" i="1"/>
  <c r="I5418" i="1"/>
  <c r="J5418" i="1"/>
  <c r="H5419" i="1"/>
  <c r="I5419" i="1"/>
  <c r="J5419" i="1"/>
  <c r="H5420" i="1"/>
  <c r="I5420" i="1"/>
  <c r="J5420" i="1"/>
  <c r="H5421" i="1"/>
  <c r="I5421" i="1"/>
  <c r="J5421" i="1"/>
  <c r="H5422" i="1"/>
  <c r="I5422" i="1"/>
  <c r="J5422" i="1"/>
  <c r="H5423" i="1"/>
  <c r="I5423" i="1"/>
  <c r="J5423" i="1"/>
  <c r="H5424" i="1"/>
  <c r="I5424" i="1"/>
  <c r="J5424" i="1"/>
  <c r="H5425" i="1"/>
  <c r="I5425" i="1"/>
  <c r="J5425" i="1"/>
  <c r="H5426" i="1"/>
  <c r="I5426" i="1"/>
  <c r="J5426" i="1"/>
  <c r="H5427" i="1"/>
  <c r="I5427" i="1"/>
  <c r="J5427" i="1"/>
  <c r="H5428" i="1"/>
  <c r="I5428" i="1"/>
  <c r="J5428" i="1"/>
  <c r="H5429" i="1"/>
  <c r="I5429" i="1"/>
  <c r="J5429" i="1"/>
  <c r="H5430" i="1"/>
  <c r="I5430" i="1"/>
  <c r="J5430" i="1"/>
  <c r="H5431" i="1"/>
  <c r="I5431" i="1"/>
  <c r="J5431" i="1"/>
  <c r="H5432" i="1"/>
  <c r="I5432" i="1"/>
  <c r="J5432" i="1"/>
  <c r="H5433" i="1"/>
  <c r="I5433" i="1"/>
  <c r="J5433" i="1"/>
  <c r="H5434" i="1"/>
  <c r="I5434" i="1"/>
  <c r="J5434" i="1"/>
  <c r="H5435" i="1"/>
  <c r="I5435" i="1"/>
  <c r="J5435" i="1"/>
  <c r="H5436" i="1"/>
  <c r="I5436" i="1"/>
  <c r="J5436" i="1"/>
  <c r="H5437" i="1"/>
  <c r="I5437" i="1"/>
  <c r="J5437" i="1"/>
  <c r="H5438" i="1"/>
  <c r="I5438" i="1"/>
  <c r="J5438" i="1"/>
  <c r="H5439" i="1"/>
  <c r="I5439" i="1"/>
  <c r="J5439" i="1"/>
  <c r="H5440" i="1"/>
  <c r="I5440" i="1"/>
  <c r="J5440" i="1"/>
  <c r="H5441" i="1"/>
  <c r="I5441" i="1"/>
  <c r="J5441" i="1"/>
  <c r="H5442" i="1"/>
  <c r="I5442" i="1"/>
  <c r="J5442" i="1"/>
  <c r="H5443" i="1"/>
  <c r="I5443" i="1"/>
  <c r="J5443" i="1"/>
  <c r="H5444" i="1"/>
  <c r="I5444" i="1"/>
  <c r="J5444" i="1"/>
  <c r="H5445" i="1"/>
  <c r="I5445" i="1"/>
  <c r="J5445" i="1"/>
  <c r="H5446" i="1"/>
  <c r="I5446" i="1"/>
  <c r="J5446" i="1"/>
  <c r="H5447" i="1"/>
  <c r="I5447" i="1"/>
  <c r="J5447" i="1"/>
  <c r="H5448" i="1"/>
  <c r="I5448" i="1"/>
  <c r="J5448" i="1"/>
  <c r="H5449" i="1"/>
  <c r="I5449" i="1"/>
  <c r="J5449" i="1"/>
  <c r="H5450" i="1"/>
  <c r="I5450" i="1"/>
  <c r="J5450" i="1"/>
  <c r="H5451" i="1"/>
  <c r="I5451" i="1"/>
  <c r="J5451" i="1"/>
  <c r="H5452" i="1"/>
  <c r="I5452" i="1"/>
  <c r="J5452" i="1"/>
  <c r="H5453" i="1"/>
  <c r="I5453" i="1"/>
  <c r="J5453" i="1"/>
  <c r="H5454" i="1"/>
  <c r="I5454" i="1"/>
  <c r="J5454" i="1"/>
  <c r="H5455" i="1"/>
  <c r="I5455" i="1"/>
  <c r="J5455" i="1"/>
  <c r="H5456" i="1"/>
  <c r="I5456" i="1"/>
  <c r="J5456" i="1"/>
  <c r="H5457" i="1"/>
  <c r="I5457" i="1"/>
  <c r="J5457" i="1"/>
  <c r="H5458" i="1"/>
  <c r="I5458" i="1"/>
  <c r="J5458" i="1"/>
  <c r="H5459" i="1"/>
  <c r="I5459" i="1"/>
  <c r="J5459" i="1"/>
  <c r="H5460" i="1"/>
  <c r="I5460" i="1"/>
  <c r="J5460" i="1"/>
  <c r="H5461" i="1"/>
  <c r="I5461" i="1"/>
  <c r="J5461" i="1"/>
  <c r="H5462" i="1"/>
  <c r="I5462" i="1"/>
  <c r="J5462" i="1"/>
  <c r="H5463" i="1"/>
  <c r="I5463" i="1"/>
  <c r="J5463" i="1"/>
  <c r="H5464" i="1"/>
  <c r="I5464" i="1"/>
  <c r="J5464" i="1"/>
  <c r="H5465" i="1"/>
  <c r="I5465" i="1"/>
  <c r="J5465" i="1"/>
  <c r="H5466" i="1"/>
  <c r="I5466" i="1"/>
  <c r="J5466" i="1"/>
  <c r="H5467" i="1"/>
  <c r="I5467" i="1"/>
  <c r="J5467" i="1"/>
  <c r="H5468" i="1"/>
  <c r="I5468" i="1"/>
  <c r="J5468" i="1"/>
  <c r="H5469" i="1"/>
  <c r="I5469" i="1"/>
  <c r="J5469" i="1"/>
  <c r="H5470" i="1"/>
  <c r="I5470" i="1"/>
  <c r="J5470" i="1"/>
  <c r="H5471" i="1"/>
  <c r="I5471" i="1"/>
  <c r="J5471" i="1"/>
  <c r="H5472" i="1"/>
  <c r="I5472" i="1"/>
  <c r="J5472" i="1"/>
  <c r="H5473" i="1"/>
  <c r="I5473" i="1"/>
  <c r="J5473" i="1"/>
  <c r="H5474" i="1"/>
  <c r="I5474" i="1"/>
  <c r="J5474" i="1"/>
  <c r="H5475" i="1"/>
  <c r="I5475" i="1"/>
  <c r="J5475" i="1"/>
  <c r="H5476" i="1"/>
  <c r="I5476" i="1"/>
  <c r="J5476" i="1"/>
  <c r="H5477" i="1"/>
  <c r="I5477" i="1"/>
  <c r="J5477" i="1"/>
  <c r="H5478" i="1"/>
  <c r="I5478" i="1"/>
  <c r="J5478" i="1"/>
  <c r="H5479" i="1"/>
  <c r="I5479" i="1"/>
  <c r="J5479" i="1"/>
  <c r="H5480" i="1"/>
  <c r="I5480" i="1"/>
  <c r="J5480" i="1"/>
  <c r="H5481" i="1"/>
  <c r="I5481" i="1"/>
  <c r="J5481" i="1"/>
  <c r="H5482" i="1"/>
  <c r="I5482" i="1"/>
  <c r="J5482" i="1"/>
  <c r="H5483" i="1"/>
  <c r="I5483" i="1"/>
  <c r="J5483" i="1"/>
  <c r="H5484" i="1"/>
  <c r="I5484" i="1"/>
  <c r="J5484" i="1"/>
  <c r="H5485" i="1"/>
  <c r="I5485" i="1"/>
  <c r="J5485" i="1"/>
  <c r="H5486" i="1"/>
  <c r="I5486" i="1"/>
  <c r="J5486" i="1"/>
  <c r="H5487" i="1"/>
  <c r="I5487" i="1"/>
  <c r="J5487" i="1"/>
  <c r="H5488" i="1"/>
  <c r="I5488" i="1"/>
  <c r="J5488" i="1"/>
  <c r="H5489" i="1"/>
  <c r="I5489" i="1"/>
  <c r="J5489" i="1"/>
  <c r="H5490" i="1"/>
  <c r="I5490" i="1"/>
  <c r="J5490" i="1"/>
  <c r="H5491" i="1"/>
  <c r="I5491" i="1"/>
  <c r="J5491" i="1"/>
  <c r="H5492" i="1"/>
  <c r="I5492" i="1"/>
  <c r="J5492" i="1"/>
  <c r="H5493" i="1"/>
  <c r="I5493" i="1"/>
  <c r="J5493" i="1"/>
  <c r="H5494" i="1"/>
  <c r="I5494" i="1"/>
  <c r="J5494" i="1"/>
  <c r="H5495" i="1"/>
  <c r="I5495" i="1"/>
  <c r="J5495" i="1"/>
  <c r="H5496" i="1"/>
  <c r="I5496" i="1"/>
  <c r="J5496" i="1"/>
  <c r="H5497" i="1"/>
  <c r="I5497" i="1"/>
  <c r="J5497" i="1"/>
  <c r="H5498" i="1"/>
  <c r="I5498" i="1"/>
  <c r="J5498" i="1"/>
  <c r="H5499" i="1"/>
  <c r="I5499" i="1"/>
  <c r="J5499" i="1"/>
  <c r="H5500" i="1"/>
  <c r="I5500" i="1"/>
  <c r="J5500" i="1"/>
  <c r="H5501" i="1"/>
  <c r="I5501" i="1"/>
  <c r="J5501" i="1"/>
  <c r="H5502" i="1"/>
  <c r="I5502" i="1"/>
  <c r="J5502" i="1"/>
  <c r="H5503" i="1"/>
  <c r="I5503" i="1"/>
  <c r="J5503" i="1"/>
  <c r="H5504" i="1"/>
  <c r="I5504" i="1"/>
  <c r="J5504" i="1"/>
  <c r="H5505" i="1"/>
  <c r="I5505" i="1"/>
  <c r="J5505" i="1"/>
  <c r="H5506" i="1"/>
  <c r="I5506" i="1"/>
  <c r="J5506" i="1"/>
  <c r="H5507" i="1"/>
  <c r="I5507" i="1"/>
  <c r="J5507" i="1"/>
  <c r="H5508" i="1"/>
  <c r="I5508" i="1"/>
  <c r="J5508" i="1"/>
  <c r="H5509" i="1"/>
  <c r="I5509" i="1"/>
  <c r="J5509" i="1"/>
  <c r="H5510" i="1"/>
  <c r="I5510" i="1"/>
  <c r="J5510" i="1"/>
  <c r="H5511" i="1"/>
  <c r="I5511" i="1"/>
  <c r="J5511" i="1"/>
  <c r="H5512" i="1"/>
  <c r="I5512" i="1"/>
  <c r="J5512" i="1"/>
  <c r="H5513" i="1"/>
  <c r="I5513" i="1"/>
  <c r="J5513" i="1"/>
  <c r="H5514" i="1"/>
  <c r="I5514" i="1"/>
  <c r="J5514" i="1"/>
  <c r="H5515" i="1"/>
  <c r="I5515" i="1"/>
  <c r="J5515" i="1"/>
  <c r="H5516" i="1"/>
  <c r="I5516" i="1"/>
  <c r="J5516" i="1"/>
  <c r="H5517" i="1"/>
  <c r="I5517" i="1"/>
  <c r="J5517" i="1"/>
  <c r="H5518" i="1"/>
  <c r="I5518" i="1"/>
  <c r="J5518" i="1"/>
  <c r="H5519" i="1"/>
  <c r="I5519" i="1"/>
  <c r="J5519" i="1"/>
  <c r="H5520" i="1"/>
  <c r="I5520" i="1"/>
  <c r="J5520" i="1"/>
  <c r="H5521" i="1"/>
  <c r="I5521" i="1"/>
  <c r="J5521" i="1"/>
  <c r="H5522" i="1"/>
  <c r="I5522" i="1"/>
  <c r="J5522" i="1"/>
  <c r="H5523" i="1"/>
  <c r="I5523" i="1"/>
  <c r="J5523" i="1"/>
  <c r="H5524" i="1"/>
  <c r="I5524" i="1"/>
  <c r="J5524" i="1"/>
  <c r="H5525" i="1"/>
  <c r="I5525" i="1"/>
  <c r="J5525" i="1"/>
  <c r="H5526" i="1"/>
  <c r="I5526" i="1"/>
  <c r="J5526" i="1"/>
  <c r="H5527" i="1"/>
  <c r="I5527" i="1"/>
  <c r="J5527" i="1"/>
  <c r="H5528" i="1"/>
  <c r="I5528" i="1"/>
  <c r="J5528" i="1"/>
  <c r="H5529" i="1"/>
  <c r="I5529" i="1"/>
  <c r="J5529" i="1"/>
  <c r="H5530" i="1"/>
  <c r="I5530" i="1"/>
  <c r="J5530" i="1"/>
  <c r="H5531" i="1"/>
  <c r="I5531" i="1"/>
  <c r="J5531" i="1"/>
  <c r="H5532" i="1"/>
  <c r="I5532" i="1"/>
  <c r="J5532" i="1"/>
  <c r="H5533" i="1"/>
  <c r="I5533" i="1"/>
  <c r="J5533" i="1"/>
  <c r="H5534" i="1"/>
  <c r="I5534" i="1"/>
  <c r="J5534" i="1"/>
  <c r="H5535" i="1"/>
  <c r="I5535" i="1"/>
  <c r="J5535" i="1"/>
  <c r="H5536" i="1"/>
  <c r="I5536" i="1"/>
  <c r="J5536" i="1"/>
  <c r="H5537" i="1"/>
  <c r="I5537" i="1"/>
  <c r="J5537" i="1"/>
  <c r="H5538" i="1"/>
  <c r="I5538" i="1"/>
  <c r="J5538" i="1"/>
  <c r="H5539" i="1"/>
  <c r="I5539" i="1"/>
  <c r="J5539" i="1"/>
  <c r="H5540" i="1"/>
  <c r="I5540" i="1"/>
  <c r="J5540" i="1"/>
  <c r="H5541" i="1"/>
  <c r="I5541" i="1"/>
  <c r="J5541" i="1"/>
  <c r="H5542" i="1"/>
  <c r="I5542" i="1"/>
  <c r="J5542" i="1"/>
  <c r="H5543" i="1"/>
  <c r="I5543" i="1"/>
  <c r="J5543" i="1"/>
  <c r="H5544" i="1"/>
  <c r="I5544" i="1"/>
  <c r="J5544" i="1"/>
  <c r="H5545" i="1"/>
  <c r="I5545" i="1"/>
  <c r="J5545" i="1"/>
  <c r="H5546" i="1"/>
  <c r="I5546" i="1"/>
  <c r="J5546" i="1"/>
  <c r="H5547" i="1"/>
  <c r="I5547" i="1"/>
  <c r="J5547" i="1"/>
  <c r="H5548" i="1"/>
  <c r="I5548" i="1"/>
  <c r="J5548" i="1"/>
  <c r="H5549" i="1"/>
  <c r="I5549" i="1"/>
  <c r="J5549" i="1"/>
  <c r="H5550" i="1"/>
  <c r="I5550" i="1"/>
  <c r="J5550" i="1"/>
  <c r="H5551" i="1"/>
  <c r="I5551" i="1"/>
  <c r="J5551" i="1"/>
  <c r="H5552" i="1"/>
  <c r="I5552" i="1"/>
  <c r="J5552" i="1"/>
  <c r="H5553" i="1"/>
  <c r="I5553" i="1"/>
  <c r="J5553" i="1"/>
  <c r="H5554" i="1"/>
  <c r="I5554" i="1"/>
  <c r="J5554" i="1"/>
  <c r="H5555" i="1"/>
  <c r="I5555" i="1"/>
  <c r="J5555" i="1"/>
  <c r="H5556" i="1"/>
  <c r="I5556" i="1"/>
  <c r="J5556" i="1"/>
  <c r="H5557" i="1"/>
  <c r="I5557" i="1"/>
  <c r="J5557" i="1"/>
  <c r="H5558" i="1"/>
  <c r="I5558" i="1"/>
  <c r="J5558" i="1"/>
  <c r="H5559" i="1"/>
  <c r="I5559" i="1"/>
  <c r="J5559" i="1"/>
  <c r="H5560" i="1"/>
  <c r="I5560" i="1"/>
  <c r="J5560" i="1"/>
  <c r="H5561" i="1"/>
  <c r="I5561" i="1"/>
  <c r="J5561" i="1"/>
  <c r="H5562" i="1"/>
  <c r="I5562" i="1"/>
  <c r="J5562" i="1"/>
  <c r="H5563" i="1"/>
  <c r="I5563" i="1"/>
  <c r="J5563" i="1"/>
  <c r="H5564" i="1"/>
  <c r="I5564" i="1"/>
  <c r="J5564" i="1"/>
  <c r="H5565" i="1"/>
  <c r="I5565" i="1"/>
  <c r="J5565" i="1"/>
  <c r="H5566" i="1"/>
  <c r="I5566" i="1"/>
  <c r="J5566" i="1"/>
  <c r="H5567" i="1"/>
  <c r="I5567" i="1"/>
  <c r="J5567" i="1"/>
  <c r="H5568" i="1"/>
  <c r="I5568" i="1"/>
  <c r="J5568" i="1"/>
  <c r="H5569" i="1"/>
  <c r="I5569" i="1"/>
  <c r="J5569" i="1"/>
  <c r="H5570" i="1"/>
  <c r="I5570" i="1"/>
  <c r="J5570" i="1"/>
  <c r="H5571" i="1"/>
  <c r="I5571" i="1"/>
  <c r="J5571" i="1"/>
  <c r="H5572" i="1"/>
  <c r="I5572" i="1"/>
  <c r="J5572" i="1"/>
  <c r="H5573" i="1"/>
  <c r="I5573" i="1"/>
  <c r="J5573" i="1"/>
  <c r="H5574" i="1"/>
  <c r="I5574" i="1"/>
  <c r="J5574" i="1"/>
  <c r="H5575" i="1"/>
  <c r="I5575" i="1"/>
  <c r="J5575" i="1"/>
  <c r="H5576" i="1"/>
  <c r="I5576" i="1"/>
  <c r="J5576" i="1"/>
  <c r="H5577" i="1"/>
  <c r="I5577" i="1"/>
  <c r="J5577" i="1"/>
  <c r="H5578" i="1"/>
  <c r="I5578" i="1"/>
  <c r="J5578" i="1"/>
  <c r="H5579" i="1"/>
  <c r="I5579" i="1"/>
  <c r="J5579" i="1"/>
  <c r="H5580" i="1"/>
  <c r="I5580" i="1"/>
  <c r="J5580" i="1"/>
  <c r="H5581" i="1"/>
  <c r="I5581" i="1"/>
  <c r="J5581" i="1"/>
  <c r="H5582" i="1"/>
  <c r="I5582" i="1"/>
  <c r="J5582" i="1"/>
  <c r="H5583" i="1"/>
  <c r="I5583" i="1"/>
  <c r="J5583" i="1"/>
  <c r="H5584" i="1"/>
  <c r="I5584" i="1"/>
  <c r="J5584" i="1"/>
  <c r="H5585" i="1"/>
  <c r="I5585" i="1"/>
  <c r="J5585" i="1"/>
  <c r="H5586" i="1"/>
  <c r="I5586" i="1"/>
  <c r="J5586" i="1"/>
  <c r="H5587" i="1"/>
  <c r="I5587" i="1"/>
  <c r="J5587" i="1"/>
  <c r="H5588" i="1"/>
  <c r="I5588" i="1"/>
  <c r="J5588" i="1"/>
  <c r="H5589" i="1"/>
  <c r="I5589" i="1"/>
  <c r="J5589" i="1"/>
  <c r="H5590" i="1"/>
  <c r="I5590" i="1"/>
  <c r="J5590" i="1"/>
  <c r="H5591" i="1"/>
  <c r="I5591" i="1"/>
  <c r="J5591" i="1"/>
  <c r="H5592" i="1"/>
  <c r="I5592" i="1"/>
  <c r="J5592" i="1"/>
  <c r="H5593" i="1"/>
  <c r="I5593" i="1"/>
  <c r="J5593" i="1"/>
  <c r="H5594" i="1"/>
  <c r="I5594" i="1"/>
  <c r="J5594" i="1"/>
  <c r="H5595" i="1"/>
  <c r="I5595" i="1"/>
  <c r="J5595" i="1"/>
  <c r="H5596" i="1"/>
  <c r="I5596" i="1"/>
  <c r="J5596" i="1"/>
  <c r="H5597" i="1"/>
  <c r="I5597" i="1"/>
  <c r="J5597" i="1"/>
  <c r="H5598" i="1"/>
  <c r="I5598" i="1"/>
  <c r="J5598" i="1"/>
  <c r="H5599" i="1"/>
  <c r="I5599" i="1"/>
  <c r="J5599" i="1"/>
  <c r="H5600" i="1"/>
  <c r="I5600" i="1"/>
  <c r="J5600" i="1"/>
  <c r="H5601" i="1"/>
  <c r="I5601" i="1"/>
  <c r="J5601" i="1"/>
  <c r="H5602" i="1"/>
  <c r="I5602" i="1"/>
  <c r="J5602" i="1"/>
  <c r="H5603" i="1"/>
  <c r="I5603" i="1"/>
  <c r="J5603" i="1"/>
  <c r="H5604" i="1"/>
  <c r="I5604" i="1"/>
  <c r="J5604" i="1"/>
  <c r="H5605" i="1"/>
  <c r="I5605" i="1"/>
  <c r="J5605" i="1"/>
  <c r="H5606" i="1"/>
  <c r="I5606" i="1"/>
  <c r="J5606" i="1"/>
  <c r="H5607" i="1"/>
  <c r="I5607" i="1"/>
  <c r="J5607" i="1"/>
  <c r="H5608" i="1"/>
  <c r="I5608" i="1"/>
  <c r="J5608" i="1"/>
  <c r="H5609" i="1"/>
  <c r="I5609" i="1"/>
  <c r="J5609" i="1"/>
  <c r="H5610" i="1"/>
  <c r="I5610" i="1"/>
  <c r="J5610" i="1"/>
  <c r="H5611" i="1"/>
  <c r="I5611" i="1"/>
  <c r="J5611" i="1"/>
  <c r="H5612" i="1"/>
  <c r="I5612" i="1"/>
  <c r="J5612" i="1"/>
  <c r="H5613" i="1"/>
  <c r="I5613" i="1"/>
  <c r="J5613" i="1"/>
  <c r="H5614" i="1"/>
  <c r="I5614" i="1"/>
  <c r="J5614" i="1"/>
  <c r="H5615" i="1"/>
  <c r="I5615" i="1"/>
  <c r="J5615" i="1"/>
  <c r="H5616" i="1"/>
  <c r="I5616" i="1"/>
  <c r="J5616" i="1"/>
  <c r="H5617" i="1"/>
  <c r="I5617" i="1"/>
  <c r="J5617" i="1"/>
  <c r="H5618" i="1"/>
  <c r="I5618" i="1"/>
  <c r="J5618" i="1"/>
  <c r="H5619" i="1"/>
  <c r="I5619" i="1"/>
  <c r="J5619" i="1"/>
  <c r="H5620" i="1"/>
  <c r="I5620" i="1"/>
  <c r="J5620" i="1"/>
  <c r="H5621" i="1"/>
  <c r="I5621" i="1"/>
  <c r="J5621" i="1"/>
  <c r="H5622" i="1"/>
  <c r="I5622" i="1"/>
  <c r="J5622" i="1"/>
  <c r="H5623" i="1"/>
  <c r="I5623" i="1"/>
  <c r="J5623" i="1"/>
  <c r="H5624" i="1"/>
  <c r="I5624" i="1"/>
  <c r="J5624" i="1"/>
  <c r="H5625" i="1"/>
  <c r="I5625" i="1"/>
  <c r="J5625" i="1"/>
  <c r="H5626" i="1"/>
  <c r="I5626" i="1"/>
  <c r="J5626" i="1"/>
  <c r="H5627" i="1"/>
  <c r="I5627" i="1"/>
  <c r="J5627" i="1"/>
  <c r="H5628" i="1"/>
  <c r="I5628" i="1"/>
  <c r="J5628" i="1"/>
  <c r="H5629" i="1"/>
  <c r="I5629" i="1"/>
  <c r="J5629" i="1"/>
  <c r="H5630" i="1"/>
  <c r="I5630" i="1"/>
  <c r="J5630" i="1"/>
  <c r="H5631" i="1"/>
  <c r="I5631" i="1"/>
  <c r="J5631" i="1"/>
  <c r="H5632" i="1"/>
  <c r="I5632" i="1"/>
  <c r="J5632" i="1"/>
  <c r="H5633" i="1"/>
  <c r="I5633" i="1"/>
  <c r="J5633" i="1"/>
  <c r="H5634" i="1"/>
  <c r="I5634" i="1"/>
  <c r="J5634" i="1"/>
  <c r="H5635" i="1"/>
  <c r="I5635" i="1"/>
  <c r="J5635" i="1"/>
  <c r="H5636" i="1"/>
  <c r="I5636" i="1"/>
  <c r="J5636" i="1"/>
  <c r="H5637" i="1"/>
  <c r="I5637" i="1"/>
  <c r="J5637" i="1"/>
  <c r="H5638" i="1"/>
  <c r="I5638" i="1"/>
  <c r="J5638" i="1"/>
  <c r="H5639" i="1"/>
  <c r="I5639" i="1"/>
  <c r="J5639" i="1"/>
  <c r="H5640" i="1"/>
  <c r="I5640" i="1"/>
  <c r="J5640" i="1"/>
  <c r="H5641" i="1"/>
  <c r="I5641" i="1"/>
  <c r="J5641" i="1"/>
  <c r="H5642" i="1"/>
  <c r="I5642" i="1"/>
  <c r="J5642" i="1"/>
  <c r="H5643" i="1"/>
  <c r="I5643" i="1"/>
  <c r="J5643" i="1"/>
  <c r="H5644" i="1"/>
  <c r="I5644" i="1"/>
  <c r="J5644" i="1"/>
  <c r="H5645" i="1"/>
  <c r="I5645" i="1"/>
  <c r="J5645" i="1"/>
  <c r="H5646" i="1"/>
  <c r="I5646" i="1"/>
  <c r="J5646" i="1"/>
  <c r="H5647" i="1"/>
  <c r="I5647" i="1"/>
  <c r="J5647" i="1"/>
  <c r="H5648" i="1"/>
  <c r="I5648" i="1"/>
  <c r="J5648" i="1"/>
  <c r="H5649" i="1"/>
  <c r="I5649" i="1"/>
  <c r="J5649" i="1"/>
  <c r="H5650" i="1"/>
  <c r="I5650" i="1"/>
  <c r="J5650" i="1"/>
  <c r="H5651" i="1"/>
  <c r="I5651" i="1"/>
  <c r="J5651" i="1"/>
  <c r="H5652" i="1"/>
  <c r="I5652" i="1"/>
  <c r="J5652" i="1"/>
  <c r="H5653" i="1"/>
  <c r="I5653" i="1"/>
  <c r="J5653" i="1"/>
  <c r="H5654" i="1"/>
  <c r="I5654" i="1"/>
  <c r="J5654" i="1"/>
  <c r="H5655" i="1"/>
  <c r="I5655" i="1"/>
  <c r="J5655" i="1"/>
  <c r="H5656" i="1"/>
  <c r="I5656" i="1"/>
  <c r="J5656" i="1"/>
  <c r="H5657" i="1"/>
  <c r="I5657" i="1"/>
  <c r="J5657" i="1"/>
  <c r="H5658" i="1"/>
  <c r="I5658" i="1"/>
  <c r="J5658" i="1"/>
  <c r="H5659" i="1"/>
  <c r="I5659" i="1"/>
  <c r="J5659" i="1"/>
  <c r="H5660" i="1"/>
  <c r="I5660" i="1"/>
  <c r="J5660" i="1"/>
  <c r="H5661" i="1"/>
  <c r="I5661" i="1"/>
  <c r="J5661" i="1"/>
  <c r="H5662" i="1"/>
  <c r="I5662" i="1"/>
  <c r="J5662" i="1"/>
  <c r="H5663" i="1"/>
  <c r="I5663" i="1"/>
  <c r="J5663" i="1"/>
  <c r="H5664" i="1"/>
  <c r="I5664" i="1"/>
  <c r="J5664" i="1"/>
  <c r="H5665" i="1"/>
  <c r="I5665" i="1"/>
  <c r="J5665" i="1"/>
  <c r="H5666" i="1"/>
  <c r="I5666" i="1"/>
  <c r="J5666" i="1"/>
  <c r="H5667" i="1"/>
  <c r="I5667" i="1"/>
  <c r="J5667" i="1"/>
  <c r="H5668" i="1"/>
  <c r="I5668" i="1"/>
  <c r="J5668" i="1"/>
  <c r="H5669" i="1"/>
  <c r="I5669" i="1"/>
  <c r="J5669" i="1"/>
  <c r="H5670" i="1"/>
  <c r="I5670" i="1"/>
  <c r="J5670" i="1"/>
  <c r="H5671" i="1"/>
  <c r="I5671" i="1"/>
  <c r="J5671" i="1"/>
  <c r="H5672" i="1"/>
  <c r="I5672" i="1"/>
  <c r="J5672" i="1"/>
  <c r="H5673" i="1"/>
  <c r="I5673" i="1"/>
  <c r="J5673" i="1"/>
  <c r="H5674" i="1"/>
  <c r="I5674" i="1"/>
  <c r="J5674" i="1"/>
  <c r="H5675" i="1"/>
  <c r="I5675" i="1"/>
  <c r="J5675" i="1"/>
  <c r="H5676" i="1"/>
  <c r="I5676" i="1"/>
  <c r="J5676" i="1"/>
  <c r="H5677" i="1"/>
  <c r="I5677" i="1"/>
  <c r="J5677" i="1"/>
  <c r="H5678" i="1"/>
  <c r="I5678" i="1"/>
  <c r="J5678" i="1"/>
  <c r="H5679" i="1"/>
  <c r="I5679" i="1"/>
  <c r="J5679" i="1"/>
  <c r="H5680" i="1"/>
  <c r="I5680" i="1"/>
  <c r="J5680" i="1"/>
  <c r="H5681" i="1"/>
  <c r="I5681" i="1"/>
  <c r="J5681" i="1"/>
  <c r="H5682" i="1"/>
  <c r="I5682" i="1"/>
  <c r="J5682" i="1"/>
  <c r="H5683" i="1"/>
  <c r="I5683" i="1"/>
  <c r="J5683" i="1"/>
  <c r="H5684" i="1"/>
  <c r="I5684" i="1"/>
  <c r="J5684" i="1"/>
  <c r="H5685" i="1"/>
  <c r="I5685" i="1"/>
  <c r="J5685" i="1"/>
  <c r="H5686" i="1"/>
  <c r="I5686" i="1"/>
  <c r="J5686" i="1"/>
  <c r="H5687" i="1"/>
  <c r="I5687" i="1"/>
  <c r="J5687" i="1"/>
  <c r="H5688" i="1"/>
  <c r="I5688" i="1"/>
  <c r="J5688" i="1"/>
  <c r="H5689" i="1"/>
  <c r="I5689" i="1"/>
  <c r="J5689" i="1"/>
  <c r="H5690" i="1"/>
  <c r="I5690" i="1"/>
  <c r="J5690" i="1"/>
  <c r="H5691" i="1"/>
  <c r="I5691" i="1"/>
  <c r="J5691" i="1"/>
  <c r="H5692" i="1"/>
  <c r="I5692" i="1"/>
  <c r="J5692" i="1"/>
  <c r="H5693" i="1"/>
  <c r="I5693" i="1"/>
  <c r="J5693" i="1"/>
  <c r="H5694" i="1"/>
  <c r="I5694" i="1"/>
  <c r="J5694" i="1"/>
  <c r="H5695" i="1"/>
  <c r="I5695" i="1"/>
  <c r="J5695" i="1"/>
  <c r="H5696" i="1"/>
  <c r="I5696" i="1"/>
  <c r="J5696" i="1"/>
  <c r="H5697" i="1"/>
  <c r="I5697" i="1"/>
  <c r="J5697" i="1"/>
  <c r="H5698" i="1"/>
  <c r="I5698" i="1"/>
  <c r="J5698" i="1"/>
  <c r="H5699" i="1"/>
  <c r="I5699" i="1"/>
  <c r="J5699" i="1"/>
  <c r="H5700" i="1"/>
  <c r="I5700" i="1"/>
  <c r="J5700" i="1"/>
  <c r="H5701" i="1"/>
  <c r="I5701" i="1"/>
  <c r="J5701" i="1"/>
  <c r="H5702" i="1"/>
  <c r="I5702" i="1"/>
  <c r="J5702" i="1"/>
  <c r="H5703" i="1"/>
  <c r="I5703" i="1"/>
  <c r="J5703" i="1"/>
  <c r="H5704" i="1"/>
  <c r="I5704" i="1"/>
  <c r="J5704" i="1"/>
  <c r="H5705" i="1"/>
  <c r="I5705" i="1"/>
  <c r="J5705" i="1"/>
  <c r="H5706" i="1"/>
  <c r="I5706" i="1"/>
  <c r="J5706" i="1"/>
  <c r="H5707" i="1"/>
  <c r="I5707" i="1"/>
  <c r="J5707" i="1"/>
  <c r="H5708" i="1"/>
  <c r="I5708" i="1"/>
  <c r="J5708" i="1"/>
  <c r="H5709" i="1"/>
  <c r="I5709" i="1"/>
  <c r="J5709" i="1"/>
  <c r="H5710" i="1"/>
  <c r="I5710" i="1"/>
  <c r="J5710" i="1"/>
  <c r="H5711" i="1"/>
  <c r="I5711" i="1"/>
  <c r="J5711" i="1"/>
  <c r="H5712" i="1"/>
  <c r="I5712" i="1"/>
  <c r="J5712" i="1"/>
  <c r="H5713" i="1"/>
  <c r="I5713" i="1"/>
  <c r="J5713" i="1"/>
  <c r="H5714" i="1"/>
  <c r="I5714" i="1"/>
  <c r="J5714" i="1"/>
  <c r="H5715" i="1"/>
  <c r="I5715" i="1"/>
  <c r="J5715" i="1"/>
  <c r="H5716" i="1"/>
  <c r="I5716" i="1"/>
  <c r="J5716" i="1"/>
  <c r="H5717" i="1"/>
  <c r="I5717" i="1"/>
  <c r="J5717" i="1"/>
  <c r="H5718" i="1"/>
  <c r="I5718" i="1"/>
  <c r="J5718" i="1"/>
  <c r="H5719" i="1"/>
  <c r="I5719" i="1"/>
  <c r="J5719" i="1"/>
  <c r="H5720" i="1"/>
  <c r="I5720" i="1"/>
  <c r="J5720" i="1"/>
  <c r="H5721" i="1"/>
  <c r="I5721" i="1"/>
  <c r="J5721" i="1"/>
  <c r="H5722" i="1"/>
  <c r="I5722" i="1"/>
  <c r="J5722" i="1"/>
  <c r="H5723" i="1"/>
  <c r="I5723" i="1"/>
  <c r="J5723" i="1"/>
  <c r="H5724" i="1"/>
  <c r="I5724" i="1"/>
  <c r="J5724" i="1"/>
  <c r="H5725" i="1"/>
  <c r="I5725" i="1"/>
  <c r="J5725" i="1"/>
  <c r="H5726" i="1"/>
  <c r="I5726" i="1"/>
  <c r="J5726" i="1"/>
  <c r="H5727" i="1"/>
  <c r="I5727" i="1"/>
  <c r="J5727" i="1"/>
  <c r="H5728" i="1"/>
  <c r="I5728" i="1"/>
  <c r="J5728" i="1"/>
  <c r="H5729" i="1"/>
  <c r="I5729" i="1"/>
  <c r="J5729" i="1"/>
  <c r="H5730" i="1"/>
  <c r="I5730" i="1"/>
  <c r="J5730" i="1"/>
  <c r="H5731" i="1"/>
  <c r="I5731" i="1"/>
  <c r="J5731" i="1"/>
  <c r="H5732" i="1"/>
  <c r="I5732" i="1"/>
  <c r="J5732" i="1"/>
  <c r="H5733" i="1"/>
  <c r="I5733" i="1"/>
  <c r="J5733" i="1"/>
  <c r="H5734" i="1"/>
  <c r="I5734" i="1"/>
  <c r="J5734" i="1"/>
  <c r="H5735" i="1"/>
  <c r="I5735" i="1"/>
  <c r="J5735" i="1"/>
  <c r="H5736" i="1"/>
  <c r="I5736" i="1"/>
  <c r="J5736" i="1"/>
  <c r="H5737" i="1"/>
  <c r="I5737" i="1"/>
  <c r="J5737" i="1"/>
  <c r="H5738" i="1"/>
  <c r="I5738" i="1"/>
  <c r="J5738" i="1"/>
  <c r="H5739" i="1"/>
  <c r="I5739" i="1"/>
  <c r="J5739" i="1"/>
  <c r="H5740" i="1"/>
  <c r="I5740" i="1"/>
  <c r="J5740" i="1"/>
  <c r="H5741" i="1"/>
  <c r="I5741" i="1"/>
  <c r="J5741" i="1"/>
  <c r="H5742" i="1"/>
  <c r="I5742" i="1"/>
  <c r="J5742" i="1"/>
  <c r="H5743" i="1"/>
  <c r="I5743" i="1"/>
  <c r="J5743" i="1"/>
  <c r="H5744" i="1"/>
  <c r="I5744" i="1"/>
  <c r="J5744" i="1"/>
  <c r="H5745" i="1"/>
  <c r="I5745" i="1"/>
  <c r="J5745" i="1"/>
  <c r="H5746" i="1"/>
  <c r="I5746" i="1"/>
  <c r="J5746" i="1"/>
  <c r="H5747" i="1"/>
  <c r="I5747" i="1"/>
  <c r="J5747" i="1"/>
  <c r="H5748" i="1"/>
  <c r="I5748" i="1"/>
  <c r="J5748" i="1"/>
  <c r="H5749" i="1"/>
  <c r="I5749" i="1"/>
  <c r="J5749" i="1"/>
  <c r="H5750" i="1"/>
  <c r="I5750" i="1"/>
  <c r="J5750" i="1"/>
  <c r="H5751" i="1"/>
  <c r="I5751" i="1"/>
  <c r="J5751" i="1"/>
  <c r="H5752" i="1"/>
  <c r="I5752" i="1"/>
  <c r="J5752" i="1"/>
  <c r="H5753" i="1"/>
  <c r="I5753" i="1"/>
  <c r="J5753" i="1"/>
  <c r="H5754" i="1"/>
  <c r="I5754" i="1"/>
  <c r="J5754" i="1"/>
  <c r="H5755" i="1"/>
  <c r="I5755" i="1"/>
  <c r="J5755" i="1"/>
  <c r="H5756" i="1"/>
  <c r="I5756" i="1"/>
  <c r="J5756" i="1"/>
  <c r="H5757" i="1"/>
  <c r="I5757" i="1"/>
  <c r="J5757" i="1"/>
  <c r="H5758" i="1"/>
  <c r="I5758" i="1"/>
  <c r="J5758" i="1"/>
  <c r="H5759" i="1"/>
  <c r="I5759" i="1"/>
  <c r="J5759" i="1"/>
  <c r="H5760" i="1"/>
  <c r="I5760" i="1"/>
  <c r="J5760" i="1"/>
  <c r="H5761" i="1"/>
  <c r="I5761" i="1"/>
  <c r="J5761" i="1"/>
  <c r="H5762" i="1"/>
  <c r="I5762" i="1"/>
  <c r="J5762" i="1"/>
  <c r="H5763" i="1"/>
  <c r="I5763" i="1"/>
  <c r="J5763" i="1"/>
  <c r="H5764" i="1"/>
  <c r="I5764" i="1"/>
  <c r="J5764" i="1"/>
  <c r="H5765" i="1"/>
  <c r="I5765" i="1"/>
  <c r="J5765" i="1"/>
  <c r="H5766" i="1"/>
  <c r="I5766" i="1"/>
  <c r="J5766" i="1"/>
  <c r="H5767" i="1"/>
  <c r="I5767" i="1"/>
  <c r="J5767" i="1"/>
  <c r="H5768" i="1"/>
  <c r="I5768" i="1"/>
  <c r="J5768" i="1"/>
  <c r="H5769" i="1"/>
  <c r="I5769" i="1"/>
  <c r="J5769" i="1"/>
  <c r="H5770" i="1"/>
  <c r="I5770" i="1"/>
  <c r="J5770" i="1"/>
  <c r="H5771" i="1"/>
  <c r="I5771" i="1"/>
  <c r="J5771" i="1"/>
  <c r="H5772" i="1"/>
  <c r="I5772" i="1"/>
  <c r="J5772" i="1"/>
  <c r="H5773" i="1"/>
  <c r="I5773" i="1"/>
  <c r="J5773" i="1"/>
  <c r="H5774" i="1"/>
  <c r="I5774" i="1"/>
  <c r="J5774" i="1"/>
  <c r="H5775" i="1"/>
  <c r="I5775" i="1"/>
  <c r="J5775" i="1"/>
  <c r="H5776" i="1"/>
  <c r="I5776" i="1"/>
  <c r="J5776" i="1"/>
  <c r="H5777" i="1"/>
  <c r="I5777" i="1"/>
  <c r="J5777" i="1"/>
  <c r="H5778" i="1"/>
  <c r="I5778" i="1"/>
  <c r="J5778" i="1"/>
  <c r="H5779" i="1"/>
  <c r="I5779" i="1"/>
  <c r="J5779" i="1"/>
  <c r="H5780" i="1"/>
  <c r="I5780" i="1"/>
  <c r="J5780" i="1"/>
  <c r="H5781" i="1"/>
  <c r="I5781" i="1"/>
  <c r="J5781" i="1"/>
  <c r="H5782" i="1"/>
  <c r="I5782" i="1"/>
  <c r="J5782" i="1"/>
  <c r="H5783" i="1"/>
  <c r="I5783" i="1"/>
  <c r="J5783" i="1"/>
  <c r="H5784" i="1"/>
  <c r="I5784" i="1"/>
  <c r="J5784" i="1"/>
  <c r="H5785" i="1"/>
  <c r="I5785" i="1"/>
  <c r="J5785" i="1"/>
  <c r="H5786" i="1"/>
  <c r="I5786" i="1"/>
  <c r="J5786" i="1"/>
  <c r="H5787" i="1"/>
  <c r="I5787" i="1"/>
  <c r="J5787" i="1"/>
  <c r="H5788" i="1"/>
  <c r="I5788" i="1"/>
  <c r="J5788" i="1"/>
  <c r="H5789" i="1"/>
  <c r="I5789" i="1"/>
  <c r="J5789" i="1"/>
  <c r="H5790" i="1"/>
  <c r="I5790" i="1"/>
  <c r="J5790" i="1"/>
  <c r="H5791" i="1"/>
  <c r="I5791" i="1"/>
  <c r="J5791" i="1"/>
  <c r="H5792" i="1"/>
  <c r="I5792" i="1"/>
  <c r="J5792" i="1"/>
  <c r="H5793" i="1"/>
  <c r="I5793" i="1"/>
  <c r="J5793" i="1"/>
  <c r="H5794" i="1"/>
  <c r="I5794" i="1"/>
  <c r="J5794" i="1"/>
  <c r="H5795" i="1"/>
  <c r="I5795" i="1"/>
  <c r="J5795" i="1"/>
  <c r="H5796" i="1"/>
  <c r="I5796" i="1"/>
  <c r="J5796" i="1"/>
  <c r="H5797" i="1"/>
  <c r="I5797" i="1"/>
  <c r="J5797" i="1"/>
  <c r="H5798" i="1"/>
  <c r="I5798" i="1"/>
  <c r="J5798" i="1"/>
  <c r="H5799" i="1"/>
  <c r="I5799" i="1"/>
  <c r="J5799" i="1"/>
  <c r="H5800" i="1"/>
  <c r="I5800" i="1"/>
  <c r="J5800" i="1"/>
  <c r="H5801" i="1"/>
  <c r="I5801" i="1"/>
  <c r="J5801" i="1"/>
  <c r="H5802" i="1"/>
  <c r="I5802" i="1"/>
  <c r="J5802" i="1"/>
  <c r="H5803" i="1"/>
  <c r="I5803" i="1"/>
  <c r="J5803" i="1"/>
  <c r="H5804" i="1"/>
  <c r="I5804" i="1"/>
  <c r="J5804" i="1"/>
  <c r="H5805" i="1"/>
  <c r="I5805" i="1"/>
  <c r="J5805" i="1"/>
  <c r="H5806" i="1"/>
  <c r="I5806" i="1"/>
  <c r="J5806" i="1"/>
  <c r="H5807" i="1"/>
  <c r="I5807" i="1"/>
  <c r="J5807" i="1"/>
  <c r="H5808" i="1"/>
  <c r="I5808" i="1"/>
  <c r="J5808" i="1"/>
  <c r="H5809" i="1"/>
  <c r="I5809" i="1"/>
  <c r="J5809" i="1"/>
  <c r="H5810" i="1"/>
  <c r="I5810" i="1"/>
  <c r="J5810" i="1"/>
  <c r="H5811" i="1"/>
  <c r="I5811" i="1"/>
  <c r="J5811" i="1"/>
  <c r="H5812" i="1"/>
  <c r="I5812" i="1"/>
  <c r="J5812" i="1"/>
  <c r="H5813" i="1"/>
  <c r="I5813" i="1"/>
  <c r="J5813" i="1"/>
  <c r="H5814" i="1"/>
  <c r="I5814" i="1"/>
  <c r="J5814" i="1"/>
  <c r="H5815" i="1"/>
  <c r="I5815" i="1"/>
  <c r="J5815" i="1"/>
  <c r="H5816" i="1"/>
  <c r="I5816" i="1"/>
  <c r="J5816" i="1"/>
  <c r="H5817" i="1"/>
  <c r="I5817" i="1"/>
  <c r="J5817" i="1"/>
  <c r="H5818" i="1"/>
  <c r="I5818" i="1"/>
  <c r="J5818" i="1"/>
  <c r="H5819" i="1"/>
  <c r="I5819" i="1"/>
  <c r="J5819" i="1"/>
  <c r="H5820" i="1"/>
  <c r="I5820" i="1"/>
  <c r="J5820" i="1"/>
  <c r="H5821" i="1"/>
  <c r="I5821" i="1"/>
  <c r="J5821" i="1"/>
  <c r="H5822" i="1"/>
  <c r="I5822" i="1"/>
  <c r="J5822" i="1"/>
  <c r="H5823" i="1"/>
  <c r="I5823" i="1"/>
  <c r="J5823" i="1"/>
  <c r="H5824" i="1"/>
  <c r="I5824" i="1"/>
  <c r="J5824" i="1"/>
  <c r="H5825" i="1"/>
  <c r="I5825" i="1"/>
  <c r="J5825" i="1"/>
  <c r="H5826" i="1"/>
  <c r="I5826" i="1"/>
  <c r="J5826" i="1"/>
  <c r="H5827" i="1"/>
  <c r="I5827" i="1"/>
  <c r="J5827" i="1"/>
  <c r="H5828" i="1"/>
  <c r="I5828" i="1"/>
  <c r="J5828" i="1"/>
  <c r="H5829" i="1"/>
  <c r="I5829" i="1"/>
  <c r="J5829" i="1"/>
  <c r="H5830" i="1"/>
  <c r="I5830" i="1"/>
  <c r="J5830" i="1"/>
  <c r="H5831" i="1"/>
  <c r="I5831" i="1"/>
  <c r="J5831" i="1"/>
  <c r="H5832" i="1"/>
  <c r="I5832" i="1"/>
  <c r="J5832" i="1"/>
  <c r="H5833" i="1"/>
  <c r="I5833" i="1"/>
  <c r="J5833" i="1"/>
  <c r="H5834" i="1"/>
  <c r="I5834" i="1"/>
  <c r="J5834" i="1"/>
  <c r="H5835" i="1"/>
  <c r="I5835" i="1"/>
  <c r="J5835" i="1"/>
  <c r="H5836" i="1"/>
  <c r="I5836" i="1"/>
  <c r="J5836" i="1"/>
  <c r="H5837" i="1"/>
  <c r="I5837" i="1"/>
  <c r="J5837" i="1"/>
  <c r="H5838" i="1"/>
  <c r="I5838" i="1"/>
  <c r="J5838" i="1"/>
  <c r="H5839" i="1"/>
  <c r="I5839" i="1"/>
  <c r="J5839" i="1"/>
  <c r="H5840" i="1"/>
  <c r="I5840" i="1"/>
  <c r="J5840" i="1"/>
  <c r="H5841" i="1"/>
  <c r="I5841" i="1"/>
  <c r="J5841" i="1"/>
  <c r="H5842" i="1"/>
  <c r="I5842" i="1"/>
  <c r="J5842" i="1"/>
  <c r="H5843" i="1"/>
  <c r="I5843" i="1"/>
  <c r="J5843" i="1"/>
  <c r="H5844" i="1"/>
  <c r="I5844" i="1"/>
  <c r="J5844" i="1"/>
  <c r="H5845" i="1"/>
  <c r="I5845" i="1"/>
  <c r="J5845" i="1"/>
  <c r="H5846" i="1"/>
  <c r="I5846" i="1"/>
  <c r="J5846" i="1"/>
  <c r="H5847" i="1"/>
  <c r="I5847" i="1"/>
  <c r="J5847" i="1"/>
  <c r="H5848" i="1"/>
  <c r="I5848" i="1"/>
  <c r="J5848" i="1"/>
  <c r="H5849" i="1"/>
  <c r="I5849" i="1"/>
  <c r="J5849" i="1"/>
  <c r="H5850" i="1"/>
  <c r="I5850" i="1"/>
  <c r="J5850" i="1"/>
  <c r="H5851" i="1"/>
  <c r="I5851" i="1"/>
  <c r="J5851" i="1"/>
  <c r="H5852" i="1"/>
  <c r="I5852" i="1"/>
  <c r="J5852" i="1"/>
  <c r="H5853" i="1"/>
  <c r="I5853" i="1"/>
  <c r="J5853" i="1"/>
  <c r="H5854" i="1"/>
  <c r="I5854" i="1"/>
  <c r="J5854" i="1"/>
  <c r="H5855" i="1"/>
  <c r="I5855" i="1"/>
  <c r="J5855" i="1"/>
  <c r="H5856" i="1"/>
  <c r="I5856" i="1"/>
  <c r="J5856" i="1"/>
  <c r="H5857" i="1"/>
  <c r="I5857" i="1"/>
  <c r="J5857" i="1"/>
  <c r="H5858" i="1"/>
  <c r="I5858" i="1"/>
  <c r="J5858" i="1"/>
  <c r="H5859" i="1"/>
  <c r="I5859" i="1"/>
  <c r="J5859" i="1"/>
  <c r="H5860" i="1"/>
  <c r="I5860" i="1"/>
  <c r="J5860" i="1"/>
  <c r="H5861" i="1"/>
  <c r="I5861" i="1"/>
  <c r="J5861" i="1"/>
  <c r="H5862" i="1"/>
  <c r="I5862" i="1"/>
  <c r="J5862" i="1"/>
  <c r="H5863" i="1"/>
  <c r="I5863" i="1"/>
  <c r="J5863" i="1"/>
  <c r="H5864" i="1"/>
  <c r="I5864" i="1"/>
  <c r="J5864" i="1"/>
  <c r="H5865" i="1"/>
  <c r="I5865" i="1"/>
  <c r="J5865" i="1"/>
  <c r="H5866" i="1"/>
  <c r="I5866" i="1"/>
  <c r="J5866" i="1"/>
  <c r="H5867" i="1"/>
  <c r="I5867" i="1"/>
  <c r="J5867" i="1"/>
  <c r="H5868" i="1"/>
  <c r="I5868" i="1"/>
  <c r="J5868" i="1"/>
  <c r="H5869" i="1"/>
  <c r="I5869" i="1"/>
  <c r="J5869" i="1"/>
  <c r="H5870" i="1"/>
  <c r="I5870" i="1"/>
  <c r="J5870" i="1"/>
  <c r="H5871" i="1"/>
  <c r="I5871" i="1"/>
  <c r="J5871" i="1"/>
  <c r="H5872" i="1"/>
  <c r="I5872" i="1"/>
  <c r="J5872" i="1"/>
  <c r="H5873" i="1"/>
  <c r="I5873" i="1"/>
  <c r="J5873" i="1"/>
  <c r="H5874" i="1"/>
  <c r="I5874" i="1"/>
  <c r="J5874" i="1"/>
  <c r="H5875" i="1"/>
  <c r="I5875" i="1"/>
  <c r="J5875" i="1"/>
  <c r="H5876" i="1"/>
  <c r="I5876" i="1"/>
  <c r="J5876" i="1"/>
  <c r="H5877" i="1"/>
  <c r="I5877" i="1"/>
  <c r="J5877" i="1"/>
  <c r="H5878" i="1"/>
  <c r="I5878" i="1"/>
  <c r="J5878" i="1"/>
  <c r="H5879" i="1"/>
  <c r="I5879" i="1"/>
  <c r="J5879" i="1"/>
  <c r="H5880" i="1"/>
  <c r="I5880" i="1"/>
  <c r="J5880" i="1"/>
  <c r="H5881" i="1"/>
  <c r="I5881" i="1"/>
  <c r="J5881" i="1"/>
  <c r="H5882" i="1"/>
  <c r="I5882" i="1"/>
  <c r="J5882" i="1"/>
  <c r="H5883" i="1"/>
  <c r="I5883" i="1"/>
  <c r="J5883" i="1"/>
  <c r="H5884" i="1"/>
  <c r="I5884" i="1"/>
  <c r="J5884" i="1"/>
  <c r="H5885" i="1"/>
  <c r="I5885" i="1"/>
  <c r="J5885" i="1"/>
  <c r="H5886" i="1"/>
  <c r="I5886" i="1"/>
  <c r="J5886" i="1"/>
  <c r="H5887" i="1"/>
  <c r="I5887" i="1"/>
  <c r="J5887" i="1"/>
  <c r="H5888" i="1"/>
  <c r="I5888" i="1"/>
  <c r="J5888" i="1"/>
  <c r="H5889" i="1"/>
  <c r="I5889" i="1"/>
  <c r="J5889" i="1"/>
  <c r="H5890" i="1"/>
  <c r="I5890" i="1"/>
  <c r="J5890" i="1"/>
  <c r="H5891" i="1"/>
  <c r="I5891" i="1"/>
  <c r="J5891" i="1"/>
  <c r="H5892" i="1"/>
  <c r="I5892" i="1"/>
  <c r="J5892" i="1"/>
  <c r="H5893" i="1"/>
  <c r="I5893" i="1"/>
  <c r="J5893" i="1"/>
  <c r="H5894" i="1"/>
  <c r="I5894" i="1"/>
  <c r="J5894" i="1"/>
  <c r="H5895" i="1"/>
  <c r="I5895" i="1"/>
  <c r="J5895" i="1"/>
  <c r="H5896" i="1"/>
  <c r="I5896" i="1"/>
  <c r="J5896" i="1"/>
  <c r="H5897" i="1"/>
  <c r="I5897" i="1"/>
  <c r="J5897" i="1"/>
  <c r="H5898" i="1"/>
  <c r="I5898" i="1"/>
  <c r="J5898" i="1"/>
  <c r="H5899" i="1"/>
  <c r="I5899" i="1"/>
  <c r="J5899" i="1"/>
  <c r="H5900" i="1"/>
  <c r="I5900" i="1"/>
  <c r="J5900" i="1"/>
  <c r="H5901" i="1"/>
  <c r="I5901" i="1"/>
  <c r="J5901" i="1"/>
  <c r="H5902" i="1"/>
  <c r="I5902" i="1"/>
  <c r="J5902" i="1"/>
  <c r="H5903" i="1"/>
  <c r="I5903" i="1"/>
  <c r="J5903" i="1"/>
  <c r="H5904" i="1"/>
  <c r="I5904" i="1"/>
  <c r="J5904" i="1"/>
  <c r="H5905" i="1"/>
  <c r="I5905" i="1"/>
  <c r="J5905" i="1"/>
  <c r="H5906" i="1"/>
  <c r="I5906" i="1"/>
  <c r="J5906" i="1"/>
  <c r="H5907" i="1"/>
  <c r="I5907" i="1"/>
  <c r="J5907" i="1"/>
  <c r="H5908" i="1"/>
  <c r="I5908" i="1"/>
  <c r="J5908" i="1"/>
  <c r="H5909" i="1"/>
  <c r="I5909" i="1"/>
  <c r="J5909" i="1"/>
  <c r="H5910" i="1"/>
  <c r="I5910" i="1"/>
  <c r="J5910" i="1"/>
  <c r="H5911" i="1"/>
  <c r="I5911" i="1"/>
  <c r="J5911" i="1"/>
  <c r="H5912" i="1"/>
  <c r="I5912" i="1"/>
  <c r="J5912" i="1"/>
  <c r="H5913" i="1"/>
  <c r="I5913" i="1"/>
  <c r="J5913" i="1"/>
  <c r="H5914" i="1"/>
  <c r="I5914" i="1"/>
  <c r="J5914" i="1"/>
  <c r="H5915" i="1"/>
  <c r="I5915" i="1"/>
  <c r="J5915" i="1"/>
  <c r="H5916" i="1"/>
  <c r="I5916" i="1"/>
  <c r="J5916" i="1"/>
  <c r="H5917" i="1"/>
  <c r="I5917" i="1"/>
  <c r="J5917" i="1"/>
  <c r="H5918" i="1"/>
  <c r="I5918" i="1"/>
  <c r="J5918" i="1"/>
  <c r="H5919" i="1"/>
  <c r="I5919" i="1"/>
  <c r="J5919" i="1"/>
  <c r="H5920" i="1"/>
  <c r="I5920" i="1"/>
  <c r="J5920" i="1"/>
  <c r="H5921" i="1"/>
  <c r="I5921" i="1"/>
  <c r="J5921" i="1"/>
  <c r="H5922" i="1"/>
  <c r="I5922" i="1"/>
  <c r="J5922" i="1"/>
  <c r="H5923" i="1"/>
  <c r="I5923" i="1"/>
  <c r="J5923" i="1"/>
  <c r="H5924" i="1"/>
  <c r="I5924" i="1"/>
  <c r="J5924" i="1"/>
  <c r="H5925" i="1"/>
  <c r="I5925" i="1"/>
  <c r="J5925" i="1"/>
  <c r="H5926" i="1"/>
  <c r="I5926" i="1"/>
  <c r="J5926" i="1"/>
  <c r="H5927" i="1"/>
  <c r="I5927" i="1"/>
  <c r="J5927" i="1"/>
  <c r="H5928" i="1"/>
  <c r="I5928" i="1"/>
  <c r="J5928" i="1"/>
  <c r="H5929" i="1"/>
  <c r="I5929" i="1"/>
  <c r="J5929" i="1"/>
  <c r="H5930" i="1"/>
  <c r="I5930" i="1"/>
  <c r="J5930" i="1"/>
  <c r="H5931" i="1"/>
  <c r="I5931" i="1"/>
  <c r="J5931" i="1"/>
  <c r="H5932" i="1"/>
  <c r="I5932" i="1"/>
  <c r="J5932" i="1"/>
  <c r="H5933" i="1"/>
  <c r="I5933" i="1"/>
  <c r="J5933" i="1"/>
  <c r="H5934" i="1"/>
  <c r="I5934" i="1"/>
  <c r="J5934" i="1"/>
  <c r="H5935" i="1"/>
  <c r="I5935" i="1"/>
  <c r="J5935" i="1"/>
  <c r="H5936" i="1"/>
  <c r="I5936" i="1"/>
  <c r="J5936" i="1"/>
  <c r="H5937" i="1"/>
  <c r="I5937" i="1"/>
  <c r="J5937" i="1"/>
  <c r="H5938" i="1"/>
  <c r="I5938" i="1"/>
  <c r="J5938" i="1"/>
  <c r="H5939" i="1"/>
  <c r="I5939" i="1"/>
  <c r="J5939" i="1"/>
  <c r="H5940" i="1"/>
  <c r="I5940" i="1"/>
  <c r="J5940" i="1"/>
  <c r="H5941" i="1"/>
  <c r="I5941" i="1"/>
  <c r="J5941" i="1"/>
  <c r="H5942" i="1"/>
  <c r="I5942" i="1"/>
  <c r="J5942" i="1"/>
  <c r="H5943" i="1"/>
  <c r="I5943" i="1"/>
  <c r="J5943" i="1"/>
  <c r="H5944" i="1"/>
  <c r="I5944" i="1"/>
  <c r="J5944" i="1"/>
  <c r="H5945" i="1"/>
  <c r="I5945" i="1"/>
  <c r="J5945" i="1"/>
  <c r="H5946" i="1"/>
  <c r="I5946" i="1"/>
  <c r="J5946" i="1"/>
  <c r="H5947" i="1"/>
  <c r="I5947" i="1"/>
  <c r="J5947" i="1"/>
  <c r="H5948" i="1"/>
  <c r="I5948" i="1"/>
  <c r="J5948" i="1"/>
  <c r="H5949" i="1"/>
  <c r="I5949" i="1"/>
  <c r="J5949" i="1"/>
  <c r="H5950" i="1"/>
  <c r="I5950" i="1"/>
  <c r="J5950" i="1"/>
  <c r="H5951" i="1"/>
  <c r="I5951" i="1"/>
  <c r="J5951" i="1"/>
  <c r="H5952" i="1"/>
  <c r="I5952" i="1"/>
  <c r="J5952" i="1"/>
  <c r="H5953" i="1"/>
  <c r="I5953" i="1"/>
  <c r="J5953" i="1"/>
  <c r="H5954" i="1"/>
  <c r="I5954" i="1"/>
  <c r="J5954" i="1"/>
  <c r="H5955" i="1"/>
  <c r="I5955" i="1"/>
  <c r="J5955" i="1"/>
  <c r="H5956" i="1"/>
  <c r="I5956" i="1"/>
  <c r="J5956" i="1"/>
  <c r="H5957" i="1"/>
  <c r="I5957" i="1"/>
  <c r="J5957" i="1"/>
  <c r="H5958" i="1"/>
  <c r="I5958" i="1"/>
  <c r="J5958" i="1"/>
  <c r="H5959" i="1"/>
  <c r="I5959" i="1"/>
  <c r="J5959" i="1"/>
  <c r="H5960" i="1"/>
  <c r="I5960" i="1"/>
  <c r="J5960" i="1"/>
  <c r="H5961" i="1"/>
  <c r="I5961" i="1"/>
  <c r="J5961" i="1"/>
  <c r="H5962" i="1"/>
  <c r="I5962" i="1"/>
  <c r="J5962" i="1"/>
  <c r="H5963" i="1"/>
  <c r="I5963" i="1"/>
  <c r="J5963" i="1"/>
  <c r="H5964" i="1"/>
  <c r="I5964" i="1"/>
  <c r="J5964" i="1"/>
  <c r="H5965" i="1"/>
  <c r="I5965" i="1"/>
  <c r="J5965" i="1"/>
  <c r="H5966" i="1"/>
  <c r="I5966" i="1"/>
  <c r="J5966" i="1"/>
  <c r="H5967" i="1"/>
  <c r="I5967" i="1"/>
  <c r="J5967" i="1"/>
  <c r="H5968" i="1"/>
  <c r="I5968" i="1"/>
  <c r="J5968" i="1"/>
  <c r="H5969" i="1"/>
  <c r="I5969" i="1"/>
  <c r="J5969" i="1"/>
  <c r="H5970" i="1"/>
  <c r="I5970" i="1"/>
  <c r="J5970" i="1"/>
  <c r="H5971" i="1"/>
  <c r="I5971" i="1"/>
  <c r="J5971" i="1"/>
  <c r="H5972" i="1"/>
  <c r="I5972" i="1"/>
  <c r="J5972" i="1"/>
  <c r="H5973" i="1"/>
  <c r="I5973" i="1"/>
  <c r="J5973" i="1"/>
  <c r="H5974" i="1"/>
  <c r="I5974" i="1"/>
  <c r="J5974" i="1"/>
  <c r="H5975" i="1"/>
  <c r="I5975" i="1"/>
  <c r="J5975" i="1"/>
  <c r="H5976" i="1"/>
  <c r="I5976" i="1"/>
  <c r="J5976" i="1"/>
  <c r="H5977" i="1"/>
  <c r="I5977" i="1"/>
  <c r="J5977" i="1"/>
  <c r="H5978" i="1"/>
  <c r="I5978" i="1"/>
  <c r="J5978" i="1"/>
  <c r="H5979" i="1"/>
  <c r="I5979" i="1"/>
  <c r="J5979" i="1"/>
  <c r="H5980" i="1"/>
  <c r="I5980" i="1"/>
  <c r="J5980" i="1"/>
  <c r="H5981" i="1"/>
  <c r="I5981" i="1"/>
  <c r="J5981" i="1"/>
  <c r="H5982" i="1"/>
  <c r="I5982" i="1"/>
  <c r="J5982" i="1"/>
  <c r="H5983" i="1"/>
  <c r="I5983" i="1"/>
  <c r="J5983" i="1"/>
  <c r="H5984" i="1"/>
  <c r="I5984" i="1"/>
  <c r="J5984" i="1"/>
  <c r="H5985" i="1"/>
  <c r="I5985" i="1"/>
  <c r="J5985" i="1"/>
  <c r="H5986" i="1"/>
  <c r="I5986" i="1"/>
  <c r="J5986" i="1"/>
  <c r="H5987" i="1"/>
  <c r="I5987" i="1"/>
  <c r="J5987" i="1"/>
  <c r="H5988" i="1"/>
  <c r="I5988" i="1"/>
  <c r="J5988" i="1"/>
  <c r="H5989" i="1"/>
  <c r="I5989" i="1"/>
  <c r="J5989" i="1"/>
  <c r="H5990" i="1"/>
  <c r="I5990" i="1"/>
  <c r="J5990" i="1"/>
  <c r="H5991" i="1"/>
  <c r="I5991" i="1"/>
  <c r="J5991" i="1"/>
  <c r="H5992" i="1"/>
  <c r="I5992" i="1"/>
  <c r="J5992" i="1"/>
  <c r="H5993" i="1"/>
  <c r="I5993" i="1"/>
  <c r="J5993" i="1"/>
  <c r="H5994" i="1"/>
  <c r="I5994" i="1"/>
  <c r="J5994" i="1"/>
  <c r="H5995" i="1"/>
  <c r="I5995" i="1"/>
  <c r="J5995" i="1"/>
  <c r="H5996" i="1"/>
  <c r="I5996" i="1"/>
  <c r="J5996" i="1"/>
  <c r="H5997" i="1"/>
  <c r="I5997" i="1"/>
  <c r="J5997" i="1"/>
  <c r="H5998" i="1"/>
  <c r="I5998" i="1"/>
  <c r="J5998" i="1"/>
  <c r="H5999" i="1"/>
  <c r="I5999" i="1"/>
  <c r="J5999" i="1"/>
  <c r="H6000" i="1"/>
  <c r="I6000" i="1"/>
  <c r="J6000" i="1"/>
  <c r="H6001" i="1"/>
  <c r="I6001" i="1"/>
  <c r="J6001" i="1"/>
  <c r="H6002" i="1"/>
  <c r="I6002" i="1"/>
  <c r="J6002" i="1"/>
  <c r="H6003" i="1"/>
  <c r="I6003" i="1"/>
  <c r="J6003" i="1"/>
  <c r="H6004" i="1"/>
  <c r="I6004" i="1"/>
  <c r="J6004" i="1"/>
  <c r="H6005" i="1"/>
  <c r="I6005" i="1"/>
  <c r="J6005" i="1"/>
  <c r="H6006" i="1"/>
  <c r="I6006" i="1"/>
  <c r="J6006" i="1"/>
  <c r="H6007" i="1"/>
  <c r="I6007" i="1"/>
  <c r="J6007" i="1"/>
  <c r="H6008" i="1"/>
  <c r="I6008" i="1"/>
  <c r="J6008" i="1"/>
  <c r="H6009" i="1"/>
  <c r="I6009" i="1"/>
  <c r="J6009" i="1"/>
  <c r="H6010" i="1"/>
  <c r="I6010" i="1"/>
  <c r="J6010" i="1"/>
  <c r="H6011" i="1"/>
  <c r="I6011" i="1"/>
  <c r="J6011" i="1"/>
  <c r="H6012" i="1"/>
  <c r="I6012" i="1"/>
  <c r="J6012" i="1"/>
  <c r="H6013" i="1"/>
  <c r="I6013" i="1"/>
  <c r="J6013" i="1"/>
  <c r="H6014" i="1"/>
  <c r="I6014" i="1"/>
  <c r="J6014" i="1"/>
  <c r="H6015" i="1"/>
  <c r="I6015" i="1"/>
  <c r="J6015" i="1"/>
  <c r="H6016" i="1"/>
  <c r="I6016" i="1"/>
  <c r="J6016" i="1"/>
  <c r="H6017" i="1"/>
  <c r="I6017" i="1"/>
  <c r="J6017" i="1"/>
  <c r="H6018" i="1"/>
  <c r="I6018" i="1"/>
  <c r="J6018" i="1"/>
  <c r="H6019" i="1"/>
  <c r="I6019" i="1"/>
  <c r="J6019" i="1"/>
  <c r="H6020" i="1"/>
  <c r="I6020" i="1"/>
  <c r="J6020" i="1"/>
  <c r="H6021" i="1"/>
  <c r="I6021" i="1"/>
  <c r="J6021" i="1"/>
  <c r="H6022" i="1"/>
  <c r="I6022" i="1"/>
  <c r="J6022" i="1"/>
  <c r="H6023" i="1"/>
  <c r="I6023" i="1"/>
  <c r="J6023" i="1"/>
  <c r="H6024" i="1"/>
  <c r="I6024" i="1"/>
  <c r="J6024" i="1"/>
  <c r="H6025" i="1"/>
  <c r="I6025" i="1"/>
  <c r="J6025" i="1"/>
  <c r="H6026" i="1"/>
  <c r="I6026" i="1"/>
  <c r="J6026" i="1"/>
  <c r="H6027" i="1"/>
  <c r="I6027" i="1"/>
  <c r="J6027" i="1"/>
  <c r="H6028" i="1"/>
  <c r="I6028" i="1"/>
  <c r="J6028" i="1"/>
  <c r="H6029" i="1"/>
  <c r="I6029" i="1"/>
  <c r="J6029" i="1"/>
  <c r="H6030" i="1"/>
  <c r="I6030" i="1"/>
  <c r="J6030" i="1"/>
  <c r="H6031" i="1"/>
  <c r="I6031" i="1"/>
  <c r="J6031" i="1"/>
  <c r="H6032" i="1"/>
  <c r="I6032" i="1"/>
  <c r="J6032" i="1"/>
  <c r="H6033" i="1"/>
  <c r="I6033" i="1"/>
  <c r="J6033" i="1"/>
  <c r="H6034" i="1"/>
  <c r="I6034" i="1"/>
  <c r="J6034" i="1"/>
  <c r="H6035" i="1"/>
  <c r="I6035" i="1"/>
  <c r="J6035" i="1"/>
  <c r="H6036" i="1"/>
  <c r="I6036" i="1"/>
  <c r="J6036" i="1"/>
  <c r="H6037" i="1"/>
  <c r="I6037" i="1"/>
  <c r="J6037" i="1"/>
  <c r="H6038" i="1"/>
  <c r="I6038" i="1"/>
  <c r="J6038" i="1"/>
  <c r="H6039" i="1"/>
  <c r="I6039" i="1"/>
  <c r="J6039" i="1"/>
  <c r="H6040" i="1"/>
  <c r="I6040" i="1"/>
  <c r="J6040" i="1"/>
  <c r="H6041" i="1"/>
  <c r="I6041" i="1"/>
  <c r="J6041" i="1"/>
  <c r="H6042" i="1"/>
  <c r="I6042" i="1"/>
  <c r="J6042" i="1"/>
  <c r="H6043" i="1"/>
  <c r="I6043" i="1"/>
  <c r="J6043" i="1"/>
  <c r="H6044" i="1"/>
  <c r="I6044" i="1"/>
  <c r="J6044" i="1"/>
  <c r="H6045" i="1"/>
  <c r="I6045" i="1"/>
  <c r="J6045" i="1"/>
  <c r="H6046" i="1"/>
  <c r="I6046" i="1"/>
  <c r="J6046" i="1"/>
  <c r="H6047" i="1"/>
  <c r="I6047" i="1"/>
  <c r="J6047" i="1"/>
  <c r="H6048" i="1"/>
  <c r="I6048" i="1"/>
  <c r="J6048" i="1"/>
  <c r="H6049" i="1"/>
  <c r="I6049" i="1"/>
  <c r="J6049" i="1"/>
  <c r="H6050" i="1"/>
  <c r="I6050" i="1"/>
  <c r="J6050" i="1"/>
  <c r="H6051" i="1"/>
  <c r="I6051" i="1"/>
  <c r="J6051" i="1"/>
  <c r="H6052" i="1"/>
  <c r="I6052" i="1"/>
  <c r="J6052" i="1"/>
  <c r="H6053" i="1"/>
  <c r="I6053" i="1"/>
  <c r="J6053" i="1"/>
  <c r="H6054" i="1"/>
  <c r="I6054" i="1"/>
  <c r="J6054" i="1"/>
  <c r="H6055" i="1"/>
  <c r="I6055" i="1"/>
  <c r="J6055" i="1"/>
  <c r="H6056" i="1"/>
  <c r="I6056" i="1"/>
  <c r="J6056" i="1"/>
  <c r="H6057" i="1"/>
  <c r="I6057" i="1"/>
  <c r="J6057" i="1"/>
  <c r="H6058" i="1"/>
  <c r="I6058" i="1"/>
  <c r="J6058" i="1"/>
  <c r="H6059" i="1"/>
  <c r="I6059" i="1"/>
  <c r="J6059" i="1"/>
  <c r="H6060" i="1"/>
  <c r="I6060" i="1"/>
  <c r="J6060" i="1"/>
  <c r="H6061" i="1"/>
  <c r="I6061" i="1"/>
  <c r="J6061" i="1"/>
  <c r="H6062" i="1"/>
  <c r="I6062" i="1"/>
  <c r="J6062" i="1"/>
  <c r="H6063" i="1"/>
  <c r="I6063" i="1"/>
  <c r="J6063" i="1"/>
  <c r="H6064" i="1"/>
  <c r="I6064" i="1"/>
  <c r="J6064" i="1"/>
  <c r="H6065" i="1"/>
  <c r="I6065" i="1"/>
  <c r="J6065" i="1"/>
  <c r="H6066" i="1"/>
  <c r="I6066" i="1"/>
  <c r="J6066" i="1"/>
  <c r="H6067" i="1"/>
  <c r="I6067" i="1"/>
  <c r="J6067" i="1"/>
  <c r="H6068" i="1"/>
  <c r="I6068" i="1"/>
  <c r="J6068" i="1"/>
  <c r="H6069" i="1"/>
  <c r="I6069" i="1"/>
  <c r="J6069" i="1"/>
  <c r="H6070" i="1"/>
  <c r="I6070" i="1"/>
  <c r="J6070" i="1"/>
  <c r="H6071" i="1"/>
  <c r="I6071" i="1"/>
  <c r="J6071" i="1"/>
  <c r="H6072" i="1"/>
  <c r="I6072" i="1"/>
  <c r="J6072" i="1"/>
  <c r="H6073" i="1"/>
  <c r="I6073" i="1"/>
  <c r="J6073" i="1"/>
  <c r="H6074" i="1"/>
  <c r="I6074" i="1"/>
  <c r="J6074" i="1"/>
  <c r="H6075" i="1"/>
  <c r="I6075" i="1"/>
  <c r="J6075" i="1"/>
  <c r="H6076" i="1"/>
  <c r="I6076" i="1"/>
  <c r="J6076" i="1"/>
  <c r="H6077" i="1"/>
  <c r="I6077" i="1"/>
  <c r="J6077" i="1"/>
  <c r="H6078" i="1"/>
  <c r="I6078" i="1"/>
  <c r="J6078" i="1"/>
  <c r="H6079" i="1"/>
  <c r="I6079" i="1"/>
  <c r="J6079" i="1"/>
  <c r="H6080" i="1"/>
  <c r="I6080" i="1"/>
  <c r="J6080" i="1"/>
  <c r="H6081" i="1"/>
  <c r="I6081" i="1"/>
  <c r="J6081" i="1"/>
  <c r="H6082" i="1"/>
  <c r="I6082" i="1"/>
  <c r="J6082" i="1"/>
  <c r="H6083" i="1"/>
  <c r="I6083" i="1"/>
  <c r="J6083" i="1"/>
  <c r="H6084" i="1"/>
  <c r="I6084" i="1"/>
  <c r="J6084" i="1"/>
  <c r="H6085" i="1"/>
  <c r="I6085" i="1"/>
  <c r="J6085" i="1"/>
  <c r="H6086" i="1"/>
  <c r="I6086" i="1"/>
  <c r="J6086" i="1"/>
  <c r="H6087" i="1"/>
  <c r="I6087" i="1"/>
  <c r="J6087" i="1"/>
  <c r="H6088" i="1"/>
  <c r="I6088" i="1"/>
  <c r="J6088" i="1"/>
  <c r="H6089" i="1"/>
  <c r="I6089" i="1"/>
  <c r="J6089" i="1"/>
  <c r="H6090" i="1"/>
  <c r="I6090" i="1"/>
  <c r="J6090" i="1"/>
  <c r="H6091" i="1"/>
  <c r="I6091" i="1"/>
  <c r="J6091" i="1"/>
  <c r="H6092" i="1"/>
  <c r="I6092" i="1"/>
  <c r="J6092" i="1"/>
  <c r="H6093" i="1"/>
  <c r="I6093" i="1"/>
  <c r="J6093" i="1"/>
  <c r="H6094" i="1"/>
  <c r="I6094" i="1"/>
  <c r="J6094" i="1"/>
  <c r="H6095" i="1"/>
  <c r="I6095" i="1"/>
  <c r="J6095" i="1"/>
  <c r="H6096" i="1"/>
  <c r="I6096" i="1"/>
  <c r="J6096" i="1"/>
  <c r="H6097" i="1"/>
  <c r="I6097" i="1"/>
  <c r="J6097" i="1"/>
  <c r="H6098" i="1"/>
  <c r="I6098" i="1"/>
  <c r="J6098" i="1"/>
  <c r="H6099" i="1"/>
  <c r="I6099" i="1"/>
  <c r="J6099" i="1"/>
  <c r="H6100" i="1"/>
  <c r="I6100" i="1"/>
  <c r="J6100" i="1"/>
  <c r="H6101" i="1"/>
  <c r="I6101" i="1"/>
  <c r="J6101" i="1"/>
  <c r="H6102" i="1"/>
  <c r="I6102" i="1"/>
  <c r="J6102" i="1"/>
  <c r="H6103" i="1"/>
  <c r="I6103" i="1"/>
  <c r="J6103" i="1"/>
  <c r="H6104" i="1"/>
  <c r="I6104" i="1"/>
  <c r="J6104" i="1"/>
  <c r="H6105" i="1"/>
  <c r="I6105" i="1"/>
  <c r="J6105" i="1"/>
  <c r="H6106" i="1"/>
  <c r="I6106" i="1"/>
  <c r="J6106" i="1"/>
  <c r="H6107" i="1"/>
  <c r="I6107" i="1"/>
  <c r="J6107" i="1"/>
  <c r="H6108" i="1"/>
  <c r="I6108" i="1"/>
  <c r="J6108" i="1"/>
  <c r="H6109" i="1"/>
  <c r="I6109" i="1"/>
  <c r="J6109" i="1"/>
  <c r="H6110" i="1"/>
  <c r="I6110" i="1"/>
  <c r="J6110" i="1"/>
  <c r="H6111" i="1"/>
  <c r="I6111" i="1"/>
  <c r="J6111" i="1"/>
  <c r="H6112" i="1"/>
  <c r="I6112" i="1"/>
  <c r="J6112" i="1"/>
  <c r="H6113" i="1"/>
  <c r="I6113" i="1"/>
  <c r="J6113" i="1"/>
  <c r="H6114" i="1"/>
  <c r="I6114" i="1"/>
  <c r="J6114" i="1"/>
  <c r="H6115" i="1"/>
  <c r="I6115" i="1"/>
  <c r="J6115" i="1"/>
  <c r="H6116" i="1"/>
  <c r="I6116" i="1"/>
  <c r="J6116" i="1"/>
  <c r="H6117" i="1"/>
  <c r="I6117" i="1"/>
  <c r="J6117" i="1"/>
  <c r="H6118" i="1"/>
  <c r="I6118" i="1"/>
  <c r="J6118" i="1"/>
  <c r="H6119" i="1"/>
  <c r="I6119" i="1"/>
  <c r="J6119" i="1"/>
  <c r="H6120" i="1"/>
  <c r="I6120" i="1"/>
  <c r="J6120" i="1"/>
  <c r="H6121" i="1"/>
  <c r="I6121" i="1"/>
  <c r="J6121" i="1"/>
  <c r="H6122" i="1"/>
  <c r="I6122" i="1"/>
  <c r="J6122" i="1"/>
  <c r="H6123" i="1"/>
  <c r="I6123" i="1"/>
  <c r="J6123" i="1"/>
  <c r="H6124" i="1"/>
  <c r="I6124" i="1"/>
  <c r="J6124" i="1"/>
  <c r="H6125" i="1"/>
  <c r="I6125" i="1"/>
  <c r="J6125" i="1"/>
  <c r="H6126" i="1"/>
  <c r="I6126" i="1"/>
  <c r="J6126" i="1"/>
  <c r="H6127" i="1"/>
  <c r="I6127" i="1"/>
  <c r="J6127" i="1"/>
  <c r="H6128" i="1"/>
  <c r="I6128" i="1"/>
  <c r="J6128" i="1"/>
  <c r="H6129" i="1"/>
  <c r="I6129" i="1"/>
  <c r="J6129" i="1"/>
  <c r="H6130" i="1"/>
  <c r="I6130" i="1"/>
  <c r="J6130" i="1"/>
  <c r="H6131" i="1"/>
  <c r="I6131" i="1"/>
  <c r="J6131" i="1"/>
  <c r="H6132" i="1"/>
  <c r="I6132" i="1"/>
  <c r="J6132" i="1"/>
  <c r="H6133" i="1"/>
  <c r="I6133" i="1"/>
  <c r="J6133" i="1"/>
  <c r="H6134" i="1"/>
  <c r="I6134" i="1"/>
  <c r="J6134" i="1"/>
  <c r="H6135" i="1"/>
  <c r="I6135" i="1"/>
  <c r="J6135" i="1"/>
  <c r="H6136" i="1"/>
  <c r="I6136" i="1"/>
  <c r="J6136" i="1"/>
  <c r="H6137" i="1"/>
  <c r="I6137" i="1"/>
  <c r="J6137" i="1"/>
  <c r="H6138" i="1"/>
  <c r="I6138" i="1"/>
  <c r="J6138" i="1"/>
  <c r="H6139" i="1"/>
  <c r="I6139" i="1"/>
  <c r="J6139" i="1"/>
  <c r="H6140" i="1"/>
  <c r="I6140" i="1"/>
  <c r="J6140" i="1"/>
  <c r="H6141" i="1"/>
  <c r="I6141" i="1"/>
  <c r="J6141" i="1"/>
  <c r="H6142" i="1"/>
  <c r="I6142" i="1"/>
  <c r="J6142" i="1"/>
  <c r="H6143" i="1"/>
  <c r="I6143" i="1"/>
  <c r="J6143" i="1"/>
  <c r="H6144" i="1"/>
  <c r="I6144" i="1"/>
  <c r="J6144" i="1"/>
  <c r="H6145" i="1"/>
  <c r="I6145" i="1"/>
  <c r="J6145" i="1"/>
  <c r="H6146" i="1"/>
  <c r="I6146" i="1"/>
  <c r="J6146" i="1"/>
  <c r="H6147" i="1"/>
  <c r="I6147" i="1"/>
  <c r="J6147" i="1"/>
  <c r="H6148" i="1"/>
  <c r="I6148" i="1"/>
  <c r="J6148" i="1"/>
  <c r="H6149" i="1"/>
  <c r="I6149" i="1"/>
  <c r="J6149" i="1"/>
  <c r="H6150" i="1"/>
  <c r="I6150" i="1"/>
  <c r="J6150" i="1"/>
  <c r="H6151" i="1"/>
  <c r="I6151" i="1"/>
  <c r="J6151" i="1"/>
  <c r="H6152" i="1"/>
  <c r="I6152" i="1"/>
  <c r="J6152" i="1"/>
  <c r="H6153" i="1"/>
  <c r="I6153" i="1"/>
  <c r="J6153" i="1"/>
  <c r="H6154" i="1"/>
  <c r="I6154" i="1"/>
  <c r="J6154" i="1"/>
  <c r="H6155" i="1"/>
  <c r="I6155" i="1"/>
  <c r="J6155" i="1"/>
  <c r="H6156" i="1"/>
  <c r="I6156" i="1"/>
  <c r="J6156" i="1"/>
  <c r="H6157" i="1"/>
  <c r="I6157" i="1"/>
  <c r="J6157" i="1"/>
  <c r="H6158" i="1"/>
  <c r="I6158" i="1"/>
  <c r="J6158" i="1"/>
  <c r="H6159" i="1"/>
  <c r="I6159" i="1"/>
  <c r="J6159" i="1"/>
  <c r="H6160" i="1"/>
  <c r="I6160" i="1"/>
  <c r="J6160" i="1"/>
  <c r="H6161" i="1"/>
  <c r="I6161" i="1"/>
  <c r="J6161" i="1"/>
  <c r="H6162" i="1"/>
  <c r="I6162" i="1"/>
  <c r="J6162" i="1"/>
  <c r="H6163" i="1"/>
  <c r="I6163" i="1"/>
  <c r="J6163" i="1"/>
  <c r="H6164" i="1"/>
  <c r="I6164" i="1"/>
  <c r="J6164" i="1"/>
  <c r="H6165" i="1"/>
  <c r="I6165" i="1"/>
  <c r="J6165" i="1"/>
  <c r="H6166" i="1"/>
  <c r="I6166" i="1"/>
  <c r="J6166" i="1"/>
  <c r="H6167" i="1"/>
  <c r="I6167" i="1"/>
  <c r="J6167" i="1"/>
  <c r="H6168" i="1"/>
  <c r="I6168" i="1"/>
  <c r="J6168" i="1"/>
  <c r="H6169" i="1"/>
  <c r="I6169" i="1"/>
  <c r="J6169" i="1"/>
  <c r="H6170" i="1"/>
  <c r="I6170" i="1"/>
  <c r="J6170" i="1"/>
  <c r="H6171" i="1"/>
  <c r="I6171" i="1"/>
  <c r="J6171" i="1"/>
  <c r="H6172" i="1"/>
  <c r="I6172" i="1"/>
  <c r="J6172" i="1"/>
  <c r="H6173" i="1"/>
  <c r="I6173" i="1"/>
  <c r="J6173" i="1"/>
  <c r="H6174" i="1"/>
  <c r="I6174" i="1"/>
  <c r="J6174" i="1"/>
  <c r="H6175" i="1"/>
  <c r="I6175" i="1"/>
  <c r="J6175" i="1"/>
  <c r="H6176" i="1"/>
  <c r="I6176" i="1"/>
  <c r="J6176" i="1"/>
  <c r="H6177" i="1"/>
  <c r="I6177" i="1"/>
  <c r="J6177" i="1"/>
  <c r="H6178" i="1"/>
  <c r="I6178" i="1"/>
  <c r="J6178" i="1"/>
  <c r="H6179" i="1"/>
  <c r="I6179" i="1"/>
  <c r="J6179" i="1"/>
  <c r="H6180" i="1"/>
  <c r="I6180" i="1"/>
  <c r="J6180" i="1"/>
  <c r="H6181" i="1"/>
  <c r="I6181" i="1"/>
  <c r="J6181" i="1"/>
  <c r="H6182" i="1"/>
  <c r="I6182" i="1"/>
  <c r="J6182" i="1"/>
  <c r="H6183" i="1"/>
  <c r="I6183" i="1"/>
  <c r="J6183" i="1"/>
  <c r="H6184" i="1"/>
  <c r="I6184" i="1"/>
  <c r="J6184" i="1"/>
  <c r="H6185" i="1"/>
  <c r="I6185" i="1"/>
  <c r="J6185" i="1"/>
  <c r="H6186" i="1"/>
  <c r="I6186" i="1"/>
  <c r="J6186" i="1"/>
  <c r="H6187" i="1"/>
  <c r="I6187" i="1"/>
  <c r="J6187" i="1"/>
  <c r="H6188" i="1"/>
  <c r="I6188" i="1"/>
  <c r="J6188" i="1"/>
  <c r="H6189" i="1"/>
  <c r="I6189" i="1"/>
  <c r="J6189" i="1"/>
  <c r="H6190" i="1"/>
  <c r="I6190" i="1"/>
  <c r="J6190" i="1"/>
  <c r="H6191" i="1"/>
  <c r="I6191" i="1"/>
  <c r="J6191" i="1"/>
  <c r="H6192" i="1"/>
  <c r="I6192" i="1"/>
  <c r="J6192" i="1"/>
  <c r="H6193" i="1"/>
  <c r="I6193" i="1"/>
  <c r="J6193" i="1"/>
  <c r="H6194" i="1"/>
  <c r="I6194" i="1"/>
  <c r="J6194" i="1"/>
  <c r="H6195" i="1"/>
  <c r="I6195" i="1"/>
  <c r="J6195" i="1"/>
  <c r="H6196" i="1"/>
  <c r="I6196" i="1"/>
  <c r="J6196" i="1"/>
  <c r="H6197" i="1"/>
  <c r="I6197" i="1"/>
  <c r="J6197" i="1"/>
  <c r="H6198" i="1"/>
  <c r="I6198" i="1"/>
  <c r="J6198" i="1"/>
  <c r="H6199" i="1"/>
  <c r="I6199" i="1"/>
  <c r="J6199" i="1"/>
  <c r="H6200" i="1"/>
  <c r="I6200" i="1"/>
  <c r="J6200" i="1"/>
  <c r="H6201" i="1"/>
  <c r="I6201" i="1"/>
  <c r="J6201" i="1"/>
  <c r="H6202" i="1"/>
  <c r="I6202" i="1"/>
  <c r="J6202" i="1"/>
  <c r="H6203" i="1"/>
  <c r="I6203" i="1"/>
  <c r="J6203" i="1"/>
  <c r="H6204" i="1"/>
  <c r="I6204" i="1"/>
  <c r="J6204" i="1"/>
  <c r="H6205" i="1"/>
  <c r="I6205" i="1"/>
  <c r="J6205" i="1"/>
  <c r="H6206" i="1"/>
  <c r="I6206" i="1"/>
  <c r="J6206" i="1"/>
  <c r="H6207" i="1"/>
  <c r="I6207" i="1"/>
  <c r="J6207" i="1"/>
  <c r="H6208" i="1"/>
  <c r="I6208" i="1"/>
  <c r="J6208" i="1"/>
  <c r="H6209" i="1"/>
  <c r="I6209" i="1"/>
  <c r="J6209" i="1"/>
  <c r="H6210" i="1"/>
  <c r="I6210" i="1"/>
  <c r="J6210" i="1"/>
  <c r="H6211" i="1"/>
  <c r="I6211" i="1"/>
  <c r="J6211" i="1"/>
  <c r="H6212" i="1"/>
  <c r="I6212" i="1"/>
  <c r="J6212" i="1"/>
  <c r="H6213" i="1"/>
  <c r="I6213" i="1"/>
  <c r="J6213" i="1"/>
  <c r="H6214" i="1"/>
  <c r="I6214" i="1"/>
  <c r="J6214" i="1"/>
  <c r="H6215" i="1"/>
  <c r="I6215" i="1"/>
  <c r="J6215" i="1"/>
  <c r="H6216" i="1"/>
  <c r="I6216" i="1"/>
  <c r="J6216" i="1"/>
  <c r="H6217" i="1"/>
  <c r="I6217" i="1"/>
  <c r="J6217" i="1"/>
  <c r="H6218" i="1"/>
  <c r="I6218" i="1"/>
  <c r="J6218" i="1"/>
  <c r="H6219" i="1"/>
  <c r="I6219" i="1"/>
  <c r="J6219" i="1"/>
  <c r="H6220" i="1"/>
  <c r="I6220" i="1"/>
  <c r="J6220" i="1"/>
  <c r="H6221" i="1"/>
  <c r="I6221" i="1"/>
  <c r="J6221" i="1"/>
  <c r="H6222" i="1"/>
  <c r="I6222" i="1"/>
  <c r="J6222" i="1"/>
  <c r="H6223" i="1"/>
  <c r="I6223" i="1"/>
  <c r="J6223" i="1"/>
  <c r="H6224" i="1"/>
  <c r="I6224" i="1"/>
  <c r="J6224" i="1"/>
  <c r="H6225" i="1"/>
  <c r="I6225" i="1"/>
  <c r="J6225" i="1"/>
  <c r="H6226" i="1"/>
  <c r="I6226" i="1"/>
  <c r="J6226" i="1"/>
  <c r="H6227" i="1"/>
  <c r="I6227" i="1"/>
  <c r="J6227" i="1"/>
  <c r="H6228" i="1"/>
  <c r="I6228" i="1"/>
  <c r="J6228" i="1"/>
  <c r="H6229" i="1"/>
  <c r="I6229" i="1"/>
  <c r="J6229" i="1"/>
  <c r="H6230" i="1"/>
  <c r="I6230" i="1"/>
  <c r="J6230" i="1"/>
  <c r="H6231" i="1"/>
  <c r="I6231" i="1"/>
  <c r="J6231" i="1"/>
  <c r="H6232" i="1"/>
  <c r="I6232" i="1"/>
  <c r="J6232" i="1"/>
  <c r="H6233" i="1"/>
  <c r="I6233" i="1"/>
  <c r="J6233" i="1"/>
  <c r="H6234" i="1"/>
  <c r="I6234" i="1"/>
  <c r="J6234" i="1"/>
  <c r="H6235" i="1"/>
  <c r="I6235" i="1"/>
  <c r="J6235" i="1"/>
  <c r="H6236" i="1"/>
  <c r="I6236" i="1"/>
  <c r="J6236" i="1"/>
  <c r="H6237" i="1"/>
  <c r="I6237" i="1"/>
  <c r="J6237" i="1"/>
  <c r="H6238" i="1"/>
  <c r="I6238" i="1"/>
  <c r="J6238" i="1"/>
  <c r="H6239" i="1"/>
  <c r="I6239" i="1"/>
  <c r="J6239" i="1"/>
  <c r="H6240" i="1"/>
  <c r="I6240" i="1"/>
  <c r="J6240" i="1"/>
  <c r="H6241" i="1"/>
  <c r="I6241" i="1"/>
  <c r="J6241" i="1"/>
  <c r="H6242" i="1"/>
  <c r="I6242" i="1"/>
  <c r="J6242" i="1"/>
  <c r="H6243" i="1"/>
  <c r="I6243" i="1"/>
  <c r="J6243" i="1"/>
  <c r="H6244" i="1"/>
  <c r="I6244" i="1"/>
  <c r="J6244" i="1"/>
  <c r="H6245" i="1"/>
  <c r="I6245" i="1"/>
  <c r="J6245" i="1"/>
  <c r="H6246" i="1"/>
  <c r="I6246" i="1"/>
  <c r="J6246" i="1"/>
  <c r="H6247" i="1"/>
  <c r="I6247" i="1"/>
  <c r="J6247" i="1"/>
  <c r="H6248" i="1"/>
  <c r="I6248" i="1"/>
  <c r="J6248" i="1"/>
  <c r="H6249" i="1"/>
  <c r="I6249" i="1"/>
  <c r="J6249" i="1"/>
  <c r="H6250" i="1"/>
  <c r="I6250" i="1"/>
  <c r="J6250" i="1"/>
  <c r="H6251" i="1"/>
  <c r="I6251" i="1"/>
  <c r="J6251" i="1"/>
  <c r="H6252" i="1"/>
  <c r="I6252" i="1"/>
  <c r="J6252" i="1"/>
  <c r="H6253" i="1"/>
  <c r="I6253" i="1"/>
  <c r="J6253" i="1"/>
  <c r="H6254" i="1"/>
  <c r="I6254" i="1"/>
  <c r="J6254" i="1"/>
  <c r="H6255" i="1"/>
  <c r="I6255" i="1"/>
  <c r="J6255" i="1"/>
  <c r="H6256" i="1"/>
  <c r="I6256" i="1"/>
  <c r="J6256" i="1"/>
  <c r="H6257" i="1"/>
  <c r="I6257" i="1"/>
  <c r="J6257" i="1"/>
  <c r="H6258" i="1"/>
  <c r="I6258" i="1"/>
  <c r="J6258" i="1"/>
  <c r="H6259" i="1"/>
  <c r="I6259" i="1"/>
  <c r="J6259" i="1"/>
  <c r="H6260" i="1"/>
  <c r="I6260" i="1"/>
  <c r="J6260" i="1"/>
  <c r="H6261" i="1"/>
  <c r="I6261" i="1"/>
  <c r="J6261" i="1"/>
  <c r="H6262" i="1"/>
  <c r="I6262" i="1"/>
  <c r="J6262" i="1"/>
  <c r="H6263" i="1"/>
  <c r="I6263" i="1"/>
  <c r="J6263" i="1"/>
  <c r="H6264" i="1"/>
  <c r="I6264" i="1"/>
  <c r="J6264" i="1"/>
  <c r="H6265" i="1"/>
  <c r="I6265" i="1"/>
  <c r="J6265" i="1"/>
  <c r="H6266" i="1"/>
  <c r="I6266" i="1"/>
  <c r="J6266" i="1"/>
  <c r="H6267" i="1"/>
  <c r="I6267" i="1"/>
  <c r="J6267" i="1"/>
  <c r="H6268" i="1"/>
  <c r="I6268" i="1"/>
  <c r="J6268" i="1"/>
  <c r="H6269" i="1"/>
  <c r="I6269" i="1"/>
  <c r="J6269" i="1"/>
  <c r="H6270" i="1"/>
  <c r="I6270" i="1"/>
  <c r="J6270" i="1"/>
  <c r="H6271" i="1"/>
  <c r="I6271" i="1"/>
  <c r="J6271" i="1"/>
  <c r="H6272" i="1"/>
  <c r="I6272" i="1"/>
  <c r="J6272" i="1"/>
  <c r="H6273" i="1"/>
  <c r="I6273" i="1"/>
  <c r="J6273" i="1"/>
  <c r="H6274" i="1"/>
  <c r="I6274" i="1"/>
  <c r="J6274" i="1"/>
  <c r="H6275" i="1"/>
  <c r="I6275" i="1"/>
  <c r="J6275" i="1"/>
  <c r="H6276" i="1"/>
  <c r="I6276" i="1"/>
  <c r="J6276" i="1"/>
  <c r="H6277" i="1"/>
  <c r="I6277" i="1"/>
  <c r="J6277" i="1"/>
  <c r="H6278" i="1"/>
  <c r="I6278" i="1"/>
  <c r="J6278" i="1"/>
  <c r="H6279" i="1"/>
  <c r="I6279" i="1"/>
  <c r="J6279" i="1"/>
  <c r="H6280" i="1"/>
  <c r="I6280" i="1"/>
  <c r="J6280" i="1"/>
  <c r="H6281" i="1"/>
  <c r="I6281" i="1"/>
  <c r="J6281" i="1"/>
  <c r="H6282" i="1"/>
  <c r="I6282" i="1"/>
  <c r="J6282" i="1"/>
  <c r="H6283" i="1"/>
  <c r="I6283" i="1"/>
  <c r="J6283" i="1"/>
  <c r="H6284" i="1"/>
  <c r="I6284" i="1"/>
  <c r="J6284" i="1"/>
  <c r="H6285" i="1"/>
  <c r="I6285" i="1"/>
  <c r="J6285" i="1"/>
  <c r="H6286" i="1"/>
  <c r="I6286" i="1"/>
  <c r="J6286" i="1"/>
  <c r="H6287" i="1"/>
  <c r="I6287" i="1"/>
  <c r="J6287" i="1"/>
  <c r="H6288" i="1"/>
  <c r="I6288" i="1"/>
  <c r="J6288" i="1"/>
  <c r="H6289" i="1"/>
  <c r="I6289" i="1"/>
  <c r="J6289" i="1"/>
  <c r="H6290" i="1"/>
  <c r="I6290" i="1"/>
  <c r="J6290" i="1"/>
  <c r="H6291" i="1"/>
  <c r="I6291" i="1"/>
  <c r="J6291" i="1"/>
  <c r="H6292" i="1"/>
  <c r="I6292" i="1"/>
  <c r="J6292" i="1"/>
  <c r="H6293" i="1"/>
  <c r="I6293" i="1"/>
  <c r="J6293" i="1"/>
  <c r="H6294" i="1"/>
  <c r="I6294" i="1"/>
  <c r="J6294" i="1"/>
  <c r="H6295" i="1"/>
  <c r="I6295" i="1"/>
  <c r="J6295" i="1"/>
  <c r="H6296" i="1"/>
  <c r="I6296" i="1"/>
  <c r="J6296" i="1"/>
  <c r="H6297" i="1"/>
  <c r="I6297" i="1"/>
  <c r="J6297" i="1"/>
  <c r="H6298" i="1"/>
  <c r="I6298" i="1"/>
  <c r="J6298" i="1"/>
  <c r="H6299" i="1"/>
  <c r="I6299" i="1"/>
  <c r="J6299" i="1"/>
  <c r="H6300" i="1"/>
  <c r="I6300" i="1"/>
  <c r="J6300" i="1"/>
  <c r="H6301" i="1"/>
  <c r="I6301" i="1"/>
  <c r="J6301" i="1"/>
  <c r="H6302" i="1"/>
  <c r="I6302" i="1"/>
  <c r="J6302" i="1"/>
  <c r="H6303" i="1"/>
  <c r="I6303" i="1"/>
  <c r="J6303" i="1"/>
  <c r="H6304" i="1"/>
  <c r="I6304" i="1"/>
  <c r="J6304" i="1"/>
  <c r="H6305" i="1"/>
  <c r="I6305" i="1"/>
  <c r="J6305" i="1"/>
  <c r="H6306" i="1"/>
  <c r="I6306" i="1"/>
  <c r="J6306" i="1"/>
  <c r="H6307" i="1"/>
  <c r="I6307" i="1"/>
  <c r="J6307" i="1"/>
  <c r="H6308" i="1"/>
  <c r="I6308" i="1"/>
  <c r="J6308" i="1"/>
  <c r="H6309" i="1"/>
  <c r="I6309" i="1"/>
  <c r="J6309" i="1"/>
  <c r="H6310" i="1"/>
  <c r="I6310" i="1"/>
  <c r="J6310" i="1"/>
  <c r="H6311" i="1"/>
  <c r="I6311" i="1"/>
  <c r="J6311" i="1"/>
  <c r="H6312" i="1"/>
  <c r="I6312" i="1"/>
  <c r="J6312" i="1"/>
  <c r="H6313" i="1"/>
  <c r="I6313" i="1"/>
  <c r="J6313" i="1"/>
  <c r="H6314" i="1"/>
  <c r="I6314" i="1"/>
  <c r="J6314" i="1"/>
  <c r="H6315" i="1"/>
  <c r="I6315" i="1"/>
  <c r="J6315" i="1"/>
  <c r="H6316" i="1"/>
  <c r="I6316" i="1"/>
  <c r="J6316" i="1"/>
  <c r="H6317" i="1"/>
  <c r="I6317" i="1"/>
  <c r="J6317" i="1"/>
  <c r="H6318" i="1"/>
  <c r="I6318" i="1"/>
  <c r="J6318" i="1"/>
  <c r="H6319" i="1"/>
  <c r="I6319" i="1"/>
  <c r="J6319" i="1"/>
  <c r="H6320" i="1"/>
  <c r="I6320" i="1"/>
  <c r="J6320" i="1"/>
  <c r="H6321" i="1"/>
  <c r="I6321" i="1"/>
  <c r="J6321" i="1"/>
  <c r="H6322" i="1"/>
  <c r="I6322" i="1"/>
  <c r="J6322" i="1"/>
  <c r="H6323" i="1"/>
  <c r="I6323" i="1"/>
  <c r="J6323" i="1"/>
  <c r="H6324" i="1"/>
  <c r="I6324" i="1"/>
  <c r="J6324" i="1"/>
  <c r="H6325" i="1"/>
  <c r="I6325" i="1"/>
  <c r="J6325" i="1"/>
  <c r="H6326" i="1"/>
  <c r="I6326" i="1"/>
  <c r="J6326" i="1"/>
  <c r="H6327" i="1"/>
  <c r="I6327" i="1"/>
  <c r="J6327" i="1"/>
  <c r="H6328" i="1"/>
  <c r="I6328" i="1"/>
  <c r="J6328" i="1"/>
  <c r="H6329" i="1"/>
  <c r="I6329" i="1"/>
  <c r="J6329" i="1"/>
  <c r="H6330" i="1"/>
  <c r="I6330" i="1"/>
  <c r="J6330" i="1"/>
  <c r="H6331" i="1"/>
  <c r="I6331" i="1"/>
  <c r="J6331" i="1"/>
  <c r="H6332" i="1"/>
  <c r="I6332" i="1"/>
  <c r="J6332" i="1"/>
  <c r="H6333" i="1"/>
  <c r="I6333" i="1"/>
  <c r="J6333" i="1"/>
  <c r="H6334" i="1"/>
  <c r="I6334" i="1"/>
  <c r="J6334" i="1"/>
  <c r="H6335" i="1"/>
  <c r="I6335" i="1"/>
  <c r="J6335" i="1"/>
  <c r="H6336" i="1"/>
  <c r="I6336" i="1"/>
  <c r="J6336" i="1"/>
  <c r="H6337" i="1"/>
  <c r="I6337" i="1"/>
  <c r="J6337" i="1"/>
  <c r="H6338" i="1"/>
  <c r="I6338" i="1"/>
  <c r="J6338" i="1"/>
  <c r="H6339" i="1"/>
  <c r="I6339" i="1"/>
  <c r="J6339" i="1"/>
  <c r="H6340" i="1"/>
  <c r="I6340" i="1"/>
  <c r="J6340" i="1"/>
  <c r="H6341" i="1"/>
  <c r="I6341" i="1"/>
  <c r="J6341" i="1"/>
  <c r="H6342" i="1"/>
  <c r="I6342" i="1"/>
  <c r="J6342" i="1"/>
  <c r="H6343" i="1"/>
  <c r="I6343" i="1"/>
  <c r="J6343" i="1"/>
  <c r="H6344" i="1"/>
  <c r="I6344" i="1"/>
  <c r="J6344" i="1"/>
  <c r="H6345" i="1"/>
  <c r="I6345" i="1"/>
  <c r="J6345" i="1"/>
  <c r="H6346" i="1"/>
  <c r="I6346" i="1"/>
  <c r="J6346" i="1"/>
  <c r="H6347" i="1"/>
  <c r="I6347" i="1"/>
  <c r="J6347" i="1"/>
  <c r="H6348" i="1"/>
  <c r="I6348" i="1"/>
  <c r="J6348" i="1"/>
  <c r="H6349" i="1"/>
  <c r="I6349" i="1"/>
  <c r="J6349" i="1"/>
  <c r="H6350" i="1"/>
  <c r="I6350" i="1"/>
  <c r="J6350" i="1"/>
  <c r="H6351" i="1"/>
  <c r="I6351" i="1"/>
  <c r="J6351" i="1"/>
  <c r="H6352" i="1"/>
  <c r="I6352" i="1"/>
  <c r="J6352" i="1"/>
  <c r="H6353" i="1"/>
  <c r="I6353" i="1"/>
  <c r="J6353" i="1"/>
  <c r="H6354" i="1"/>
  <c r="I6354" i="1"/>
  <c r="J6354" i="1"/>
  <c r="H6355" i="1"/>
  <c r="I6355" i="1"/>
  <c r="J6355" i="1"/>
  <c r="H6356" i="1"/>
  <c r="I6356" i="1"/>
  <c r="J6356" i="1"/>
  <c r="H6357" i="1"/>
  <c r="I6357" i="1"/>
  <c r="J6357" i="1"/>
  <c r="H6358" i="1"/>
  <c r="I6358" i="1"/>
  <c r="J6358" i="1"/>
  <c r="H6359" i="1"/>
  <c r="I6359" i="1"/>
  <c r="J6359" i="1"/>
  <c r="H6360" i="1"/>
  <c r="I6360" i="1"/>
  <c r="J6360" i="1"/>
  <c r="H6361" i="1"/>
  <c r="I6361" i="1"/>
  <c r="J6361" i="1"/>
  <c r="H6362" i="1"/>
  <c r="I6362" i="1"/>
  <c r="J6362" i="1"/>
  <c r="H6363" i="1"/>
  <c r="I6363" i="1"/>
  <c r="J6363" i="1"/>
  <c r="H6364" i="1"/>
  <c r="I6364" i="1"/>
  <c r="J6364" i="1"/>
  <c r="H6365" i="1"/>
  <c r="I6365" i="1"/>
  <c r="J6365" i="1"/>
  <c r="H6366" i="1"/>
  <c r="I6366" i="1"/>
  <c r="J6366" i="1"/>
  <c r="H6367" i="1"/>
  <c r="I6367" i="1"/>
  <c r="J6367" i="1"/>
  <c r="H6368" i="1"/>
  <c r="I6368" i="1"/>
  <c r="J6368" i="1"/>
  <c r="H6369" i="1"/>
  <c r="I6369" i="1"/>
  <c r="J6369" i="1"/>
  <c r="H6370" i="1"/>
  <c r="I6370" i="1"/>
  <c r="J6370" i="1"/>
  <c r="H6371" i="1"/>
  <c r="I6371" i="1"/>
  <c r="J6371" i="1"/>
  <c r="H6372" i="1"/>
  <c r="I6372" i="1"/>
  <c r="J6372" i="1"/>
  <c r="H6373" i="1"/>
  <c r="I6373" i="1"/>
  <c r="J6373" i="1"/>
  <c r="H6374" i="1"/>
  <c r="I6374" i="1"/>
  <c r="J6374" i="1"/>
  <c r="H6375" i="1"/>
  <c r="I6375" i="1"/>
  <c r="J6375" i="1"/>
  <c r="H6376" i="1"/>
  <c r="I6376" i="1"/>
  <c r="J6376" i="1"/>
  <c r="H6377" i="1"/>
  <c r="I6377" i="1"/>
  <c r="J6377" i="1"/>
  <c r="H6378" i="1"/>
  <c r="I6378" i="1"/>
  <c r="J6378" i="1"/>
  <c r="H6379" i="1"/>
  <c r="I6379" i="1"/>
  <c r="J6379" i="1"/>
  <c r="H6380" i="1"/>
  <c r="I6380" i="1"/>
  <c r="J6380" i="1"/>
  <c r="H6381" i="1"/>
  <c r="I6381" i="1"/>
  <c r="J6381" i="1"/>
  <c r="H6382" i="1"/>
  <c r="I6382" i="1"/>
  <c r="J6382" i="1"/>
  <c r="H6383" i="1"/>
  <c r="I6383" i="1"/>
  <c r="J6383" i="1"/>
  <c r="H6384" i="1"/>
  <c r="I6384" i="1"/>
  <c r="J6384" i="1"/>
  <c r="H6385" i="1"/>
  <c r="I6385" i="1"/>
  <c r="J6385" i="1"/>
  <c r="H6386" i="1"/>
  <c r="I6386" i="1"/>
  <c r="J6386" i="1"/>
  <c r="H6387" i="1"/>
  <c r="I6387" i="1"/>
  <c r="J6387" i="1"/>
  <c r="H6388" i="1"/>
  <c r="I6388" i="1"/>
  <c r="J6388" i="1"/>
  <c r="H6389" i="1"/>
  <c r="I6389" i="1"/>
  <c r="J6389" i="1"/>
  <c r="H6390" i="1"/>
  <c r="I6390" i="1"/>
  <c r="J6390" i="1"/>
  <c r="H6391" i="1"/>
  <c r="I6391" i="1"/>
  <c r="J6391" i="1"/>
  <c r="H6392" i="1"/>
  <c r="I6392" i="1"/>
  <c r="J6392" i="1"/>
  <c r="H6393" i="1"/>
  <c r="I6393" i="1"/>
  <c r="J6393" i="1"/>
  <c r="H6394" i="1"/>
  <c r="I6394" i="1"/>
  <c r="J6394" i="1"/>
  <c r="H6395" i="1"/>
  <c r="I6395" i="1"/>
  <c r="J6395" i="1"/>
  <c r="H6396" i="1"/>
  <c r="I6396" i="1"/>
  <c r="J6396" i="1"/>
  <c r="H6397" i="1"/>
  <c r="I6397" i="1"/>
  <c r="J6397" i="1"/>
  <c r="H6398" i="1"/>
  <c r="I6398" i="1"/>
  <c r="J6398" i="1"/>
  <c r="H6399" i="1"/>
  <c r="I6399" i="1"/>
  <c r="J6399" i="1"/>
  <c r="H6400" i="1"/>
  <c r="I6400" i="1"/>
  <c r="J6400" i="1"/>
  <c r="H6401" i="1"/>
  <c r="I6401" i="1"/>
  <c r="J6401" i="1"/>
  <c r="H6402" i="1"/>
  <c r="I6402" i="1"/>
  <c r="J6402" i="1"/>
  <c r="H6403" i="1"/>
  <c r="I6403" i="1"/>
  <c r="J6403" i="1"/>
  <c r="H6404" i="1"/>
  <c r="I6404" i="1"/>
  <c r="J6404" i="1"/>
  <c r="H6405" i="1"/>
  <c r="I6405" i="1"/>
  <c r="J6405" i="1"/>
  <c r="H6406" i="1"/>
  <c r="I6406" i="1"/>
  <c r="J6406" i="1"/>
  <c r="H6407" i="1"/>
  <c r="I6407" i="1"/>
  <c r="J6407" i="1"/>
  <c r="H6408" i="1"/>
  <c r="I6408" i="1"/>
  <c r="J6408" i="1"/>
  <c r="H6409" i="1"/>
  <c r="I6409" i="1"/>
  <c r="J6409" i="1"/>
  <c r="H6410" i="1"/>
  <c r="I6410" i="1"/>
  <c r="J6410" i="1"/>
  <c r="H6411" i="1"/>
  <c r="I6411" i="1"/>
  <c r="J6411" i="1"/>
  <c r="H6412" i="1"/>
  <c r="I6412" i="1"/>
  <c r="J6412" i="1"/>
  <c r="H6413" i="1"/>
  <c r="I6413" i="1"/>
  <c r="J6413" i="1"/>
  <c r="H6414" i="1"/>
  <c r="I6414" i="1"/>
  <c r="J6414" i="1"/>
  <c r="H6415" i="1"/>
  <c r="I6415" i="1"/>
  <c r="J6415" i="1"/>
  <c r="H6416" i="1"/>
  <c r="I6416" i="1"/>
  <c r="J6416" i="1"/>
  <c r="H6417" i="1"/>
  <c r="I6417" i="1"/>
  <c r="J6417" i="1"/>
  <c r="H6418" i="1"/>
  <c r="I6418" i="1"/>
  <c r="J6418" i="1"/>
  <c r="H6419" i="1"/>
  <c r="I6419" i="1"/>
  <c r="J6419" i="1"/>
  <c r="H6420" i="1"/>
  <c r="I6420" i="1"/>
  <c r="J6420" i="1"/>
  <c r="H6421" i="1"/>
  <c r="I6421" i="1"/>
  <c r="J6421" i="1"/>
  <c r="H6422" i="1"/>
  <c r="I6422" i="1"/>
  <c r="J6422" i="1"/>
  <c r="H6423" i="1"/>
  <c r="I6423" i="1"/>
  <c r="J6423" i="1"/>
  <c r="H6424" i="1"/>
  <c r="I6424" i="1"/>
  <c r="J6424" i="1"/>
  <c r="H6425" i="1"/>
  <c r="I6425" i="1"/>
  <c r="J6425" i="1"/>
  <c r="H6426" i="1"/>
  <c r="I6426" i="1"/>
  <c r="J6426" i="1"/>
  <c r="H6427" i="1"/>
  <c r="I6427" i="1"/>
  <c r="J6427" i="1"/>
  <c r="H6428" i="1"/>
  <c r="I6428" i="1"/>
  <c r="J6428" i="1"/>
  <c r="H6429" i="1"/>
  <c r="I6429" i="1"/>
  <c r="J6429" i="1"/>
  <c r="H6430" i="1"/>
  <c r="I6430" i="1"/>
  <c r="J6430" i="1"/>
  <c r="H6431" i="1"/>
  <c r="I6431" i="1"/>
  <c r="J6431" i="1"/>
  <c r="H6432" i="1"/>
  <c r="I6432" i="1"/>
  <c r="J6432" i="1"/>
  <c r="H6433" i="1"/>
  <c r="I6433" i="1"/>
  <c r="J6433" i="1"/>
  <c r="H6434" i="1"/>
  <c r="I6434" i="1"/>
  <c r="J6434" i="1"/>
  <c r="H6435" i="1"/>
  <c r="I6435" i="1"/>
  <c r="J6435" i="1"/>
  <c r="H6436" i="1"/>
  <c r="I6436" i="1"/>
  <c r="J6436" i="1"/>
  <c r="H6437" i="1"/>
  <c r="I6437" i="1"/>
  <c r="J6437" i="1"/>
  <c r="H6438" i="1"/>
  <c r="I6438" i="1"/>
  <c r="J6438" i="1"/>
  <c r="H6439" i="1"/>
  <c r="I6439" i="1"/>
  <c r="J6439" i="1"/>
  <c r="H6440" i="1"/>
  <c r="I6440" i="1"/>
  <c r="J6440" i="1"/>
  <c r="H6441" i="1"/>
  <c r="I6441" i="1"/>
  <c r="J6441" i="1"/>
  <c r="H6442" i="1"/>
  <c r="I6442" i="1"/>
  <c r="J6442" i="1"/>
  <c r="H6443" i="1"/>
  <c r="I6443" i="1"/>
  <c r="J6443" i="1"/>
  <c r="H6444" i="1"/>
  <c r="I6444" i="1"/>
  <c r="J6444" i="1"/>
  <c r="H6445" i="1"/>
  <c r="I6445" i="1"/>
  <c r="J6445" i="1"/>
  <c r="H6446" i="1"/>
  <c r="I6446" i="1"/>
  <c r="J6446" i="1"/>
  <c r="H6447" i="1"/>
  <c r="I6447" i="1"/>
  <c r="J6447" i="1"/>
  <c r="H6448" i="1"/>
  <c r="I6448" i="1"/>
  <c r="J6448" i="1"/>
  <c r="H6449" i="1"/>
  <c r="I6449" i="1"/>
  <c r="J6449" i="1"/>
  <c r="H6450" i="1"/>
  <c r="I6450" i="1"/>
  <c r="J6450" i="1"/>
  <c r="H6451" i="1"/>
  <c r="I6451" i="1"/>
  <c r="J6451" i="1"/>
  <c r="H6452" i="1"/>
  <c r="I6452" i="1"/>
  <c r="J6452" i="1"/>
  <c r="H6453" i="1"/>
  <c r="I6453" i="1"/>
  <c r="J6453" i="1"/>
  <c r="H6454" i="1"/>
  <c r="I6454" i="1"/>
  <c r="J6454" i="1"/>
  <c r="H6455" i="1"/>
  <c r="I6455" i="1"/>
  <c r="J6455" i="1"/>
  <c r="H6456" i="1"/>
  <c r="I6456" i="1"/>
  <c r="J6456" i="1"/>
  <c r="H6457" i="1"/>
  <c r="I6457" i="1"/>
  <c r="J6457" i="1"/>
  <c r="H6458" i="1"/>
  <c r="I6458" i="1"/>
  <c r="J6458" i="1"/>
  <c r="H6459" i="1"/>
  <c r="I6459" i="1"/>
  <c r="J6459" i="1"/>
  <c r="H6460" i="1"/>
  <c r="I6460" i="1"/>
  <c r="J6460" i="1"/>
  <c r="H6461" i="1"/>
  <c r="I6461" i="1"/>
  <c r="J6461" i="1"/>
  <c r="H6462" i="1"/>
  <c r="I6462" i="1"/>
  <c r="J6462" i="1"/>
  <c r="H6463" i="1"/>
  <c r="I6463" i="1"/>
  <c r="J6463" i="1"/>
  <c r="H6464" i="1"/>
  <c r="I6464" i="1"/>
  <c r="J6464" i="1"/>
  <c r="H6465" i="1"/>
  <c r="I6465" i="1"/>
  <c r="J6465" i="1"/>
  <c r="H6466" i="1"/>
  <c r="I6466" i="1"/>
  <c r="J6466" i="1"/>
  <c r="H6467" i="1"/>
  <c r="I6467" i="1"/>
  <c r="J6467" i="1"/>
  <c r="H6468" i="1"/>
  <c r="I6468" i="1"/>
  <c r="J6468" i="1"/>
  <c r="H6469" i="1"/>
  <c r="I6469" i="1"/>
  <c r="J6469" i="1"/>
  <c r="H6470" i="1"/>
  <c r="I6470" i="1"/>
  <c r="J6470" i="1"/>
  <c r="H6471" i="1"/>
  <c r="I6471" i="1"/>
  <c r="J6471" i="1"/>
  <c r="H6472" i="1"/>
  <c r="I6472" i="1"/>
  <c r="J6472" i="1"/>
  <c r="H6473" i="1"/>
  <c r="I6473" i="1"/>
  <c r="J6473" i="1"/>
  <c r="H6474" i="1"/>
  <c r="I6474" i="1"/>
  <c r="J6474" i="1"/>
  <c r="H6475" i="1"/>
  <c r="I6475" i="1"/>
  <c r="J6475" i="1"/>
  <c r="H6476" i="1"/>
  <c r="I6476" i="1"/>
  <c r="J6476" i="1"/>
  <c r="H6477" i="1"/>
  <c r="I6477" i="1"/>
  <c r="J6477" i="1"/>
  <c r="H6478" i="1"/>
  <c r="I6478" i="1"/>
  <c r="J6478" i="1"/>
  <c r="H6479" i="1"/>
  <c r="I6479" i="1"/>
  <c r="J6479" i="1"/>
  <c r="H6480" i="1"/>
  <c r="I6480" i="1"/>
  <c r="J6480" i="1"/>
  <c r="H6481" i="1"/>
  <c r="I6481" i="1"/>
  <c r="J6481" i="1"/>
  <c r="H6482" i="1"/>
  <c r="I6482" i="1"/>
  <c r="J6482" i="1"/>
  <c r="H6483" i="1"/>
  <c r="I6483" i="1"/>
  <c r="J6483" i="1"/>
  <c r="H6484" i="1"/>
  <c r="I6484" i="1"/>
  <c r="J6484" i="1"/>
  <c r="H6485" i="1"/>
  <c r="I6485" i="1"/>
  <c r="J6485" i="1"/>
  <c r="H6486" i="1"/>
  <c r="I6486" i="1"/>
  <c r="J6486" i="1"/>
  <c r="H6487" i="1"/>
  <c r="I6487" i="1"/>
  <c r="J6487" i="1"/>
  <c r="H6488" i="1"/>
  <c r="I6488" i="1"/>
  <c r="J6488" i="1"/>
  <c r="H6489" i="1"/>
  <c r="I6489" i="1"/>
  <c r="J6489" i="1"/>
  <c r="H6490" i="1"/>
  <c r="I6490" i="1"/>
  <c r="J6490" i="1"/>
  <c r="H6491" i="1"/>
  <c r="I6491" i="1"/>
  <c r="J6491" i="1"/>
  <c r="H6492" i="1"/>
  <c r="I6492" i="1"/>
  <c r="J6492" i="1"/>
  <c r="H6493" i="1"/>
  <c r="I6493" i="1"/>
  <c r="J6493" i="1"/>
  <c r="H6494" i="1"/>
  <c r="I6494" i="1"/>
  <c r="J6494" i="1"/>
  <c r="H6495" i="1"/>
  <c r="I6495" i="1"/>
  <c r="J6495" i="1"/>
  <c r="H6496" i="1"/>
  <c r="I6496" i="1"/>
  <c r="J6496" i="1"/>
  <c r="H6497" i="1"/>
  <c r="I6497" i="1"/>
  <c r="J6497" i="1"/>
  <c r="H6498" i="1"/>
  <c r="I6498" i="1"/>
  <c r="J6498" i="1"/>
  <c r="H6499" i="1"/>
  <c r="I6499" i="1"/>
  <c r="J6499" i="1"/>
  <c r="H6500" i="1"/>
  <c r="I6500" i="1"/>
  <c r="J6500" i="1"/>
  <c r="H6501" i="1"/>
  <c r="I6501" i="1"/>
  <c r="J6501" i="1"/>
  <c r="H6502" i="1"/>
  <c r="I6502" i="1"/>
  <c r="J6502" i="1"/>
  <c r="H6503" i="1"/>
  <c r="I6503" i="1"/>
  <c r="J6503" i="1"/>
  <c r="H6504" i="1"/>
  <c r="I6504" i="1"/>
  <c r="J6504" i="1"/>
  <c r="H6505" i="1"/>
  <c r="I6505" i="1"/>
  <c r="J6505" i="1"/>
  <c r="H6506" i="1"/>
  <c r="I6506" i="1"/>
  <c r="J6506" i="1"/>
  <c r="H6507" i="1"/>
  <c r="I6507" i="1"/>
  <c r="J6507" i="1"/>
  <c r="H6508" i="1"/>
  <c r="I6508" i="1"/>
  <c r="J6508" i="1"/>
  <c r="H6509" i="1"/>
  <c r="I6509" i="1"/>
  <c r="J6509" i="1"/>
  <c r="H6510" i="1"/>
  <c r="I6510" i="1"/>
  <c r="J6510" i="1"/>
  <c r="H6511" i="1"/>
  <c r="I6511" i="1"/>
  <c r="J6511" i="1"/>
  <c r="H6512" i="1"/>
  <c r="I6512" i="1"/>
  <c r="J6512" i="1"/>
  <c r="H6513" i="1"/>
  <c r="I6513" i="1"/>
  <c r="J6513" i="1"/>
  <c r="H6514" i="1"/>
  <c r="I6514" i="1"/>
  <c r="J6514" i="1"/>
  <c r="H6515" i="1"/>
  <c r="I6515" i="1"/>
  <c r="J6515" i="1"/>
  <c r="H6516" i="1"/>
  <c r="I6516" i="1"/>
  <c r="J6516" i="1"/>
  <c r="H6517" i="1"/>
  <c r="I6517" i="1"/>
  <c r="J6517" i="1"/>
  <c r="H6518" i="1"/>
  <c r="I6518" i="1"/>
  <c r="J6518" i="1"/>
  <c r="H6519" i="1"/>
  <c r="I6519" i="1"/>
  <c r="J6519" i="1"/>
  <c r="H6520" i="1"/>
  <c r="I6520" i="1"/>
  <c r="J6520" i="1"/>
  <c r="H6521" i="1"/>
  <c r="I6521" i="1"/>
  <c r="J6521" i="1"/>
  <c r="H6522" i="1"/>
  <c r="I6522" i="1"/>
  <c r="J6522" i="1"/>
  <c r="H6523" i="1"/>
  <c r="I6523" i="1"/>
  <c r="J6523" i="1"/>
  <c r="H6524" i="1"/>
  <c r="I6524" i="1"/>
  <c r="J6524" i="1"/>
  <c r="H6525" i="1"/>
  <c r="I6525" i="1"/>
  <c r="J6525" i="1"/>
  <c r="H6526" i="1"/>
  <c r="I6526" i="1"/>
  <c r="J6526" i="1"/>
  <c r="H6527" i="1"/>
  <c r="I6527" i="1"/>
  <c r="J6527" i="1"/>
  <c r="H6528" i="1"/>
  <c r="I6528" i="1"/>
  <c r="J6528" i="1"/>
  <c r="H6529" i="1"/>
  <c r="I6529" i="1"/>
  <c r="J6529" i="1"/>
  <c r="H6530" i="1"/>
  <c r="I6530" i="1"/>
  <c r="J6530" i="1"/>
  <c r="H6531" i="1"/>
  <c r="I6531" i="1"/>
  <c r="J6531" i="1"/>
  <c r="H6532" i="1"/>
  <c r="I6532" i="1"/>
  <c r="J6532" i="1"/>
  <c r="H6533" i="1"/>
  <c r="I6533" i="1"/>
  <c r="J6533" i="1"/>
  <c r="H6534" i="1"/>
  <c r="I6534" i="1"/>
  <c r="J6534" i="1"/>
  <c r="H6535" i="1"/>
  <c r="I6535" i="1"/>
  <c r="J6535" i="1"/>
  <c r="H6536" i="1"/>
  <c r="I6536" i="1"/>
  <c r="J6536" i="1"/>
  <c r="H6537" i="1"/>
  <c r="I6537" i="1"/>
  <c r="J6537" i="1"/>
  <c r="H6538" i="1"/>
  <c r="I6538" i="1"/>
  <c r="J6538" i="1"/>
  <c r="H6539" i="1"/>
  <c r="I6539" i="1"/>
  <c r="J6539" i="1"/>
  <c r="H6540" i="1"/>
  <c r="I6540" i="1"/>
  <c r="J6540" i="1"/>
  <c r="H6541" i="1"/>
  <c r="I6541" i="1"/>
  <c r="J6541" i="1"/>
  <c r="H6542" i="1"/>
  <c r="I6542" i="1"/>
  <c r="J6542" i="1"/>
  <c r="H6543" i="1"/>
  <c r="I6543" i="1"/>
  <c r="J6543" i="1"/>
  <c r="H6544" i="1"/>
  <c r="I6544" i="1"/>
  <c r="J6544" i="1"/>
  <c r="H6545" i="1"/>
  <c r="I6545" i="1"/>
  <c r="J6545" i="1"/>
  <c r="H6546" i="1"/>
  <c r="I6546" i="1"/>
  <c r="J6546" i="1"/>
  <c r="H6547" i="1"/>
  <c r="I6547" i="1"/>
  <c r="J6547" i="1"/>
  <c r="H6548" i="1"/>
  <c r="I6548" i="1"/>
  <c r="J6548" i="1"/>
  <c r="H6549" i="1"/>
  <c r="I6549" i="1"/>
  <c r="J6549" i="1"/>
  <c r="H6550" i="1"/>
  <c r="I6550" i="1"/>
  <c r="J6550" i="1"/>
  <c r="H6551" i="1"/>
  <c r="I6551" i="1"/>
  <c r="J6551" i="1"/>
  <c r="H6552" i="1"/>
  <c r="I6552" i="1"/>
  <c r="J6552" i="1"/>
  <c r="H6553" i="1"/>
  <c r="I6553" i="1"/>
  <c r="J6553" i="1"/>
  <c r="H6554" i="1"/>
  <c r="I6554" i="1"/>
  <c r="J6554" i="1"/>
  <c r="H6555" i="1"/>
  <c r="I6555" i="1"/>
  <c r="J6555" i="1"/>
  <c r="H6556" i="1"/>
  <c r="I6556" i="1"/>
  <c r="J6556" i="1"/>
  <c r="H6557" i="1"/>
  <c r="I6557" i="1"/>
  <c r="J6557" i="1"/>
  <c r="H6558" i="1"/>
  <c r="I6558" i="1"/>
  <c r="J6558" i="1"/>
  <c r="H6559" i="1"/>
  <c r="I6559" i="1"/>
  <c r="J6559" i="1"/>
  <c r="H6560" i="1"/>
  <c r="I6560" i="1"/>
  <c r="J6560" i="1"/>
  <c r="H6561" i="1"/>
  <c r="I6561" i="1"/>
  <c r="J6561" i="1"/>
  <c r="H6562" i="1"/>
  <c r="I6562" i="1"/>
  <c r="J6562" i="1"/>
  <c r="H6563" i="1"/>
  <c r="I6563" i="1"/>
  <c r="J6563" i="1"/>
  <c r="H6564" i="1"/>
  <c r="I6564" i="1"/>
  <c r="J6564" i="1"/>
  <c r="H6565" i="1"/>
  <c r="I6565" i="1"/>
  <c r="J6565" i="1"/>
  <c r="H6566" i="1"/>
  <c r="I6566" i="1"/>
  <c r="J6566" i="1"/>
  <c r="H6567" i="1"/>
  <c r="I6567" i="1"/>
  <c r="J6567" i="1"/>
  <c r="H6568" i="1"/>
  <c r="I6568" i="1"/>
  <c r="J6568" i="1"/>
  <c r="H6569" i="1"/>
  <c r="I6569" i="1"/>
  <c r="J6569" i="1"/>
  <c r="H6570" i="1"/>
  <c r="I6570" i="1"/>
  <c r="J6570" i="1"/>
  <c r="H6571" i="1"/>
  <c r="I6571" i="1"/>
  <c r="J6571" i="1"/>
  <c r="H6572" i="1"/>
  <c r="I6572" i="1"/>
  <c r="J6572" i="1"/>
  <c r="H6573" i="1"/>
  <c r="I6573" i="1"/>
  <c r="J6573" i="1"/>
  <c r="H6574" i="1"/>
  <c r="I6574" i="1"/>
  <c r="J6574" i="1"/>
  <c r="H6575" i="1"/>
  <c r="I6575" i="1"/>
  <c r="J6575" i="1"/>
  <c r="H6576" i="1"/>
  <c r="I6576" i="1"/>
  <c r="J6576" i="1"/>
  <c r="H6577" i="1"/>
  <c r="I6577" i="1"/>
  <c r="J6577" i="1"/>
  <c r="H6578" i="1"/>
  <c r="I6578" i="1"/>
  <c r="J6578" i="1"/>
  <c r="H6579" i="1"/>
  <c r="I6579" i="1"/>
  <c r="J6579" i="1"/>
  <c r="H6580" i="1"/>
  <c r="I6580" i="1"/>
  <c r="J6580" i="1"/>
  <c r="H6581" i="1"/>
  <c r="I6581" i="1"/>
  <c r="J6581" i="1"/>
  <c r="H6582" i="1"/>
  <c r="I6582" i="1"/>
  <c r="J6582" i="1"/>
  <c r="H6583" i="1"/>
  <c r="I6583" i="1"/>
  <c r="J6583" i="1"/>
  <c r="H6584" i="1"/>
  <c r="I6584" i="1"/>
  <c r="J6584" i="1"/>
  <c r="H6585" i="1"/>
  <c r="I6585" i="1"/>
  <c r="J6585" i="1"/>
  <c r="H6586" i="1"/>
  <c r="I6586" i="1"/>
  <c r="J6586" i="1"/>
  <c r="H6587" i="1"/>
  <c r="I6587" i="1"/>
  <c r="J6587" i="1"/>
  <c r="H6588" i="1"/>
  <c r="I6588" i="1"/>
  <c r="J6588" i="1"/>
  <c r="H6589" i="1"/>
  <c r="I6589" i="1"/>
  <c r="J6589" i="1"/>
  <c r="H6590" i="1"/>
  <c r="I6590" i="1"/>
  <c r="J6590" i="1"/>
  <c r="H6591" i="1"/>
  <c r="I6591" i="1"/>
  <c r="J6591" i="1"/>
  <c r="H6592" i="1"/>
  <c r="I6592" i="1"/>
  <c r="J6592" i="1"/>
  <c r="H6593" i="1"/>
  <c r="I6593" i="1"/>
  <c r="J6593" i="1"/>
  <c r="H6594" i="1"/>
  <c r="I6594" i="1"/>
  <c r="J6594" i="1"/>
  <c r="H6595" i="1"/>
  <c r="I6595" i="1"/>
  <c r="J6595" i="1"/>
  <c r="H6596" i="1"/>
  <c r="I6596" i="1"/>
  <c r="J6596" i="1"/>
  <c r="H6597" i="1"/>
  <c r="I6597" i="1"/>
  <c r="J6597" i="1"/>
  <c r="H6598" i="1"/>
  <c r="I6598" i="1"/>
  <c r="J6598" i="1"/>
  <c r="H6599" i="1"/>
  <c r="I6599" i="1"/>
  <c r="J6599" i="1"/>
  <c r="H6600" i="1"/>
  <c r="I6600" i="1"/>
  <c r="J6600" i="1"/>
  <c r="H6601" i="1"/>
  <c r="I6601" i="1"/>
  <c r="J6601" i="1"/>
  <c r="H6602" i="1"/>
  <c r="I6602" i="1"/>
  <c r="J6602" i="1"/>
  <c r="H6603" i="1"/>
  <c r="I6603" i="1"/>
  <c r="J6603" i="1"/>
  <c r="H6604" i="1"/>
  <c r="I6604" i="1"/>
  <c r="J6604" i="1"/>
  <c r="H6605" i="1"/>
  <c r="I6605" i="1"/>
  <c r="J6605" i="1"/>
  <c r="H6606" i="1"/>
  <c r="I6606" i="1"/>
  <c r="J6606" i="1"/>
  <c r="H6607" i="1"/>
  <c r="I6607" i="1"/>
  <c r="J6607" i="1"/>
  <c r="H6608" i="1"/>
  <c r="I6608" i="1"/>
  <c r="J6608" i="1"/>
  <c r="H6609" i="1"/>
  <c r="I6609" i="1"/>
  <c r="J6609" i="1"/>
  <c r="H6610" i="1"/>
  <c r="I6610" i="1"/>
  <c r="J6610" i="1"/>
  <c r="H6611" i="1"/>
  <c r="I6611" i="1"/>
  <c r="J6611" i="1"/>
  <c r="H6612" i="1"/>
  <c r="I6612" i="1"/>
  <c r="J6612" i="1"/>
  <c r="H6613" i="1"/>
  <c r="I6613" i="1"/>
  <c r="J6613" i="1"/>
  <c r="H6614" i="1"/>
  <c r="I6614" i="1"/>
  <c r="J6614" i="1"/>
  <c r="H6615" i="1"/>
  <c r="I6615" i="1"/>
  <c r="J6615" i="1"/>
  <c r="H6616" i="1"/>
  <c r="I6616" i="1"/>
  <c r="J6616" i="1"/>
  <c r="H6617" i="1"/>
  <c r="I6617" i="1"/>
  <c r="J6617" i="1"/>
  <c r="H6618" i="1"/>
  <c r="I6618" i="1"/>
  <c r="J6618" i="1"/>
  <c r="H6619" i="1"/>
  <c r="I6619" i="1"/>
  <c r="J6619" i="1"/>
  <c r="H6620" i="1"/>
  <c r="I6620" i="1"/>
  <c r="J6620" i="1"/>
  <c r="H6621" i="1"/>
  <c r="I6621" i="1"/>
  <c r="J6621" i="1"/>
  <c r="H6622" i="1"/>
  <c r="I6622" i="1"/>
  <c r="J6622" i="1"/>
  <c r="H6623" i="1"/>
  <c r="I6623" i="1"/>
  <c r="J6623" i="1"/>
  <c r="H6624" i="1"/>
  <c r="I6624" i="1"/>
  <c r="J6624" i="1"/>
  <c r="H6625" i="1"/>
  <c r="I6625" i="1"/>
  <c r="J6625" i="1"/>
  <c r="H6626" i="1"/>
  <c r="I6626" i="1"/>
  <c r="J6626" i="1"/>
  <c r="H6627" i="1"/>
  <c r="I6627" i="1"/>
  <c r="J6627" i="1"/>
  <c r="H6628" i="1"/>
  <c r="I6628" i="1"/>
  <c r="J6628" i="1"/>
  <c r="H6629" i="1"/>
  <c r="I6629" i="1"/>
  <c r="J6629" i="1"/>
  <c r="H6630" i="1"/>
  <c r="I6630" i="1"/>
  <c r="J6630" i="1"/>
  <c r="H6631" i="1"/>
  <c r="I6631" i="1"/>
  <c r="J6631" i="1"/>
  <c r="H6632" i="1"/>
  <c r="I6632" i="1"/>
  <c r="J6632" i="1"/>
  <c r="H6633" i="1"/>
  <c r="I6633" i="1"/>
  <c r="J6633" i="1"/>
  <c r="H6634" i="1"/>
  <c r="I6634" i="1"/>
  <c r="J6634" i="1"/>
  <c r="H6635" i="1"/>
  <c r="I6635" i="1"/>
  <c r="J6635" i="1"/>
  <c r="H6636" i="1"/>
  <c r="I6636" i="1"/>
  <c r="J6636" i="1"/>
  <c r="H6637" i="1"/>
  <c r="I6637" i="1"/>
  <c r="J6637" i="1"/>
  <c r="H6638" i="1"/>
  <c r="I6638" i="1"/>
  <c r="J6638" i="1"/>
  <c r="H6639" i="1"/>
  <c r="I6639" i="1"/>
  <c r="J6639" i="1"/>
  <c r="H6640" i="1"/>
  <c r="I6640" i="1"/>
  <c r="J6640" i="1"/>
  <c r="H6641" i="1"/>
  <c r="I6641" i="1"/>
  <c r="J6641" i="1"/>
  <c r="H6642" i="1"/>
  <c r="I6642" i="1"/>
  <c r="J6642" i="1"/>
  <c r="H6643" i="1"/>
  <c r="I6643" i="1"/>
  <c r="J6643" i="1"/>
  <c r="H6644" i="1"/>
  <c r="I6644" i="1"/>
  <c r="J6644" i="1"/>
  <c r="H6645" i="1"/>
  <c r="I6645" i="1"/>
  <c r="J6645" i="1"/>
  <c r="H6646" i="1"/>
  <c r="I6646" i="1"/>
  <c r="J6646" i="1"/>
  <c r="H6647" i="1"/>
  <c r="I6647" i="1"/>
  <c r="J6647" i="1"/>
  <c r="H6648" i="1"/>
  <c r="I6648" i="1"/>
  <c r="J6648" i="1"/>
  <c r="H6649" i="1"/>
  <c r="I6649" i="1"/>
  <c r="J6649" i="1"/>
  <c r="H6650" i="1"/>
  <c r="I6650" i="1"/>
  <c r="J6650" i="1"/>
  <c r="H6651" i="1"/>
  <c r="I6651" i="1"/>
  <c r="J6651" i="1"/>
  <c r="H6652" i="1"/>
  <c r="I6652" i="1"/>
  <c r="J6652" i="1"/>
  <c r="H6653" i="1"/>
  <c r="I6653" i="1"/>
  <c r="J6653" i="1"/>
  <c r="H6654" i="1"/>
  <c r="I6654" i="1"/>
  <c r="J6654" i="1"/>
  <c r="H6655" i="1"/>
  <c r="I6655" i="1"/>
  <c r="J6655" i="1"/>
  <c r="H6656" i="1"/>
  <c r="I6656" i="1"/>
  <c r="J6656" i="1"/>
  <c r="H6657" i="1"/>
  <c r="I6657" i="1"/>
  <c r="J6657" i="1"/>
  <c r="H6658" i="1"/>
  <c r="I6658" i="1"/>
  <c r="J6658" i="1"/>
  <c r="H6659" i="1"/>
  <c r="I6659" i="1"/>
  <c r="J6659" i="1"/>
  <c r="H6660" i="1"/>
  <c r="I6660" i="1"/>
  <c r="J6660" i="1"/>
  <c r="H6661" i="1"/>
  <c r="I6661" i="1"/>
  <c r="J6661" i="1"/>
  <c r="H6662" i="1"/>
  <c r="I6662" i="1"/>
  <c r="J6662" i="1"/>
  <c r="H6663" i="1"/>
  <c r="I6663" i="1"/>
  <c r="J6663" i="1"/>
  <c r="H6664" i="1"/>
  <c r="I6664" i="1"/>
  <c r="J6664" i="1"/>
  <c r="H6665" i="1"/>
  <c r="I6665" i="1"/>
  <c r="J6665" i="1"/>
  <c r="H6666" i="1"/>
  <c r="I6666" i="1"/>
  <c r="J6666" i="1"/>
  <c r="H6667" i="1"/>
  <c r="I6667" i="1"/>
  <c r="J6667" i="1"/>
  <c r="H6668" i="1"/>
  <c r="I6668" i="1"/>
  <c r="J6668" i="1"/>
  <c r="H6669" i="1"/>
  <c r="I6669" i="1"/>
  <c r="J6669" i="1"/>
  <c r="H6670" i="1"/>
  <c r="I6670" i="1"/>
  <c r="J6670" i="1"/>
  <c r="H6671" i="1"/>
  <c r="I6671" i="1"/>
  <c r="J6671" i="1"/>
  <c r="H6672" i="1"/>
  <c r="I6672" i="1"/>
  <c r="J6672" i="1"/>
  <c r="H6673" i="1"/>
  <c r="I6673" i="1"/>
  <c r="J6673" i="1"/>
  <c r="H6674" i="1"/>
  <c r="I6674" i="1"/>
  <c r="J6674" i="1"/>
  <c r="H6675" i="1"/>
  <c r="I6675" i="1"/>
  <c r="J6675" i="1"/>
  <c r="H6676" i="1"/>
  <c r="I6676" i="1"/>
  <c r="J6676" i="1"/>
  <c r="H6677" i="1"/>
  <c r="I6677" i="1"/>
  <c r="J6677" i="1"/>
  <c r="H6678" i="1"/>
  <c r="I6678" i="1"/>
  <c r="J6678" i="1"/>
  <c r="H6679" i="1"/>
  <c r="I6679" i="1"/>
  <c r="J6679" i="1"/>
  <c r="H6680" i="1"/>
  <c r="I6680" i="1"/>
  <c r="J6680" i="1"/>
  <c r="H6681" i="1"/>
  <c r="I6681" i="1"/>
  <c r="J6681" i="1"/>
  <c r="H6682" i="1"/>
  <c r="I6682" i="1"/>
  <c r="J6682" i="1"/>
  <c r="H6683" i="1"/>
  <c r="I6683" i="1"/>
  <c r="J6683" i="1"/>
  <c r="H6684" i="1"/>
  <c r="I6684" i="1"/>
  <c r="J6684" i="1"/>
  <c r="H6685" i="1"/>
  <c r="I6685" i="1"/>
  <c r="J6685" i="1"/>
  <c r="H6686" i="1"/>
  <c r="I6686" i="1"/>
  <c r="J6686" i="1"/>
  <c r="H6687" i="1"/>
  <c r="I6687" i="1"/>
  <c r="J6687" i="1"/>
  <c r="H6688" i="1"/>
  <c r="I6688" i="1"/>
  <c r="J6688" i="1"/>
  <c r="H6689" i="1"/>
  <c r="I6689" i="1"/>
  <c r="J6689" i="1"/>
  <c r="H6690" i="1"/>
  <c r="I6690" i="1"/>
  <c r="J6690" i="1"/>
  <c r="J2" i="1"/>
  <c r="I2" i="1"/>
  <c r="H2" i="1"/>
  <c r="V15" i="1"/>
  <c r="V16" i="1"/>
  <c r="V17" i="1"/>
  <c r="V18" i="1"/>
  <c r="V19" i="1"/>
  <c r="V20" i="1"/>
  <c r="V21" i="1"/>
  <c r="V22" i="1"/>
  <c r="V14" i="1"/>
  <c r="P6654" i="1" l="1"/>
  <c r="P6351" i="1"/>
  <c r="P6646" i="1"/>
  <c r="P6335" i="1"/>
  <c r="P6607" i="1"/>
  <c r="P6054" i="1"/>
  <c r="P6599" i="1"/>
  <c r="P6031" i="1"/>
  <c r="P6566" i="1"/>
  <c r="P5711" i="1"/>
  <c r="P6559" i="1"/>
  <c r="P5691" i="1"/>
  <c r="P6487" i="1"/>
  <c r="P5122" i="1"/>
  <c r="P6687" i="1"/>
  <c r="P6479" i="1"/>
  <c r="P5081" i="1"/>
  <c r="P6686" i="1"/>
  <c r="P6639" i="1"/>
  <c r="P6598" i="1"/>
  <c r="P6558" i="1"/>
  <c r="P6471" i="1"/>
  <c r="P6319" i="1"/>
  <c r="P6011" i="1"/>
  <c r="P5670" i="1"/>
  <c r="P5034" i="1"/>
  <c r="P6678" i="1"/>
  <c r="P6631" i="1"/>
  <c r="P6591" i="1"/>
  <c r="P6550" i="1"/>
  <c r="P6463" i="1"/>
  <c r="P6303" i="1"/>
  <c r="P5990" i="1"/>
  <c r="P5647" i="1"/>
  <c r="P4994" i="1"/>
  <c r="P6671" i="1"/>
  <c r="P6630" i="1"/>
  <c r="P6590" i="1"/>
  <c r="P6535" i="1"/>
  <c r="P6423" i="1"/>
  <c r="P6223" i="1"/>
  <c r="P5883" i="1"/>
  <c r="P5465" i="1"/>
  <c r="P4777" i="1"/>
  <c r="P6663" i="1"/>
  <c r="P6623" i="1"/>
  <c r="P6582" i="1"/>
  <c r="P6534" i="1"/>
  <c r="P6415" i="1"/>
  <c r="P6203" i="1"/>
  <c r="P5862" i="1"/>
  <c r="P5418" i="1"/>
  <c r="P4724" i="1"/>
  <c r="P6662" i="1"/>
  <c r="P6622" i="1"/>
  <c r="P6575" i="1"/>
  <c r="P6527" i="1"/>
  <c r="P6407" i="1"/>
  <c r="P6182" i="1"/>
  <c r="P5839" i="1"/>
  <c r="P5378" i="1"/>
  <c r="P4669" i="1"/>
  <c r="P6655" i="1"/>
  <c r="P6614" i="1"/>
  <c r="P6567" i="1"/>
  <c r="P6526" i="1"/>
  <c r="P6399" i="1"/>
  <c r="P6159" i="1"/>
  <c r="P5819" i="1"/>
  <c r="P5337" i="1"/>
  <c r="P4588" i="1"/>
  <c r="P6679" i="1"/>
  <c r="P6647" i="1"/>
  <c r="P6615" i="1"/>
  <c r="P6583" i="1"/>
  <c r="P6551" i="1"/>
  <c r="P6519" i="1"/>
  <c r="P6455" i="1"/>
  <c r="P6391" i="1"/>
  <c r="P6287" i="1"/>
  <c r="P6139" i="1"/>
  <c r="P5967" i="1"/>
  <c r="P5798" i="1"/>
  <c r="P5627" i="1"/>
  <c r="P5290" i="1"/>
  <c r="P4953" i="1"/>
  <c r="P4508" i="1"/>
  <c r="P6511" i="1"/>
  <c r="P6447" i="1"/>
  <c r="P6383" i="1"/>
  <c r="P6271" i="1"/>
  <c r="P6118" i="1"/>
  <c r="P5947" i="1"/>
  <c r="P5775" i="1"/>
  <c r="P5593" i="1"/>
  <c r="P5250" i="1"/>
  <c r="P4906" i="1"/>
  <c r="P4425" i="1"/>
  <c r="P6543" i="1"/>
  <c r="P6503" i="1"/>
  <c r="P6439" i="1"/>
  <c r="P6375" i="1"/>
  <c r="P6255" i="1"/>
  <c r="P6095" i="1"/>
  <c r="P5926" i="1"/>
  <c r="P5755" i="1"/>
  <c r="P5546" i="1"/>
  <c r="P5209" i="1"/>
  <c r="P4866" i="1"/>
  <c r="P3" i="1"/>
  <c r="P11" i="1"/>
  <c r="P19" i="1"/>
  <c r="P27" i="1"/>
  <c r="P35" i="1"/>
  <c r="P43" i="1"/>
  <c r="P51" i="1"/>
  <c r="P59" i="1"/>
  <c r="P67" i="1"/>
  <c r="P75" i="1"/>
  <c r="P83" i="1"/>
  <c r="P91" i="1"/>
  <c r="P99" i="1"/>
  <c r="P107" i="1"/>
  <c r="P115" i="1"/>
  <c r="P123" i="1"/>
  <c r="P131" i="1"/>
  <c r="P139" i="1"/>
  <c r="P147" i="1"/>
  <c r="P155" i="1"/>
  <c r="P163" i="1"/>
  <c r="P171" i="1"/>
  <c r="P179" i="1"/>
  <c r="P187" i="1"/>
  <c r="P195" i="1"/>
  <c r="P203" i="1"/>
  <c r="P211" i="1"/>
  <c r="P219" i="1"/>
  <c r="P227" i="1"/>
  <c r="P235" i="1"/>
  <c r="P243" i="1"/>
  <c r="P251" i="1"/>
  <c r="P259" i="1"/>
  <c r="P267" i="1"/>
  <c r="P275" i="1"/>
  <c r="P283" i="1"/>
  <c r="P291" i="1"/>
  <c r="P299" i="1"/>
  <c r="P307" i="1"/>
  <c r="P315" i="1"/>
  <c r="P323" i="1"/>
  <c r="P331" i="1"/>
  <c r="P339" i="1"/>
  <c r="P347" i="1"/>
  <c r="P355" i="1"/>
  <c r="P363" i="1"/>
  <c r="P371" i="1"/>
  <c r="P379" i="1"/>
  <c r="P387" i="1"/>
  <c r="P395" i="1"/>
  <c r="P403" i="1"/>
  <c r="P411" i="1"/>
  <c r="P419" i="1"/>
  <c r="P427" i="1"/>
  <c r="P435" i="1"/>
  <c r="P443" i="1"/>
  <c r="P451" i="1"/>
  <c r="P459" i="1"/>
  <c r="P467" i="1"/>
  <c r="P475" i="1"/>
  <c r="P483" i="1"/>
  <c r="P491" i="1"/>
  <c r="P499" i="1"/>
  <c r="P507" i="1"/>
  <c r="P515" i="1"/>
  <c r="P523" i="1"/>
  <c r="P531" i="1"/>
  <c r="P539" i="1"/>
  <c r="P547" i="1"/>
  <c r="P555" i="1"/>
  <c r="P563" i="1"/>
  <c r="P571" i="1"/>
  <c r="P579" i="1"/>
  <c r="P587" i="1"/>
  <c r="P595" i="1"/>
  <c r="P603" i="1"/>
  <c r="P611" i="1"/>
  <c r="P619" i="1"/>
  <c r="P627" i="1"/>
  <c r="P635" i="1"/>
  <c r="P643" i="1"/>
  <c r="P651" i="1"/>
  <c r="P659" i="1"/>
  <c r="P667" i="1"/>
  <c r="P675" i="1"/>
  <c r="P4" i="1"/>
  <c r="P12" i="1"/>
  <c r="P20" i="1"/>
  <c r="P28" i="1"/>
  <c r="P36" i="1"/>
  <c r="P44" i="1"/>
  <c r="P52" i="1"/>
  <c r="P60" i="1"/>
  <c r="P68" i="1"/>
  <c r="P76" i="1"/>
  <c r="P84" i="1"/>
  <c r="P92" i="1"/>
  <c r="P100" i="1"/>
  <c r="P108" i="1"/>
  <c r="P116" i="1"/>
  <c r="P124" i="1"/>
  <c r="P132" i="1"/>
  <c r="P140" i="1"/>
  <c r="P148" i="1"/>
  <c r="P156" i="1"/>
  <c r="P164" i="1"/>
  <c r="P172" i="1"/>
  <c r="P180" i="1"/>
  <c r="P188" i="1"/>
  <c r="P196" i="1"/>
  <c r="P204" i="1"/>
  <c r="P212" i="1"/>
  <c r="P220" i="1"/>
  <c r="P228" i="1"/>
  <c r="P236" i="1"/>
  <c r="P244" i="1"/>
  <c r="P252" i="1"/>
  <c r="P260" i="1"/>
  <c r="P268" i="1"/>
  <c r="P276" i="1"/>
  <c r="P284" i="1"/>
  <c r="P292" i="1"/>
  <c r="P300" i="1"/>
  <c r="P308" i="1"/>
  <c r="P316" i="1"/>
  <c r="P324" i="1"/>
  <c r="P332" i="1"/>
  <c r="P340" i="1"/>
  <c r="P348" i="1"/>
  <c r="P356" i="1"/>
  <c r="P364" i="1"/>
  <c r="P372" i="1"/>
  <c r="P380" i="1"/>
  <c r="P388" i="1"/>
  <c r="P396" i="1"/>
  <c r="P404" i="1"/>
  <c r="P412" i="1"/>
  <c r="P420" i="1"/>
  <c r="P428" i="1"/>
  <c r="P436" i="1"/>
  <c r="P444" i="1"/>
  <c r="P452" i="1"/>
  <c r="P460" i="1"/>
  <c r="P468" i="1"/>
  <c r="P476" i="1"/>
  <c r="P484" i="1"/>
  <c r="P492" i="1"/>
  <c r="P500" i="1"/>
  <c r="P508" i="1"/>
  <c r="P516" i="1"/>
  <c r="P524" i="1"/>
  <c r="P532" i="1"/>
  <c r="P540" i="1"/>
  <c r="P548" i="1"/>
  <c r="P556" i="1"/>
  <c r="P564" i="1"/>
  <c r="P572" i="1"/>
  <c r="P580" i="1"/>
  <c r="P588" i="1"/>
  <c r="P5" i="1"/>
  <c r="P13" i="1"/>
  <c r="P21" i="1"/>
  <c r="P29" i="1"/>
  <c r="P37" i="1"/>
  <c r="P45" i="1"/>
  <c r="P53" i="1"/>
  <c r="P61" i="1"/>
  <c r="P69" i="1"/>
  <c r="P77" i="1"/>
  <c r="P85" i="1"/>
  <c r="P93" i="1"/>
  <c r="P101" i="1"/>
  <c r="P109" i="1"/>
  <c r="P117" i="1"/>
  <c r="P125" i="1"/>
  <c r="P133" i="1"/>
  <c r="P141" i="1"/>
  <c r="P149" i="1"/>
  <c r="P157" i="1"/>
  <c r="P165" i="1"/>
  <c r="P173" i="1"/>
  <c r="P181" i="1"/>
  <c r="P189" i="1"/>
  <c r="P197" i="1"/>
  <c r="P205" i="1"/>
  <c r="P213" i="1"/>
  <c r="P221" i="1"/>
  <c r="P229" i="1"/>
  <c r="P237" i="1"/>
  <c r="P245" i="1"/>
  <c r="P253" i="1"/>
  <c r="P261" i="1"/>
  <c r="P269" i="1"/>
  <c r="P277" i="1"/>
  <c r="P285" i="1"/>
  <c r="P293" i="1"/>
  <c r="P301" i="1"/>
  <c r="P309" i="1"/>
  <c r="P317" i="1"/>
  <c r="P325" i="1"/>
  <c r="P333" i="1"/>
  <c r="P341" i="1"/>
  <c r="P349" i="1"/>
  <c r="P357" i="1"/>
  <c r="P365" i="1"/>
  <c r="P373" i="1"/>
  <c r="P381" i="1"/>
  <c r="P389" i="1"/>
  <c r="P397" i="1"/>
  <c r="P405" i="1"/>
  <c r="P413" i="1"/>
  <c r="P421" i="1"/>
  <c r="P429" i="1"/>
  <c r="P437" i="1"/>
  <c r="P445" i="1"/>
  <c r="P453" i="1"/>
  <c r="P461" i="1"/>
  <c r="P469" i="1"/>
  <c r="P477" i="1"/>
  <c r="P485" i="1"/>
  <c r="P493" i="1"/>
  <c r="P501" i="1"/>
  <c r="P509" i="1"/>
  <c r="P517" i="1"/>
  <c r="P525" i="1"/>
  <c r="P533" i="1"/>
  <c r="P541" i="1"/>
  <c r="P549" i="1"/>
  <c r="P557" i="1"/>
  <c r="P565" i="1"/>
  <c r="P573" i="1"/>
  <c r="P581" i="1"/>
  <c r="P589" i="1"/>
  <c r="P597" i="1"/>
  <c r="P605" i="1"/>
  <c r="P613" i="1"/>
  <c r="P621" i="1"/>
  <c r="P629" i="1"/>
  <c r="P637" i="1"/>
  <c r="P645" i="1"/>
  <c r="P653" i="1"/>
  <c r="P661" i="1"/>
  <c r="P669" i="1"/>
  <c r="P677" i="1"/>
  <c r="P6" i="1"/>
  <c r="P14" i="1"/>
  <c r="P22" i="1"/>
  <c r="P30" i="1"/>
  <c r="P38" i="1"/>
  <c r="P46" i="1"/>
  <c r="P54" i="1"/>
  <c r="P62" i="1"/>
  <c r="P70" i="1"/>
  <c r="P78" i="1"/>
  <c r="P86" i="1"/>
  <c r="P94" i="1"/>
  <c r="P102" i="1"/>
  <c r="P110" i="1"/>
  <c r="P118" i="1"/>
  <c r="P126" i="1"/>
  <c r="P134" i="1"/>
  <c r="P142" i="1"/>
  <c r="P150" i="1"/>
  <c r="P158" i="1"/>
  <c r="P166" i="1"/>
  <c r="P174" i="1"/>
  <c r="P182" i="1"/>
  <c r="P190" i="1"/>
  <c r="P198" i="1"/>
  <c r="P206" i="1"/>
  <c r="P214" i="1"/>
  <c r="P222" i="1"/>
  <c r="P230" i="1"/>
  <c r="P238" i="1"/>
  <c r="P246" i="1"/>
  <c r="P254" i="1"/>
  <c r="P262" i="1"/>
  <c r="P270" i="1"/>
  <c r="P278" i="1"/>
  <c r="P286" i="1"/>
  <c r="P294" i="1"/>
  <c r="P302" i="1"/>
  <c r="P310" i="1"/>
  <c r="P318" i="1"/>
  <c r="P326" i="1"/>
  <c r="P334" i="1"/>
  <c r="P342" i="1"/>
  <c r="P350" i="1"/>
  <c r="P358" i="1"/>
  <c r="P366" i="1"/>
  <c r="P374" i="1"/>
  <c r="P382" i="1"/>
  <c r="P390" i="1"/>
  <c r="P398" i="1"/>
  <c r="P406" i="1"/>
  <c r="P414" i="1"/>
  <c r="P422" i="1"/>
  <c r="P430" i="1"/>
  <c r="P438" i="1"/>
  <c r="P446" i="1"/>
  <c r="P454" i="1"/>
  <c r="P462" i="1"/>
  <c r="P470" i="1"/>
  <c r="P478" i="1"/>
  <c r="P486" i="1"/>
  <c r="P494" i="1"/>
  <c r="P502" i="1"/>
  <c r="P510" i="1"/>
  <c r="P518" i="1"/>
  <c r="P526" i="1"/>
  <c r="P534" i="1"/>
  <c r="P542" i="1"/>
  <c r="P550" i="1"/>
  <c r="P558" i="1"/>
  <c r="P566" i="1"/>
  <c r="P574" i="1"/>
  <c r="P582" i="1"/>
  <c r="P590" i="1"/>
  <c r="P598" i="1"/>
  <c r="P606" i="1"/>
  <c r="P614" i="1"/>
  <c r="P622" i="1"/>
  <c r="P630" i="1"/>
  <c r="P638" i="1"/>
  <c r="P646" i="1"/>
  <c r="P654" i="1"/>
  <c r="P662" i="1"/>
  <c r="P670" i="1"/>
  <c r="P678" i="1"/>
  <c r="P7" i="1"/>
  <c r="P15" i="1"/>
  <c r="P23" i="1"/>
  <c r="P31" i="1"/>
  <c r="P39" i="1"/>
  <c r="P47" i="1"/>
  <c r="P55" i="1"/>
  <c r="P63" i="1"/>
  <c r="P71" i="1"/>
  <c r="P79" i="1"/>
  <c r="P87" i="1"/>
  <c r="P95" i="1"/>
  <c r="P103" i="1"/>
  <c r="P111" i="1"/>
  <c r="P119" i="1"/>
  <c r="P127" i="1"/>
  <c r="P135" i="1"/>
  <c r="P143" i="1"/>
  <c r="P151" i="1"/>
  <c r="P159" i="1"/>
  <c r="P167" i="1"/>
  <c r="P175" i="1"/>
  <c r="P183" i="1"/>
  <c r="P191" i="1"/>
  <c r="P199" i="1"/>
  <c r="P207" i="1"/>
  <c r="P215" i="1"/>
  <c r="P223" i="1"/>
  <c r="P231" i="1"/>
  <c r="P239" i="1"/>
  <c r="P247" i="1"/>
  <c r="P255" i="1"/>
  <c r="P263" i="1"/>
  <c r="P271" i="1"/>
  <c r="P279" i="1"/>
  <c r="P287" i="1"/>
  <c r="P295" i="1"/>
  <c r="P303" i="1"/>
  <c r="P311" i="1"/>
  <c r="P319" i="1"/>
  <c r="P327" i="1"/>
  <c r="P335" i="1"/>
  <c r="P343" i="1"/>
  <c r="P351" i="1"/>
  <c r="P359" i="1"/>
  <c r="P367" i="1"/>
  <c r="P375" i="1"/>
  <c r="P383" i="1"/>
  <c r="P391" i="1"/>
  <c r="P399" i="1"/>
  <c r="P407" i="1"/>
  <c r="P415" i="1"/>
  <c r="P423" i="1"/>
  <c r="P431" i="1"/>
  <c r="P439" i="1"/>
  <c r="P447" i="1"/>
  <c r="P455" i="1"/>
  <c r="P463" i="1"/>
  <c r="P471" i="1"/>
  <c r="P479" i="1"/>
  <c r="P487" i="1"/>
  <c r="P495" i="1"/>
  <c r="P503" i="1"/>
  <c r="P511" i="1"/>
  <c r="P519" i="1"/>
  <c r="P527" i="1"/>
  <c r="P535" i="1"/>
  <c r="P543" i="1"/>
  <c r="P551" i="1"/>
  <c r="P559" i="1"/>
  <c r="P567" i="1"/>
  <c r="P575" i="1"/>
  <c r="P583" i="1"/>
  <c r="P591" i="1"/>
  <c r="P599" i="1"/>
  <c r="P607" i="1"/>
  <c r="P615" i="1"/>
  <c r="P623" i="1"/>
  <c r="P631" i="1"/>
  <c r="P639" i="1"/>
  <c r="P647" i="1"/>
  <c r="P655" i="1"/>
  <c r="P663" i="1"/>
  <c r="P671" i="1"/>
  <c r="P679" i="1"/>
  <c r="P9" i="1"/>
  <c r="P17" i="1"/>
  <c r="P25" i="1"/>
  <c r="P33" i="1"/>
  <c r="P41" i="1"/>
  <c r="P49" i="1"/>
  <c r="P57" i="1"/>
  <c r="P65" i="1"/>
  <c r="P73" i="1"/>
  <c r="P81" i="1"/>
  <c r="P89" i="1"/>
  <c r="P97" i="1"/>
  <c r="P105" i="1"/>
  <c r="P113" i="1"/>
  <c r="P121" i="1"/>
  <c r="P129" i="1"/>
  <c r="P137" i="1"/>
  <c r="P145" i="1"/>
  <c r="P153" i="1"/>
  <c r="P161" i="1"/>
  <c r="P169" i="1"/>
  <c r="P177" i="1"/>
  <c r="P185" i="1"/>
  <c r="P193" i="1"/>
  <c r="P201" i="1"/>
  <c r="P209" i="1"/>
  <c r="P217" i="1"/>
  <c r="P225" i="1"/>
  <c r="P233" i="1"/>
  <c r="P241" i="1"/>
  <c r="P249" i="1"/>
  <c r="P257" i="1"/>
  <c r="P265" i="1"/>
  <c r="P273" i="1"/>
  <c r="P281" i="1"/>
  <c r="P289" i="1"/>
  <c r="P297" i="1"/>
  <c r="P305" i="1"/>
  <c r="P313" i="1"/>
  <c r="P321" i="1"/>
  <c r="P329" i="1"/>
  <c r="P337" i="1"/>
  <c r="P345" i="1"/>
  <c r="P353" i="1"/>
  <c r="P361" i="1"/>
  <c r="P369" i="1"/>
  <c r="P377" i="1"/>
  <c r="P385" i="1"/>
  <c r="P393" i="1"/>
  <c r="P401" i="1"/>
  <c r="P409" i="1"/>
  <c r="P417" i="1"/>
  <c r="P425" i="1"/>
  <c r="P433" i="1"/>
  <c r="P441" i="1"/>
  <c r="P449" i="1"/>
  <c r="P457" i="1"/>
  <c r="P465" i="1"/>
  <c r="P473" i="1"/>
  <c r="P481" i="1"/>
  <c r="P489" i="1"/>
  <c r="P497" i="1"/>
  <c r="P505" i="1"/>
  <c r="P513" i="1"/>
  <c r="P521" i="1"/>
  <c r="P529" i="1"/>
  <c r="P537" i="1"/>
  <c r="P545" i="1"/>
  <c r="P553" i="1"/>
  <c r="P561" i="1"/>
  <c r="P569" i="1"/>
  <c r="P577" i="1"/>
  <c r="P585" i="1"/>
  <c r="P593" i="1"/>
  <c r="P601" i="1"/>
  <c r="P609" i="1"/>
  <c r="P617" i="1"/>
  <c r="P625" i="1"/>
  <c r="P633" i="1"/>
  <c r="P641" i="1"/>
  <c r="P649" i="1"/>
  <c r="P657" i="1"/>
  <c r="P665" i="1"/>
  <c r="P673" i="1"/>
  <c r="P10" i="1"/>
  <c r="P18" i="1"/>
  <c r="P26" i="1"/>
  <c r="P34" i="1"/>
  <c r="P42" i="1"/>
  <c r="P50" i="1"/>
  <c r="P58" i="1"/>
  <c r="P66" i="1"/>
  <c r="P74" i="1"/>
  <c r="P82" i="1"/>
  <c r="P90" i="1"/>
  <c r="P98" i="1"/>
  <c r="P106" i="1"/>
  <c r="P114" i="1"/>
  <c r="P122" i="1"/>
  <c r="P130" i="1"/>
  <c r="P138" i="1"/>
  <c r="P146" i="1"/>
  <c r="P154" i="1"/>
  <c r="P162" i="1"/>
  <c r="P170" i="1"/>
  <c r="P178" i="1"/>
  <c r="P186" i="1"/>
  <c r="P194" i="1"/>
  <c r="P202" i="1"/>
  <c r="P210" i="1"/>
  <c r="P218" i="1"/>
  <c r="P226" i="1"/>
  <c r="P234" i="1"/>
  <c r="P242" i="1"/>
  <c r="P250" i="1"/>
  <c r="P258" i="1"/>
  <c r="P266" i="1"/>
  <c r="P274" i="1"/>
  <c r="P282" i="1"/>
  <c r="P290" i="1"/>
  <c r="P298" i="1"/>
  <c r="P306" i="1"/>
  <c r="P314" i="1"/>
  <c r="P322" i="1"/>
  <c r="P330" i="1"/>
  <c r="P338" i="1"/>
  <c r="P346" i="1"/>
  <c r="P354" i="1"/>
  <c r="P362" i="1"/>
  <c r="P370" i="1"/>
  <c r="P378" i="1"/>
  <c r="P386" i="1"/>
  <c r="P394" i="1"/>
  <c r="P402" i="1"/>
  <c r="P410" i="1"/>
  <c r="P418" i="1"/>
  <c r="P426" i="1"/>
  <c r="P434" i="1"/>
  <c r="P442" i="1"/>
  <c r="P450" i="1"/>
  <c r="P458" i="1"/>
  <c r="P466" i="1"/>
  <c r="P474" i="1"/>
  <c r="P482" i="1"/>
  <c r="P490" i="1"/>
  <c r="P498" i="1"/>
  <c r="P506" i="1"/>
  <c r="P514" i="1"/>
  <c r="P522" i="1"/>
  <c r="P8" i="1"/>
  <c r="P72" i="1"/>
  <c r="P136" i="1"/>
  <c r="P200" i="1"/>
  <c r="P264" i="1"/>
  <c r="P328" i="1"/>
  <c r="P392" i="1"/>
  <c r="P456" i="1"/>
  <c r="P520" i="1"/>
  <c r="P554" i="1"/>
  <c r="P586" i="1"/>
  <c r="P610" i="1"/>
  <c r="P632" i="1"/>
  <c r="P652" i="1"/>
  <c r="P674" i="1"/>
  <c r="P686" i="1"/>
  <c r="P694" i="1"/>
  <c r="P702" i="1"/>
  <c r="P710" i="1"/>
  <c r="P718" i="1"/>
  <c r="P726" i="1"/>
  <c r="P734" i="1"/>
  <c r="P742" i="1"/>
  <c r="P750" i="1"/>
  <c r="P758" i="1"/>
  <c r="P766" i="1"/>
  <c r="P774" i="1"/>
  <c r="P782" i="1"/>
  <c r="P790" i="1"/>
  <c r="P798" i="1"/>
  <c r="P806" i="1"/>
  <c r="P814" i="1"/>
  <c r="P822" i="1"/>
  <c r="P830" i="1"/>
  <c r="P838" i="1"/>
  <c r="P846" i="1"/>
  <c r="P854" i="1"/>
  <c r="P862" i="1"/>
  <c r="P870" i="1"/>
  <c r="P878" i="1"/>
  <c r="P886" i="1"/>
  <c r="P894" i="1"/>
  <c r="P902" i="1"/>
  <c r="P910" i="1"/>
  <c r="P918" i="1"/>
  <c r="P926" i="1"/>
  <c r="P934" i="1"/>
  <c r="P942" i="1"/>
  <c r="P950" i="1"/>
  <c r="P958" i="1"/>
  <c r="P966" i="1"/>
  <c r="P974" i="1"/>
  <c r="P982" i="1"/>
  <c r="P990" i="1"/>
  <c r="P998" i="1"/>
  <c r="P1006" i="1"/>
  <c r="P1014" i="1"/>
  <c r="P1022" i="1"/>
  <c r="P1030" i="1"/>
  <c r="P1038" i="1"/>
  <c r="P1046" i="1"/>
  <c r="P1054" i="1"/>
  <c r="P1062" i="1"/>
  <c r="P1070" i="1"/>
  <c r="P1078" i="1"/>
  <c r="P1086" i="1"/>
  <c r="P1094" i="1"/>
  <c r="P1102" i="1"/>
  <c r="P1110" i="1"/>
  <c r="P1118" i="1"/>
  <c r="P1126" i="1"/>
  <c r="P1134" i="1"/>
  <c r="P1142" i="1"/>
  <c r="P1150" i="1"/>
  <c r="P1158" i="1"/>
  <c r="P1166" i="1"/>
  <c r="P1174" i="1"/>
  <c r="P1182" i="1"/>
  <c r="P1190" i="1"/>
  <c r="P1198" i="1"/>
  <c r="P1206" i="1"/>
  <c r="P1214" i="1"/>
  <c r="P1222" i="1"/>
  <c r="P1230" i="1"/>
  <c r="P1238" i="1"/>
  <c r="P1246" i="1"/>
  <c r="P16" i="1"/>
  <c r="P80" i="1"/>
  <c r="P144" i="1"/>
  <c r="P208" i="1"/>
  <c r="P272" i="1"/>
  <c r="P336" i="1"/>
  <c r="P400" i="1"/>
  <c r="P464" i="1"/>
  <c r="P528" i="1"/>
  <c r="P560" i="1"/>
  <c r="P592" i="1"/>
  <c r="P612" i="1"/>
  <c r="P634" i="1"/>
  <c r="P656" i="1"/>
  <c r="P676" i="1"/>
  <c r="P687" i="1"/>
  <c r="P695" i="1"/>
  <c r="P703" i="1"/>
  <c r="P711" i="1"/>
  <c r="P719" i="1"/>
  <c r="P727" i="1"/>
  <c r="P735" i="1"/>
  <c r="P743" i="1"/>
  <c r="P751" i="1"/>
  <c r="P759" i="1"/>
  <c r="P767" i="1"/>
  <c r="P775" i="1"/>
  <c r="P783" i="1"/>
  <c r="P791" i="1"/>
  <c r="P799" i="1"/>
  <c r="P807" i="1"/>
  <c r="P815" i="1"/>
  <c r="P823" i="1"/>
  <c r="P831" i="1"/>
  <c r="P839" i="1"/>
  <c r="P847" i="1"/>
  <c r="P855" i="1"/>
  <c r="P863" i="1"/>
  <c r="P871" i="1"/>
  <c r="P879" i="1"/>
  <c r="P887" i="1"/>
  <c r="P895" i="1"/>
  <c r="P903" i="1"/>
  <c r="P911" i="1"/>
  <c r="P919" i="1"/>
  <c r="P927" i="1"/>
  <c r="P935" i="1"/>
  <c r="P943" i="1"/>
  <c r="P951" i="1"/>
  <c r="P959" i="1"/>
  <c r="P967" i="1"/>
  <c r="P975" i="1"/>
  <c r="P983" i="1"/>
  <c r="P991" i="1"/>
  <c r="P999" i="1"/>
  <c r="P1007" i="1"/>
  <c r="P1015" i="1"/>
  <c r="P1023" i="1"/>
  <c r="P24" i="1"/>
  <c r="P88" i="1"/>
  <c r="P152" i="1"/>
  <c r="P216" i="1"/>
  <c r="P280" i="1"/>
  <c r="P344" i="1"/>
  <c r="P408" i="1"/>
  <c r="P472" i="1"/>
  <c r="P530" i="1"/>
  <c r="P562" i="1"/>
  <c r="P594" i="1"/>
  <c r="P616" i="1"/>
  <c r="P636" i="1"/>
  <c r="P658" i="1"/>
  <c r="P680" i="1"/>
  <c r="P688" i="1"/>
  <c r="P696" i="1"/>
  <c r="P704" i="1"/>
  <c r="P712" i="1"/>
  <c r="P720" i="1"/>
  <c r="P728" i="1"/>
  <c r="P736" i="1"/>
  <c r="P744" i="1"/>
  <c r="P752" i="1"/>
  <c r="P760" i="1"/>
  <c r="P768" i="1"/>
  <c r="P776" i="1"/>
  <c r="P784" i="1"/>
  <c r="P792" i="1"/>
  <c r="P800" i="1"/>
  <c r="P808" i="1"/>
  <c r="P816" i="1"/>
  <c r="P824" i="1"/>
  <c r="P832" i="1"/>
  <c r="P840" i="1"/>
  <c r="P848" i="1"/>
  <c r="P856" i="1"/>
  <c r="P864" i="1"/>
  <c r="P872" i="1"/>
  <c r="P880" i="1"/>
  <c r="P888" i="1"/>
  <c r="P896" i="1"/>
  <c r="P904" i="1"/>
  <c r="P912" i="1"/>
  <c r="P920" i="1"/>
  <c r="P928" i="1"/>
  <c r="P936" i="1"/>
  <c r="P944" i="1"/>
  <c r="P952" i="1"/>
  <c r="P960" i="1"/>
  <c r="P968" i="1"/>
  <c r="P976" i="1"/>
  <c r="P984" i="1"/>
  <c r="P992" i="1"/>
  <c r="P1000" i="1"/>
  <c r="P1008" i="1"/>
  <c r="P1016" i="1"/>
  <c r="P1024" i="1"/>
  <c r="P1032" i="1"/>
  <c r="P1040" i="1"/>
  <c r="P1048" i="1"/>
  <c r="P1056" i="1"/>
  <c r="P1064" i="1"/>
  <c r="P1072" i="1"/>
  <c r="P1080" i="1"/>
  <c r="P1088" i="1"/>
  <c r="P1096" i="1"/>
  <c r="P1104" i="1"/>
  <c r="P1112" i="1"/>
  <c r="P1120" i="1"/>
  <c r="P1128" i="1"/>
  <c r="P1136" i="1"/>
  <c r="P1144" i="1"/>
  <c r="P1152" i="1"/>
  <c r="P1160" i="1"/>
  <c r="P1168" i="1"/>
  <c r="P1176" i="1"/>
  <c r="P1184" i="1"/>
  <c r="P1192" i="1"/>
  <c r="P1200" i="1"/>
  <c r="P32" i="1"/>
  <c r="P96" i="1"/>
  <c r="P160" i="1"/>
  <c r="P224" i="1"/>
  <c r="P288" i="1"/>
  <c r="P352" i="1"/>
  <c r="P416" i="1"/>
  <c r="P480" i="1"/>
  <c r="P536" i="1"/>
  <c r="P568" i="1"/>
  <c r="P596" i="1"/>
  <c r="P618" i="1"/>
  <c r="P640" i="1"/>
  <c r="P660" i="1"/>
  <c r="P681" i="1"/>
  <c r="P689" i="1"/>
  <c r="P697" i="1"/>
  <c r="P705" i="1"/>
  <c r="P713" i="1"/>
  <c r="P721" i="1"/>
  <c r="P729" i="1"/>
  <c r="P737" i="1"/>
  <c r="P745" i="1"/>
  <c r="P753" i="1"/>
  <c r="P761" i="1"/>
  <c r="P769" i="1"/>
  <c r="P777" i="1"/>
  <c r="P785" i="1"/>
  <c r="P793" i="1"/>
  <c r="P801" i="1"/>
  <c r="P809" i="1"/>
  <c r="P817" i="1"/>
  <c r="P825" i="1"/>
  <c r="P833" i="1"/>
  <c r="P841" i="1"/>
  <c r="P849" i="1"/>
  <c r="P857" i="1"/>
  <c r="P865" i="1"/>
  <c r="P873" i="1"/>
  <c r="P881" i="1"/>
  <c r="P889" i="1"/>
  <c r="P897" i="1"/>
  <c r="P905" i="1"/>
  <c r="P913" i="1"/>
  <c r="P921" i="1"/>
  <c r="P929" i="1"/>
  <c r="P937" i="1"/>
  <c r="P945" i="1"/>
  <c r="P953" i="1"/>
  <c r="P961" i="1"/>
  <c r="P969" i="1"/>
  <c r="P977" i="1"/>
  <c r="P985" i="1"/>
  <c r="P993" i="1"/>
  <c r="P1001" i="1"/>
  <c r="P1009" i="1"/>
  <c r="P1017" i="1"/>
  <c r="P1025" i="1"/>
  <c r="P1033" i="1"/>
  <c r="P1041" i="1"/>
  <c r="P1049" i="1"/>
  <c r="P1057" i="1"/>
  <c r="P1065" i="1"/>
  <c r="P1073" i="1"/>
  <c r="P1081" i="1"/>
  <c r="P1089" i="1"/>
  <c r="P1097" i="1"/>
  <c r="P1105" i="1"/>
  <c r="P1113" i="1"/>
  <c r="P1121" i="1"/>
  <c r="P1129" i="1"/>
  <c r="P1137" i="1"/>
  <c r="P1145" i="1"/>
  <c r="P1153" i="1"/>
  <c r="P1161" i="1"/>
  <c r="P1169" i="1"/>
  <c r="P1177" i="1"/>
  <c r="P1185" i="1"/>
  <c r="P1193" i="1"/>
  <c r="P40" i="1"/>
  <c r="P104" i="1"/>
  <c r="P168" i="1"/>
  <c r="P232" i="1"/>
  <c r="P296" i="1"/>
  <c r="P360" i="1"/>
  <c r="P424" i="1"/>
  <c r="P488" i="1"/>
  <c r="P538" i="1"/>
  <c r="P570" i="1"/>
  <c r="P600" i="1"/>
  <c r="P620" i="1"/>
  <c r="P642" i="1"/>
  <c r="P664" i="1"/>
  <c r="P682" i="1"/>
  <c r="P690" i="1"/>
  <c r="P698" i="1"/>
  <c r="P706" i="1"/>
  <c r="P714" i="1"/>
  <c r="P722" i="1"/>
  <c r="P730" i="1"/>
  <c r="P738" i="1"/>
  <c r="P746" i="1"/>
  <c r="P754" i="1"/>
  <c r="P762" i="1"/>
  <c r="P770" i="1"/>
  <c r="P778" i="1"/>
  <c r="P786" i="1"/>
  <c r="P794" i="1"/>
  <c r="P802" i="1"/>
  <c r="P810" i="1"/>
  <c r="P818" i="1"/>
  <c r="P826" i="1"/>
  <c r="P834" i="1"/>
  <c r="P842" i="1"/>
  <c r="P850" i="1"/>
  <c r="P858" i="1"/>
  <c r="P866" i="1"/>
  <c r="P874" i="1"/>
  <c r="P882" i="1"/>
  <c r="P890" i="1"/>
  <c r="P898" i="1"/>
  <c r="P906" i="1"/>
  <c r="P914" i="1"/>
  <c r="P922" i="1"/>
  <c r="P930" i="1"/>
  <c r="P938" i="1"/>
  <c r="P946" i="1"/>
  <c r="P954" i="1"/>
  <c r="P962" i="1"/>
  <c r="P970" i="1"/>
  <c r="P978" i="1"/>
  <c r="P986" i="1"/>
  <c r="P994" i="1"/>
  <c r="P1002" i="1"/>
  <c r="P1010" i="1"/>
  <c r="P1018" i="1"/>
  <c r="P1026" i="1"/>
  <c r="P1034" i="1"/>
  <c r="P1042" i="1"/>
  <c r="P1050" i="1"/>
  <c r="P1058" i="1"/>
  <c r="P1066" i="1"/>
  <c r="P1074" i="1"/>
  <c r="P1082" i="1"/>
  <c r="P1090" i="1"/>
  <c r="P1098" i="1"/>
  <c r="P1106" i="1"/>
  <c r="P1114" i="1"/>
  <c r="P1122" i="1"/>
  <c r="P1130" i="1"/>
  <c r="P1138" i="1"/>
  <c r="P1146" i="1"/>
  <c r="P1154" i="1"/>
  <c r="P1162" i="1"/>
  <c r="P1170" i="1"/>
  <c r="P1178" i="1"/>
  <c r="P1186" i="1"/>
  <c r="P1194" i="1"/>
  <c r="P1202" i="1"/>
  <c r="P1210" i="1"/>
  <c r="P1218" i="1"/>
  <c r="P1226" i="1"/>
  <c r="P1234" i="1"/>
  <c r="P1242" i="1"/>
  <c r="P56" i="1"/>
  <c r="P120" i="1"/>
  <c r="P184" i="1"/>
  <c r="P248" i="1"/>
  <c r="P312" i="1"/>
  <c r="P376" i="1"/>
  <c r="P440" i="1"/>
  <c r="P504" i="1"/>
  <c r="P546" i="1"/>
  <c r="P578" i="1"/>
  <c r="P604" i="1"/>
  <c r="P626" i="1"/>
  <c r="P648" i="1"/>
  <c r="P668" i="1"/>
  <c r="P684" i="1"/>
  <c r="P692" i="1"/>
  <c r="P700" i="1"/>
  <c r="P708" i="1"/>
  <c r="P716" i="1"/>
  <c r="P724" i="1"/>
  <c r="P732" i="1"/>
  <c r="P740" i="1"/>
  <c r="P748" i="1"/>
  <c r="P756" i="1"/>
  <c r="P764" i="1"/>
  <c r="P772" i="1"/>
  <c r="P780" i="1"/>
  <c r="P788" i="1"/>
  <c r="P796" i="1"/>
  <c r="P804" i="1"/>
  <c r="P812" i="1"/>
  <c r="P820" i="1"/>
  <c r="P828" i="1"/>
  <c r="P836" i="1"/>
  <c r="P844" i="1"/>
  <c r="P852" i="1"/>
  <c r="P860" i="1"/>
  <c r="P868" i="1"/>
  <c r="P876" i="1"/>
  <c r="P884" i="1"/>
  <c r="P892" i="1"/>
  <c r="P900" i="1"/>
  <c r="P908" i="1"/>
  <c r="P916" i="1"/>
  <c r="P924" i="1"/>
  <c r="P932" i="1"/>
  <c r="P940" i="1"/>
  <c r="P948" i="1"/>
  <c r="P956" i="1"/>
  <c r="P964" i="1"/>
  <c r="P972" i="1"/>
  <c r="P980" i="1"/>
  <c r="P988" i="1"/>
  <c r="P996" i="1"/>
  <c r="P1004" i="1"/>
  <c r="P1012" i="1"/>
  <c r="P1020" i="1"/>
  <c r="P1028" i="1"/>
  <c r="P1036" i="1"/>
  <c r="P1044" i="1"/>
  <c r="P1052" i="1"/>
  <c r="P1060" i="1"/>
  <c r="P1068" i="1"/>
  <c r="P1076" i="1"/>
  <c r="P1084" i="1"/>
  <c r="P1092" i="1"/>
  <c r="P1100" i="1"/>
  <c r="P1108" i="1"/>
  <c r="P1116" i="1"/>
  <c r="P1124" i="1"/>
  <c r="P1132" i="1"/>
  <c r="P1140" i="1"/>
  <c r="P1148" i="1"/>
  <c r="P1156" i="1"/>
  <c r="P1164" i="1"/>
  <c r="P48" i="1"/>
  <c r="P304" i="1"/>
  <c r="P544" i="1"/>
  <c r="P644" i="1"/>
  <c r="P699" i="1"/>
  <c r="P731" i="1"/>
  <c r="P763" i="1"/>
  <c r="P795" i="1"/>
  <c r="P827" i="1"/>
  <c r="P859" i="1"/>
  <c r="P891" i="1"/>
  <c r="P923" i="1"/>
  <c r="P955" i="1"/>
  <c r="P987" i="1"/>
  <c r="P1019" i="1"/>
  <c r="P1043" i="1"/>
  <c r="P1063" i="1"/>
  <c r="P1085" i="1"/>
  <c r="P1107" i="1"/>
  <c r="P1127" i="1"/>
  <c r="P1149" i="1"/>
  <c r="P1171" i="1"/>
  <c r="P1187" i="1"/>
  <c r="P1201" i="1"/>
  <c r="P1212" i="1"/>
  <c r="P1223" i="1"/>
  <c r="P1233" i="1"/>
  <c r="P1244" i="1"/>
  <c r="P1253" i="1"/>
  <c r="P1261" i="1"/>
  <c r="P1269" i="1"/>
  <c r="P1277" i="1"/>
  <c r="P1285" i="1"/>
  <c r="P1293" i="1"/>
  <c r="P1301" i="1"/>
  <c r="P1309" i="1"/>
  <c r="P1317" i="1"/>
  <c r="P1325" i="1"/>
  <c r="P1333" i="1"/>
  <c r="P1341" i="1"/>
  <c r="P1349" i="1"/>
  <c r="P1357" i="1"/>
  <c r="P1365" i="1"/>
  <c r="P1373" i="1"/>
  <c r="P1381" i="1"/>
  <c r="P1389" i="1"/>
  <c r="P1397" i="1"/>
  <c r="P1405" i="1"/>
  <c r="P1413" i="1"/>
  <c r="P1421" i="1"/>
  <c r="P1429" i="1"/>
  <c r="P1437" i="1"/>
  <c r="P1445" i="1"/>
  <c r="P1453" i="1"/>
  <c r="P1461" i="1"/>
  <c r="P1469" i="1"/>
  <c r="P1477" i="1"/>
  <c r="P1485" i="1"/>
  <c r="P1493" i="1"/>
  <c r="P1501" i="1"/>
  <c r="P1509" i="1"/>
  <c r="P1517" i="1"/>
  <c r="P1525" i="1"/>
  <c r="P1533" i="1"/>
  <c r="P1541" i="1"/>
  <c r="P1549" i="1"/>
  <c r="P1557" i="1"/>
  <c r="P1565" i="1"/>
  <c r="P1573" i="1"/>
  <c r="P1581" i="1"/>
  <c r="P1589" i="1"/>
  <c r="P1597" i="1"/>
  <c r="P1605" i="1"/>
  <c r="P1613" i="1"/>
  <c r="P1621" i="1"/>
  <c r="P1629" i="1"/>
  <c r="P1637" i="1"/>
  <c r="P1645" i="1"/>
  <c r="P1653" i="1"/>
  <c r="P1661" i="1"/>
  <c r="P1669" i="1"/>
  <c r="P1677" i="1"/>
  <c r="P1685" i="1"/>
  <c r="P1693" i="1"/>
  <c r="P1701" i="1"/>
  <c r="P1709" i="1"/>
  <c r="P64" i="1"/>
  <c r="P320" i="1"/>
  <c r="P552" i="1"/>
  <c r="P650" i="1"/>
  <c r="P701" i="1"/>
  <c r="P733" i="1"/>
  <c r="P765" i="1"/>
  <c r="P797" i="1"/>
  <c r="P829" i="1"/>
  <c r="P861" i="1"/>
  <c r="P893" i="1"/>
  <c r="P925" i="1"/>
  <c r="P957" i="1"/>
  <c r="P989" i="1"/>
  <c r="P1021" i="1"/>
  <c r="P1045" i="1"/>
  <c r="P1067" i="1"/>
  <c r="P1087" i="1"/>
  <c r="P1109" i="1"/>
  <c r="P1131" i="1"/>
  <c r="P1151" i="1"/>
  <c r="P1172" i="1"/>
  <c r="P1188" i="1"/>
  <c r="P1203" i="1"/>
  <c r="P1213" i="1"/>
  <c r="P1224" i="1"/>
  <c r="P1235" i="1"/>
  <c r="P1245" i="1"/>
  <c r="P1254" i="1"/>
  <c r="P1262" i="1"/>
  <c r="P1270" i="1"/>
  <c r="P1278" i="1"/>
  <c r="P1286" i="1"/>
  <c r="P1294" i="1"/>
  <c r="P1302" i="1"/>
  <c r="P1310" i="1"/>
  <c r="P1318" i="1"/>
  <c r="P1326" i="1"/>
  <c r="P1334" i="1"/>
  <c r="P1342" i="1"/>
  <c r="P1350" i="1"/>
  <c r="P1358" i="1"/>
  <c r="P1366" i="1"/>
  <c r="P1374" i="1"/>
  <c r="P1382" i="1"/>
  <c r="P1390" i="1"/>
  <c r="P1398" i="1"/>
  <c r="P1406" i="1"/>
  <c r="P1414" i="1"/>
  <c r="P1422" i="1"/>
  <c r="P1430" i="1"/>
  <c r="P1438" i="1"/>
  <c r="P1446" i="1"/>
  <c r="P1454" i="1"/>
  <c r="P1462" i="1"/>
  <c r="P1470" i="1"/>
  <c r="P1478" i="1"/>
  <c r="P1486" i="1"/>
  <c r="P1494" i="1"/>
  <c r="P1502" i="1"/>
  <c r="P1510" i="1"/>
  <c r="P1518" i="1"/>
  <c r="P1526" i="1"/>
  <c r="P1534" i="1"/>
  <c r="P1542" i="1"/>
  <c r="P1550" i="1"/>
  <c r="P1558" i="1"/>
  <c r="P1566" i="1"/>
  <c r="P1574" i="1"/>
  <c r="P1582" i="1"/>
  <c r="P112" i="1"/>
  <c r="P368" i="1"/>
  <c r="P576" i="1"/>
  <c r="P666" i="1"/>
  <c r="P707" i="1"/>
  <c r="P739" i="1"/>
  <c r="P771" i="1"/>
  <c r="P803" i="1"/>
  <c r="P835" i="1"/>
  <c r="P867" i="1"/>
  <c r="P899" i="1"/>
  <c r="P931" i="1"/>
  <c r="P963" i="1"/>
  <c r="P995" i="1"/>
  <c r="P1027" i="1"/>
  <c r="P1047" i="1"/>
  <c r="P1069" i="1"/>
  <c r="P1091" i="1"/>
  <c r="P1111" i="1"/>
  <c r="P1133" i="1"/>
  <c r="P1155" i="1"/>
  <c r="P1173" i="1"/>
  <c r="P1189" i="1"/>
  <c r="P1204" i="1"/>
  <c r="P1215" i="1"/>
  <c r="P1225" i="1"/>
  <c r="P1236" i="1"/>
  <c r="P1247" i="1"/>
  <c r="P1255" i="1"/>
  <c r="P1263" i="1"/>
  <c r="P1271" i="1"/>
  <c r="P1279" i="1"/>
  <c r="P1287" i="1"/>
  <c r="P1295" i="1"/>
  <c r="P1303" i="1"/>
  <c r="P1311" i="1"/>
  <c r="P1319" i="1"/>
  <c r="P1327" i="1"/>
  <c r="P1335" i="1"/>
  <c r="P1343" i="1"/>
  <c r="P1351" i="1"/>
  <c r="P1359" i="1"/>
  <c r="P1367" i="1"/>
  <c r="P1375" i="1"/>
  <c r="P1383" i="1"/>
  <c r="P1391" i="1"/>
  <c r="P1399" i="1"/>
  <c r="P1407" i="1"/>
  <c r="P1415" i="1"/>
  <c r="P1423" i="1"/>
  <c r="P1431" i="1"/>
  <c r="P1439" i="1"/>
  <c r="P1447" i="1"/>
  <c r="P1455" i="1"/>
  <c r="P1463" i="1"/>
  <c r="P1471" i="1"/>
  <c r="P1479" i="1"/>
  <c r="P1487" i="1"/>
  <c r="P1495" i="1"/>
  <c r="P1503" i="1"/>
  <c r="P1511" i="1"/>
  <c r="P1519" i="1"/>
  <c r="P1527" i="1"/>
  <c r="P1535" i="1"/>
  <c r="P1543" i="1"/>
  <c r="P1551" i="1"/>
  <c r="P1559" i="1"/>
  <c r="P1567" i="1"/>
  <c r="P1575" i="1"/>
  <c r="P1583" i="1"/>
  <c r="P1591" i="1"/>
  <c r="P1599" i="1"/>
  <c r="P1607" i="1"/>
  <c r="P1615" i="1"/>
  <c r="P1623" i="1"/>
  <c r="P1631" i="1"/>
  <c r="P1639" i="1"/>
  <c r="P1647" i="1"/>
  <c r="P1655" i="1"/>
  <c r="P1663" i="1"/>
  <c r="P1671" i="1"/>
  <c r="P1679" i="1"/>
  <c r="P1687" i="1"/>
  <c r="P1695" i="1"/>
  <c r="P1703" i="1"/>
  <c r="P128" i="1"/>
  <c r="P384" i="1"/>
  <c r="P584" i="1"/>
  <c r="P672" i="1"/>
  <c r="P709" i="1"/>
  <c r="P741" i="1"/>
  <c r="P773" i="1"/>
  <c r="P805" i="1"/>
  <c r="P837" i="1"/>
  <c r="P869" i="1"/>
  <c r="P901" i="1"/>
  <c r="P933" i="1"/>
  <c r="P965" i="1"/>
  <c r="P997" i="1"/>
  <c r="P1029" i="1"/>
  <c r="P1051" i="1"/>
  <c r="P1071" i="1"/>
  <c r="P1093" i="1"/>
  <c r="P1115" i="1"/>
  <c r="P1135" i="1"/>
  <c r="P1157" i="1"/>
  <c r="P1175" i="1"/>
  <c r="P1191" i="1"/>
  <c r="P1205" i="1"/>
  <c r="P1216" i="1"/>
  <c r="P1227" i="1"/>
  <c r="P1237" i="1"/>
  <c r="P1248" i="1"/>
  <c r="P1256" i="1"/>
  <c r="P1264" i="1"/>
  <c r="P1272" i="1"/>
  <c r="P1280" i="1"/>
  <c r="P1288" i="1"/>
  <c r="P1296" i="1"/>
  <c r="P1304" i="1"/>
  <c r="P1312" i="1"/>
  <c r="P1320" i="1"/>
  <c r="P1328" i="1"/>
  <c r="P1336" i="1"/>
  <c r="P1344" i="1"/>
  <c r="P1352" i="1"/>
  <c r="P1360" i="1"/>
  <c r="P1368" i="1"/>
  <c r="P1376" i="1"/>
  <c r="P1384" i="1"/>
  <c r="P1392" i="1"/>
  <c r="P1400" i="1"/>
  <c r="P1408" i="1"/>
  <c r="P1416" i="1"/>
  <c r="P1424" i="1"/>
  <c r="P1432" i="1"/>
  <c r="P1440" i="1"/>
  <c r="P1448" i="1"/>
  <c r="P1456" i="1"/>
  <c r="P1464" i="1"/>
  <c r="P1472" i="1"/>
  <c r="P1480" i="1"/>
  <c r="P1488" i="1"/>
  <c r="P1496" i="1"/>
  <c r="P1504" i="1"/>
  <c r="P1512" i="1"/>
  <c r="P1520" i="1"/>
  <c r="P1528" i="1"/>
  <c r="P1536" i="1"/>
  <c r="P1544" i="1"/>
  <c r="P1552" i="1"/>
  <c r="P1560" i="1"/>
  <c r="P1568" i="1"/>
  <c r="P1576" i="1"/>
  <c r="P1584" i="1"/>
  <c r="P1592" i="1"/>
  <c r="P1600" i="1"/>
  <c r="P1608" i="1"/>
  <c r="P1616" i="1"/>
  <c r="P1624" i="1"/>
  <c r="P1632" i="1"/>
  <c r="P1640" i="1"/>
  <c r="P1648" i="1"/>
  <c r="P1656" i="1"/>
  <c r="P1664" i="1"/>
  <c r="P1672" i="1"/>
  <c r="P1680" i="1"/>
  <c r="P1688" i="1"/>
  <c r="P1696" i="1"/>
  <c r="P176" i="1"/>
  <c r="P432" i="1"/>
  <c r="P602" i="1"/>
  <c r="P683" i="1"/>
  <c r="P715" i="1"/>
  <c r="P747" i="1"/>
  <c r="P779" i="1"/>
  <c r="P811" i="1"/>
  <c r="P843" i="1"/>
  <c r="P875" i="1"/>
  <c r="P907" i="1"/>
  <c r="P939" i="1"/>
  <c r="P971" i="1"/>
  <c r="P1003" i="1"/>
  <c r="P1031" i="1"/>
  <c r="P1053" i="1"/>
  <c r="P1075" i="1"/>
  <c r="P1095" i="1"/>
  <c r="P1117" i="1"/>
  <c r="P192" i="1"/>
  <c r="P628" i="1"/>
  <c r="P755" i="1"/>
  <c r="P845" i="1"/>
  <c r="P917" i="1"/>
  <c r="P1011" i="1"/>
  <c r="P1077" i="1"/>
  <c r="P1125" i="1"/>
  <c r="P1167" i="1"/>
  <c r="P1199" i="1"/>
  <c r="P1221" i="1"/>
  <c r="P1243" i="1"/>
  <c r="P1260" i="1"/>
  <c r="P1276" i="1"/>
  <c r="P1292" i="1"/>
  <c r="P1308" i="1"/>
  <c r="P1324" i="1"/>
  <c r="P1340" i="1"/>
  <c r="P1356" i="1"/>
  <c r="P1372" i="1"/>
  <c r="P1388" i="1"/>
  <c r="P1404" i="1"/>
  <c r="P1420" i="1"/>
  <c r="P1436" i="1"/>
  <c r="P1452" i="1"/>
  <c r="P1468" i="1"/>
  <c r="P1484" i="1"/>
  <c r="P1500" i="1"/>
  <c r="P1516" i="1"/>
  <c r="P1532" i="1"/>
  <c r="P1548" i="1"/>
  <c r="P1564" i="1"/>
  <c r="P1580" i="1"/>
  <c r="P1595" i="1"/>
  <c r="P1609" i="1"/>
  <c r="P1620" i="1"/>
  <c r="P1634" i="1"/>
  <c r="P1646" i="1"/>
  <c r="P1659" i="1"/>
  <c r="P1673" i="1"/>
  <c r="P1684" i="1"/>
  <c r="P1698" i="1"/>
  <c r="P1708" i="1"/>
  <c r="P1717" i="1"/>
  <c r="P1725" i="1"/>
  <c r="P1733" i="1"/>
  <c r="P1741" i="1"/>
  <c r="P1749" i="1"/>
  <c r="P1757" i="1"/>
  <c r="P1765" i="1"/>
  <c r="P1773" i="1"/>
  <c r="P1781" i="1"/>
  <c r="P1789" i="1"/>
  <c r="P1797" i="1"/>
  <c r="P1805" i="1"/>
  <c r="P1813" i="1"/>
  <c r="P1821" i="1"/>
  <c r="P1829" i="1"/>
  <c r="P1837" i="1"/>
  <c r="P1845" i="1"/>
  <c r="P1853" i="1"/>
  <c r="P1861" i="1"/>
  <c r="P1869" i="1"/>
  <c r="P1877" i="1"/>
  <c r="P1885" i="1"/>
  <c r="P1893" i="1"/>
  <c r="P1901" i="1"/>
  <c r="P1909" i="1"/>
  <c r="P1917" i="1"/>
  <c r="P1925" i="1"/>
  <c r="P1933" i="1"/>
  <c r="P1941" i="1"/>
  <c r="P1949" i="1"/>
  <c r="P1957" i="1"/>
  <c r="P1965" i="1"/>
  <c r="P1973" i="1"/>
  <c r="P1981" i="1"/>
  <c r="P1989" i="1"/>
  <c r="P1997" i="1"/>
  <c r="P2005" i="1"/>
  <c r="P2013" i="1"/>
  <c r="P2021" i="1"/>
  <c r="P2029" i="1"/>
  <c r="P2037" i="1"/>
  <c r="P2045" i="1"/>
  <c r="P2053" i="1"/>
  <c r="P240" i="1"/>
  <c r="P685" i="1"/>
  <c r="P757" i="1"/>
  <c r="P851" i="1"/>
  <c r="P941" i="1"/>
  <c r="P1013" i="1"/>
  <c r="P1079" i="1"/>
  <c r="P1139" i="1"/>
  <c r="P1179" i="1"/>
  <c r="P1207" i="1"/>
  <c r="P1228" i="1"/>
  <c r="P1249" i="1"/>
  <c r="P1265" i="1"/>
  <c r="P1281" i="1"/>
  <c r="P1297" i="1"/>
  <c r="P1313" i="1"/>
  <c r="P1329" i="1"/>
  <c r="P1345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5" i="1"/>
  <c r="P1596" i="1"/>
  <c r="P1610" i="1"/>
  <c r="P1622" i="1"/>
  <c r="P1635" i="1"/>
  <c r="P1649" i="1"/>
  <c r="P1660" i="1"/>
  <c r="P1674" i="1"/>
  <c r="P1686" i="1"/>
  <c r="P1699" i="1"/>
  <c r="P1710" i="1"/>
  <c r="P1718" i="1"/>
  <c r="P1726" i="1"/>
  <c r="P1734" i="1"/>
  <c r="P1742" i="1"/>
  <c r="P1750" i="1"/>
  <c r="P1758" i="1"/>
  <c r="P1766" i="1"/>
  <c r="P1774" i="1"/>
  <c r="P1782" i="1"/>
  <c r="P1790" i="1"/>
  <c r="P1798" i="1"/>
  <c r="P1806" i="1"/>
  <c r="P1814" i="1"/>
  <c r="P1822" i="1"/>
  <c r="P1830" i="1"/>
  <c r="P1838" i="1"/>
  <c r="P1846" i="1"/>
  <c r="P1854" i="1"/>
  <c r="P1862" i="1"/>
  <c r="P1870" i="1"/>
  <c r="P1878" i="1"/>
  <c r="P1886" i="1"/>
  <c r="P1894" i="1"/>
  <c r="P1902" i="1"/>
  <c r="P1910" i="1"/>
  <c r="P1918" i="1"/>
  <c r="P1926" i="1"/>
  <c r="P1934" i="1"/>
  <c r="P1942" i="1"/>
  <c r="P1950" i="1"/>
  <c r="P1958" i="1"/>
  <c r="P1966" i="1"/>
  <c r="P1974" i="1"/>
  <c r="P1982" i="1"/>
  <c r="P1990" i="1"/>
  <c r="P1998" i="1"/>
  <c r="P2006" i="1"/>
  <c r="P2014" i="1"/>
  <c r="P2022" i="1"/>
  <c r="P2030" i="1"/>
  <c r="P2038" i="1"/>
  <c r="P2046" i="1"/>
  <c r="P256" i="1"/>
  <c r="P691" i="1"/>
  <c r="P781" i="1"/>
  <c r="P853" i="1"/>
  <c r="P947" i="1"/>
  <c r="P1035" i="1"/>
  <c r="P1083" i="1"/>
  <c r="P1141" i="1"/>
  <c r="P1180" i="1"/>
  <c r="P1208" i="1"/>
  <c r="P1229" i="1"/>
  <c r="P1250" i="1"/>
  <c r="P1266" i="1"/>
  <c r="P1282" i="1"/>
  <c r="P1298" i="1"/>
  <c r="P1314" i="1"/>
  <c r="P1330" i="1"/>
  <c r="P1346" i="1"/>
  <c r="P1362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6" i="1"/>
  <c r="P1598" i="1"/>
  <c r="P1611" i="1"/>
  <c r="P1625" i="1"/>
  <c r="P1636" i="1"/>
  <c r="P1650" i="1"/>
  <c r="P1662" i="1"/>
  <c r="P1675" i="1"/>
  <c r="P1689" i="1"/>
  <c r="P1700" i="1"/>
  <c r="P1711" i="1"/>
  <c r="P1719" i="1"/>
  <c r="P1727" i="1"/>
  <c r="P1735" i="1"/>
  <c r="P1743" i="1"/>
  <c r="P1751" i="1"/>
  <c r="P1759" i="1"/>
  <c r="P1767" i="1"/>
  <c r="P1775" i="1"/>
  <c r="P1783" i="1"/>
  <c r="P1791" i="1"/>
  <c r="P1799" i="1"/>
  <c r="P1807" i="1"/>
  <c r="P1815" i="1"/>
  <c r="P1823" i="1"/>
  <c r="P1831" i="1"/>
  <c r="P1839" i="1"/>
  <c r="P1847" i="1"/>
  <c r="P1855" i="1"/>
  <c r="P1863" i="1"/>
  <c r="P1871" i="1"/>
  <c r="P1879" i="1"/>
  <c r="P1887" i="1"/>
  <c r="P1895" i="1"/>
  <c r="P1903" i="1"/>
  <c r="P1911" i="1"/>
  <c r="P1919" i="1"/>
  <c r="P1927" i="1"/>
  <c r="P1935" i="1"/>
  <c r="P1943" i="1"/>
  <c r="P1951" i="1"/>
  <c r="P1959" i="1"/>
  <c r="P1967" i="1"/>
  <c r="P1975" i="1"/>
  <c r="P1983" i="1"/>
  <c r="P1991" i="1"/>
  <c r="P1999" i="1"/>
  <c r="P2007" i="1"/>
  <c r="P2015" i="1"/>
  <c r="P2023" i="1"/>
  <c r="P2031" i="1"/>
  <c r="P2039" i="1"/>
  <c r="P2047" i="1"/>
  <c r="P2055" i="1"/>
  <c r="P448" i="1"/>
  <c r="P693" i="1"/>
  <c r="P787" i="1"/>
  <c r="P877" i="1"/>
  <c r="P949" i="1"/>
  <c r="P1037" i="1"/>
  <c r="P1099" i="1"/>
  <c r="P1143" i="1"/>
  <c r="P1181" i="1"/>
  <c r="P1209" i="1"/>
  <c r="P1231" i="1"/>
  <c r="P1251" i="1"/>
  <c r="P1267" i="1"/>
  <c r="P1283" i="1"/>
  <c r="P1299" i="1"/>
  <c r="P1315" i="1"/>
  <c r="P1331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587" i="1"/>
  <c r="P1601" i="1"/>
  <c r="P1612" i="1"/>
  <c r="P1626" i="1"/>
  <c r="P1638" i="1"/>
  <c r="P1651" i="1"/>
  <c r="P1665" i="1"/>
  <c r="P1676" i="1"/>
  <c r="P1690" i="1"/>
  <c r="P1702" i="1"/>
  <c r="P1712" i="1"/>
  <c r="P1720" i="1"/>
  <c r="P1728" i="1"/>
  <c r="P1736" i="1"/>
  <c r="P1744" i="1"/>
  <c r="P1752" i="1"/>
  <c r="P1760" i="1"/>
  <c r="P1768" i="1"/>
  <c r="P1776" i="1"/>
  <c r="P1784" i="1"/>
  <c r="P1792" i="1"/>
  <c r="P1800" i="1"/>
  <c r="P1808" i="1"/>
  <c r="P1816" i="1"/>
  <c r="P1824" i="1"/>
  <c r="P1832" i="1"/>
  <c r="P1840" i="1"/>
  <c r="P1848" i="1"/>
  <c r="P1856" i="1"/>
  <c r="P1864" i="1"/>
  <c r="P1872" i="1"/>
  <c r="P1880" i="1"/>
  <c r="P1888" i="1"/>
  <c r="P1896" i="1"/>
  <c r="P1904" i="1"/>
  <c r="P1912" i="1"/>
  <c r="P1920" i="1"/>
  <c r="P1928" i="1"/>
  <c r="P1936" i="1"/>
  <c r="P1944" i="1"/>
  <c r="P1952" i="1"/>
  <c r="P496" i="1"/>
  <c r="P717" i="1"/>
  <c r="P789" i="1"/>
  <c r="P883" i="1"/>
  <c r="P973" i="1"/>
  <c r="P1039" i="1"/>
  <c r="P1101" i="1"/>
  <c r="P1147" i="1"/>
  <c r="P1183" i="1"/>
  <c r="P1211" i="1"/>
  <c r="P1232" i="1"/>
  <c r="P1252" i="1"/>
  <c r="P1268" i="1"/>
  <c r="P1284" i="1"/>
  <c r="P1300" i="1"/>
  <c r="P1316" i="1"/>
  <c r="P1332" i="1"/>
  <c r="P1348" i="1"/>
  <c r="P1364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588" i="1"/>
  <c r="P1602" i="1"/>
  <c r="P1614" i="1"/>
  <c r="P1627" i="1"/>
  <c r="P1641" i="1"/>
  <c r="P1652" i="1"/>
  <c r="P1666" i="1"/>
  <c r="P1678" i="1"/>
  <c r="P1691" i="1"/>
  <c r="P1704" i="1"/>
  <c r="P1713" i="1"/>
  <c r="P1721" i="1"/>
  <c r="P1729" i="1"/>
  <c r="P1737" i="1"/>
  <c r="P1745" i="1"/>
  <c r="P1753" i="1"/>
  <c r="P1761" i="1"/>
  <c r="P1769" i="1"/>
  <c r="P1777" i="1"/>
  <c r="P1785" i="1"/>
  <c r="P1793" i="1"/>
  <c r="P1801" i="1"/>
  <c r="P1809" i="1"/>
  <c r="P1817" i="1"/>
  <c r="P1825" i="1"/>
  <c r="P1833" i="1"/>
  <c r="P1841" i="1"/>
  <c r="P1849" i="1"/>
  <c r="P1857" i="1"/>
  <c r="P1865" i="1"/>
  <c r="P1873" i="1"/>
  <c r="P1881" i="1"/>
  <c r="P1889" i="1"/>
  <c r="P1897" i="1"/>
  <c r="P1905" i="1"/>
  <c r="P1913" i="1"/>
  <c r="P1921" i="1"/>
  <c r="P1929" i="1"/>
  <c r="P1937" i="1"/>
  <c r="P1945" i="1"/>
  <c r="P1953" i="1"/>
  <c r="P1961" i="1"/>
  <c r="P1969" i="1"/>
  <c r="P1977" i="1"/>
  <c r="P1985" i="1"/>
  <c r="P1993" i="1"/>
  <c r="P2001" i="1"/>
  <c r="P2009" i="1"/>
  <c r="P2017" i="1"/>
  <c r="P2025" i="1"/>
  <c r="P2033" i="1"/>
  <c r="P2041" i="1"/>
  <c r="P2049" i="1"/>
  <c r="P512" i="1"/>
  <c r="P723" i="1"/>
  <c r="P813" i="1"/>
  <c r="P885" i="1"/>
  <c r="P979" i="1"/>
  <c r="P1055" i="1"/>
  <c r="P1103" i="1"/>
  <c r="P1159" i="1"/>
  <c r="P1195" i="1"/>
  <c r="P1217" i="1"/>
  <c r="P1239" i="1"/>
  <c r="P1257" i="1"/>
  <c r="P1273" i="1"/>
  <c r="P1289" i="1"/>
  <c r="P1305" i="1"/>
  <c r="P1321" i="1"/>
  <c r="P1337" i="1"/>
  <c r="P1353" i="1"/>
  <c r="P1369" i="1"/>
  <c r="P1385" i="1"/>
  <c r="P1401" i="1"/>
  <c r="P1417" i="1"/>
  <c r="P1433" i="1"/>
  <c r="P1449" i="1"/>
  <c r="P1465" i="1"/>
  <c r="P1481" i="1"/>
  <c r="P1497" i="1"/>
  <c r="P1513" i="1"/>
  <c r="P1529" i="1"/>
  <c r="P1545" i="1"/>
  <c r="P1561" i="1"/>
  <c r="P1577" i="1"/>
  <c r="P1590" i="1"/>
  <c r="P1603" i="1"/>
  <c r="P1617" i="1"/>
  <c r="P1628" i="1"/>
  <c r="P1642" i="1"/>
  <c r="P1654" i="1"/>
  <c r="P1667" i="1"/>
  <c r="P1681" i="1"/>
  <c r="P1692" i="1"/>
  <c r="P1705" i="1"/>
  <c r="P1714" i="1"/>
  <c r="P1722" i="1"/>
  <c r="P1730" i="1"/>
  <c r="P1738" i="1"/>
  <c r="P1746" i="1"/>
  <c r="P1754" i="1"/>
  <c r="P1762" i="1"/>
  <c r="P1770" i="1"/>
  <c r="P1778" i="1"/>
  <c r="P1786" i="1"/>
  <c r="P1794" i="1"/>
  <c r="P1802" i="1"/>
  <c r="P1810" i="1"/>
  <c r="P1818" i="1"/>
  <c r="P1826" i="1"/>
  <c r="P1834" i="1"/>
  <c r="P1842" i="1"/>
  <c r="P1850" i="1"/>
  <c r="P1858" i="1"/>
  <c r="P1866" i="1"/>
  <c r="P1874" i="1"/>
  <c r="P1882" i="1"/>
  <c r="P1890" i="1"/>
  <c r="P1898" i="1"/>
  <c r="P1906" i="1"/>
  <c r="P1914" i="1"/>
  <c r="P1922" i="1"/>
  <c r="P1930" i="1"/>
  <c r="P1938" i="1"/>
  <c r="P1946" i="1"/>
  <c r="P1954" i="1"/>
  <c r="P1962" i="1"/>
  <c r="P1970" i="1"/>
  <c r="P1978" i="1"/>
  <c r="P1986" i="1"/>
  <c r="P1994" i="1"/>
  <c r="P2002" i="1"/>
  <c r="P2010" i="1"/>
  <c r="P2018" i="1"/>
  <c r="P2026" i="1"/>
  <c r="P2034" i="1"/>
  <c r="P2042" i="1"/>
  <c r="P2050" i="1"/>
  <c r="P608" i="1"/>
  <c r="P981" i="1"/>
  <c r="P1196" i="1"/>
  <c r="P1274" i="1"/>
  <c r="P1338" i="1"/>
  <c r="P1402" i="1"/>
  <c r="P1466" i="1"/>
  <c r="P1530" i="1"/>
  <c r="P1593" i="1"/>
  <c r="P1643" i="1"/>
  <c r="P1694" i="1"/>
  <c r="P1731" i="1"/>
  <c r="P1763" i="1"/>
  <c r="P1795" i="1"/>
  <c r="P1827" i="1"/>
  <c r="P1859" i="1"/>
  <c r="P1891" i="1"/>
  <c r="P1923" i="1"/>
  <c r="P1955" i="1"/>
  <c r="P1976" i="1"/>
  <c r="P1996" i="1"/>
  <c r="P2019" i="1"/>
  <c r="P2040" i="1"/>
  <c r="P2057" i="1"/>
  <c r="P2065" i="1"/>
  <c r="P2073" i="1"/>
  <c r="P2081" i="1"/>
  <c r="P2089" i="1"/>
  <c r="P2097" i="1"/>
  <c r="P2105" i="1"/>
  <c r="P2113" i="1"/>
  <c r="P2121" i="1"/>
  <c r="P2129" i="1"/>
  <c r="P2137" i="1"/>
  <c r="P2145" i="1"/>
  <c r="P2153" i="1"/>
  <c r="P2161" i="1"/>
  <c r="P2169" i="1"/>
  <c r="P2177" i="1"/>
  <c r="P2185" i="1"/>
  <c r="P2193" i="1"/>
  <c r="P2201" i="1"/>
  <c r="P2209" i="1"/>
  <c r="P2217" i="1"/>
  <c r="P2225" i="1"/>
  <c r="P2233" i="1"/>
  <c r="P2241" i="1"/>
  <c r="P2249" i="1"/>
  <c r="P2257" i="1"/>
  <c r="P2265" i="1"/>
  <c r="P2273" i="1"/>
  <c r="P2281" i="1"/>
  <c r="P2289" i="1"/>
  <c r="P2297" i="1"/>
  <c r="P2305" i="1"/>
  <c r="P2313" i="1"/>
  <c r="P2321" i="1"/>
  <c r="P2329" i="1"/>
  <c r="P2337" i="1"/>
  <c r="P2345" i="1"/>
  <c r="P2353" i="1"/>
  <c r="P2361" i="1"/>
  <c r="P2369" i="1"/>
  <c r="P2377" i="1"/>
  <c r="P2385" i="1"/>
  <c r="P2393" i="1"/>
  <c r="P2401" i="1"/>
  <c r="P2409" i="1"/>
  <c r="P2417" i="1"/>
  <c r="P2425" i="1"/>
  <c r="P2433" i="1"/>
  <c r="P2441" i="1"/>
  <c r="P2449" i="1"/>
  <c r="P2457" i="1"/>
  <c r="P2465" i="1"/>
  <c r="P2473" i="1"/>
  <c r="P2481" i="1"/>
  <c r="P2489" i="1"/>
  <c r="P2497" i="1"/>
  <c r="P2505" i="1"/>
  <c r="P2513" i="1"/>
  <c r="P2521" i="1"/>
  <c r="P2529" i="1"/>
  <c r="P2537" i="1"/>
  <c r="P2545" i="1"/>
  <c r="P2553" i="1"/>
  <c r="P2561" i="1"/>
  <c r="P2569" i="1"/>
  <c r="P2577" i="1"/>
  <c r="P2585" i="1"/>
  <c r="P2593" i="1"/>
  <c r="P2601" i="1"/>
  <c r="P624" i="1"/>
  <c r="P1005" i="1"/>
  <c r="P1197" i="1"/>
  <c r="P1275" i="1"/>
  <c r="P1339" i="1"/>
  <c r="P1403" i="1"/>
  <c r="P1467" i="1"/>
  <c r="P1531" i="1"/>
  <c r="P1594" i="1"/>
  <c r="P1644" i="1"/>
  <c r="P1697" i="1"/>
  <c r="P1732" i="1"/>
  <c r="P1764" i="1"/>
  <c r="P1796" i="1"/>
  <c r="P1828" i="1"/>
  <c r="P1860" i="1"/>
  <c r="P1892" i="1"/>
  <c r="P1924" i="1"/>
  <c r="P1956" i="1"/>
  <c r="P1979" i="1"/>
  <c r="P2000" i="1"/>
  <c r="P2020" i="1"/>
  <c r="P2043" i="1"/>
  <c r="P2058" i="1"/>
  <c r="P2066" i="1"/>
  <c r="P2074" i="1"/>
  <c r="P2082" i="1"/>
  <c r="P2090" i="1"/>
  <c r="P2098" i="1"/>
  <c r="P2106" i="1"/>
  <c r="P2114" i="1"/>
  <c r="P2122" i="1"/>
  <c r="P2130" i="1"/>
  <c r="P2138" i="1"/>
  <c r="P2146" i="1"/>
  <c r="P2154" i="1"/>
  <c r="P2162" i="1"/>
  <c r="P2170" i="1"/>
  <c r="P2178" i="1"/>
  <c r="P2186" i="1"/>
  <c r="P2194" i="1"/>
  <c r="P2202" i="1"/>
  <c r="P2210" i="1"/>
  <c r="P2218" i="1"/>
  <c r="P2226" i="1"/>
  <c r="P2234" i="1"/>
  <c r="P2242" i="1"/>
  <c r="P2250" i="1"/>
  <c r="P2258" i="1"/>
  <c r="P2266" i="1"/>
  <c r="P2274" i="1"/>
  <c r="P2282" i="1"/>
  <c r="P2290" i="1"/>
  <c r="P2298" i="1"/>
  <c r="P2306" i="1"/>
  <c r="P2314" i="1"/>
  <c r="P2322" i="1"/>
  <c r="P2330" i="1"/>
  <c r="P2338" i="1"/>
  <c r="P2346" i="1"/>
  <c r="P2354" i="1"/>
  <c r="P2362" i="1"/>
  <c r="P2370" i="1"/>
  <c r="P2378" i="1"/>
  <c r="P2386" i="1"/>
  <c r="P2394" i="1"/>
  <c r="P2402" i="1"/>
  <c r="P2410" i="1"/>
  <c r="P2418" i="1"/>
  <c r="P2426" i="1"/>
  <c r="P2434" i="1"/>
  <c r="P2442" i="1"/>
  <c r="P2450" i="1"/>
  <c r="P2458" i="1"/>
  <c r="P2466" i="1"/>
  <c r="P2474" i="1"/>
  <c r="P2482" i="1"/>
  <c r="P2490" i="1"/>
  <c r="P2498" i="1"/>
  <c r="P2506" i="1"/>
  <c r="P2514" i="1"/>
  <c r="P2522" i="1"/>
  <c r="P2530" i="1"/>
  <c r="P2538" i="1"/>
  <c r="P2546" i="1"/>
  <c r="P2554" i="1"/>
  <c r="P2562" i="1"/>
  <c r="P725" i="1"/>
  <c r="P1059" i="1"/>
  <c r="P1219" i="1"/>
  <c r="P1290" i="1"/>
  <c r="P1354" i="1"/>
  <c r="P1418" i="1"/>
  <c r="P1482" i="1"/>
  <c r="P1546" i="1"/>
  <c r="P1604" i="1"/>
  <c r="P1657" i="1"/>
  <c r="P1706" i="1"/>
  <c r="P1739" i="1"/>
  <c r="P1771" i="1"/>
  <c r="P1803" i="1"/>
  <c r="P1835" i="1"/>
  <c r="P1867" i="1"/>
  <c r="P1899" i="1"/>
  <c r="P1931" i="1"/>
  <c r="P1960" i="1"/>
  <c r="P1980" i="1"/>
  <c r="P2003" i="1"/>
  <c r="P2024" i="1"/>
  <c r="P2044" i="1"/>
  <c r="P2059" i="1"/>
  <c r="P2067" i="1"/>
  <c r="P2075" i="1"/>
  <c r="P2083" i="1"/>
  <c r="P2091" i="1"/>
  <c r="P2099" i="1"/>
  <c r="P2107" i="1"/>
  <c r="P2115" i="1"/>
  <c r="P2123" i="1"/>
  <c r="P2131" i="1"/>
  <c r="P2139" i="1"/>
  <c r="P2147" i="1"/>
  <c r="P2155" i="1"/>
  <c r="P2163" i="1"/>
  <c r="P2171" i="1"/>
  <c r="P2179" i="1"/>
  <c r="P2187" i="1"/>
  <c r="P2195" i="1"/>
  <c r="P2203" i="1"/>
  <c r="P2211" i="1"/>
  <c r="P2219" i="1"/>
  <c r="P2227" i="1"/>
  <c r="P2235" i="1"/>
  <c r="P2243" i="1"/>
  <c r="P2251" i="1"/>
  <c r="P2259" i="1"/>
  <c r="P2267" i="1"/>
  <c r="P2275" i="1"/>
  <c r="P2283" i="1"/>
  <c r="P2291" i="1"/>
  <c r="P2299" i="1"/>
  <c r="P2307" i="1"/>
  <c r="P2315" i="1"/>
  <c r="P2323" i="1"/>
  <c r="P2331" i="1"/>
  <c r="P2339" i="1"/>
  <c r="P2347" i="1"/>
  <c r="P2355" i="1"/>
  <c r="P2363" i="1"/>
  <c r="P2371" i="1"/>
  <c r="P2379" i="1"/>
  <c r="P2387" i="1"/>
  <c r="P2395" i="1"/>
  <c r="P2403" i="1"/>
  <c r="P2411" i="1"/>
  <c r="P2419" i="1"/>
  <c r="P2427" i="1"/>
  <c r="P2435" i="1"/>
  <c r="P2443" i="1"/>
  <c r="P2451" i="1"/>
  <c r="P2459" i="1"/>
  <c r="P2467" i="1"/>
  <c r="P2475" i="1"/>
  <c r="P2483" i="1"/>
  <c r="P2491" i="1"/>
  <c r="P2499" i="1"/>
  <c r="P2507" i="1"/>
  <c r="P2515" i="1"/>
  <c r="P2523" i="1"/>
  <c r="P2531" i="1"/>
  <c r="P2539" i="1"/>
  <c r="P2547" i="1"/>
  <c r="P749" i="1"/>
  <c r="P1061" i="1"/>
  <c r="P1220" i="1"/>
  <c r="P1291" i="1"/>
  <c r="P1355" i="1"/>
  <c r="P1419" i="1"/>
  <c r="P1483" i="1"/>
  <c r="P1547" i="1"/>
  <c r="P1606" i="1"/>
  <c r="P1658" i="1"/>
  <c r="P1707" i="1"/>
  <c r="P1740" i="1"/>
  <c r="P1772" i="1"/>
  <c r="P1804" i="1"/>
  <c r="P1836" i="1"/>
  <c r="P1868" i="1"/>
  <c r="P1900" i="1"/>
  <c r="P1932" i="1"/>
  <c r="P1963" i="1"/>
  <c r="P1984" i="1"/>
  <c r="P2004" i="1"/>
  <c r="P2027" i="1"/>
  <c r="P2048" i="1"/>
  <c r="P2060" i="1"/>
  <c r="P2068" i="1"/>
  <c r="P2076" i="1"/>
  <c r="P2084" i="1"/>
  <c r="P2092" i="1"/>
  <c r="P2100" i="1"/>
  <c r="P2108" i="1"/>
  <c r="P2116" i="1"/>
  <c r="P2124" i="1"/>
  <c r="P2132" i="1"/>
  <c r="P2140" i="1"/>
  <c r="P2148" i="1"/>
  <c r="P2156" i="1"/>
  <c r="P2164" i="1"/>
  <c r="P2172" i="1"/>
  <c r="P2180" i="1"/>
  <c r="P2188" i="1"/>
  <c r="P2196" i="1"/>
  <c r="P2204" i="1"/>
  <c r="P2212" i="1"/>
  <c r="P2220" i="1"/>
  <c r="P2228" i="1"/>
  <c r="P2236" i="1"/>
  <c r="P2244" i="1"/>
  <c r="P2252" i="1"/>
  <c r="P2260" i="1"/>
  <c r="P2268" i="1"/>
  <c r="P2276" i="1"/>
  <c r="P2284" i="1"/>
  <c r="P2292" i="1"/>
  <c r="P2300" i="1"/>
  <c r="P2308" i="1"/>
  <c r="P2316" i="1"/>
  <c r="P2324" i="1"/>
  <c r="P2332" i="1"/>
  <c r="P2340" i="1"/>
  <c r="P2348" i="1"/>
  <c r="P2356" i="1"/>
  <c r="P2364" i="1"/>
  <c r="P2372" i="1"/>
  <c r="P2380" i="1"/>
  <c r="P2388" i="1"/>
  <c r="P2396" i="1"/>
  <c r="P2404" i="1"/>
  <c r="P2412" i="1"/>
  <c r="P2420" i="1"/>
  <c r="P2428" i="1"/>
  <c r="P2436" i="1"/>
  <c r="P2444" i="1"/>
  <c r="P2452" i="1"/>
  <c r="P2460" i="1"/>
  <c r="P2468" i="1"/>
  <c r="P2476" i="1"/>
  <c r="P2484" i="1"/>
  <c r="P2492" i="1"/>
  <c r="P2500" i="1"/>
  <c r="P2508" i="1"/>
  <c r="P2516" i="1"/>
  <c r="P2524" i="1"/>
  <c r="P2532" i="1"/>
  <c r="P2540" i="1"/>
  <c r="P2548" i="1"/>
  <c r="P819" i="1"/>
  <c r="P1119" i="1"/>
  <c r="P1240" i="1"/>
  <c r="P1306" i="1"/>
  <c r="P1370" i="1"/>
  <c r="P1434" i="1"/>
  <c r="P1498" i="1"/>
  <c r="P1562" i="1"/>
  <c r="P1618" i="1"/>
  <c r="P1668" i="1"/>
  <c r="P1715" i="1"/>
  <c r="P1747" i="1"/>
  <c r="P1779" i="1"/>
  <c r="P1811" i="1"/>
  <c r="P1843" i="1"/>
  <c r="P1875" i="1"/>
  <c r="P1907" i="1"/>
  <c r="P1939" i="1"/>
  <c r="P1964" i="1"/>
  <c r="P1987" i="1"/>
  <c r="P2008" i="1"/>
  <c r="P2028" i="1"/>
  <c r="P2051" i="1"/>
  <c r="P2061" i="1"/>
  <c r="P2069" i="1"/>
  <c r="P2077" i="1"/>
  <c r="P2085" i="1"/>
  <c r="P2093" i="1"/>
  <c r="P2101" i="1"/>
  <c r="P2109" i="1"/>
  <c r="P2117" i="1"/>
  <c r="P2125" i="1"/>
  <c r="P2133" i="1"/>
  <c r="P2141" i="1"/>
  <c r="P2149" i="1"/>
  <c r="P2157" i="1"/>
  <c r="P2165" i="1"/>
  <c r="P2173" i="1"/>
  <c r="P2181" i="1"/>
  <c r="P2189" i="1"/>
  <c r="P2197" i="1"/>
  <c r="P2205" i="1"/>
  <c r="P2213" i="1"/>
  <c r="P2221" i="1"/>
  <c r="P2229" i="1"/>
  <c r="P2237" i="1"/>
  <c r="P2245" i="1"/>
  <c r="P2253" i="1"/>
  <c r="P2261" i="1"/>
  <c r="P2269" i="1"/>
  <c r="P2277" i="1"/>
  <c r="P2285" i="1"/>
  <c r="P2293" i="1"/>
  <c r="P2301" i="1"/>
  <c r="P2309" i="1"/>
  <c r="P2317" i="1"/>
  <c r="P2325" i="1"/>
  <c r="P2333" i="1"/>
  <c r="P2341" i="1"/>
  <c r="P2349" i="1"/>
  <c r="P2357" i="1"/>
  <c r="P2365" i="1"/>
  <c r="P2373" i="1"/>
  <c r="P2381" i="1"/>
  <c r="P2389" i="1"/>
  <c r="P2397" i="1"/>
  <c r="P2405" i="1"/>
  <c r="P2413" i="1"/>
  <c r="P2421" i="1"/>
  <c r="P2429" i="1"/>
  <c r="P2437" i="1"/>
  <c r="P2445" i="1"/>
  <c r="P2453" i="1"/>
  <c r="P2461" i="1"/>
  <c r="P2469" i="1"/>
  <c r="P2477" i="1"/>
  <c r="P2485" i="1"/>
  <c r="P2493" i="1"/>
  <c r="P2501" i="1"/>
  <c r="P2509" i="1"/>
  <c r="P2517" i="1"/>
  <c r="P2525" i="1"/>
  <c r="P2533" i="1"/>
  <c r="P2541" i="1"/>
  <c r="P2549" i="1"/>
  <c r="P2557" i="1"/>
  <c r="P2565" i="1"/>
  <c r="P2573" i="1"/>
  <c r="P2581" i="1"/>
  <c r="P2589" i="1"/>
  <c r="P2597" i="1"/>
  <c r="P909" i="1"/>
  <c r="P1163" i="1"/>
  <c r="P1258" i="1"/>
  <c r="P1322" i="1"/>
  <c r="P1386" i="1"/>
  <c r="P1450" i="1"/>
  <c r="P1514" i="1"/>
  <c r="P1578" i="1"/>
  <c r="P1630" i="1"/>
  <c r="P1682" i="1"/>
  <c r="P1723" i="1"/>
  <c r="P1755" i="1"/>
  <c r="P1787" i="1"/>
  <c r="P1819" i="1"/>
  <c r="P1851" i="1"/>
  <c r="P1883" i="1"/>
  <c r="P1915" i="1"/>
  <c r="P1947" i="1"/>
  <c r="P1971" i="1"/>
  <c r="P1992" i="1"/>
  <c r="P2012" i="1"/>
  <c r="P2035" i="1"/>
  <c r="P2054" i="1"/>
  <c r="P2063" i="1"/>
  <c r="P2071" i="1"/>
  <c r="P2079" i="1"/>
  <c r="P2087" i="1"/>
  <c r="P2095" i="1"/>
  <c r="P2103" i="1"/>
  <c r="P2111" i="1"/>
  <c r="P2119" i="1"/>
  <c r="P2127" i="1"/>
  <c r="P2135" i="1"/>
  <c r="P2143" i="1"/>
  <c r="P2151" i="1"/>
  <c r="P2159" i="1"/>
  <c r="P2167" i="1"/>
  <c r="P2175" i="1"/>
  <c r="P2183" i="1"/>
  <c r="P2191" i="1"/>
  <c r="P2199" i="1"/>
  <c r="P2207" i="1"/>
  <c r="P2215" i="1"/>
  <c r="P2223" i="1"/>
  <c r="P2231" i="1"/>
  <c r="P2239" i="1"/>
  <c r="P2247" i="1"/>
  <c r="P2255" i="1"/>
  <c r="P2263" i="1"/>
  <c r="P2271" i="1"/>
  <c r="P2279" i="1"/>
  <c r="P2287" i="1"/>
  <c r="P2295" i="1"/>
  <c r="P2303" i="1"/>
  <c r="P821" i="1"/>
  <c r="P1371" i="1"/>
  <c r="P1619" i="1"/>
  <c r="P1780" i="1"/>
  <c r="P1908" i="1"/>
  <c r="P2011" i="1"/>
  <c r="P2070" i="1"/>
  <c r="P2102" i="1"/>
  <c r="P2134" i="1"/>
  <c r="P2166" i="1"/>
  <c r="P2198" i="1"/>
  <c r="P2230" i="1"/>
  <c r="P2262" i="1"/>
  <c r="P2294" i="1"/>
  <c r="P2319" i="1"/>
  <c r="P2342" i="1"/>
  <c r="P2360" i="1"/>
  <c r="P2383" i="1"/>
  <c r="P2406" i="1"/>
  <c r="P2424" i="1"/>
  <c r="P2447" i="1"/>
  <c r="P2470" i="1"/>
  <c r="P2488" i="1"/>
  <c r="P2511" i="1"/>
  <c r="P2534" i="1"/>
  <c r="P2552" i="1"/>
  <c r="P2566" i="1"/>
  <c r="P2576" i="1"/>
  <c r="P2587" i="1"/>
  <c r="P2598" i="1"/>
  <c r="P2607" i="1"/>
  <c r="P2615" i="1"/>
  <c r="P2623" i="1"/>
  <c r="P2631" i="1"/>
  <c r="P2639" i="1"/>
  <c r="P2647" i="1"/>
  <c r="P2655" i="1"/>
  <c r="P2663" i="1"/>
  <c r="P2671" i="1"/>
  <c r="P2679" i="1"/>
  <c r="P2687" i="1"/>
  <c r="P2695" i="1"/>
  <c r="P2703" i="1"/>
  <c r="P2711" i="1"/>
  <c r="P2719" i="1"/>
  <c r="P2727" i="1"/>
  <c r="P2735" i="1"/>
  <c r="P2743" i="1"/>
  <c r="P2751" i="1"/>
  <c r="P2759" i="1"/>
  <c r="P2767" i="1"/>
  <c r="P2775" i="1"/>
  <c r="P2783" i="1"/>
  <c r="P2791" i="1"/>
  <c r="P2799" i="1"/>
  <c r="P2807" i="1"/>
  <c r="P2815" i="1"/>
  <c r="P2823" i="1"/>
  <c r="P2831" i="1"/>
  <c r="P2839" i="1"/>
  <c r="P2847" i="1"/>
  <c r="P2855" i="1"/>
  <c r="P2863" i="1"/>
  <c r="P2871" i="1"/>
  <c r="P2879" i="1"/>
  <c r="P2887" i="1"/>
  <c r="P2895" i="1"/>
  <c r="P2903" i="1"/>
  <c r="P2911" i="1"/>
  <c r="P2919" i="1"/>
  <c r="P2927" i="1"/>
  <c r="P2935" i="1"/>
  <c r="P2943" i="1"/>
  <c r="P2951" i="1"/>
  <c r="P2959" i="1"/>
  <c r="P2967" i="1"/>
  <c r="P2975" i="1"/>
  <c r="P2983" i="1"/>
  <c r="P2991" i="1"/>
  <c r="P2999" i="1"/>
  <c r="P3007" i="1"/>
  <c r="P3015" i="1"/>
  <c r="P3023" i="1"/>
  <c r="P3031" i="1"/>
  <c r="P3039" i="1"/>
  <c r="P3047" i="1"/>
  <c r="P3055" i="1"/>
  <c r="P3063" i="1"/>
  <c r="P3071" i="1"/>
  <c r="P3079" i="1"/>
  <c r="P3087" i="1"/>
  <c r="P3095" i="1"/>
  <c r="P3103" i="1"/>
  <c r="P3111" i="1"/>
  <c r="P3119" i="1"/>
  <c r="P3127" i="1"/>
  <c r="P3135" i="1"/>
  <c r="P3143" i="1"/>
  <c r="P3151" i="1"/>
  <c r="P3159" i="1"/>
  <c r="P3167" i="1"/>
  <c r="P3175" i="1"/>
  <c r="P3183" i="1"/>
  <c r="P3191" i="1"/>
  <c r="P3199" i="1"/>
  <c r="P3207" i="1"/>
  <c r="P3215" i="1"/>
  <c r="P3223" i="1"/>
  <c r="P3231" i="1"/>
  <c r="P3239" i="1"/>
  <c r="P3247" i="1"/>
  <c r="P3255" i="1"/>
  <c r="P3263" i="1"/>
  <c r="P3271" i="1"/>
  <c r="P3279" i="1"/>
  <c r="P3287" i="1"/>
  <c r="P3295" i="1"/>
  <c r="P3303" i="1"/>
  <c r="P3311" i="1"/>
  <c r="P3319" i="1"/>
  <c r="P3327" i="1"/>
  <c r="P3335" i="1"/>
  <c r="P3343" i="1"/>
  <c r="P3351" i="1"/>
  <c r="P3359" i="1"/>
  <c r="P3367" i="1"/>
  <c r="P3375" i="1"/>
  <c r="P3383" i="1"/>
  <c r="P3391" i="1"/>
  <c r="P3399" i="1"/>
  <c r="P3407" i="1"/>
  <c r="P3415" i="1"/>
  <c r="P3423" i="1"/>
  <c r="P3431" i="1"/>
  <c r="P3439" i="1"/>
  <c r="P3447" i="1"/>
  <c r="P3455" i="1"/>
  <c r="P3463" i="1"/>
  <c r="P3471" i="1"/>
  <c r="P3479" i="1"/>
  <c r="P3487" i="1"/>
  <c r="P3495" i="1"/>
  <c r="P3503" i="1"/>
  <c r="P3511" i="1"/>
  <c r="P3519" i="1"/>
  <c r="P3527" i="1"/>
  <c r="P3535" i="1"/>
  <c r="P3543" i="1"/>
  <c r="P3551" i="1"/>
  <c r="P3559" i="1"/>
  <c r="P3567" i="1"/>
  <c r="P3575" i="1"/>
  <c r="P3583" i="1"/>
  <c r="P915" i="1"/>
  <c r="P1387" i="1"/>
  <c r="P1633" i="1"/>
  <c r="P1788" i="1"/>
  <c r="P1916" i="1"/>
  <c r="P2016" i="1"/>
  <c r="P2072" i="1"/>
  <c r="P2104" i="1"/>
  <c r="P2136" i="1"/>
  <c r="P2168" i="1"/>
  <c r="P2200" i="1"/>
  <c r="P2232" i="1"/>
  <c r="P2264" i="1"/>
  <c r="P2296" i="1"/>
  <c r="P2320" i="1"/>
  <c r="P2343" i="1"/>
  <c r="P2366" i="1"/>
  <c r="P2384" i="1"/>
  <c r="P2407" i="1"/>
  <c r="P2430" i="1"/>
  <c r="P2448" i="1"/>
  <c r="P2471" i="1"/>
  <c r="P2494" i="1"/>
  <c r="P2512" i="1"/>
  <c r="P2535" i="1"/>
  <c r="P2555" i="1"/>
  <c r="P2567" i="1"/>
  <c r="P2578" i="1"/>
  <c r="P2588" i="1"/>
  <c r="P2599" i="1"/>
  <c r="P2608" i="1"/>
  <c r="P2616" i="1"/>
  <c r="P2624" i="1"/>
  <c r="P2632" i="1"/>
  <c r="P2640" i="1"/>
  <c r="P2648" i="1"/>
  <c r="P2656" i="1"/>
  <c r="P2664" i="1"/>
  <c r="P2672" i="1"/>
  <c r="P2680" i="1"/>
  <c r="P2688" i="1"/>
  <c r="P2696" i="1"/>
  <c r="P2704" i="1"/>
  <c r="P2712" i="1"/>
  <c r="P2720" i="1"/>
  <c r="P2728" i="1"/>
  <c r="P2736" i="1"/>
  <c r="P2744" i="1"/>
  <c r="P2752" i="1"/>
  <c r="P2760" i="1"/>
  <c r="P2768" i="1"/>
  <c r="P2776" i="1"/>
  <c r="P2784" i="1"/>
  <c r="P2792" i="1"/>
  <c r="P2800" i="1"/>
  <c r="P2808" i="1"/>
  <c r="P2816" i="1"/>
  <c r="P2824" i="1"/>
  <c r="P2832" i="1"/>
  <c r="P2840" i="1"/>
  <c r="P2848" i="1"/>
  <c r="P2856" i="1"/>
  <c r="P2864" i="1"/>
  <c r="P2872" i="1"/>
  <c r="P2880" i="1"/>
  <c r="P2888" i="1"/>
  <c r="P2896" i="1"/>
  <c r="P2904" i="1"/>
  <c r="P2912" i="1"/>
  <c r="P2920" i="1"/>
  <c r="P2928" i="1"/>
  <c r="P2936" i="1"/>
  <c r="P2944" i="1"/>
  <c r="P2952" i="1"/>
  <c r="P2960" i="1"/>
  <c r="P2968" i="1"/>
  <c r="P2976" i="1"/>
  <c r="P2984" i="1"/>
  <c r="P2992" i="1"/>
  <c r="P3000" i="1"/>
  <c r="P3008" i="1"/>
  <c r="P3016" i="1"/>
  <c r="P3024" i="1"/>
  <c r="P1123" i="1"/>
  <c r="P1435" i="1"/>
  <c r="P1670" i="1"/>
  <c r="P1812" i="1"/>
  <c r="P1940" i="1"/>
  <c r="P2032" i="1"/>
  <c r="P2078" i="1"/>
  <c r="P2110" i="1"/>
  <c r="P2142" i="1"/>
  <c r="P2174" i="1"/>
  <c r="P2206" i="1"/>
  <c r="P2238" i="1"/>
  <c r="P2270" i="1"/>
  <c r="P2302" i="1"/>
  <c r="P2326" i="1"/>
  <c r="P2344" i="1"/>
  <c r="P2367" i="1"/>
  <c r="P2390" i="1"/>
  <c r="P2408" i="1"/>
  <c r="P2431" i="1"/>
  <c r="P2454" i="1"/>
  <c r="P2472" i="1"/>
  <c r="P2495" i="1"/>
  <c r="P2518" i="1"/>
  <c r="P2536" i="1"/>
  <c r="P2556" i="1"/>
  <c r="P2568" i="1"/>
  <c r="P2579" i="1"/>
  <c r="P2590" i="1"/>
  <c r="P2600" i="1"/>
  <c r="P2609" i="1"/>
  <c r="P2617" i="1"/>
  <c r="P2625" i="1"/>
  <c r="P2633" i="1"/>
  <c r="P2641" i="1"/>
  <c r="P2649" i="1"/>
  <c r="P2657" i="1"/>
  <c r="P2665" i="1"/>
  <c r="P2673" i="1"/>
  <c r="P2681" i="1"/>
  <c r="P2689" i="1"/>
  <c r="P2697" i="1"/>
  <c r="P2705" i="1"/>
  <c r="P2713" i="1"/>
  <c r="P2721" i="1"/>
  <c r="P2729" i="1"/>
  <c r="P2737" i="1"/>
  <c r="P2745" i="1"/>
  <c r="P2753" i="1"/>
  <c r="P2761" i="1"/>
  <c r="P2769" i="1"/>
  <c r="P2777" i="1"/>
  <c r="P2785" i="1"/>
  <c r="P2793" i="1"/>
  <c r="P2801" i="1"/>
  <c r="P2809" i="1"/>
  <c r="P2817" i="1"/>
  <c r="P2825" i="1"/>
  <c r="P2833" i="1"/>
  <c r="P2841" i="1"/>
  <c r="P2849" i="1"/>
  <c r="P2857" i="1"/>
  <c r="P2865" i="1"/>
  <c r="P2873" i="1"/>
  <c r="P2881" i="1"/>
  <c r="P2889" i="1"/>
  <c r="P2897" i="1"/>
  <c r="P2905" i="1"/>
  <c r="P2913" i="1"/>
  <c r="P2921" i="1"/>
  <c r="P2929" i="1"/>
  <c r="P2937" i="1"/>
  <c r="P2945" i="1"/>
  <c r="P2953" i="1"/>
  <c r="P2961" i="1"/>
  <c r="P2969" i="1"/>
  <c r="P2977" i="1"/>
  <c r="P2985" i="1"/>
  <c r="P2993" i="1"/>
  <c r="P3001" i="1"/>
  <c r="P3009" i="1"/>
  <c r="P3017" i="1"/>
  <c r="P3025" i="1"/>
  <c r="P3033" i="1"/>
  <c r="P3041" i="1"/>
  <c r="P3049" i="1"/>
  <c r="P3057" i="1"/>
  <c r="P3065" i="1"/>
  <c r="P3073" i="1"/>
  <c r="P3081" i="1"/>
  <c r="P3089" i="1"/>
  <c r="P3097" i="1"/>
  <c r="P3105" i="1"/>
  <c r="P3113" i="1"/>
  <c r="P3121" i="1"/>
  <c r="P3129" i="1"/>
  <c r="P3137" i="1"/>
  <c r="P3145" i="1"/>
  <c r="P3153" i="1"/>
  <c r="P3161" i="1"/>
  <c r="P3169" i="1"/>
  <c r="P3177" i="1"/>
  <c r="P3185" i="1"/>
  <c r="P3193" i="1"/>
  <c r="P3201" i="1"/>
  <c r="P3209" i="1"/>
  <c r="P3217" i="1"/>
  <c r="P3225" i="1"/>
  <c r="P3233" i="1"/>
  <c r="P3241" i="1"/>
  <c r="P3249" i="1"/>
  <c r="P3257" i="1"/>
  <c r="P3265" i="1"/>
  <c r="P3273" i="1"/>
  <c r="P3281" i="1"/>
  <c r="P3289" i="1"/>
  <c r="P3297" i="1"/>
  <c r="P3305" i="1"/>
  <c r="P3313" i="1"/>
  <c r="P3321" i="1"/>
  <c r="P3329" i="1"/>
  <c r="P3337" i="1"/>
  <c r="P3345" i="1"/>
  <c r="P3353" i="1"/>
  <c r="P3361" i="1"/>
  <c r="P3369" i="1"/>
  <c r="P3377" i="1"/>
  <c r="P3385" i="1"/>
  <c r="P3393" i="1"/>
  <c r="P3401" i="1"/>
  <c r="P3409" i="1"/>
  <c r="P3417" i="1"/>
  <c r="P3425" i="1"/>
  <c r="P3433" i="1"/>
  <c r="P3441" i="1"/>
  <c r="P3449" i="1"/>
  <c r="P3457" i="1"/>
  <c r="P3465" i="1"/>
  <c r="P3473" i="1"/>
  <c r="P3481" i="1"/>
  <c r="P3489" i="1"/>
  <c r="P3497" i="1"/>
  <c r="P3505" i="1"/>
  <c r="P3513" i="1"/>
  <c r="P3521" i="1"/>
  <c r="P3529" i="1"/>
  <c r="P3537" i="1"/>
  <c r="P3545" i="1"/>
  <c r="P3553" i="1"/>
  <c r="P3561" i="1"/>
  <c r="P3569" i="1"/>
  <c r="P3577" i="1"/>
  <c r="P3585" i="1"/>
  <c r="P3593" i="1"/>
  <c r="P3601" i="1"/>
  <c r="P3609" i="1"/>
  <c r="P3617" i="1"/>
  <c r="P3625" i="1"/>
  <c r="P3633" i="1"/>
  <c r="P3641" i="1"/>
  <c r="P3649" i="1"/>
  <c r="P3657" i="1"/>
  <c r="P3665" i="1"/>
  <c r="P3673" i="1"/>
  <c r="P3681" i="1"/>
  <c r="P3689" i="1"/>
  <c r="P3697" i="1"/>
  <c r="P3705" i="1"/>
  <c r="P3713" i="1"/>
  <c r="P3721" i="1"/>
  <c r="P1165" i="1"/>
  <c r="P1451" i="1"/>
  <c r="P1683" i="1"/>
  <c r="P1820" i="1"/>
  <c r="P1948" i="1"/>
  <c r="P2036" i="1"/>
  <c r="P2080" i="1"/>
  <c r="P2112" i="1"/>
  <c r="P2144" i="1"/>
  <c r="P2176" i="1"/>
  <c r="P2208" i="1"/>
  <c r="P2240" i="1"/>
  <c r="P2272" i="1"/>
  <c r="P2304" i="1"/>
  <c r="P2327" i="1"/>
  <c r="P2350" i="1"/>
  <c r="P2368" i="1"/>
  <c r="P2391" i="1"/>
  <c r="P2414" i="1"/>
  <c r="P2432" i="1"/>
  <c r="P2455" i="1"/>
  <c r="P2478" i="1"/>
  <c r="P2496" i="1"/>
  <c r="P2519" i="1"/>
  <c r="P2542" i="1"/>
  <c r="P2558" i="1"/>
  <c r="P2570" i="1"/>
  <c r="P2580" i="1"/>
  <c r="P2591" i="1"/>
  <c r="P2602" i="1"/>
  <c r="P2610" i="1"/>
  <c r="P2618" i="1"/>
  <c r="P2626" i="1"/>
  <c r="P2634" i="1"/>
  <c r="P2642" i="1"/>
  <c r="P2650" i="1"/>
  <c r="P2658" i="1"/>
  <c r="P2666" i="1"/>
  <c r="P2674" i="1"/>
  <c r="P2682" i="1"/>
  <c r="P2690" i="1"/>
  <c r="P2698" i="1"/>
  <c r="P2706" i="1"/>
  <c r="P2714" i="1"/>
  <c r="P2722" i="1"/>
  <c r="P2730" i="1"/>
  <c r="P2738" i="1"/>
  <c r="P2746" i="1"/>
  <c r="P2754" i="1"/>
  <c r="P2762" i="1"/>
  <c r="P2770" i="1"/>
  <c r="P2778" i="1"/>
  <c r="P2786" i="1"/>
  <c r="P2794" i="1"/>
  <c r="P2802" i="1"/>
  <c r="P2810" i="1"/>
  <c r="P2818" i="1"/>
  <c r="P2826" i="1"/>
  <c r="P2834" i="1"/>
  <c r="P2842" i="1"/>
  <c r="P2850" i="1"/>
  <c r="P2858" i="1"/>
  <c r="P2866" i="1"/>
  <c r="P2874" i="1"/>
  <c r="P2882" i="1"/>
  <c r="P2890" i="1"/>
  <c r="P2898" i="1"/>
  <c r="P2906" i="1"/>
  <c r="P2914" i="1"/>
  <c r="P2922" i="1"/>
  <c r="P2930" i="1"/>
  <c r="P2938" i="1"/>
  <c r="P2946" i="1"/>
  <c r="P2954" i="1"/>
  <c r="P2962" i="1"/>
  <c r="P2970" i="1"/>
  <c r="P2978" i="1"/>
  <c r="P2986" i="1"/>
  <c r="P2994" i="1"/>
  <c r="P3002" i="1"/>
  <c r="P3010" i="1"/>
  <c r="P3018" i="1"/>
  <c r="P3026" i="1"/>
  <c r="P3034" i="1"/>
  <c r="P3042" i="1"/>
  <c r="P3050" i="1"/>
  <c r="P3058" i="1"/>
  <c r="P3066" i="1"/>
  <c r="P3074" i="1"/>
  <c r="P3082" i="1"/>
  <c r="P3090" i="1"/>
  <c r="P3098" i="1"/>
  <c r="P3106" i="1"/>
  <c r="P3114" i="1"/>
  <c r="P3122" i="1"/>
  <c r="P3130" i="1"/>
  <c r="P3138" i="1"/>
  <c r="P3146" i="1"/>
  <c r="P3154" i="1"/>
  <c r="P3162" i="1"/>
  <c r="P3170" i="1"/>
  <c r="P3178" i="1"/>
  <c r="P3186" i="1"/>
  <c r="P3194" i="1"/>
  <c r="P3202" i="1"/>
  <c r="P3210" i="1"/>
  <c r="P3218" i="1"/>
  <c r="P3226" i="1"/>
  <c r="P3234" i="1"/>
  <c r="P3242" i="1"/>
  <c r="P3250" i="1"/>
  <c r="P3258" i="1"/>
  <c r="P3266" i="1"/>
  <c r="P3274" i="1"/>
  <c r="P3282" i="1"/>
  <c r="P3290" i="1"/>
  <c r="P3298" i="1"/>
  <c r="P3306" i="1"/>
  <c r="P3314" i="1"/>
  <c r="P3322" i="1"/>
  <c r="P3330" i="1"/>
  <c r="P3338" i="1"/>
  <c r="P3346" i="1"/>
  <c r="P3354" i="1"/>
  <c r="P3362" i="1"/>
  <c r="P3370" i="1"/>
  <c r="P3378" i="1"/>
  <c r="P3386" i="1"/>
  <c r="P3394" i="1"/>
  <c r="P3402" i="1"/>
  <c r="P3410" i="1"/>
  <c r="P3418" i="1"/>
  <c r="P3426" i="1"/>
  <c r="P3434" i="1"/>
  <c r="P3442" i="1"/>
  <c r="P3450" i="1"/>
  <c r="P3458" i="1"/>
  <c r="P3466" i="1"/>
  <c r="P3474" i="1"/>
  <c r="P3482" i="1"/>
  <c r="P3490" i="1"/>
  <c r="P3498" i="1"/>
  <c r="P3506" i="1"/>
  <c r="P3514" i="1"/>
  <c r="P3522" i="1"/>
  <c r="P3530" i="1"/>
  <c r="P3538" i="1"/>
  <c r="P3546" i="1"/>
  <c r="P1241" i="1"/>
  <c r="P1499" i="1"/>
  <c r="P1716" i="1"/>
  <c r="P1844" i="1"/>
  <c r="P1968" i="1"/>
  <c r="P2052" i="1"/>
  <c r="P2086" i="1"/>
  <c r="P2118" i="1"/>
  <c r="P2150" i="1"/>
  <c r="P2182" i="1"/>
  <c r="P2214" i="1"/>
  <c r="P2246" i="1"/>
  <c r="P2278" i="1"/>
  <c r="P2310" i="1"/>
  <c r="P2328" i="1"/>
  <c r="P2351" i="1"/>
  <c r="P2374" i="1"/>
  <c r="P2392" i="1"/>
  <c r="P2415" i="1"/>
  <c r="P2438" i="1"/>
  <c r="P2456" i="1"/>
  <c r="P2479" i="1"/>
  <c r="P2502" i="1"/>
  <c r="P2520" i="1"/>
  <c r="P2543" i="1"/>
  <c r="P2559" i="1"/>
  <c r="P2571" i="1"/>
  <c r="P2582" i="1"/>
  <c r="P2592" i="1"/>
  <c r="P2603" i="1"/>
  <c r="P2611" i="1"/>
  <c r="P2619" i="1"/>
  <c r="P2627" i="1"/>
  <c r="P2635" i="1"/>
  <c r="P2643" i="1"/>
  <c r="P2651" i="1"/>
  <c r="P2659" i="1"/>
  <c r="P2667" i="1"/>
  <c r="P2675" i="1"/>
  <c r="P2683" i="1"/>
  <c r="P2691" i="1"/>
  <c r="P2699" i="1"/>
  <c r="P2707" i="1"/>
  <c r="P2715" i="1"/>
  <c r="P2723" i="1"/>
  <c r="P2731" i="1"/>
  <c r="P2739" i="1"/>
  <c r="P2747" i="1"/>
  <c r="P2755" i="1"/>
  <c r="P2763" i="1"/>
  <c r="P2771" i="1"/>
  <c r="P2779" i="1"/>
  <c r="P2787" i="1"/>
  <c r="P2795" i="1"/>
  <c r="P2803" i="1"/>
  <c r="P2811" i="1"/>
  <c r="P2819" i="1"/>
  <c r="P2827" i="1"/>
  <c r="P2835" i="1"/>
  <c r="P2843" i="1"/>
  <c r="P2851" i="1"/>
  <c r="P2859" i="1"/>
  <c r="P2867" i="1"/>
  <c r="P2875" i="1"/>
  <c r="P2883" i="1"/>
  <c r="P2891" i="1"/>
  <c r="P2899" i="1"/>
  <c r="P2907" i="1"/>
  <c r="P2915" i="1"/>
  <c r="P2923" i="1"/>
  <c r="P2931" i="1"/>
  <c r="P2939" i="1"/>
  <c r="P2947" i="1"/>
  <c r="P2955" i="1"/>
  <c r="P2963" i="1"/>
  <c r="P2971" i="1"/>
  <c r="P2979" i="1"/>
  <c r="P2987" i="1"/>
  <c r="P2995" i="1"/>
  <c r="P3003" i="1"/>
  <c r="P3011" i="1"/>
  <c r="P3019" i="1"/>
  <c r="P3027" i="1"/>
  <c r="P3035" i="1"/>
  <c r="P3043" i="1"/>
  <c r="P3051" i="1"/>
  <c r="P3059" i="1"/>
  <c r="P3067" i="1"/>
  <c r="P3075" i="1"/>
  <c r="P3083" i="1"/>
  <c r="P3091" i="1"/>
  <c r="P3099" i="1"/>
  <c r="P3107" i="1"/>
  <c r="P3115" i="1"/>
  <c r="P3123" i="1"/>
  <c r="P3131" i="1"/>
  <c r="P3139" i="1"/>
  <c r="P3147" i="1"/>
  <c r="P3155" i="1"/>
  <c r="P3163" i="1"/>
  <c r="P3171" i="1"/>
  <c r="P3179" i="1"/>
  <c r="P3187" i="1"/>
  <c r="P3195" i="1"/>
  <c r="P3203" i="1"/>
  <c r="P3211" i="1"/>
  <c r="P3219" i="1"/>
  <c r="P3227" i="1"/>
  <c r="P3235" i="1"/>
  <c r="P3243" i="1"/>
  <c r="P3251" i="1"/>
  <c r="P3259" i="1"/>
  <c r="P3267" i="1"/>
  <c r="P3275" i="1"/>
  <c r="P3283" i="1"/>
  <c r="P3291" i="1"/>
  <c r="P3299" i="1"/>
  <c r="P3307" i="1"/>
  <c r="P3315" i="1"/>
  <c r="P3323" i="1"/>
  <c r="P3331" i="1"/>
  <c r="P3339" i="1"/>
  <c r="P3347" i="1"/>
  <c r="P3355" i="1"/>
  <c r="P3363" i="1"/>
  <c r="P3371" i="1"/>
  <c r="P3379" i="1"/>
  <c r="P3387" i="1"/>
  <c r="P3395" i="1"/>
  <c r="P3403" i="1"/>
  <c r="P3411" i="1"/>
  <c r="P3419" i="1"/>
  <c r="P3427" i="1"/>
  <c r="P3435" i="1"/>
  <c r="P3443" i="1"/>
  <c r="P3451" i="1"/>
  <c r="P3459" i="1"/>
  <c r="P3467" i="1"/>
  <c r="P3475" i="1"/>
  <c r="P3483" i="1"/>
  <c r="P3491" i="1"/>
  <c r="P3499" i="1"/>
  <c r="P3507" i="1"/>
  <c r="P3515" i="1"/>
  <c r="P3523" i="1"/>
  <c r="P3531" i="1"/>
  <c r="P3539" i="1"/>
  <c r="P3547" i="1"/>
  <c r="P3555" i="1"/>
  <c r="P3563" i="1"/>
  <c r="P3571" i="1"/>
  <c r="P3579" i="1"/>
  <c r="P3587" i="1"/>
  <c r="P3595" i="1"/>
  <c r="P3603" i="1"/>
  <c r="P3611" i="1"/>
  <c r="P3619" i="1"/>
  <c r="P3627" i="1"/>
  <c r="P3635" i="1"/>
  <c r="P3643" i="1"/>
  <c r="P3651" i="1"/>
  <c r="P3659" i="1"/>
  <c r="P3667" i="1"/>
  <c r="P3675" i="1"/>
  <c r="P3683" i="1"/>
  <c r="P3691" i="1"/>
  <c r="P3699" i="1"/>
  <c r="P3707" i="1"/>
  <c r="P3715" i="1"/>
  <c r="P3723" i="1"/>
  <c r="P1259" i="1"/>
  <c r="P1756" i="1"/>
  <c r="P2062" i="1"/>
  <c r="P2152" i="1"/>
  <c r="P2224" i="1"/>
  <c r="P2312" i="1"/>
  <c r="P2375" i="1"/>
  <c r="P2423" i="1"/>
  <c r="P2486" i="1"/>
  <c r="P2544" i="1"/>
  <c r="P2575" i="1"/>
  <c r="P2605" i="1"/>
  <c r="P2628" i="1"/>
  <c r="P2646" i="1"/>
  <c r="P2669" i="1"/>
  <c r="P2692" i="1"/>
  <c r="P2710" i="1"/>
  <c r="P2733" i="1"/>
  <c r="P2756" i="1"/>
  <c r="P2774" i="1"/>
  <c r="P2797" i="1"/>
  <c r="P2820" i="1"/>
  <c r="P2838" i="1"/>
  <c r="P2861" i="1"/>
  <c r="P2884" i="1"/>
  <c r="P2902" i="1"/>
  <c r="P2925" i="1"/>
  <c r="P2948" i="1"/>
  <c r="P2966" i="1"/>
  <c r="P2989" i="1"/>
  <c r="P3012" i="1"/>
  <c r="P3030" i="1"/>
  <c r="P3046" i="1"/>
  <c r="P3062" i="1"/>
  <c r="P3078" i="1"/>
  <c r="P3094" i="1"/>
  <c r="P3110" i="1"/>
  <c r="P3126" i="1"/>
  <c r="P1307" i="1"/>
  <c r="P1852" i="1"/>
  <c r="P2064" i="1"/>
  <c r="P2158" i="1"/>
  <c r="P2248" i="1"/>
  <c r="P2318" i="1"/>
  <c r="P2376" i="1"/>
  <c r="P2439" i="1"/>
  <c r="P2487" i="1"/>
  <c r="P2550" i="1"/>
  <c r="P2583" i="1"/>
  <c r="P2606" i="1"/>
  <c r="P2629" i="1"/>
  <c r="P2652" i="1"/>
  <c r="P2670" i="1"/>
  <c r="P2693" i="1"/>
  <c r="P2716" i="1"/>
  <c r="P2734" i="1"/>
  <c r="P2757" i="1"/>
  <c r="P2780" i="1"/>
  <c r="P1323" i="1"/>
  <c r="P1876" i="1"/>
  <c r="P2088" i="1"/>
  <c r="P2160" i="1"/>
  <c r="P2254" i="1"/>
  <c r="P2334" i="1"/>
  <c r="P2382" i="1"/>
  <c r="P2440" i="1"/>
  <c r="P2503" i="1"/>
  <c r="P2551" i="1"/>
  <c r="P2584" i="1"/>
  <c r="P2612" i="1"/>
  <c r="P2630" i="1"/>
  <c r="P2653" i="1"/>
  <c r="P2676" i="1"/>
  <c r="P2694" i="1"/>
  <c r="P2717" i="1"/>
  <c r="P2740" i="1"/>
  <c r="P2758" i="1"/>
  <c r="P2781" i="1"/>
  <c r="P2804" i="1"/>
  <c r="P2822" i="1"/>
  <c r="P2845" i="1"/>
  <c r="P2868" i="1"/>
  <c r="P2886" i="1"/>
  <c r="P2909" i="1"/>
  <c r="P2932" i="1"/>
  <c r="P2950" i="1"/>
  <c r="P2973" i="1"/>
  <c r="P2996" i="1"/>
  <c r="P3014" i="1"/>
  <c r="P3036" i="1"/>
  <c r="P3052" i="1"/>
  <c r="P3068" i="1"/>
  <c r="P3084" i="1"/>
  <c r="P3100" i="1"/>
  <c r="P3116" i="1"/>
  <c r="P3132" i="1"/>
  <c r="P3148" i="1"/>
  <c r="P3164" i="1"/>
  <c r="P3180" i="1"/>
  <c r="P3196" i="1"/>
  <c r="P3212" i="1"/>
  <c r="P3228" i="1"/>
  <c r="P3244" i="1"/>
  <c r="P3260" i="1"/>
  <c r="P3276" i="1"/>
  <c r="P3292" i="1"/>
  <c r="P3308" i="1"/>
  <c r="P3324" i="1"/>
  <c r="P3340" i="1"/>
  <c r="P3356" i="1"/>
  <c r="P3372" i="1"/>
  <c r="P3388" i="1"/>
  <c r="P3404" i="1"/>
  <c r="P3420" i="1"/>
  <c r="P3436" i="1"/>
  <c r="P3452" i="1"/>
  <c r="P3468" i="1"/>
  <c r="P3484" i="1"/>
  <c r="P3500" i="1"/>
  <c r="P3516" i="1"/>
  <c r="P3532" i="1"/>
  <c r="P3548" i="1"/>
  <c r="P3560" i="1"/>
  <c r="P1515" i="1"/>
  <c r="P1884" i="1"/>
  <c r="P2094" i="1"/>
  <c r="P2184" i="1"/>
  <c r="P2256" i="1"/>
  <c r="P2335" i="1"/>
  <c r="P2398" i="1"/>
  <c r="P2446" i="1"/>
  <c r="P2504" i="1"/>
  <c r="P2560" i="1"/>
  <c r="P2586" i="1"/>
  <c r="P2613" i="1"/>
  <c r="P2636" i="1"/>
  <c r="P2654" i="1"/>
  <c r="P2677" i="1"/>
  <c r="P2700" i="1"/>
  <c r="P2718" i="1"/>
  <c r="P2741" i="1"/>
  <c r="P2764" i="1"/>
  <c r="P2782" i="1"/>
  <c r="P2805" i="1"/>
  <c r="P2828" i="1"/>
  <c r="P2846" i="1"/>
  <c r="P2869" i="1"/>
  <c r="P2892" i="1"/>
  <c r="P2910" i="1"/>
  <c r="P2933" i="1"/>
  <c r="P2956" i="1"/>
  <c r="P2974" i="1"/>
  <c r="P2997" i="1"/>
  <c r="P3020" i="1"/>
  <c r="P3037" i="1"/>
  <c r="P3053" i="1"/>
  <c r="P3069" i="1"/>
  <c r="P3085" i="1"/>
  <c r="P3101" i="1"/>
  <c r="P3117" i="1"/>
  <c r="P3133" i="1"/>
  <c r="P1563" i="1"/>
  <c r="P1972" i="1"/>
  <c r="P2096" i="1"/>
  <c r="P2190" i="1"/>
  <c r="P2280" i="1"/>
  <c r="P2336" i="1"/>
  <c r="P2399" i="1"/>
  <c r="P2462" i="1"/>
  <c r="P2510" i="1"/>
  <c r="P2563" i="1"/>
  <c r="P2594" i="1"/>
  <c r="P2614" i="1"/>
  <c r="P2637" i="1"/>
  <c r="P2660" i="1"/>
  <c r="P2678" i="1"/>
  <c r="P2701" i="1"/>
  <c r="P2724" i="1"/>
  <c r="P2742" i="1"/>
  <c r="P2765" i="1"/>
  <c r="P2788" i="1"/>
  <c r="P2806" i="1"/>
  <c r="P2829" i="1"/>
  <c r="P2852" i="1"/>
  <c r="P2870" i="1"/>
  <c r="P2893" i="1"/>
  <c r="P2916" i="1"/>
  <c r="P2934" i="1"/>
  <c r="P2957" i="1"/>
  <c r="P2980" i="1"/>
  <c r="P2998" i="1"/>
  <c r="P3021" i="1"/>
  <c r="P3038" i="1"/>
  <c r="P3054" i="1"/>
  <c r="P3070" i="1"/>
  <c r="P3086" i="1"/>
  <c r="P3102" i="1"/>
  <c r="P3118" i="1"/>
  <c r="P3134" i="1"/>
  <c r="P3150" i="1"/>
  <c r="P3166" i="1"/>
  <c r="P3182" i="1"/>
  <c r="P3198" i="1"/>
  <c r="P3214" i="1"/>
  <c r="P3230" i="1"/>
  <c r="P3246" i="1"/>
  <c r="P3262" i="1"/>
  <c r="P3278" i="1"/>
  <c r="P3294" i="1"/>
  <c r="P3310" i="1"/>
  <c r="P3326" i="1"/>
  <c r="P3342" i="1"/>
  <c r="P3358" i="1"/>
  <c r="P3374" i="1"/>
  <c r="P3390" i="1"/>
  <c r="P3406" i="1"/>
  <c r="P3422" i="1"/>
  <c r="P3438" i="1"/>
  <c r="P3454" i="1"/>
  <c r="P3470" i="1"/>
  <c r="P3486" i="1"/>
  <c r="P3502" i="1"/>
  <c r="P3518" i="1"/>
  <c r="P3534" i="1"/>
  <c r="P3550" i="1"/>
  <c r="P3564" i="1"/>
  <c r="P3576" i="1"/>
  <c r="P3589" i="1"/>
  <c r="P3599" i="1"/>
  <c r="P3610" i="1"/>
  <c r="P3621" i="1"/>
  <c r="P3631" i="1"/>
  <c r="P3642" i="1"/>
  <c r="P3653" i="1"/>
  <c r="P3663" i="1"/>
  <c r="P3674" i="1"/>
  <c r="P3685" i="1"/>
  <c r="P3695" i="1"/>
  <c r="P3706" i="1"/>
  <c r="P3717" i="1"/>
  <c r="P3727" i="1"/>
  <c r="P3735" i="1"/>
  <c r="P3743" i="1"/>
  <c r="P3751" i="1"/>
  <c r="P3759" i="1"/>
  <c r="P3767" i="1"/>
  <c r="P3775" i="1"/>
  <c r="P1579" i="1"/>
  <c r="P1988" i="1"/>
  <c r="P2120" i="1"/>
  <c r="P2192" i="1"/>
  <c r="P2286" i="1"/>
  <c r="P2352" i="1"/>
  <c r="P2400" i="1"/>
  <c r="P2463" i="1"/>
  <c r="P2526" i="1"/>
  <c r="P2564" i="1"/>
  <c r="P2595" i="1"/>
  <c r="P2620" i="1"/>
  <c r="P2638" i="1"/>
  <c r="P2661" i="1"/>
  <c r="P2684" i="1"/>
  <c r="P2702" i="1"/>
  <c r="P2725" i="1"/>
  <c r="P2748" i="1"/>
  <c r="P2766" i="1"/>
  <c r="P2789" i="1"/>
  <c r="P2812" i="1"/>
  <c r="P2830" i="1"/>
  <c r="P2853" i="1"/>
  <c r="P2876" i="1"/>
  <c r="P2894" i="1"/>
  <c r="P2917" i="1"/>
  <c r="P2940" i="1"/>
  <c r="P2958" i="1"/>
  <c r="P2981" i="1"/>
  <c r="P3004" i="1"/>
  <c r="P3022" i="1"/>
  <c r="P3040" i="1"/>
  <c r="P3056" i="1"/>
  <c r="P3072" i="1"/>
  <c r="P3088" i="1"/>
  <c r="P3104" i="1"/>
  <c r="P3120" i="1"/>
  <c r="P3136" i="1"/>
  <c r="P3152" i="1"/>
  <c r="P3168" i="1"/>
  <c r="P3184" i="1"/>
  <c r="P3200" i="1"/>
  <c r="P3216" i="1"/>
  <c r="P3232" i="1"/>
  <c r="P3248" i="1"/>
  <c r="P3264" i="1"/>
  <c r="P3280" i="1"/>
  <c r="P3296" i="1"/>
  <c r="P3312" i="1"/>
  <c r="P3328" i="1"/>
  <c r="P3344" i="1"/>
  <c r="P3360" i="1"/>
  <c r="P3376" i="1"/>
  <c r="P3392" i="1"/>
  <c r="P3408" i="1"/>
  <c r="P3424" i="1"/>
  <c r="P3440" i="1"/>
  <c r="P3456" i="1"/>
  <c r="P3472" i="1"/>
  <c r="P3488" i="1"/>
  <c r="P3504" i="1"/>
  <c r="P3520" i="1"/>
  <c r="P3536" i="1"/>
  <c r="P3552" i="1"/>
  <c r="P3565" i="1"/>
  <c r="P3578" i="1"/>
  <c r="P3590" i="1"/>
  <c r="P3600" i="1"/>
  <c r="P3612" i="1"/>
  <c r="P3622" i="1"/>
  <c r="P3632" i="1"/>
  <c r="P3644" i="1"/>
  <c r="P3654" i="1"/>
  <c r="P3664" i="1"/>
  <c r="P3676" i="1"/>
  <c r="P3686" i="1"/>
  <c r="P3696" i="1"/>
  <c r="P3708" i="1"/>
  <c r="P3718" i="1"/>
  <c r="P3728" i="1"/>
  <c r="P3736" i="1"/>
  <c r="P3744" i="1"/>
  <c r="P3752" i="1"/>
  <c r="P3760" i="1"/>
  <c r="P3768" i="1"/>
  <c r="P1724" i="1"/>
  <c r="P2288" i="1"/>
  <c r="P2527" i="1"/>
  <c r="P2644" i="1"/>
  <c r="P2726" i="1"/>
  <c r="P2798" i="1"/>
  <c r="P2860" i="1"/>
  <c r="P2918" i="1"/>
  <c r="P2972" i="1"/>
  <c r="P3029" i="1"/>
  <c r="P3076" i="1"/>
  <c r="P3112" i="1"/>
  <c r="P3149" i="1"/>
  <c r="P3174" i="1"/>
  <c r="P3204" i="1"/>
  <c r="P3224" i="1"/>
  <c r="P3253" i="1"/>
  <c r="P3277" i="1"/>
  <c r="P3302" i="1"/>
  <c r="P3332" i="1"/>
  <c r="P3352" i="1"/>
  <c r="P3381" i="1"/>
  <c r="P3405" i="1"/>
  <c r="P3430" i="1"/>
  <c r="P3460" i="1"/>
  <c r="P3480" i="1"/>
  <c r="P3509" i="1"/>
  <c r="P3533" i="1"/>
  <c r="P3557" i="1"/>
  <c r="P3574" i="1"/>
  <c r="P3592" i="1"/>
  <c r="P3606" i="1"/>
  <c r="P3620" i="1"/>
  <c r="P3636" i="1"/>
  <c r="P3648" i="1"/>
  <c r="P3662" i="1"/>
  <c r="P3678" i="1"/>
  <c r="P3692" i="1"/>
  <c r="P3704" i="1"/>
  <c r="P3720" i="1"/>
  <c r="P3732" i="1"/>
  <c r="P3742" i="1"/>
  <c r="P3754" i="1"/>
  <c r="P3764" i="1"/>
  <c r="P3774" i="1"/>
  <c r="P3783" i="1"/>
  <c r="P3791" i="1"/>
  <c r="P3799" i="1"/>
  <c r="P3807" i="1"/>
  <c r="P3815" i="1"/>
  <c r="P3823" i="1"/>
  <c r="P3831" i="1"/>
  <c r="P3839" i="1"/>
  <c r="P3847" i="1"/>
  <c r="P3855" i="1"/>
  <c r="P3863" i="1"/>
  <c r="P3871" i="1"/>
  <c r="P3879" i="1"/>
  <c r="P3887" i="1"/>
  <c r="P3895" i="1"/>
  <c r="P3903" i="1"/>
  <c r="P3911" i="1"/>
  <c r="P3919" i="1"/>
  <c r="P3927" i="1"/>
  <c r="P3935" i="1"/>
  <c r="P3943" i="1"/>
  <c r="P3951" i="1"/>
  <c r="P3959" i="1"/>
  <c r="P3967" i="1"/>
  <c r="P3975" i="1"/>
  <c r="P3983" i="1"/>
  <c r="P3991" i="1"/>
  <c r="P3999" i="1"/>
  <c r="P4007" i="1"/>
  <c r="P4015" i="1"/>
  <c r="P4023" i="1"/>
  <c r="P4031" i="1"/>
  <c r="P4039" i="1"/>
  <c r="P4047" i="1"/>
  <c r="P4055" i="1"/>
  <c r="P4063" i="1"/>
  <c r="P4071" i="1"/>
  <c r="P4079" i="1"/>
  <c r="P4087" i="1"/>
  <c r="P4095" i="1"/>
  <c r="P4103" i="1"/>
  <c r="P4111" i="1"/>
  <c r="P4119" i="1"/>
  <c r="P4127" i="1"/>
  <c r="P4135" i="1"/>
  <c r="P4143" i="1"/>
  <c r="P4151" i="1"/>
  <c r="P4159" i="1"/>
  <c r="P4167" i="1"/>
  <c r="P4175" i="1"/>
  <c r="P4183" i="1"/>
  <c r="P4191" i="1"/>
  <c r="P4199" i="1"/>
  <c r="P4207" i="1"/>
  <c r="P4215" i="1"/>
  <c r="P4223" i="1"/>
  <c r="P4231" i="1"/>
  <c r="P4239" i="1"/>
  <c r="P4247" i="1"/>
  <c r="P4255" i="1"/>
  <c r="P4263" i="1"/>
  <c r="P4271" i="1"/>
  <c r="P4279" i="1"/>
  <c r="P4287" i="1"/>
  <c r="P4295" i="1"/>
  <c r="P4303" i="1"/>
  <c r="P4311" i="1"/>
  <c r="P4319" i="1"/>
  <c r="P4327" i="1"/>
  <c r="P4335" i="1"/>
  <c r="P4343" i="1"/>
  <c r="P4351" i="1"/>
  <c r="P4359" i="1"/>
  <c r="P4367" i="1"/>
  <c r="P4375" i="1"/>
  <c r="P4383" i="1"/>
  <c r="P4391" i="1"/>
  <c r="P4399" i="1"/>
  <c r="P4407" i="1"/>
  <c r="P4415" i="1"/>
  <c r="P4423" i="1"/>
  <c r="P4431" i="1"/>
  <c r="P4439" i="1"/>
  <c r="P4447" i="1"/>
  <c r="P4455" i="1"/>
  <c r="P4463" i="1"/>
  <c r="P4471" i="1"/>
  <c r="P4479" i="1"/>
  <c r="P4487" i="1"/>
  <c r="P4495" i="1"/>
  <c r="P4503" i="1"/>
  <c r="P4511" i="1"/>
  <c r="P4519" i="1"/>
  <c r="P4527" i="1"/>
  <c r="P4535" i="1"/>
  <c r="P4543" i="1"/>
  <c r="P4551" i="1"/>
  <c r="P4559" i="1"/>
  <c r="P4567" i="1"/>
  <c r="P4575" i="1"/>
  <c r="P4583" i="1"/>
  <c r="P4591" i="1"/>
  <c r="P4599" i="1"/>
  <c r="P4607" i="1"/>
  <c r="P4615" i="1"/>
  <c r="P4623" i="1"/>
  <c r="P4631" i="1"/>
  <c r="P4639" i="1"/>
  <c r="P4647" i="1"/>
  <c r="P4655" i="1"/>
  <c r="P4663" i="1"/>
  <c r="P4671" i="1"/>
  <c r="P4679" i="1"/>
  <c r="P4687" i="1"/>
  <c r="P4695" i="1"/>
  <c r="P4703" i="1"/>
  <c r="P4711" i="1"/>
  <c r="P4719" i="1"/>
  <c r="P4727" i="1"/>
  <c r="P4735" i="1"/>
  <c r="P4743" i="1"/>
  <c r="P4751" i="1"/>
  <c r="P4759" i="1"/>
  <c r="P4767" i="1"/>
  <c r="P4775" i="1"/>
  <c r="P1748" i="1"/>
  <c r="P2311" i="1"/>
  <c r="P2528" i="1"/>
  <c r="P2645" i="1"/>
  <c r="P2732" i="1"/>
  <c r="P2813" i="1"/>
  <c r="P2862" i="1"/>
  <c r="P2924" i="1"/>
  <c r="P2982" i="1"/>
  <c r="P3032" i="1"/>
  <c r="P3077" i="1"/>
  <c r="P3124" i="1"/>
  <c r="P3156" i="1"/>
  <c r="P3176" i="1"/>
  <c r="P3205" i="1"/>
  <c r="P3229" i="1"/>
  <c r="P3254" i="1"/>
  <c r="P3284" i="1"/>
  <c r="P3304" i="1"/>
  <c r="P3333" i="1"/>
  <c r="P3357" i="1"/>
  <c r="P3382" i="1"/>
  <c r="P3412" i="1"/>
  <c r="P3432" i="1"/>
  <c r="P3461" i="1"/>
  <c r="P3485" i="1"/>
  <c r="P3510" i="1"/>
  <c r="P3540" i="1"/>
  <c r="P3558" i="1"/>
  <c r="P3580" i="1"/>
  <c r="P3594" i="1"/>
  <c r="P3607" i="1"/>
  <c r="P3623" i="1"/>
  <c r="P3637" i="1"/>
  <c r="P3650" i="1"/>
  <c r="P3666" i="1"/>
  <c r="P3679" i="1"/>
  <c r="P3693" i="1"/>
  <c r="P3709" i="1"/>
  <c r="P3722" i="1"/>
  <c r="P3733" i="1"/>
  <c r="P3745" i="1"/>
  <c r="P3755" i="1"/>
  <c r="P3765" i="1"/>
  <c r="P3776" i="1"/>
  <c r="P3784" i="1"/>
  <c r="P3792" i="1"/>
  <c r="P3800" i="1"/>
  <c r="P3808" i="1"/>
  <c r="P3816" i="1"/>
  <c r="P3824" i="1"/>
  <c r="P3832" i="1"/>
  <c r="P3840" i="1"/>
  <c r="P3848" i="1"/>
  <c r="P3856" i="1"/>
  <c r="P3864" i="1"/>
  <c r="P3872" i="1"/>
  <c r="P3880" i="1"/>
  <c r="P3888" i="1"/>
  <c r="P3896" i="1"/>
  <c r="P3904" i="1"/>
  <c r="P3912" i="1"/>
  <c r="P3920" i="1"/>
  <c r="P3928" i="1"/>
  <c r="P3936" i="1"/>
  <c r="P3944" i="1"/>
  <c r="P3952" i="1"/>
  <c r="P3960" i="1"/>
  <c r="P3968" i="1"/>
  <c r="P3976" i="1"/>
  <c r="P3984" i="1"/>
  <c r="P3992" i="1"/>
  <c r="P4000" i="1"/>
  <c r="P4008" i="1"/>
  <c r="P4016" i="1"/>
  <c r="P4024" i="1"/>
  <c r="P4032" i="1"/>
  <c r="P4040" i="1"/>
  <c r="P4048" i="1"/>
  <c r="P4056" i="1"/>
  <c r="P4064" i="1"/>
  <c r="P4072" i="1"/>
  <c r="P4080" i="1"/>
  <c r="P4088" i="1"/>
  <c r="P4096" i="1"/>
  <c r="P4104" i="1"/>
  <c r="P4112" i="1"/>
  <c r="P4120" i="1"/>
  <c r="P4128" i="1"/>
  <c r="P4136" i="1"/>
  <c r="P4144" i="1"/>
  <c r="P4152" i="1"/>
  <c r="P4160" i="1"/>
  <c r="P4168" i="1"/>
  <c r="P4176" i="1"/>
  <c r="P4184" i="1"/>
  <c r="P4192" i="1"/>
  <c r="P4200" i="1"/>
  <c r="P4208" i="1"/>
  <c r="P4216" i="1"/>
  <c r="P4224" i="1"/>
  <c r="P4232" i="1"/>
  <c r="P4240" i="1"/>
  <c r="P4248" i="1"/>
  <c r="P4256" i="1"/>
  <c r="P4264" i="1"/>
  <c r="P4272" i="1"/>
  <c r="P4280" i="1"/>
  <c r="P4288" i="1"/>
  <c r="P4296" i="1"/>
  <c r="P4304" i="1"/>
  <c r="P4312" i="1"/>
  <c r="P4320" i="1"/>
  <c r="P4328" i="1"/>
  <c r="P4336" i="1"/>
  <c r="P4344" i="1"/>
  <c r="P4352" i="1"/>
  <c r="P4360" i="1"/>
  <c r="P4368" i="1"/>
  <c r="P4376" i="1"/>
  <c r="P4384" i="1"/>
  <c r="P4392" i="1"/>
  <c r="P4400" i="1"/>
  <c r="P4408" i="1"/>
  <c r="P4416" i="1"/>
  <c r="P4424" i="1"/>
  <c r="P4432" i="1"/>
  <c r="P4440" i="1"/>
  <c r="P4448" i="1"/>
  <c r="P4456" i="1"/>
  <c r="P4464" i="1"/>
  <c r="P4472" i="1"/>
  <c r="P4480" i="1"/>
  <c r="P4488" i="1"/>
  <c r="P4496" i="1"/>
  <c r="P4504" i="1"/>
  <c r="P4512" i="1"/>
  <c r="P4520" i="1"/>
  <c r="P4528" i="1"/>
  <c r="P4536" i="1"/>
  <c r="P4544" i="1"/>
  <c r="P4552" i="1"/>
  <c r="P4560" i="1"/>
  <c r="P4568" i="1"/>
  <c r="P4576" i="1"/>
  <c r="P4584" i="1"/>
  <c r="P4592" i="1"/>
  <c r="P4600" i="1"/>
  <c r="P4608" i="1"/>
  <c r="P4616" i="1"/>
  <c r="P4624" i="1"/>
  <c r="P4632" i="1"/>
  <c r="P1995" i="1"/>
  <c r="P2358" i="1"/>
  <c r="P2572" i="1"/>
  <c r="P2662" i="1"/>
  <c r="P2749" i="1"/>
  <c r="P2814" i="1"/>
  <c r="P2877" i="1"/>
  <c r="P2926" i="1"/>
  <c r="P2988" i="1"/>
  <c r="P3044" i="1"/>
  <c r="P3080" i="1"/>
  <c r="P3125" i="1"/>
  <c r="P3157" i="1"/>
  <c r="P3181" i="1"/>
  <c r="P3206" i="1"/>
  <c r="P3236" i="1"/>
  <c r="P3256" i="1"/>
  <c r="P3285" i="1"/>
  <c r="P3309" i="1"/>
  <c r="P3334" i="1"/>
  <c r="P3364" i="1"/>
  <c r="P3384" i="1"/>
  <c r="P3413" i="1"/>
  <c r="P3437" i="1"/>
  <c r="P3462" i="1"/>
  <c r="P3492" i="1"/>
  <c r="P3512" i="1"/>
  <c r="P3541" i="1"/>
  <c r="P3562" i="1"/>
  <c r="P3581" i="1"/>
  <c r="P3596" i="1"/>
  <c r="P3608" i="1"/>
  <c r="P3624" i="1"/>
  <c r="P3638" i="1"/>
  <c r="P3652" i="1"/>
  <c r="P3668" i="1"/>
  <c r="P3680" i="1"/>
  <c r="P3694" i="1"/>
  <c r="P3710" i="1"/>
  <c r="P3724" i="1"/>
  <c r="P3734" i="1"/>
  <c r="P3746" i="1"/>
  <c r="P3756" i="1"/>
  <c r="P3766" i="1"/>
  <c r="P3777" i="1"/>
  <c r="P3785" i="1"/>
  <c r="P3793" i="1"/>
  <c r="P3801" i="1"/>
  <c r="P3809" i="1"/>
  <c r="P3817" i="1"/>
  <c r="P3825" i="1"/>
  <c r="P3833" i="1"/>
  <c r="P3841" i="1"/>
  <c r="P3849" i="1"/>
  <c r="P3857" i="1"/>
  <c r="P3865" i="1"/>
  <c r="P3873" i="1"/>
  <c r="P3881" i="1"/>
  <c r="P3889" i="1"/>
  <c r="P3897" i="1"/>
  <c r="P3905" i="1"/>
  <c r="P3913" i="1"/>
  <c r="P3921" i="1"/>
  <c r="P3929" i="1"/>
  <c r="P3937" i="1"/>
  <c r="P3945" i="1"/>
  <c r="P3953" i="1"/>
  <c r="P3961" i="1"/>
  <c r="P3969" i="1"/>
  <c r="P3977" i="1"/>
  <c r="P3985" i="1"/>
  <c r="P3993" i="1"/>
  <c r="P4001" i="1"/>
  <c r="P4009" i="1"/>
  <c r="P4017" i="1"/>
  <c r="P4025" i="1"/>
  <c r="P4033" i="1"/>
  <c r="P4041" i="1"/>
  <c r="P4049" i="1"/>
  <c r="P4057" i="1"/>
  <c r="P4065" i="1"/>
  <c r="P4073" i="1"/>
  <c r="P4081" i="1"/>
  <c r="P4089" i="1"/>
  <c r="P4097" i="1"/>
  <c r="P4105" i="1"/>
  <c r="P4113" i="1"/>
  <c r="P4121" i="1"/>
  <c r="P4129" i="1"/>
  <c r="P4137" i="1"/>
  <c r="P4145" i="1"/>
  <c r="P4153" i="1"/>
  <c r="P4161" i="1"/>
  <c r="P4169" i="1"/>
  <c r="P4177" i="1"/>
  <c r="P4185" i="1"/>
  <c r="P4193" i="1"/>
  <c r="P4201" i="1"/>
  <c r="P4209" i="1"/>
  <c r="P4217" i="1"/>
  <c r="P4225" i="1"/>
  <c r="P4233" i="1"/>
  <c r="P4241" i="1"/>
  <c r="P4249" i="1"/>
  <c r="P4257" i="1"/>
  <c r="P4265" i="1"/>
  <c r="P4273" i="1"/>
  <c r="P4281" i="1"/>
  <c r="P4289" i="1"/>
  <c r="P4297" i="1"/>
  <c r="P4305" i="1"/>
  <c r="P4313" i="1"/>
  <c r="P4321" i="1"/>
  <c r="P4329" i="1"/>
  <c r="P4337" i="1"/>
  <c r="P4345" i="1"/>
  <c r="P4353" i="1"/>
  <c r="P4361" i="1"/>
  <c r="P2056" i="1"/>
  <c r="P2359" i="1"/>
  <c r="P2574" i="1"/>
  <c r="P2668" i="1"/>
  <c r="P2750" i="1"/>
  <c r="P2821" i="1"/>
  <c r="P2878" i="1"/>
  <c r="P2941" i="1"/>
  <c r="P2990" i="1"/>
  <c r="P3045" i="1"/>
  <c r="P3092" i="1"/>
  <c r="P3128" i="1"/>
  <c r="P3158" i="1"/>
  <c r="P3188" i="1"/>
  <c r="P3208" i="1"/>
  <c r="P3237" i="1"/>
  <c r="P3261" i="1"/>
  <c r="P3286" i="1"/>
  <c r="P3316" i="1"/>
  <c r="P3336" i="1"/>
  <c r="P3365" i="1"/>
  <c r="P3389" i="1"/>
  <c r="P3414" i="1"/>
  <c r="P3444" i="1"/>
  <c r="P3464" i="1"/>
  <c r="P3493" i="1"/>
  <c r="P3517" i="1"/>
  <c r="P3542" i="1"/>
  <c r="P3566" i="1"/>
  <c r="P3582" i="1"/>
  <c r="P3597" i="1"/>
  <c r="P3613" i="1"/>
  <c r="P3626" i="1"/>
  <c r="P3639" i="1"/>
  <c r="P3655" i="1"/>
  <c r="P3669" i="1"/>
  <c r="P3682" i="1"/>
  <c r="P3698" i="1"/>
  <c r="P3711" i="1"/>
  <c r="P3725" i="1"/>
  <c r="P3737" i="1"/>
  <c r="P3747" i="1"/>
  <c r="P3757" i="1"/>
  <c r="P3769" i="1"/>
  <c r="P3778" i="1"/>
  <c r="P3786" i="1"/>
  <c r="P3794" i="1"/>
  <c r="P3802" i="1"/>
  <c r="P3810" i="1"/>
  <c r="P3818" i="1"/>
  <c r="P3826" i="1"/>
  <c r="P3834" i="1"/>
  <c r="P3842" i="1"/>
  <c r="P3850" i="1"/>
  <c r="P3858" i="1"/>
  <c r="P3866" i="1"/>
  <c r="P3874" i="1"/>
  <c r="P3882" i="1"/>
  <c r="P3890" i="1"/>
  <c r="P3898" i="1"/>
  <c r="P3906" i="1"/>
  <c r="P3914" i="1"/>
  <c r="P3922" i="1"/>
  <c r="P3930" i="1"/>
  <c r="P3938" i="1"/>
  <c r="P3946" i="1"/>
  <c r="P3954" i="1"/>
  <c r="P3962" i="1"/>
  <c r="P3970" i="1"/>
  <c r="P3978" i="1"/>
  <c r="P3986" i="1"/>
  <c r="P3994" i="1"/>
  <c r="P4002" i="1"/>
  <c r="P4010" i="1"/>
  <c r="P4018" i="1"/>
  <c r="P4026" i="1"/>
  <c r="P4034" i="1"/>
  <c r="P4042" i="1"/>
  <c r="P4050" i="1"/>
  <c r="P4058" i="1"/>
  <c r="P4066" i="1"/>
  <c r="P4074" i="1"/>
  <c r="P4082" i="1"/>
  <c r="P4090" i="1"/>
  <c r="P4098" i="1"/>
  <c r="P4106" i="1"/>
  <c r="P4114" i="1"/>
  <c r="P4122" i="1"/>
  <c r="P4130" i="1"/>
  <c r="P4138" i="1"/>
  <c r="P4146" i="1"/>
  <c r="P4154" i="1"/>
  <c r="P4162" i="1"/>
  <c r="P4170" i="1"/>
  <c r="P4178" i="1"/>
  <c r="P4186" i="1"/>
  <c r="P4194" i="1"/>
  <c r="P4202" i="1"/>
  <c r="P4210" i="1"/>
  <c r="P4218" i="1"/>
  <c r="P4226" i="1"/>
  <c r="P4234" i="1"/>
  <c r="P4242" i="1"/>
  <c r="P4250" i="1"/>
  <c r="P4258" i="1"/>
  <c r="P4266" i="1"/>
  <c r="P4274" i="1"/>
  <c r="P4282" i="1"/>
  <c r="P4290" i="1"/>
  <c r="P4298" i="1"/>
  <c r="P4306" i="1"/>
  <c r="P4314" i="1"/>
  <c r="P4322" i="1"/>
  <c r="P4330" i="1"/>
  <c r="P4338" i="1"/>
  <c r="P4346" i="1"/>
  <c r="P4354" i="1"/>
  <c r="P4362" i="1"/>
  <c r="P4370" i="1"/>
  <c r="P4378" i="1"/>
  <c r="P4386" i="1"/>
  <c r="P4394" i="1"/>
  <c r="P4402" i="1"/>
  <c r="P4410" i="1"/>
  <c r="P4418" i="1"/>
  <c r="P4426" i="1"/>
  <c r="P4434" i="1"/>
  <c r="P4442" i="1"/>
  <c r="P4450" i="1"/>
  <c r="P4458" i="1"/>
  <c r="P4466" i="1"/>
  <c r="P4474" i="1"/>
  <c r="P4482" i="1"/>
  <c r="P4490" i="1"/>
  <c r="P4498" i="1"/>
  <c r="P4506" i="1"/>
  <c r="P4514" i="1"/>
  <c r="P4522" i="1"/>
  <c r="P4530" i="1"/>
  <c r="P4538" i="1"/>
  <c r="P4546" i="1"/>
  <c r="P4554" i="1"/>
  <c r="P4562" i="1"/>
  <c r="P4570" i="1"/>
  <c r="P4578" i="1"/>
  <c r="P4586" i="1"/>
  <c r="P4594" i="1"/>
  <c r="P4602" i="1"/>
  <c r="P4610" i="1"/>
  <c r="P4618" i="1"/>
  <c r="P4626" i="1"/>
  <c r="P4634" i="1"/>
  <c r="P4642" i="1"/>
  <c r="P4650" i="1"/>
  <c r="P2126" i="1"/>
  <c r="P2416" i="1"/>
  <c r="P2596" i="1"/>
  <c r="P2685" i="1"/>
  <c r="P2772" i="1"/>
  <c r="P2836" i="1"/>
  <c r="P2885" i="1"/>
  <c r="P2942" i="1"/>
  <c r="P3005" i="1"/>
  <c r="P3048" i="1"/>
  <c r="P3093" i="1"/>
  <c r="P3140" i="1"/>
  <c r="P3160" i="1"/>
  <c r="P3189" i="1"/>
  <c r="P3213" i="1"/>
  <c r="P3238" i="1"/>
  <c r="P3268" i="1"/>
  <c r="P3288" i="1"/>
  <c r="P3317" i="1"/>
  <c r="P3341" i="1"/>
  <c r="P3366" i="1"/>
  <c r="P3396" i="1"/>
  <c r="P3416" i="1"/>
  <c r="P3445" i="1"/>
  <c r="P3469" i="1"/>
  <c r="P3494" i="1"/>
  <c r="P3524" i="1"/>
  <c r="P3544" i="1"/>
  <c r="P3568" i="1"/>
  <c r="P3584" i="1"/>
  <c r="P3598" i="1"/>
  <c r="P3614" i="1"/>
  <c r="P3628" i="1"/>
  <c r="P3640" i="1"/>
  <c r="P3656" i="1"/>
  <c r="P3670" i="1"/>
  <c r="P3684" i="1"/>
  <c r="P3700" i="1"/>
  <c r="P3712" i="1"/>
  <c r="P3726" i="1"/>
  <c r="P3738" i="1"/>
  <c r="P3748" i="1"/>
  <c r="P3758" i="1"/>
  <c r="P3770" i="1"/>
  <c r="P3779" i="1"/>
  <c r="P3787" i="1"/>
  <c r="P3795" i="1"/>
  <c r="P3803" i="1"/>
  <c r="P3811" i="1"/>
  <c r="P3819" i="1"/>
  <c r="P3827" i="1"/>
  <c r="P3835" i="1"/>
  <c r="P3843" i="1"/>
  <c r="P3851" i="1"/>
  <c r="P3859" i="1"/>
  <c r="P3867" i="1"/>
  <c r="P3875" i="1"/>
  <c r="P3883" i="1"/>
  <c r="P3891" i="1"/>
  <c r="P3899" i="1"/>
  <c r="P3907" i="1"/>
  <c r="P3915" i="1"/>
  <c r="P3923" i="1"/>
  <c r="P3931" i="1"/>
  <c r="P3939" i="1"/>
  <c r="P3947" i="1"/>
  <c r="P3955" i="1"/>
  <c r="P3963" i="1"/>
  <c r="P3971" i="1"/>
  <c r="P3979" i="1"/>
  <c r="P3987" i="1"/>
  <c r="P3995" i="1"/>
  <c r="P4003" i="1"/>
  <c r="P4011" i="1"/>
  <c r="P4019" i="1"/>
  <c r="P4027" i="1"/>
  <c r="P4035" i="1"/>
  <c r="P4043" i="1"/>
  <c r="P4051" i="1"/>
  <c r="P4059" i="1"/>
  <c r="P4067" i="1"/>
  <c r="P4075" i="1"/>
  <c r="P4083" i="1"/>
  <c r="P4091" i="1"/>
  <c r="P4099" i="1"/>
  <c r="P4107" i="1"/>
  <c r="P4115" i="1"/>
  <c r="P4123" i="1"/>
  <c r="P4131" i="1"/>
  <c r="P4139" i="1"/>
  <c r="P4147" i="1"/>
  <c r="P4155" i="1"/>
  <c r="P4163" i="1"/>
  <c r="P4171" i="1"/>
  <c r="P4179" i="1"/>
  <c r="P4187" i="1"/>
  <c r="P4195" i="1"/>
  <c r="P4203" i="1"/>
  <c r="P4211" i="1"/>
  <c r="P4219" i="1"/>
  <c r="P4227" i="1"/>
  <c r="P4235" i="1"/>
  <c r="P4243" i="1"/>
  <c r="P4251" i="1"/>
  <c r="P4259" i="1"/>
  <c r="P4267" i="1"/>
  <c r="P4275" i="1"/>
  <c r="P4283" i="1"/>
  <c r="P4291" i="1"/>
  <c r="P4299" i="1"/>
  <c r="P4307" i="1"/>
  <c r="P4315" i="1"/>
  <c r="P4323" i="1"/>
  <c r="P4331" i="1"/>
  <c r="P4339" i="1"/>
  <c r="P4347" i="1"/>
  <c r="P4355" i="1"/>
  <c r="P4363" i="1"/>
  <c r="P4371" i="1"/>
  <c r="P4379" i="1"/>
  <c r="P4387" i="1"/>
  <c r="P4395" i="1"/>
  <c r="P4403" i="1"/>
  <c r="P4411" i="1"/>
  <c r="P4419" i="1"/>
  <c r="P4427" i="1"/>
  <c r="P4435" i="1"/>
  <c r="P4443" i="1"/>
  <c r="P4451" i="1"/>
  <c r="P4459" i="1"/>
  <c r="P4467" i="1"/>
  <c r="P4475" i="1"/>
  <c r="P4483" i="1"/>
  <c r="P4491" i="1"/>
  <c r="P4499" i="1"/>
  <c r="P4507" i="1"/>
  <c r="P4515" i="1"/>
  <c r="P4523" i="1"/>
  <c r="P4531" i="1"/>
  <c r="P4539" i="1"/>
  <c r="P4547" i="1"/>
  <c r="P4555" i="1"/>
  <c r="P4563" i="1"/>
  <c r="P4571" i="1"/>
  <c r="P4579" i="1"/>
  <c r="P4587" i="1"/>
  <c r="P4595" i="1"/>
  <c r="P4603" i="1"/>
  <c r="P4611" i="1"/>
  <c r="P4619" i="1"/>
  <c r="P4627" i="1"/>
  <c r="P4635" i="1"/>
  <c r="P4643" i="1"/>
  <c r="P4651" i="1"/>
  <c r="P4659" i="1"/>
  <c r="P4667" i="1"/>
  <c r="P4675" i="1"/>
  <c r="P4683" i="1"/>
  <c r="P4691" i="1"/>
  <c r="P4699" i="1"/>
  <c r="P4707" i="1"/>
  <c r="P4715" i="1"/>
  <c r="P4723" i="1"/>
  <c r="P4731" i="1"/>
  <c r="P4739" i="1"/>
  <c r="P4747" i="1"/>
  <c r="P4755" i="1"/>
  <c r="P4763" i="1"/>
  <c r="P4771" i="1"/>
  <c r="P4779" i="1"/>
  <c r="P2216" i="1"/>
  <c r="P2464" i="1"/>
  <c r="P2621" i="1"/>
  <c r="P2708" i="1"/>
  <c r="P2790" i="1"/>
  <c r="P2844" i="1"/>
  <c r="P2901" i="1"/>
  <c r="P2964" i="1"/>
  <c r="P3013" i="1"/>
  <c r="P3061" i="1"/>
  <c r="P3108" i="1"/>
  <c r="P3142" i="1"/>
  <c r="P3172" i="1"/>
  <c r="P3192" i="1"/>
  <c r="P3221" i="1"/>
  <c r="P3245" i="1"/>
  <c r="P3270" i="1"/>
  <c r="P3300" i="1"/>
  <c r="P3320" i="1"/>
  <c r="P3349" i="1"/>
  <c r="P3373" i="1"/>
  <c r="P3398" i="1"/>
  <c r="P3428" i="1"/>
  <c r="P3448" i="1"/>
  <c r="P3477" i="1"/>
  <c r="P3501" i="1"/>
  <c r="P3526" i="1"/>
  <c r="P3554" i="1"/>
  <c r="P3572" i="1"/>
  <c r="P3588" i="1"/>
  <c r="P3604" i="1"/>
  <c r="P3616" i="1"/>
  <c r="P3630" i="1"/>
  <c r="P3646" i="1"/>
  <c r="P3660" i="1"/>
  <c r="P3672" i="1"/>
  <c r="P3688" i="1"/>
  <c r="P3702" i="1"/>
  <c r="P3716" i="1"/>
  <c r="P3730" i="1"/>
  <c r="P3740" i="1"/>
  <c r="P3750" i="1"/>
  <c r="P3762" i="1"/>
  <c r="P3772" i="1"/>
  <c r="P3781" i="1"/>
  <c r="P3789" i="1"/>
  <c r="P3797" i="1"/>
  <c r="P3805" i="1"/>
  <c r="P3813" i="1"/>
  <c r="P3821" i="1"/>
  <c r="P3829" i="1"/>
  <c r="P3837" i="1"/>
  <c r="P3845" i="1"/>
  <c r="P3853" i="1"/>
  <c r="P3861" i="1"/>
  <c r="P3869" i="1"/>
  <c r="P3877" i="1"/>
  <c r="P3885" i="1"/>
  <c r="P3893" i="1"/>
  <c r="P3901" i="1"/>
  <c r="P3909" i="1"/>
  <c r="P3917" i="1"/>
  <c r="P3925" i="1"/>
  <c r="P3933" i="1"/>
  <c r="P3941" i="1"/>
  <c r="P3949" i="1"/>
  <c r="P3957" i="1"/>
  <c r="P3965" i="1"/>
  <c r="P3973" i="1"/>
  <c r="P3981" i="1"/>
  <c r="P3989" i="1"/>
  <c r="P3997" i="1"/>
  <c r="P2128" i="1"/>
  <c r="P2773" i="1"/>
  <c r="P3006" i="1"/>
  <c r="P3165" i="1"/>
  <c r="P3269" i="1"/>
  <c r="P3368" i="1"/>
  <c r="P3476" i="1"/>
  <c r="P3570" i="1"/>
  <c r="P3629" i="1"/>
  <c r="P3687" i="1"/>
  <c r="P3739" i="1"/>
  <c r="P3780" i="1"/>
  <c r="P3812" i="1"/>
  <c r="P3844" i="1"/>
  <c r="P3876" i="1"/>
  <c r="P3908" i="1"/>
  <c r="P3940" i="1"/>
  <c r="P3972" i="1"/>
  <c r="P4004" i="1"/>
  <c r="P4022" i="1"/>
  <c r="P4045" i="1"/>
  <c r="P4068" i="1"/>
  <c r="P4086" i="1"/>
  <c r="P4109" i="1"/>
  <c r="P4132" i="1"/>
  <c r="P4150" i="1"/>
  <c r="P4173" i="1"/>
  <c r="P4196" i="1"/>
  <c r="P4214" i="1"/>
  <c r="P4237" i="1"/>
  <c r="P4260" i="1"/>
  <c r="P4278" i="1"/>
  <c r="P4301" i="1"/>
  <c r="P4324" i="1"/>
  <c r="P4342" i="1"/>
  <c r="P4365" i="1"/>
  <c r="P4381" i="1"/>
  <c r="P4397" i="1"/>
  <c r="P4413" i="1"/>
  <c r="P4429" i="1"/>
  <c r="P4445" i="1"/>
  <c r="P4461" i="1"/>
  <c r="P4477" i="1"/>
  <c r="P4493" i="1"/>
  <c r="P4509" i="1"/>
  <c r="P4525" i="1"/>
  <c r="P4541" i="1"/>
  <c r="P4557" i="1"/>
  <c r="P4573" i="1"/>
  <c r="P4589" i="1"/>
  <c r="P4605" i="1"/>
  <c r="P4621" i="1"/>
  <c r="P4637" i="1"/>
  <c r="P4649" i="1"/>
  <c r="P4661" i="1"/>
  <c r="P4672" i="1"/>
  <c r="P4682" i="1"/>
  <c r="P4693" i="1"/>
  <c r="P4704" i="1"/>
  <c r="P4714" i="1"/>
  <c r="P4725" i="1"/>
  <c r="P4736" i="1"/>
  <c r="P4746" i="1"/>
  <c r="P4757" i="1"/>
  <c r="P4768" i="1"/>
  <c r="P4778" i="1"/>
  <c r="P4787" i="1"/>
  <c r="P4795" i="1"/>
  <c r="P4803" i="1"/>
  <c r="P4811" i="1"/>
  <c r="P4819" i="1"/>
  <c r="P4827" i="1"/>
  <c r="P4835" i="1"/>
  <c r="P4843" i="1"/>
  <c r="P4851" i="1"/>
  <c r="P4859" i="1"/>
  <c r="P4867" i="1"/>
  <c r="P4875" i="1"/>
  <c r="P4883" i="1"/>
  <c r="P4891" i="1"/>
  <c r="P4899" i="1"/>
  <c r="P4907" i="1"/>
  <c r="P4915" i="1"/>
  <c r="P4923" i="1"/>
  <c r="P4931" i="1"/>
  <c r="P4939" i="1"/>
  <c r="P4947" i="1"/>
  <c r="P4955" i="1"/>
  <c r="P4963" i="1"/>
  <c r="P4971" i="1"/>
  <c r="P4979" i="1"/>
  <c r="P4987" i="1"/>
  <c r="P4995" i="1"/>
  <c r="P5003" i="1"/>
  <c r="P5011" i="1"/>
  <c r="P5019" i="1"/>
  <c r="P5027" i="1"/>
  <c r="P5035" i="1"/>
  <c r="P5043" i="1"/>
  <c r="P5051" i="1"/>
  <c r="P5059" i="1"/>
  <c r="P5067" i="1"/>
  <c r="P5075" i="1"/>
  <c r="P5083" i="1"/>
  <c r="P5091" i="1"/>
  <c r="P5099" i="1"/>
  <c r="P5107" i="1"/>
  <c r="P5115" i="1"/>
  <c r="P5123" i="1"/>
  <c r="P5131" i="1"/>
  <c r="P5139" i="1"/>
  <c r="P5147" i="1"/>
  <c r="P5155" i="1"/>
  <c r="P5163" i="1"/>
  <c r="P5171" i="1"/>
  <c r="P5179" i="1"/>
  <c r="P5187" i="1"/>
  <c r="P5195" i="1"/>
  <c r="P5203" i="1"/>
  <c r="P5211" i="1"/>
  <c r="P5219" i="1"/>
  <c r="P5227" i="1"/>
  <c r="P5235" i="1"/>
  <c r="P5243" i="1"/>
  <c r="P5251" i="1"/>
  <c r="P5259" i="1"/>
  <c r="P5267" i="1"/>
  <c r="P5275" i="1"/>
  <c r="P5283" i="1"/>
  <c r="P5291" i="1"/>
  <c r="P5299" i="1"/>
  <c r="P5307" i="1"/>
  <c r="P5315" i="1"/>
  <c r="P5323" i="1"/>
  <c r="P5331" i="1"/>
  <c r="P5339" i="1"/>
  <c r="P5347" i="1"/>
  <c r="P5355" i="1"/>
  <c r="P5363" i="1"/>
  <c r="P5371" i="1"/>
  <c r="P5379" i="1"/>
  <c r="P5387" i="1"/>
  <c r="P5395" i="1"/>
  <c r="P5403" i="1"/>
  <c r="P5411" i="1"/>
  <c r="P5419" i="1"/>
  <c r="P5427" i="1"/>
  <c r="P5435" i="1"/>
  <c r="P5443" i="1"/>
  <c r="P5451" i="1"/>
  <c r="P5459" i="1"/>
  <c r="P5467" i="1"/>
  <c r="P5475" i="1"/>
  <c r="P5483" i="1"/>
  <c r="P5491" i="1"/>
  <c r="P5499" i="1"/>
  <c r="P5507" i="1"/>
  <c r="P5515" i="1"/>
  <c r="P5523" i="1"/>
  <c r="P5531" i="1"/>
  <c r="P5539" i="1"/>
  <c r="P5547" i="1"/>
  <c r="P5555" i="1"/>
  <c r="P5563" i="1"/>
  <c r="P5571" i="1"/>
  <c r="P5579" i="1"/>
  <c r="P5587" i="1"/>
  <c r="P5595" i="1"/>
  <c r="P5603" i="1"/>
  <c r="P5611" i="1"/>
  <c r="P5619" i="1"/>
  <c r="P2222" i="1"/>
  <c r="P2796" i="1"/>
  <c r="P3028" i="1"/>
  <c r="P3173" i="1"/>
  <c r="P3272" i="1"/>
  <c r="P3380" i="1"/>
  <c r="P3478" i="1"/>
  <c r="P3573" i="1"/>
  <c r="P3634" i="1"/>
  <c r="P3690" i="1"/>
  <c r="P3741" i="1"/>
  <c r="P3782" i="1"/>
  <c r="P3814" i="1"/>
  <c r="P3846" i="1"/>
  <c r="P3878" i="1"/>
  <c r="P3910" i="1"/>
  <c r="P3942" i="1"/>
  <c r="P3974" i="1"/>
  <c r="P4005" i="1"/>
  <c r="P4028" i="1"/>
  <c r="P4046" i="1"/>
  <c r="P4069" i="1"/>
  <c r="P4092" i="1"/>
  <c r="P4110" i="1"/>
  <c r="P4133" i="1"/>
  <c r="P4156" i="1"/>
  <c r="P4174" i="1"/>
  <c r="P4197" i="1"/>
  <c r="P4220" i="1"/>
  <c r="P2422" i="1"/>
  <c r="P2837" i="1"/>
  <c r="P3060" i="1"/>
  <c r="P3190" i="1"/>
  <c r="P3293" i="1"/>
  <c r="P3397" i="1"/>
  <c r="P3496" i="1"/>
  <c r="P3586" i="1"/>
  <c r="P3645" i="1"/>
  <c r="P3701" i="1"/>
  <c r="P3749" i="1"/>
  <c r="P3788" i="1"/>
  <c r="P3820" i="1"/>
  <c r="P3852" i="1"/>
  <c r="P3884" i="1"/>
  <c r="P3916" i="1"/>
  <c r="P3948" i="1"/>
  <c r="P3980" i="1"/>
  <c r="P4006" i="1"/>
  <c r="P4029" i="1"/>
  <c r="P4052" i="1"/>
  <c r="P4070" i="1"/>
  <c r="P4093" i="1"/>
  <c r="P4116" i="1"/>
  <c r="P4134" i="1"/>
  <c r="P4157" i="1"/>
  <c r="P4180" i="1"/>
  <c r="P4198" i="1"/>
  <c r="P4221" i="1"/>
  <c r="P4244" i="1"/>
  <c r="P4262" i="1"/>
  <c r="P4285" i="1"/>
  <c r="P4308" i="1"/>
  <c r="P4326" i="1"/>
  <c r="P4349" i="1"/>
  <c r="P4369" i="1"/>
  <c r="P4385" i="1"/>
  <c r="P4401" i="1"/>
  <c r="P4417" i="1"/>
  <c r="P2480" i="1"/>
  <c r="P2854" i="1"/>
  <c r="P3064" i="1"/>
  <c r="P3197" i="1"/>
  <c r="P3301" i="1"/>
  <c r="P3400" i="1"/>
  <c r="P3508" i="1"/>
  <c r="P3591" i="1"/>
  <c r="P3647" i="1"/>
  <c r="P3703" i="1"/>
  <c r="P3753" i="1"/>
  <c r="P3790" i="1"/>
  <c r="P3822" i="1"/>
  <c r="P3854" i="1"/>
  <c r="P3886" i="1"/>
  <c r="P3918" i="1"/>
  <c r="P3950" i="1"/>
  <c r="P3982" i="1"/>
  <c r="P4012" i="1"/>
  <c r="P4030" i="1"/>
  <c r="P4053" i="1"/>
  <c r="P4076" i="1"/>
  <c r="P4094" i="1"/>
  <c r="P4117" i="1"/>
  <c r="P4140" i="1"/>
  <c r="P4158" i="1"/>
  <c r="P4181" i="1"/>
  <c r="P4204" i="1"/>
  <c r="P4222" i="1"/>
  <c r="P4245" i="1"/>
  <c r="P4268" i="1"/>
  <c r="P4286" i="1"/>
  <c r="P4309" i="1"/>
  <c r="P4332" i="1"/>
  <c r="P4350" i="1"/>
  <c r="P4372" i="1"/>
  <c r="P4388" i="1"/>
  <c r="P4404" i="1"/>
  <c r="P4420" i="1"/>
  <c r="P4436" i="1"/>
  <c r="P4452" i="1"/>
  <c r="P4468" i="1"/>
  <c r="P4484" i="1"/>
  <c r="P4500" i="1"/>
  <c r="P4516" i="1"/>
  <c r="P4532" i="1"/>
  <c r="P4548" i="1"/>
  <c r="P4564" i="1"/>
  <c r="P4580" i="1"/>
  <c r="P4596" i="1"/>
  <c r="P4612" i="1"/>
  <c r="P4628" i="1"/>
  <c r="P4641" i="1"/>
  <c r="P4654" i="1"/>
  <c r="P4665" i="1"/>
  <c r="P4676" i="1"/>
  <c r="P4686" i="1"/>
  <c r="P4697" i="1"/>
  <c r="P4708" i="1"/>
  <c r="P4718" i="1"/>
  <c r="P4729" i="1"/>
  <c r="P4740" i="1"/>
  <c r="P4750" i="1"/>
  <c r="P4761" i="1"/>
  <c r="P4772" i="1"/>
  <c r="P4782" i="1"/>
  <c r="P4790" i="1"/>
  <c r="P4798" i="1"/>
  <c r="P4806" i="1"/>
  <c r="P4814" i="1"/>
  <c r="P4822" i="1"/>
  <c r="P4830" i="1"/>
  <c r="P4838" i="1"/>
  <c r="P4846" i="1"/>
  <c r="P4854" i="1"/>
  <c r="P4862" i="1"/>
  <c r="P4870" i="1"/>
  <c r="P4878" i="1"/>
  <c r="P4886" i="1"/>
  <c r="P4894" i="1"/>
  <c r="P4902" i="1"/>
  <c r="P4910" i="1"/>
  <c r="P4918" i="1"/>
  <c r="P4926" i="1"/>
  <c r="P4934" i="1"/>
  <c r="P4942" i="1"/>
  <c r="P4950" i="1"/>
  <c r="P4958" i="1"/>
  <c r="P4966" i="1"/>
  <c r="P4974" i="1"/>
  <c r="P4982" i="1"/>
  <c r="P4990" i="1"/>
  <c r="P4998" i="1"/>
  <c r="P5006" i="1"/>
  <c r="P5014" i="1"/>
  <c r="P5022" i="1"/>
  <c r="P5030" i="1"/>
  <c r="P5038" i="1"/>
  <c r="P5046" i="1"/>
  <c r="P5054" i="1"/>
  <c r="P5062" i="1"/>
  <c r="P5070" i="1"/>
  <c r="P5078" i="1"/>
  <c r="P5086" i="1"/>
  <c r="P5094" i="1"/>
  <c r="P5102" i="1"/>
  <c r="P5110" i="1"/>
  <c r="P5118" i="1"/>
  <c r="P5126" i="1"/>
  <c r="P5134" i="1"/>
  <c r="P5142" i="1"/>
  <c r="P5150" i="1"/>
  <c r="P5158" i="1"/>
  <c r="P5166" i="1"/>
  <c r="P5174" i="1"/>
  <c r="P5182" i="1"/>
  <c r="P5190" i="1"/>
  <c r="P5198" i="1"/>
  <c r="P5206" i="1"/>
  <c r="P5214" i="1"/>
  <c r="P5222" i="1"/>
  <c r="P5230" i="1"/>
  <c r="P5238" i="1"/>
  <c r="P5246" i="1"/>
  <c r="P5254" i="1"/>
  <c r="P5262" i="1"/>
  <c r="P5270" i="1"/>
  <c r="P5278" i="1"/>
  <c r="P5286" i="1"/>
  <c r="P5294" i="1"/>
  <c r="P5302" i="1"/>
  <c r="P5310" i="1"/>
  <c r="P5318" i="1"/>
  <c r="P5326" i="1"/>
  <c r="P5334" i="1"/>
  <c r="P5342" i="1"/>
  <c r="P5350" i="1"/>
  <c r="P5358" i="1"/>
  <c r="P5366" i="1"/>
  <c r="P5374" i="1"/>
  <c r="P5382" i="1"/>
  <c r="P5390" i="1"/>
  <c r="P5398" i="1"/>
  <c r="P5406" i="1"/>
  <c r="P5414" i="1"/>
  <c r="P5422" i="1"/>
  <c r="P5430" i="1"/>
  <c r="P5438" i="1"/>
  <c r="P5446" i="1"/>
  <c r="P5454" i="1"/>
  <c r="P5462" i="1"/>
  <c r="P5470" i="1"/>
  <c r="P5478" i="1"/>
  <c r="P5486" i="1"/>
  <c r="P5494" i="1"/>
  <c r="P5502" i="1"/>
  <c r="P5510" i="1"/>
  <c r="P5518" i="1"/>
  <c r="P5526" i="1"/>
  <c r="P5534" i="1"/>
  <c r="P5542" i="1"/>
  <c r="P5550" i="1"/>
  <c r="P5558" i="1"/>
  <c r="P5566" i="1"/>
  <c r="P5574" i="1"/>
  <c r="P5582" i="1"/>
  <c r="P5590" i="1"/>
  <c r="P5598" i="1"/>
  <c r="P5606" i="1"/>
  <c r="P5614" i="1"/>
  <c r="P2604" i="1"/>
  <c r="P2900" i="1"/>
  <c r="P3096" i="1"/>
  <c r="P3220" i="1"/>
  <c r="P3318" i="1"/>
  <c r="P3421" i="1"/>
  <c r="P3525" i="1"/>
  <c r="P3602" i="1"/>
  <c r="P3658" i="1"/>
  <c r="P3714" i="1"/>
  <c r="P3761" i="1"/>
  <c r="P3796" i="1"/>
  <c r="P3828" i="1"/>
  <c r="P3860" i="1"/>
  <c r="P3892" i="1"/>
  <c r="P3924" i="1"/>
  <c r="P3956" i="1"/>
  <c r="P3988" i="1"/>
  <c r="P4013" i="1"/>
  <c r="P4036" i="1"/>
  <c r="P4054" i="1"/>
  <c r="P4077" i="1"/>
  <c r="P4100" i="1"/>
  <c r="P4118" i="1"/>
  <c r="P4141" i="1"/>
  <c r="P4164" i="1"/>
  <c r="P4182" i="1"/>
  <c r="P4205" i="1"/>
  <c r="P4228" i="1"/>
  <c r="P4246" i="1"/>
  <c r="P4269" i="1"/>
  <c r="P4292" i="1"/>
  <c r="P4310" i="1"/>
  <c r="P4333" i="1"/>
  <c r="P4356" i="1"/>
  <c r="P4373" i="1"/>
  <c r="P4389" i="1"/>
  <c r="P4405" i="1"/>
  <c r="P4421" i="1"/>
  <c r="P4437" i="1"/>
  <c r="P4453" i="1"/>
  <c r="P4469" i="1"/>
  <c r="P4485" i="1"/>
  <c r="P4501" i="1"/>
  <c r="P4517" i="1"/>
  <c r="P4533" i="1"/>
  <c r="P4549" i="1"/>
  <c r="P4565" i="1"/>
  <c r="P4581" i="1"/>
  <c r="P4597" i="1"/>
  <c r="P4613" i="1"/>
  <c r="P4629" i="1"/>
  <c r="P4644" i="1"/>
  <c r="P4656" i="1"/>
  <c r="P4666" i="1"/>
  <c r="P4677" i="1"/>
  <c r="P4688" i="1"/>
  <c r="P4698" i="1"/>
  <c r="P4709" i="1"/>
  <c r="P4720" i="1"/>
  <c r="P4730" i="1"/>
  <c r="P4741" i="1"/>
  <c r="P4752" i="1"/>
  <c r="P4762" i="1"/>
  <c r="P4773" i="1"/>
  <c r="P4783" i="1"/>
  <c r="P4791" i="1"/>
  <c r="P4799" i="1"/>
  <c r="P4807" i="1"/>
  <c r="P4815" i="1"/>
  <c r="P4823" i="1"/>
  <c r="P4831" i="1"/>
  <c r="P4839" i="1"/>
  <c r="P4847" i="1"/>
  <c r="P4855" i="1"/>
  <c r="P4863" i="1"/>
  <c r="P4871" i="1"/>
  <c r="P4879" i="1"/>
  <c r="P4887" i="1"/>
  <c r="P4895" i="1"/>
  <c r="P4903" i="1"/>
  <c r="P4911" i="1"/>
  <c r="P4919" i="1"/>
  <c r="P4927" i="1"/>
  <c r="P4935" i="1"/>
  <c r="P4943" i="1"/>
  <c r="P4951" i="1"/>
  <c r="P4959" i="1"/>
  <c r="P4967" i="1"/>
  <c r="P4975" i="1"/>
  <c r="P4983" i="1"/>
  <c r="P4991" i="1"/>
  <c r="P4999" i="1"/>
  <c r="P5007" i="1"/>
  <c r="P5015" i="1"/>
  <c r="P5023" i="1"/>
  <c r="P5031" i="1"/>
  <c r="P5039" i="1"/>
  <c r="P5047" i="1"/>
  <c r="P5055" i="1"/>
  <c r="P5063" i="1"/>
  <c r="P5071" i="1"/>
  <c r="P5079" i="1"/>
  <c r="P5087" i="1"/>
  <c r="P5095" i="1"/>
  <c r="P5103" i="1"/>
  <c r="P5111" i="1"/>
  <c r="P5119" i="1"/>
  <c r="P5127" i="1"/>
  <c r="P5135" i="1"/>
  <c r="P5143" i="1"/>
  <c r="P5151" i="1"/>
  <c r="P5159" i="1"/>
  <c r="P5167" i="1"/>
  <c r="P5175" i="1"/>
  <c r="P5183" i="1"/>
  <c r="P5191" i="1"/>
  <c r="P5199" i="1"/>
  <c r="P5207" i="1"/>
  <c r="P5215" i="1"/>
  <c r="P5223" i="1"/>
  <c r="P5231" i="1"/>
  <c r="P5239" i="1"/>
  <c r="P5247" i="1"/>
  <c r="P5255" i="1"/>
  <c r="P5263" i="1"/>
  <c r="P5271" i="1"/>
  <c r="P5279" i="1"/>
  <c r="P5287" i="1"/>
  <c r="P5295" i="1"/>
  <c r="P5303" i="1"/>
  <c r="P5311" i="1"/>
  <c r="P5319" i="1"/>
  <c r="P5327" i="1"/>
  <c r="P5335" i="1"/>
  <c r="P5343" i="1"/>
  <c r="P5351" i="1"/>
  <c r="P5359" i="1"/>
  <c r="P5367" i="1"/>
  <c r="P5375" i="1"/>
  <c r="P5383" i="1"/>
  <c r="P5391" i="1"/>
  <c r="P5399" i="1"/>
  <c r="P5407" i="1"/>
  <c r="P5415" i="1"/>
  <c r="P5423" i="1"/>
  <c r="P5431" i="1"/>
  <c r="P5439" i="1"/>
  <c r="P5447" i="1"/>
  <c r="P5455" i="1"/>
  <c r="P5463" i="1"/>
  <c r="P5471" i="1"/>
  <c r="P5479" i="1"/>
  <c r="P5487" i="1"/>
  <c r="P5495" i="1"/>
  <c r="P5503" i="1"/>
  <c r="P5511" i="1"/>
  <c r="P5519" i="1"/>
  <c r="P5527" i="1"/>
  <c r="P5535" i="1"/>
  <c r="P5543" i="1"/>
  <c r="P5551" i="1"/>
  <c r="P5559" i="1"/>
  <c r="P5567" i="1"/>
  <c r="P5575" i="1"/>
  <c r="P5583" i="1"/>
  <c r="P5591" i="1"/>
  <c r="P5599" i="1"/>
  <c r="P5607" i="1"/>
  <c r="P5615" i="1"/>
  <c r="P2622" i="1"/>
  <c r="P2908" i="1"/>
  <c r="P3109" i="1"/>
  <c r="P3222" i="1"/>
  <c r="P3325" i="1"/>
  <c r="P3429" i="1"/>
  <c r="P3528" i="1"/>
  <c r="P3605" i="1"/>
  <c r="P3661" i="1"/>
  <c r="P3719" i="1"/>
  <c r="P3763" i="1"/>
  <c r="P3798" i="1"/>
  <c r="P3830" i="1"/>
  <c r="P3862" i="1"/>
  <c r="P3894" i="1"/>
  <c r="P3926" i="1"/>
  <c r="P3958" i="1"/>
  <c r="P3990" i="1"/>
  <c r="P4014" i="1"/>
  <c r="P4037" i="1"/>
  <c r="P4060" i="1"/>
  <c r="P4078" i="1"/>
  <c r="P4101" i="1"/>
  <c r="P4124" i="1"/>
  <c r="P4142" i="1"/>
  <c r="P4165" i="1"/>
  <c r="P4188" i="1"/>
  <c r="P4206" i="1"/>
  <c r="P4229" i="1"/>
  <c r="P4252" i="1"/>
  <c r="P4270" i="1"/>
  <c r="P4293" i="1"/>
  <c r="P4316" i="1"/>
  <c r="P4334" i="1"/>
  <c r="P4357" i="1"/>
  <c r="P4374" i="1"/>
  <c r="P4390" i="1"/>
  <c r="P4406" i="1"/>
  <c r="P4422" i="1"/>
  <c r="P4438" i="1"/>
  <c r="P4454" i="1"/>
  <c r="P4470" i="1"/>
  <c r="P4486" i="1"/>
  <c r="P4502" i="1"/>
  <c r="P4518" i="1"/>
  <c r="P4534" i="1"/>
  <c r="P4550" i="1"/>
  <c r="P4566" i="1"/>
  <c r="P4582" i="1"/>
  <c r="P4598" i="1"/>
  <c r="P4614" i="1"/>
  <c r="P4630" i="1"/>
  <c r="P4645" i="1"/>
  <c r="P4657" i="1"/>
  <c r="P4668" i="1"/>
  <c r="P4678" i="1"/>
  <c r="P4689" i="1"/>
  <c r="P4700" i="1"/>
  <c r="P4710" i="1"/>
  <c r="P4721" i="1"/>
  <c r="P4732" i="1"/>
  <c r="P4742" i="1"/>
  <c r="P4753" i="1"/>
  <c r="P4764" i="1"/>
  <c r="P4774" i="1"/>
  <c r="P4784" i="1"/>
  <c r="P4792" i="1"/>
  <c r="P4800" i="1"/>
  <c r="P4808" i="1"/>
  <c r="P4816" i="1"/>
  <c r="P4824" i="1"/>
  <c r="P4832" i="1"/>
  <c r="P4840" i="1"/>
  <c r="P4848" i="1"/>
  <c r="P4856" i="1"/>
  <c r="P4864" i="1"/>
  <c r="P4872" i="1"/>
  <c r="P4880" i="1"/>
  <c r="P4888" i="1"/>
  <c r="P4896" i="1"/>
  <c r="P4904" i="1"/>
  <c r="P4912" i="1"/>
  <c r="P4920" i="1"/>
  <c r="P4928" i="1"/>
  <c r="P4936" i="1"/>
  <c r="P4944" i="1"/>
  <c r="P4952" i="1"/>
  <c r="P4960" i="1"/>
  <c r="P4968" i="1"/>
  <c r="P4976" i="1"/>
  <c r="P4984" i="1"/>
  <c r="P4992" i="1"/>
  <c r="P5000" i="1"/>
  <c r="P5008" i="1"/>
  <c r="P5016" i="1"/>
  <c r="P5024" i="1"/>
  <c r="P5032" i="1"/>
  <c r="P5040" i="1"/>
  <c r="P5048" i="1"/>
  <c r="P5056" i="1"/>
  <c r="P5064" i="1"/>
  <c r="P5072" i="1"/>
  <c r="P5080" i="1"/>
  <c r="P5088" i="1"/>
  <c r="P5096" i="1"/>
  <c r="P5104" i="1"/>
  <c r="P5112" i="1"/>
  <c r="P5120" i="1"/>
  <c r="P5128" i="1"/>
  <c r="P5136" i="1"/>
  <c r="P5144" i="1"/>
  <c r="P5152" i="1"/>
  <c r="P5160" i="1"/>
  <c r="P5168" i="1"/>
  <c r="P5176" i="1"/>
  <c r="P5184" i="1"/>
  <c r="P5192" i="1"/>
  <c r="P5200" i="1"/>
  <c r="P5208" i="1"/>
  <c r="P5216" i="1"/>
  <c r="P5224" i="1"/>
  <c r="P5232" i="1"/>
  <c r="P5240" i="1"/>
  <c r="P5248" i="1"/>
  <c r="P5256" i="1"/>
  <c r="P5264" i="1"/>
  <c r="P5272" i="1"/>
  <c r="P5280" i="1"/>
  <c r="P5288" i="1"/>
  <c r="P5296" i="1"/>
  <c r="P5304" i="1"/>
  <c r="P5312" i="1"/>
  <c r="P5320" i="1"/>
  <c r="P5328" i="1"/>
  <c r="P5336" i="1"/>
  <c r="P5344" i="1"/>
  <c r="P5352" i="1"/>
  <c r="P5360" i="1"/>
  <c r="P5368" i="1"/>
  <c r="P5376" i="1"/>
  <c r="P5384" i="1"/>
  <c r="P5392" i="1"/>
  <c r="P5400" i="1"/>
  <c r="P5408" i="1"/>
  <c r="P5416" i="1"/>
  <c r="P5424" i="1"/>
  <c r="P5432" i="1"/>
  <c r="P5440" i="1"/>
  <c r="P5448" i="1"/>
  <c r="P5456" i="1"/>
  <c r="P5464" i="1"/>
  <c r="P5472" i="1"/>
  <c r="P5480" i="1"/>
  <c r="P5488" i="1"/>
  <c r="P5496" i="1"/>
  <c r="P5504" i="1"/>
  <c r="P5512" i="1"/>
  <c r="P5520" i="1"/>
  <c r="P5528" i="1"/>
  <c r="P5536" i="1"/>
  <c r="P5544" i="1"/>
  <c r="P5552" i="1"/>
  <c r="P5560" i="1"/>
  <c r="P5568" i="1"/>
  <c r="P5576" i="1"/>
  <c r="P5584" i="1"/>
  <c r="P5592" i="1"/>
  <c r="P5600" i="1"/>
  <c r="P5608" i="1"/>
  <c r="P5616" i="1"/>
  <c r="P2686" i="1"/>
  <c r="P3348" i="1"/>
  <c r="P3671" i="1"/>
  <c r="P3836" i="1"/>
  <c r="P3964" i="1"/>
  <c r="P4061" i="1"/>
  <c r="P4148" i="1"/>
  <c r="P4230" i="1"/>
  <c r="P4284" i="1"/>
  <c r="P4341" i="1"/>
  <c r="P4393" i="1"/>
  <c r="P4430" i="1"/>
  <c r="P4462" i="1"/>
  <c r="P4494" i="1"/>
  <c r="P4526" i="1"/>
  <c r="P4558" i="1"/>
  <c r="P4590" i="1"/>
  <c r="P4622" i="1"/>
  <c r="P4652" i="1"/>
  <c r="P4673" i="1"/>
  <c r="P4694" i="1"/>
  <c r="P4716" i="1"/>
  <c r="P4737" i="1"/>
  <c r="P4758" i="1"/>
  <c r="P4780" i="1"/>
  <c r="P4796" i="1"/>
  <c r="P4812" i="1"/>
  <c r="P4828" i="1"/>
  <c r="P4844" i="1"/>
  <c r="P4860" i="1"/>
  <c r="P4876" i="1"/>
  <c r="P4892" i="1"/>
  <c r="P4908" i="1"/>
  <c r="P4924" i="1"/>
  <c r="P4940" i="1"/>
  <c r="P4956" i="1"/>
  <c r="P4972" i="1"/>
  <c r="P4988" i="1"/>
  <c r="P5004" i="1"/>
  <c r="P5020" i="1"/>
  <c r="P5036" i="1"/>
  <c r="P5052" i="1"/>
  <c r="P5068" i="1"/>
  <c r="P5084" i="1"/>
  <c r="P5100" i="1"/>
  <c r="P5116" i="1"/>
  <c r="P5132" i="1"/>
  <c r="P5148" i="1"/>
  <c r="P5164" i="1"/>
  <c r="P5180" i="1"/>
  <c r="P5196" i="1"/>
  <c r="P5212" i="1"/>
  <c r="P5228" i="1"/>
  <c r="P5244" i="1"/>
  <c r="P5260" i="1"/>
  <c r="P5276" i="1"/>
  <c r="P5292" i="1"/>
  <c r="P5308" i="1"/>
  <c r="P5324" i="1"/>
  <c r="P5340" i="1"/>
  <c r="P5356" i="1"/>
  <c r="P5372" i="1"/>
  <c r="P5388" i="1"/>
  <c r="P5404" i="1"/>
  <c r="P5420" i="1"/>
  <c r="P5436" i="1"/>
  <c r="P5452" i="1"/>
  <c r="P5468" i="1"/>
  <c r="P5484" i="1"/>
  <c r="P5500" i="1"/>
  <c r="P5516" i="1"/>
  <c r="P5532" i="1"/>
  <c r="P5548" i="1"/>
  <c r="P5564" i="1"/>
  <c r="P5580" i="1"/>
  <c r="P5596" i="1"/>
  <c r="P5612" i="1"/>
  <c r="P5624" i="1"/>
  <c r="P5632" i="1"/>
  <c r="P5640" i="1"/>
  <c r="P5648" i="1"/>
  <c r="P5656" i="1"/>
  <c r="P5664" i="1"/>
  <c r="P5672" i="1"/>
  <c r="P5680" i="1"/>
  <c r="P5688" i="1"/>
  <c r="P5696" i="1"/>
  <c r="P5704" i="1"/>
  <c r="P5712" i="1"/>
  <c r="P5720" i="1"/>
  <c r="P5728" i="1"/>
  <c r="P5736" i="1"/>
  <c r="P5744" i="1"/>
  <c r="P5752" i="1"/>
  <c r="P5760" i="1"/>
  <c r="P5768" i="1"/>
  <c r="P5776" i="1"/>
  <c r="P5784" i="1"/>
  <c r="P5792" i="1"/>
  <c r="P5800" i="1"/>
  <c r="P5808" i="1"/>
  <c r="P5816" i="1"/>
  <c r="P5824" i="1"/>
  <c r="P5832" i="1"/>
  <c r="P5840" i="1"/>
  <c r="P5848" i="1"/>
  <c r="P5856" i="1"/>
  <c r="P5864" i="1"/>
  <c r="P5872" i="1"/>
  <c r="P5880" i="1"/>
  <c r="P5888" i="1"/>
  <c r="P5896" i="1"/>
  <c r="P5904" i="1"/>
  <c r="P5912" i="1"/>
  <c r="P5920" i="1"/>
  <c r="P5928" i="1"/>
  <c r="P5936" i="1"/>
  <c r="P5944" i="1"/>
  <c r="P5952" i="1"/>
  <c r="P5960" i="1"/>
  <c r="P5968" i="1"/>
  <c r="P5976" i="1"/>
  <c r="P5984" i="1"/>
  <c r="P5992" i="1"/>
  <c r="P6000" i="1"/>
  <c r="P6008" i="1"/>
  <c r="P6016" i="1"/>
  <c r="P6024" i="1"/>
  <c r="P6032" i="1"/>
  <c r="P6040" i="1"/>
  <c r="P6048" i="1"/>
  <c r="P6056" i="1"/>
  <c r="P6064" i="1"/>
  <c r="P6072" i="1"/>
  <c r="P6080" i="1"/>
  <c r="P6088" i="1"/>
  <c r="P6096" i="1"/>
  <c r="P6104" i="1"/>
  <c r="P6112" i="1"/>
  <c r="P6120" i="1"/>
  <c r="P6128" i="1"/>
  <c r="P6136" i="1"/>
  <c r="P6144" i="1"/>
  <c r="P6152" i="1"/>
  <c r="P6160" i="1"/>
  <c r="P6168" i="1"/>
  <c r="P6176" i="1"/>
  <c r="P6184" i="1"/>
  <c r="P6192" i="1"/>
  <c r="P6200" i="1"/>
  <c r="P6208" i="1"/>
  <c r="P6216" i="1"/>
  <c r="P2709" i="1"/>
  <c r="P3350" i="1"/>
  <c r="P3677" i="1"/>
  <c r="P3838" i="1"/>
  <c r="P3966" i="1"/>
  <c r="P4062" i="1"/>
  <c r="P4149" i="1"/>
  <c r="P4236" i="1"/>
  <c r="P4294" i="1"/>
  <c r="P4348" i="1"/>
  <c r="P4396" i="1"/>
  <c r="P4433" i="1"/>
  <c r="P4465" i="1"/>
  <c r="P4497" i="1"/>
  <c r="P4529" i="1"/>
  <c r="P4561" i="1"/>
  <c r="P4593" i="1"/>
  <c r="P4625" i="1"/>
  <c r="P4653" i="1"/>
  <c r="P4674" i="1"/>
  <c r="P4696" i="1"/>
  <c r="P4717" i="1"/>
  <c r="P4738" i="1"/>
  <c r="P4760" i="1"/>
  <c r="P4781" i="1"/>
  <c r="P4797" i="1"/>
  <c r="P4813" i="1"/>
  <c r="P4829" i="1"/>
  <c r="P4845" i="1"/>
  <c r="P4861" i="1"/>
  <c r="P4877" i="1"/>
  <c r="P4893" i="1"/>
  <c r="P4909" i="1"/>
  <c r="P4925" i="1"/>
  <c r="P4941" i="1"/>
  <c r="P4957" i="1"/>
  <c r="P4973" i="1"/>
  <c r="P4989" i="1"/>
  <c r="P5005" i="1"/>
  <c r="P5021" i="1"/>
  <c r="P5037" i="1"/>
  <c r="P5053" i="1"/>
  <c r="P5069" i="1"/>
  <c r="P5085" i="1"/>
  <c r="P5101" i="1"/>
  <c r="P5117" i="1"/>
  <c r="P5133" i="1"/>
  <c r="P5149" i="1"/>
  <c r="P5165" i="1"/>
  <c r="P5181" i="1"/>
  <c r="P5197" i="1"/>
  <c r="P5213" i="1"/>
  <c r="P5229" i="1"/>
  <c r="P5245" i="1"/>
  <c r="P5261" i="1"/>
  <c r="P5277" i="1"/>
  <c r="P5293" i="1"/>
  <c r="P5309" i="1"/>
  <c r="P5325" i="1"/>
  <c r="P5341" i="1"/>
  <c r="P5357" i="1"/>
  <c r="P5373" i="1"/>
  <c r="P5389" i="1"/>
  <c r="P5405" i="1"/>
  <c r="P5421" i="1"/>
  <c r="P5437" i="1"/>
  <c r="P5453" i="1"/>
  <c r="P5469" i="1"/>
  <c r="P5485" i="1"/>
  <c r="P5501" i="1"/>
  <c r="P5517" i="1"/>
  <c r="P5533" i="1"/>
  <c r="P5549" i="1"/>
  <c r="P5565" i="1"/>
  <c r="P5581" i="1"/>
  <c r="P5597" i="1"/>
  <c r="P5613" i="1"/>
  <c r="P5625" i="1"/>
  <c r="P5633" i="1"/>
  <c r="P5641" i="1"/>
  <c r="P5649" i="1"/>
  <c r="P5657" i="1"/>
  <c r="P5665" i="1"/>
  <c r="P5673" i="1"/>
  <c r="P5681" i="1"/>
  <c r="P5689" i="1"/>
  <c r="P5697" i="1"/>
  <c r="P5705" i="1"/>
  <c r="P5713" i="1"/>
  <c r="P5721" i="1"/>
  <c r="P5729" i="1"/>
  <c r="P5737" i="1"/>
  <c r="P5745" i="1"/>
  <c r="P5753" i="1"/>
  <c r="P5761" i="1"/>
  <c r="P5769" i="1"/>
  <c r="P5777" i="1"/>
  <c r="P5785" i="1"/>
  <c r="P5793" i="1"/>
  <c r="P5801" i="1"/>
  <c r="P5809" i="1"/>
  <c r="P5817" i="1"/>
  <c r="P5825" i="1"/>
  <c r="P5833" i="1"/>
  <c r="P5841" i="1"/>
  <c r="P5849" i="1"/>
  <c r="P5857" i="1"/>
  <c r="P5865" i="1"/>
  <c r="P5873" i="1"/>
  <c r="P5881" i="1"/>
  <c r="P5889" i="1"/>
  <c r="P5897" i="1"/>
  <c r="P5905" i="1"/>
  <c r="P5913" i="1"/>
  <c r="P5921" i="1"/>
  <c r="P5929" i="1"/>
  <c r="P5937" i="1"/>
  <c r="P5945" i="1"/>
  <c r="P5953" i="1"/>
  <c r="P5961" i="1"/>
  <c r="P5969" i="1"/>
  <c r="P5977" i="1"/>
  <c r="P5985" i="1"/>
  <c r="P5993" i="1"/>
  <c r="P6001" i="1"/>
  <c r="P6009" i="1"/>
  <c r="P6017" i="1"/>
  <c r="P6025" i="1"/>
  <c r="P6033" i="1"/>
  <c r="P6041" i="1"/>
  <c r="P6049" i="1"/>
  <c r="P6057" i="1"/>
  <c r="P6065" i="1"/>
  <c r="P6073" i="1"/>
  <c r="P6081" i="1"/>
  <c r="P6089" i="1"/>
  <c r="P6097" i="1"/>
  <c r="P6105" i="1"/>
  <c r="P6113" i="1"/>
  <c r="P6121" i="1"/>
  <c r="P6129" i="1"/>
  <c r="P6137" i="1"/>
  <c r="P6145" i="1"/>
  <c r="P6153" i="1"/>
  <c r="P6161" i="1"/>
  <c r="P6169" i="1"/>
  <c r="P6177" i="1"/>
  <c r="P6185" i="1"/>
  <c r="P6193" i="1"/>
  <c r="P6201" i="1"/>
  <c r="P6209" i="1"/>
  <c r="P6217" i="1"/>
  <c r="P6225" i="1"/>
  <c r="P6233" i="1"/>
  <c r="P6241" i="1"/>
  <c r="P6249" i="1"/>
  <c r="P6257" i="1"/>
  <c r="P6265" i="1"/>
  <c r="P6273" i="1"/>
  <c r="P6281" i="1"/>
  <c r="P6289" i="1"/>
  <c r="P6297" i="1"/>
  <c r="P6305" i="1"/>
  <c r="P6313" i="1"/>
  <c r="P6321" i="1"/>
  <c r="P6329" i="1"/>
  <c r="P6337" i="1"/>
  <c r="P6345" i="1"/>
  <c r="P6353" i="1"/>
  <c r="P6361" i="1"/>
  <c r="P2949" i="1"/>
  <c r="P3446" i="1"/>
  <c r="P3729" i="1"/>
  <c r="P3868" i="1"/>
  <c r="P3996" i="1"/>
  <c r="P4084" i="1"/>
  <c r="P4166" i="1"/>
  <c r="P4238" i="1"/>
  <c r="P4300" i="1"/>
  <c r="P4358" i="1"/>
  <c r="P4398" i="1"/>
  <c r="P4441" i="1"/>
  <c r="P4473" i="1"/>
  <c r="P4505" i="1"/>
  <c r="P4537" i="1"/>
  <c r="P4569" i="1"/>
  <c r="P4601" i="1"/>
  <c r="P4633" i="1"/>
  <c r="P4658" i="1"/>
  <c r="P4680" i="1"/>
  <c r="P4701" i="1"/>
  <c r="P4722" i="1"/>
  <c r="P4744" i="1"/>
  <c r="P4765" i="1"/>
  <c r="P4785" i="1"/>
  <c r="P4801" i="1"/>
  <c r="P4817" i="1"/>
  <c r="P4833" i="1"/>
  <c r="P4849" i="1"/>
  <c r="P4865" i="1"/>
  <c r="P4881" i="1"/>
  <c r="P4897" i="1"/>
  <c r="P4913" i="1"/>
  <c r="P4929" i="1"/>
  <c r="P4945" i="1"/>
  <c r="P4961" i="1"/>
  <c r="P4977" i="1"/>
  <c r="P4993" i="1"/>
  <c r="P5009" i="1"/>
  <c r="P5025" i="1"/>
  <c r="P5041" i="1"/>
  <c r="P5057" i="1"/>
  <c r="P5073" i="1"/>
  <c r="P5089" i="1"/>
  <c r="P5105" i="1"/>
  <c r="P5121" i="1"/>
  <c r="P5137" i="1"/>
  <c r="P5153" i="1"/>
  <c r="P5169" i="1"/>
  <c r="P5185" i="1"/>
  <c r="P5201" i="1"/>
  <c r="P5217" i="1"/>
  <c r="P5233" i="1"/>
  <c r="P5249" i="1"/>
  <c r="P5265" i="1"/>
  <c r="P5281" i="1"/>
  <c r="P5297" i="1"/>
  <c r="P5313" i="1"/>
  <c r="P5329" i="1"/>
  <c r="P5345" i="1"/>
  <c r="P5361" i="1"/>
  <c r="P5377" i="1"/>
  <c r="P5393" i="1"/>
  <c r="P5409" i="1"/>
  <c r="P5425" i="1"/>
  <c r="P5441" i="1"/>
  <c r="P5457" i="1"/>
  <c r="P5473" i="1"/>
  <c r="P5489" i="1"/>
  <c r="P5505" i="1"/>
  <c r="P5521" i="1"/>
  <c r="P5537" i="1"/>
  <c r="P5553" i="1"/>
  <c r="P5569" i="1"/>
  <c r="P5585" i="1"/>
  <c r="P5601" i="1"/>
  <c r="P5617" i="1"/>
  <c r="P5626" i="1"/>
  <c r="P5634" i="1"/>
  <c r="P5642" i="1"/>
  <c r="P5650" i="1"/>
  <c r="P5658" i="1"/>
  <c r="P5666" i="1"/>
  <c r="P5674" i="1"/>
  <c r="P5682" i="1"/>
  <c r="P5690" i="1"/>
  <c r="P5698" i="1"/>
  <c r="P5706" i="1"/>
  <c r="P5714" i="1"/>
  <c r="P5722" i="1"/>
  <c r="P5730" i="1"/>
  <c r="P5738" i="1"/>
  <c r="P5746" i="1"/>
  <c r="P5754" i="1"/>
  <c r="P5762" i="1"/>
  <c r="P5770" i="1"/>
  <c r="P5778" i="1"/>
  <c r="P5786" i="1"/>
  <c r="P5794" i="1"/>
  <c r="P5802" i="1"/>
  <c r="P5810" i="1"/>
  <c r="P5818" i="1"/>
  <c r="P5826" i="1"/>
  <c r="P5834" i="1"/>
  <c r="P5842" i="1"/>
  <c r="P5850" i="1"/>
  <c r="P5858" i="1"/>
  <c r="P5866" i="1"/>
  <c r="P5874" i="1"/>
  <c r="P5882" i="1"/>
  <c r="P5890" i="1"/>
  <c r="P5898" i="1"/>
  <c r="P5906" i="1"/>
  <c r="P5914" i="1"/>
  <c r="P5922" i="1"/>
  <c r="P5930" i="1"/>
  <c r="P5938" i="1"/>
  <c r="P5946" i="1"/>
  <c r="P5954" i="1"/>
  <c r="P5962" i="1"/>
  <c r="P5970" i="1"/>
  <c r="P5978" i="1"/>
  <c r="P5986" i="1"/>
  <c r="P5994" i="1"/>
  <c r="P6002" i="1"/>
  <c r="P6010" i="1"/>
  <c r="P6018" i="1"/>
  <c r="P6026" i="1"/>
  <c r="P6034" i="1"/>
  <c r="P6042" i="1"/>
  <c r="P6050" i="1"/>
  <c r="P6058" i="1"/>
  <c r="P6066" i="1"/>
  <c r="P6074" i="1"/>
  <c r="P6082" i="1"/>
  <c r="P6090" i="1"/>
  <c r="P6098" i="1"/>
  <c r="P6106" i="1"/>
  <c r="P6114" i="1"/>
  <c r="P6122" i="1"/>
  <c r="P6130" i="1"/>
  <c r="P6138" i="1"/>
  <c r="P6146" i="1"/>
  <c r="P6154" i="1"/>
  <c r="P6162" i="1"/>
  <c r="P6170" i="1"/>
  <c r="P6178" i="1"/>
  <c r="P6186" i="1"/>
  <c r="P6194" i="1"/>
  <c r="P6202" i="1"/>
  <c r="P6210" i="1"/>
  <c r="P6218" i="1"/>
  <c r="P6226" i="1"/>
  <c r="P6234" i="1"/>
  <c r="P6242" i="1"/>
  <c r="P6250" i="1"/>
  <c r="P6258" i="1"/>
  <c r="P6266" i="1"/>
  <c r="P6274" i="1"/>
  <c r="P6282" i="1"/>
  <c r="P6290" i="1"/>
  <c r="P6298" i="1"/>
  <c r="P6306" i="1"/>
  <c r="P6314" i="1"/>
  <c r="P6322" i="1"/>
  <c r="P6330" i="1"/>
  <c r="P6338" i="1"/>
  <c r="P6346" i="1"/>
  <c r="P6354" i="1"/>
  <c r="P6362" i="1"/>
  <c r="P3141" i="1"/>
  <c r="P3549" i="1"/>
  <c r="P3771" i="1"/>
  <c r="P3900" i="1"/>
  <c r="P4020" i="1"/>
  <c r="P4102" i="1"/>
  <c r="P4189" i="1"/>
  <c r="P4254" i="1"/>
  <c r="P4317" i="1"/>
  <c r="P4366" i="1"/>
  <c r="P4412" i="1"/>
  <c r="P4446" i="1"/>
  <c r="P4478" i="1"/>
  <c r="P4510" i="1"/>
  <c r="P4542" i="1"/>
  <c r="P4574" i="1"/>
  <c r="P4606" i="1"/>
  <c r="P4638" i="1"/>
  <c r="P4662" i="1"/>
  <c r="P4684" i="1"/>
  <c r="P4705" i="1"/>
  <c r="P4726" i="1"/>
  <c r="P4748" i="1"/>
  <c r="P4769" i="1"/>
  <c r="P4788" i="1"/>
  <c r="P4804" i="1"/>
  <c r="P4820" i="1"/>
  <c r="P4836" i="1"/>
  <c r="P4852" i="1"/>
  <c r="P4868" i="1"/>
  <c r="P4884" i="1"/>
  <c r="P4900" i="1"/>
  <c r="P4916" i="1"/>
  <c r="P4932" i="1"/>
  <c r="P4948" i="1"/>
  <c r="P4964" i="1"/>
  <c r="P4980" i="1"/>
  <c r="P4996" i="1"/>
  <c r="P5012" i="1"/>
  <c r="P5028" i="1"/>
  <c r="P5044" i="1"/>
  <c r="P5060" i="1"/>
  <c r="P5076" i="1"/>
  <c r="P5092" i="1"/>
  <c r="P5108" i="1"/>
  <c r="P5124" i="1"/>
  <c r="P5140" i="1"/>
  <c r="P5156" i="1"/>
  <c r="P5172" i="1"/>
  <c r="P5188" i="1"/>
  <c r="P5204" i="1"/>
  <c r="P5220" i="1"/>
  <c r="P5236" i="1"/>
  <c r="P5252" i="1"/>
  <c r="P5268" i="1"/>
  <c r="P5284" i="1"/>
  <c r="P5300" i="1"/>
  <c r="P5316" i="1"/>
  <c r="P5332" i="1"/>
  <c r="P5348" i="1"/>
  <c r="P5364" i="1"/>
  <c r="P5380" i="1"/>
  <c r="P5396" i="1"/>
  <c r="P5412" i="1"/>
  <c r="P5428" i="1"/>
  <c r="P5444" i="1"/>
  <c r="P5460" i="1"/>
  <c r="P5476" i="1"/>
  <c r="P5492" i="1"/>
  <c r="P5508" i="1"/>
  <c r="P5524" i="1"/>
  <c r="P5540" i="1"/>
  <c r="P5556" i="1"/>
  <c r="P5572" i="1"/>
  <c r="P5588" i="1"/>
  <c r="P5604" i="1"/>
  <c r="P5620" i="1"/>
  <c r="P5628" i="1"/>
  <c r="P5636" i="1"/>
  <c r="P5644" i="1"/>
  <c r="P5652" i="1"/>
  <c r="P5660" i="1"/>
  <c r="P5668" i="1"/>
  <c r="P5676" i="1"/>
  <c r="P5684" i="1"/>
  <c r="P5692" i="1"/>
  <c r="P5700" i="1"/>
  <c r="P5708" i="1"/>
  <c r="P5716" i="1"/>
  <c r="P5724" i="1"/>
  <c r="P5732" i="1"/>
  <c r="P5740" i="1"/>
  <c r="P5748" i="1"/>
  <c r="P5756" i="1"/>
  <c r="P5764" i="1"/>
  <c r="P5772" i="1"/>
  <c r="P5780" i="1"/>
  <c r="P5788" i="1"/>
  <c r="P5796" i="1"/>
  <c r="P5804" i="1"/>
  <c r="P5812" i="1"/>
  <c r="P5820" i="1"/>
  <c r="P5828" i="1"/>
  <c r="P5836" i="1"/>
  <c r="P5844" i="1"/>
  <c r="P5852" i="1"/>
  <c r="P5860" i="1"/>
  <c r="P5868" i="1"/>
  <c r="P5876" i="1"/>
  <c r="P5884" i="1"/>
  <c r="P5892" i="1"/>
  <c r="P5900" i="1"/>
  <c r="P5908" i="1"/>
  <c r="P5916" i="1"/>
  <c r="P5924" i="1"/>
  <c r="P5932" i="1"/>
  <c r="P5940" i="1"/>
  <c r="P5948" i="1"/>
  <c r="P5956" i="1"/>
  <c r="P5964" i="1"/>
  <c r="P5972" i="1"/>
  <c r="P5980" i="1"/>
  <c r="P5988" i="1"/>
  <c r="P5996" i="1"/>
  <c r="P6004" i="1"/>
  <c r="P6012" i="1"/>
  <c r="P6020" i="1"/>
  <c r="P6028" i="1"/>
  <c r="P6036" i="1"/>
  <c r="P6044" i="1"/>
  <c r="P6052" i="1"/>
  <c r="P6060" i="1"/>
  <c r="P6068" i="1"/>
  <c r="P6076" i="1"/>
  <c r="P6084" i="1"/>
  <c r="P6092" i="1"/>
  <c r="P6100" i="1"/>
  <c r="P6108" i="1"/>
  <c r="P6116" i="1"/>
  <c r="P6124" i="1"/>
  <c r="P6132" i="1"/>
  <c r="P6140" i="1"/>
  <c r="P6148" i="1"/>
  <c r="P6156" i="1"/>
  <c r="P6164" i="1"/>
  <c r="P6172" i="1"/>
  <c r="P6180" i="1"/>
  <c r="P6188" i="1"/>
  <c r="P6196" i="1"/>
  <c r="P6204" i="1"/>
  <c r="P6212" i="1"/>
  <c r="P6220" i="1"/>
  <c r="P6228" i="1"/>
  <c r="P6236" i="1"/>
  <c r="P6244" i="1"/>
  <c r="P6252" i="1"/>
  <c r="P6260" i="1"/>
  <c r="P6268" i="1"/>
  <c r="P6276" i="1"/>
  <c r="P6284" i="1"/>
  <c r="P6292" i="1"/>
  <c r="P6300" i="1"/>
  <c r="P6308" i="1"/>
  <c r="P6316" i="1"/>
  <c r="P6324" i="1"/>
  <c r="P6332" i="1"/>
  <c r="P6340" i="1"/>
  <c r="P6348" i="1"/>
  <c r="P6356" i="1"/>
  <c r="P6364" i="1"/>
  <c r="P3144" i="1"/>
  <c r="P3556" i="1"/>
  <c r="P3773" i="1"/>
  <c r="P3902" i="1"/>
  <c r="P4021" i="1"/>
  <c r="P4108" i="1"/>
  <c r="P4190" i="1"/>
  <c r="P4261" i="1"/>
  <c r="P4318" i="1"/>
  <c r="P4377" i="1"/>
  <c r="P4414" i="1"/>
  <c r="P4449" i="1"/>
  <c r="P4481" i="1"/>
  <c r="P4513" i="1"/>
  <c r="P4545" i="1"/>
  <c r="P4577" i="1"/>
  <c r="P4609" i="1"/>
  <c r="P4640" i="1"/>
  <c r="P4664" i="1"/>
  <c r="P4685" i="1"/>
  <c r="P4706" i="1"/>
  <c r="P4728" i="1"/>
  <c r="P4749" i="1"/>
  <c r="P4770" i="1"/>
  <c r="P4789" i="1"/>
  <c r="P4805" i="1"/>
  <c r="P4821" i="1"/>
  <c r="P4837" i="1"/>
  <c r="P4853" i="1"/>
  <c r="P4869" i="1"/>
  <c r="P4885" i="1"/>
  <c r="P4901" i="1"/>
  <c r="P4917" i="1"/>
  <c r="P4933" i="1"/>
  <c r="P4949" i="1"/>
  <c r="P4965" i="1"/>
  <c r="P4981" i="1"/>
  <c r="P4997" i="1"/>
  <c r="P5013" i="1"/>
  <c r="P5029" i="1"/>
  <c r="P5045" i="1"/>
  <c r="P5061" i="1"/>
  <c r="P5077" i="1"/>
  <c r="P5093" i="1"/>
  <c r="P5109" i="1"/>
  <c r="P5125" i="1"/>
  <c r="P5141" i="1"/>
  <c r="P5157" i="1"/>
  <c r="P5173" i="1"/>
  <c r="P5189" i="1"/>
  <c r="P5205" i="1"/>
  <c r="P5221" i="1"/>
  <c r="P5237" i="1"/>
  <c r="P5253" i="1"/>
  <c r="P5269" i="1"/>
  <c r="P5285" i="1"/>
  <c r="P5301" i="1"/>
  <c r="P5317" i="1"/>
  <c r="P5333" i="1"/>
  <c r="P5349" i="1"/>
  <c r="P5365" i="1"/>
  <c r="P5381" i="1"/>
  <c r="P5397" i="1"/>
  <c r="P5413" i="1"/>
  <c r="P5429" i="1"/>
  <c r="P5445" i="1"/>
  <c r="P5461" i="1"/>
  <c r="P5477" i="1"/>
  <c r="P5493" i="1"/>
  <c r="P5509" i="1"/>
  <c r="P5525" i="1"/>
  <c r="P5541" i="1"/>
  <c r="P5557" i="1"/>
  <c r="P5573" i="1"/>
  <c r="P5589" i="1"/>
  <c r="P5605" i="1"/>
  <c r="P5621" i="1"/>
  <c r="P5629" i="1"/>
  <c r="P5637" i="1"/>
  <c r="P5645" i="1"/>
  <c r="P5653" i="1"/>
  <c r="P5661" i="1"/>
  <c r="P5669" i="1"/>
  <c r="P5677" i="1"/>
  <c r="P5685" i="1"/>
  <c r="P5693" i="1"/>
  <c r="P5701" i="1"/>
  <c r="P5709" i="1"/>
  <c r="P5717" i="1"/>
  <c r="P5725" i="1"/>
  <c r="P5733" i="1"/>
  <c r="P5741" i="1"/>
  <c r="P5749" i="1"/>
  <c r="P5757" i="1"/>
  <c r="P5765" i="1"/>
  <c r="P5773" i="1"/>
  <c r="P5781" i="1"/>
  <c r="P5789" i="1"/>
  <c r="P5797" i="1"/>
  <c r="P5805" i="1"/>
  <c r="P5813" i="1"/>
  <c r="P5821" i="1"/>
  <c r="P5829" i="1"/>
  <c r="P5837" i="1"/>
  <c r="P5845" i="1"/>
  <c r="P5853" i="1"/>
  <c r="P5861" i="1"/>
  <c r="P5869" i="1"/>
  <c r="P5877" i="1"/>
  <c r="P5885" i="1"/>
  <c r="P5893" i="1"/>
  <c r="P5901" i="1"/>
  <c r="P5909" i="1"/>
  <c r="P5917" i="1"/>
  <c r="P5925" i="1"/>
  <c r="P5933" i="1"/>
  <c r="P5941" i="1"/>
  <c r="P5949" i="1"/>
  <c r="P5957" i="1"/>
  <c r="P5965" i="1"/>
  <c r="P5973" i="1"/>
  <c r="P5981" i="1"/>
  <c r="P5989" i="1"/>
  <c r="P5997" i="1"/>
  <c r="P6005" i="1"/>
  <c r="P6013" i="1"/>
  <c r="P6021" i="1"/>
  <c r="P6029" i="1"/>
  <c r="P6037" i="1"/>
  <c r="P6045" i="1"/>
  <c r="P6053" i="1"/>
  <c r="P6061" i="1"/>
  <c r="P6069" i="1"/>
  <c r="P6077" i="1"/>
  <c r="P6085" i="1"/>
  <c r="P6093" i="1"/>
  <c r="P6101" i="1"/>
  <c r="P6109" i="1"/>
  <c r="P6117" i="1"/>
  <c r="P6125" i="1"/>
  <c r="P6133" i="1"/>
  <c r="P6141" i="1"/>
  <c r="P6149" i="1"/>
  <c r="P6157" i="1"/>
  <c r="P6165" i="1"/>
  <c r="P6173" i="1"/>
  <c r="P6181" i="1"/>
  <c r="P6189" i="1"/>
  <c r="P6197" i="1"/>
  <c r="P6205" i="1"/>
  <c r="P6213" i="1"/>
  <c r="P6221" i="1"/>
  <c r="P6229" i="1"/>
  <c r="P6237" i="1"/>
  <c r="P6245" i="1"/>
  <c r="P6253" i="1"/>
  <c r="P6261" i="1"/>
  <c r="P6269" i="1"/>
  <c r="P6277" i="1"/>
  <c r="P6285" i="1"/>
  <c r="P6293" i="1"/>
  <c r="P6301" i="1"/>
  <c r="P6309" i="1"/>
  <c r="P6317" i="1"/>
  <c r="P6325" i="1"/>
  <c r="P6333" i="1"/>
  <c r="P6341" i="1"/>
  <c r="P6349" i="1"/>
  <c r="P6357" i="1"/>
  <c r="P6365" i="1"/>
  <c r="P2965" i="1"/>
  <c r="P3806" i="1"/>
  <c r="P4125" i="1"/>
  <c r="P4302" i="1"/>
  <c r="P4428" i="1"/>
  <c r="P4521" i="1"/>
  <c r="P4604" i="1"/>
  <c r="P4670" i="1"/>
  <c r="P4733" i="1"/>
  <c r="P4786" i="1"/>
  <c r="P4826" i="1"/>
  <c r="P4873" i="1"/>
  <c r="P4914" i="1"/>
  <c r="P4954" i="1"/>
  <c r="P5001" i="1"/>
  <c r="P5042" i="1"/>
  <c r="P5082" i="1"/>
  <c r="P5129" i="1"/>
  <c r="P5170" i="1"/>
  <c r="P5210" i="1"/>
  <c r="P5257" i="1"/>
  <c r="P5298" i="1"/>
  <c r="P5338" i="1"/>
  <c r="P5385" i="1"/>
  <c r="P5426" i="1"/>
  <c r="P5466" i="1"/>
  <c r="P5513" i="1"/>
  <c r="P5554" i="1"/>
  <c r="P5594" i="1"/>
  <c r="P5630" i="1"/>
  <c r="P5651" i="1"/>
  <c r="P5671" i="1"/>
  <c r="P5694" i="1"/>
  <c r="P5715" i="1"/>
  <c r="P5735" i="1"/>
  <c r="P5758" i="1"/>
  <c r="P5779" i="1"/>
  <c r="P5799" i="1"/>
  <c r="P5822" i="1"/>
  <c r="P5843" i="1"/>
  <c r="P5863" i="1"/>
  <c r="P5886" i="1"/>
  <c r="P5907" i="1"/>
  <c r="P5927" i="1"/>
  <c r="P5950" i="1"/>
  <c r="P5971" i="1"/>
  <c r="P5991" i="1"/>
  <c r="P6014" i="1"/>
  <c r="P6035" i="1"/>
  <c r="P6055" i="1"/>
  <c r="P6078" i="1"/>
  <c r="P6099" i="1"/>
  <c r="P6119" i="1"/>
  <c r="P6142" i="1"/>
  <c r="P6163" i="1"/>
  <c r="P6183" i="1"/>
  <c r="P6206" i="1"/>
  <c r="P6224" i="1"/>
  <c r="P6240" i="1"/>
  <c r="P6256" i="1"/>
  <c r="P6272" i="1"/>
  <c r="P6288" i="1"/>
  <c r="P6304" i="1"/>
  <c r="P6320" i="1"/>
  <c r="P6336" i="1"/>
  <c r="P6352" i="1"/>
  <c r="P6368" i="1"/>
  <c r="P6376" i="1"/>
  <c r="P6384" i="1"/>
  <c r="P6392" i="1"/>
  <c r="P6400" i="1"/>
  <c r="P6408" i="1"/>
  <c r="P6416" i="1"/>
  <c r="P6424" i="1"/>
  <c r="P6432" i="1"/>
  <c r="P6440" i="1"/>
  <c r="P6448" i="1"/>
  <c r="P6456" i="1"/>
  <c r="P6464" i="1"/>
  <c r="P6472" i="1"/>
  <c r="P6480" i="1"/>
  <c r="P6488" i="1"/>
  <c r="P6496" i="1"/>
  <c r="P6504" i="1"/>
  <c r="P6512" i="1"/>
  <c r="P6520" i="1"/>
  <c r="P6528" i="1"/>
  <c r="P6536" i="1"/>
  <c r="P6544" i="1"/>
  <c r="P6552" i="1"/>
  <c r="P6560" i="1"/>
  <c r="P6568" i="1"/>
  <c r="P6576" i="1"/>
  <c r="P6584" i="1"/>
  <c r="P6592" i="1"/>
  <c r="P6600" i="1"/>
  <c r="P6608" i="1"/>
  <c r="P6616" i="1"/>
  <c r="P6624" i="1"/>
  <c r="P6632" i="1"/>
  <c r="P6640" i="1"/>
  <c r="P6648" i="1"/>
  <c r="P6656" i="1"/>
  <c r="P6664" i="1"/>
  <c r="P6672" i="1"/>
  <c r="P6680" i="1"/>
  <c r="P6688" i="1"/>
  <c r="P3240" i="1"/>
  <c r="P3870" i="1"/>
  <c r="P4126" i="1"/>
  <c r="P4325" i="1"/>
  <c r="P4444" i="1"/>
  <c r="P4524" i="1"/>
  <c r="P4617" i="1"/>
  <c r="P4681" i="1"/>
  <c r="P4734" i="1"/>
  <c r="P4793" i="1"/>
  <c r="P4834" i="1"/>
  <c r="P4874" i="1"/>
  <c r="P4921" i="1"/>
  <c r="P4962" i="1"/>
  <c r="P5002" i="1"/>
  <c r="P5049" i="1"/>
  <c r="P5090" i="1"/>
  <c r="P5130" i="1"/>
  <c r="P5177" i="1"/>
  <c r="P5218" i="1"/>
  <c r="P5258" i="1"/>
  <c r="P5305" i="1"/>
  <c r="P5346" i="1"/>
  <c r="P5386" i="1"/>
  <c r="P5433" i="1"/>
  <c r="P5474" i="1"/>
  <c r="P5514" i="1"/>
  <c r="P5561" i="1"/>
  <c r="P5602" i="1"/>
  <c r="P5631" i="1"/>
  <c r="P5654" i="1"/>
  <c r="P5675" i="1"/>
  <c r="P5695" i="1"/>
  <c r="P5718" i="1"/>
  <c r="P5739" i="1"/>
  <c r="P5759" i="1"/>
  <c r="P5782" i="1"/>
  <c r="P5803" i="1"/>
  <c r="P5823" i="1"/>
  <c r="P5846" i="1"/>
  <c r="P5867" i="1"/>
  <c r="P5887" i="1"/>
  <c r="P5910" i="1"/>
  <c r="P5931" i="1"/>
  <c r="P5951" i="1"/>
  <c r="P5974" i="1"/>
  <c r="P5995" i="1"/>
  <c r="P6015" i="1"/>
  <c r="P6038" i="1"/>
  <c r="P6059" i="1"/>
  <c r="P6079" i="1"/>
  <c r="P6102" i="1"/>
  <c r="P6123" i="1"/>
  <c r="P6143" i="1"/>
  <c r="P6166" i="1"/>
  <c r="P6187" i="1"/>
  <c r="P6207" i="1"/>
  <c r="P6227" i="1"/>
  <c r="P6243" i="1"/>
  <c r="P6259" i="1"/>
  <c r="P6275" i="1"/>
  <c r="P6291" i="1"/>
  <c r="P6307" i="1"/>
  <c r="P6323" i="1"/>
  <c r="P6339" i="1"/>
  <c r="P6355" i="1"/>
  <c r="P6369" i="1"/>
  <c r="P6377" i="1"/>
  <c r="P6385" i="1"/>
  <c r="P6393" i="1"/>
  <c r="P6401" i="1"/>
  <c r="P6409" i="1"/>
  <c r="P6417" i="1"/>
  <c r="P6425" i="1"/>
  <c r="P6433" i="1"/>
  <c r="P6441" i="1"/>
  <c r="P6449" i="1"/>
  <c r="P6457" i="1"/>
  <c r="P6465" i="1"/>
  <c r="P6473" i="1"/>
  <c r="P6481" i="1"/>
  <c r="P6489" i="1"/>
  <c r="P6497" i="1"/>
  <c r="P6505" i="1"/>
  <c r="P6513" i="1"/>
  <c r="P6521" i="1"/>
  <c r="P6529" i="1"/>
  <c r="P6537" i="1"/>
  <c r="P6545" i="1"/>
  <c r="P6553" i="1"/>
  <c r="P6561" i="1"/>
  <c r="P6569" i="1"/>
  <c r="P6577" i="1"/>
  <c r="P6585" i="1"/>
  <c r="P6593" i="1"/>
  <c r="P6601" i="1"/>
  <c r="P6609" i="1"/>
  <c r="P6617" i="1"/>
  <c r="P6625" i="1"/>
  <c r="P6633" i="1"/>
  <c r="P6641" i="1"/>
  <c r="P6649" i="1"/>
  <c r="P6657" i="1"/>
  <c r="P6665" i="1"/>
  <c r="P6673" i="1"/>
  <c r="P6681" i="1"/>
  <c r="P6689" i="1"/>
  <c r="P3252" i="1"/>
  <c r="P3932" i="1"/>
  <c r="P4172" i="1"/>
  <c r="P4340" i="1"/>
  <c r="P4457" i="1"/>
  <c r="P4540" i="1"/>
  <c r="P4620" i="1"/>
  <c r="P4690" i="1"/>
  <c r="P4745" i="1"/>
  <c r="P4794" i="1"/>
  <c r="P4841" i="1"/>
  <c r="P4882" i="1"/>
  <c r="P4922" i="1"/>
  <c r="P4969" i="1"/>
  <c r="P5010" i="1"/>
  <c r="P5050" i="1"/>
  <c r="P5097" i="1"/>
  <c r="P5138" i="1"/>
  <c r="P5178" i="1"/>
  <c r="P5225" i="1"/>
  <c r="P5266" i="1"/>
  <c r="P5306" i="1"/>
  <c r="P5353" i="1"/>
  <c r="P5394" i="1"/>
  <c r="P5434" i="1"/>
  <c r="P5481" i="1"/>
  <c r="P5522" i="1"/>
  <c r="P5562" i="1"/>
  <c r="P5609" i="1"/>
  <c r="P5635" i="1"/>
  <c r="P5655" i="1"/>
  <c r="P5678" i="1"/>
  <c r="P5699" i="1"/>
  <c r="P5719" i="1"/>
  <c r="P5742" i="1"/>
  <c r="P5763" i="1"/>
  <c r="P5783" i="1"/>
  <c r="P5806" i="1"/>
  <c r="P5827" i="1"/>
  <c r="P5847" i="1"/>
  <c r="P5870" i="1"/>
  <c r="P5891" i="1"/>
  <c r="P5911" i="1"/>
  <c r="P5934" i="1"/>
  <c r="P5955" i="1"/>
  <c r="P5975" i="1"/>
  <c r="P5998" i="1"/>
  <c r="P6019" i="1"/>
  <c r="P6039" i="1"/>
  <c r="P6062" i="1"/>
  <c r="P6083" i="1"/>
  <c r="P6103" i="1"/>
  <c r="P6126" i="1"/>
  <c r="P6147" i="1"/>
  <c r="P6167" i="1"/>
  <c r="P6190" i="1"/>
  <c r="P6211" i="1"/>
  <c r="P6230" i="1"/>
  <c r="P6246" i="1"/>
  <c r="P6262" i="1"/>
  <c r="P6278" i="1"/>
  <c r="P6294" i="1"/>
  <c r="P6310" i="1"/>
  <c r="P6326" i="1"/>
  <c r="P6342" i="1"/>
  <c r="P6358" i="1"/>
  <c r="P6370" i="1"/>
  <c r="P6378" i="1"/>
  <c r="P6386" i="1"/>
  <c r="P6394" i="1"/>
  <c r="P6402" i="1"/>
  <c r="P6410" i="1"/>
  <c r="P6418" i="1"/>
  <c r="P6426" i="1"/>
  <c r="P6434" i="1"/>
  <c r="P6442" i="1"/>
  <c r="P6450" i="1"/>
  <c r="P6458" i="1"/>
  <c r="P6466" i="1"/>
  <c r="P6474" i="1"/>
  <c r="P6482" i="1"/>
  <c r="P6490" i="1"/>
  <c r="P6498" i="1"/>
  <c r="P6506" i="1"/>
  <c r="P6514" i="1"/>
  <c r="P6522" i="1"/>
  <c r="P6530" i="1"/>
  <c r="P6538" i="1"/>
  <c r="P6546" i="1"/>
  <c r="P6554" i="1"/>
  <c r="P6562" i="1"/>
  <c r="P6570" i="1"/>
  <c r="P6578" i="1"/>
  <c r="P6586" i="1"/>
  <c r="P6594" i="1"/>
  <c r="P6602" i="1"/>
  <c r="P6610" i="1"/>
  <c r="P6618" i="1"/>
  <c r="P6626" i="1"/>
  <c r="P6634" i="1"/>
  <c r="P6642" i="1"/>
  <c r="P6650" i="1"/>
  <c r="P6658" i="1"/>
  <c r="P6666" i="1"/>
  <c r="P6674" i="1"/>
  <c r="P6682" i="1"/>
  <c r="P6690" i="1"/>
  <c r="P3453" i="1"/>
  <c r="P3934" i="1"/>
  <c r="P4212" i="1"/>
  <c r="P4364" i="1"/>
  <c r="P4460" i="1"/>
  <c r="P4553" i="1"/>
  <c r="P4636" i="1"/>
  <c r="P4692" i="1"/>
  <c r="P4754" i="1"/>
  <c r="P4802" i="1"/>
  <c r="P4842" i="1"/>
  <c r="P4889" i="1"/>
  <c r="P4930" i="1"/>
  <c r="P4970" i="1"/>
  <c r="P5017" i="1"/>
  <c r="P5058" i="1"/>
  <c r="P5098" i="1"/>
  <c r="P5145" i="1"/>
  <c r="P5186" i="1"/>
  <c r="P5226" i="1"/>
  <c r="P5273" i="1"/>
  <c r="P5314" i="1"/>
  <c r="P5354" i="1"/>
  <c r="P5401" i="1"/>
  <c r="P5442" i="1"/>
  <c r="P5482" i="1"/>
  <c r="P5529" i="1"/>
  <c r="P5570" i="1"/>
  <c r="P5610" i="1"/>
  <c r="P5638" i="1"/>
  <c r="P5659" i="1"/>
  <c r="P5679" i="1"/>
  <c r="P5702" i="1"/>
  <c r="P5723" i="1"/>
  <c r="P5743" i="1"/>
  <c r="P5766" i="1"/>
  <c r="P5787" i="1"/>
  <c r="P5807" i="1"/>
  <c r="P5830" i="1"/>
  <c r="P5851" i="1"/>
  <c r="P5871" i="1"/>
  <c r="P5894" i="1"/>
  <c r="P5915" i="1"/>
  <c r="P5935" i="1"/>
  <c r="P5958" i="1"/>
  <c r="P5979" i="1"/>
  <c r="P5999" i="1"/>
  <c r="P6022" i="1"/>
  <c r="P6043" i="1"/>
  <c r="P6063" i="1"/>
  <c r="P6086" i="1"/>
  <c r="P6107" i="1"/>
  <c r="P6127" i="1"/>
  <c r="P6150" i="1"/>
  <c r="P6171" i="1"/>
  <c r="P6191" i="1"/>
  <c r="P6214" i="1"/>
  <c r="P6231" i="1"/>
  <c r="P6247" i="1"/>
  <c r="P6263" i="1"/>
  <c r="P6279" i="1"/>
  <c r="P6295" i="1"/>
  <c r="P6311" i="1"/>
  <c r="P6327" i="1"/>
  <c r="P6343" i="1"/>
  <c r="P6359" i="1"/>
  <c r="P6371" i="1"/>
  <c r="P6379" i="1"/>
  <c r="P6387" i="1"/>
  <c r="P6395" i="1"/>
  <c r="P6403" i="1"/>
  <c r="P6411" i="1"/>
  <c r="P6419" i="1"/>
  <c r="P6427" i="1"/>
  <c r="P6435" i="1"/>
  <c r="P6443" i="1"/>
  <c r="P6451" i="1"/>
  <c r="P6459" i="1"/>
  <c r="P6467" i="1"/>
  <c r="P6475" i="1"/>
  <c r="P6483" i="1"/>
  <c r="P6491" i="1"/>
  <c r="P6499" i="1"/>
  <c r="P6507" i="1"/>
  <c r="P6515" i="1"/>
  <c r="P6523" i="1"/>
  <c r="P6531" i="1"/>
  <c r="P6539" i="1"/>
  <c r="P6547" i="1"/>
  <c r="P6555" i="1"/>
  <c r="P6563" i="1"/>
  <c r="P6571" i="1"/>
  <c r="P6579" i="1"/>
  <c r="P6587" i="1"/>
  <c r="P6595" i="1"/>
  <c r="P6603" i="1"/>
  <c r="P6611" i="1"/>
  <c r="P6619" i="1"/>
  <c r="P6627" i="1"/>
  <c r="P6635" i="1"/>
  <c r="P6643" i="1"/>
  <c r="P6651" i="1"/>
  <c r="P6659" i="1"/>
  <c r="P6667" i="1"/>
  <c r="P6675" i="1"/>
  <c r="P6683" i="1"/>
  <c r="P2" i="1"/>
  <c r="P3615" i="1"/>
  <c r="P3998" i="1"/>
  <c r="P4213" i="1"/>
  <c r="P4380" i="1"/>
  <c r="P4476" i="1"/>
  <c r="P4556" i="1"/>
  <c r="P4646" i="1"/>
  <c r="P4702" i="1"/>
  <c r="P4756" i="1"/>
  <c r="P4809" i="1"/>
  <c r="P4850" i="1"/>
  <c r="P4890" i="1"/>
  <c r="P4937" i="1"/>
  <c r="P4978" i="1"/>
  <c r="P5018" i="1"/>
  <c r="P5065" i="1"/>
  <c r="P5106" i="1"/>
  <c r="P5146" i="1"/>
  <c r="P5193" i="1"/>
  <c r="P5234" i="1"/>
  <c r="P5274" i="1"/>
  <c r="P5321" i="1"/>
  <c r="P5362" i="1"/>
  <c r="P5402" i="1"/>
  <c r="P5449" i="1"/>
  <c r="P5490" i="1"/>
  <c r="P5530" i="1"/>
  <c r="P5577" i="1"/>
  <c r="P5618" i="1"/>
  <c r="P5639" i="1"/>
  <c r="P5662" i="1"/>
  <c r="P5683" i="1"/>
  <c r="P5703" i="1"/>
  <c r="P5726" i="1"/>
  <c r="P5747" i="1"/>
  <c r="P5767" i="1"/>
  <c r="P5790" i="1"/>
  <c r="P5811" i="1"/>
  <c r="P5831" i="1"/>
  <c r="P5854" i="1"/>
  <c r="P5875" i="1"/>
  <c r="P5895" i="1"/>
  <c r="P5918" i="1"/>
  <c r="P5939" i="1"/>
  <c r="P5959" i="1"/>
  <c r="P5982" i="1"/>
  <c r="P6003" i="1"/>
  <c r="P6023" i="1"/>
  <c r="P6046" i="1"/>
  <c r="P6067" i="1"/>
  <c r="P6087" i="1"/>
  <c r="P6110" i="1"/>
  <c r="P6131" i="1"/>
  <c r="P6151" i="1"/>
  <c r="P6174" i="1"/>
  <c r="P6195" i="1"/>
  <c r="P6215" i="1"/>
  <c r="P6232" i="1"/>
  <c r="P6248" i="1"/>
  <c r="P6264" i="1"/>
  <c r="P6280" i="1"/>
  <c r="P6296" i="1"/>
  <c r="P6312" i="1"/>
  <c r="P6328" i="1"/>
  <c r="P6344" i="1"/>
  <c r="P6360" i="1"/>
  <c r="P6372" i="1"/>
  <c r="P6380" i="1"/>
  <c r="P6388" i="1"/>
  <c r="P6396" i="1"/>
  <c r="P6404" i="1"/>
  <c r="P6412" i="1"/>
  <c r="P6420" i="1"/>
  <c r="P6428" i="1"/>
  <c r="P6436" i="1"/>
  <c r="P6444" i="1"/>
  <c r="P6452" i="1"/>
  <c r="P6460" i="1"/>
  <c r="P6468" i="1"/>
  <c r="P6476" i="1"/>
  <c r="P6484" i="1"/>
  <c r="P6492" i="1"/>
  <c r="P6500" i="1"/>
  <c r="P6508" i="1"/>
  <c r="P6516" i="1"/>
  <c r="P6524" i="1"/>
  <c r="P6532" i="1"/>
  <c r="P6540" i="1"/>
  <c r="P6548" i="1"/>
  <c r="P6556" i="1"/>
  <c r="P6564" i="1"/>
  <c r="P6572" i="1"/>
  <c r="P6580" i="1"/>
  <c r="P6588" i="1"/>
  <c r="P6596" i="1"/>
  <c r="P6604" i="1"/>
  <c r="P6612" i="1"/>
  <c r="P6620" i="1"/>
  <c r="P6628" i="1"/>
  <c r="P6636" i="1"/>
  <c r="P6644" i="1"/>
  <c r="P6652" i="1"/>
  <c r="P6660" i="1"/>
  <c r="P6668" i="1"/>
  <c r="P6676" i="1"/>
  <c r="P6684" i="1"/>
  <c r="P3618" i="1"/>
  <c r="P4038" i="1"/>
  <c r="P4253" i="1"/>
  <c r="P4382" i="1"/>
  <c r="P4489" i="1"/>
  <c r="P4572" i="1"/>
  <c r="P4648" i="1"/>
  <c r="P4712" i="1"/>
  <c r="P4766" i="1"/>
  <c r="P4810" i="1"/>
  <c r="P4857" i="1"/>
  <c r="P4898" i="1"/>
  <c r="P4938" i="1"/>
  <c r="P4985" i="1"/>
  <c r="P5026" i="1"/>
  <c r="P5066" i="1"/>
  <c r="P5113" i="1"/>
  <c r="P5154" i="1"/>
  <c r="P5194" i="1"/>
  <c r="P5241" i="1"/>
  <c r="P5282" i="1"/>
  <c r="P5322" i="1"/>
  <c r="P5369" i="1"/>
  <c r="P5410" i="1"/>
  <c r="P5450" i="1"/>
  <c r="P5497" i="1"/>
  <c r="P5538" i="1"/>
  <c r="P5578" i="1"/>
  <c r="P5622" i="1"/>
  <c r="P5643" i="1"/>
  <c r="P5663" i="1"/>
  <c r="P5686" i="1"/>
  <c r="P5707" i="1"/>
  <c r="P5727" i="1"/>
  <c r="P5750" i="1"/>
  <c r="P5771" i="1"/>
  <c r="P5791" i="1"/>
  <c r="P5814" i="1"/>
  <c r="P5835" i="1"/>
  <c r="P5855" i="1"/>
  <c r="P5878" i="1"/>
  <c r="P5899" i="1"/>
  <c r="P5919" i="1"/>
  <c r="P5942" i="1"/>
  <c r="P5963" i="1"/>
  <c r="P5983" i="1"/>
  <c r="P6006" i="1"/>
  <c r="P6027" i="1"/>
  <c r="P6047" i="1"/>
  <c r="P6070" i="1"/>
  <c r="P6091" i="1"/>
  <c r="P6111" i="1"/>
  <c r="P6134" i="1"/>
  <c r="P6155" i="1"/>
  <c r="P6175" i="1"/>
  <c r="P6198" i="1"/>
  <c r="P6219" i="1"/>
  <c r="P6235" i="1"/>
  <c r="P6251" i="1"/>
  <c r="P6267" i="1"/>
  <c r="P6283" i="1"/>
  <c r="P6299" i="1"/>
  <c r="P6315" i="1"/>
  <c r="P6331" i="1"/>
  <c r="P6347" i="1"/>
  <c r="P6363" i="1"/>
  <c r="P6373" i="1"/>
  <c r="P6381" i="1"/>
  <c r="P6389" i="1"/>
  <c r="P6397" i="1"/>
  <c r="P6405" i="1"/>
  <c r="P6413" i="1"/>
  <c r="P6421" i="1"/>
  <c r="P6429" i="1"/>
  <c r="P6437" i="1"/>
  <c r="P6445" i="1"/>
  <c r="P6453" i="1"/>
  <c r="P6461" i="1"/>
  <c r="P6469" i="1"/>
  <c r="P6477" i="1"/>
  <c r="P6485" i="1"/>
  <c r="P6493" i="1"/>
  <c r="P6501" i="1"/>
  <c r="P6509" i="1"/>
  <c r="P6517" i="1"/>
  <c r="P6525" i="1"/>
  <c r="P6533" i="1"/>
  <c r="P6541" i="1"/>
  <c r="P6549" i="1"/>
  <c r="P6557" i="1"/>
  <c r="P6565" i="1"/>
  <c r="P6573" i="1"/>
  <c r="P6581" i="1"/>
  <c r="P6589" i="1"/>
  <c r="P6597" i="1"/>
  <c r="P6605" i="1"/>
  <c r="P6613" i="1"/>
  <c r="P6621" i="1"/>
  <c r="P6629" i="1"/>
  <c r="P6637" i="1"/>
  <c r="P6645" i="1"/>
  <c r="P6653" i="1"/>
  <c r="P6661" i="1"/>
  <c r="P6669" i="1"/>
  <c r="P6677" i="1"/>
  <c r="P6685" i="1"/>
  <c r="P3731" i="1"/>
  <c r="P4044" i="1"/>
  <c r="P4276" i="1"/>
  <c r="P4409" i="1"/>
  <c r="P4492" i="1"/>
  <c r="P4585" i="1"/>
  <c r="P4660" i="1"/>
  <c r="P4713" i="1"/>
  <c r="P4776" i="1"/>
  <c r="P4818" i="1"/>
  <c r="P4858" i="1"/>
  <c r="P4905" i="1"/>
  <c r="P4946" i="1"/>
  <c r="P4986" i="1"/>
  <c r="P5033" i="1"/>
  <c r="P5074" i="1"/>
  <c r="P5114" i="1"/>
  <c r="P5161" i="1"/>
  <c r="P5202" i="1"/>
  <c r="P5242" i="1"/>
  <c r="P5289" i="1"/>
  <c r="P5330" i="1"/>
  <c r="P5370" i="1"/>
  <c r="P5417" i="1"/>
  <c r="P5458" i="1"/>
  <c r="P5498" i="1"/>
  <c r="P5545" i="1"/>
  <c r="P5586" i="1"/>
  <c r="P5623" i="1"/>
  <c r="P5646" i="1"/>
  <c r="P5667" i="1"/>
  <c r="P5687" i="1"/>
  <c r="P5710" i="1"/>
  <c r="P5731" i="1"/>
  <c r="P5751" i="1"/>
  <c r="P5774" i="1"/>
  <c r="P5795" i="1"/>
  <c r="P5815" i="1"/>
  <c r="P5838" i="1"/>
  <c r="P5859" i="1"/>
  <c r="P5879" i="1"/>
  <c r="P5902" i="1"/>
  <c r="P5923" i="1"/>
  <c r="P5943" i="1"/>
  <c r="P5966" i="1"/>
  <c r="P5987" i="1"/>
  <c r="P6007" i="1"/>
  <c r="P6030" i="1"/>
  <c r="P6051" i="1"/>
  <c r="P6071" i="1"/>
  <c r="P6094" i="1"/>
  <c r="P6115" i="1"/>
  <c r="P6135" i="1"/>
  <c r="P6158" i="1"/>
  <c r="P6179" i="1"/>
  <c r="P6199" i="1"/>
  <c r="P6222" i="1"/>
  <c r="P6238" i="1"/>
  <c r="P6254" i="1"/>
  <c r="P6270" i="1"/>
  <c r="P6286" i="1"/>
  <c r="P6302" i="1"/>
  <c r="P6318" i="1"/>
  <c r="P6334" i="1"/>
  <c r="P6350" i="1"/>
  <c r="P6366" i="1"/>
  <c r="P6374" i="1"/>
  <c r="P6382" i="1"/>
  <c r="P6390" i="1"/>
  <c r="P6398" i="1"/>
  <c r="P6406" i="1"/>
  <c r="P6414" i="1"/>
  <c r="P6422" i="1"/>
  <c r="P6430" i="1"/>
  <c r="P6438" i="1"/>
  <c r="P6446" i="1"/>
  <c r="P6454" i="1"/>
  <c r="P6462" i="1"/>
  <c r="P6470" i="1"/>
  <c r="P6478" i="1"/>
  <c r="P6486" i="1"/>
  <c r="P6494" i="1"/>
  <c r="P6502" i="1"/>
  <c r="P6510" i="1"/>
  <c r="P6518" i="1"/>
  <c r="P3804" i="1"/>
  <c r="P6670" i="1"/>
  <c r="P6638" i="1"/>
  <c r="P6606" i="1"/>
  <c r="P6574" i="1"/>
  <c r="P6542" i="1"/>
  <c r="P6495" i="1"/>
  <c r="P6431" i="1"/>
  <c r="P6367" i="1"/>
  <c r="P6239" i="1"/>
  <c r="P6075" i="1"/>
  <c r="P5903" i="1"/>
  <c r="P5734" i="1"/>
  <c r="P5506" i="1"/>
  <c r="P5162" i="1"/>
  <c r="P4825" i="1"/>
  <c r="P4085" i="1"/>
  <c r="P6691" i="1"/>
  <c r="G3" i="2"/>
  <c r="K3" i="2" s="1"/>
  <c r="G5" i="2"/>
  <c r="K5" i="2" s="1"/>
  <c r="G11" i="2"/>
  <c r="K11" i="2" s="1"/>
  <c r="G31" i="2"/>
  <c r="K31" i="2" s="1"/>
  <c r="G27" i="2"/>
  <c r="K27" i="2" s="1"/>
  <c r="G24" i="2"/>
  <c r="K24" i="2" s="1"/>
  <c r="G13" i="2"/>
  <c r="K13" i="2" s="1"/>
  <c r="G40" i="2"/>
  <c r="K40" i="2" s="1"/>
  <c r="G41" i="2"/>
  <c r="K41" i="2" s="1"/>
  <c r="G65" i="2"/>
  <c r="K65" i="2" s="1"/>
  <c r="G45" i="2"/>
  <c r="K45" i="2" s="1"/>
  <c r="G51" i="2"/>
  <c r="K51" i="2" s="1"/>
  <c r="G82" i="2"/>
  <c r="K82" i="2" s="1"/>
  <c r="G54" i="2"/>
  <c r="K54" i="2" s="1"/>
  <c r="G50" i="2"/>
  <c r="K50" i="2" s="1"/>
  <c r="G62" i="2"/>
  <c r="K62" i="2" s="1"/>
  <c r="G77" i="2"/>
  <c r="K77" i="2" s="1"/>
  <c r="G78" i="2"/>
  <c r="K78" i="2" s="1"/>
  <c r="G93" i="2"/>
  <c r="K93" i="2" s="1"/>
  <c r="G67" i="2"/>
  <c r="K67" i="2" s="1"/>
  <c r="G74" i="2"/>
  <c r="K74" i="2" s="1"/>
  <c r="G86" i="2"/>
  <c r="K86" i="2" s="1"/>
  <c r="G72" i="2"/>
  <c r="K72" i="2" s="1"/>
  <c r="G98" i="2"/>
  <c r="K98" i="2" s="1"/>
  <c r="G94" i="2"/>
  <c r="K94" i="2" s="1"/>
  <c r="G87" i="2"/>
  <c r="K87" i="2" s="1"/>
  <c r="G127" i="2"/>
  <c r="K127" i="2" s="1"/>
  <c r="G107" i="2"/>
  <c r="K107" i="2" s="1"/>
  <c r="G128" i="2"/>
  <c r="K128" i="2" s="1"/>
  <c r="G129" i="2"/>
  <c r="K129" i="2" s="1"/>
  <c r="G158" i="2"/>
  <c r="K158" i="2" s="1"/>
  <c r="G206" i="2"/>
  <c r="K206" i="2" s="1"/>
  <c r="G131" i="2"/>
  <c r="K131" i="2" s="1"/>
  <c r="G100" i="2"/>
  <c r="K100" i="2" s="1"/>
  <c r="G207" i="2"/>
  <c r="K207" i="2" s="1"/>
  <c r="G148" i="2"/>
  <c r="K148" i="2" s="1"/>
  <c r="G124" i="2"/>
  <c r="K124" i="2" s="1"/>
  <c r="G159" i="2"/>
  <c r="K159" i="2" s="1"/>
  <c r="G117" i="2"/>
  <c r="K117" i="2" s="1"/>
  <c r="G120" i="2"/>
  <c r="K120" i="2" s="1"/>
  <c r="G134" i="2"/>
  <c r="K134" i="2" s="1"/>
  <c r="G135" i="2"/>
  <c r="K135" i="2" s="1"/>
  <c r="G136" i="2"/>
  <c r="K136" i="2" s="1"/>
  <c r="G165" i="2"/>
  <c r="K165" i="2" s="1"/>
  <c r="G153" i="2"/>
  <c r="K153" i="2" s="1"/>
  <c r="G190" i="2"/>
  <c r="K190" i="2" s="1"/>
  <c r="G218" i="2"/>
  <c r="K218" i="2" s="1"/>
  <c r="G144" i="2"/>
  <c r="K144" i="2" s="1"/>
  <c r="G174" i="2"/>
  <c r="K174" i="2" s="1"/>
  <c r="G219" i="2"/>
  <c r="K219" i="2" s="1"/>
  <c r="G220" i="2"/>
  <c r="K220" i="2" s="1"/>
  <c r="G222" i="2"/>
  <c r="K222" i="2" s="1"/>
  <c r="G197" i="2"/>
  <c r="K197" i="2" s="1"/>
  <c r="G198" i="2"/>
  <c r="K198" i="2" s="1"/>
  <c r="G201" i="2"/>
  <c r="K201" i="2" s="1"/>
  <c r="G234" i="2"/>
  <c r="K234" i="2" s="1"/>
  <c r="G237" i="2"/>
  <c r="K237" i="2" s="1"/>
  <c r="G240" i="2"/>
  <c r="K240" i="2" s="1"/>
  <c r="G241" i="2"/>
  <c r="K241" i="2" s="1"/>
  <c r="G2" i="2"/>
  <c r="K2" i="2" s="1"/>
  <c r="N4" i="1"/>
  <c r="N7" i="1"/>
  <c r="N11" i="1"/>
  <c r="N12" i="1"/>
  <c r="N13" i="1"/>
  <c r="N16" i="1"/>
  <c r="N17" i="1"/>
  <c r="N18" i="1"/>
  <c r="N19" i="1"/>
  <c r="N20" i="1"/>
  <c r="N21" i="1"/>
  <c r="N22" i="1"/>
  <c r="N23" i="1"/>
  <c r="N25" i="1"/>
  <c r="N26" i="1"/>
  <c r="N27" i="1"/>
  <c r="N28" i="1"/>
  <c r="N29" i="1"/>
  <c r="N30" i="1"/>
  <c r="N31" i="1"/>
  <c r="N34" i="1"/>
  <c r="N35" i="1"/>
  <c r="N36" i="1"/>
  <c r="N37" i="1"/>
  <c r="N38" i="1"/>
  <c r="N40" i="1"/>
  <c r="N41" i="1"/>
  <c r="N44" i="1"/>
  <c r="N45" i="1"/>
  <c r="N46" i="1"/>
  <c r="N47" i="1"/>
  <c r="N48" i="1"/>
  <c r="N52" i="1"/>
  <c r="N55" i="1"/>
  <c r="N57" i="1"/>
  <c r="N58" i="1"/>
  <c r="N59" i="1"/>
  <c r="N60" i="1"/>
  <c r="N61" i="1"/>
  <c r="N62" i="1"/>
  <c r="N64" i="1"/>
  <c r="N65" i="1"/>
  <c r="N66" i="1"/>
  <c r="N68" i="1"/>
  <c r="N70" i="1"/>
  <c r="N72" i="1"/>
  <c r="N73" i="1"/>
  <c r="N74" i="1"/>
  <c r="N75" i="1"/>
  <c r="N77" i="1"/>
  <c r="N79" i="1"/>
  <c r="N81" i="1"/>
  <c r="N82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8" i="1"/>
  <c r="N99" i="1"/>
  <c r="N100" i="1"/>
  <c r="N101" i="1"/>
  <c r="N103" i="1"/>
  <c r="N104" i="1"/>
  <c r="N105" i="1"/>
  <c r="N106" i="1"/>
  <c r="N107" i="1"/>
  <c r="N108" i="1"/>
  <c r="N109" i="1"/>
  <c r="N111" i="1"/>
  <c r="N112" i="1"/>
  <c r="N113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1" i="1"/>
  <c r="N142" i="1"/>
  <c r="N143" i="1"/>
  <c r="N144" i="1"/>
  <c r="N145" i="1"/>
  <c r="N146" i="1"/>
  <c r="N147" i="1"/>
  <c r="N149" i="1"/>
  <c r="N150" i="1"/>
  <c r="N151" i="1"/>
  <c r="N152" i="1"/>
  <c r="N153" i="1"/>
  <c r="N154" i="1"/>
  <c r="N155" i="1"/>
  <c r="N156" i="1"/>
  <c r="N157" i="1"/>
  <c r="N159" i="1"/>
  <c r="N160" i="1"/>
  <c r="N161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7" i="1"/>
  <c r="N188" i="1"/>
  <c r="N189" i="1"/>
  <c r="N190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7" i="1"/>
  <c r="N218" i="1"/>
  <c r="N219" i="1"/>
  <c r="N220" i="1"/>
  <c r="N221" i="1"/>
  <c r="N222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3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6" i="1"/>
  <c r="N317" i="1"/>
  <c r="N318" i="1"/>
  <c r="N319" i="1"/>
  <c r="N320" i="1"/>
  <c r="N322" i="1"/>
  <c r="N323" i="1"/>
  <c r="N324" i="1"/>
  <c r="N326" i="1"/>
  <c r="N327" i="1"/>
  <c r="N328" i="1"/>
  <c r="N329" i="1"/>
  <c r="N330" i="1"/>
  <c r="N331" i="1"/>
  <c r="N332" i="1"/>
  <c r="N333" i="1"/>
  <c r="N334" i="1"/>
  <c r="N335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7" i="1"/>
  <c r="N358" i="1"/>
  <c r="N359" i="1"/>
  <c r="N360" i="1"/>
  <c r="N361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6" i="1"/>
  <c r="N377" i="1"/>
  <c r="N378" i="1"/>
  <c r="N379" i="1"/>
  <c r="N380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400" i="1"/>
  <c r="N401" i="1"/>
  <c r="N402" i="1"/>
  <c r="N403" i="1"/>
  <c r="N404" i="1"/>
  <c r="N405" i="1"/>
  <c r="N406" i="1"/>
  <c r="N407" i="1"/>
  <c r="N408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30" i="1"/>
  <c r="N431" i="1"/>
  <c r="N432" i="1"/>
  <c r="N433" i="1"/>
  <c r="N434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7" i="1"/>
  <c r="N488" i="1"/>
  <c r="N489" i="1"/>
  <c r="N490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9" i="1"/>
  <c r="N510" i="1"/>
  <c r="N511" i="1"/>
  <c r="N512" i="1"/>
  <c r="N513" i="1"/>
  <c r="N514" i="1"/>
  <c r="N515" i="1"/>
  <c r="N516" i="1"/>
  <c r="N517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5" i="1"/>
  <c r="N716" i="1"/>
  <c r="N717" i="1"/>
  <c r="N718" i="1"/>
  <c r="N719" i="1"/>
  <c r="N720" i="1"/>
  <c r="N721" i="1"/>
  <c r="N722" i="1"/>
  <c r="N723" i="1"/>
  <c r="N725" i="1"/>
  <c r="N726" i="1"/>
  <c r="N727" i="1"/>
  <c r="N728" i="1"/>
  <c r="N729" i="1"/>
  <c r="N730" i="1"/>
  <c r="N731" i="1"/>
  <c r="N732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3" i="1"/>
  <c r="N814" i="1"/>
  <c r="N815" i="1"/>
  <c r="N816" i="1"/>
  <c r="N817" i="1"/>
  <c r="N818" i="1"/>
  <c r="N819" i="1"/>
  <c r="N820" i="1"/>
  <c r="N821" i="1"/>
  <c r="N822" i="1"/>
  <c r="N824" i="1"/>
  <c r="N825" i="1"/>
  <c r="N826" i="1"/>
  <c r="N827" i="1"/>
  <c r="N828" i="1"/>
  <c r="N829" i="1"/>
  <c r="N830" i="1"/>
  <c r="N831" i="1"/>
  <c r="N832" i="1"/>
  <c r="N833" i="1"/>
  <c r="N834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2" i="1"/>
  <c r="N2173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6" i="1"/>
  <c r="N5307" i="1"/>
  <c r="N5308" i="1"/>
  <c r="N5309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5" i="1"/>
  <c r="N6136" i="1"/>
  <c r="N6137" i="1"/>
  <c r="N6138" i="1"/>
  <c r="N6139" i="1"/>
  <c r="N6140" i="1"/>
  <c r="N6141" i="1"/>
  <c r="N6142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6" i="1"/>
  <c r="N6687" i="1"/>
  <c r="N6688" i="1"/>
  <c r="N6689" i="1"/>
  <c r="N6690" i="1"/>
  <c r="N2" i="1"/>
  <c r="F3" i="2"/>
  <c r="N5" i="1" s="1"/>
  <c r="F5" i="2"/>
  <c r="N223" i="1" s="1"/>
  <c r="F8" i="2"/>
  <c r="N601" i="1" s="1"/>
  <c r="F6" i="2"/>
  <c r="F12" i="2"/>
  <c r="F26" i="2"/>
  <c r="N3113" i="1" s="1"/>
  <c r="F15" i="2"/>
  <c r="F16" i="2"/>
  <c r="N540" i="1" s="1"/>
  <c r="F10" i="2"/>
  <c r="N6134" i="1" s="1"/>
  <c r="F14" i="2"/>
  <c r="F20" i="2"/>
  <c r="F28" i="2"/>
  <c r="F19" i="2"/>
  <c r="N4950" i="1" s="1"/>
  <c r="F11" i="2"/>
  <c r="N32" i="1" s="1"/>
  <c r="F31" i="2"/>
  <c r="N281" i="1" s="1"/>
  <c r="F27" i="2"/>
  <c r="N63" i="1" s="1"/>
  <c r="F24" i="2"/>
  <c r="N284" i="1" s="1"/>
  <c r="F42" i="2"/>
  <c r="F17" i="2"/>
  <c r="F33" i="2"/>
  <c r="F13" i="2"/>
  <c r="N315" i="1" s="1"/>
  <c r="F34" i="2"/>
  <c r="F49" i="2"/>
  <c r="N3019" i="1" s="1"/>
  <c r="F25" i="2"/>
  <c r="N2174" i="1" s="1"/>
  <c r="F18" i="2"/>
  <c r="F40" i="2"/>
  <c r="N110" i="1" s="1"/>
  <c r="F37" i="2"/>
  <c r="N6626" i="1" s="1"/>
  <c r="F21" i="2"/>
  <c r="F22" i="2"/>
  <c r="F41" i="2"/>
  <c r="N51" i="1" s="1"/>
  <c r="F36" i="2"/>
  <c r="N4833" i="1" s="1"/>
  <c r="F47" i="2"/>
  <c r="N4591" i="1" s="1"/>
  <c r="F65" i="2"/>
  <c r="N97" i="1" s="1"/>
  <c r="F55" i="2"/>
  <c r="F61" i="2"/>
  <c r="N1777" i="1" s="1"/>
  <c r="F45" i="2"/>
  <c r="N83" i="1" s="1"/>
  <c r="F51" i="2"/>
  <c r="N42" i="1" s="1"/>
  <c r="F29" i="2"/>
  <c r="F82" i="2"/>
  <c r="N435" i="1" s="1"/>
  <c r="F23" i="2"/>
  <c r="F32" i="2"/>
  <c r="F4" i="2"/>
  <c r="F43" i="2"/>
  <c r="N2171" i="1" s="1"/>
  <c r="F35" i="2"/>
  <c r="F38" i="2"/>
  <c r="F105" i="2"/>
  <c r="F76" i="2"/>
  <c r="F30" i="2"/>
  <c r="F54" i="2"/>
  <c r="N54" i="1" s="1"/>
  <c r="F50" i="2"/>
  <c r="N321" i="1" s="1"/>
  <c r="F62" i="2"/>
  <c r="N43" i="1" s="1"/>
  <c r="F56" i="2"/>
  <c r="F77" i="2"/>
  <c r="N39" i="1" s="1"/>
  <c r="F52" i="2"/>
  <c r="N714" i="1" s="1"/>
  <c r="F106" i="2"/>
  <c r="F122" i="2"/>
  <c r="F7" i="2"/>
  <c r="F64" i="2"/>
  <c r="F78" i="2"/>
  <c r="N336" i="1" s="1"/>
  <c r="F73" i="2"/>
  <c r="N823" i="1" s="1"/>
  <c r="F57" i="2"/>
  <c r="N1899" i="1" s="1"/>
  <c r="F85" i="2"/>
  <c r="F83" i="2"/>
  <c r="F66" i="2"/>
  <c r="N668" i="1" s="1"/>
  <c r="F93" i="2"/>
  <c r="N140" i="1" s="1"/>
  <c r="F58" i="2"/>
  <c r="F71" i="2"/>
  <c r="F59" i="2"/>
  <c r="F48" i="2"/>
  <c r="F44" i="2"/>
  <c r="N5305" i="1" s="1"/>
  <c r="F67" i="2"/>
  <c r="N50" i="1" s="1"/>
  <c r="F74" i="2"/>
  <c r="N356" i="1" s="1"/>
  <c r="F86" i="2"/>
  <c r="N162" i="1" s="1"/>
  <c r="F90" i="2"/>
  <c r="N6143" i="1" s="1"/>
  <c r="F70" i="2"/>
  <c r="N1959" i="1" s="1"/>
  <c r="F46" i="2"/>
  <c r="F72" i="2"/>
  <c r="N53" i="1" s="1"/>
  <c r="F60" i="2"/>
  <c r="F84" i="2"/>
  <c r="F98" i="2"/>
  <c r="N76" i="1" s="1"/>
  <c r="F9" i="2"/>
  <c r="F94" i="2"/>
  <c r="N14" i="1" s="1"/>
  <c r="F39" i="2"/>
  <c r="F87" i="2"/>
  <c r="N399" i="1" s="1"/>
  <c r="F75" i="2"/>
  <c r="F180" i="2"/>
  <c r="F68" i="2"/>
  <c r="N508" i="1" s="1"/>
  <c r="F127" i="2"/>
  <c r="N3" i="1" s="1"/>
  <c r="F88" i="2"/>
  <c r="N869" i="1" s="1"/>
  <c r="F107" i="2"/>
  <c r="N71" i="1" s="1"/>
  <c r="F114" i="2"/>
  <c r="F99" i="2"/>
  <c r="F108" i="2"/>
  <c r="F109" i="2"/>
  <c r="F128" i="2"/>
  <c r="N24" i="1" s="1"/>
  <c r="F91" i="2"/>
  <c r="N5648" i="1" s="1"/>
  <c r="F69" i="2"/>
  <c r="F129" i="2"/>
  <c r="N381" i="1" s="1"/>
  <c r="F95" i="2"/>
  <c r="N724" i="1" s="1"/>
  <c r="F158" i="2"/>
  <c r="N246" i="1" s="1"/>
  <c r="F110" i="2"/>
  <c r="N2701" i="1" s="1"/>
  <c r="F206" i="2"/>
  <c r="N15" i="1" s="1"/>
  <c r="F111" i="2"/>
  <c r="N1432" i="1" s="1"/>
  <c r="F102" i="2"/>
  <c r="F130" i="2"/>
  <c r="N1054" i="1" s="1"/>
  <c r="F103" i="2"/>
  <c r="N1471" i="1" s="1"/>
  <c r="F131" i="2"/>
  <c r="N102" i="1" s="1"/>
  <c r="F100" i="2"/>
  <c r="N6" i="1" s="1"/>
  <c r="F63" i="2"/>
  <c r="F207" i="2"/>
  <c r="N8" i="1" s="1"/>
  <c r="F141" i="2"/>
  <c r="N812" i="1" s="1"/>
  <c r="F146" i="2"/>
  <c r="F79" i="2"/>
  <c r="F181" i="2"/>
  <c r="N1089" i="1" s="1"/>
  <c r="F101" i="2"/>
  <c r="F89" i="2"/>
  <c r="F123" i="2"/>
  <c r="F147" i="2"/>
  <c r="F112" i="2"/>
  <c r="F80" i="2"/>
  <c r="F132" i="2"/>
  <c r="F148" i="2"/>
  <c r="N186" i="1" s="1"/>
  <c r="F149" i="2"/>
  <c r="N2975" i="1" s="1"/>
  <c r="F115" i="2"/>
  <c r="F124" i="2"/>
  <c r="N9" i="1" s="1"/>
  <c r="F150" i="2"/>
  <c r="F92" i="2"/>
  <c r="F159" i="2"/>
  <c r="N80" i="1" s="1"/>
  <c r="F151" i="2"/>
  <c r="F81" i="2"/>
  <c r="F96" i="2"/>
  <c r="F160" i="2"/>
  <c r="F97" i="2"/>
  <c r="N1328" i="1" s="1"/>
  <c r="F104" i="2"/>
  <c r="F161" i="2"/>
  <c r="N519" i="1" s="1"/>
  <c r="F116" i="2"/>
  <c r="F142" i="2"/>
  <c r="F162" i="2"/>
  <c r="N835" i="1" s="1"/>
  <c r="F133" i="2"/>
  <c r="N2352" i="1" s="1"/>
  <c r="F208" i="2"/>
  <c r="F117" i="2"/>
  <c r="N56" i="1" s="1"/>
  <c r="F118" i="2"/>
  <c r="F182" i="2"/>
  <c r="N6685" i="1" s="1"/>
  <c r="F152" i="2"/>
  <c r="N1004" i="1" s="1"/>
  <c r="F163" i="2"/>
  <c r="F113" i="2"/>
  <c r="F164" i="2"/>
  <c r="F209" i="2"/>
  <c r="F210" i="2"/>
  <c r="F119" i="2"/>
  <c r="F211" i="2"/>
  <c r="F183" i="2"/>
  <c r="F120" i="2"/>
  <c r="N158" i="1" s="1"/>
  <c r="F134" i="2"/>
  <c r="N375" i="1" s="1"/>
  <c r="F143" i="2"/>
  <c r="N630" i="1" s="1"/>
  <c r="F184" i="2"/>
  <c r="F135" i="2"/>
  <c r="N362" i="1" s="1"/>
  <c r="F136" i="2"/>
  <c r="N262" i="1" s="1"/>
  <c r="F165" i="2"/>
  <c r="N216" i="1" s="1"/>
  <c r="F166" i="2"/>
  <c r="F167" i="2"/>
  <c r="F137" i="2"/>
  <c r="F212" i="2"/>
  <c r="N3541" i="1" s="1"/>
  <c r="F153" i="2"/>
  <c r="N33" i="1" s="1"/>
  <c r="F213" i="2"/>
  <c r="F168" i="2"/>
  <c r="F154" i="2"/>
  <c r="F53" i="2"/>
  <c r="F138" i="2"/>
  <c r="N1828" i="1" s="1"/>
  <c r="F185" i="2"/>
  <c r="F186" i="2"/>
  <c r="N733" i="1" s="1"/>
  <c r="F187" i="2"/>
  <c r="F121" i="2"/>
  <c r="F155" i="2"/>
  <c r="N518" i="1" s="1"/>
  <c r="F214" i="2"/>
  <c r="F215" i="2"/>
  <c r="F188" i="2"/>
  <c r="F125" i="2"/>
  <c r="F189" i="2"/>
  <c r="F126" i="2"/>
  <c r="F139" i="2"/>
  <c r="F190" i="2"/>
  <c r="N49" i="1" s="1"/>
  <c r="F169" i="2"/>
  <c r="F216" i="2"/>
  <c r="F170" i="2"/>
  <c r="F217" i="2"/>
  <c r="F191" i="2"/>
  <c r="N2552" i="1" s="1"/>
  <c r="F218" i="2"/>
  <c r="N114" i="1" s="1"/>
  <c r="F171" i="2"/>
  <c r="F172" i="2"/>
  <c r="F144" i="2"/>
  <c r="N285" i="1" s="1"/>
  <c r="F173" i="2"/>
  <c r="F140" i="2"/>
  <c r="N1917" i="1" s="1"/>
  <c r="F174" i="2"/>
  <c r="N69" i="1" s="1"/>
  <c r="F175" i="2"/>
  <c r="F219" i="2"/>
  <c r="N148" i="1" s="1"/>
  <c r="F176" i="2"/>
  <c r="N3353" i="1" s="1"/>
  <c r="F192" i="2"/>
  <c r="F193" i="2"/>
  <c r="F145" i="2"/>
  <c r="F177" i="2"/>
  <c r="F194" i="2"/>
  <c r="F195" i="2"/>
  <c r="N3201" i="1" s="1"/>
  <c r="F220" i="2"/>
  <c r="N429" i="1" s="1"/>
  <c r="F221" i="2"/>
  <c r="F222" i="2"/>
  <c r="F196" i="2"/>
  <c r="N5359" i="1" s="1"/>
  <c r="F223" i="2"/>
  <c r="N6480" i="1" s="1"/>
  <c r="F224" i="2"/>
  <c r="N3186" i="1" s="1"/>
  <c r="F197" i="2"/>
  <c r="N486" i="1" s="1"/>
  <c r="F225" i="2"/>
  <c r="F226" i="2"/>
  <c r="N1216" i="1" s="1"/>
  <c r="F156" i="2"/>
  <c r="N1369" i="1" s="1"/>
  <c r="F198" i="2"/>
  <c r="N409" i="1" s="1"/>
  <c r="F199" i="2"/>
  <c r="F200" i="2"/>
  <c r="F201" i="2"/>
  <c r="N67" i="1" s="1"/>
  <c r="F227" i="2"/>
  <c r="N5310" i="1" s="1"/>
  <c r="F228" i="2"/>
  <c r="F229" i="2"/>
  <c r="F202" i="2"/>
  <c r="F230" i="2"/>
  <c r="F178" i="2"/>
  <c r="F231" i="2"/>
  <c r="F232" i="2"/>
  <c r="F233" i="2"/>
  <c r="F234" i="2"/>
  <c r="N325" i="1" s="1"/>
  <c r="F235" i="2"/>
  <c r="F236" i="2"/>
  <c r="F237" i="2"/>
  <c r="N282" i="1" s="1"/>
  <c r="F179" i="2"/>
  <c r="N848" i="1" s="1"/>
  <c r="F238" i="2"/>
  <c r="N933" i="1" s="1"/>
  <c r="F239" i="2"/>
  <c r="F240" i="2"/>
  <c r="N191" i="1" s="1"/>
  <c r="F241" i="2"/>
  <c r="N78" i="1" s="1"/>
  <c r="F157" i="2"/>
  <c r="F242" i="2"/>
  <c r="F203" i="2"/>
  <c r="F204" i="2"/>
  <c r="N1704" i="1" s="1"/>
  <c r="F205" i="2"/>
  <c r="F243" i="2"/>
  <c r="F2" i="2"/>
  <c r="N10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1" i="1"/>
  <c r="K40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4" i="1"/>
  <c r="K63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4" i="1"/>
  <c r="K113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1" i="1"/>
  <c r="K130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1" i="1"/>
  <c r="K150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6" i="1"/>
  <c r="K195" i="1"/>
  <c r="K197" i="1"/>
  <c r="K198" i="1"/>
  <c r="K199" i="1"/>
  <c r="K200" i="1"/>
  <c r="K201" i="1"/>
  <c r="K202" i="1"/>
  <c r="K203" i="1"/>
  <c r="K204" i="1"/>
  <c r="K205" i="1"/>
  <c r="K206" i="1"/>
  <c r="K207" i="1"/>
  <c r="K209" i="1"/>
  <c r="K208" i="1"/>
  <c r="K210" i="1"/>
  <c r="K211" i="1"/>
  <c r="K213" i="1"/>
  <c r="K212" i="1"/>
  <c r="K214" i="1"/>
  <c r="K215" i="1"/>
  <c r="K216" i="1"/>
  <c r="K217" i="1"/>
  <c r="K218" i="1"/>
  <c r="K219" i="1"/>
  <c r="K220" i="1"/>
  <c r="K222" i="1"/>
  <c r="K221" i="1"/>
  <c r="K223" i="1"/>
  <c r="K224" i="1"/>
  <c r="K225" i="1"/>
  <c r="K226" i="1"/>
  <c r="K228" i="1"/>
  <c r="K227" i="1"/>
  <c r="K230" i="1"/>
  <c r="K229" i="1"/>
  <c r="K231" i="1"/>
  <c r="K232" i="1"/>
  <c r="K233" i="1"/>
  <c r="K234" i="1"/>
  <c r="K235" i="1"/>
  <c r="K236" i="1"/>
  <c r="K237" i="1"/>
  <c r="K238" i="1"/>
  <c r="K239" i="1"/>
  <c r="K241" i="1"/>
  <c r="K240" i="1"/>
  <c r="K242" i="1"/>
  <c r="K243" i="1"/>
  <c r="K244" i="1"/>
  <c r="K245" i="1"/>
  <c r="K246" i="1"/>
  <c r="K248" i="1"/>
  <c r="K247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2" i="1"/>
  <c r="K261" i="1"/>
  <c r="K263" i="1"/>
  <c r="K264" i="1"/>
  <c r="K266" i="1"/>
  <c r="K265" i="1"/>
  <c r="K267" i="1"/>
  <c r="K270" i="1"/>
  <c r="K268" i="1"/>
  <c r="K271" i="1"/>
  <c r="K269" i="1"/>
  <c r="K272" i="1"/>
  <c r="K273" i="1"/>
  <c r="K274" i="1"/>
  <c r="K275" i="1"/>
  <c r="K276" i="1"/>
  <c r="K277" i="1"/>
  <c r="K278" i="1"/>
  <c r="K279" i="1"/>
  <c r="K283" i="1"/>
  <c r="K280" i="1"/>
  <c r="K281" i="1"/>
  <c r="K282" i="1"/>
  <c r="K284" i="1"/>
  <c r="K286" i="1"/>
  <c r="K285" i="1"/>
  <c r="K287" i="1"/>
  <c r="K288" i="1"/>
  <c r="K289" i="1"/>
  <c r="K290" i="1"/>
  <c r="K292" i="1"/>
  <c r="K291" i="1"/>
  <c r="K293" i="1"/>
  <c r="K294" i="1"/>
  <c r="K295" i="1"/>
  <c r="K296" i="1"/>
  <c r="K297" i="1"/>
  <c r="K299" i="1"/>
  <c r="K298" i="1"/>
  <c r="K300" i="1"/>
  <c r="K301" i="1"/>
  <c r="K302" i="1"/>
  <c r="K303" i="1"/>
  <c r="K304" i="1"/>
  <c r="K306" i="1"/>
  <c r="K305" i="1"/>
  <c r="K307" i="1"/>
  <c r="K308" i="1"/>
  <c r="K310" i="1"/>
  <c r="K309" i="1"/>
  <c r="K311" i="1"/>
  <c r="K312" i="1"/>
  <c r="K313" i="1"/>
  <c r="K314" i="1"/>
  <c r="K315" i="1"/>
  <c r="K316" i="1"/>
  <c r="K317" i="1"/>
  <c r="K319" i="1"/>
  <c r="K318" i="1"/>
  <c r="K320" i="1"/>
  <c r="K321" i="1"/>
  <c r="K322" i="1"/>
  <c r="K323" i="1"/>
  <c r="K324" i="1"/>
  <c r="K325" i="1"/>
  <c r="K326" i="1"/>
  <c r="K327" i="1"/>
  <c r="K328" i="1"/>
  <c r="K330" i="1"/>
  <c r="K331" i="1"/>
  <c r="K333" i="1"/>
  <c r="K329" i="1"/>
  <c r="K332" i="1"/>
  <c r="K334" i="1"/>
  <c r="K335" i="1"/>
  <c r="K337" i="1"/>
  <c r="K336" i="1"/>
  <c r="K338" i="1"/>
  <c r="K340" i="1"/>
  <c r="K339" i="1"/>
  <c r="K341" i="1"/>
  <c r="K342" i="1"/>
  <c r="K344" i="1"/>
  <c r="K343" i="1"/>
  <c r="K346" i="1"/>
  <c r="K345" i="1"/>
  <c r="K347" i="1"/>
  <c r="K348" i="1"/>
  <c r="K349" i="1"/>
  <c r="K350" i="1"/>
  <c r="K352" i="1"/>
  <c r="K351" i="1"/>
  <c r="K353" i="1"/>
  <c r="K354" i="1"/>
  <c r="K355" i="1"/>
  <c r="K356" i="1"/>
  <c r="K357" i="1"/>
  <c r="K358" i="1"/>
  <c r="K359" i="1"/>
  <c r="K362" i="1"/>
  <c r="K361" i="1"/>
  <c r="K360" i="1"/>
  <c r="K364" i="1"/>
  <c r="K363" i="1"/>
  <c r="K365" i="1"/>
  <c r="K366" i="1"/>
  <c r="K367" i="1"/>
  <c r="K368" i="1"/>
  <c r="K369" i="1"/>
  <c r="K370" i="1"/>
  <c r="K371" i="1"/>
  <c r="K372" i="1"/>
  <c r="K374" i="1"/>
  <c r="K373" i="1"/>
  <c r="K375" i="1"/>
  <c r="K376" i="1"/>
  <c r="K377" i="1"/>
  <c r="K378" i="1"/>
  <c r="K379" i="1"/>
  <c r="K381" i="1"/>
  <c r="K380" i="1"/>
  <c r="K383" i="1"/>
  <c r="K382" i="1"/>
  <c r="K385" i="1"/>
  <c r="K384" i="1"/>
  <c r="K387" i="1"/>
  <c r="K386" i="1"/>
  <c r="K389" i="1"/>
  <c r="K388" i="1"/>
  <c r="K390" i="1"/>
  <c r="K393" i="1"/>
  <c r="K392" i="1"/>
  <c r="K391" i="1"/>
  <c r="K394" i="1"/>
  <c r="K395" i="1"/>
  <c r="K396" i="1"/>
  <c r="K397" i="1"/>
  <c r="K398" i="1"/>
  <c r="K399" i="1"/>
  <c r="K401" i="1"/>
  <c r="K402" i="1"/>
  <c r="K400" i="1"/>
  <c r="K403" i="1"/>
  <c r="K406" i="1"/>
  <c r="K405" i="1"/>
  <c r="K404" i="1"/>
  <c r="K407" i="1"/>
  <c r="K410" i="1"/>
  <c r="K409" i="1"/>
  <c r="K408" i="1"/>
  <c r="K412" i="1"/>
  <c r="K411" i="1"/>
  <c r="K413" i="1"/>
  <c r="K415" i="1"/>
  <c r="K416" i="1"/>
  <c r="K414" i="1"/>
  <c r="K417" i="1"/>
  <c r="K418" i="1"/>
  <c r="K420" i="1"/>
  <c r="K419" i="1"/>
  <c r="K421" i="1"/>
  <c r="K422" i="1"/>
  <c r="K423" i="1"/>
  <c r="K424" i="1"/>
  <c r="K425" i="1"/>
  <c r="K426" i="1"/>
  <c r="K427" i="1"/>
  <c r="K428" i="1"/>
  <c r="K430" i="1"/>
  <c r="K429" i="1"/>
  <c r="K431" i="1"/>
  <c r="K432" i="1"/>
  <c r="K433" i="1"/>
  <c r="K434" i="1"/>
  <c r="K435" i="1"/>
  <c r="K437" i="1"/>
  <c r="K436" i="1"/>
  <c r="K439" i="1"/>
  <c r="K438" i="1"/>
  <c r="K441" i="1"/>
  <c r="K440" i="1"/>
  <c r="K442" i="1"/>
  <c r="K443" i="1"/>
  <c r="K444" i="1"/>
  <c r="K445" i="1"/>
  <c r="K447" i="1"/>
  <c r="K446" i="1"/>
  <c r="K448" i="1"/>
  <c r="K449" i="1"/>
  <c r="K451" i="1"/>
  <c r="K452" i="1"/>
  <c r="K450" i="1"/>
  <c r="K454" i="1"/>
  <c r="K453" i="1"/>
  <c r="K455" i="1"/>
  <c r="K456" i="1"/>
  <c r="K457" i="1"/>
  <c r="K460" i="1"/>
  <c r="K459" i="1"/>
  <c r="K458" i="1"/>
  <c r="K461" i="1"/>
  <c r="K462" i="1"/>
  <c r="K463" i="1"/>
  <c r="K468" i="1"/>
  <c r="K464" i="1"/>
  <c r="K465" i="1"/>
  <c r="K467" i="1"/>
  <c r="K466" i="1"/>
  <c r="K469" i="1"/>
  <c r="K470" i="1"/>
  <c r="K472" i="1"/>
  <c r="K471" i="1"/>
  <c r="K473" i="1"/>
  <c r="K475" i="1"/>
  <c r="K477" i="1"/>
  <c r="K476" i="1"/>
  <c r="K481" i="1"/>
  <c r="K478" i="1"/>
  <c r="K474" i="1"/>
  <c r="K480" i="1"/>
  <c r="K479" i="1"/>
  <c r="K484" i="1"/>
  <c r="K482" i="1"/>
  <c r="K483" i="1"/>
  <c r="K485" i="1"/>
  <c r="K486" i="1"/>
  <c r="K487" i="1"/>
  <c r="K488" i="1"/>
  <c r="K490" i="1"/>
  <c r="K489" i="1"/>
  <c r="K492" i="1"/>
  <c r="K497" i="1"/>
  <c r="K495" i="1"/>
  <c r="K494" i="1"/>
  <c r="K493" i="1"/>
  <c r="K496" i="1"/>
  <c r="K498" i="1"/>
  <c r="K499" i="1"/>
  <c r="K501" i="1"/>
  <c r="K500" i="1"/>
  <c r="K502" i="1"/>
  <c r="K503" i="1"/>
  <c r="K507" i="1"/>
  <c r="K508" i="1"/>
  <c r="K504" i="1"/>
  <c r="K506" i="1"/>
  <c r="K505" i="1"/>
  <c r="K510" i="1"/>
  <c r="K509" i="1"/>
  <c r="K511" i="1"/>
  <c r="K512" i="1"/>
  <c r="K514" i="1"/>
  <c r="K513" i="1"/>
  <c r="K515" i="1"/>
  <c r="K517" i="1"/>
  <c r="K516" i="1"/>
  <c r="K519" i="1"/>
  <c r="K518" i="1"/>
  <c r="K522" i="1"/>
  <c r="K520" i="1"/>
  <c r="K521" i="1"/>
  <c r="K523" i="1"/>
  <c r="K524" i="1"/>
  <c r="K525" i="1"/>
  <c r="K527" i="1"/>
  <c r="K526" i="1"/>
  <c r="K529" i="1"/>
  <c r="K528" i="1"/>
  <c r="K530" i="1"/>
  <c r="K531" i="1"/>
  <c r="K533" i="1"/>
  <c r="K532" i="1"/>
  <c r="K534" i="1"/>
  <c r="K535" i="1"/>
  <c r="K538" i="1"/>
  <c r="K537" i="1"/>
  <c r="K536" i="1"/>
  <c r="K540" i="1"/>
  <c r="K539" i="1"/>
  <c r="K541" i="1"/>
  <c r="K542" i="1"/>
  <c r="K545" i="1"/>
  <c r="K543" i="1"/>
  <c r="K544" i="1"/>
  <c r="K547" i="1"/>
  <c r="K546" i="1"/>
  <c r="K548" i="1"/>
  <c r="K551" i="1"/>
  <c r="K550" i="1"/>
  <c r="K549" i="1"/>
  <c r="K553" i="1"/>
  <c r="K552" i="1"/>
  <c r="K554" i="1"/>
  <c r="K556" i="1"/>
  <c r="K555" i="1"/>
  <c r="K557" i="1"/>
  <c r="K558" i="1"/>
  <c r="K563" i="1"/>
  <c r="K560" i="1"/>
  <c r="K564" i="1"/>
  <c r="K559" i="1"/>
  <c r="K561" i="1"/>
  <c r="K562" i="1"/>
  <c r="K566" i="1"/>
  <c r="K565" i="1"/>
  <c r="K568" i="1"/>
  <c r="K567" i="1"/>
  <c r="K569" i="1"/>
  <c r="K570" i="1"/>
  <c r="K571" i="1"/>
  <c r="K572" i="1"/>
  <c r="K573" i="1"/>
  <c r="K576" i="1"/>
  <c r="K575" i="1"/>
  <c r="K574" i="1"/>
  <c r="K577" i="1"/>
  <c r="K579" i="1"/>
  <c r="K578" i="1"/>
  <c r="K580" i="1"/>
  <c r="K582" i="1"/>
  <c r="K581" i="1"/>
  <c r="K583" i="1"/>
  <c r="K585" i="1"/>
  <c r="K584" i="1"/>
  <c r="K586" i="1"/>
  <c r="K589" i="1"/>
  <c r="K588" i="1"/>
  <c r="K587" i="1"/>
  <c r="K590" i="1"/>
  <c r="K591" i="1"/>
  <c r="K592" i="1"/>
  <c r="K593" i="1"/>
  <c r="K594" i="1"/>
  <c r="K595" i="1"/>
  <c r="K596" i="1"/>
  <c r="K598" i="1"/>
  <c r="K597" i="1"/>
  <c r="K599" i="1"/>
  <c r="K600" i="1"/>
  <c r="K603" i="1"/>
  <c r="K602" i="1"/>
  <c r="K601" i="1"/>
  <c r="K604" i="1"/>
  <c r="K605" i="1"/>
  <c r="K606" i="1"/>
  <c r="K607" i="1"/>
  <c r="K609" i="1"/>
  <c r="K608" i="1"/>
  <c r="K612" i="1"/>
  <c r="K610" i="1"/>
  <c r="K611" i="1"/>
  <c r="K613" i="1"/>
  <c r="K614" i="1"/>
  <c r="K616" i="1"/>
  <c r="K615" i="1"/>
  <c r="K617" i="1"/>
  <c r="K618" i="1"/>
  <c r="K619" i="1"/>
  <c r="K620" i="1"/>
  <c r="K623" i="1"/>
  <c r="K621" i="1"/>
  <c r="K626" i="1"/>
  <c r="K622" i="1"/>
  <c r="K624" i="1"/>
  <c r="K625" i="1"/>
  <c r="K627" i="1"/>
  <c r="K628" i="1"/>
  <c r="K629" i="1"/>
  <c r="K634" i="1"/>
  <c r="K633" i="1"/>
  <c r="K632" i="1"/>
  <c r="K631" i="1"/>
  <c r="K630" i="1"/>
  <c r="K635" i="1"/>
  <c r="K637" i="1"/>
  <c r="K636" i="1"/>
  <c r="K643" i="1"/>
  <c r="K642" i="1"/>
  <c r="K641" i="1"/>
  <c r="K640" i="1"/>
  <c r="K639" i="1"/>
  <c r="K638" i="1"/>
  <c r="K644" i="1"/>
  <c r="K646" i="1"/>
  <c r="K645" i="1"/>
  <c r="K649" i="1"/>
  <c r="K647" i="1"/>
  <c r="K648" i="1"/>
  <c r="K650" i="1"/>
  <c r="K651" i="1"/>
  <c r="K653" i="1"/>
  <c r="K652" i="1"/>
  <c r="K654" i="1"/>
  <c r="K655" i="1"/>
  <c r="K656" i="1"/>
  <c r="K657" i="1"/>
  <c r="K660" i="1"/>
  <c r="K659" i="1"/>
  <c r="K658" i="1"/>
  <c r="K661" i="1"/>
  <c r="K664" i="1"/>
  <c r="K663" i="1"/>
  <c r="K666" i="1"/>
  <c r="K662" i="1"/>
  <c r="K665" i="1"/>
  <c r="K667" i="1"/>
  <c r="K668" i="1"/>
  <c r="K670" i="1"/>
  <c r="K673" i="1"/>
  <c r="K669" i="1"/>
  <c r="K672" i="1"/>
  <c r="K671" i="1"/>
  <c r="K674" i="1"/>
  <c r="K675" i="1"/>
  <c r="K678" i="1"/>
  <c r="K677" i="1"/>
  <c r="K676" i="1"/>
  <c r="K679" i="1"/>
  <c r="K682" i="1"/>
  <c r="K681" i="1"/>
  <c r="K680" i="1"/>
  <c r="K684" i="1"/>
  <c r="K683" i="1"/>
  <c r="K688" i="1"/>
  <c r="K689" i="1"/>
  <c r="K690" i="1"/>
  <c r="K686" i="1"/>
  <c r="K687" i="1"/>
  <c r="K685" i="1"/>
  <c r="K694" i="1"/>
  <c r="K693" i="1"/>
  <c r="K692" i="1"/>
  <c r="K691" i="1"/>
  <c r="K696" i="1"/>
  <c r="K695" i="1"/>
  <c r="K699" i="1"/>
  <c r="K698" i="1"/>
  <c r="K700" i="1"/>
  <c r="K697" i="1"/>
  <c r="K702" i="1"/>
  <c r="K701" i="1"/>
  <c r="K703" i="1"/>
  <c r="K706" i="1"/>
  <c r="K705" i="1"/>
  <c r="K704" i="1"/>
  <c r="K708" i="1"/>
  <c r="K707" i="1"/>
  <c r="K710" i="1"/>
  <c r="K712" i="1"/>
  <c r="K709" i="1"/>
  <c r="K711" i="1"/>
  <c r="K715" i="1"/>
  <c r="K714" i="1"/>
  <c r="K713" i="1"/>
  <c r="K716" i="1"/>
  <c r="K718" i="1"/>
  <c r="K717" i="1"/>
  <c r="K719" i="1"/>
  <c r="K720" i="1"/>
  <c r="K722" i="1"/>
  <c r="K723" i="1"/>
  <c r="K721" i="1"/>
  <c r="K726" i="1"/>
  <c r="K725" i="1"/>
  <c r="K724" i="1"/>
  <c r="K727" i="1"/>
  <c r="K731" i="1"/>
  <c r="K728" i="1"/>
  <c r="K730" i="1"/>
  <c r="K729" i="1"/>
  <c r="K734" i="1"/>
  <c r="K733" i="1"/>
  <c r="K732" i="1"/>
  <c r="K735" i="1"/>
  <c r="K736" i="1"/>
  <c r="K738" i="1"/>
  <c r="K737" i="1"/>
  <c r="K739" i="1"/>
  <c r="K740" i="1"/>
  <c r="K743" i="1"/>
  <c r="K741" i="1"/>
  <c r="K742" i="1"/>
  <c r="K746" i="1"/>
  <c r="K745" i="1"/>
  <c r="K744" i="1"/>
  <c r="K747" i="1"/>
  <c r="K748" i="1"/>
  <c r="K751" i="1"/>
  <c r="K749" i="1"/>
  <c r="K750" i="1"/>
  <c r="K756" i="1"/>
  <c r="K755" i="1"/>
  <c r="K753" i="1"/>
  <c r="K754" i="1"/>
  <c r="K752" i="1"/>
  <c r="K757" i="1"/>
  <c r="K758" i="1"/>
  <c r="K759" i="1"/>
  <c r="K761" i="1"/>
  <c r="K760" i="1"/>
  <c r="K765" i="1"/>
  <c r="K764" i="1"/>
  <c r="K763" i="1"/>
  <c r="K762" i="1"/>
  <c r="K767" i="1"/>
  <c r="K766" i="1"/>
  <c r="K769" i="1"/>
  <c r="K768" i="1"/>
  <c r="K771" i="1"/>
  <c r="K770" i="1"/>
  <c r="K772" i="1"/>
  <c r="K775" i="1"/>
  <c r="K773" i="1"/>
  <c r="K774" i="1"/>
  <c r="K776" i="1"/>
  <c r="K777" i="1"/>
  <c r="K778" i="1"/>
  <c r="K779" i="1"/>
  <c r="K782" i="1"/>
  <c r="K781" i="1"/>
  <c r="K780" i="1"/>
  <c r="K783" i="1"/>
  <c r="K784" i="1"/>
  <c r="K792" i="1"/>
  <c r="K798" i="1"/>
  <c r="K796" i="1"/>
  <c r="K786" i="1"/>
  <c r="K793" i="1"/>
  <c r="K794" i="1"/>
  <c r="K788" i="1"/>
  <c r="K785" i="1"/>
  <c r="K787" i="1"/>
  <c r="K791" i="1"/>
  <c r="K790" i="1"/>
  <c r="K795" i="1"/>
  <c r="K789" i="1"/>
  <c r="K797" i="1"/>
  <c r="K799" i="1"/>
  <c r="K800" i="1"/>
  <c r="K801" i="1"/>
  <c r="K802" i="1"/>
  <c r="K803" i="1"/>
  <c r="K809" i="1"/>
  <c r="K806" i="1"/>
  <c r="K804" i="1"/>
  <c r="K807" i="1"/>
  <c r="K808" i="1"/>
  <c r="K805" i="1"/>
  <c r="K812" i="1"/>
  <c r="K811" i="1"/>
  <c r="K810" i="1"/>
  <c r="K813" i="1"/>
  <c r="K818" i="1"/>
  <c r="K815" i="1"/>
  <c r="K819" i="1"/>
  <c r="K820" i="1"/>
  <c r="K817" i="1"/>
  <c r="K814" i="1"/>
  <c r="K816" i="1"/>
  <c r="K823" i="1"/>
  <c r="K822" i="1"/>
  <c r="K821" i="1"/>
  <c r="K824" i="1"/>
  <c r="K825" i="1"/>
  <c r="K827" i="1"/>
  <c r="K826" i="1"/>
  <c r="K830" i="1"/>
  <c r="K829" i="1"/>
  <c r="K828" i="1"/>
  <c r="K831" i="1"/>
  <c r="K832" i="1"/>
  <c r="K833" i="1"/>
  <c r="K835" i="1"/>
  <c r="K834" i="1"/>
  <c r="K837" i="1"/>
  <c r="K838" i="1"/>
  <c r="K836" i="1"/>
  <c r="K839" i="1"/>
  <c r="K844" i="1"/>
  <c r="K841" i="1"/>
  <c r="K840" i="1"/>
  <c r="K845" i="1"/>
  <c r="K843" i="1"/>
  <c r="K842" i="1"/>
  <c r="K849" i="1"/>
  <c r="K848" i="1"/>
  <c r="K847" i="1"/>
  <c r="K846" i="1"/>
  <c r="K851" i="1"/>
  <c r="K853" i="1"/>
  <c r="K852" i="1"/>
  <c r="K850" i="1"/>
  <c r="K854" i="1"/>
  <c r="K857" i="1"/>
  <c r="K855" i="1"/>
  <c r="K858" i="1"/>
  <c r="K856" i="1"/>
  <c r="K862" i="1"/>
  <c r="K861" i="1"/>
  <c r="K860" i="1"/>
  <c r="K859" i="1"/>
  <c r="K863" i="1"/>
  <c r="K864" i="1"/>
  <c r="K865" i="1"/>
  <c r="K866" i="1"/>
  <c r="K870" i="1"/>
  <c r="K869" i="1"/>
  <c r="K868" i="1"/>
  <c r="K867" i="1"/>
  <c r="K871" i="1"/>
  <c r="K872" i="1"/>
  <c r="K878" i="1"/>
  <c r="K877" i="1"/>
  <c r="K876" i="1"/>
  <c r="K875" i="1"/>
  <c r="K874" i="1"/>
  <c r="K873" i="1"/>
  <c r="K880" i="1"/>
  <c r="K879" i="1"/>
  <c r="K882" i="1"/>
  <c r="K881" i="1"/>
  <c r="K883" i="1"/>
  <c r="K884" i="1"/>
  <c r="K887" i="1"/>
  <c r="K886" i="1"/>
  <c r="K885" i="1"/>
  <c r="K889" i="1"/>
  <c r="K888" i="1"/>
  <c r="K891" i="1"/>
  <c r="K892" i="1"/>
  <c r="K893" i="1"/>
  <c r="K890" i="1"/>
  <c r="K894" i="1"/>
  <c r="K895" i="1"/>
  <c r="K896" i="1"/>
  <c r="K899" i="1"/>
  <c r="K897" i="1"/>
  <c r="K900" i="1"/>
  <c r="K901" i="1"/>
  <c r="K898" i="1"/>
  <c r="K907" i="1"/>
  <c r="K906" i="1"/>
  <c r="K905" i="1"/>
  <c r="K904" i="1"/>
  <c r="K903" i="1"/>
  <c r="K902" i="1"/>
  <c r="K908" i="1"/>
  <c r="K912" i="1"/>
  <c r="K911" i="1"/>
  <c r="K909" i="1"/>
  <c r="K910" i="1"/>
  <c r="K917" i="1"/>
  <c r="K916" i="1"/>
  <c r="K915" i="1"/>
  <c r="K914" i="1"/>
  <c r="K913" i="1"/>
  <c r="K918" i="1"/>
  <c r="K920" i="1"/>
  <c r="K919" i="1"/>
  <c r="K923" i="1"/>
  <c r="K921" i="1"/>
  <c r="K922" i="1"/>
  <c r="K928" i="1"/>
  <c r="K927" i="1"/>
  <c r="K926" i="1"/>
  <c r="K925" i="1"/>
  <c r="K924" i="1"/>
  <c r="K929" i="1"/>
  <c r="K930" i="1"/>
  <c r="K931" i="1"/>
  <c r="K932" i="1"/>
  <c r="K934" i="1"/>
  <c r="K936" i="1"/>
  <c r="K937" i="1"/>
  <c r="K935" i="1"/>
  <c r="K933" i="1"/>
  <c r="K940" i="1"/>
  <c r="K939" i="1"/>
  <c r="K938" i="1"/>
  <c r="K941" i="1"/>
  <c r="K946" i="1"/>
  <c r="K944" i="1"/>
  <c r="K947" i="1"/>
  <c r="K942" i="1"/>
  <c r="K943" i="1"/>
  <c r="K945" i="1"/>
  <c r="K950" i="1"/>
  <c r="K949" i="1"/>
  <c r="K948" i="1"/>
  <c r="K951" i="1"/>
  <c r="K954" i="1"/>
  <c r="K955" i="1"/>
  <c r="K953" i="1"/>
  <c r="K956" i="1"/>
  <c r="K952" i="1"/>
  <c r="K957" i="1"/>
  <c r="K967" i="1"/>
  <c r="K966" i="1"/>
  <c r="K965" i="1"/>
  <c r="K964" i="1"/>
  <c r="K963" i="1"/>
  <c r="K962" i="1"/>
  <c r="K961" i="1"/>
  <c r="K960" i="1"/>
  <c r="K959" i="1"/>
  <c r="K958" i="1"/>
  <c r="K968" i="1"/>
  <c r="K969" i="1"/>
  <c r="K973" i="1"/>
  <c r="K970" i="1"/>
  <c r="K972" i="1"/>
  <c r="K971" i="1"/>
  <c r="K977" i="1"/>
  <c r="K976" i="1"/>
  <c r="K975" i="1"/>
  <c r="K974" i="1"/>
  <c r="K979" i="1"/>
  <c r="K982" i="1"/>
  <c r="K985" i="1"/>
  <c r="K978" i="1"/>
  <c r="K987" i="1"/>
  <c r="K984" i="1"/>
  <c r="K986" i="1"/>
  <c r="K983" i="1"/>
  <c r="K980" i="1"/>
  <c r="K981" i="1"/>
  <c r="K993" i="1"/>
  <c r="K992" i="1"/>
  <c r="K991" i="1"/>
  <c r="K990" i="1"/>
  <c r="K989" i="1"/>
  <c r="K988" i="1"/>
  <c r="K994" i="1"/>
  <c r="K995" i="1"/>
  <c r="K997" i="1"/>
  <c r="K998" i="1"/>
  <c r="K996" i="1"/>
  <c r="K1000" i="1"/>
  <c r="K1002" i="1"/>
  <c r="K1001" i="1"/>
  <c r="K999" i="1"/>
  <c r="K1007" i="1"/>
  <c r="K1006" i="1"/>
  <c r="K1005" i="1"/>
  <c r="K1004" i="1"/>
  <c r="K1003" i="1"/>
  <c r="K1008" i="1"/>
  <c r="K1010" i="1"/>
  <c r="K1009" i="1"/>
  <c r="K1011" i="1"/>
  <c r="K1012" i="1"/>
  <c r="K1013" i="1"/>
  <c r="K1017" i="1"/>
  <c r="K1015" i="1"/>
  <c r="K1019" i="1"/>
  <c r="K1018" i="1"/>
  <c r="K1016" i="1"/>
  <c r="K1014" i="1"/>
  <c r="K1020" i="1"/>
  <c r="K1025" i="1"/>
  <c r="K1024" i="1"/>
  <c r="K1023" i="1"/>
  <c r="K1022" i="1"/>
  <c r="K1021" i="1"/>
  <c r="K1042" i="1"/>
  <c r="K1041" i="1"/>
  <c r="K1026" i="1"/>
  <c r="K1028" i="1"/>
  <c r="K1029" i="1"/>
  <c r="K1027" i="1"/>
  <c r="K1031" i="1"/>
  <c r="K1033" i="1"/>
  <c r="K1032" i="1"/>
  <c r="K1035" i="1"/>
  <c r="K1030" i="1"/>
  <c r="K1034" i="1"/>
  <c r="K1040" i="1"/>
  <c r="K1039" i="1"/>
  <c r="K1038" i="1"/>
  <c r="K1037" i="1"/>
  <c r="K1036" i="1"/>
  <c r="K1063" i="1"/>
  <c r="K1043" i="1"/>
  <c r="K1044" i="1"/>
  <c r="K1045" i="1"/>
  <c r="K1047" i="1"/>
  <c r="K1050" i="1"/>
  <c r="K1046" i="1"/>
  <c r="K1049" i="1"/>
  <c r="K1048" i="1"/>
  <c r="K1052" i="1"/>
  <c r="K1051" i="1"/>
  <c r="K1062" i="1"/>
  <c r="K1061" i="1"/>
  <c r="K1060" i="1"/>
  <c r="K1059" i="1"/>
  <c r="K1058" i="1"/>
  <c r="K1057" i="1"/>
  <c r="K1056" i="1"/>
  <c r="K1055" i="1"/>
  <c r="K1054" i="1"/>
  <c r="K1053" i="1"/>
  <c r="K1077" i="1"/>
  <c r="K1067" i="1"/>
  <c r="K1066" i="1"/>
  <c r="K1068" i="1"/>
  <c r="K1065" i="1"/>
  <c r="K1072" i="1"/>
  <c r="K1069" i="1"/>
  <c r="K1064" i="1"/>
  <c r="K1070" i="1"/>
  <c r="K1071" i="1"/>
  <c r="K1076" i="1"/>
  <c r="K1075" i="1"/>
  <c r="K1074" i="1"/>
  <c r="K1073" i="1"/>
  <c r="K1079" i="1"/>
  <c r="K1078" i="1"/>
  <c r="K1080" i="1"/>
  <c r="K1084" i="1"/>
  <c r="K1083" i="1"/>
  <c r="K1082" i="1"/>
  <c r="K1081" i="1"/>
  <c r="K1086" i="1"/>
  <c r="K1088" i="1"/>
  <c r="K1091" i="1"/>
  <c r="K1087" i="1"/>
  <c r="K1089" i="1"/>
  <c r="K1090" i="1"/>
  <c r="K1092" i="1"/>
  <c r="K1085" i="1"/>
  <c r="K1099" i="1"/>
  <c r="K1098" i="1"/>
  <c r="K1097" i="1"/>
  <c r="K1096" i="1"/>
  <c r="K1095" i="1"/>
  <c r="K1093" i="1"/>
  <c r="K1094" i="1"/>
  <c r="K1101" i="1"/>
  <c r="K1102" i="1"/>
  <c r="K1105" i="1"/>
  <c r="K1100" i="1"/>
  <c r="K1112" i="1"/>
  <c r="K1106" i="1"/>
  <c r="K1103" i="1"/>
  <c r="K1108" i="1"/>
  <c r="K1107" i="1"/>
  <c r="K1111" i="1"/>
  <c r="K1114" i="1"/>
  <c r="K1115" i="1"/>
  <c r="K1113" i="1"/>
  <c r="K1109" i="1"/>
  <c r="K1116" i="1"/>
  <c r="K1104" i="1"/>
  <c r="K1110" i="1"/>
  <c r="K1123" i="1"/>
  <c r="K1122" i="1"/>
  <c r="K1121" i="1"/>
  <c r="K1120" i="1"/>
  <c r="K1119" i="1"/>
  <c r="K1118" i="1"/>
  <c r="K1117" i="1"/>
  <c r="K1126" i="1"/>
  <c r="K1132" i="1"/>
  <c r="K1124" i="1"/>
  <c r="K1131" i="1"/>
  <c r="K1128" i="1"/>
  <c r="K1129" i="1"/>
  <c r="K1130" i="1"/>
  <c r="K1134" i="1"/>
  <c r="K1127" i="1"/>
  <c r="K1125" i="1"/>
  <c r="K1133" i="1"/>
  <c r="K1143" i="1"/>
  <c r="K1142" i="1"/>
  <c r="K1141" i="1"/>
  <c r="K1140" i="1"/>
  <c r="K1139" i="1"/>
  <c r="K1138" i="1"/>
  <c r="K1137" i="1"/>
  <c r="K1136" i="1"/>
  <c r="K1135" i="1"/>
  <c r="K1146" i="1"/>
  <c r="K1156" i="1"/>
  <c r="K1148" i="1"/>
  <c r="K1158" i="1"/>
  <c r="K1147" i="1"/>
  <c r="K1149" i="1"/>
  <c r="K1151" i="1"/>
  <c r="K1152" i="1"/>
  <c r="K1153" i="1"/>
  <c r="K1145" i="1"/>
  <c r="K1154" i="1"/>
  <c r="K1150" i="1"/>
  <c r="K1144" i="1"/>
  <c r="K1155" i="1"/>
  <c r="K1157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74" i="1"/>
  <c r="K1177" i="1"/>
  <c r="K1178" i="1"/>
  <c r="K1182" i="1"/>
  <c r="K1175" i="1"/>
  <c r="K1176" i="1"/>
  <c r="K1179" i="1"/>
  <c r="K1181" i="1"/>
  <c r="K1180" i="1"/>
  <c r="K1189" i="1"/>
  <c r="K1188" i="1"/>
  <c r="K1187" i="1"/>
  <c r="K1186" i="1"/>
  <c r="K1185" i="1"/>
  <c r="K1184" i="1"/>
  <c r="K1183" i="1"/>
  <c r="K1213" i="1"/>
  <c r="K1201" i="1"/>
  <c r="K1193" i="1"/>
  <c r="K1199" i="1"/>
  <c r="K1190" i="1"/>
  <c r="K1195" i="1"/>
  <c r="K1194" i="1"/>
  <c r="K1191" i="1"/>
  <c r="K1204" i="1"/>
  <c r="K1196" i="1"/>
  <c r="K1192" i="1"/>
  <c r="K1206" i="1"/>
  <c r="K1198" i="1"/>
  <c r="K1202" i="1"/>
  <c r="K1197" i="1"/>
  <c r="K1200" i="1"/>
  <c r="K1205" i="1"/>
  <c r="K1203" i="1"/>
  <c r="K1212" i="1"/>
  <c r="K1211" i="1"/>
  <c r="K1210" i="1"/>
  <c r="K1209" i="1"/>
  <c r="K1208" i="1"/>
  <c r="K1207" i="1"/>
  <c r="K1239" i="1"/>
  <c r="K1214" i="1"/>
  <c r="K1217" i="1"/>
  <c r="K1215" i="1"/>
  <c r="K1225" i="1"/>
  <c r="K1216" i="1"/>
  <c r="K1226" i="1"/>
  <c r="K1218" i="1"/>
  <c r="K1224" i="1"/>
  <c r="K1222" i="1"/>
  <c r="K1223" i="1"/>
  <c r="K1221" i="1"/>
  <c r="K1230" i="1"/>
  <c r="K1229" i="1"/>
  <c r="K1219" i="1"/>
  <c r="K1227" i="1"/>
  <c r="K1220" i="1"/>
  <c r="K1228" i="1"/>
  <c r="K1238" i="1"/>
  <c r="K1237" i="1"/>
  <c r="K1236" i="1"/>
  <c r="K1235" i="1"/>
  <c r="K1234" i="1"/>
  <c r="K1233" i="1"/>
  <c r="K1232" i="1"/>
  <c r="K1231" i="1"/>
  <c r="K1267" i="1"/>
  <c r="K1240" i="1"/>
  <c r="K1247" i="1"/>
  <c r="K1250" i="1"/>
  <c r="K1241" i="1"/>
  <c r="K1246" i="1"/>
  <c r="K1242" i="1"/>
  <c r="K1249" i="1"/>
  <c r="K1245" i="1"/>
  <c r="K1244" i="1"/>
  <c r="K1248" i="1"/>
  <c r="K1243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94" i="1"/>
  <c r="K1268" i="1"/>
  <c r="K1270" i="1"/>
  <c r="K1271" i="1"/>
  <c r="K1277" i="1"/>
  <c r="K1274" i="1"/>
  <c r="K1273" i="1"/>
  <c r="K1269" i="1"/>
  <c r="K1281" i="1"/>
  <c r="K1275" i="1"/>
  <c r="K1276" i="1"/>
  <c r="K1280" i="1"/>
  <c r="K1284" i="1"/>
  <c r="K1272" i="1"/>
  <c r="K1278" i="1"/>
  <c r="K1283" i="1"/>
  <c r="K1282" i="1"/>
  <c r="K1279" i="1"/>
  <c r="K1293" i="1"/>
  <c r="K1292" i="1"/>
  <c r="K1291" i="1"/>
  <c r="K1290" i="1"/>
  <c r="K1289" i="1"/>
  <c r="K1288" i="1"/>
  <c r="K1286" i="1"/>
  <c r="K1287" i="1"/>
  <c r="K1285" i="1"/>
  <c r="K1295" i="1"/>
  <c r="K1296" i="1"/>
  <c r="K1301" i="1"/>
  <c r="K1298" i="1"/>
  <c r="K1303" i="1"/>
  <c r="K1297" i="1"/>
  <c r="K1300" i="1"/>
  <c r="K1299" i="1"/>
  <c r="K1306" i="1"/>
  <c r="K1305" i="1"/>
  <c r="K1302" i="1"/>
  <c r="K1307" i="1"/>
  <c r="K1304" i="1"/>
  <c r="K1308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22" i="1"/>
  <c r="K1326" i="1"/>
  <c r="K1332" i="1"/>
  <c r="K1323" i="1"/>
  <c r="K1327" i="1"/>
  <c r="K1330" i="1"/>
  <c r="K1334" i="1"/>
  <c r="K1329" i="1"/>
  <c r="K1335" i="1"/>
  <c r="K1328" i="1"/>
  <c r="K1331" i="1"/>
  <c r="K1321" i="1"/>
  <c r="K1324" i="1"/>
  <c r="K1325" i="1"/>
  <c r="K1333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82" i="1"/>
  <c r="K1349" i="1"/>
  <c r="K1357" i="1"/>
  <c r="K1355" i="1"/>
  <c r="K1353" i="1"/>
  <c r="K1363" i="1"/>
  <c r="K1366" i="1"/>
  <c r="K1358" i="1"/>
  <c r="K1352" i="1"/>
  <c r="K1362" i="1"/>
  <c r="K1350" i="1"/>
  <c r="K1359" i="1"/>
  <c r="K1356" i="1"/>
  <c r="K1364" i="1"/>
  <c r="K1360" i="1"/>
  <c r="K1351" i="1"/>
  <c r="K1354" i="1"/>
  <c r="K1361" i="1"/>
  <c r="K1365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405" i="1"/>
  <c r="K1385" i="1"/>
  <c r="K1383" i="1"/>
  <c r="K1386" i="1"/>
  <c r="K1387" i="1"/>
  <c r="K1391" i="1"/>
  <c r="K1389" i="1"/>
  <c r="K1388" i="1"/>
  <c r="K1384" i="1"/>
  <c r="K1390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439" i="1"/>
  <c r="K1406" i="1"/>
  <c r="K1407" i="1"/>
  <c r="K1409" i="1"/>
  <c r="K1408" i="1"/>
  <c r="K1414" i="1"/>
  <c r="K1417" i="1"/>
  <c r="K1413" i="1"/>
  <c r="K1425" i="1"/>
  <c r="K1415" i="1"/>
  <c r="K1410" i="1"/>
  <c r="K1418" i="1"/>
  <c r="K1421" i="1"/>
  <c r="K1419" i="1"/>
  <c r="K1416" i="1"/>
  <c r="K1412" i="1"/>
  <c r="K1423" i="1"/>
  <c r="K1411" i="1"/>
  <c r="K1420" i="1"/>
  <c r="K1422" i="1"/>
  <c r="K1424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52" i="1"/>
  <c r="K1443" i="1"/>
  <c r="K1440" i="1"/>
  <c r="K1442" i="1"/>
  <c r="K1441" i="1"/>
  <c r="K1447" i="1"/>
  <c r="K1446" i="1"/>
  <c r="K1448" i="1"/>
  <c r="K1453" i="1"/>
  <c r="K1455" i="1"/>
  <c r="K1450" i="1"/>
  <c r="K1458" i="1"/>
  <c r="K1445" i="1"/>
  <c r="K1457" i="1"/>
  <c r="K1444" i="1"/>
  <c r="K1454" i="1"/>
  <c r="K1456" i="1"/>
  <c r="K1451" i="1"/>
  <c r="K1449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514" i="1"/>
  <c r="K1513" i="1"/>
  <c r="K1484" i="1"/>
  <c r="K1483" i="1"/>
  <c r="K1480" i="1"/>
  <c r="K1481" i="1"/>
  <c r="K1494" i="1"/>
  <c r="K1496" i="1"/>
  <c r="K1486" i="1"/>
  <c r="K1485" i="1"/>
  <c r="K1495" i="1"/>
  <c r="K1493" i="1"/>
  <c r="K1491" i="1"/>
  <c r="K1497" i="1"/>
  <c r="K1490" i="1"/>
  <c r="K1489" i="1"/>
  <c r="K1492" i="1"/>
  <c r="K1487" i="1"/>
  <c r="K1482" i="1"/>
  <c r="K1488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567" i="1"/>
  <c r="K1517" i="1"/>
  <c r="K1515" i="1"/>
  <c r="K1520" i="1"/>
  <c r="K1523" i="1"/>
  <c r="K1522" i="1"/>
  <c r="K1519" i="1"/>
  <c r="K1525" i="1"/>
  <c r="K1521" i="1"/>
  <c r="K1516" i="1"/>
  <c r="K1532" i="1"/>
  <c r="K1529" i="1"/>
  <c r="K1524" i="1"/>
  <c r="K1540" i="1"/>
  <c r="K1537" i="1"/>
  <c r="K1527" i="1"/>
  <c r="K1535" i="1"/>
  <c r="K1534" i="1"/>
  <c r="K1518" i="1"/>
  <c r="K1528" i="1"/>
  <c r="K1530" i="1"/>
  <c r="K1533" i="1"/>
  <c r="K1538" i="1"/>
  <c r="K1536" i="1"/>
  <c r="K1539" i="1"/>
  <c r="K1531" i="1"/>
  <c r="K1526" i="1"/>
  <c r="K1541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609" i="1"/>
  <c r="K1608" i="1"/>
  <c r="K1568" i="1"/>
  <c r="K1569" i="1"/>
  <c r="K1574" i="1"/>
  <c r="K1571" i="1"/>
  <c r="K1575" i="1"/>
  <c r="K1570" i="1"/>
  <c r="K1579" i="1"/>
  <c r="K1583" i="1"/>
  <c r="K1582" i="1"/>
  <c r="K1578" i="1"/>
  <c r="K1577" i="1"/>
  <c r="K1581" i="1"/>
  <c r="K1572" i="1"/>
  <c r="K1576" i="1"/>
  <c r="K1584" i="1"/>
  <c r="K1580" i="1"/>
  <c r="K1573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642" i="1"/>
  <c r="K1641" i="1"/>
  <c r="K1617" i="1"/>
  <c r="K1621" i="1"/>
  <c r="K1613" i="1"/>
  <c r="K1611" i="1"/>
  <c r="K1619" i="1"/>
  <c r="K1623" i="1"/>
  <c r="K1620" i="1"/>
  <c r="K1615" i="1"/>
  <c r="K1614" i="1"/>
  <c r="K1618" i="1"/>
  <c r="K1622" i="1"/>
  <c r="K1640" i="1"/>
  <c r="K1610" i="1"/>
  <c r="K1616" i="1"/>
  <c r="K1612" i="1"/>
  <c r="K1639" i="1"/>
  <c r="K1638" i="1"/>
  <c r="K1637" i="1"/>
  <c r="K1636" i="1"/>
  <c r="K1635" i="1"/>
  <c r="K1634" i="1"/>
  <c r="K1633" i="1"/>
  <c r="K1632" i="1"/>
  <c r="K1631" i="1"/>
  <c r="K1630" i="1"/>
  <c r="K1629" i="1"/>
  <c r="K1627" i="1"/>
  <c r="K1628" i="1"/>
  <c r="K1626" i="1"/>
  <c r="K1624" i="1"/>
  <c r="K1625" i="1"/>
  <c r="K1681" i="1"/>
  <c r="K1680" i="1"/>
  <c r="K1679" i="1"/>
  <c r="K1646" i="1"/>
  <c r="K1655" i="1"/>
  <c r="K1647" i="1"/>
  <c r="K1653" i="1"/>
  <c r="K1651" i="1"/>
  <c r="K1652" i="1"/>
  <c r="K1650" i="1"/>
  <c r="K1644" i="1"/>
  <c r="K1648" i="1"/>
  <c r="K1645" i="1"/>
  <c r="K1656" i="1"/>
  <c r="K1654" i="1"/>
  <c r="K1649" i="1"/>
  <c r="K1643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727" i="1"/>
  <c r="K1726" i="1"/>
  <c r="K1725" i="1"/>
  <c r="K1724" i="1"/>
  <c r="K1682" i="1"/>
  <c r="K1686" i="1"/>
  <c r="K1696" i="1"/>
  <c r="K1691" i="1"/>
  <c r="K1695" i="1"/>
  <c r="K1685" i="1"/>
  <c r="K1694" i="1"/>
  <c r="K1683" i="1"/>
  <c r="K1690" i="1"/>
  <c r="K1692" i="1"/>
  <c r="K1693" i="1"/>
  <c r="K1698" i="1"/>
  <c r="K1689" i="1"/>
  <c r="K1687" i="1"/>
  <c r="K1697" i="1"/>
  <c r="K1688" i="1"/>
  <c r="K168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792" i="1"/>
  <c r="K1791" i="1"/>
  <c r="K1790" i="1"/>
  <c r="K1789" i="1"/>
  <c r="K1788" i="1"/>
  <c r="K1787" i="1"/>
  <c r="K1730" i="1"/>
  <c r="K1756" i="1"/>
  <c r="K1740" i="1"/>
  <c r="K1745" i="1"/>
  <c r="K1736" i="1"/>
  <c r="K1732" i="1"/>
  <c r="K1746" i="1"/>
  <c r="K1729" i="1"/>
  <c r="K1749" i="1"/>
  <c r="K1758" i="1"/>
  <c r="K1742" i="1"/>
  <c r="K1754" i="1"/>
  <c r="K1755" i="1"/>
  <c r="K1735" i="1"/>
  <c r="K1753" i="1"/>
  <c r="K1744" i="1"/>
  <c r="K1747" i="1"/>
  <c r="K1738" i="1"/>
  <c r="K1743" i="1"/>
  <c r="K1728" i="1"/>
  <c r="K1751" i="1"/>
  <c r="K1737" i="1"/>
  <c r="K1731" i="1"/>
  <c r="K1750" i="1"/>
  <c r="K1752" i="1"/>
  <c r="K1741" i="1"/>
  <c r="K1734" i="1"/>
  <c r="K1739" i="1"/>
  <c r="K1733" i="1"/>
  <c r="K1757" i="1"/>
  <c r="K1748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1" i="1"/>
  <c r="K1772" i="1"/>
  <c r="K1770" i="1"/>
  <c r="K1769" i="1"/>
  <c r="K1768" i="1"/>
  <c r="K1767" i="1"/>
  <c r="K1766" i="1"/>
  <c r="K1765" i="1"/>
  <c r="K1764" i="1"/>
  <c r="K1763" i="1"/>
  <c r="K1761" i="1"/>
  <c r="K1762" i="1"/>
  <c r="K1759" i="1"/>
  <c r="K1760" i="1"/>
  <c r="K1844" i="1"/>
  <c r="K1794" i="1"/>
  <c r="K1799" i="1"/>
  <c r="K1806" i="1"/>
  <c r="K1798" i="1"/>
  <c r="K1793" i="1"/>
  <c r="K1802" i="1"/>
  <c r="K1808" i="1"/>
  <c r="K1811" i="1"/>
  <c r="K1813" i="1"/>
  <c r="K1814" i="1"/>
  <c r="K1800" i="1"/>
  <c r="K1797" i="1"/>
  <c r="K1803" i="1"/>
  <c r="K1816" i="1"/>
  <c r="K1807" i="1"/>
  <c r="K1809" i="1"/>
  <c r="K1815" i="1"/>
  <c r="K1804" i="1"/>
  <c r="K1805" i="1"/>
  <c r="K1812" i="1"/>
  <c r="K1796" i="1"/>
  <c r="K1843" i="1"/>
  <c r="K1795" i="1"/>
  <c r="K1810" i="1"/>
  <c r="K1801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915" i="1"/>
  <c r="K1914" i="1"/>
  <c r="K1913" i="1"/>
  <c r="K1912" i="1"/>
  <c r="K1911" i="1"/>
  <c r="K1910" i="1"/>
  <c r="K1909" i="1"/>
  <c r="K1908" i="1"/>
  <c r="K1907" i="1"/>
  <c r="K1849" i="1"/>
  <c r="K1851" i="1"/>
  <c r="K1879" i="1"/>
  <c r="K1863" i="1"/>
  <c r="K1866" i="1"/>
  <c r="K1861" i="1"/>
  <c r="K1845" i="1"/>
  <c r="K1860" i="1"/>
  <c r="K1872" i="1"/>
  <c r="K1874" i="1"/>
  <c r="K1868" i="1"/>
  <c r="K1848" i="1"/>
  <c r="K1864" i="1"/>
  <c r="K1859" i="1"/>
  <c r="K1873" i="1"/>
  <c r="K1857" i="1"/>
  <c r="K1847" i="1"/>
  <c r="K1855" i="1"/>
  <c r="K1876" i="1"/>
  <c r="K1869" i="1"/>
  <c r="K1882" i="1"/>
  <c r="K1880" i="1"/>
  <c r="K1884" i="1"/>
  <c r="K1870" i="1"/>
  <c r="K1856" i="1"/>
  <c r="K1883" i="1"/>
  <c r="K1877" i="1"/>
  <c r="K1881" i="1"/>
  <c r="K1867" i="1"/>
  <c r="K1885" i="1"/>
  <c r="K1846" i="1"/>
  <c r="K1875" i="1"/>
  <c r="K1871" i="1"/>
  <c r="K1853" i="1"/>
  <c r="K1852" i="1"/>
  <c r="K1865" i="1"/>
  <c r="K1858" i="1"/>
  <c r="K1854" i="1"/>
  <c r="K1850" i="1"/>
  <c r="K1862" i="1"/>
  <c r="K1878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989" i="1"/>
  <c r="K1988" i="1"/>
  <c r="K1987" i="1"/>
  <c r="K1986" i="1"/>
  <c r="K1985" i="1"/>
  <c r="K1984" i="1"/>
  <c r="K1919" i="1"/>
  <c r="K1931" i="1"/>
  <c r="K1920" i="1"/>
  <c r="K1918" i="1"/>
  <c r="K1917" i="1"/>
  <c r="K1929" i="1"/>
  <c r="K1937" i="1"/>
  <c r="K1951" i="1"/>
  <c r="K1942" i="1"/>
  <c r="K1953" i="1"/>
  <c r="K1925" i="1"/>
  <c r="K1947" i="1"/>
  <c r="K1939" i="1"/>
  <c r="K1924" i="1"/>
  <c r="K1944" i="1"/>
  <c r="K1954" i="1"/>
  <c r="K1949" i="1"/>
  <c r="K1930" i="1"/>
  <c r="K1923" i="1"/>
  <c r="K1932" i="1"/>
  <c r="K1952" i="1"/>
  <c r="K1941" i="1"/>
  <c r="K1943" i="1"/>
  <c r="K1926" i="1"/>
  <c r="K1945" i="1"/>
  <c r="K1946" i="1"/>
  <c r="K1916" i="1"/>
  <c r="K1921" i="1"/>
  <c r="K1927" i="1"/>
  <c r="K1928" i="1"/>
  <c r="K1934" i="1"/>
  <c r="K1933" i="1"/>
  <c r="K1936" i="1"/>
  <c r="K1948" i="1"/>
  <c r="K1938" i="1"/>
  <c r="K1950" i="1"/>
  <c r="K1922" i="1"/>
  <c r="K1935" i="1"/>
  <c r="K1940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8" i="1"/>
  <c r="K1959" i="1"/>
  <c r="K1957" i="1"/>
  <c r="K1955" i="1"/>
  <c r="K1956" i="1"/>
  <c r="K2092" i="1"/>
  <c r="K2091" i="1"/>
  <c r="K2090" i="1"/>
  <c r="K2089" i="1"/>
  <c r="K2088" i="1"/>
  <c r="K2087" i="1"/>
  <c r="K2086" i="1"/>
  <c r="K2084" i="1"/>
  <c r="K2085" i="1"/>
  <c r="K2083" i="1"/>
  <c r="K2082" i="1"/>
  <c r="K2081" i="1"/>
  <c r="K2080" i="1"/>
  <c r="K2078" i="1"/>
  <c r="K2079" i="1"/>
  <c r="K1997" i="1"/>
  <c r="K1999" i="1"/>
  <c r="K1995" i="1"/>
  <c r="K2028" i="1"/>
  <c r="K2018" i="1"/>
  <c r="K2003" i="1"/>
  <c r="K2010" i="1"/>
  <c r="K2009" i="1"/>
  <c r="K2019" i="1"/>
  <c r="K2008" i="1"/>
  <c r="K2034" i="1"/>
  <c r="K2004" i="1"/>
  <c r="K1993" i="1"/>
  <c r="K2031" i="1"/>
  <c r="K2000" i="1"/>
  <c r="K2007" i="1"/>
  <c r="K2030" i="1"/>
  <c r="K1996" i="1"/>
  <c r="K2023" i="1"/>
  <c r="K1994" i="1"/>
  <c r="K2017" i="1"/>
  <c r="K2015" i="1"/>
  <c r="K2035" i="1"/>
  <c r="K2001" i="1"/>
  <c r="K2029" i="1"/>
  <c r="K2016" i="1"/>
  <c r="K2025" i="1"/>
  <c r="K2002" i="1"/>
  <c r="K2012" i="1"/>
  <c r="K2032" i="1"/>
  <c r="K2020" i="1"/>
  <c r="K2005" i="1"/>
  <c r="K1990" i="1"/>
  <c r="K2021" i="1"/>
  <c r="K2011" i="1"/>
  <c r="K1998" i="1"/>
  <c r="K2024" i="1"/>
  <c r="K2027" i="1"/>
  <c r="K2033" i="1"/>
  <c r="K2026" i="1"/>
  <c r="K1992" i="1"/>
  <c r="K2014" i="1"/>
  <c r="K2013" i="1"/>
  <c r="K2006" i="1"/>
  <c r="K2022" i="1"/>
  <c r="K1991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7" i="1"/>
  <c r="K2048" i="1"/>
  <c r="K2046" i="1"/>
  <c r="K2045" i="1"/>
  <c r="K2044" i="1"/>
  <c r="K2043" i="1"/>
  <c r="K2042" i="1"/>
  <c r="K2041" i="1"/>
  <c r="K2040" i="1"/>
  <c r="K2039" i="1"/>
  <c r="K2038" i="1"/>
  <c r="K2037" i="1"/>
  <c r="K2036" i="1"/>
  <c r="K2220" i="1"/>
  <c r="K2219" i="1"/>
  <c r="K2218" i="1"/>
  <c r="K2217" i="1"/>
  <c r="K2102" i="1"/>
  <c r="K2125" i="1"/>
  <c r="K2093" i="1"/>
  <c r="K2107" i="1"/>
  <c r="K2094" i="1"/>
  <c r="K2104" i="1"/>
  <c r="K2118" i="1"/>
  <c r="K2108" i="1"/>
  <c r="K2133" i="1"/>
  <c r="K2120" i="1"/>
  <c r="K2103" i="1"/>
  <c r="K2098" i="1"/>
  <c r="K2114" i="1"/>
  <c r="K2105" i="1"/>
  <c r="K2109" i="1"/>
  <c r="K2154" i="1"/>
  <c r="K2128" i="1"/>
  <c r="K2141" i="1"/>
  <c r="K2115" i="1"/>
  <c r="K2146" i="1"/>
  <c r="K2153" i="1"/>
  <c r="K2112" i="1"/>
  <c r="K2122" i="1"/>
  <c r="K2150" i="1"/>
  <c r="K2155" i="1"/>
  <c r="K2139" i="1"/>
  <c r="K2126" i="1"/>
  <c r="K2099" i="1"/>
  <c r="K2142" i="1"/>
  <c r="K2151" i="1"/>
  <c r="K2095" i="1"/>
  <c r="K2097" i="1"/>
  <c r="K2123" i="1"/>
  <c r="K2134" i="1"/>
  <c r="K2135" i="1"/>
  <c r="K2149" i="1"/>
  <c r="K2106" i="1"/>
  <c r="K2143" i="1"/>
  <c r="K2111" i="1"/>
  <c r="K2137" i="1"/>
  <c r="K2216" i="1"/>
  <c r="K2096" i="1"/>
  <c r="K2144" i="1"/>
  <c r="K2215" i="1"/>
  <c r="K2147" i="1"/>
  <c r="K2124" i="1"/>
  <c r="K2138" i="1"/>
  <c r="K2101" i="1"/>
  <c r="K2119" i="1"/>
  <c r="K2132" i="1"/>
  <c r="K2136" i="1"/>
  <c r="K2129" i="1"/>
  <c r="K2140" i="1"/>
  <c r="K2130" i="1"/>
  <c r="K2145" i="1"/>
  <c r="K2116" i="1"/>
  <c r="K2152" i="1"/>
  <c r="K2100" i="1"/>
  <c r="K2131" i="1"/>
  <c r="K2110" i="1"/>
  <c r="K2127" i="1"/>
  <c r="K2148" i="1"/>
  <c r="K2113" i="1"/>
  <c r="K2121" i="1"/>
  <c r="K2117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8" i="1"/>
  <c r="K2179" i="1"/>
  <c r="K2177" i="1"/>
  <c r="K2176" i="1"/>
  <c r="K2175" i="1"/>
  <c r="K2174" i="1"/>
  <c r="K2173" i="1"/>
  <c r="K2172" i="1"/>
  <c r="K2171" i="1"/>
  <c r="K2169" i="1"/>
  <c r="K2170" i="1"/>
  <c r="K2167" i="1"/>
  <c r="K2168" i="1"/>
  <c r="K2166" i="1"/>
  <c r="K2164" i="1"/>
  <c r="K2165" i="1"/>
  <c r="K2162" i="1"/>
  <c r="K2163" i="1"/>
  <c r="K2161" i="1"/>
  <c r="K2160" i="1"/>
  <c r="K2159" i="1"/>
  <c r="K2158" i="1"/>
  <c r="K2157" i="1"/>
  <c r="K2156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221" i="1"/>
  <c r="K2282" i="1"/>
  <c r="K2222" i="1"/>
  <c r="K2238" i="1"/>
  <c r="K2278" i="1"/>
  <c r="K2254" i="1"/>
  <c r="K2225" i="1"/>
  <c r="K2251" i="1"/>
  <c r="K2258" i="1"/>
  <c r="K2263" i="1"/>
  <c r="K2239" i="1"/>
  <c r="K2271" i="1"/>
  <c r="K2237" i="1"/>
  <c r="K2244" i="1"/>
  <c r="K2234" i="1"/>
  <c r="K2269" i="1"/>
  <c r="K2233" i="1"/>
  <c r="K2224" i="1"/>
  <c r="K2230" i="1"/>
  <c r="K2247" i="1"/>
  <c r="K2266" i="1"/>
  <c r="K2255" i="1"/>
  <c r="K2252" i="1"/>
  <c r="K2368" i="1"/>
  <c r="K2227" i="1"/>
  <c r="K2261" i="1"/>
  <c r="K2267" i="1"/>
  <c r="K2245" i="1"/>
  <c r="K2276" i="1"/>
  <c r="K2248" i="1"/>
  <c r="K2226" i="1"/>
  <c r="K2264" i="1"/>
  <c r="K2235" i="1"/>
  <c r="K2231" i="1"/>
  <c r="K2257" i="1"/>
  <c r="K2259" i="1"/>
  <c r="K2279" i="1"/>
  <c r="K2272" i="1"/>
  <c r="K2270" i="1"/>
  <c r="K2367" i="1"/>
  <c r="K2280" i="1"/>
  <c r="K2262" i="1"/>
  <c r="K2240" i="1"/>
  <c r="K2265" i="1"/>
  <c r="K2236" i="1"/>
  <c r="K2366" i="1"/>
  <c r="K2277" i="1"/>
  <c r="K2246" i="1"/>
  <c r="K2281" i="1"/>
  <c r="K2253" i="1"/>
  <c r="K2256" i="1"/>
  <c r="K2250" i="1"/>
  <c r="K2275" i="1"/>
  <c r="K2232" i="1"/>
  <c r="K2223" i="1"/>
  <c r="K2243" i="1"/>
  <c r="K2228" i="1"/>
  <c r="K2273" i="1"/>
  <c r="K2249" i="1"/>
  <c r="K2229" i="1"/>
  <c r="K2242" i="1"/>
  <c r="K2274" i="1"/>
  <c r="K2260" i="1"/>
  <c r="K2241" i="1"/>
  <c r="K2268" i="1"/>
  <c r="K2283" i="1"/>
  <c r="K2365" i="1"/>
  <c r="K2364" i="1"/>
  <c r="K2362" i="1"/>
  <c r="K2363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6" i="1"/>
  <c r="K2347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1" i="1"/>
  <c r="K2322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6" i="1"/>
  <c r="K2297" i="1"/>
  <c r="K2295" i="1"/>
  <c r="K2293" i="1"/>
  <c r="K2294" i="1"/>
  <c r="K2292" i="1"/>
  <c r="K2290" i="1"/>
  <c r="K2291" i="1"/>
  <c r="K2289" i="1"/>
  <c r="K2287" i="1"/>
  <c r="K2288" i="1"/>
  <c r="K2285" i="1"/>
  <c r="K2286" i="1"/>
  <c r="K2284" i="1"/>
  <c r="K2583" i="1"/>
  <c r="K2582" i="1"/>
  <c r="K2581" i="1"/>
  <c r="K2580" i="1"/>
  <c r="K2579" i="1"/>
  <c r="K2578" i="1"/>
  <c r="K2576" i="1"/>
  <c r="K2577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397" i="1"/>
  <c r="K2398" i="1"/>
  <c r="K2407" i="1"/>
  <c r="K2395" i="1"/>
  <c r="K2393" i="1"/>
  <c r="K2415" i="1"/>
  <c r="K2405" i="1"/>
  <c r="K2434" i="1"/>
  <c r="K2441" i="1"/>
  <c r="K2400" i="1"/>
  <c r="K2458" i="1"/>
  <c r="K2437" i="1"/>
  <c r="K2442" i="1"/>
  <c r="K2383" i="1"/>
  <c r="K2416" i="1"/>
  <c r="K2418" i="1"/>
  <c r="K2450" i="1"/>
  <c r="K2384" i="1"/>
  <c r="K2408" i="1"/>
  <c r="K2399" i="1"/>
  <c r="K2406" i="1"/>
  <c r="K2403" i="1"/>
  <c r="K2459" i="1"/>
  <c r="K2445" i="1"/>
  <c r="K2446" i="1"/>
  <c r="K2394" i="1"/>
  <c r="K2439" i="1"/>
  <c r="K2452" i="1"/>
  <c r="K2435" i="1"/>
  <c r="K2561" i="1"/>
  <c r="K2419" i="1"/>
  <c r="K2436" i="1"/>
  <c r="K2447" i="1"/>
  <c r="K2387" i="1"/>
  <c r="K2385" i="1"/>
  <c r="K2431" i="1"/>
  <c r="K2461" i="1"/>
  <c r="K2464" i="1"/>
  <c r="K2427" i="1"/>
  <c r="K2422" i="1"/>
  <c r="K2428" i="1"/>
  <c r="K2424" i="1"/>
  <c r="K2559" i="1"/>
  <c r="K2414" i="1"/>
  <c r="K2460" i="1"/>
  <c r="K2443" i="1"/>
  <c r="K2560" i="1"/>
  <c r="K2453" i="1"/>
  <c r="K2410" i="1"/>
  <c r="K2463" i="1"/>
  <c r="K2388" i="1"/>
  <c r="K2454" i="1"/>
  <c r="K2444" i="1"/>
  <c r="K2465" i="1"/>
  <c r="K2391" i="1"/>
  <c r="K2455" i="1"/>
  <c r="K2409" i="1"/>
  <c r="K2396" i="1"/>
  <c r="K2451" i="1"/>
  <c r="K2420" i="1"/>
  <c r="K2466" i="1"/>
  <c r="K2392" i="1"/>
  <c r="K2421" i="1"/>
  <c r="K2425" i="1"/>
  <c r="K2432" i="1"/>
  <c r="K2426" i="1"/>
  <c r="K2467" i="1"/>
  <c r="K2404" i="1"/>
  <c r="K2423" i="1"/>
  <c r="K2401" i="1"/>
  <c r="K2448" i="1"/>
  <c r="K2386" i="1"/>
  <c r="K2462" i="1"/>
  <c r="K2429" i="1"/>
  <c r="K2417" i="1"/>
  <c r="K2438" i="1"/>
  <c r="K2411" i="1"/>
  <c r="K2390" i="1"/>
  <c r="K2413" i="1"/>
  <c r="K2412" i="1"/>
  <c r="K2389" i="1"/>
  <c r="K2449" i="1"/>
  <c r="K2402" i="1"/>
  <c r="K2457" i="1"/>
  <c r="K2440" i="1"/>
  <c r="K2456" i="1"/>
  <c r="K2468" i="1"/>
  <c r="K2433" i="1"/>
  <c r="K2469" i="1"/>
  <c r="K2430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2" i="1"/>
  <c r="K2543" i="1"/>
  <c r="K2541" i="1"/>
  <c r="K2540" i="1"/>
  <c r="K2539" i="1"/>
  <c r="K2537" i="1"/>
  <c r="K2538" i="1"/>
  <c r="K2536" i="1"/>
  <c r="K2535" i="1"/>
  <c r="K2534" i="1"/>
  <c r="K2532" i="1"/>
  <c r="K2533" i="1"/>
  <c r="K2531" i="1"/>
  <c r="K2530" i="1"/>
  <c r="K2529" i="1"/>
  <c r="K2528" i="1"/>
  <c r="K2526" i="1"/>
  <c r="K2527" i="1"/>
  <c r="K2525" i="1"/>
  <c r="K2524" i="1"/>
  <c r="K2523" i="1"/>
  <c r="K2522" i="1"/>
  <c r="K2521" i="1"/>
  <c r="K2520" i="1"/>
  <c r="K2519" i="1"/>
  <c r="K2517" i="1"/>
  <c r="K2518" i="1"/>
  <c r="K2516" i="1"/>
  <c r="K2515" i="1"/>
  <c r="K2514" i="1"/>
  <c r="K2513" i="1"/>
  <c r="K2512" i="1"/>
  <c r="K2510" i="1"/>
  <c r="K2511" i="1"/>
  <c r="K2509" i="1"/>
  <c r="K2508" i="1"/>
  <c r="K2507" i="1"/>
  <c r="K2506" i="1"/>
  <c r="K2505" i="1"/>
  <c r="K2504" i="1"/>
  <c r="K2503" i="1"/>
  <c r="K2502" i="1"/>
  <c r="K2500" i="1"/>
  <c r="K2501" i="1"/>
  <c r="K2499" i="1"/>
  <c r="K2498" i="1"/>
  <c r="K2497" i="1"/>
  <c r="K2496" i="1"/>
  <c r="K2495" i="1"/>
  <c r="K2494" i="1"/>
  <c r="K2493" i="1"/>
  <c r="K2492" i="1"/>
  <c r="K2491" i="1"/>
  <c r="K2490" i="1"/>
  <c r="K2489" i="1"/>
  <c r="K2487" i="1"/>
  <c r="K2488" i="1"/>
  <c r="K2485" i="1"/>
  <c r="K2486" i="1"/>
  <c r="K2483" i="1"/>
  <c r="K2484" i="1"/>
  <c r="K2481" i="1"/>
  <c r="K2482" i="1"/>
  <c r="K2480" i="1"/>
  <c r="K2479" i="1"/>
  <c r="K2478" i="1"/>
  <c r="K2477" i="1"/>
  <c r="K2476" i="1"/>
  <c r="K2473" i="1"/>
  <c r="K2474" i="1"/>
  <c r="K2475" i="1"/>
  <c r="K2472" i="1"/>
  <c r="K2470" i="1"/>
  <c r="K2471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4" i="1"/>
  <c r="K2795" i="1"/>
  <c r="K2792" i="1"/>
  <c r="K2793" i="1"/>
  <c r="K2791" i="1"/>
  <c r="K2790" i="1"/>
  <c r="K2789" i="1"/>
  <c r="K2589" i="1"/>
  <c r="K2652" i="1"/>
  <c r="K2610" i="1"/>
  <c r="K2603" i="1"/>
  <c r="K2657" i="1"/>
  <c r="K2595" i="1"/>
  <c r="K2598" i="1"/>
  <c r="K2632" i="1"/>
  <c r="K2673" i="1"/>
  <c r="K2593" i="1"/>
  <c r="K2659" i="1"/>
  <c r="K2658" i="1"/>
  <c r="K2660" i="1"/>
  <c r="K2620" i="1"/>
  <c r="K2596" i="1"/>
  <c r="K2590" i="1"/>
  <c r="K2616" i="1"/>
  <c r="K2621" i="1"/>
  <c r="K2629" i="1"/>
  <c r="K2653" i="1"/>
  <c r="K2671" i="1"/>
  <c r="K2614" i="1"/>
  <c r="K2638" i="1"/>
  <c r="K2639" i="1"/>
  <c r="K2597" i="1"/>
  <c r="K2611" i="1"/>
  <c r="K2654" i="1"/>
  <c r="K2617" i="1"/>
  <c r="K2674" i="1"/>
  <c r="K2679" i="1"/>
  <c r="K2599" i="1"/>
  <c r="K2648" i="1"/>
  <c r="K2675" i="1"/>
  <c r="K2585" i="1"/>
  <c r="K2788" i="1"/>
  <c r="K2606" i="1"/>
  <c r="K2640" i="1"/>
  <c r="K2600" i="1"/>
  <c r="K2622" i="1"/>
  <c r="K2604" i="1"/>
  <c r="K2676" i="1"/>
  <c r="K2641" i="1"/>
  <c r="K2612" i="1"/>
  <c r="K2623" i="1"/>
  <c r="K2661" i="1"/>
  <c r="K2615" i="1"/>
  <c r="K2624" i="1"/>
  <c r="K2628" i="1"/>
  <c r="K2666" i="1"/>
  <c r="K2646" i="1"/>
  <c r="K2607" i="1"/>
  <c r="K2587" i="1"/>
  <c r="K2594" i="1"/>
  <c r="K2635" i="1"/>
  <c r="K2678" i="1"/>
  <c r="K2630" i="1"/>
  <c r="K2636" i="1"/>
  <c r="K2601" i="1"/>
  <c r="K2609" i="1"/>
  <c r="K2586" i="1"/>
  <c r="K2619" i="1"/>
  <c r="K2625" i="1"/>
  <c r="K2655" i="1"/>
  <c r="K2672" i="1"/>
  <c r="K2626" i="1"/>
  <c r="K2649" i="1"/>
  <c r="K2647" i="1"/>
  <c r="K2651" i="1"/>
  <c r="K2669" i="1"/>
  <c r="K2670" i="1"/>
  <c r="K2643" i="1"/>
  <c r="K2667" i="1"/>
  <c r="K2662" i="1"/>
  <c r="K2644" i="1"/>
  <c r="K2787" i="1"/>
  <c r="K2584" i="1"/>
  <c r="K2608" i="1"/>
  <c r="K2680" i="1"/>
  <c r="K2613" i="1"/>
  <c r="K2618" i="1"/>
  <c r="K2592" i="1"/>
  <c r="K2663" i="1"/>
  <c r="K2633" i="1"/>
  <c r="K2786" i="1"/>
  <c r="K2650" i="1"/>
  <c r="K2588" i="1"/>
  <c r="K2664" i="1"/>
  <c r="K2627" i="1"/>
  <c r="K2656" i="1"/>
  <c r="K2668" i="1"/>
  <c r="K2602" i="1"/>
  <c r="K2677" i="1"/>
  <c r="K2642" i="1"/>
  <c r="K2634" i="1"/>
  <c r="K2591" i="1"/>
  <c r="K2605" i="1"/>
  <c r="K2645" i="1"/>
  <c r="K2631" i="1"/>
  <c r="K2665" i="1"/>
  <c r="K2637" i="1"/>
  <c r="K2785" i="1"/>
  <c r="K2784" i="1"/>
  <c r="K2783" i="1"/>
  <c r="K2782" i="1"/>
  <c r="K2781" i="1"/>
  <c r="K2780" i="1"/>
  <c r="K2778" i="1"/>
  <c r="K2779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3" i="1"/>
  <c r="K2764" i="1"/>
  <c r="K2762" i="1"/>
  <c r="K2761" i="1"/>
  <c r="K2760" i="1"/>
  <c r="K2758" i="1"/>
  <c r="K2759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4" i="1"/>
  <c r="K2735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0" i="1"/>
  <c r="K2721" i="1"/>
  <c r="K2718" i="1"/>
  <c r="K2719" i="1"/>
  <c r="K2717" i="1"/>
  <c r="K2715" i="1"/>
  <c r="K2716" i="1"/>
  <c r="K2714" i="1"/>
  <c r="K2713" i="1"/>
  <c r="K2712" i="1"/>
  <c r="K2711" i="1"/>
  <c r="K2710" i="1"/>
  <c r="K2709" i="1"/>
  <c r="K2707" i="1"/>
  <c r="K2708" i="1"/>
  <c r="K2705" i="1"/>
  <c r="K2706" i="1"/>
  <c r="K2704" i="1"/>
  <c r="K2703" i="1"/>
  <c r="K2702" i="1"/>
  <c r="K2701" i="1"/>
  <c r="K2700" i="1"/>
  <c r="K2698" i="1"/>
  <c r="K2699" i="1"/>
  <c r="K2696" i="1"/>
  <c r="K2697" i="1"/>
  <c r="K2695" i="1"/>
  <c r="K2694" i="1"/>
  <c r="K2693" i="1"/>
  <c r="K2691" i="1"/>
  <c r="K2692" i="1"/>
  <c r="K2690" i="1"/>
  <c r="K2689" i="1"/>
  <c r="K2688" i="1"/>
  <c r="K2686" i="1"/>
  <c r="K2687" i="1"/>
  <c r="K2683" i="1"/>
  <c r="K2684" i="1"/>
  <c r="K2685" i="1"/>
  <c r="K2681" i="1"/>
  <c r="K2682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28" i="1"/>
  <c r="K3129" i="1"/>
  <c r="K3130" i="1"/>
  <c r="K3127" i="1"/>
  <c r="K3125" i="1"/>
  <c r="K3126" i="1"/>
  <c r="K3124" i="1"/>
  <c r="K3123" i="1"/>
  <c r="K3122" i="1"/>
  <c r="K3121" i="1"/>
  <c r="K3118" i="1"/>
  <c r="K3119" i="1"/>
  <c r="K3120" i="1"/>
  <c r="K3117" i="1"/>
  <c r="K3115" i="1"/>
  <c r="K3116" i="1"/>
  <c r="K3114" i="1"/>
  <c r="K3113" i="1"/>
  <c r="K2872" i="1"/>
  <c r="K2822" i="1"/>
  <c r="K2879" i="1"/>
  <c r="K2912" i="1"/>
  <c r="K2823" i="1"/>
  <c r="K2848" i="1"/>
  <c r="K2834" i="1"/>
  <c r="K2824" i="1"/>
  <c r="K2895" i="1"/>
  <c r="K2838" i="1"/>
  <c r="K2880" i="1"/>
  <c r="K2839" i="1"/>
  <c r="K2855" i="1"/>
  <c r="K2896" i="1"/>
  <c r="K2825" i="1"/>
  <c r="K2918" i="1"/>
  <c r="K2849" i="1"/>
  <c r="K2919" i="1"/>
  <c r="K3112" i="1"/>
  <c r="K2930" i="1"/>
  <c r="K3111" i="1"/>
  <c r="K2922" i="1"/>
  <c r="K2841" i="1"/>
  <c r="K2885" i="1"/>
  <c r="K2826" i="1"/>
  <c r="K2868" i="1"/>
  <c r="K2940" i="1"/>
  <c r="K3110" i="1"/>
  <c r="K2934" i="1"/>
  <c r="K2907" i="1"/>
  <c r="K2873" i="1"/>
  <c r="K2877" i="1"/>
  <c r="K2827" i="1"/>
  <c r="K2900" i="1"/>
  <c r="K2943" i="1"/>
  <c r="K2828" i="1"/>
  <c r="K2947" i="1"/>
  <c r="K2944" i="1"/>
  <c r="K2901" i="1"/>
  <c r="K2862" i="1"/>
  <c r="K2945" i="1"/>
  <c r="K2902" i="1"/>
  <c r="K2935" i="1"/>
  <c r="K2948" i="1"/>
  <c r="K2920" i="1"/>
  <c r="K2904" i="1"/>
  <c r="K2886" i="1"/>
  <c r="K2908" i="1"/>
  <c r="K2903" i="1"/>
  <c r="K2884" i="1"/>
  <c r="K3109" i="1"/>
  <c r="K2936" i="1"/>
  <c r="K2909" i="1"/>
  <c r="K3108" i="1"/>
  <c r="K2950" i="1"/>
  <c r="K2854" i="1"/>
  <c r="K2829" i="1"/>
  <c r="K2905" i="1"/>
  <c r="K2887" i="1"/>
  <c r="K2923" i="1"/>
  <c r="K2869" i="1"/>
  <c r="K2842" i="1"/>
  <c r="K2892" i="1"/>
  <c r="K3107" i="1"/>
  <c r="K2910" i="1"/>
  <c r="K2830" i="1"/>
  <c r="K2891" i="1"/>
  <c r="K2863" i="1"/>
  <c r="K2881" i="1"/>
  <c r="K3106" i="1"/>
  <c r="K2850" i="1"/>
  <c r="K2840" i="1"/>
  <c r="K2856" i="1"/>
  <c r="K2864" i="1"/>
  <c r="K2870" i="1"/>
  <c r="K2937" i="1"/>
  <c r="K2874" i="1"/>
  <c r="K2893" i="1"/>
  <c r="K2889" i="1"/>
  <c r="K2924" i="1"/>
  <c r="K2949" i="1"/>
  <c r="K2865" i="1"/>
  <c r="K2897" i="1"/>
  <c r="K2866" i="1"/>
  <c r="K2882" i="1"/>
  <c r="K2931" i="1"/>
  <c r="K2846" i="1"/>
  <c r="K2831" i="1"/>
  <c r="K2932" i="1"/>
  <c r="K2913" i="1"/>
  <c r="K2843" i="1"/>
  <c r="K2925" i="1"/>
  <c r="K2911" i="1"/>
  <c r="K2946" i="1"/>
  <c r="K2941" i="1"/>
  <c r="K3105" i="1"/>
  <c r="K2844" i="1"/>
  <c r="K2845" i="1"/>
  <c r="K2857" i="1"/>
  <c r="K2890" i="1"/>
  <c r="K3104" i="1"/>
  <c r="K2858" i="1"/>
  <c r="K2878" i="1"/>
  <c r="K2859" i="1"/>
  <c r="K2942" i="1"/>
  <c r="K2832" i="1"/>
  <c r="K2938" i="1"/>
  <c r="K2926" i="1"/>
  <c r="K2875" i="1"/>
  <c r="K2933" i="1"/>
  <c r="K2871" i="1"/>
  <c r="K2914" i="1"/>
  <c r="K2915" i="1"/>
  <c r="K2921" i="1"/>
  <c r="K2888" i="1"/>
  <c r="K2927" i="1"/>
  <c r="K2851" i="1"/>
  <c r="K2916" i="1"/>
  <c r="K2894" i="1"/>
  <c r="K2835" i="1"/>
  <c r="K2899" i="1"/>
  <c r="K2860" i="1"/>
  <c r="K2906" i="1"/>
  <c r="K3103" i="1"/>
  <c r="K2898" i="1"/>
  <c r="K3101" i="1"/>
  <c r="K3102" i="1"/>
  <c r="K2836" i="1"/>
  <c r="K2928" i="1"/>
  <c r="K2833" i="1"/>
  <c r="K2939" i="1"/>
  <c r="K2852" i="1"/>
  <c r="K2853" i="1"/>
  <c r="K2876" i="1"/>
  <c r="K2861" i="1"/>
  <c r="K2847" i="1"/>
  <c r="K2952" i="1"/>
  <c r="K2867" i="1"/>
  <c r="K2837" i="1"/>
  <c r="K2883" i="1"/>
  <c r="K3100" i="1"/>
  <c r="K2917" i="1"/>
  <c r="K2929" i="1"/>
  <c r="K2951" i="1"/>
  <c r="K3099" i="1"/>
  <c r="K3098" i="1"/>
  <c r="K3097" i="1"/>
  <c r="K3096" i="1"/>
  <c r="K3095" i="1"/>
  <c r="K3094" i="1"/>
  <c r="K3093" i="1"/>
  <c r="K3092" i="1"/>
  <c r="K3091" i="1"/>
  <c r="K3090" i="1"/>
  <c r="K3088" i="1"/>
  <c r="K3089" i="1"/>
  <c r="K3087" i="1"/>
  <c r="K3086" i="1"/>
  <c r="K3085" i="1"/>
  <c r="K3084" i="1"/>
  <c r="K3083" i="1"/>
  <c r="K3082" i="1"/>
  <c r="K3081" i="1"/>
  <c r="K3080" i="1"/>
  <c r="K3077" i="1"/>
  <c r="K3078" i="1"/>
  <c r="K3079" i="1"/>
  <c r="K3075" i="1"/>
  <c r="K3076" i="1"/>
  <c r="K3074" i="1"/>
  <c r="K3073" i="1"/>
  <c r="K3072" i="1"/>
  <c r="K3070" i="1"/>
  <c r="K3071" i="1"/>
  <c r="K3068" i="1"/>
  <c r="K3069" i="1"/>
  <c r="K3067" i="1"/>
  <c r="K3066" i="1"/>
  <c r="K3065" i="1"/>
  <c r="K3064" i="1"/>
  <c r="K3063" i="1"/>
  <c r="K3062" i="1"/>
  <c r="K3061" i="1"/>
  <c r="K3060" i="1"/>
  <c r="K3058" i="1"/>
  <c r="K3059" i="1"/>
  <c r="K3057" i="1"/>
  <c r="K3055" i="1"/>
  <c r="K3056" i="1"/>
  <c r="K3054" i="1"/>
  <c r="K3053" i="1"/>
  <c r="K3052" i="1"/>
  <c r="K3051" i="1"/>
  <c r="K3050" i="1"/>
  <c r="K3049" i="1"/>
  <c r="K3048" i="1"/>
  <c r="K3047" i="1"/>
  <c r="K3046" i="1"/>
  <c r="K3045" i="1"/>
  <c r="K3044" i="1"/>
  <c r="K3042" i="1"/>
  <c r="K3043" i="1"/>
  <c r="K3040" i="1"/>
  <c r="K3041" i="1"/>
  <c r="K3038" i="1"/>
  <c r="K3039" i="1"/>
  <c r="K3037" i="1"/>
  <c r="K3036" i="1"/>
  <c r="K3035" i="1"/>
  <c r="K3034" i="1"/>
  <c r="K3033" i="1"/>
  <c r="K3032" i="1"/>
  <c r="K3031" i="1"/>
  <c r="K3030" i="1"/>
  <c r="K3029" i="1"/>
  <c r="K3028" i="1"/>
  <c r="K3027" i="1"/>
  <c r="K3025" i="1"/>
  <c r="K3026" i="1"/>
  <c r="K3024" i="1"/>
  <c r="K3022" i="1"/>
  <c r="K3023" i="1"/>
  <c r="K3020" i="1"/>
  <c r="K3021" i="1"/>
  <c r="K3017" i="1"/>
  <c r="K3018" i="1"/>
  <c r="K3019" i="1"/>
  <c r="K3016" i="1"/>
  <c r="K3015" i="1"/>
  <c r="K3014" i="1"/>
  <c r="K3013" i="1"/>
  <c r="K3011" i="1"/>
  <c r="K3012" i="1"/>
  <c r="K3010" i="1"/>
  <c r="K3008" i="1"/>
  <c r="K3009" i="1"/>
  <c r="K3007" i="1"/>
  <c r="K3005" i="1"/>
  <c r="K3006" i="1"/>
  <c r="K3004" i="1"/>
  <c r="K3003" i="1"/>
  <c r="K3002" i="1"/>
  <c r="K3001" i="1"/>
  <c r="K3000" i="1"/>
  <c r="K2998" i="1"/>
  <c r="K2999" i="1"/>
  <c r="K2997" i="1"/>
  <c r="K2995" i="1"/>
  <c r="K2996" i="1"/>
  <c r="K2994" i="1"/>
  <c r="K2993" i="1"/>
  <c r="K2990" i="1"/>
  <c r="K2991" i="1"/>
  <c r="K2992" i="1"/>
  <c r="K2987" i="1"/>
  <c r="K2988" i="1"/>
  <c r="K2989" i="1"/>
  <c r="K2986" i="1"/>
  <c r="K2984" i="1"/>
  <c r="K2985" i="1"/>
  <c r="K2983" i="1"/>
  <c r="K2982" i="1"/>
  <c r="K2980" i="1"/>
  <c r="K2981" i="1"/>
  <c r="K2978" i="1"/>
  <c r="K2979" i="1"/>
  <c r="K2977" i="1"/>
  <c r="K2974" i="1"/>
  <c r="K2975" i="1"/>
  <c r="K2976" i="1"/>
  <c r="K2973" i="1"/>
  <c r="K2971" i="1"/>
  <c r="K2972" i="1"/>
  <c r="K2970" i="1"/>
  <c r="K2969" i="1"/>
  <c r="K2968" i="1"/>
  <c r="K2965" i="1"/>
  <c r="K2966" i="1"/>
  <c r="K2967" i="1"/>
  <c r="K2964" i="1"/>
  <c r="K2962" i="1"/>
  <c r="K2963" i="1"/>
  <c r="K2961" i="1"/>
  <c r="K2960" i="1"/>
  <c r="K2958" i="1"/>
  <c r="K2959" i="1"/>
  <c r="K2955" i="1"/>
  <c r="K2956" i="1"/>
  <c r="K2957" i="1"/>
  <c r="K2953" i="1"/>
  <c r="K2954" i="1"/>
  <c r="K3680" i="1"/>
  <c r="K3679" i="1"/>
  <c r="K3678" i="1"/>
  <c r="K3677" i="1"/>
  <c r="K3676" i="1"/>
  <c r="K3675" i="1"/>
  <c r="K3672" i="1"/>
  <c r="K3673" i="1"/>
  <c r="K3674" i="1"/>
  <c r="K3670" i="1"/>
  <c r="K3671" i="1"/>
  <c r="K3668" i="1"/>
  <c r="K3669" i="1"/>
  <c r="K3666" i="1"/>
  <c r="K3667" i="1"/>
  <c r="K3664" i="1"/>
  <c r="K3665" i="1"/>
  <c r="K3663" i="1"/>
  <c r="K3662" i="1"/>
  <c r="K3661" i="1"/>
  <c r="K3659" i="1"/>
  <c r="K3660" i="1"/>
  <c r="K3656" i="1"/>
  <c r="K3657" i="1"/>
  <c r="K3658" i="1"/>
  <c r="K3653" i="1"/>
  <c r="K3654" i="1"/>
  <c r="K3655" i="1"/>
  <c r="K3650" i="1"/>
  <c r="K3651" i="1"/>
  <c r="K3652" i="1"/>
  <c r="K3648" i="1"/>
  <c r="K3649" i="1"/>
  <c r="K3646" i="1"/>
  <c r="K3647" i="1"/>
  <c r="K3645" i="1"/>
  <c r="K3644" i="1"/>
  <c r="K3642" i="1"/>
  <c r="K3643" i="1"/>
  <c r="K3638" i="1"/>
  <c r="K3639" i="1"/>
  <c r="K3640" i="1"/>
  <c r="K3641" i="1"/>
  <c r="K3636" i="1"/>
  <c r="K3637" i="1"/>
  <c r="K3633" i="1"/>
  <c r="K3634" i="1"/>
  <c r="K3635" i="1"/>
  <c r="K3629" i="1"/>
  <c r="K3630" i="1"/>
  <c r="K3631" i="1"/>
  <c r="K3632" i="1"/>
  <c r="K3627" i="1"/>
  <c r="K3628" i="1"/>
  <c r="K3626" i="1"/>
  <c r="K3624" i="1"/>
  <c r="K3625" i="1"/>
  <c r="K3623" i="1"/>
  <c r="K3620" i="1"/>
  <c r="K3621" i="1"/>
  <c r="K3622" i="1"/>
  <c r="K3616" i="1"/>
  <c r="K3617" i="1"/>
  <c r="K3618" i="1"/>
  <c r="K3619" i="1"/>
  <c r="K3615" i="1"/>
  <c r="K3613" i="1"/>
  <c r="K3614" i="1"/>
  <c r="K3611" i="1"/>
  <c r="K3612" i="1"/>
  <c r="K3610" i="1"/>
  <c r="K3608" i="1"/>
  <c r="K3609" i="1"/>
  <c r="K3605" i="1"/>
  <c r="K3606" i="1"/>
  <c r="K3607" i="1"/>
  <c r="K3604" i="1"/>
  <c r="K3602" i="1"/>
  <c r="K3603" i="1"/>
  <c r="K3601" i="1"/>
  <c r="K3599" i="1"/>
  <c r="K3600" i="1"/>
  <c r="K3598" i="1"/>
  <c r="K3597" i="1"/>
  <c r="K3595" i="1"/>
  <c r="K3596" i="1"/>
  <c r="K3594" i="1"/>
  <c r="K3592" i="1"/>
  <c r="K3593" i="1"/>
  <c r="K3591" i="1"/>
  <c r="K3587" i="1"/>
  <c r="K3588" i="1"/>
  <c r="K3589" i="1"/>
  <c r="K3590" i="1"/>
  <c r="K3584" i="1"/>
  <c r="K3585" i="1"/>
  <c r="K3586" i="1"/>
  <c r="K3583" i="1"/>
  <c r="K3582" i="1"/>
  <c r="K3579" i="1"/>
  <c r="K3580" i="1"/>
  <c r="K3581" i="1"/>
  <c r="K3578" i="1"/>
  <c r="K3577" i="1"/>
  <c r="K3576" i="1"/>
  <c r="K3574" i="1"/>
  <c r="K3575" i="1"/>
  <c r="K3573" i="1"/>
  <c r="K3571" i="1"/>
  <c r="K3572" i="1"/>
  <c r="K3570" i="1"/>
  <c r="K3569" i="1"/>
  <c r="K3567" i="1"/>
  <c r="K3568" i="1"/>
  <c r="K3564" i="1"/>
  <c r="K3565" i="1"/>
  <c r="K3566" i="1"/>
  <c r="K3562" i="1"/>
  <c r="K3563" i="1"/>
  <c r="K3559" i="1"/>
  <c r="K3560" i="1"/>
  <c r="K3561" i="1"/>
  <c r="K3557" i="1"/>
  <c r="K3558" i="1"/>
  <c r="K3556" i="1"/>
  <c r="K3555" i="1"/>
  <c r="K3553" i="1"/>
  <c r="K3554" i="1"/>
  <c r="K3172" i="1"/>
  <c r="K3285" i="1"/>
  <c r="K3161" i="1"/>
  <c r="K3251" i="1"/>
  <c r="K3162" i="1"/>
  <c r="K3207" i="1"/>
  <c r="K3184" i="1"/>
  <c r="K3190" i="1"/>
  <c r="K3191" i="1"/>
  <c r="K3279" i="1"/>
  <c r="K3346" i="1"/>
  <c r="K3327" i="1"/>
  <c r="K3221" i="1"/>
  <c r="K3214" i="1"/>
  <c r="K3230" i="1"/>
  <c r="K3328" i="1"/>
  <c r="K3270" i="1"/>
  <c r="K3163" i="1"/>
  <c r="K3192" i="1"/>
  <c r="K3175" i="1"/>
  <c r="K3329" i="1"/>
  <c r="K3177" i="1"/>
  <c r="K3294" i="1"/>
  <c r="K3164" i="1"/>
  <c r="K3280" i="1"/>
  <c r="K3303" i="1"/>
  <c r="K3297" i="1"/>
  <c r="K3178" i="1"/>
  <c r="K3259" i="1"/>
  <c r="K3208" i="1"/>
  <c r="K3260" i="1"/>
  <c r="K3231" i="1"/>
  <c r="K3286" i="1"/>
  <c r="K3195" i="1"/>
  <c r="K3281" i="1"/>
  <c r="K3215" i="1"/>
  <c r="K3209" i="1"/>
  <c r="K3271" i="1"/>
  <c r="K3185" i="1"/>
  <c r="K3304" i="1"/>
  <c r="K3552" i="1"/>
  <c r="K3330" i="1"/>
  <c r="K3317" i="1"/>
  <c r="K3235" i="1"/>
  <c r="K3287" i="1"/>
  <c r="K3331" i="1"/>
  <c r="K3196" i="1"/>
  <c r="K3332" i="1"/>
  <c r="K3550" i="1"/>
  <c r="K3551" i="1"/>
  <c r="K3282" i="1"/>
  <c r="K3179" i="1"/>
  <c r="K3165" i="1"/>
  <c r="K3186" i="1"/>
  <c r="K3549" i="1"/>
  <c r="K3166" i="1"/>
  <c r="K3243" i="1"/>
  <c r="K3318" i="1"/>
  <c r="K3180" i="1"/>
  <c r="K3202" i="1"/>
  <c r="K3236" i="1"/>
  <c r="K3288" i="1"/>
  <c r="K3338" i="1"/>
  <c r="K3176" i="1"/>
  <c r="K3548" i="1"/>
  <c r="K3216" i="1"/>
  <c r="K3546" i="1"/>
  <c r="K3547" i="1"/>
  <c r="K3244" i="1"/>
  <c r="K3333" i="1"/>
  <c r="K3544" i="1"/>
  <c r="K3289" i="1"/>
  <c r="K3334" i="1"/>
  <c r="K3545" i="1"/>
  <c r="K3352" i="1"/>
  <c r="K3310" i="1"/>
  <c r="K3237" i="1"/>
  <c r="K3173" i="1"/>
  <c r="K3290" i="1"/>
  <c r="K3261" i="1"/>
  <c r="K3347" i="1"/>
  <c r="K3542" i="1"/>
  <c r="K3543" i="1"/>
  <c r="K3339" i="1"/>
  <c r="K3540" i="1"/>
  <c r="K3541" i="1"/>
  <c r="K3210" i="1"/>
  <c r="K3295" i="1"/>
  <c r="K3262" i="1"/>
  <c r="K3348" i="1"/>
  <c r="K3272" i="1"/>
  <c r="K3181" i="1"/>
  <c r="K3335" i="1"/>
  <c r="K3263" i="1"/>
  <c r="K3538" i="1"/>
  <c r="K3539" i="1"/>
  <c r="K3252" i="1"/>
  <c r="K3253" i="1"/>
  <c r="K3197" i="1"/>
  <c r="K3353" i="1"/>
  <c r="K3211" i="1"/>
  <c r="K3222" i="1"/>
  <c r="K3340" i="1"/>
  <c r="K3305" i="1"/>
  <c r="K3306" i="1"/>
  <c r="K3298" i="1"/>
  <c r="K3273" i="1"/>
  <c r="K3198" i="1"/>
  <c r="K3223" i="1"/>
  <c r="K3212" i="1"/>
  <c r="K3536" i="1"/>
  <c r="K3217" i="1"/>
  <c r="K3274" i="1"/>
  <c r="K3537" i="1"/>
  <c r="K3254" i="1"/>
  <c r="K3291" i="1"/>
  <c r="K3232" i="1"/>
  <c r="K3349" i="1"/>
  <c r="K3535" i="1"/>
  <c r="K3350" i="1"/>
  <c r="K3275" i="1"/>
  <c r="K3245" i="1"/>
  <c r="K3299" i="1"/>
  <c r="K3187" i="1"/>
  <c r="K3300" i="1"/>
  <c r="K3218" i="1"/>
  <c r="K3319" i="1"/>
  <c r="K3341" i="1"/>
  <c r="K3354" i="1"/>
  <c r="K3238" i="1"/>
  <c r="K3224" i="1"/>
  <c r="K3193" i="1"/>
  <c r="K3182" i="1"/>
  <c r="K3264" i="1"/>
  <c r="K3255" i="1"/>
  <c r="K3256" i="1"/>
  <c r="K3342" i="1"/>
  <c r="K3533" i="1"/>
  <c r="K3534" i="1"/>
  <c r="K3311" i="1"/>
  <c r="K3343" i="1"/>
  <c r="K3203" i="1"/>
  <c r="K3265" i="1"/>
  <c r="K3266" i="1"/>
  <c r="K3188" i="1"/>
  <c r="K3312" i="1"/>
  <c r="K3225" i="1"/>
  <c r="K3344" i="1"/>
  <c r="K3226" i="1"/>
  <c r="K3246" i="1"/>
  <c r="K3227" i="1"/>
  <c r="K3320" i="1"/>
  <c r="K3174" i="1"/>
  <c r="K3307" i="1"/>
  <c r="K3213" i="1"/>
  <c r="K3239" i="1"/>
  <c r="K3531" i="1"/>
  <c r="K3532" i="1"/>
  <c r="K3530" i="1"/>
  <c r="K3321" i="1"/>
  <c r="K3204" i="1"/>
  <c r="K3183" i="1"/>
  <c r="K3351" i="1"/>
  <c r="K3267" i="1"/>
  <c r="K3322" i="1"/>
  <c r="K3323" i="1"/>
  <c r="K3336" i="1"/>
  <c r="K3257" i="1"/>
  <c r="K3313" i="1"/>
  <c r="K3276" i="1"/>
  <c r="K3529" i="1"/>
  <c r="K3240" i="1"/>
  <c r="K3355" i="1"/>
  <c r="K3199" i="1"/>
  <c r="K3189" i="1"/>
  <c r="K3314" i="1"/>
  <c r="K3324" i="1"/>
  <c r="K3277" i="1"/>
  <c r="K3167" i="1"/>
  <c r="K3258" i="1"/>
  <c r="K3308" i="1"/>
  <c r="K3247" i="1"/>
  <c r="K3292" i="1"/>
  <c r="K3219" i="1"/>
  <c r="K3301" i="1"/>
  <c r="K3168" i="1"/>
  <c r="K3248" i="1"/>
  <c r="K3228" i="1"/>
  <c r="K3169" i="1"/>
  <c r="K3233" i="1"/>
  <c r="K3200" i="1"/>
  <c r="K3220" i="1"/>
  <c r="K3345" i="1"/>
  <c r="K3268" i="1"/>
  <c r="K3241" i="1"/>
  <c r="K3242" i="1"/>
  <c r="K3315" i="1"/>
  <c r="K3527" i="1"/>
  <c r="K3528" i="1"/>
  <c r="K3249" i="1"/>
  <c r="K3296" i="1"/>
  <c r="K3526" i="1"/>
  <c r="K3302" i="1"/>
  <c r="K3229" i="1"/>
  <c r="K3250" i="1"/>
  <c r="K3337" i="1"/>
  <c r="K3234" i="1"/>
  <c r="K3205" i="1"/>
  <c r="K3269" i="1"/>
  <c r="K3325" i="1"/>
  <c r="K3283" i="1"/>
  <c r="K3170" i="1"/>
  <c r="K3194" i="1"/>
  <c r="K3206" i="1"/>
  <c r="K3293" i="1"/>
  <c r="K3525" i="1"/>
  <c r="K3316" i="1"/>
  <c r="K3278" i="1"/>
  <c r="K3284" i="1"/>
  <c r="K3326" i="1"/>
  <c r="K3521" i="1"/>
  <c r="K3522" i="1"/>
  <c r="K3523" i="1"/>
  <c r="K3524" i="1"/>
  <c r="K3201" i="1"/>
  <c r="K3309" i="1"/>
  <c r="K3171" i="1"/>
  <c r="K3520" i="1"/>
  <c r="K3516" i="1"/>
  <c r="K3517" i="1"/>
  <c r="K3518" i="1"/>
  <c r="K3519" i="1"/>
  <c r="K3515" i="1"/>
  <c r="K3514" i="1"/>
  <c r="K3512" i="1"/>
  <c r="K3513" i="1"/>
  <c r="K3511" i="1"/>
  <c r="K3510" i="1"/>
  <c r="K3509" i="1"/>
  <c r="K3507" i="1"/>
  <c r="K3508" i="1"/>
  <c r="K3506" i="1"/>
  <c r="K3504" i="1"/>
  <c r="K3505" i="1"/>
  <c r="K3499" i="1"/>
  <c r="K3500" i="1"/>
  <c r="K3501" i="1"/>
  <c r="K3502" i="1"/>
  <c r="K3503" i="1"/>
  <c r="K3497" i="1"/>
  <c r="K3498" i="1"/>
  <c r="K3494" i="1"/>
  <c r="K3495" i="1"/>
  <c r="K3496" i="1"/>
  <c r="K3493" i="1"/>
  <c r="K3491" i="1"/>
  <c r="K3492" i="1"/>
  <c r="K3489" i="1"/>
  <c r="K3490" i="1"/>
  <c r="K3488" i="1"/>
  <c r="K3486" i="1"/>
  <c r="K3487" i="1"/>
  <c r="K3483" i="1"/>
  <c r="K3484" i="1"/>
  <c r="K3485" i="1"/>
  <c r="K3481" i="1"/>
  <c r="K3482" i="1"/>
  <c r="K3480" i="1"/>
  <c r="K3479" i="1"/>
  <c r="K3477" i="1"/>
  <c r="K3478" i="1"/>
  <c r="K3476" i="1"/>
  <c r="K3475" i="1"/>
  <c r="K3474" i="1"/>
  <c r="K3472" i="1"/>
  <c r="K3473" i="1"/>
  <c r="K3471" i="1"/>
  <c r="K3466" i="1"/>
  <c r="K3467" i="1"/>
  <c r="K3468" i="1"/>
  <c r="K3469" i="1"/>
  <c r="K3470" i="1"/>
  <c r="K3465" i="1"/>
  <c r="K3463" i="1"/>
  <c r="K3464" i="1"/>
  <c r="K3462" i="1"/>
  <c r="K3460" i="1"/>
  <c r="K3461" i="1"/>
  <c r="K3459" i="1"/>
  <c r="K3455" i="1"/>
  <c r="K3456" i="1"/>
  <c r="K3457" i="1"/>
  <c r="K3458" i="1"/>
  <c r="K3453" i="1"/>
  <c r="K3454" i="1"/>
  <c r="K3451" i="1"/>
  <c r="K3452" i="1"/>
  <c r="K3450" i="1"/>
  <c r="K3448" i="1"/>
  <c r="K3449" i="1"/>
  <c r="K3447" i="1"/>
  <c r="K3446" i="1"/>
  <c r="K3445" i="1"/>
  <c r="K3442" i="1"/>
  <c r="K3443" i="1"/>
  <c r="K3444" i="1"/>
  <c r="K3441" i="1"/>
  <c r="K3440" i="1"/>
  <c r="K3436" i="1"/>
  <c r="K3437" i="1"/>
  <c r="K3438" i="1"/>
  <c r="K3439" i="1"/>
  <c r="K3434" i="1"/>
  <c r="K3435" i="1"/>
  <c r="K3432" i="1"/>
  <c r="K3433" i="1"/>
  <c r="K3431" i="1"/>
  <c r="K3429" i="1"/>
  <c r="K3430" i="1"/>
  <c r="K3428" i="1"/>
  <c r="K3427" i="1"/>
  <c r="K3426" i="1"/>
  <c r="K3424" i="1"/>
  <c r="K3425" i="1"/>
  <c r="K3422" i="1"/>
  <c r="K3423" i="1"/>
  <c r="K3421" i="1"/>
  <c r="K3419" i="1"/>
  <c r="K3420" i="1"/>
  <c r="K3417" i="1"/>
  <c r="K3418" i="1"/>
  <c r="K3416" i="1"/>
  <c r="K3415" i="1"/>
  <c r="K3413" i="1"/>
  <c r="K3414" i="1"/>
  <c r="K3412" i="1"/>
  <c r="K3411" i="1"/>
  <c r="K3409" i="1"/>
  <c r="K3410" i="1"/>
  <c r="K3407" i="1"/>
  <c r="K3408" i="1"/>
  <c r="K3406" i="1"/>
  <c r="K3405" i="1"/>
  <c r="K3403" i="1"/>
  <c r="K3404" i="1"/>
  <c r="K3401" i="1"/>
  <c r="K3402" i="1"/>
  <c r="K3400" i="1"/>
  <c r="K3399" i="1"/>
  <c r="K3397" i="1"/>
  <c r="K3398" i="1"/>
  <c r="K3394" i="1"/>
  <c r="K3395" i="1"/>
  <c r="K3396" i="1"/>
  <c r="K3393" i="1"/>
  <c r="K3392" i="1"/>
  <c r="K3391" i="1"/>
  <c r="K3388" i="1"/>
  <c r="K3389" i="1"/>
  <c r="K3390" i="1"/>
  <c r="K3387" i="1"/>
  <c r="K3384" i="1"/>
  <c r="K3385" i="1"/>
  <c r="K3386" i="1"/>
  <c r="K3383" i="1"/>
  <c r="K3382" i="1"/>
  <c r="K3380" i="1"/>
  <c r="K3381" i="1"/>
  <c r="K3379" i="1"/>
  <c r="K3377" i="1"/>
  <c r="K3378" i="1"/>
  <c r="K3375" i="1"/>
  <c r="K3376" i="1"/>
  <c r="K3374" i="1"/>
  <c r="K3367" i="1"/>
  <c r="K3368" i="1"/>
  <c r="K3369" i="1"/>
  <c r="K3370" i="1"/>
  <c r="K3371" i="1"/>
  <c r="K3372" i="1"/>
  <c r="K3373" i="1"/>
  <c r="K3366" i="1"/>
  <c r="K3362" i="1"/>
  <c r="K3363" i="1"/>
  <c r="K3364" i="1"/>
  <c r="K3365" i="1"/>
  <c r="K3357" i="1"/>
  <c r="K3358" i="1"/>
  <c r="K3359" i="1"/>
  <c r="K3360" i="1"/>
  <c r="K3361" i="1"/>
  <c r="K3356" i="1"/>
  <c r="K4575" i="1"/>
  <c r="K4574" i="1"/>
  <c r="K4573" i="1"/>
  <c r="K4572" i="1"/>
  <c r="K4571" i="1"/>
  <c r="K4570" i="1"/>
  <c r="K4569" i="1"/>
  <c r="K4568" i="1"/>
  <c r="K4567" i="1"/>
  <c r="K4566" i="1"/>
  <c r="K4565" i="1"/>
  <c r="K4564" i="1"/>
  <c r="K4563" i="1"/>
  <c r="K4562" i="1"/>
  <c r="K4561" i="1"/>
  <c r="K4559" i="1"/>
  <c r="K4560" i="1"/>
  <c r="K4554" i="1"/>
  <c r="K4555" i="1"/>
  <c r="K4556" i="1"/>
  <c r="K4557" i="1"/>
  <c r="K4558" i="1"/>
  <c r="K4553" i="1"/>
  <c r="K4549" i="1"/>
  <c r="K4550" i="1"/>
  <c r="K4551" i="1"/>
  <c r="K4552" i="1"/>
  <c r="K4548" i="1"/>
  <c r="K4546" i="1"/>
  <c r="K4547" i="1"/>
  <c r="K4537" i="1"/>
  <c r="K4538" i="1"/>
  <c r="K4539" i="1"/>
  <c r="K4540" i="1"/>
  <c r="K4541" i="1"/>
  <c r="K4542" i="1"/>
  <c r="K4543" i="1"/>
  <c r="K4544" i="1"/>
  <c r="K4545" i="1"/>
  <c r="K4532" i="1"/>
  <c r="K4533" i="1"/>
  <c r="K4534" i="1"/>
  <c r="K4535" i="1"/>
  <c r="K4536" i="1"/>
  <c r="K4526" i="1"/>
  <c r="K4527" i="1"/>
  <c r="K4528" i="1"/>
  <c r="K4529" i="1"/>
  <c r="K4530" i="1"/>
  <c r="K4531" i="1"/>
  <c r="K4522" i="1"/>
  <c r="K4523" i="1"/>
  <c r="K4524" i="1"/>
  <c r="K4525" i="1"/>
  <c r="K4517" i="1"/>
  <c r="K4518" i="1"/>
  <c r="K4519" i="1"/>
  <c r="K4520" i="1"/>
  <c r="K4521" i="1"/>
  <c r="K4512" i="1"/>
  <c r="K4513" i="1"/>
  <c r="K4514" i="1"/>
  <c r="K4515" i="1"/>
  <c r="K4516" i="1"/>
  <c r="K4506" i="1"/>
  <c r="K4507" i="1"/>
  <c r="K4508" i="1"/>
  <c r="K4509" i="1"/>
  <c r="K4510" i="1"/>
  <c r="K4511" i="1"/>
  <c r="K4496" i="1"/>
  <c r="K4497" i="1"/>
  <c r="K4498" i="1"/>
  <c r="K4499" i="1"/>
  <c r="K4500" i="1"/>
  <c r="K4501" i="1"/>
  <c r="K4502" i="1"/>
  <c r="K4503" i="1"/>
  <c r="K4504" i="1"/>
  <c r="K4505" i="1"/>
  <c r="K4493" i="1"/>
  <c r="K4494" i="1"/>
  <c r="K4495" i="1"/>
  <c r="K4488" i="1"/>
  <c r="K4489" i="1"/>
  <c r="K4490" i="1"/>
  <c r="K4491" i="1"/>
  <c r="K4492" i="1"/>
  <c r="K4485" i="1"/>
  <c r="K4486" i="1"/>
  <c r="K4487" i="1"/>
  <c r="K4479" i="1"/>
  <c r="K4480" i="1"/>
  <c r="K4481" i="1"/>
  <c r="K4482" i="1"/>
  <c r="K4483" i="1"/>
  <c r="K4484" i="1"/>
  <c r="K4474" i="1"/>
  <c r="K4475" i="1"/>
  <c r="K4476" i="1"/>
  <c r="K4477" i="1"/>
  <c r="K4478" i="1"/>
  <c r="K4469" i="1"/>
  <c r="K4470" i="1"/>
  <c r="K4471" i="1"/>
  <c r="K4472" i="1"/>
  <c r="K4473" i="1"/>
  <c r="K4464" i="1"/>
  <c r="K4465" i="1"/>
  <c r="K4466" i="1"/>
  <c r="K4467" i="1"/>
  <c r="K4468" i="1"/>
  <c r="K4456" i="1"/>
  <c r="K4457" i="1"/>
  <c r="K4458" i="1"/>
  <c r="K4459" i="1"/>
  <c r="K4460" i="1"/>
  <c r="K4461" i="1"/>
  <c r="K4462" i="1"/>
  <c r="K4463" i="1"/>
  <c r="K4450" i="1"/>
  <c r="K4451" i="1"/>
  <c r="K4452" i="1"/>
  <c r="K4453" i="1"/>
  <c r="K4454" i="1"/>
  <c r="K4455" i="1"/>
  <c r="K4445" i="1"/>
  <c r="K4446" i="1"/>
  <c r="K4447" i="1"/>
  <c r="K4448" i="1"/>
  <c r="K4449" i="1"/>
  <c r="K4444" i="1"/>
  <c r="K4443" i="1"/>
  <c r="K4438" i="1"/>
  <c r="K4439" i="1"/>
  <c r="K4440" i="1"/>
  <c r="K4441" i="1"/>
  <c r="K4442" i="1"/>
  <c r="K4431" i="1"/>
  <c r="K4432" i="1"/>
  <c r="K4433" i="1"/>
  <c r="K4434" i="1"/>
  <c r="K4435" i="1"/>
  <c r="K4436" i="1"/>
  <c r="K4437" i="1"/>
  <c r="K4427" i="1"/>
  <c r="K4428" i="1"/>
  <c r="K4429" i="1"/>
  <c r="K4430" i="1"/>
  <c r="K4426" i="1"/>
  <c r="K4424" i="1"/>
  <c r="K4425" i="1"/>
  <c r="K4421" i="1"/>
  <c r="K4422" i="1"/>
  <c r="K4423" i="1"/>
  <c r="K4417" i="1"/>
  <c r="K4418" i="1"/>
  <c r="K4419" i="1"/>
  <c r="K4420" i="1"/>
  <c r="K4414" i="1"/>
  <c r="K4415" i="1"/>
  <c r="K4416" i="1"/>
  <c r="K4407" i="1"/>
  <c r="K4408" i="1"/>
  <c r="K4409" i="1"/>
  <c r="K4410" i="1"/>
  <c r="K4411" i="1"/>
  <c r="K4412" i="1"/>
  <c r="K4413" i="1"/>
  <c r="K4405" i="1"/>
  <c r="K4406" i="1"/>
  <c r="K4399" i="1"/>
  <c r="K4400" i="1"/>
  <c r="K4401" i="1"/>
  <c r="K4402" i="1"/>
  <c r="K4403" i="1"/>
  <c r="K4404" i="1"/>
  <c r="K4398" i="1"/>
  <c r="K4396" i="1"/>
  <c r="K4397" i="1"/>
  <c r="K4391" i="1"/>
  <c r="K4392" i="1"/>
  <c r="K4393" i="1"/>
  <c r="K4394" i="1"/>
  <c r="K4395" i="1"/>
  <c r="K4390" i="1"/>
  <c r="K4386" i="1"/>
  <c r="K4387" i="1"/>
  <c r="K4388" i="1"/>
  <c r="K4389" i="1"/>
  <c r="K4384" i="1"/>
  <c r="K4385" i="1"/>
  <c r="K4383" i="1"/>
  <c r="K4381" i="1"/>
  <c r="K4382" i="1"/>
  <c r="K4379" i="1"/>
  <c r="K4380" i="1"/>
  <c r="K4375" i="1"/>
  <c r="K4376" i="1"/>
  <c r="K4377" i="1"/>
  <c r="K4378" i="1"/>
  <c r="K4370" i="1"/>
  <c r="K4371" i="1"/>
  <c r="K4372" i="1"/>
  <c r="K4373" i="1"/>
  <c r="K4374" i="1"/>
  <c r="K4369" i="1"/>
  <c r="K4368" i="1"/>
  <c r="K4362" i="1"/>
  <c r="K4363" i="1"/>
  <c r="K4364" i="1"/>
  <c r="K4365" i="1"/>
  <c r="K4366" i="1"/>
  <c r="K4367" i="1"/>
  <c r="K4360" i="1"/>
  <c r="K4361" i="1"/>
  <c r="K4359" i="1"/>
  <c r="K4354" i="1"/>
  <c r="K4355" i="1"/>
  <c r="K4356" i="1"/>
  <c r="K4357" i="1"/>
  <c r="K4358" i="1"/>
  <c r="K4350" i="1"/>
  <c r="K4351" i="1"/>
  <c r="K4352" i="1"/>
  <c r="K4353" i="1"/>
  <c r="K4348" i="1"/>
  <c r="K4349" i="1"/>
  <c r="K4347" i="1"/>
  <c r="K4345" i="1"/>
  <c r="K4346" i="1"/>
  <c r="K4344" i="1"/>
  <c r="K4343" i="1"/>
  <c r="K4339" i="1"/>
  <c r="K4340" i="1"/>
  <c r="K4341" i="1"/>
  <c r="K4342" i="1"/>
  <c r="K4336" i="1"/>
  <c r="K4337" i="1"/>
  <c r="K4338" i="1"/>
  <c r="K4334" i="1"/>
  <c r="K4335" i="1"/>
  <c r="K4330" i="1"/>
  <c r="K4331" i="1"/>
  <c r="K4332" i="1"/>
  <c r="K4333" i="1"/>
  <c r="K4328" i="1"/>
  <c r="K4329" i="1"/>
  <c r="K4325" i="1"/>
  <c r="K4326" i="1"/>
  <c r="K4327" i="1"/>
  <c r="K4323" i="1"/>
  <c r="K4324" i="1"/>
  <c r="K4320" i="1"/>
  <c r="K4321" i="1"/>
  <c r="K4322" i="1"/>
  <c r="K4319" i="1"/>
  <c r="K4317" i="1"/>
  <c r="K4318" i="1"/>
  <c r="K4311" i="1"/>
  <c r="K4312" i="1"/>
  <c r="K4313" i="1"/>
  <c r="K4314" i="1"/>
  <c r="K4315" i="1"/>
  <c r="K4316" i="1"/>
  <c r="K4308" i="1"/>
  <c r="K4309" i="1"/>
  <c r="K4310" i="1"/>
  <c r="K4307" i="1"/>
  <c r="K4305" i="1"/>
  <c r="K4306" i="1"/>
  <c r="K4302" i="1"/>
  <c r="K4303" i="1"/>
  <c r="K4304" i="1"/>
  <c r="K4297" i="1"/>
  <c r="K4298" i="1"/>
  <c r="K4299" i="1"/>
  <c r="K4300" i="1"/>
  <c r="K4301" i="1"/>
  <c r="K4295" i="1"/>
  <c r="K4296" i="1"/>
  <c r="K4292" i="1"/>
  <c r="K4293" i="1"/>
  <c r="K4294" i="1"/>
  <c r="K4289" i="1"/>
  <c r="K4290" i="1"/>
  <c r="K4291" i="1"/>
  <c r="K4287" i="1"/>
  <c r="K4288" i="1"/>
  <c r="K4283" i="1"/>
  <c r="K4284" i="1"/>
  <c r="K4285" i="1"/>
  <c r="K4286" i="1"/>
  <c r="K4281" i="1"/>
  <c r="K4282" i="1"/>
  <c r="K3814" i="1"/>
  <c r="K3728" i="1"/>
  <c r="K3729" i="1"/>
  <c r="K3750" i="1"/>
  <c r="K3871" i="1"/>
  <c r="K3786" i="1"/>
  <c r="K3815" i="1"/>
  <c r="K3907" i="1"/>
  <c r="K4012" i="1"/>
  <c r="K3787" i="1"/>
  <c r="K3681" i="1"/>
  <c r="K3872" i="1"/>
  <c r="K3682" i="1"/>
  <c r="K3788" i="1"/>
  <c r="K3683" i="1"/>
  <c r="K3966" i="1"/>
  <c r="K3908" i="1"/>
  <c r="K3949" i="1"/>
  <c r="K3722" i="1"/>
  <c r="K3789" i="1"/>
  <c r="K3983" i="1"/>
  <c r="K3773" i="1"/>
  <c r="K3684" i="1"/>
  <c r="K3730" i="1"/>
  <c r="K3774" i="1"/>
  <c r="K4279" i="1"/>
  <c r="K4280" i="1"/>
  <c r="K3685" i="1"/>
  <c r="K3790" i="1"/>
  <c r="K3891" i="1"/>
  <c r="K3892" i="1"/>
  <c r="K3723" i="1"/>
  <c r="K3686" i="1"/>
  <c r="K3873" i="1"/>
  <c r="K3751" i="1"/>
  <c r="K3816" i="1"/>
  <c r="K3832" i="1"/>
  <c r="K3775" i="1"/>
  <c r="K3742" i="1"/>
  <c r="K3687" i="1"/>
  <c r="K3791" i="1"/>
  <c r="K3967" i="1"/>
  <c r="K3792" i="1"/>
  <c r="K3909" i="1"/>
  <c r="K4278" i="1"/>
  <c r="K3793" i="1"/>
  <c r="K3950" i="1"/>
  <c r="K3776" i="1"/>
  <c r="K3984" i="1"/>
  <c r="K3688" i="1"/>
  <c r="K3951" i="1"/>
  <c r="K4276" i="1"/>
  <c r="K4277" i="1"/>
  <c r="K3833" i="1"/>
  <c r="K3938" i="1"/>
  <c r="K4273" i="1"/>
  <c r="K4013" i="1"/>
  <c r="K4274" i="1"/>
  <c r="K4275" i="1"/>
  <c r="K3817" i="1"/>
  <c r="K3874" i="1"/>
  <c r="K3952" i="1"/>
  <c r="K4270" i="1"/>
  <c r="K3852" i="1"/>
  <c r="K3910" i="1"/>
  <c r="K3985" i="1"/>
  <c r="K3834" i="1"/>
  <c r="K3953" i="1"/>
  <c r="K4271" i="1"/>
  <c r="K4272" i="1"/>
  <c r="K3968" i="1"/>
  <c r="K4000" i="1"/>
  <c r="K3911" i="1"/>
  <c r="K4267" i="1"/>
  <c r="K4268" i="1"/>
  <c r="K4269" i="1"/>
  <c r="K4014" i="1"/>
  <c r="K3853" i="1"/>
  <c r="K3875" i="1"/>
  <c r="K3854" i="1"/>
  <c r="K3912" i="1"/>
  <c r="K3777" i="1"/>
  <c r="K3752" i="1"/>
  <c r="K3753" i="1"/>
  <c r="K3954" i="1"/>
  <c r="K3794" i="1"/>
  <c r="K4265" i="1"/>
  <c r="K3913" i="1"/>
  <c r="K4266" i="1"/>
  <c r="K3754" i="1"/>
  <c r="K3876" i="1"/>
  <c r="K4263" i="1"/>
  <c r="K4264" i="1"/>
  <c r="K3835" i="1"/>
  <c r="K3818" i="1"/>
  <c r="K3914" i="1"/>
  <c r="K3689" i="1"/>
  <c r="K3939" i="1"/>
  <c r="K3955" i="1"/>
  <c r="K3755" i="1"/>
  <c r="K3756" i="1"/>
  <c r="K3855" i="1"/>
  <c r="K3836" i="1"/>
  <c r="K3940" i="1"/>
  <c r="K3795" i="1"/>
  <c r="K3915" i="1"/>
  <c r="K4262" i="1"/>
  <c r="K3724" i="1"/>
  <c r="K3819" i="1"/>
  <c r="K3877" i="1"/>
  <c r="K3837" i="1"/>
  <c r="K4261" i="1"/>
  <c r="K3893" i="1"/>
  <c r="K3916" i="1"/>
  <c r="K4015" i="1"/>
  <c r="K4016" i="1"/>
  <c r="K4001" i="1"/>
  <c r="K3894" i="1"/>
  <c r="K3856" i="1"/>
  <c r="K3690" i="1"/>
  <c r="K4017" i="1"/>
  <c r="K3986" i="1"/>
  <c r="K3941" i="1"/>
  <c r="K4259" i="1"/>
  <c r="K4260" i="1"/>
  <c r="K3987" i="1"/>
  <c r="K3942" i="1"/>
  <c r="K3743" i="1"/>
  <c r="K3857" i="1"/>
  <c r="K3878" i="1"/>
  <c r="K3858" i="1"/>
  <c r="K3917" i="1"/>
  <c r="K3691" i="1"/>
  <c r="K3918" i="1"/>
  <c r="K3969" i="1"/>
  <c r="K3943" i="1"/>
  <c r="K4256" i="1"/>
  <c r="K3895" i="1"/>
  <c r="K4257" i="1"/>
  <c r="K3796" i="1"/>
  <c r="K4258" i="1"/>
  <c r="K3919" i="1"/>
  <c r="K3970" i="1"/>
  <c r="K3778" i="1"/>
  <c r="K3692" i="1"/>
  <c r="K3693" i="1"/>
  <c r="K3920" i="1"/>
  <c r="K3971" i="1"/>
  <c r="K3820" i="1"/>
  <c r="K3972" i="1"/>
  <c r="K3694" i="1"/>
  <c r="K3797" i="1"/>
  <c r="K3821" i="1"/>
  <c r="K3988" i="1"/>
  <c r="K3921" i="1"/>
  <c r="K3798" i="1"/>
  <c r="K4252" i="1"/>
  <c r="K4253" i="1"/>
  <c r="K4254" i="1"/>
  <c r="K4255" i="1"/>
  <c r="K3922" i="1"/>
  <c r="K3838" i="1"/>
  <c r="K3896" i="1"/>
  <c r="K3695" i="1"/>
  <c r="K3799" i="1"/>
  <c r="K3800" i="1"/>
  <c r="K4250" i="1"/>
  <c r="K4251" i="1"/>
  <c r="K3801" i="1"/>
  <c r="K3956" i="1"/>
  <c r="K3802" i="1"/>
  <c r="K4018" i="1"/>
  <c r="K3944" i="1"/>
  <c r="K3839" i="1"/>
  <c r="K3840" i="1"/>
  <c r="K3696" i="1"/>
  <c r="K4019" i="1"/>
  <c r="K3803" i="1"/>
  <c r="K3779" i="1"/>
  <c r="K3923" i="1"/>
  <c r="K3697" i="1"/>
  <c r="K4020" i="1"/>
  <c r="K4248" i="1"/>
  <c r="K4249" i="1"/>
  <c r="K3698" i="1"/>
  <c r="K3859" i="1"/>
  <c r="K3699" i="1"/>
  <c r="K3989" i="1"/>
  <c r="K3860" i="1"/>
  <c r="K3861" i="1"/>
  <c r="K3731" i="1"/>
  <c r="K3990" i="1"/>
  <c r="K4002" i="1"/>
  <c r="K3757" i="1"/>
  <c r="K3732" i="1"/>
  <c r="K3733" i="1"/>
  <c r="K4003" i="1"/>
  <c r="K3924" i="1"/>
  <c r="K3780" i="1"/>
  <c r="K4246" i="1"/>
  <c r="K3991" i="1"/>
  <c r="K4247" i="1"/>
  <c r="K3700" i="1"/>
  <c r="K3701" i="1"/>
  <c r="K3957" i="1"/>
  <c r="K3862" i="1"/>
  <c r="K4242" i="1"/>
  <c r="K4021" i="1"/>
  <c r="K4243" i="1"/>
  <c r="K4244" i="1"/>
  <c r="K4245" i="1"/>
  <c r="K3822" i="1"/>
  <c r="K3879" i="1"/>
  <c r="K3823" i="1"/>
  <c r="K4240" i="1"/>
  <c r="K3758" i="1"/>
  <c r="K3973" i="1"/>
  <c r="K4241" i="1"/>
  <c r="K3880" i="1"/>
  <c r="K3702" i="1"/>
  <c r="K3881" i="1"/>
  <c r="K3897" i="1"/>
  <c r="K3882" i="1"/>
  <c r="K3974" i="1"/>
  <c r="K3725" i="1"/>
  <c r="K3703" i="1"/>
  <c r="K4004" i="1"/>
  <c r="K3992" i="1"/>
  <c r="K3898" i="1"/>
  <c r="K4238" i="1"/>
  <c r="K3734" i="1"/>
  <c r="K3993" i="1"/>
  <c r="K4239" i="1"/>
  <c r="K3704" i="1"/>
  <c r="K3994" i="1"/>
  <c r="K3705" i="1"/>
  <c r="K3958" i="1"/>
  <c r="K3899" i="1"/>
  <c r="K3759" i="1"/>
  <c r="K4233" i="1"/>
  <c r="K4005" i="1"/>
  <c r="K3925" i="1"/>
  <c r="K4234" i="1"/>
  <c r="K4235" i="1"/>
  <c r="K3975" i="1"/>
  <c r="K4236" i="1"/>
  <c r="K4237" i="1"/>
  <c r="K3959" i="1"/>
  <c r="K3863" i="1"/>
  <c r="K3976" i="1"/>
  <c r="K3883" i="1"/>
  <c r="K3926" i="1"/>
  <c r="K3706" i="1"/>
  <c r="K3744" i="1"/>
  <c r="K3864" i="1"/>
  <c r="K3745" i="1"/>
  <c r="K4230" i="1"/>
  <c r="K4231" i="1"/>
  <c r="K3841" i="1"/>
  <c r="K4232" i="1"/>
  <c r="K3927" i="1"/>
  <c r="K3977" i="1"/>
  <c r="K3707" i="1"/>
  <c r="K4006" i="1"/>
  <c r="K3995" i="1"/>
  <c r="K3708" i="1"/>
  <c r="K4223" i="1"/>
  <c r="K4224" i="1"/>
  <c r="K4225" i="1"/>
  <c r="K4226" i="1"/>
  <c r="K3709" i="1"/>
  <c r="K3945" i="1"/>
  <c r="K4227" i="1"/>
  <c r="K4228" i="1"/>
  <c r="K3842" i="1"/>
  <c r="K3824" i="1"/>
  <c r="K4229" i="1"/>
  <c r="K3946" i="1"/>
  <c r="K3928" i="1"/>
  <c r="K3960" i="1"/>
  <c r="K3760" i="1"/>
  <c r="K3884" i="1"/>
  <c r="K3978" i="1"/>
  <c r="K3865" i="1"/>
  <c r="K4022" i="1"/>
  <c r="K4220" i="1"/>
  <c r="K3735" i="1"/>
  <c r="K3781" i="1"/>
  <c r="K4221" i="1"/>
  <c r="K3736" i="1"/>
  <c r="K4222" i="1"/>
  <c r="K3710" i="1"/>
  <c r="K3761" i="1"/>
  <c r="K3900" i="1"/>
  <c r="K3737" i="1"/>
  <c r="K3711" i="1"/>
  <c r="K3712" i="1"/>
  <c r="K4216" i="1"/>
  <c r="K4217" i="1"/>
  <c r="K4218" i="1"/>
  <c r="K3825" i="1"/>
  <c r="K4219" i="1"/>
  <c r="K3738" i="1"/>
  <c r="K3843" i="1"/>
  <c r="K4023" i="1"/>
  <c r="K3844" i="1"/>
  <c r="K3713" i="1"/>
  <c r="K4024" i="1"/>
  <c r="K3762" i="1"/>
  <c r="K4215" i="1"/>
  <c r="K3739" i="1"/>
  <c r="K3929" i="1"/>
  <c r="K3866" i="1"/>
  <c r="K4214" i="1"/>
  <c r="K4025" i="1"/>
  <c r="K3867" i="1"/>
  <c r="K3979" i="1"/>
  <c r="K3763" i="1"/>
  <c r="K3930" i="1"/>
  <c r="K3782" i="1"/>
  <c r="K4026" i="1"/>
  <c r="K3961" i="1"/>
  <c r="K3947" i="1"/>
  <c r="K3764" i="1"/>
  <c r="K3845" i="1"/>
  <c r="K4212" i="1"/>
  <c r="K3714" i="1"/>
  <c r="K3715" i="1"/>
  <c r="K4213" i="1"/>
  <c r="K4007" i="1"/>
  <c r="K3846" i="1"/>
  <c r="K3740" i="1"/>
  <c r="K3726" i="1"/>
  <c r="K4211" i="1"/>
  <c r="K3962" i="1"/>
  <c r="K3885" i="1"/>
  <c r="K3826" i="1"/>
  <c r="K3783" i="1"/>
  <c r="K4209" i="1"/>
  <c r="K3765" i="1"/>
  <c r="K4210" i="1"/>
  <c r="K3804" i="1"/>
  <c r="K3784" i="1"/>
  <c r="K4207" i="1"/>
  <c r="K3805" i="1"/>
  <c r="K3766" i="1"/>
  <c r="K4208" i="1"/>
  <c r="K4027" i="1"/>
  <c r="K3886" i="1"/>
  <c r="K3868" i="1"/>
  <c r="K3901" i="1"/>
  <c r="K3963" i="1"/>
  <c r="K3806" i="1"/>
  <c r="K4028" i="1"/>
  <c r="K3996" i="1"/>
  <c r="K3827" i="1"/>
  <c r="K3828" i="1"/>
  <c r="K3807" i="1"/>
  <c r="K4205" i="1"/>
  <c r="K4206" i="1"/>
  <c r="K3980" i="1"/>
  <c r="K4008" i="1"/>
  <c r="K4029" i="1"/>
  <c r="K4203" i="1"/>
  <c r="K3716" i="1"/>
  <c r="K4204" i="1"/>
  <c r="K3717" i="1"/>
  <c r="K3931" i="1"/>
  <c r="K3887" i="1"/>
  <c r="K3746" i="1"/>
  <c r="K3847" i="1"/>
  <c r="K3785" i="1"/>
  <c r="K3747" i="1"/>
  <c r="K3767" i="1"/>
  <c r="K3997" i="1"/>
  <c r="K3848" i="1"/>
  <c r="K3964" i="1"/>
  <c r="K4009" i="1"/>
  <c r="K3808" i="1"/>
  <c r="K3768" i="1"/>
  <c r="K3888" i="1"/>
  <c r="K4199" i="1"/>
  <c r="K4200" i="1"/>
  <c r="K3718" i="1"/>
  <c r="K4201" i="1"/>
  <c r="K4202" i="1"/>
  <c r="K3849" i="1"/>
  <c r="K3719" i="1"/>
  <c r="K3727" i="1"/>
  <c r="K3965" i="1"/>
  <c r="K3869" i="1"/>
  <c r="K4198" i="1"/>
  <c r="K3748" i="1"/>
  <c r="K3720" i="1"/>
  <c r="K3902" i="1"/>
  <c r="K3769" i="1"/>
  <c r="K3809" i="1"/>
  <c r="K3903" i="1"/>
  <c r="K3932" i="1"/>
  <c r="K3933" i="1"/>
  <c r="K3829" i="1"/>
  <c r="K3934" i="1"/>
  <c r="K3721" i="1"/>
  <c r="K3904" i="1"/>
  <c r="K3770" i="1"/>
  <c r="K3810" i="1"/>
  <c r="K3741" i="1"/>
  <c r="K3935" i="1"/>
  <c r="K3905" i="1"/>
  <c r="K4030" i="1"/>
  <c r="K3948" i="1"/>
  <c r="K3850" i="1"/>
  <c r="K3830" i="1"/>
  <c r="K3811" i="1"/>
  <c r="K4191" i="1"/>
  <c r="K3936" i="1"/>
  <c r="K3889" i="1"/>
  <c r="K4192" i="1"/>
  <c r="K4193" i="1"/>
  <c r="K3771" i="1"/>
  <c r="K4194" i="1"/>
  <c r="K4010" i="1"/>
  <c r="K4195" i="1"/>
  <c r="K4196" i="1"/>
  <c r="K4197" i="1"/>
  <c r="K3749" i="1"/>
  <c r="K3981" i="1"/>
  <c r="K4031" i="1"/>
  <c r="K4032" i="1"/>
  <c r="K3982" i="1"/>
  <c r="K3870" i="1"/>
  <c r="K3998" i="1"/>
  <c r="K4011" i="1"/>
  <c r="K4033" i="1"/>
  <c r="K3890" i="1"/>
  <c r="K3812" i="1"/>
  <c r="K4189" i="1"/>
  <c r="K3851" i="1"/>
  <c r="K3937" i="1"/>
  <c r="K3831" i="1"/>
  <c r="K4190" i="1"/>
  <c r="K3906" i="1"/>
  <c r="K3999" i="1"/>
  <c r="K3772" i="1"/>
  <c r="K3813" i="1"/>
  <c r="K4185" i="1"/>
  <c r="K4186" i="1"/>
  <c r="K4187" i="1"/>
  <c r="K4188" i="1"/>
  <c r="K4182" i="1"/>
  <c r="K4183" i="1"/>
  <c r="K4184" i="1"/>
  <c r="K4181" i="1"/>
  <c r="K4179" i="1"/>
  <c r="K4180" i="1"/>
  <c r="K4174" i="1"/>
  <c r="K4175" i="1"/>
  <c r="K4176" i="1"/>
  <c r="K4177" i="1"/>
  <c r="K4178" i="1"/>
  <c r="K4173" i="1"/>
  <c r="K4171" i="1"/>
  <c r="K4172" i="1"/>
  <c r="K4169" i="1"/>
  <c r="K4170" i="1"/>
  <c r="K4168" i="1"/>
  <c r="K4166" i="1"/>
  <c r="K4167" i="1"/>
  <c r="K4160" i="1"/>
  <c r="K4161" i="1"/>
  <c r="K4162" i="1"/>
  <c r="K4163" i="1"/>
  <c r="K4164" i="1"/>
  <c r="K4165" i="1"/>
  <c r="K4158" i="1"/>
  <c r="K4159" i="1"/>
  <c r="K4156" i="1"/>
  <c r="K4157" i="1"/>
  <c r="K4155" i="1"/>
  <c r="K4153" i="1"/>
  <c r="K4154" i="1"/>
  <c r="K4152" i="1"/>
  <c r="K4150" i="1"/>
  <c r="K4151" i="1"/>
  <c r="K4145" i="1"/>
  <c r="K4146" i="1"/>
  <c r="K4147" i="1"/>
  <c r="K4148" i="1"/>
  <c r="K4149" i="1"/>
  <c r="K4144" i="1"/>
  <c r="K4143" i="1"/>
  <c r="K4141" i="1"/>
  <c r="K4142" i="1"/>
  <c r="K4135" i="1"/>
  <c r="K4136" i="1"/>
  <c r="K4137" i="1"/>
  <c r="K4138" i="1"/>
  <c r="K4139" i="1"/>
  <c r="K4140" i="1"/>
  <c r="K4133" i="1"/>
  <c r="K4134" i="1"/>
  <c r="K4132" i="1"/>
  <c r="K4131" i="1"/>
  <c r="K4129" i="1"/>
  <c r="K4130" i="1"/>
  <c r="K4127" i="1"/>
  <c r="K4128" i="1"/>
  <c r="K4125" i="1"/>
  <c r="K4126" i="1"/>
  <c r="K4120" i="1"/>
  <c r="K4121" i="1"/>
  <c r="K4122" i="1"/>
  <c r="K4123" i="1"/>
  <c r="K4124" i="1"/>
  <c r="K4118" i="1"/>
  <c r="K4119" i="1"/>
  <c r="K4114" i="1"/>
  <c r="K4115" i="1"/>
  <c r="K4116" i="1"/>
  <c r="K4117" i="1"/>
  <c r="K4113" i="1"/>
  <c r="K4111" i="1"/>
  <c r="K4112" i="1"/>
  <c r="K4109" i="1"/>
  <c r="K4110" i="1"/>
  <c r="K4106" i="1"/>
  <c r="K4107" i="1"/>
  <c r="K4108" i="1"/>
  <c r="K4105" i="1"/>
  <c r="K4101" i="1"/>
  <c r="K4102" i="1"/>
  <c r="K4103" i="1"/>
  <c r="K4104" i="1"/>
  <c r="K4099" i="1"/>
  <c r="K4100" i="1"/>
  <c r="K4098" i="1"/>
  <c r="K4095" i="1"/>
  <c r="K4096" i="1"/>
  <c r="K4097" i="1"/>
  <c r="K4093" i="1"/>
  <c r="K4094" i="1"/>
  <c r="K4087" i="1"/>
  <c r="K4088" i="1"/>
  <c r="K4089" i="1"/>
  <c r="K4090" i="1"/>
  <c r="K4091" i="1"/>
  <c r="K4092" i="1"/>
  <c r="K4086" i="1"/>
  <c r="K4081" i="1"/>
  <c r="K4082" i="1"/>
  <c r="K4083" i="1"/>
  <c r="K4084" i="1"/>
  <c r="K4085" i="1"/>
  <c r="K4079" i="1"/>
  <c r="K4080" i="1"/>
  <c r="K4072" i="1"/>
  <c r="K4073" i="1"/>
  <c r="K4074" i="1"/>
  <c r="K4075" i="1"/>
  <c r="K4076" i="1"/>
  <c r="K4077" i="1"/>
  <c r="K4078" i="1"/>
  <c r="K4066" i="1"/>
  <c r="K4067" i="1"/>
  <c r="K4068" i="1"/>
  <c r="K4069" i="1"/>
  <c r="K4070" i="1"/>
  <c r="K4071" i="1"/>
  <c r="K4060" i="1"/>
  <c r="K4061" i="1"/>
  <c r="K4062" i="1"/>
  <c r="K4063" i="1"/>
  <c r="K4064" i="1"/>
  <c r="K4065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6690" i="1"/>
  <c r="K6689" i="1"/>
  <c r="K6688" i="1"/>
  <c r="K6687" i="1"/>
  <c r="K6686" i="1"/>
  <c r="K6685" i="1"/>
  <c r="K6684" i="1"/>
  <c r="K6683" i="1"/>
  <c r="K6682" i="1"/>
  <c r="K6681" i="1"/>
  <c r="K6679" i="1"/>
  <c r="K6680" i="1"/>
  <c r="K6678" i="1"/>
  <c r="K6677" i="1"/>
  <c r="K6676" i="1"/>
  <c r="K6675" i="1"/>
  <c r="K6674" i="1"/>
  <c r="K6673" i="1"/>
  <c r="K6671" i="1"/>
  <c r="K6672" i="1"/>
  <c r="K6670" i="1"/>
  <c r="K6668" i="1"/>
  <c r="K6669" i="1"/>
  <c r="K6667" i="1"/>
  <c r="K6665" i="1"/>
  <c r="K6666" i="1"/>
  <c r="K6661" i="1"/>
  <c r="K6662" i="1"/>
  <c r="K6663" i="1"/>
  <c r="K6664" i="1"/>
  <c r="K6655" i="1"/>
  <c r="K6656" i="1"/>
  <c r="K6657" i="1"/>
  <c r="K6658" i="1"/>
  <c r="K6659" i="1"/>
  <c r="K6660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37" i="1"/>
  <c r="K6238" i="1"/>
  <c r="K6239" i="1"/>
  <c r="K6240" i="1"/>
  <c r="K6241" i="1"/>
  <c r="K6242" i="1"/>
  <c r="K6243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58" i="1"/>
  <c r="K6159" i="1"/>
  <c r="K6160" i="1"/>
  <c r="K6161" i="1"/>
  <c r="K6162" i="1"/>
  <c r="K6163" i="1"/>
  <c r="K6164" i="1"/>
  <c r="K6165" i="1"/>
  <c r="K6166" i="1"/>
  <c r="K6167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41" i="1"/>
  <c r="K6042" i="1"/>
  <c r="K6043" i="1"/>
  <c r="K6044" i="1"/>
  <c r="K6045" i="1"/>
  <c r="K6046" i="1"/>
  <c r="K6047" i="1"/>
  <c r="K6048" i="1"/>
  <c r="K6049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18" i="1"/>
  <c r="K6019" i="1"/>
  <c r="K6020" i="1"/>
  <c r="K6021" i="1"/>
  <c r="K6022" i="1"/>
  <c r="K6023" i="1"/>
  <c r="K6024" i="1"/>
  <c r="K6025" i="1"/>
  <c r="K6026" i="1"/>
  <c r="K6007" i="1"/>
  <c r="K6008" i="1"/>
  <c r="K6009" i="1"/>
  <c r="K6010" i="1"/>
  <c r="K6011" i="1"/>
  <c r="K6012" i="1"/>
  <c r="K6013" i="1"/>
  <c r="K6014" i="1"/>
  <c r="K6015" i="1"/>
  <c r="K6016" i="1"/>
  <c r="K6017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5987" i="1"/>
  <c r="K5988" i="1"/>
  <c r="K5989" i="1"/>
  <c r="K5990" i="1"/>
  <c r="K5991" i="1"/>
  <c r="K5992" i="1"/>
  <c r="K5993" i="1"/>
  <c r="K5994" i="1"/>
  <c r="K5977" i="1"/>
  <c r="K5978" i="1"/>
  <c r="K5979" i="1"/>
  <c r="K5980" i="1"/>
  <c r="K5981" i="1"/>
  <c r="K5982" i="1"/>
  <c r="K5983" i="1"/>
  <c r="K5984" i="1"/>
  <c r="K5985" i="1"/>
  <c r="K5986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07" i="1"/>
  <c r="K5908" i="1"/>
  <c r="K5909" i="1"/>
  <c r="K5910" i="1"/>
  <c r="K5911" i="1"/>
  <c r="K5912" i="1"/>
  <c r="K5913" i="1"/>
  <c r="K5914" i="1"/>
  <c r="K5915" i="1"/>
  <c r="K5916" i="1"/>
  <c r="K5897" i="1"/>
  <c r="K5898" i="1"/>
  <c r="K5899" i="1"/>
  <c r="K5900" i="1"/>
  <c r="K5901" i="1"/>
  <c r="K5902" i="1"/>
  <c r="K5903" i="1"/>
  <c r="K5904" i="1"/>
  <c r="K5905" i="1"/>
  <c r="K5906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63" i="1"/>
  <c r="K5864" i="1"/>
  <c r="K5865" i="1"/>
  <c r="K5866" i="1"/>
  <c r="K5867" i="1"/>
  <c r="K5868" i="1"/>
  <c r="K5869" i="1"/>
  <c r="K5870" i="1"/>
  <c r="K5871" i="1"/>
  <c r="K5872" i="1"/>
  <c r="K5858" i="1"/>
  <c r="K5859" i="1"/>
  <c r="K5860" i="1"/>
  <c r="K5861" i="1"/>
  <c r="K5862" i="1"/>
  <c r="K5855" i="1"/>
  <c r="K5856" i="1"/>
  <c r="K5857" i="1"/>
  <c r="K5850" i="1"/>
  <c r="K5851" i="1"/>
  <c r="K5852" i="1"/>
  <c r="K5853" i="1"/>
  <c r="K5854" i="1"/>
  <c r="K5843" i="1"/>
  <c r="K5844" i="1"/>
  <c r="K5845" i="1"/>
  <c r="K5846" i="1"/>
  <c r="K5847" i="1"/>
  <c r="K5848" i="1"/>
  <c r="K5849" i="1"/>
  <c r="K5835" i="1"/>
  <c r="K5836" i="1"/>
  <c r="K5837" i="1"/>
  <c r="K5838" i="1"/>
  <c r="K5839" i="1"/>
  <c r="K5840" i="1"/>
  <c r="K5841" i="1"/>
  <c r="K5842" i="1"/>
  <c r="K5824" i="1"/>
  <c r="K5825" i="1"/>
  <c r="K5826" i="1"/>
  <c r="K5827" i="1"/>
  <c r="K5828" i="1"/>
  <c r="K5829" i="1"/>
  <c r="K5830" i="1"/>
  <c r="K5831" i="1"/>
  <c r="K5832" i="1"/>
  <c r="K5833" i="1"/>
  <c r="K5834" i="1"/>
  <c r="K5815" i="1"/>
  <c r="K5816" i="1"/>
  <c r="K5817" i="1"/>
  <c r="K5818" i="1"/>
  <c r="K5819" i="1"/>
  <c r="K5820" i="1"/>
  <c r="K5821" i="1"/>
  <c r="K5822" i="1"/>
  <c r="K5823" i="1"/>
  <c r="K5805" i="1"/>
  <c r="K5806" i="1"/>
  <c r="K5807" i="1"/>
  <c r="K5808" i="1"/>
  <c r="K5809" i="1"/>
  <c r="K5810" i="1"/>
  <c r="K5811" i="1"/>
  <c r="K5812" i="1"/>
  <c r="K5813" i="1"/>
  <c r="K5814" i="1"/>
  <c r="K5795" i="1"/>
  <c r="K5796" i="1"/>
  <c r="K5797" i="1"/>
  <c r="K5798" i="1"/>
  <c r="K5799" i="1"/>
  <c r="K5800" i="1"/>
  <c r="K5801" i="1"/>
  <c r="K5802" i="1"/>
  <c r="K5803" i="1"/>
  <c r="K5804" i="1"/>
  <c r="K5789" i="1"/>
  <c r="K5790" i="1"/>
  <c r="K5791" i="1"/>
  <c r="K5792" i="1"/>
  <c r="K5793" i="1"/>
  <c r="K5794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69" i="1"/>
  <c r="K5770" i="1"/>
  <c r="K5771" i="1"/>
  <c r="K5772" i="1"/>
  <c r="K5773" i="1"/>
  <c r="K5774" i="1"/>
  <c r="K5775" i="1"/>
  <c r="K5776" i="1"/>
  <c r="K5762" i="1"/>
  <c r="K5763" i="1"/>
  <c r="K5764" i="1"/>
  <c r="K5765" i="1"/>
  <c r="K5766" i="1"/>
  <c r="K5767" i="1"/>
  <c r="K5768" i="1"/>
  <c r="K5755" i="1"/>
  <c r="K5756" i="1"/>
  <c r="K5757" i="1"/>
  <c r="K5758" i="1"/>
  <c r="K5759" i="1"/>
  <c r="K5760" i="1"/>
  <c r="K5761" i="1"/>
  <c r="K5746" i="1"/>
  <c r="K5747" i="1"/>
  <c r="K5748" i="1"/>
  <c r="K5749" i="1"/>
  <c r="K5750" i="1"/>
  <c r="K5751" i="1"/>
  <c r="K5752" i="1"/>
  <c r="K5753" i="1"/>
  <c r="K5754" i="1"/>
  <c r="K5737" i="1"/>
  <c r="K5738" i="1"/>
  <c r="K5739" i="1"/>
  <c r="K5740" i="1"/>
  <c r="K5741" i="1"/>
  <c r="K5742" i="1"/>
  <c r="K5743" i="1"/>
  <c r="K5744" i="1"/>
  <c r="K5745" i="1"/>
  <c r="K5728" i="1"/>
  <c r="K5729" i="1"/>
  <c r="K5730" i="1"/>
  <c r="K5731" i="1"/>
  <c r="K5732" i="1"/>
  <c r="K5733" i="1"/>
  <c r="K5734" i="1"/>
  <c r="K5735" i="1"/>
  <c r="K5736" i="1"/>
  <c r="K5717" i="1"/>
  <c r="K5718" i="1"/>
  <c r="K5719" i="1"/>
  <c r="K5720" i="1"/>
  <c r="K5721" i="1"/>
  <c r="K5722" i="1"/>
  <c r="K5723" i="1"/>
  <c r="K5724" i="1"/>
  <c r="K5725" i="1"/>
  <c r="K5726" i="1"/>
  <c r="K5727" i="1"/>
  <c r="K5706" i="1"/>
  <c r="K5707" i="1"/>
  <c r="K5708" i="1"/>
  <c r="K5709" i="1"/>
  <c r="K5710" i="1"/>
  <c r="K5711" i="1"/>
  <c r="K5712" i="1"/>
  <c r="K5713" i="1"/>
  <c r="K5714" i="1"/>
  <c r="K5715" i="1"/>
  <c r="K5716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4824" i="1"/>
  <c r="K4576" i="1"/>
  <c r="K4751" i="1"/>
  <c r="K5173" i="1"/>
  <c r="K5109" i="1"/>
  <c r="K4577" i="1"/>
  <c r="K4578" i="1"/>
  <c r="K4825" i="1"/>
  <c r="K5252" i="1"/>
  <c r="K4690" i="1"/>
  <c r="K4752" i="1"/>
  <c r="K5253" i="1"/>
  <c r="K4753" i="1"/>
  <c r="K4754" i="1"/>
  <c r="K4826" i="1"/>
  <c r="K4579" i="1"/>
  <c r="K4755" i="1"/>
  <c r="K4974" i="1"/>
  <c r="K5174" i="1"/>
  <c r="K5110" i="1"/>
  <c r="K4691" i="1"/>
  <c r="K5029" i="1"/>
  <c r="K4692" i="1"/>
  <c r="K5030" i="1"/>
  <c r="K4580" i="1"/>
  <c r="K5031" i="1"/>
  <c r="K5254" i="1"/>
  <c r="K4693" i="1"/>
  <c r="K4581" i="1"/>
  <c r="K4756" i="1"/>
  <c r="K4694" i="1"/>
  <c r="K4582" i="1"/>
  <c r="K5032" i="1"/>
  <c r="K4900" i="1"/>
  <c r="K4901" i="1"/>
  <c r="K4695" i="1"/>
  <c r="K4583" i="1"/>
  <c r="K5255" i="1"/>
  <c r="K5687" i="1"/>
  <c r="K5111" i="1"/>
  <c r="K4975" i="1"/>
  <c r="K4757" i="1"/>
  <c r="K5688" i="1"/>
  <c r="K5689" i="1"/>
  <c r="K5690" i="1"/>
  <c r="K5691" i="1"/>
  <c r="K5692" i="1"/>
  <c r="K4827" i="1"/>
  <c r="K5693" i="1"/>
  <c r="K4696" i="1"/>
  <c r="K4828" i="1"/>
  <c r="K5033" i="1"/>
  <c r="K4584" i="1"/>
  <c r="K4758" i="1"/>
  <c r="K5112" i="1"/>
  <c r="K4902" i="1"/>
  <c r="K4903" i="1"/>
  <c r="K5034" i="1"/>
  <c r="K4976" i="1"/>
  <c r="K4904" i="1"/>
  <c r="K4585" i="1"/>
  <c r="K5680" i="1"/>
  <c r="K4829" i="1"/>
  <c r="K5681" i="1"/>
  <c r="K5682" i="1"/>
  <c r="K5175" i="1"/>
  <c r="K5683" i="1"/>
  <c r="K5684" i="1"/>
  <c r="K4759" i="1"/>
  <c r="K5685" i="1"/>
  <c r="K5686" i="1"/>
  <c r="K4830" i="1"/>
  <c r="K4977" i="1"/>
  <c r="K4905" i="1"/>
  <c r="K4760" i="1"/>
  <c r="K4761" i="1"/>
  <c r="K5256" i="1"/>
  <c r="K5673" i="1"/>
  <c r="K5674" i="1"/>
  <c r="K5675" i="1"/>
  <c r="K5676" i="1"/>
  <c r="K5677" i="1"/>
  <c r="K4762" i="1"/>
  <c r="K5678" i="1"/>
  <c r="K5679" i="1"/>
  <c r="K4586" i="1"/>
  <c r="K4831" i="1"/>
  <c r="K5176" i="1"/>
  <c r="K4587" i="1"/>
  <c r="K5035" i="1"/>
  <c r="K5113" i="1"/>
  <c r="K5177" i="1"/>
  <c r="K4588" i="1"/>
  <c r="K5257" i="1"/>
  <c r="K5178" i="1"/>
  <c r="K5670" i="1"/>
  <c r="K5671" i="1"/>
  <c r="K5672" i="1"/>
  <c r="K5036" i="1"/>
  <c r="K4589" i="1"/>
  <c r="K4906" i="1"/>
  <c r="K4978" i="1"/>
  <c r="K5659" i="1"/>
  <c r="K5258" i="1"/>
  <c r="K5259" i="1"/>
  <c r="K5660" i="1"/>
  <c r="K5661" i="1"/>
  <c r="K4979" i="1"/>
  <c r="K4763" i="1"/>
  <c r="K4980" i="1"/>
  <c r="K5662" i="1"/>
  <c r="K5663" i="1"/>
  <c r="K5664" i="1"/>
  <c r="K5665" i="1"/>
  <c r="K5666" i="1"/>
  <c r="K5260" i="1"/>
  <c r="K5667" i="1"/>
  <c r="K4907" i="1"/>
  <c r="K5668" i="1"/>
  <c r="K4764" i="1"/>
  <c r="K5179" i="1"/>
  <c r="K4697" i="1"/>
  <c r="K5180" i="1"/>
  <c r="K5669" i="1"/>
  <c r="K4698" i="1"/>
  <c r="K4981" i="1"/>
  <c r="K5181" i="1"/>
  <c r="K4765" i="1"/>
  <c r="K4982" i="1"/>
  <c r="K5261" i="1"/>
  <c r="K4766" i="1"/>
  <c r="K5262" i="1"/>
  <c r="K5263" i="1"/>
  <c r="K5264" i="1"/>
  <c r="K5037" i="1"/>
  <c r="K4590" i="1"/>
  <c r="K4908" i="1"/>
  <c r="K5265" i="1"/>
  <c r="K5038" i="1"/>
  <c r="K4767" i="1"/>
  <c r="K4591" i="1"/>
  <c r="K4832" i="1"/>
  <c r="K5182" i="1"/>
  <c r="K4592" i="1"/>
  <c r="K5039" i="1"/>
  <c r="K5266" i="1"/>
  <c r="K4983" i="1"/>
  <c r="K4768" i="1"/>
  <c r="K5114" i="1"/>
  <c r="K4593" i="1"/>
  <c r="K5267" i="1"/>
  <c r="K5647" i="1"/>
  <c r="K4833" i="1"/>
  <c r="K5648" i="1"/>
  <c r="K5649" i="1"/>
  <c r="K5650" i="1"/>
  <c r="K5651" i="1"/>
  <c r="K5268" i="1"/>
  <c r="K4594" i="1"/>
  <c r="K5652" i="1"/>
  <c r="K5653" i="1"/>
  <c r="K5654" i="1"/>
  <c r="K4909" i="1"/>
  <c r="K4834" i="1"/>
  <c r="K5655" i="1"/>
  <c r="K5656" i="1"/>
  <c r="K5657" i="1"/>
  <c r="K5658" i="1"/>
  <c r="K5115" i="1"/>
  <c r="K4984" i="1"/>
  <c r="K5116" i="1"/>
  <c r="K5040" i="1"/>
  <c r="K4835" i="1"/>
  <c r="K4595" i="1"/>
  <c r="K5117" i="1"/>
  <c r="K5183" i="1"/>
  <c r="K5041" i="1"/>
  <c r="K5269" i="1"/>
  <c r="K5270" i="1"/>
  <c r="K4699" i="1"/>
  <c r="K4769" i="1"/>
  <c r="K4910" i="1"/>
  <c r="K4596" i="1"/>
  <c r="K5271" i="1"/>
  <c r="K5272" i="1"/>
  <c r="K4911" i="1"/>
  <c r="K5184" i="1"/>
  <c r="K4770" i="1"/>
  <c r="K4597" i="1"/>
  <c r="K5185" i="1"/>
  <c r="K4912" i="1"/>
  <c r="K5639" i="1"/>
  <c r="K5640" i="1"/>
  <c r="K4985" i="1"/>
  <c r="K5641" i="1"/>
  <c r="K5273" i="1"/>
  <c r="K4771" i="1"/>
  <c r="K5642" i="1"/>
  <c r="K4598" i="1"/>
  <c r="K5274" i="1"/>
  <c r="K5643" i="1"/>
  <c r="K5186" i="1"/>
  <c r="K4836" i="1"/>
  <c r="K4599" i="1"/>
  <c r="K5187" i="1"/>
  <c r="K5644" i="1"/>
  <c r="K5645" i="1"/>
  <c r="K5646" i="1"/>
  <c r="K4600" i="1"/>
  <c r="K5042" i="1"/>
  <c r="K4986" i="1"/>
  <c r="K4837" i="1"/>
  <c r="K5188" i="1"/>
  <c r="K5275" i="1"/>
  <c r="K5189" i="1"/>
  <c r="K4838" i="1"/>
  <c r="K5118" i="1"/>
  <c r="K4839" i="1"/>
  <c r="K5632" i="1"/>
  <c r="K5633" i="1"/>
  <c r="K5190" i="1"/>
  <c r="K5191" i="1"/>
  <c r="K5276" i="1"/>
  <c r="K5634" i="1"/>
  <c r="K5635" i="1"/>
  <c r="K5192" i="1"/>
  <c r="K5636" i="1"/>
  <c r="K5277" i="1"/>
  <c r="K4987" i="1"/>
  <c r="K5637" i="1"/>
  <c r="K5638" i="1"/>
  <c r="K4913" i="1"/>
  <c r="K5043" i="1"/>
  <c r="K5193" i="1"/>
  <c r="K5625" i="1"/>
  <c r="K5626" i="1"/>
  <c r="K4988" i="1"/>
  <c r="K5627" i="1"/>
  <c r="K4772" i="1"/>
  <c r="K5628" i="1"/>
  <c r="K5629" i="1"/>
  <c r="K4773" i="1"/>
  <c r="K5630" i="1"/>
  <c r="K5631" i="1"/>
  <c r="K4840" i="1"/>
  <c r="K5194" i="1"/>
  <c r="K4601" i="1"/>
  <c r="K4914" i="1"/>
  <c r="K4774" i="1"/>
  <c r="K4775" i="1"/>
  <c r="K4602" i="1"/>
  <c r="K5195" i="1"/>
  <c r="K4841" i="1"/>
  <c r="K4700" i="1"/>
  <c r="K5119" i="1"/>
  <c r="K4776" i="1"/>
  <c r="K5196" i="1"/>
  <c r="K4777" i="1"/>
  <c r="K5621" i="1"/>
  <c r="K5622" i="1"/>
  <c r="K5623" i="1"/>
  <c r="K4603" i="1"/>
  <c r="K5197" i="1"/>
  <c r="K5624" i="1"/>
  <c r="K4778" i="1"/>
  <c r="K5044" i="1"/>
  <c r="K5278" i="1"/>
  <c r="K4915" i="1"/>
  <c r="K4604" i="1"/>
  <c r="K4989" i="1"/>
  <c r="K5198" i="1"/>
  <c r="K5279" i="1"/>
  <c r="K5045" i="1"/>
  <c r="K5120" i="1"/>
  <c r="K4605" i="1"/>
  <c r="K5612" i="1"/>
  <c r="K5613" i="1"/>
  <c r="K5614" i="1"/>
  <c r="K5615" i="1"/>
  <c r="K5616" i="1"/>
  <c r="K5617" i="1"/>
  <c r="K4916" i="1"/>
  <c r="K5618" i="1"/>
  <c r="K5199" i="1"/>
  <c r="K4606" i="1"/>
  <c r="K5619" i="1"/>
  <c r="K5200" i="1"/>
  <c r="K4607" i="1"/>
  <c r="K4842" i="1"/>
  <c r="K4608" i="1"/>
  <c r="K5280" i="1"/>
  <c r="K5281" i="1"/>
  <c r="K5620" i="1"/>
  <c r="K5282" i="1"/>
  <c r="K4779" i="1"/>
  <c r="K4990" i="1"/>
  <c r="K4609" i="1"/>
  <c r="K5046" i="1"/>
  <c r="K5283" i="1"/>
  <c r="K5284" i="1"/>
  <c r="K4701" i="1"/>
  <c r="K4780" i="1"/>
  <c r="K5201" i="1"/>
  <c r="K4781" i="1"/>
  <c r="K4610" i="1"/>
  <c r="K4611" i="1"/>
  <c r="K5047" i="1"/>
  <c r="K5121" i="1"/>
  <c r="K4612" i="1"/>
  <c r="K5598" i="1"/>
  <c r="K5122" i="1"/>
  <c r="K5599" i="1"/>
  <c r="K5600" i="1"/>
  <c r="K5601" i="1"/>
  <c r="K4843" i="1"/>
  <c r="K5602" i="1"/>
  <c r="K5603" i="1"/>
  <c r="K5604" i="1"/>
  <c r="K5605" i="1"/>
  <c r="K5606" i="1"/>
  <c r="K5607" i="1"/>
  <c r="K4613" i="1"/>
  <c r="K5608" i="1"/>
  <c r="K4917" i="1"/>
  <c r="K5123" i="1"/>
  <c r="K5285" i="1"/>
  <c r="K5609" i="1"/>
  <c r="K5610" i="1"/>
  <c r="K5048" i="1"/>
  <c r="K5611" i="1"/>
  <c r="K5049" i="1"/>
  <c r="K4844" i="1"/>
  <c r="K4614" i="1"/>
  <c r="K5124" i="1"/>
  <c r="K4918" i="1"/>
  <c r="K5050" i="1"/>
  <c r="K4991" i="1"/>
  <c r="K5051" i="1"/>
  <c r="K5286" i="1"/>
  <c r="K5202" i="1"/>
  <c r="K5125" i="1"/>
  <c r="K5052" i="1"/>
  <c r="K5594" i="1"/>
  <c r="K4919" i="1"/>
  <c r="K5595" i="1"/>
  <c r="K5596" i="1"/>
  <c r="K5597" i="1"/>
  <c r="K4702" i="1"/>
  <c r="K5287" i="1"/>
  <c r="K4920" i="1"/>
  <c r="K5126" i="1"/>
  <c r="K4845" i="1"/>
  <c r="K4921" i="1"/>
  <c r="K5288" i="1"/>
  <c r="K4992" i="1"/>
  <c r="K4846" i="1"/>
  <c r="K5127" i="1"/>
  <c r="K4922" i="1"/>
  <c r="K5591" i="1"/>
  <c r="K5592" i="1"/>
  <c r="K5593" i="1"/>
  <c r="K4782" i="1"/>
  <c r="K5128" i="1"/>
  <c r="K5129" i="1"/>
  <c r="K5289" i="1"/>
  <c r="K4703" i="1"/>
  <c r="K4704" i="1"/>
  <c r="K5290" i="1"/>
  <c r="K4993" i="1"/>
  <c r="K4783" i="1"/>
  <c r="K5291" i="1"/>
  <c r="K4847" i="1"/>
  <c r="K4923" i="1"/>
  <c r="K4705" i="1"/>
  <c r="K4615" i="1"/>
  <c r="K5581" i="1"/>
  <c r="K4848" i="1"/>
  <c r="K5582" i="1"/>
  <c r="K5292" i="1"/>
  <c r="K5583" i="1"/>
  <c r="K5584" i="1"/>
  <c r="K5585" i="1"/>
  <c r="K5586" i="1"/>
  <c r="K4994" i="1"/>
  <c r="K4784" i="1"/>
  <c r="K4924" i="1"/>
  <c r="K4785" i="1"/>
  <c r="K5587" i="1"/>
  <c r="K4616" i="1"/>
  <c r="K5588" i="1"/>
  <c r="K5589" i="1"/>
  <c r="K5590" i="1"/>
  <c r="K4617" i="1"/>
  <c r="K4706" i="1"/>
  <c r="K5293" i="1"/>
  <c r="K5294" i="1"/>
  <c r="K4995" i="1"/>
  <c r="K4925" i="1"/>
  <c r="K4996" i="1"/>
  <c r="K4926" i="1"/>
  <c r="K5295" i="1"/>
  <c r="K4707" i="1"/>
  <c r="K4927" i="1"/>
  <c r="K5568" i="1"/>
  <c r="K5296" i="1"/>
  <c r="K5569" i="1"/>
  <c r="K4849" i="1"/>
  <c r="K5570" i="1"/>
  <c r="K5571" i="1"/>
  <c r="K5572" i="1"/>
  <c r="K5573" i="1"/>
  <c r="K5574" i="1"/>
  <c r="K5575" i="1"/>
  <c r="K5576" i="1"/>
  <c r="K5577" i="1"/>
  <c r="K4997" i="1"/>
  <c r="K5578" i="1"/>
  <c r="K5579" i="1"/>
  <c r="K4618" i="1"/>
  <c r="K4708" i="1"/>
  <c r="K5203" i="1"/>
  <c r="K5580" i="1"/>
  <c r="K4850" i="1"/>
  <c r="K4619" i="1"/>
  <c r="K4620" i="1"/>
  <c r="K4851" i="1"/>
  <c r="K4852" i="1"/>
  <c r="K5204" i="1"/>
  <c r="K4928" i="1"/>
  <c r="K4786" i="1"/>
  <c r="K4621" i="1"/>
  <c r="K4853" i="1"/>
  <c r="K4709" i="1"/>
  <c r="K5297" i="1"/>
  <c r="K5205" i="1"/>
  <c r="K4710" i="1"/>
  <c r="K5558" i="1"/>
  <c r="K4929" i="1"/>
  <c r="K4930" i="1"/>
  <c r="K5559" i="1"/>
  <c r="K4854" i="1"/>
  <c r="K5298" i="1"/>
  <c r="K5560" i="1"/>
  <c r="K4787" i="1"/>
  <c r="K5206" i="1"/>
  <c r="K5561" i="1"/>
  <c r="K5053" i="1"/>
  <c r="K5562" i="1"/>
  <c r="K5563" i="1"/>
  <c r="K4931" i="1"/>
  <c r="K5564" i="1"/>
  <c r="K5565" i="1"/>
  <c r="K5566" i="1"/>
  <c r="K5567" i="1"/>
  <c r="K4788" i="1"/>
  <c r="K4932" i="1"/>
  <c r="K5130" i="1"/>
  <c r="K5299" i="1"/>
  <c r="K4933" i="1"/>
  <c r="K5207" i="1"/>
  <c r="K4998" i="1"/>
  <c r="K5208" i="1"/>
  <c r="K5054" i="1"/>
  <c r="K5300" i="1"/>
  <c r="K5055" i="1"/>
  <c r="K5131" i="1"/>
  <c r="K4711" i="1"/>
  <c r="K4999" i="1"/>
  <c r="K4712" i="1"/>
  <c r="K4855" i="1"/>
  <c r="K5301" i="1"/>
  <c r="K4713" i="1"/>
  <c r="K4856" i="1"/>
  <c r="K5541" i="1"/>
  <c r="K5056" i="1"/>
  <c r="K5132" i="1"/>
  <c r="K5542" i="1"/>
  <c r="K5543" i="1"/>
  <c r="K5544" i="1"/>
  <c r="K4857" i="1"/>
  <c r="K5545" i="1"/>
  <c r="K5546" i="1"/>
  <c r="K5547" i="1"/>
  <c r="K5548" i="1"/>
  <c r="K4714" i="1"/>
  <c r="K5549" i="1"/>
  <c r="K5550" i="1"/>
  <c r="K5551" i="1"/>
  <c r="K5552" i="1"/>
  <c r="K5553" i="1"/>
  <c r="K5133" i="1"/>
  <c r="K5554" i="1"/>
  <c r="K4858" i="1"/>
  <c r="K5555" i="1"/>
  <c r="K5057" i="1"/>
  <c r="K5556" i="1"/>
  <c r="K5557" i="1"/>
  <c r="K4789" i="1"/>
  <c r="K4934" i="1"/>
  <c r="K4715" i="1"/>
  <c r="K5058" i="1"/>
  <c r="K5209" i="1"/>
  <c r="K4935" i="1"/>
  <c r="K4790" i="1"/>
  <c r="K4791" i="1"/>
  <c r="K5210" i="1"/>
  <c r="K4792" i="1"/>
  <c r="K4859" i="1"/>
  <c r="K4622" i="1"/>
  <c r="K4623" i="1"/>
  <c r="K4860" i="1"/>
  <c r="K4936" i="1"/>
  <c r="K5000" i="1"/>
  <c r="K4937" i="1"/>
  <c r="K5211" i="1"/>
  <c r="K5302" i="1"/>
  <c r="K5001" i="1"/>
  <c r="K5059" i="1"/>
  <c r="K5212" i="1"/>
  <c r="K4938" i="1"/>
  <c r="K4939" i="1"/>
  <c r="K5529" i="1"/>
  <c r="K4940" i="1"/>
  <c r="K5530" i="1"/>
  <c r="K5213" i="1"/>
  <c r="K5531" i="1"/>
  <c r="K5060" i="1"/>
  <c r="K5532" i="1"/>
  <c r="K5303" i="1"/>
  <c r="K5533" i="1"/>
  <c r="K4793" i="1"/>
  <c r="K5534" i="1"/>
  <c r="K5535" i="1"/>
  <c r="K5536" i="1"/>
  <c r="K5304" i="1"/>
  <c r="K5537" i="1"/>
  <c r="K5134" i="1"/>
  <c r="K5538" i="1"/>
  <c r="K5539" i="1"/>
  <c r="K5540" i="1"/>
  <c r="K5135" i="1"/>
  <c r="K5305" i="1"/>
  <c r="K5061" i="1"/>
  <c r="K5136" i="1"/>
  <c r="K4861" i="1"/>
  <c r="K4624" i="1"/>
  <c r="K5002" i="1"/>
  <c r="K4625" i="1"/>
  <c r="K5137" i="1"/>
  <c r="K5138" i="1"/>
  <c r="K5139" i="1"/>
  <c r="K5140" i="1"/>
  <c r="K4716" i="1"/>
  <c r="K5062" i="1"/>
  <c r="K5214" i="1"/>
  <c r="K4626" i="1"/>
  <c r="K5063" i="1"/>
  <c r="K4627" i="1"/>
  <c r="K4941" i="1"/>
  <c r="K4942" i="1"/>
  <c r="K5215" i="1"/>
  <c r="K5064" i="1"/>
  <c r="K4794" i="1"/>
  <c r="K5306" i="1"/>
  <c r="K5003" i="1"/>
  <c r="K4628" i="1"/>
  <c r="K5307" i="1"/>
  <c r="K5308" i="1"/>
  <c r="K5216" i="1"/>
  <c r="K4862" i="1"/>
  <c r="K4863" i="1"/>
  <c r="K4717" i="1"/>
  <c r="K5217" i="1"/>
  <c r="K5141" i="1"/>
  <c r="K5065" i="1"/>
  <c r="K5520" i="1"/>
  <c r="K4629" i="1"/>
  <c r="K5521" i="1"/>
  <c r="K5522" i="1"/>
  <c r="K5523" i="1"/>
  <c r="K4795" i="1"/>
  <c r="K5524" i="1"/>
  <c r="K4630" i="1"/>
  <c r="K5525" i="1"/>
  <c r="K5526" i="1"/>
  <c r="K5142" i="1"/>
  <c r="K5527" i="1"/>
  <c r="K5528" i="1"/>
  <c r="K4631" i="1"/>
  <c r="K5066" i="1"/>
  <c r="K5143" i="1"/>
  <c r="K5004" i="1"/>
  <c r="K4632" i="1"/>
  <c r="K4864" i="1"/>
  <c r="K5067" i="1"/>
  <c r="K5144" i="1"/>
  <c r="K5309" i="1"/>
  <c r="K4633" i="1"/>
  <c r="K4865" i="1"/>
  <c r="K5068" i="1"/>
  <c r="K4796" i="1"/>
  <c r="K5310" i="1"/>
  <c r="K4634" i="1"/>
  <c r="K4718" i="1"/>
  <c r="K4719" i="1"/>
  <c r="K4943" i="1"/>
  <c r="K4866" i="1"/>
  <c r="K5509" i="1"/>
  <c r="K4635" i="1"/>
  <c r="K5510" i="1"/>
  <c r="K5511" i="1"/>
  <c r="K5512" i="1"/>
  <c r="K5069" i="1"/>
  <c r="K4636" i="1"/>
  <c r="K4637" i="1"/>
  <c r="K5005" i="1"/>
  <c r="K5513" i="1"/>
  <c r="K5514" i="1"/>
  <c r="K5515" i="1"/>
  <c r="K5516" i="1"/>
  <c r="K4797" i="1"/>
  <c r="K5006" i="1"/>
  <c r="K4944" i="1"/>
  <c r="K5517" i="1"/>
  <c r="K5518" i="1"/>
  <c r="K5519" i="1"/>
  <c r="K5311" i="1"/>
  <c r="K5007" i="1"/>
  <c r="K4638" i="1"/>
  <c r="K4639" i="1"/>
  <c r="K5070" i="1"/>
  <c r="K5218" i="1"/>
  <c r="K4640" i="1"/>
  <c r="K5312" i="1"/>
  <c r="K5313" i="1"/>
  <c r="K5071" i="1"/>
  <c r="K4641" i="1"/>
  <c r="K4642" i="1"/>
  <c r="K5314" i="1"/>
  <c r="K4643" i="1"/>
  <c r="K4867" i="1"/>
  <c r="K4720" i="1"/>
  <c r="K5502" i="1"/>
  <c r="K5503" i="1"/>
  <c r="K5504" i="1"/>
  <c r="K5505" i="1"/>
  <c r="K5506" i="1"/>
  <c r="K4868" i="1"/>
  <c r="K4798" i="1"/>
  <c r="K5507" i="1"/>
  <c r="K5008" i="1"/>
  <c r="K5009" i="1"/>
  <c r="K4721" i="1"/>
  <c r="K5508" i="1"/>
  <c r="K4722" i="1"/>
  <c r="K5315" i="1"/>
  <c r="K4723" i="1"/>
  <c r="K4945" i="1"/>
  <c r="K4869" i="1"/>
  <c r="K4724" i="1"/>
  <c r="K4799" i="1"/>
  <c r="K4725" i="1"/>
  <c r="K4644" i="1"/>
  <c r="K4946" i="1"/>
  <c r="K4800" i="1"/>
  <c r="K4870" i="1"/>
  <c r="K4645" i="1"/>
  <c r="K5145" i="1"/>
  <c r="K5146" i="1"/>
  <c r="K5147" i="1"/>
  <c r="K5148" i="1"/>
  <c r="K5072" i="1"/>
  <c r="K5316" i="1"/>
  <c r="K5219" i="1"/>
  <c r="K4871" i="1"/>
  <c r="K4947" i="1"/>
  <c r="K4726" i="1"/>
  <c r="K5492" i="1"/>
  <c r="K5010" i="1"/>
  <c r="K5493" i="1"/>
  <c r="K5494" i="1"/>
  <c r="K4948" i="1"/>
  <c r="K5495" i="1"/>
  <c r="K5496" i="1"/>
  <c r="K5497" i="1"/>
  <c r="K5498" i="1"/>
  <c r="K5499" i="1"/>
  <c r="K5149" i="1"/>
  <c r="K5500" i="1"/>
  <c r="K4949" i="1"/>
  <c r="K5501" i="1"/>
  <c r="K4801" i="1"/>
  <c r="K5073" i="1"/>
  <c r="K4727" i="1"/>
  <c r="K5317" i="1"/>
  <c r="K4802" i="1"/>
  <c r="K5151" i="1"/>
  <c r="K5220" i="1"/>
  <c r="K5318" i="1"/>
  <c r="K5152" i="1"/>
  <c r="K4646" i="1"/>
  <c r="K4950" i="1"/>
  <c r="K5319" i="1"/>
  <c r="K4872" i="1"/>
  <c r="K5221" i="1"/>
  <c r="K5153" i="1"/>
  <c r="K4873" i="1"/>
  <c r="K4803" i="1"/>
  <c r="K4874" i="1"/>
  <c r="K4647" i="1"/>
  <c r="K4804" i="1"/>
  <c r="K5320" i="1"/>
  <c r="K4648" i="1"/>
  <c r="K5321" i="1"/>
  <c r="K5222" i="1"/>
  <c r="K4728" i="1"/>
  <c r="K4649" i="1"/>
  <c r="K4875" i="1"/>
  <c r="K5481" i="1"/>
  <c r="K5482" i="1"/>
  <c r="K5483" i="1"/>
  <c r="K5011" i="1"/>
  <c r="K5484" i="1"/>
  <c r="K5223" i="1"/>
  <c r="K5154" i="1"/>
  <c r="K5485" i="1"/>
  <c r="K5155" i="1"/>
  <c r="K5486" i="1"/>
  <c r="K5487" i="1"/>
  <c r="K5488" i="1"/>
  <c r="K5322" i="1"/>
  <c r="K5012" i="1"/>
  <c r="K5489" i="1"/>
  <c r="K4951" i="1"/>
  <c r="K4876" i="1"/>
  <c r="K5490" i="1"/>
  <c r="K5491" i="1"/>
  <c r="K4952" i="1"/>
  <c r="K4805" i="1"/>
  <c r="K4729" i="1"/>
  <c r="K4730" i="1"/>
  <c r="K5224" i="1"/>
  <c r="K4877" i="1"/>
  <c r="K5013" i="1"/>
  <c r="K4878" i="1"/>
  <c r="K5323" i="1"/>
  <c r="K5014" i="1"/>
  <c r="K4731" i="1"/>
  <c r="K4650" i="1"/>
  <c r="K4953" i="1"/>
  <c r="K5324" i="1"/>
  <c r="K5156" i="1"/>
  <c r="K4651" i="1"/>
  <c r="K5074" i="1"/>
  <c r="K4954" i="1"/>
  <c r="K5075" i="1"/>
  <c r="K4652" i="1"/>
  <c r="K5076" i="1"/>
  <c r="K5225" i="1"/>
  <c r="K4732" i="1"/>
  <c r="K4653" i="1"/>
  <c r="K4879" i="1"/>
  <c r="K4654" i="1"/>
  <c r="K4955" i="1"/>
  <c r="K5077" i="1"/>
  <c r="K4956" i="1"/>
  <c r="K4655" i="1"/>
  <c r="K4656" i="1"/>
  <c r="K5325" i="1"/>
  <c r="K5326" i="1"/>
  <c r="K4657" i="1"/>
  <c r="K5226" i="1"/>
  <c r="K4957" i="1"/>
  <c r="K4733" i="1"/>
  <c r="K5157" i="1"/>
  <c r="K5227" i="1"/>
  <c r="K4958" i="1"/>
  <c r="K4658" i="1"/>
  <c r="K4659" i="1"/>
  <c r="K5327" i="1"/>
  <c r="K5078" i="1"/>
  <c r="K4660" i="1"/>
  <c r="K4661" i="1"/>
  <c r="K4959" i="1"/>
  <c r="K5158" i="1"/>
  <c r="K4662" i="1"/>
  <c r="K5328" i="1"/>
  <c r="K5015" i="1"/>
  <c r="K4663" i="1"/>
  <c r="K4960" i="1"/>
  <c r="K5329" i="1"/>
  <c r="K5437" i="1"/>
  <c r="K5438" i="1"/>
  <c r="K5330" i="1"/>
  <c r="K5439" i="1"/>
  <c r="K5440" i="1"/>
  <c r="K5441" i="1"/>
  <c r="K5442" i="1"/>
  <c r="K5159" i="1"/>
  <c r="K5443" i="1"/>
  <c r="K5444" i="1"/>
  <c r="K5445" i="1"/>
  <c r="K5446" i="1"/>
  <c r="K5447" i="1"/>
  <c r="K5448" i="1"/>
  <c r="K5449" i="1"/>
  <c r="K5450" i="1"/>
  <c r="K5160" i="1"/>
  <c r="K5451" i="1"/>
  <c r="K5452" i="1"/>
  <c r="K5453" i="1"/>
  <c r="K5331" i="1"/>
  <c r="K5454" i="1"/>
  <c r="K5228" i="1"/>
  <c r="K5455" i="1"/>
  <c r="K5456" i="1"/>
  <c r="K4880" i="1"/>
  <c r="K5457" i="1"/>
  <c r="K5458" i="1"/>
  <c r="K4881" i="1"/>
  <c r="K5459" i="1"/>
  <c r="K5460" i="1"/>
  <c r="K5461" i="1"/>
  <c r="K5462" i="1"/>
  <c r="K5463" i="1"/>
  <c r="K4664" i="1"/>
  <c r="K5464" i="1"/>
  <c r="K5332" i="1"/>
  <c r="K5465" i="1"/>
  <c r="K4665" i="1"/>
  <c r="K5079" i="1"/>
  <c r="K4882" i="1"/>
  <c r="K5466" i="1"/>
  <c r="K5467" i="1"/>
  <c r="K5468" i="1"/>
  <c r="K4961" i="1"/>
  <c r="K5469" i="1"/>
  <c r="K4883" i="1"/>
  <c r="K5470" i="1"/>
  <c r="K5471" i="1"/>
  <c r="K5472" i="1"/>
  <c r="K4806" i="1"/>
  <c r="K5333" i="1"/>
  <c r="K5473" i="1"/>
  <c r="K5334" i="1"/>
  <c r="K5161" i="1"/>
  <c r="K5474" i="1"/>
  <c r="K5475" i="1"/>
  <c r="K5476" i="1"/>
  <c r="K4734" i="1"/>
  <c r="K4666" i="1"/>
  <c r="K4667" i="1"/>
  <c r="K5477" i="1"/>
  <c r="K5478" i="1"/>
  <c r="K5479" i="1"/>
  <c r="K5480" i="1"/>
  <c r="K5229" i="1"/>
  <c r="K5162" i="1"/>
  <c r="K5080" i="1"/>
  <c r="K4884" i="1"/>
  <c r="K5335" i="1"/>
  <c r="K5081" i="1"/>
  <c r="K5082" i="1"/>
  <c r="K5230" i="1"/>
  <c r="K5336" i="1"/>
  <c r="K4807" i="1"/>
  <c r="K5231" i="1"/>
  <c r="K4668" i="1"/>
  <c r="K4669" i="1"/>
  <c r="K4735" i="1"/>
  <c r="K5232" i="1"/>
  <c r="K4808" i="1"/>
  <c r="K5083" i="1"/>
  <c r="K4885" i="1"/>
  <c r="K5337" i="1"/>
  <c r="K5016" i="1"/>
  <c r="K5163" i="1"/>
  <c r="K4886" i="1"/>
  <c r="K5338" i="1"/>
  <c r="K5164" i="1"/>
  <c r="K4809" i="1"/>
  <c r="K5339" i="1"/>
  <c r="K5084" i="1"/>
  <c r="K4736" i="1"/>
  <c r="K4670" i="1"/>
  <c r="K4962" i="1"/>
  <c r="K4810" i="1"/>
  <c r="K4737" i="1"/>
  <c r="K4887" i="1"/>
  <c r="K5340" i="1"/>
  <c r="K4963" i="1"/>
  <c r="K4811" i="1"/>
  <c r="K5017" i="1"/>
  <c r="K5085" i="1"/>
  <c r="K5018" i="1"/>
  <c r="K4671" i="1"/>
  <c r="K5165" i="1"/>
  <c r="K4812" i="1"/>
  <c r="K5341" i="1"/>
  <c r="K5166" i="1"/>
  <c r="K5086" i="1"/>
  <c r="K4964" i="1"/>
  <c r="K5087" i="1"/>
  <c r="K4888" i="1"/>
  <c r="K5167" i="1"/>
  <c r="K5088" i="1"/>
  <c r="K4672" i="1"/>
  <c r="K4673" i="1"/>
  <c r="K4965" i="1"/>
  <c r="K5089" i="1"/>
  <c r="K5356" i="1"/>
  <c r="K5357" i="1"/>
  <c r="K5358" i="1"/>
  <c r="K5359" i="1"/>
  <c r="K5360" i="1"/>
  <c r="K5361" i="1"/>
  <c r="K5362" i="1"/>
  <c r="K5363" i="1"/>
  <c r="K5233" i="1"/>
  <c r="K5364" i="1"/>
  <c r="K5090" i="1"/>
  <c r="K5365" i="1"/>
  <c r="K5342" i="1"/>
  <c r="K4813" i="1"/>
  <c r="K5366" i="1"/>
  <c r="K5367" i="1"/>
  <c r="K5368" i="1"/>
  <c r="K4738" i="1"/>
  <c r="K5369" i="1"/>
  <c r="K5370" i="1"/>
  <c r="K5371" i="1"/>
  <c r="K5372" i="1"/>
  <c r="K5373" i="1"/>
  <c r="K5374" i="1"/>
  <c r="K5375" i="1"/>
  <c r="K5091" i="1"/>
  <c r="K5376" i="1"/>
  <c r="K5377" i="1"/>
  <c r="K5378" i="1"/>
  <c r="K5379" i="1"/>
  <c r="K5092" i="1"/>
  <c r="K4739" i="1"/>
  <c r="K5380" i="1"/>
  <c r="K5381" i="1"/>
  <c r="K5382" i="1"/>
  <c r="K5383" i="1"/>
  <c r="K5384" i="1"/>
  <c r="K5385" i="1"/>
  <c r="K5019" i="1"/>
  <c r="K5093" i="1"/>
  <c r="K5386" i="1"/>
  <c r="K5094" i="1"/>
  <c r="K5387" i="1"/>
  <c r="K5388" i="1"/>
  <c r="K5389" i="1"/>
  <c r="K5390" i="1"/>
  <c r="K5391" i="1"/>
  <c r="K5392" i="1"/>
  <c r="K4814" i="1"/>
  <c r="K4815" i="1"/>
  <c r="K5393" i="1"/>
  <c r="K5394" i="1"/>
  <c r="K4674" i="1"/>
  <c r="K5395" i="1"/>
  <c r="K5396" i="1"/>
  <c r="K4675" i="1"/>
  <c r="K5397" i="1"/>
  <c r="K5234" i="1"/>
  <c r="K4966" i="1"/>
  <c r="K5095" i="1"/>
  <c r="K5235" i="1"/>
  <c r="K5398" i="1"/>
  <c r="K5399" i="1"/>
  <c r="K5400" i="1"/>
  <c r="K4676" i="1"/>
  <c r="K4740" i="1"/>
  <c r="K5401" i="1"/>
  <c r="K4889" i="1"/>
  <c r="K5402" i="1"/>
  <c r="K5403" i="1"/>
  <c r="K5168" i="1"/>
  <c r="K5404" i="1"/>
  <c r="K4890" i="1"/>
  <c r="K5020" i="1"/>
  <c r="K5405" i="1"/>
  <c r="K5406" i="1"/>
  <c r="K4741" i="1"/>
  <c r="K5407" i="1"/>
  <c r="K5408" i="1"/>
  <c r="K5409" i="1"/>
  <c r="K5410" i="1"/>
  <c r="K5411" i="1"/>
  <c r="K5412" i="1"/>
  <c r="K5413" i="1"/>
  <c r="K4677" i="1"/>
  <c r="K5343" i="1"/>
  <c r="K5344" i="1"/>
  <c r="K5236" i="1"/>
  <c r="K5414" i="1"/>
  <c r="K5345" i="1"/>
  <c r="K5415" i="1"/>
  <c r="K4967" i="1"/>
  <c r="K5416" i="1"/>
  <c r="K5237" i="1"/>
  <c r="K5238" i="1"/>
  <c r="K4816" i="1"/>
  <c r="K5346" i="1"/>
  <c r="K5417" i="1"/>
  <c r="K4678" i="1"/>
  <c r="K5096" i="1"/>
  <c r="K4679" i="1"/>
  <c r="K5418" i="1"/>
  <c r="K5419" i="1"/>
  <c r="K5420" i="1"/>
  <c r="K5421" i="1"/>
  <c r="K5422" i="1"/>
  <c r="K5423" i="1"/>
  <c r="K4680" i="1"/>
  <c r="K5424" i="1"/>
  <c r="K5347" i="1"/>
  <c r="K5097" i="1"/>
  <c r="K5425" i="1"/>
  <c r="K4891" i="1"/>
  <c r="K5239" i="1"/>
  <c r="K5426" i="1"/>
  <c r="K5427" i="1"/>
  <c r="K5428" i="1"/>
  <c r="K5429" i="1"/>
  <c r="K4742" i="1"/>
  <c r="K5430" i="1"/>
  <c r="K5021" i="1"/>
  <c r="K5431" i="1"/>
  <c r="K5432" i="1"/>
  <c r="K5433" i="1"/>
  <c r="K4892" i="1"/>
  <c r="K5240" i="1"/>
  <c r="K5022" i="1"/>
  <c r="K5434" i="1"/>
  <c r="K5435" i="1"/>
  <c r="K5436" i="1"/>
  <c r="K5241" i="1"/>
  <c r="K5242" i="1"/>
  <c r="K4681" i="1"/>
  <c r="K5348" i="1"/>
  <c r="K4968" i="1"/>
  <c r="K5098" i="1"/>
  <c r="K5023" i="1"/>
  <c r="K5099" i="1"/>
  <c r="K5024" i="1"/>
  <c r="K4743" i="1"/>
  <c r="K4893" i="1"/>
  <c r="K4969" i="1"/>
  <c r="K4817" i="1"/>
  <c r="K5100" i="1"/>
  <c r="K4970" i="1"/>
  <c r="K5101" i="1"/>
  <c r="K4682" i="1"/>
  <c r="K5169" i="1"/>
  <c r="K5025" i="1"/>
  <c r="K4971" i="1"/>
  <c r="K5349" i="1"/>
  <c r="K4894" i="1"/>
  <c r="K5026" i="1"/>
  <c r="K4972" i="1"/>
  <c r="K4744" i="1"/>
  <c r="K5027" i="1"/>
  <c r="K5170" i="1"/>
  <c r="K4818" i="1"/>
  <c r="K4683" i="1"/>
  <c r="K4819" i="1"/>
  <c r="K5102" i="1"/>
  <c r="K5350" i="1"/>
  <c r="K5243" i="1"/>
  <c r="K4684" i="1"/>
  <c r="K4745" i="1"/>
  <c r="K5351" i="1"/>
  <c r="K4685" i="1"/>
  <c r="K4820" i="1"/>
  <c r="K4821" i="1"/>
  <c r="K5244" i="1"/>
  <c r="K4746" i="1"/>
  <c r="K5103" i="1"/>
  <c r="K4895" i="1"/>
  <c r="K5245" i="1"/>
  <c r="K4896" i="1"/>
  <c r="K5028" i="1"/>
  <c r="K4822" i="1"/>
  <c r="K5352" i="1"/>
  <c r="K4747" i="1"/>
  <c r="K4897" i="1"/>
  <c r="K4686" i="1"/>
  <c r="K4898" i="1"/>
  <c r="K5246" i="1"/>
  <c r="K5247" i="1"/>
  <c r="K4973" i="1"/>
  <c r="K4748" i="1"/>
  <c r="K5104" i="1"/>
  <c r="K5353" i="1"/>
  <c r="K4749" i="1"/>
  <c r="K5248" i="1"/>
  <c r="K4687" i="1"/>
  <c r="K4899" i="1"/>
  <c r="K4688" i="1"/>
  <c r="K5105" i="1"/>
  <c r="K5354" i="1"/>
  <c r="K4689" i="1"/>
  <c r="K5355" i="1"/>
  <c r="K5249" i="1"/>
  <c r="K5171" i="1"/>
  <c r="K5172" i="1"/>
  <c r="K5106" i="1"/>
  <c r="K5107" i="1"/>
  <c r="K5250" i="1"/>
  <c r="K4750" i="1"/>
  <c r="K5108" i="1"/>
  <c r="K4823" i="1"/>
  <c r="K5251" i="1"/>
  <c r="K2" i="1"/>
  <c r="A491" i="1"/>
  <c r="K491" i="1" s="1"/>
  <c r="A5150" i="1"/>
  <c r="N5150" i="1" s="1"/>
  <c r="I198" i="2" l="1"/>
  <c r="J198" i="2"/>
  <c r="I190" i="2"/>
  <c r="J190" i="2"/>
  <c r="I159" i="2"/>
  <c r="J159" i="2"/>
  <c r="I129" i="2"/>
  <c r="J129" i="2"/>
  <c r="I86" i="2"/>
  <c r="J86" i="2"/>
  <c r="I54" i="2"/>
  <c r="J54" i="2"/>
  <c r="I24" i="2"/>
  <c r="J24" i="2"/>
  <c r="J197" i="2"/>
  <c r="I197" i="2"/>
  <c r="J153" i="2"/>
  <c r="I153" i="2"/>
  <c r="I124" i="2"/>
  <c r="J124" i="2"/>
  <c r="I128" i="2"/>
  <c r="J128" i="2"/>
  <c r="I74" i="2"/>
  <c r="J74" i="2"/>
  <c r="I82" i="2"/>
  <c r="J82" i="2"/>
  <c r="I27" i="2"/>
  <c r="J27" i="2"/>
  <c r="I222" i="2"/>
  <c r="J222" i="2"/>
  <c r="J165" i="2"/>
  <c r="I165" i="2"/>
  <c r="I148" i="2"/>
  <c r="J148" i="2"/>
  <c r="I107" i="2"/>
  <c r="J107" i="2"/>
  <c r="I67" i="2"/>
  <c r="J67" i="2"/>
  <c r="I51" i="2"/>
  <c r="J51" i="2"/>
  <c r="I31" i="2"/>
  <c r="J31" i="2"/>
  <c r="I241" i="2"/>
  <c r="J241" i="2"/>
  <c r="I220" i="2"/>
  <c r="J220" i="2"/>
  <c r="I136" i="2"/>
  <c r="J136" i="2"/>
  <c r="I207" i="2"/>
  <c r="J207" i="2"/>
  <c r="I127" i="2"/>
  <c r="J127" i="2"/>
  <c r="J93" i="2"/>
  <c r="I93" i="2"/>
  <c r="J45" i="2"/>
  <c r="I45" i="2"/>
  <c r="I11" i="2"/>
  <c r="J11" i="2"/>
  <c r="I240" i="2"/>
  <c r="J240" i="2"/>
  <c r="I219" i="2"/>
  <c r="J219" i="2"/>
  <c r="I135" i="2"/>
  <c r="J135" i="2"/>
  <c r="I100" i="2"/>
  <c r="J100" i="2"/>
  <c r="I87" i="2"/>
  <c r="J87" i="2"/>
  <c r="I78" i="2"/>
  <c r="J78" i="2"/>
  <c r="J65" i="2"/>
  <c r="I65" i="2"/>
  <c r="I5" i="2"/>
  <c r="T5" i="2" s="1"/>
  <c r="J5" i="2"/>
  <c r="U5" i="2" s="1"/>
  <c r="I237" i="2"/>
  <c r="J237" i="2"/>
  <c r="I174" i="2"/>
  <c r="J174" i="2"/>
  <c r="I134" i="2"/>
  <c r="J134" i="2"/>
  <c r="I131" i="2"/>
  <c r="J131" i="2"/>
  <c r="I94" i="2"/>
  <c r="J94" i="2"/>
  <c r="J77" i="2"/>
  <c r="I77" i="2"/>
  <c r="J41" i="2"/>
  <c r="I41" i="2"/>
  <c r="I3" i="2"/>
  <c r="J3" i="2"/>
  <c r="I234" i="2"/>
  <c r="J234" i="2"/>
  <c r="I144" i="2"/>
  <c r="J144" i="2"/>
  <c r="I120" i="2"/>
  <c r="J120" i="2"/>
  <c r="I206" i="2"/>
  <c r="J206" i="2"/>
  <c r="I98" i="2"/>
  <c r="J98" i="2"/>
  <c r="I62" i="2"/>
  <c r="J62" i="2"/>
  <c r="I40" i="2"/>
  <c r="J40" i="2"/>
  <c r="J201" i="2"/>
  <c r="I201" i="2"/>
  <c r="I218" i="2"/>
  <c r="J218" i="2"/>
  <c r="J117" i="2"/>
  <c r="I117" i="2"/>
  <c r="I158" i="2"/>
  <c r="J158" i="2"/>
  <c r="I72" i="2"/>
  <c r="J72" i="2"/>
  <c r="I50" i="2"/>
  <c r="J50" i="2"/>
  <c r="J13" i="2"/>
  <c r="U13" i="2" s="1"/>
  <c r="I13" i="2"/>
  <c r="T13" i="2" s="1"/>
  <c r="J2" i="2"/>
  <c r="U2" i="2" s="1"/>
  <c r="I2" i="2"/>
  <c r="T2" i="2" s="1"/>
  <c r="M5355" i="1"/>
  <c r="O5355" i="1" s="1"/>
  <c r="M4745" i="1"/>
  <c r="O4745" i="1" s="1"/>
  <c r="M4893" i="1"/>
  <c r="O4893" i="1" s="1"/>
  <c r="M5428" i="1"/>
  <c r="O5428" i="1" s="1"/>
  <c r="M5389" i="1"/>
  <c r="O5389" i="1" s="1"/>
  <c r="M5378" i="1"/>
  <c r="O5378" i="1" s="1"/>
  <c r="M4963" i="1"/>
  <c r="O4963" i="1" s="1"/>
  <c r="M5464" i="1"/>
  <c r="O5464" i="1" s="1"/>
  <c r="M5014" i="1"/>
  <c r="O5014" i="1" s="1"/>
  <c r="M4873" i="1"/>
  <c r="O4873" i="1" s="1"/>
  <c r="M5495" i="1"/>
  <c r="O5495" i="1" s="1"/>
  <c r="M4871" i="1"/>
  <c r="O4871" i="1" s="1"/>
  <c r="M5008" i="1"/>
  <c r="O5008" i="1" s="1"/>
  <c r="M5313" i="1"/>
  <c r="O5313" i="1" s="1"/>
  <c r="M5527" i="1"/>
  <c r="O5527" i="1" s="1"/>
  <c r="M4863" i="1"/>
  <c r="O4863" i="1" s="1"/>
  <c r="M5214" i="1"/>
  <c r="O5214" i="1" s="1"/>
  <c r="M5002" i="1"/>
  <c r="O5002" i="1" s="1"/>
  <c r="M4940" i="1"/>
  <c r="O4940" i="1" s="1"/>
  <c r="M4934" i="1"/>
  <c r="O4934" i="1" s="1"/>
  <c r="M5056" i="1"/>
  <c r="O5056" i="1" s="1"/>
  <c r="M5353" i="1"/>
  <c r="O5353" i="1" s="1"/>
  <c r="M5103" i="1"/>
  <c r="O5103" i="1" s="1"/>
  <c r="M5169" i="1"/>
  <c r="O5169" i="1" s="1"/>
  <c r="M4743" i="1"/>
  <c r="O4743" i="1" s="1"/>
  <c r="M5242" i="1"/>
  <c r="O5242" i="1" s="1"/>
  <c r="M5427" i="1"/>
  <c r="O5427" i="1" s="1"/>
  <c r="M5096" i="1"/>
  <c r="O5096" i="1" s="1"/>
  <c r="M5413" i="1"/>
  <c r="O5413" i="1" s="1"/>
  <c r="M5394" i="1"/>
  <c r="O5394" i="1" s="1"/>
  <c r="M5388" i="1"/>
  <c r="O5388" i="1" s="1"/>
  <c r="M5383" i="1"/>
  <c r="O5383" i="1" s="1"/>
  <c r="M5365" i="1"/>
  <c r="O5365" i="1" s="1"/>
  <c r="M5088" i="1"/>
  <c r="O5088" i="1" s="1"/>
  <c r="M4812" i="1"/>
  <c r="O4812" i="1" s="1"/>
  <c r="M5340" i="1"/>
  <c r="O5340" i="1" s="1"/>
  <c r="M5339" i="1"/>
  <c r="O5339" i="1" s="1"/>
  <c r="M4885" i="1"/>
  <c r="O4885" i="1" s="1"/>
  <c r="M4807" i="1"/>
  <c r="O4807" i="1" s="1"/>
  <c r="M5162" i="1"/>
  <c r="O5162" i="1" s="1"/>
  <c r="M4734" i="1"/>
  <c r="O4734" i="1" s="1"/>
  <c r="M4806" i="1"/>
  <c r="O4806" i="1" s="1"/>
  <c r="M4664" i="1"/>
  <c r="O4664" i="1" s="1"/>
  <c r="M5330" i="1"/>
  <c r="O5330" i="1" s="1"/>
  <c r="M5326" i="1"/>
  <c r="O5326" i="1" s="1"/>
  <c r="M4879" i="1"/>
  <c r="O4879" i="1" s="1"/>
  <c r="M5323" i="1"/>
  <c r="O5323" i="1" s="1"/>
  <c r="M4952" i="1"/>
  <c r="O4952" i="1" s="1"/>
  <c r="M5250" i="1"/>
  <c r="O5250" i="1" s="1"/>
  <c r="M5354" i="1"/>
  <c r="O5354" i="1" s="1"/>
  <c r="M5104" i="1"/>
  <c r="O5104" i="1" s="1"/>
  <c r="M4747" i="1"/>
  <c r="O4747" i="1" s="1"/>
  <c r="M4746" i="1"/>
  <c r="O4746" i="1" s="1"/>
  <c r="M5243" i="1"/>
  <c r="O5243" i="1" s="1"/>
  <c r="M4744" i="1"/>
  <c r="O4744" i="1" s="1"/>
  <c r="M4682" i="1"/>
  <c r="O4682" i="1" s="1"/>
  <c r="M5024" i="1"/>
  <c r="O5024" i="1" s="1"/>
  <c r="M5241" i="1"/>
  <c r="O5241" i="1" s="1"/>
  <c r="M5432" i="1"/>
  <c r="O5432" i="1" s="1"/>
  <c r="M5426" i="1"/>
  <c r="O5426" i="1" s="1"/>
  <c r="M5423" i="1"/>
  <c r="O5423" i="1" s="1"/>
  <c r="M4678" i="1"/>
  <c r="O4678" i="1" s="1"/>
  <c r="M5415" i="1"/>
  <c r="O5415" i="1" s="1"/>
  <c r="M5412" i="1"/>
  <c r="O5412" i="1" s="1"/>
  <c r="M5405" i="1"/>
  <c r="O5405" i="1" s="1"/>
  <c r="M5401" i="1"/>
  <c r="O5401" i="1" s="1"/>
  <c r="M4966" i="1"/>
  <c r="O4966" i="1" s="1"/>
  <c r="M5393" i="1"/>
  <c r="O5393" i="1" s="1"/>
  <c r="M5387" i="1"/>
  <c r="O5387" i="1" s="1"/>
  <c r="M5382" i="1"/>
  <c r="O5382" i="1" s="1"/>
  <c r="M5376" i="1"/>
  <c r="O5376" i="1" s="1"/>
  <c r="M5369" i="1"/>
  <c r="O5369" i="1" s="1"/>
  <c r="M5090" i="1"/>
  <c r="O5090" i="1" s="1"/>
  <c r="M5358" i="1"/>
  <c r="O5358" i="1" s="1"/>
  <c r="M5167" i="1"/>
  <c r="O5167" i="1" s="1"/>
  <c r="M5165" i="1"/>
  <c r="O5165" i="1" s="1"/>
  <c r="M4887" i="1"/>
  <c r="O4887" i="1" s="1"/>
  <c r="M4809" i="1"/>
  <c r="O4809" i="1" s="1"/>
  <c r="M5083" i="1"/>
  <c r="O5083" i="1" s="1"/>
  <c r="M5336" i="1"/>
  <c r="O5336" i="1" s="1"/>
  <c r="M5229" i="1"/>
  <c r="O5229" i="1" s="1"/>
  <c r="M5476" i="1"/>
  <c r="O5476" i="1" s="1"/>
  <c r="M5472" i="1"/>
  <c r="O5472" i="1" s="1"/>
  <c r="M5466" i="1"/>
  <c r="O5466" i="1" s="1"/>
  <c r="M5463" i="1"/>
  <c r="O5463" i="1" s="1"/>
  <c r="M4880" i="1"/>
  <c r="O4880" i="1" s="1"/>
  <c r="M5451" i="1"/>
  <c r="O5451" i="1" s="1"/>
  <c r="M5444" i="1"/>
  <c r="O5444" i="1" s="1"/>
  <c r="M5438" i="1"/>
  <c r="O5438" i="1" s="1"/>
  <c r="M5158" i="1"/>
  <c r="O5158" i="1" s="1"/>
  <c r="M4958" i="1"/>
  <c r="O4958" i="1" s="1"/>
  <c r="M5325" i="1"/>
  <c r="O5325" i="1" s="1"/>
  <c r="M4653" i="1"/>
  <c r="O4653" i="1" s="1"/>
  <c r="M4651" i="1"/>
  <c r="O4651" i="1" s="1"/>
  <c r="M4878" i="1"/>
  <c r="O4878" i="1" s="1"/>
  <c r="M5491" i="1"/>
  <c r="O5491" i="1" s="1"/>
  <c r="M5487" i="1"/>
  <c r="O5487" i="1" s="1"/>
  <c r="M5483" i="1"/>
  <c r="O5483" i="1" s="1"/>
  <c r="M4648" i="1"/>
  <c r="O4648" i="1" s="1"/>
  <c r="M5221" i="1"/>
  <c r="O5221" i="1" s="1"/>
  <c r="M5151" i="1"/>
  <c r="O5151" i="1" s="1"/>
  <c r="M5500" i="1"/>
  <c r="O5500" i="1" s="1"/>
  <c r="M5494" i="1"/>
  <c r="O5494" i="1" s="1"/>
  <c r="M5316" i="1"/>
  <c r="O5316" i="1" s="1"/>
  <c r="M4800" i="1"/>
  <c r="O4800" i="1" s="1"/>
  <c r="M4723" i="1"/>
  <c r="O4723" i="1" s="1"/>
  <c r="M4798" i="1"/>
  <c r="O4798" i="1" s="1"/>
  <c r="M4867" i="1"/>
  <c r="O4867" i="1" s="1"/>
  <c r="M4640" i="1"/>
  <c r="O4640" i="1" s="1"/>
  <c r="M5518" i="1"/>
  <c r="O5518" i="1" s="1"/>
  <c r="M5513" i="1"/>
  <c r="O5513" i="1" s="1"/>
  <c r="M4635" i="1"/>
  <c r="O4635" i="1" s="1"/>
  <c r="M4796" i="1"/>
  <c r="O4796" i="1" s="1"/>
  <c r="M4632" i="1"/>
  <c r="O4632" i="1" s="1"/>
  <c r="M5526" i="1"/>
  <c r="O5526" i="1" s="1"/>
  <c r="M4629" i="1"/>
  <c r="O4629" i="1" s="1"/>
  <c r="M5216" i="1"/>
  <c r="O5216" i="1" s="1"/>
  <c r="M5215" i="1"/>
  <c r="O5215" i="1" s="1"/>
  <c r="M4716" i="1"/>
  <c r="O4716" i="1" s="1"/>
  <c r="M4861" i="1"/>
  <c r="O4861" i="1" s="1"/>
  <c r="M5134" i="1"/>
  <c r="O5134" i="1" s="1"/>
  <c r="M5303" i="1"/>
  <c r="O5303" i="1" s="1"/>
  <c r="M4939" i="1"/>
  <c r="O4939" i="1" s="1"/>
  <c r="M5000" i="1"/>
  <c r="O5000" i="1" s="1"/>
  <c r="M4791" i="1"/>
  <c r="O4791" i="1" s="1"/>
  <c r="M5557" i="1"/>
  <c r="O5557" i="1" s="1"/>
  <c r="M5552" i="1"/>
  <c r="O5552" i="1" s="1"/>
  <c r="M5545" i="1"/>
  <c r="O5545" i="1" s="1"/>
  <c r="M4856" i="1"/>
  <c r="O4856" i="1" s="1"/>
  <c r="M5055" i="1"/>
  <c r="O5055" i="1" s="1"/>
  <c r="M5130" i="1"/>
  <c r="O5130" i="1" s="1"/>
  <c r="M5563" i="1"/>
  <c r="O5563" i="1" s="1"/>
  <c r="M4854" i="1"/>
  <c r="O4854" i="1" s="1"/>
  <c r="M4709" i="1"/>
  <c r="O4709" i="1" s="1"/>
  <c r="M4620" i="1"/>
  <c r="O4620" i="1" s="1"/>
  <c r="M5578" i="1"/>
  <c r="O5578" i="1" s="1"/>
  <c r="M5571" i="1"/>
  <c r="O5571" i="1" s="1"/>
  <c r="M5295" i="1"/>
  <c r="O5295" i="1" s="1"/>
  <c r="M4617" i="1"/>
  <c r="O4617" i="1" s="1"/>
  <c r="M4784" i="1"/>
  <c r="O4784" i="1" s="1"/>
  <c r="M4848" i="1"/>
  <c r="O4848" i="1" s="1"/>
  <c r="M4993" i="1"/>
  <c r="O4993" i="1" s="1"/>
  <c r="M5593" i="1"/>
  <c r="O5593" i="1" s="1"/>
  <c r="M4921" i="1"/>
  <c r="O4921" i="1" s="1"/>
  <c r="M5595" i="1"/>
  <c r="O5595" i="1" s="1"/>
  <c r="M4991" i="1"/>
  <c r="O4991" i="1" s="1"/>
  <c r="M5048" i="1"/>
  <c r="O5048" i="1" s="1"/>
  <c r="M5607" i="1"/>
  <c r="O5607" i="1" s="1"/>
  <c r="M5600" i="1"/>
  <c r="O5600" i="1" s="1"/>
  <c r="M4610" i="1"/>
  <c r="O4610" i="1" s="1"/>
  <c r="M4609" i="1"/>
  <c r="O4609" i="1" s="1"/>
  <c r="M4842" i="1"/>
  <c r="O4842" i="1" s="1"/>
  <c r="M5617" i="1"/>
  <c r="O5617" i="1" s="1"/>
  <c r="M5045" i="1"/>
  <c r="O5045" i="1" s="1"/>
  <c r="M4778" i="1"/>
  <c r="O4778" i="1" s="1"/>
  <c r="M5196" i="1"/>
  <c r="O5196" i="1" s="1"/>
  <c r="M4774" i="1"/>
  <c r="O4774" i="1" s="1"/>
  <c r="M5629" i="1"/>
  <c r="O5629" i="1" s="1"/>
  <c r="M5043" i="1"/>
  <c r="O5043" i="1" s="1"/>
  <c r="M5635" i="1"/>
  <c r="O5635" i="1" s="1"/>
  <c r="M5118" i="1"/>
  <c r="O5118" i="1" s="1"/>
  <c r="M4600" i="1"/>
  <c r="O4600" i="1" s="1"/>
  <c r="M5643" i="1"/>
  <c r="O5643" i="1" s="1"/>
  <c r="M5640" i="1"/>
  <c r="O5640" i="1" s="1"/>
  <c r="M5272" i="1"/>
  <c r="O5272" i="1" s="1"/>
  <c r="M5041" i="1"/>
  <c r="O5041" i="1" s="1"/>
  <c r="M5115" i="1"/>
  <c r="O5115" i="1" s="1"/>
  <c r="M5653" i="1"/>
  <c r="O5653" i="1" s="1"/>
  <c r="M5039" i="1"/>
  <c r="O5039" i="1" s="1"/>
  <c r="M4908" i="1"/>
  <c r="O4908" i="1" s="1"/>
  <c r="M4982" i="1"/>
  <c r="O4982" i="1" s="1"/>
  <c r="M5179" i="1"/>
  <c r="O5179" i="1" s="1"/>
  <c r="M5664" i="1"/>
  <c r="O5664" i="1" s="1"/>
  <c r="M5259" i="1"/>
  <c r="O5259" i="1" s="1"/>
  <c r="M5671" i="1"/>
  <c r="O5671" i="1" s="1"/>
  <c r="M4587" i="1"/>
  <c r="O4587" i="1" s="1"/>
  <c r="M5676" i="1"/>
  <c r="O5676" i="1" s="1"/>
  <c r="M4977" i="1"/>
  <c r="O4977" i="1" s="1"/>
  <c r="M5682" i="1"/>
  <c r="O5682" i="1" s="1"/>
  <c r="M4903" i="1"/>
  <c r="O4903" i="1" s="1"/>
  <c r="M5693" i="1"/>
  <c r="O5693" i="1" s="1"/>
  <c r="M4975" i="1"/>
  <c r="O4975" i="1" s="1"/>
  <c r="M5032" i="1"/>
  <c r="O5032" i="1" s="1"/>
  <c r="M4580" i="1"/>
  <c r="O4580" i="1" s="1"/>
  <c r="M4755" i="1"/>
  <c r="O4755" i="1" s="1"/>
  <c r="M5252" i="1"/>
  <c r="O5252" i="1" s="1"/>
  <c r="M4824" i="1"/>
  <c r="O4824" i="1" s="1"/>
  <c r="M5698" i="1"/>
  <c r="O5698" i="1" s="1"/>
  <c r="M5713" i="1"/>
  <c r="O5713" i="1" s="1"/>
  <c r="M5727" i="1"/>
  <c r="O5727" i="1" s="1"/>
  <c r="M5719" i="1"/>
  <c r="O5719" i="1" s="1"/>
  <c r="M5731" i="1"/>
  <c r="O5731" i="1" s="1"/>
  <c r="M5741" i="1"/>
  <c r="O5741" i="1" s="1"/>
  <c r="M5751" i="1"/>
  <c r="O5751" i="1" s="1"/>
  <c r="M5759" i="1"/>
  <c r="O5759" i="1" s="1"/>
  <c r="M5765" i="1"/>
  <c r="O5765" i="1" s="1"/>
  <c r="M5772" i="1"/>
  <c r="O5772" i="1" s="1"/>
  <c r="M5784" i="1"/>
  <c r="O5784" i="1" s="1"/>
  <c r="M5794" i="1"/>
  <c r="O5794" i="1" s="1"/>
  <c r="M5802" i="1"/>
  <c r="O5802" i="1" s="1"/>
  <c r="M5814" i="1"/>
  <c r="O5814" i="1" s="1"/>
  <c r="M5806" i="1"/>
  <c r="O5806" i="1" s="1"/>
  <c r="M5817" i="1"/>
  <c r="O5817" i="1" s="1"/>
  <c r="M5829" i="1"/>
  <c r="O5829" i="1" s="1"/>
  <c r="M5840" i="1"/>
  <c r="O5840" i="1" s="1"/>
  <c r="M5847" i="1"/>
  <c r="O5847" i="1" s="1"/>
  <c r="M5851" i="1"/>
  <c r="O5851" i="1" s="1"/>
  <c r="M5859" i="1"/>
  <c r="O5859" i="1" s="1"/>
  <c r="M5866" i="1"/>
  <c r="O5866" i="1" s="1"/>
  <c r="M5880" i="1"/>
  <c r="O5880" i="1" s="1"/>
  <c r="M5896" i="1"/>
  <c r="O5896" i="1" s="1"/>
  <c r="M5888" i="1"/>
  <c r="O5888" i="1" s="1"/>
  <c r="M5902" i="1"/>
  <c r="O5902" i="1" s="1"/>
  <c r="M5914" i="1"/>
  <c r="O5914" i="1" s="1"/>
  <c r="M5929" i="1"/>
  <c r="O5929" i="1" s="1"/>
  <c r="M5921" i="1"/>
  <c r="O5921" i="1" s="1"/>
  <c r="M5939" i="1"/>
  <c r="O5939" i="1" s="1"/>
  <c r="M5931" i="1"/>
  <c r="O5931" i="1" s="1"/>
  <c r="M5952" i="1"/>
  <c r="O5952" i="1" s="1"/>
  <c r="M5944" i="1"/>
  <c r="O5944" i="1" s="1"/>
  <c r="M5970" i="1"/>
  <c r="O5970" i="1" s="1"/>
  <c r="M5962" i="1"/>
  <c r="O5962" i="1" s="1"/>
  <c r="M5982" i="1"/>
  <c r="O5982" i="1" s="1"/>
  <c r="M5992" i="1"/>
  <c r="O5992" i="1" s="1"/>
  <c r="M6004" i="1"/>
  <c r="O6004" i="1" s="1"/>
  <c r="M5996" i="1"/>
  <c r="O5996" i="1" s="1"/>
  <c r="M6011" i="1"/>
  <c r="O6011" i="1" s="1"/>
  <c r="M6023" i="1"/>
  <c r="O6023" i="1" s="1"/>
  <c r="M6038" i="1"/>
  <c r="O6038" i="1" s="1"/>
  <c r="M6030" i="1"/>
  <c r="O6030" i="1" s="1"/>
  <c r="M6045" i="1"/>
  <c r="O6045" i="1" s="1"/>
  <c r="M6058" i="1"/>
  <c r="O6058" i="1" s="1"/>
  <c r="M6050" i="1"/>
  <c r="O6050" i="1" s="1"/>
  <c r="M6069" i="1"/>
  <c r="O6069" i="1" s="1"/>
  <c r="M6092" i="1"/>
  <c r="O6092" i="1" s="1"/>
  <c r="M6084" i="1"/>
  <c r="O6084" i="1" s="1"/>
  <c r="M6109" i="1"/>
  <c r="O6109" i="1" s="1"/>
  <c r="M6101" i="1"/>
  <c r="O6101" i="1" s="1"/>
  <c r="M6093" i="1"/>
  <c r="O6093" i="1" s="1"/>
  <c r="M6116" i="1"/>
  <c r="O6116" i="1" s="1"/>
  <c r="M6139" i="1"/>
  <c r="O6139" i="1" s="1"/>
  <c r="M6131" i="1"/>
  <c r="O6131" i="1" s="1"/>
  <c r="M6157" i="1"/>
  <c r="O6157" i="1" s="1"/>
  <c r="M6149" i="1"/>
  <c r="O6149" i="1" s="1"/>
  <c r="M6141" i="1"/>
  <c r="O6141" i="1" s="1"/>
  <c r="M6160" i="1"/>
  <c r="O6160" i="1" s="1"/>
  <c r="M6178" i="1"/>
  <c r="O6178" i="1" s="1"/>
  <c r="M6170" i="1"/>
  <c r="O6170" i="1" s="1"/>
  <c r="M6195" i="1"/>
  <c r="O6195" i="1" s="1"/>
  <c r="M6187" i="1"/>
  <c r="O6187" i="1" s="1"/>
  <c r="M6215" i="1"/>
  <c r="O6215" i="1" s="1"/>
  <c r="M6207" i="1"/>
  <c r="O6207" i="1" s="1"/>
  <c r="M6235" i="1"/>
  <c r="O6235" i="1" s="1"/>
  <c r="M6227" i="1"/>
  <c r="O6227" i="1" s="1"/>
  <c r="M6243" i="1"/>
  <c r="O6243" i="1" s="1"/>
  <c r="M6257" i="1"/>
  <c r="O6257" i="1" s="1"/>
  <c r="M6249" i="1"/>
  <c r="O6249" i="1" s="1"/>
  <c r="M6272" i="1"/>
  <c r="O6272" i="1" s="1"/>
  <c r="M6264" i="1"/>
  <c r="O6264" i="1" s="1"/>
  <c r="M6286" i="1"/>
  <c r="O6286" i="1" s="1"/>
  <c r="M6278" i="1"/>
  <c r="O6278" i="1" s="1"/>
  <c r="M6308" i="1"/>
  <c r="O6308" i="1" s="1"/>
  <c r="M6300" i="1"/>
  <c r="O6300" i="1" s="1"/>
  <c r="M6292" i="1"/>
  <c r="O6292" i="1" s="1"/>
  <c r="M6327" i="1"/>
  <c r="O6327" i="1" s="1"/>
  <c r="M6319" i="1"/>
  <c r="O6319" i="1" s="1"/>
  <c r="M6355" i="1"/>
  <c r="O6355" i="1" s="1"/>
  <c r="M6347" i="1"/>
  <c r="O6347" i="1" s="1"/>
  <c r="M6339" i="1"/>
  <c r="O6339" i="1" s="1"/>
  <c r="M6378" i="1"/>
  <c r="O6378" i="1" s="1"/>
  <c r="M6370" i="1"/>
  <c r="O6370" i="1" s="1"/>
  <c r="M6362" i="1"/>
  <c r="O6362" i="1" s="1"/>
  <c r="M6396" i="1"/>
  <c r="O6396" i="1" s="1"/>
  <c r="M6388" i="1"/>
  <c r="O6388" i="1" s="1"/>
  <c r="M6380" i="1"/>
  <c r="O6380" i="1" s="1"/>
  <c r="M6410" i="1"/>
  <c r="O6410" i="1" s="1"/>
  <c r="M6402" i="1"/>
  <c r="O6402" i="1" s="1"/>
  <c r="M6437" i="1"/>
  <c r="O6437" i="1" s="1"/>
  <c r="M6429" i="1"/>
  <c r="O6429" i="1" s="1"/>
  <c r="M6421" i="1"/>
  <c r="O6421" i="1" s="1"/>
  <c r="M6464" i="1"/>
  <c r="O6464" i="1" s="1"/>
  <c r="M6456" i="1"/>
  <c r="O6456" i="1" s="1"/>
  <c r="M6448" i="1"/>
  <c r="O6448" i="1" s="1"/>
  <c r="M6492" i="1"/>
  <c r="O6492" i="1" s="1"/>
  <c r="M6484" i="1"/>
  <c r="O6484" i="1" s="1"/>
  <c r="M6476" i="1"/>
  <c r="O6476" i="1" s="1"/>
  <c r="M6468" i="1"/>
  <c r="O6468" i="1" s="1"/>
  <c r="M6519" i="1"/>
  <c r="O6519" i="1" s="1"/>
  <c r="M6511" i="1"/>
  <c r="O6511" i="1" s="1"/>
  <c r="M6503" i="1"/>
  <c r="O6503" i="1" s="1"/>
  <c r="M6495" i="1"/>
  <c r="O6495" i="1" s="1"/>
  <c r="M6561" i="1"/>
  <c r="O6561" i="1" s="1"/>
  <c r="M6553" i="1"/>
  <c r="O6553" i="1" s="1"/>
  <c r="M6545" i="1"/>
  <c r="O6545" i="1" s="1"/>
  <c r="M6537" i="1"/>
  <c r="O6537" i="1" s="1"/>
  <c r="M6529" i="1"/>
  <c r="O6529" i="1" s="1"/>
  <c r="M6612" i="1"/>
  <c r="O6612" i="1" s="1"/>
  <c r="M6604" i="1"/>
  <c r="O6604" i="1" s="1"/>
  <c r="M6596" i="1"/>
  <c r="O6596" i="1" s="1"/>
  <c r="M6588" i="1"/>
  <c r="O6588" i="1" s="1"/>
  <c r="M6580" i="1"/>
  <c r="O6580" i="1" s="1"/>
  <c r="M6572" i="1"/>
  <c r="O6572" i="1" s="1"/>
  <c r="M6651" i="1"/>
  <c r="O6651" i="1" s="1"/>
  <c r="M6643" i="1"/>
  <c r="O6643" i="1" s="1"/>
  <c r="M6635" i="1"/>
  <c r="O6635" i="1" s="1"/>
  <c r="M6627" i="1"/>
  <c r="O6627" i="1" s="1"/>
  <c r="M6619" i="1"/>
  <c r="O6619" i="1" s="1"/>
  <c r="M6664" i="1"/>
  <c r="O6664" i="1" s="1"/>
  <c r="M6668" i="1"/>
  <c r="O6668" i="1" s="1"/>
  <c r="M6677" i="1"/>
  <c r="O6677" i="1" s="1"/>
  <c r="M4044" i="1"/>
  <c r="O4044" i="1" s="1"/>
  <c r="M4036" i="1"/>
  <c r="O4036" i="1" s="1"/>
  <c r="M4054" i="1"/>
  <c r="O4054" i="1" s="1"/>
  <c r="M4065" i="1"/>
  <c r="O4065" i="1" s="1"/>
  <c r="M4069" i="1"/>
  <c r="O4069" i="1" s="1"/>
  <c r="M4074" i="1"/>
  <c r="O4074" i="1" s="1"/>
  <c r="M4082" i="1"/>
  <c r="O4082" i="1" s="1"/>
  <c r="M4087" i="1"/>
  <c r="O4087" i="1" s="1"/>
  <c r="M4099" i="1"/>
  <c r="O4099" i="1" s="1"/>
  <c r="M4106" i="1"/>
  <c r="O4106" i="1" s="1"/>
  <c r="M4115" i="1"/>
  <c r="O4115" i="1" s="1"/>
  <c r="M4120" i="1"/>
  <c r="O4120" i="1" s="1"/>
  <c r="M4132" i="1"/>
  <c r="O4132" i="1" s="1"/>
  <c r="M4135" i="1"/>
  <c r="O4135" i="1" s="1"/>
  <c r="M4146" i="1"/>
  <c r="O4146" i="1" s="1"/>
  <c r="M4157" i="1"/>
  <c r="O4157" i="1" s="1"/>
  <c r="M4161" i="1"/>
  <c r="O4161" i="1" s="1"/>
  <c r="M4171" i="1"/>
  <c r="O4171" i="1" s="1"/>
  <c r="M4179" i="1"/>
  <c r="O4179" i="1" s="1"/>
  <c r="M4185" i="1"/>
  <c r="O4185" i="1" s="1"/>
  <c r="M3851" i="1"/>
  <c r="O3851" i="1" s="1"/>
  <c r="M3982" i="1"/>
  <c r="O3982" i="1" s="1"/>
  <c r="M4010" i="1"/>
  <c r="O4010" i="1" s="1"/>
  <c r="M3811" i="1"/>
  <c r="O3811" i="1" s="1"/>
  <c r="M3810" i="1"/>
  <c r="O3810" i="1" s="1"/>
  <c r="M3903" i="1"/>
  <c r="O3903" i="1" s="1"/>
  <c r="M3965" i="1"/>
  <c r="O3965" i="1" s="1"/>
  <c r="M4199" i="1"/>
  <c r="O4199" i="1" s="1"/>
  <c r="M3767" i="1"/>
  <c r="O3767" i="1" s="1"/>
  <c r="M4204" i="1"/>
  <c r="O4204" i="1" s="1"/>
  <c r="M3807" i="1"/>
  <c r="O3807" i="1" s="1"/>
  <c r="M3868" i="1"/>
  <c r="O3868" i="1" s="1"/>
  <c r="M3804" i="1"/>
  <c r="O3804" i="1" s="1"/>
  <c r="M4211" i="1"/>
  <c r="O4211" i="1" s="1"/>
  <c r="M4212" i="1"/>
  <c r="O4212" i="1" s="1"/>
  <c r="M3763" i="1"/>
  <c r="O3763" i="1" s="1"/>
  <c r="M4215" i="1"/>
  <c r="O4215" i="1" s="1"/>
  <c r="M4219" i="1"/>
  <c r="O4219" i="1" s="1"/>
  <c r="M3900" i="1"/>
  <c r="O3900" i="1" s="1"/>
  <c r="M4220" i="1"/>
  <c r="O4220" i="1" s="1"/>
  <c r="M3946" i="1"/>
  <c r="O3946" i="1" s="1"/>
  <c r="M4226" i="1"/>
  <c r="O4226" i="1" s="1"/>
  <c r="M3977" i="1"/>
  <c r="O3977" i="1" s="1"/>
  <c r="M3744" i="1"/>
  <c r="O3744" i="1" s="1"/>
  <c r="M4236" i="1"/>
  <c r="O4236" i="1" s="1"/>
  <c r="M3899" i="1"/>
  <c r="O3899" i="1" s="1"/>
  <c r="M4238" i="1"/>
  <c r="O4238" i="1" s="1"/>
  <c r="M3897" i="1"/>
  <c r="O3897" i="1" s="1"/>
  <c r="M3823" i="1"/>
  <c r="O3823" i="1" s="1"/>
  <c r="M3862" i="1"/>
  <c r="O3862" i="1" s="1"/>
  <c r="M3924" i="1"/>
  <c r="O3924" i="1" s="1"/>
  <c r="M3861" i="1"/>
  <c r="O3861" i="1" s="1"/>
  <c r="M4020" i="1"/>
  <c r="O4020" i="1" s="1"/>
  <c r="M3839" i="1"/>
  <c r="O3839" i="1" s="1"/>
  <c r="M3800" i="1"/>
  <c r="O3800" i="1" s="1"/>
  <c r="M4253" i="1"/>
  <c r="O4253" i="1" s="1"/>
  <c r="M3972" i="1"/>
  <c r="O3972" i="1" s="1"/>
  <c r="M3919" i="1"/>
  <c r="O3919" i="1" s="1"/>
  <c r="M3918" i="1"/>
  <c r="O3918" i="1" s="1"/>
  <c r="M3987" i="1"/>
  <c r="O3987" i="1" s="1"/>
  <c r="M3894" i="1"/>
  <c r="O3894" i="1" s="1"/>
  <c r="M3877" i="1"/>
  <c r="O3877" i="1" s="1"/>
  <c r="M3855" i="1"/>
  <c r="O3855" i="1" s="1"/>
  <c r="M3835" i="1"/>
  <c r="O3835" i="1" s="1"/>
  <c r="M3794" i="1"/>
  <c r="O3794" i="1" s="1"/>
  <c r="M3853" i="1"/>
  <c r="O3853" i="1" s="1"/>
  <c r="M4272" i="1"/>
  <c r="O4272" i="1" s="1"/>
  <c r="M3952" i="1"/>
  <c r="O3952" i="1" s="1"/>
  <c r="M3833" i="1"/>
  <c r="O3833" i="1" s="1"/>
  <c r="M3793" i="1"/>
  <c r="O3793" i="1" s="1"/>
  <c r="M3775" i="1"/>
  <c r="O3775" i="1" s="1"/>
  <c r="M3891" i="1"/>
  <c r="O3891" i="1" s="1"/>
  <c r="M3773" i="1"/>
  <c r="O3773" i="1" s="1"/>
  <c r="M3788" i="1"/>
  <c r="O3788" i="1" s="1"/>
  <c r="M3786" i="1"/>
  <c r="O3786" i="1" s="1"/>
  <c r="M4286" i="1"/>
  <c r="O4286" i="1" s="1"/>
  <c r="M4289" i="1"/>
  <c r="O4289" i="1" s="1"/>
  <c r="M4299" i="1"/>
  <c r="O4299" i="1" s="1"/>
  <c r="M4307" i="1"/>
  <c r="O4307" i="1" s="1"/>
  <c r="M4312" i="1"/>
  <c r="O4312" i="1" s="1"/>
  <c r="M4324" i="1"/>
  <c r="O4324" i="1" s="1"/>
  <c r="M4332" i="1"/>
  <c r="O4332" i="1" s="1"/>
  <c r="M4342" i="1"/>
  <c r="O4342" i="1" s="1"/>
  <c r="M4347" i="1"/>
  <c r="O4347" i="1" s="1"/>
  <c r="M5249" i="1"/>
  <c r="O5249" i="1" s="1"/>
  <c r="M4679" i="1"/>
  <c r="O4679" i="1" s="1"/>
  <c r="M5231" i="1"/>
  <c r="O5231" i="1" s="1"/>
  <c r="M5458" i="1"/>
  <c r="O5458" i="1" s="1"/>
  <c r="M4657" i="1"/>
  <c r="O4657" i="1" s="1"/>
  <c r="M5322" i="1"/>
  <c r="O5322" i="1" s="1"/>
  <c r="M5350" i="1"/>
  <c r="O5350" i="1" s="1"/>
  <c r="M5099" i="1"/>
  <c r="O5099" i="1" s="1"/>
  <c r="M5020" i="1"/>
  <c r="O5020" i="1" s="1"/>
  <c r="M5234" i="1"/>
  <c r="O5234" i="1" s="1"/>
  <c r="M4808" i="1"/>
  <c r="O4808" i="1" s="1"/>
  <c r="M5480" i="1"/>
  <c r="O5480" i="1" s="1"/>
  <c r="M5471" i="1"/>
  <c r="O5471" i="1" s="1"/>
  <c r="M5437" i="1"/>
  <c r="O5437" i="1" s="1"/>
  <c r="M4656" i="1"/>
  <c r="O4656" i="1" s="1"/>
  <c r="M5013" i="1"/>
  <c r="O5013" i="1" s="1"/>
  <c r="M5486" i="1"/>
  <c r="O5486" i="1" s="1"/>
  <c r="M5320" i="1"/>
  <c r="O5320" i="1" s="1"/>
  <c r="M5149" i="1"/>
  <c r="O5149" i="1" s="1"/>
  <c r="M5315" i="1"/>
  <c r="O5315" i="1" s="1"/>
  <c r="M4643" i="1"/>
  <c r="O4643" i="1" s="1"/>
  <c r="M5509" i="1"/>
  <c r="O5509" i="1" s="1"/>
  <c r="M5520" i="1"/>
  <c r="O5520" i="1" s="1"/>
  <c r="M4942" i="1"/>
  <c r="O4942" i="1" s="1"/>
  <c r="M5136" i="1"/>
  <c r="O5136" i="1" s="1"/>
  <c r="M4938" i="1"/>
  <c r="O4938" i="1" s="1"/>
  <c r="M5556" i="1"/>
  <c r="O5556" i="1" s="1"/>
  <c r="M4713" i="1"/>
  <c r="O4713" i="1" s="1"/>
  <c r="M5300" i="1"/>
  <c r="O5300" i="1" s="1"/>
  <c r="M5562" i="1"/>
  <c r="O5562" i="1" s="1"/>
  <c r="M5559" i="1"/>
  <c r="O5559" i="1" s="1"/>
  <c r="M4997" i="1"/>
  <c r="O4997" i="1" s="1"/>
  <c r="M5570" i="1"/>
  <c r="O5570" i="1" s="1"/>
  <c r="M4845" i="1"/>
  <c r="O4845" i="1" s="1"/>
  <c r="M5050" i="1"/>
  <c r="O5050" i="1" s="1"/>
  <c r="M5610" i="1"/>
  <c r="O5610" i="1" s="1"/>
  <c r="M5599" i="1"/>
  <c r="O5599" i="1" s="1"/>
  <c r="M4781" i="1"/>
  <c r="O4781" i="1" s="1"/>
  <c r="M4607" i="1"/>
  <c r="O4607" i="1" s="1"/>
  <c r="M5279" i="1"/>
  <c r="O5279" i="1" s="1"/>
  <c r="M5634" i="1"/>
  <c r="O5634" i="1" s="1"/>
  <c r="M5639" i="1"/>
  <c r="O5639" i="1" s="1"/>
  <c r="M5271" i="1"/>
  <c r="O5271" i="1" s="1"/>
  <c r="M5183" i="1"/>
  <c r="O5183" i="1" s="1"/>
  <c r="M5658" i="1"/>
  <c r="O5658" i="1" s="1"/>
  <c r="M5652" i="1"/>
  <c r="O5652" i="1" s="1"/>
  <c r="M5647" i="1"/>
  <c r="O5647" i="1" s="1"/>
  <c r="M4592" i="1"/>
  <c r="O4592" i="1" s="1"/>
  <c r="M4590" i="1"/>
  <c r="O4590" i="1" s="1"/>
  <c r="M4765" i="1"/>
  <c r="O4765" i="1" s="1"/>
  <c r="M4764" i="1"/>
  <c r="O4764" i="1" s="1"/>
  <c r="M5663" i="1"/>
  <c r="O5663" i="1" s="1"/>
  <c r="M5258" i="1"/>
  <c r="O5258" i="1" s="1"/>
  <c r="M5670" i="1"/>
  <c r="O5670" i="1" s="1"/>
  <c r="M5176" i="1"/>
  <c r="O5176" i="1" s="1"/>
  <c r="M5675" i="1"/>
  <c r="O5675" i="1" s="1"/>
  <c r="M4830" i="1"/>
  <c r="O4830" i="1" s="1"/>
  <c r="M5681" i="1"/>
  <c r="O5681" i="1" s="1"/>
  <c r="M4902" i="1"/>
  <c r="O4902" i="1" s="1"/>
  <c r="M4827" i="1"/>
  <c r="O4827" i="1" s="1"/>
  <c r="M5111" i="1"/>
  <c r="O5111" i="1" s="1"/>
  <c r="M4582" i="1"/>
  <c r="O4582" i="1" s="1"/>
  <c r="M5030" i="1"/>
  <c r="O5030" i="1" s="1"/>
  <c r="M4579" i="1"/>
  <c r="O4579" i="1" s="1"/>
  <c r="M4825" i="1"/>
  <c r="O4825" i="1" s="1"/>
  <c r="M5705" i="1"/>
  <c r="O5705" i="1" s="1"/>
  <c r="M5697" i="1"/>
  <c r="O5697" i="1" s="1"/>
  <c r="M5712" i="1"/>
  <c r="O5712" i="1" s="1"/>
  <c r="M5726" i="1"/>
  <c r="O5726" i="1" s="1"/>
  <c r="M5718" i="1"/>
  <c r="O5718" i="1" s="1"/>
  <c r="M5730" i="1"/>
  <c r="O5730" i="1" s="1"/>
  <c r="M5740" i="1"/>
  <c r="O5740" i="1" s="1"/>
  <c r="M5750" i="1"/>
  <c r="O5750" i="1" s="1"/>
  <c r="M5758" i="1"/>
  <c r="O5758" i="1" s="1"/>
  <c r="M5764" i="1"/>
  <c r="O5764" i="1" s="1"/>
  <c r="M5771" i="1"/>
  <c r="O5771" i="1" s="1"/>
  <c r="M5783" i="1"/>
  <c r="O5783" i="1" s="1"/>
  <c r="M5793" i="1"/>
  <c r="O5793" i="1" s="1"/>
  <c r="M5801" i="1"/>
  <c r="O5801" i="1" s="1"/>
  <c r="M5813" i="1"/>
  <c r="O5813" i="1" s="1"/>
  <c r="M5805" i="1"/>
  <c r="O5805" i="1" s="1"/>
  <c r="M5816" i="1"/>
  <c r="O5816" i="1" s="1"/>
  <c r="M5828" i="1"/>
  <c r="O5828" i="1" s="1"/>
  <c r="M5839" i="1"/>
  <c r="O5839" i="1" s="1"/>
  <c r="M5846" i="1"/>
  <c r="O5846" i="1" s="1"/>
  <c r="M5850" i="1"/>
  <c r="O5850" i="1" s="1"/>
  <c r="M5858" i="1"/>
  <c r="O5858" i="1" s="1"/>
  <c r="M5865" i="1"/>
  <c r="O5865" i="1" s="1"/>
  <c r="M5879" i="1"/>
  <c r="O5879" i="1" s="1"/>
  <c r="M5895" i="1"/>
  <c r="O5895" i="1" s="1"/>
  <c r="M5887" i="1"/>
  <c r="O5887" i="1" s="1"/>
  <c r="M5901" i="1"/>
  <c r="O5901" i="1" s="1"/>
  <c r="M5913" i="1"/>
  <c r="O5913" i="1" s="1"/>
  <c r="M5928" i="1"/>
  <c r="O5928" i="1" s="1"/>
  <c r="M5920" i="1"/>
  <c r="O5920" i="1" s="1"/>
  <c r="M5938" i="1"/>
  <c r="O5938" i="1" s="1"/>
  <c r="M5930" i="1"/>
  <c r="O5930" i="1" s="1"/>
  <c r="M5951" i="1"/>
  <c r="O5951" i="1" s="1"/>
  <c r="M5943" i="1"/>
  <c r="O5943" i="1" s="1"/>
  <c r="M5969" i="1"/>
  <c r="O5969" i="1" s="1"/>
  <c r="M5961" i="1"/>
  <c r="O5961" i="1" s="1"/>
  <c r="M5981" i="1"/>
  <c r="O5981" i="1" s="1"/>
  <c r="M5991" i="1"/>
  <c r="O5991" i="1" s="1"/>
  <c r="M6003" i="1"/>
  <c r="O6003" i="1" s="1"/>
  <c r="M5995" i="1"/>
  <c r="O5995" i="1" s="1"/>
  <c r="M6010" i="1"/>
  <c r="O6010" i="1" s="1"/>
  <c r="M6022" i="1"/>
  <c r="O6022" i="1" s="1"/>
  <c r="M6037" i="1"/>
  <c r="O6037" i="1" s="1"/>
  <c r="M6029" i="1"/>
  <c r="O6029" i="1" s="1"/>
  <c r="M6044" i="1"/>
  <c r="O6044" i="1" s="1"/>
  <c r="M6057" i="1"/>
  <c r="O6057" i="1" s="1"/>
  <c r="M6076" i="1"/>
  <c r="O6076" i="1" s="1"/>
  <c r="M6068" i="1"/>
  <c r="O6068" i="1" s="1"/>
  <c r="M6091" i="1"/>
  <c r="O6091" i="1" s="1"/>
  <c r="M6083" i="1"/>
  <c r="O6083" i="1" s="1"/>
  <c r="M6108" i="1"/>
  <c r="O6108" i="1" s="1"/>
  <c r="M6100" i="1"/>
  <c r="O6100" i="1" s="1"/>
  <c r="M6123" i="1"/>
  <c r="O6123" i="1" s="1"/>
  <c r="M6115" i="1"/>
  <c r="O6115" i="1" s="1"/>
  <c r="M6138" i="1"/>
  <c r="O6138" i="1" s="1"/>
  <c r="M6130" i="1"/>
  <c r="O6130" i="1" s="1"/>
  <c r="M6156" i="1"/>
  <c r="O6156" i="1" s="1"/>
  <c r="M6148" i="1"/>
  <c r="O6148" i="1" s="1"/>
  <c r="M6167" i="1"/>
  <c r="O6167" i="1" s="1"/>
  <c r="M6159" i="1"/>
  <c r="O6159" i="1" s="1"/>
  <c r="M6177" i="1"/>
  <c r="O6177" i="1" s="1"/>
  <c r="M6169" i="1"/>
  <c r="O6169" i="1" s="1"/>
  <c r="M6194" i="1"/>
  <c r="O6194" i="1" s="1"/>
  <c r="M6186" i="1"/>
  <c r="O6186" i="1" s="1"/>
  <c r="M6214" i="1"/>
  <c r="O6214" i="1" s="1"/>
  <c r="M6206" i="1"/>
  <c r="O6206" i="1" s="1"/>
  <c r="M6234" i="1"/>
  <c r="O6234" i="1" s="1"/>
  <c r="M6226" i="1"/>
  <c r="O6226" i="1" s="1"/>
  <c r="M6242" i="1"/>
  <c r="O6242" i="1" s="1"/>
  <c r="M6256" i="1"/>
  <c r="O6256" i="1" s="1"/>
  <c r="M6248" i="1"/>
  <c r="O6248" i="1" s="1"/>
  <c r="M6271" i="1"/>
  <c r="O6271" i="1" s="1"/>
  <c r="M6263" i="1"/>
  <c r="O6263" i="1" s="1"/>
  <c r="M6285" i="1"/>
  <c r="O6285" i="1" s="1"/>
  <c r="M6277" i="1"/>
  <c r="O6277" i="1" s="1"/>
  <c r="M6307" i="1"/>
  <c r="O6307" i="1" s="1"/>
  <c r="M6299" i="1"/>
  <c r="O6299" i="1" s="1"/>
  <c r="M6291" i="1"/>
  <c r="O6291" i="1" s="1"/>
  <c r="M6326" i="1"/>
  <c r="O6326" i="1" s="1"/>
  <c r="M6318" i="1"/>
  <c r="O6318" i="1" s="1"/>
  <c r="M6354" i="1"/>
  <c r="O6354" i="1" s="1"/>
  <c r="M6346" i="1"/>
  <c r="O6346" i="1" s="1"/>
  <c r="M6338" i="1"/>
  <c r="O6338" i="1" s="1"/>
  <c r="M6377" i="1"/>
  <c r="O6377" i="1" s="1"/>
  <c r="M6369" i="1"/>
  <c r="O6369" i="1" s="1"/>
  <c r="M6361" i="1"/>
  <c r="O6361" i="1" s="1"/>
  <c r="M6395" i="1"/>
  <c r="O6395" i="1" s="1"/>
  <c r="M6387" i="1"/>
  <c r="O6387" i="1" s="1"/>
  <c r="M6379" i="1"/>
  <c r="O6379" i="1" s="1"/>
  <c r="M6409" i="1"/>
  <c r="O6409" i="1" s="1"/>
  <c r="M6401" i="1"/>
  <c r="O6401" i="1" s="1"/>
  <c r="M6436" i="1"/>
  <c r="O6436" i="1" s="1"/>
  <c r="M6428" i="1"/>
  <c r="O6428" i="1" s="1"/>
  <c r="M6420" i="1"/>
  <c r="O6420" i="1" s="1"/>
  <c r="M6463" i="1"/>
  <c r="O6463" i="1" s="1"/>
  <c r="M6455" i="1"/>
  <c r="O6455" i="1" s="1"/>
  <c r="M6447" i="1"/>
  <c r="O6447" i="1" s="1"/>
  <c r="M6491" i="1"/>
  <c r="O6491" i="1" s="1"/>
  <c r="M6483" i="1"/>
  <c r="O6483" i="1" s="1"/>
  <c r="M6475" i="1"/>
  <c r="O6475" i="1" s="1"/>
  <c r="M6526" i="1"/>
  <c r="O6526" i="1" s="1"/>
  <c r="M6518" i="1"/>
  <c r="O6518" i="1" s="1"/>
  <c r="M6510" i="1"/>
  <c r="O6510" i="1" s="1"/>
  <c r="M6502" i="1"/>
  <c r="O6502" i="1" s="1"/>
  <c r="M6494" i="1"/>
  <c r="O6494" i="1" s="1"/>
  <c r="M6560" i="1"/>
  <c r="O6560" i="1" s="1"/>
  <c r="M6552" i="1"/>
  <c r="O6552" i="1" s="1"/>
  <c r="M6544" i="1"/>
  <c r="O6544" i="1" s="1"/>
  <c r="M6536" i="1"/>
  <c r="O6536" i="1" s="1"/>
  <c r="M6528" i="1"/>
  <c r="O6528" i="1" s="1"/>
  <c r="M6611" i="1"/>
  <c r="O6611" i="1" s="1"/>
  <c r="M6603" i="1"/>
  <c r="O6603" i="1" s="1"/>
  <c r="M6595" i="1"/>
  <c r="O6595" i="1" s="1"/>
  <c r="M6587" i="1"/>
  <c r="O6587" i="1" s="1"/>
  <c r="M6579" i="1"/>
  <c r="O6579" i="1" s="1"/>
  <c r="M6571" i="1"/>
  <c r="O6571" i="1" s="1"/>
  <c r="M6650" i="1"/>
  <c r="O6650" i="1" s="1"/>
  <c r="M6642" i="1"/>
  <c r="O6642" i="1" s="1"/>
  <c r="M6634" i="1"/>
  <c r="O6634" i="1" s="1"/>
  <c r="M6618" i="1"/>
  <c r="O6618" i="1" s="1"/>
  <c r="M6663" i="1"/>
  <c r="O6663" i="1" s="1"/>
  <c r="M6670" i="1"/>
  <c r="O6670" i="1" s="1"/>
  <c r="M6678" i="1"/>
  <c r="O6678" i="1" s="1"/>
  <c r="M6686" i="1"/>
  <c r="O6686" i="1" s="1"/>
  <c r="M4043" i="1"/>
  <c r="O4043" i="1" s="1"/>
  <c r="M4035" i="1"/>
  <c r="O4035" i="1" s="1"/>
  <c r="M4053" i="1"/>
  <c r="O4053" i="1" s="1"/>
  <c r="M4064" i="1"/>
  <c r="O4064" i="1" s="1"/>
  <c r="M4068" i="1"/>
  <c r="O4068" i="1" s="1"/>
  <c r="M4073" i="1"/>
  <c r="O4073" i="1" s="1"/>
  <c r="M4081" i="1"/>
  <c r="O4081" i="1" s="1"/>
  <c r="M4094" i="1"/>
  <c r="O4094" i="1" s="1"/>
  <c r="M4104" i="1"/>
  <c r="O4104" i="1" s="1"/>
  <c r="M4110" i="1"/>
  <c r="O4110" i="1" s="1"/>
  <c r="M4114" i="1"/>
  <c r="O4114" i="1" s="1"/>
  <c r="M4126" i="1"/>
  <c r="O4126" i="1" s="1"/>
  <c r="M4134" i="1"/>
  <c r="O4134" i="1" s="1"/>
  <c r="M4142" i="1"/>
  <c r="O4142" i="1" s="1"/>
  <c r="M4145" i="1"/>
  <c r="O4145" i="1" s="1"/>
  <c r="M4156" i="1"/>
  <c r="O4156" i="1" s="1"/>
  <c r="M4160" i="1"/>
  <c r="O4160" i="1" s="1"/>
  <c r="M4173" i="1"/>
  <c r="O4173" i="1" s="1"/>
  <c r="M4181" i="1"/>
  <c r="O4181" i="1" s="1"/>
  <c r="M3813" i="1"/>
  <c r="O3813" i="1" s="1"/>
  <c r="M4189" i="1"/>
  <c r="O4189" i="1" s="1"/>
  <c r="M4032" i="1"/>
  <c r="O4032" i="1" s="1"/>
  <c r="M4194" i="1"/>
  <c r="O4194" i="1" s="1"/>
  <c r="M3830" i="1"/>
  <c r="O3830" i="1" s="1"/>
  <c r="M3770" i="1"/>
  <c r="O3770" i="1" s="1"/>
  <c r="M3809" i="1"/>
  <c r="O3809" i="1" s="1"/>
  <c r="M3727" i="1"/>
  <c r="O3727" i="1" s="1"/>
  <c r="M3888" i="1"/>
  <c r="O3888" i="1" s="1"/>
  <c r="M3747" i="1"/>
  <c r="O3747" i="1" s="1"/>
  <c r="M3716" i="1"/>
  <c r="O3716" i="1" s="1"/>
  <c r="M3828" i="1"/>
  <c r="O3828" i="1" s="1"/>
  <c r="M3886" i="1"/>
  <c r="O3886" i="1" s="1"/>
  <c r="M4210" i="1"/>
  <c r="O4210" i="1" s="1"/>
  <c r="M3726" i="1"/>
  <c r="O3726" i="1" s="1"/>
  <c r="M3845" i="1"/>
  <c r="O3845" i="1" s="1"/>
  <c r="M3979" i="1"/>
  <c r="O3979" i="1" s="1"/>
  <c r="M3762" i="1"/>
  <c r="O3762" i="1" s="1"/>
  <c r="M3825" i="1"/>
  <c r="O3825" i="1" s="1"/>
  <c r="M3761" i="1"/>
  <c r="O3761" i="1" s="1"/>
  <c r="M4022" i="1"/>
  <c r="O4022" i="1" s="1"/>
  <c r="M4229" i="1"/>
  <c r="O4229" i="1" s="1"/>
  <c r="M4225" i="1"/>
  <c r="O4225" i="1" s="1"/>
  <c r="M3927" i="1"/>
  <c r="O3927" i="1" s="1"/>
  <c r="M3706" i="1"/>
  <c r="O3706" i="1" s="1"/>
  <c r="M3975" i="1"/>
  <c r="O3975" i="1" s="1"/>
  <c r="M3958" i="1"/>
  <c r="O3958" i="1" s="1"/>
  <c r="M3898" i="1"/>
  <c r="O3898" i="1" s="1"/>
  <c r="M3881" i="1"/>
  <c r="O3881" i="1" s="1"/>
  <c r="M3879" i="1"/>
  <c r="O3879" i="1" s="1"/>
  <c r="M3957" i="1"/>
  <c r="O3957" i="1" s="1"/>
  <c r="M4003" i="1"/>
  <c r="O4003" i="1" s="1"/>
  <c r="M3860" i="1"/>
  <c r="O3860" i="1" s="1"/>
  <c r="M3697" i="1"/>
  <c r="O3697" i="1" s="1"/>
  <c r="M3944" i="1"/>
  <c r="O3944" i="1" s="1"/>
  <c r="M3799" i="1"/>
  <c r="O3799" i="1" s="1"/>
  <c r="M4252" i="1"/>
  <c r="O4252" i="1" s="1"/>
  <c r="M3820" i="1"/>
  <c r="O3820" i="1" s="1"/>
  <c r="M4258" i="1"/>
  <c r="O4258" i="1" s="1"/>
  <c r="M3691" i="1"/>
  <c r="O3691" i="1" s="1"/>
  <c r="M4260" i="1"/>
  <c r="O4260" i="1" s="1"/>
  <c r="M4001" i="1"/>
  <c r="O4001" i="1" s="1"/>
  <c r="M3819" i="1"/>
  <c r="O3819" i="1" s="1"/>
  <c r="M3756" i="1"/>
  <c r="O3756" i="1" s="1"/>
  <c r="M4264" i="1"/>
  <c r="O4264" i="1" s="1"/>
  <c r="M3954" i="1"/>
  <c r="O3954" i="1" s="1"/>
  <c r="M4014" i="1"/>
  <c r="O4014" i="1" s="1"/>
  <c r="M4271" i="1"/>
  <c r="O4271" i="1" s="1"/>
  <c r="M3874" i="1"/>
  <c r="O3874" i="1" s="1"/>
  <c r="M4277" i="1"/>
  <c r="O4277" i="1" s="1"/>
  <c r="M4278" i="1"/>
  <c r="O4278" i="1" s="1"/>
  <c r="M3832" i="1"/>
  <c r="O3832" i="1" s="1"/>
  <c r="M3790" i="1"/>
  <c r="O3790" i="1" s="1"/>
  <c r="M3983" i="1"/>
  <c r="O3983" i="1" s="1"/>
  <c r="M3682" i="1"/>
  <c r="O3682" i="1" s="1"/>
  <c r="M3871" i="1"/>
  <c r="O3871" i="1" s="1"/>
  <c r="M4285" i="1"/>
  <c r="O4285" i="1" s="1"/>
  <c r="M4294" i="1"/>
  <c r="O4294" i="1" s="1"/>
  <c r="M4298" i="1"/>
  <c r="O4298" i="1" s="1"/>
  <c r="M4310" i="1"/>
  <c r="O4310" i="1" s="1"/>
  <c r="M4311" i="1"/>
  <c r="O4311" i="1" s="1"/>
  <c r="M4323" i="1"/>
  <c r="O4323" i="1" s="1"/>
  <c r="M4331" i="1"/>
  <c r="O4331" i="1" s="1"/>
  <c r="M4341" i="1"/>
  <c r="O4341" i="1" s="1"/>
  <c r="M4349" i="1"/>
  <c r="O4349" i="1" s="1"/>
  <c r="M4356" i="1"/>
  <c r="O4356" i="1" s="1"/>
  <c r="M4365" i="1"/>
  <c r="O4365" i="1" s="1"/>
  <c r="M4372" i="1"/>
  <c r="O4372" i="1" s="1"/>
  <c r="M4379" i="1"/>
  <c r="O4379" i="1" s="1"/>
  <c r="M4387" i="1"/>
  <c r="O4387" i="1" s="1"/>
  <c r="M4397" i="1"/>
  <c r="O4397" i="1" s="1"/>
  <c r="M4399" i="1"/>
  <c r="O4399" i="1" s="1"/>
  <c r="M4408" i="1"/>
  <c r="O4408" i="1" s="1"/>
  <c r="M4417" i="1"/>
  <c r="O4417" i="1" s="1"/>
  <c r="M4429" i="1"/>
  <c r="O4429" i="1" s="1"/>
  <c r="M4432" i="1"/>
  <c r="O4432" i="1" s="1"/>
  <c r="M4444" i="1"/>
  <c r="O4444" i="1" s="1"/>
  <c r="M4453" i="1"/>
  <c r="O4453" i="1" s="1"/>
  <c r="M4459" i="1"/>
  <c r="O4459" i="1" s="1"/>
  <c r="M4464" i="1"/>
  <c r="O4464" i="1" s="1"/>
  <c r="M4476" i="1"/>
  <c r="O4476" i="1" s="1"/>
  <c r="M4479" i="1"/>
  <c r="O4479" i="1" s="1"/>
  <c r="M4488" i="1"/>
  <c r="O4488" i="1" s="1"/>
  <c r="M4501" i="1"/>
  <c r="O4501" i="1" s="1"/>
  <c r="M4509" i="1"/>
  <c r="O4509" i="1" s="1"/>
  <c r="M4512" i="1"/>
  <c r="O4512" i="1" s="1"/>
  <c r="M4523" i="1"/>
  <c r="O4523" i="1" s="1"/>
  <c r="M4536" i="1"/>
  <c r="O4536" i="1" s="1"/>
  <c r="M4542" i="1"/>
  <c r="O4542" i="1" s="1"/>
  <c r="M4548" i="1"/>
  <c r="O4548" i="1" s="1"/>
  <c r="M4556" i="1"/>
  <c r="O4556" i="1" s="1"/>
  <c r="M4564" i="1"/>
  <c r="O4564" i="1" s="1"/>
  <c r="M4572" i="1"/>
  <c r="O4572" i="1" s="1"/>
  <c r="M3358" i="1"/>
  <c r="O3358" i="1" s="1"/>
  <c r="M3372" i="1"/>
  <c r="O3372" i="1" s="1"/>
  <c r="M3375" i="1"/>
  <c r="O3375" i="1" s="1"/>
  <c r="M3386" i="1"/>
  <c r="O3386" i="1" s="1"/>
  <c r="M3392" i="1"/>
  <c r="O3392" i="1" s="1"/>
  <c r="M3400" i="1"/>
  <c r="O3400" i="1" s="1"/>
  <c r="M3407" i="1"/>
  <c r="O3407" i="1" s="1"/>
  <c r="M3416" i="1"/>
  <c r="O3416" i="1" s="1"/>
  <c r="M3425" i="1"/>
  <c r="O3425" i="1" s="1"/>
  <c r="M3433" i="1"/>
  <c r="O3433" i="1" s="1"/>
  <c r="M3440" i="1"/>
  <c r="O3440" i="1" s="1"/>
  <c r="M3449" i="1"/>
  <c r="O3449" i="1" s="1"/>
  <c r="M3457" i="1"/>
  <c r="O3457" i="1" s="1"/>
  <c r="M3463" i="1"/>
  <c r="O3463" i="1" s="1"/>
  <c r="M3473" i="1"/>
  <c r="O3473" i="1" s="1"/>
  <c r="M3480" i="1"/>
  <c r="O3480" i="1" s="1"/>
  <c r="M3488" i="1"/>
  <c r="O3488" i="1" s="1"/>
  <c r="M3494" i="1"/>
  <c r="O3494" i="1" s="1"/>
  <c r="M3505" i="1"/>
  <c r="O3505" i="1" s="1"/>
  <c r="M3513" i="1"/>
  <c r="O3513" i="1" s="1"/>
  <c r="M3520" i="1"/>
  <c r="O3520" i="1" s="1"/>
  <c r="M3326" i="1"/>
  <c r="O3326" i="1" s="1"/>
  <c r="M3170" i="1"/>
  <c r="O3170" i="1" s="1"/>
  <c r="M3229" i="1"/>
  <c r="O3229" i="1" s="1"/>
  <c r="M3242" i="1"/>
  <c r="O3242" i="1" s="1"/>
  <c r="M3228" i="1"/>
  <c r="O3228" i="1" s="1"/>
  <c r="M3258" i="1"/>
  <c r="O3258" i="1" s="1"/>
  <c r="M3240" i="1"/>
  <c r="O3240" i="1" s="1"/>
  <c r="M3267" i="1"/>
  <c r="O3267" i="1" s="1"/>
  <c r="M3239" i="1"/>
  <c r="O3239" i="1" s="1"/>
  <c r="M3344" i="1"/>
  <c r="O3344" i="1" s="1"/>
  <c r="M3311" i="1"/>
  <c r="O3311" i="1" s="1"/>
  <c r="M3193" i="1"/>
  <c r="O3193" i="1" s="1"/>
  <c r="M3187" i="1"/>
  <c r="O3187" i="1" s="1"/>
  <c r="M3291" i="1"/>
  <c r="O3291" i="1" s="1"/>
  <c r="M3198" i="1"/>
  <c r="O3198" i="1" s="1"/>
  <c r="M3181" i="1"/>
  <c r="O3181" i="1" s="1"/>
  <c r="M3339" i="1"/>
  <c r="O3339" i="1" s="1"/>
  <c r="M3310" i="1"/>
  <c r="O3310" i="1" s="1"/>
  <c r="M3547" i="1"/>
  <c r="O3547" i="1" s="1"/>
  <c r="M3202" i="1"/>
  <c r="O3202" i="1" s="1"/>
  <c r="M3179" i="1"/>
  <c r="O3179" i="1" s="1"/>
  <c r="M3235" i="1"/>
  <c r="O3235" i="1" s="1"/>
  <c r="M3215" i="1"/>
  <c r="O3215" i="1" s="1"/>
  <c r="M3178" i="1"/>
  <c r="O3178" i="1" s="1"/>
  <c r="M3175" i="1"/>
  <c r="O3175" i="1" s="1"/>
  <c r="M3327" i="1"/>
  <c r="O3327" i="1" s="1"/>
  <c r="M3251" i="1"/>
  <c r="O3251" i="1" s="1"/>
  <c r="M3558" i="1"/>
  <c r="O3558" i="1" s="1"/>
  <c r="M3565" i="1"/>
  <c r="O3565" i="1" s="1"/>
  <c r="M3573" i="1"/>
  <c r="O3573" i="1" s="1"/>
  <c r="M3579" i="1"/>
  <c r="O3579" i="1" s="1"/>
  <c r="M3588" i="1"/>
  <c r="O3588" i="1" s="1"/>
  <c r="M3597" i="1"/>
  <c r="O3597" i="1" s="1"/>
  <c r="M3607" i="1"/>
  <c r="O3607" i="1" s="1"/>
  <c r="M3614" i="1"/>
  <c r="O3614" i="1" s="1"/>
  <c r="M3621" i="1"/>
  <c r="O3621" i="1" s="1"/>
  <c r="M3632" i="1"/>
  <c r="O3632" i="1" s="1"/>
  <c r="M3636" i="1"/>
  <c r="O3636" i="1" s="1"/>
  <c r="M3645" i="1"/>
  <c r="O3645" i="1" s="1"/>
  <c r="M3655" i="1"/>
  <c r="O3655" i="1" s="1"/>
  <c r="M3661" i="1"/>
  <c r="O3661" i="1" s="1"/>
  <c r="M3668" i="1"/>
  <c r="O3668" i="1" s="1"/>
  <c r="M3677" i="1"/>
  <c r="O3677" i="1" s="1"/>
  <c r="M2955" i="1"/>
  <c r="O2955" i="1" s="1"/>
  <c r="M2967" i="1"/>
  <c r="O2967" i="1" s="1"/>
  <c r="M2973" i="1"/>
  <c r="O2973" i="1" s="1"/>
  <c r="M2980" i="1"/>
  <c r="O2980" i="1" s="1"/>
  <c r="M2987" i="1"/>
  <c r="O2987" i="1" s="1"/>
  <c r="M4895" i="1"/>
  <c r="O4895" i="1" s="1"/>
  <c r="M4681" i="1"/>
  <c r="O4681" i="1" s="1"/>
  <c r="M4741" i="1"/>
  <c r="O4741" i="1" s="1"/>
  <c r="M4674" i="1"/>
  <c r="O4674" i="1" s="1"/>
  <c r="M5333" i="1"/>
  <c r="O5333" i="1" s="1"/>
  <c r="M5446" i="1"/>
  <c r="O5446" i="1" s="1"/>
  <c r="M4659" i="1"/>
  <c r="O4659" i="1" s="1"/>
  <c r="M5222" i="1"/>
  <c r="O5222" i="1" s="1"/>
  <c r="M5107" i="1"/>
  <c r="O5107" i="1" s="1"/>
  <c r="M4748" i="1"/>
  <c r="O4748" i="1" s="1"/>
  <c r="M5244" i="1"/>
  <c r="O5244" i="1" s="1"/>
  <c r="M5101" i="1"/>
  <c r="O5101" i="1" s="1"/>
  <c r="M5436" i="1"/>
  <c r="O5436" i="1" s="1"/>
  <c r="M5422" i="1"/>
  <c r="O5422" i="1" s="1"/>
  <c r="M4740" i="1"/>
  <c r="O4740" i="1" s="1"/>
  <c r="M5091" i="1"/>
  <c r="O5091" i="1" s="1"/>
  <c r="M4738" i="1"/>
  <c r="O4738" i="1" s="1"/>
  <c r="M5164" i="1"/>
  <c r="O5164" i="1" s="1"/>
  <c r="M5230" i="1"/>
  <c r="O5230" i="1" s="1"/>
  <c r="M5475" i="1"/>
  <c r="O5475" i="1" s="1"/>
  <c r="M5462" i="1"/>
  <c r="O5462" i="1" s="1"/>
  <c r="M5443" i="1"/>
  <c r="O5443" i="1" s="1"/>
  <c r="M4959" i="1"/>
  <c r="O4959" i="1" s="1"/>
  <c r="M4732" i="1"/>
  <c r="O4732" i="1" s="1"/>
  <c r="M5490" i="1"/>
  <c r="O5490" i="1" s="1"/>
  <c r="M4872" i="1"/>
  <c r="O4872" i="1" s="1"/>
  <c r="M5072" i="1"/>
  <c r="O5072" i="1" s="1"/>
  <c r="M4946" i="1"/>
  <c r="O4946" i="1" s="1"/>
  <c r="M5218" i="1"/>
  <c r="O5218" i="1" s="1"/>
  <c r="M5004" i="1"/>
  <c r="O5004" i="1" s="1"/>
  <c r="M5525" i="1"/>
  <c r="O5525" i="1" s="1"/>
  <c r="M5537" i="1"/>
  <c r="O5537" i="1" s="1"/>
  <c r="M5551" i="1"/>
  <c r="O5551" i="1" s="1"/>
  <c r="M4932" i="1"/>
  <c r="O4932" i="1" s="1"/>
  <c r="M4619" i="1"/>
  <c r="O4619" i="1" s="1"/>
  <c r="M5590" i="1"/>
  <c r="O5590" i="1" s="1"/>
  <c r="M4994" i="1"/>
  <c r="O4994" i="1" s="1"/>
  <c r="M5606" i="1"/>
  <c r="O5606" i="1" s="1"/>
  <c r="M4990" i="1"/>
  <c r="O4990" i="1" s="1"/>
  <c r="M5624" i="1"/>
  <c r="O5624" i="1" s="1"/>
  <c r="M4776" i="1"/>
  <c r="O4776" i="1" s="1"/>
  <c r="M4914" i="1"/>
  <c r="O4914" i="1" s="1"/>
  <c r="M4913" i="1"/>
  <c r="O4913" i="1" s="1"/>
  <c r="M4838" i="1"/>
  <c r="O4838" i="1" s="1"/>
  <c r="M5646" i="1"/>
  <c r="O5646" i="1" s="1"/>
  <c r="M5106" i="1"/>
  <c r="O5106" i="1" s="1"/>
  <c r="M4688" i="1"/>
  <c r="O4688" i="1" s="1"/>
  <c r="M4822" i="1"/>
  <c r="O4822" i="1" s="1"/>
  <c r="M5023" i="1"/>
  <c r="O5023" i="1" s="1"/>
  <c r="M5435" i="1"/>
  <c r="O5435" i="1" s="1"/>
  <c r="M5021" i="1"/>
  <c r="O5021" i="1" s="1"/>
  <c r="M4891" i="1"/>
  <c r="O4891" i="1" s="1"/>
  <c r="M5346" i="1"/>
  <c r="O5346" i="1" s="1"/>
  <c r="M5410" i="1"/>
  <c r="O5410" i="1" s="1"/>
  <c r="M4890" i="1"/>
  <c r="O4890" i="1" s="1"/>
  <c r="M5397" i="1"/>
  <c r="O5397" i="1" s="1"/>
  <c r="M5386" i="1"/>
  <c r="O5386" i="1" s="1"/>
  <c r="M5380" i="1"/>
  <c r="O5380" i="1" s="1"/>
  <c r="M5375" i="1"/>
  <c r="O5375" i="1" s="1"/>
  <c r="M5368" i="1"/>
  <c r="O5368" i="1" s="1"/>
  <c r="M5233" i="1"/>
  <c r="O5233" i="1" s="1"/>
  <c r="M5356" i="1"/>
  <c r="O5356" i="1" s="1"/>
  <c r="M5087" i="1"/>
  <c r="O5087" i="1" s="1"/>
  <c r="M5018" i="1"/>
  <c r="O5018" i="1" s="1"/>
  <c r="M4810" i="1"/>
  <c r="O4810" i="1" s="1"/>
  <c r="M5338" i="1"/>
  <c r="O5338" i="1" s="1"/>
  <c r="M5232" i="1"/>
  <c r="O5232" i="1" s="1"/>
  <c r="M5082" i="1"/>
  <c r="O5082" i="1" s="1"/>
  <c r="M5479" i="1"/>
  <c r="O5479" i="1" s="1"/>
  <c r="M5474" i="1"/>
  <c r="O5474" i="1" s="1"/>
  <c r="M5470" i="1"/>
  <c r="O5470" i="1" s="1"/>
  <c r="M5079" i="1"/>
  <c r="O5079" i="1" s="1"/>
  <c r="M5461" i="1"/>
  <c r="O5461" i="1" s="1"/>
  <c r="M5455" i="1"/>
  <c r="O5455" i="1" s="1"/>
  <c r="M5450" i="1"/>
  <c r="O5450" i="1" s="1"/>
  <c r="M5159" i="1"/>
  <c r="O5159" i="1" s="1"/>
  <c r="M5329" i="1"/>
  <c r="O5329" i="1" s="1"/>
  <c r="M4661" i="1"/>
  <c r="O4661" i="1" s="1"/>
  <c r="M5157" i="1"/>
  <c r="O5157" i="1" s="1"/>
  <c r="M4655" i="1"/>
  <c r="O4655" i="1" s="1"/>
  <c r="M5225" i="1"/>
  <c r="O5225" i="1" s="1"/>
  <c r="M5324" i="1"/>
  <c r="O5324" i="1" s="1"/>
  <c r="M4877" i="1"/>
  <c r="O4877" i="1" s="1"/>
  <c r="M4876" i="1"/>
  <c r="O4876" i="1" s="1"/>
  <c r="M5155" i="1"/>
  <c r="O5155" i="1" s="1"/>
  <c r="M5481" i="1"/>
  <c r="O5481" i="1" s="1"/>
  <c r="M4804" i="1"/>
  <c r="O4804" i="1" s="1"/>
  <c r="M5319" i="1"/>
  <c r="O5319" i="1" s="1"/>
  <c r="M5317" i="1"/>
  <c r="O5317" i="1" s="1"/>
  <c r="M5499" i="1"/>
  <c r="O5499" i="1" s="1"/>
  <c r="M5010" i="1"/>
  <c r="O5010" i="1" s="1"/>
  <c r="M5148" i="1"/>
  <c r="O5148" i="1" s="1"/>
  <c r="M4644" i="1"/>
  <c r="O4644" i="1" s="1"/>
  <c r="M4722" i="1"/>
  <c r="O4722" i="1" s="1"/>
  <c r="M5506" i="1"/>
  <c r="O5506" i="1" s="1"/>
  <c r="M5314" i="1"/>
  <c r="O5314" i="1" s="1"/>
  <c r="M5070" i="1"/>
  <c r="O5070" i="1" s="1"/>
  <c r="M4944" i="1"/>
  <c r="O4944" i="1" s="1"/>
  <c r="M4637" i="1"/>
  <c r="O4637" i="1" s="1"/>
  <c r="M4866" i="1"/>
  <c r="O4866" i="1" s="1"/>
  <c r="M4865" i="1"/>
  <c r="O4865" i="1" s="1"/>
  <c r="M5143" i="1"/>
  <c r="O5143" i="1" s="1"/>
  <c r="M4630" i="1"/>
  <c r="O4630" i="1" s="1"/>
  <c r="M5065" i="1"/>
  <c r="O5065" i="1" s="1"/>
  <c r="M5307" i="1"/>
  <c r="O5307" i="1" s="1"/>
  <c r="M4941" i="1"/>
  <c r="O4941" i="1" s="1"/>
  <c r="M5139" i="1"/>
  <c r="O5139" i="1" s="1"/>
  <c r="M5061" i="1"/>
  <c r="O5061" i="1" s="1"/>
  <c r="M5304" i="1"/>
  <c r="O5304" i="1" s="1"/>
  <c r="M5060" i="1"/>
  <c r="O5060" i="1" s="1"/>
  <c r="M5212" i="1"/>
  <c r="O5212" i="1" s="1"/>
  <c r="M4860" i="1"/>
  <c r="O4860" i="1" s="1"/>
  <c r="M4935" i="1"/>
  <c r="O4935" i="1" s="1"/>
  <c r="M5057" i="1"/>
  <c r="O5057" i="1" s="1"/>
  <c r="M5550" i="1"/>
  <c r="O5550" i="1" s="1"/>
  <c r="M5544" i="1"/>
  <c r="O5544" i="1" s="1"/>
  <c r="M5301" i="1"/>
  <c r="O5301" i="1" s="1"/>
  <c r="M5054" i="1"/>
  <c r="O5054" i="1" s="1"/>
  <c r="M4788" i="1"/>
  <c r="O4788" i="1" s="1"/>
  <c r="M5053" i="1"/>
  <c r="O5053" i="1" s="1"/>
  <c r="M4930" i="1"/>
  <c r="O4930" i="1" s="1"/>
  <c r="M4621" i="1"/>
  <c r="O4621" i="1" s="1"/>
  <c r="M4850" i="1"/>
  <c r="O4850" i="1" s="1"/>
  <c r="M5577" i="1"/>
  <c r="O5577" i="1" s="1"/>
  <c r="M4849" i="1"/>
  <c r="O4849" i="1" s="1"/>
  <c r="M4996" i="1"/>
  <c r="O4996" i="1" s="1"/>
  <c r="M5589" i="1"/>
  <c r="O5589" i="1" s="1"/>
  <c r="M5586" i="1"/>
  <c r="O5586" i="1" s="1"/>
  <c r="M4615" i="1"/>
  <c r="O4615" i="1" s="1"/>
  <c r="M4704" i="1"/>
  <c r="O4704" i="1" s="1"/>
  <c r="M5591" i="1"/>
  <c r="O5591" i="1" s="1"/>
  <c r="M5126" i="1"/>
  <c r="O5126" i="1" s="1"/>
  <c r="M5594" i="1"/>
  <c r="O5594" i="1" s="1"/>
  <c r="M4918" i="1"/>
  <c r="O4918" i="1" s="1"/>
  <c r="M5609" i="1"/>
  <c r="O5609" i="1" s="1"/>
  <c r="M5605" i="1"/>
  <c r="O5605" i="1" s="1"/>
  <c r="M5122" i="1"/>
  <c r="O5122" i="1" s="1"/>
  <c r="M5201" i="1"/>
  <c r="O5201" i="1" s="1"/>
  <c r="M4779" i="1"/>
  <c r="O4779" i="1" s="1"/>
  <c r="M5200" i="1"/>
  <c r="O5200" i="1" s="1"/>
  <c r="M5615" i="1"/>
  <c r="O5615" i="1" s="1"/>
  <c r="M5198" i="1"/>
  <c r="O5198" i="1" s="1"/>
  <c r="M5197" i="1"/>
  <c r="O5197" i="1" s="1"/>
  <c r="M5119" i="1"/>
  <c r="O5119" i="1" s="1"/>
  <c r="M4601" i="1"/>
  <c r="O4601" i="1" s="1"/>
  <c r="M4772" i="1"/>
  <c r="O4772" i="1" s="1"/>
  <c r="M5638" i="1"/>
  <c r="O5638" i="1" s="1"/>
  <c r="M5276" i="1"/>
  <c r="O5276" i="1" s="1"/>
  <c r="M5189" i="1"/>
  <c r="O5189" i="1" s="1"/>
  <c r="M5645" i="1"/>
  <c r="O5645" i="1" s="1"/>
  <c r="M4598" i="1"/>
  <c r="O4598" i="1" s="1"/>
  <c r="M4912" i="1"/>
  <c r="O4912" i="1" s="1"/>
  <c r="M4596" i="1"/>
  <c r="O4596" i="1" s="1"/>
  <c r="M5117" i="1"/>
  <c r="O5117" i="1" s="1"/>
  <c r="M5657" i="1"/>
  <c r="O5657" i="1" s="1"/>
  <c r="M4594" i="1"/>
  <c r="O4594" i="1" s="1"/>
  <c r="M5267" i="1"/>
  <c r="O5267" i="1" s="1"/>
  <c r="M5182" i="1"/>
  <c r="O5182" i="1" s="1"/>
  <c r="M5037" i="1"/>
  <c r="O5037" i="1" s="1"/>
  <c r="M5181" i="1"/>
  <c r="O5181" i="1" s="1"/>
  <c r="M5668" i="1"/>
  <c r="O5668" i="1" s="1"/>
  <c r="M5662" i="1"/>
  <c r="O5662" i="1" s="1"/>
  <c r="M5659" i="1"/>
  <c r="O5659" i="1" s="1"/>
  <c r="M5178" i="1"/>
  <c r="O5178" i="1" s="1"/>
  <c r="M4831" i="1"/>
  <c r="O4831" i="1" s="1"/>
  <c r="M5674" i="1"/>
  <c r="O5674" i="1" s="1"/>
  <c r="M5686" i="1"/>
  <c r="O5686" i="1" s="1"/>
  <c r="M4829" i="1"/>
  <c r="O4829" i="1" s="1"/>
  <c r="M5112" i="1"/>
  <c r="O5112" i="1" s="1"/>
  <c r="M5692" i="1"/>
  <c r="O5692" i="1" s="1"/>
  <c r="M5687" i="1"/>
  <c r="O5687" i="1" s="1"/>
  <c r="M4694" i="1"/>
  <c r="O4694" i="1" s="1"/>
  <c r="M4692" i="1"/>
  <c r="O4692" i="1" s="1"/>
  <c r="M4826" i="1"/>
  <c r="O4826" i="1" s="1"/>
  <c r="M4578" i="1"/>
  <c r="O4578" i="1" s="1"/>
  <c r="M5704" i="1"/>
  <c r="O5704" i="1" s="1"/>
  <c r="M5696" i="1"/>
  <c r="O5696" i="1" s="1"/>
  <c r="M5711" i="1"/>
  <c r="O5711" i="1" s="1"/>
  <c r="M5725" i="1"/>
  <c r="O5725" i="1" s="1"/>
  <c r="M5717" i="1"/>
  <c r="O5717" i="1" s="1"/>
  <c r="M5729" i="1"/>
  <c r="O5729" i="1" s="1"/>
  <c r="M5739" i="1"/>
  <c r="O5739" i="1" s="1"/>
  <c r="M5749" i="1"/>
  <c r="O5749" i="1" s="1"/>
  <c r="M5757" i="1"/>
  <c r="O5757" i="1" s="1"/>
  <c r="M5763" i="1"/>
  <c r="O5763" i="1" s="1"/>
  <c r="M5770" i="1"/>
  <c r="O5770" i="1" s="1"/>
  <c r="M5782" i="1"/>
  <c r="O5782" i="1" s="1"/>
  <c r="M5792" i="1"/>
  <c r="O5792" i="1" s="1"/>
  <c r="M5800" i="1"/>
  <c r="O5800" i="1" s="1"/>
  <c r="M5812" i="1"/>
  <c r="O5812" i="1" s="1"/>
  <c r="M5823" i="1"/>
  <c r="O5823" i="1" s="1"/>
  <c r="M5815" i="1"/>
  <c r="O5815" i="1" s="1"/>
  <c r="M5827" i="1"/>
  <c r="O5827" i="1" s="1"/>
  <c r="M5838" i="1"/>
  <c r="O5838" i="1" s="1"/>
  <c r="M5845" i="1"/>
  <c r="O5845" i="1" s="1"/>
  <c r="M5857" i="1"/>
  <c r="O5857" i="1" s="1"/>
  <c r="M5872" i="1"/>
  <c r="O5872" i="1" s="1"/>
  <c r="M5864" i="1"/>
  <c r="O5864" i="1" s="1"/>
  <c r="M5878" i="1"/>
  <c r="O5878" i="1" s="1"/>
  <c r="M5894" i="1"/>
  <c r="O5894" i="1" s="1"/>
  <c r="M5886" i="1"/>
  <c r="O5886" i="1" s="1"/>
  <c r="M5900" i="1"/>
  <c r="O5900" i="1" s="1"/>
  <c r="M5912" i="1"/>
  <c r="O5912" i="1" s="1"/>
  <c r="M5927" i="1"/>
  <c r="O5927" i="1" s="1"/>
  <c r="M5919" i="1"/>
  <c r="O5919" i="1" s="1"/>
  <c r="M5937" i="1"/>
  <c r="O5937" i="1" s="1"/>
  <c r="M5958" i="1"/>
  <c r="O5958" i="1" s="1"/>
  <c r="M5950" i="1"/>
  <c r="O5950" i="1" s="1"/>
  <c r="M5976" i="1"/>
  <c r="O5976" i="1" s="1"/>
  <c r="M5968" i="1"/>
  <c r="O5968" i="1" s="1"/>
  <c r="M5960" i="1"/>
  <c r="O5960" i="1" s="1"/>
  <c r="M5980" i="1"/>
  <c r="O5980" i="1" s="1"/>
  <c r="M5990" i="1"/>
  <c r="O5990" i="1" s="1"/>
  <c r="M6002" i="1"/>
  <c r="O6002" i="1" s="1"/>
  <c r="M6017" i="1"/>
  <c r="O6017" i="1" s="1"/>
  <c r="M6009" i="1"/>
  <c r="O6009" i="1" s="1"/>
  <c r="M6021" i="1"/>
  <c r="O6021" i="1" s="1"/>
  <c r="M6036" i="1"/>
  <c r="O6036" i="1" s="1"/>
  <c r="M6028" i="1"/>
  <c r="O6028" i="1" s="1"/>
  <c r="M6043" i="1"/>
  <c r="O6043" i="1" s="1"/>
  <c r="M6056" i="1"/>
  <c r="O6056" i="1" s="1"/>
  <c r="M6075" i="1"/>
  <c r="O6075" i="1" s="1"/>
  <c r="M6067" i="1"/>
  <c r="O6067" i="1" s="1"/>
  <c r="M6090" i="1"/>
  <c r="O6090" i="1" s="1"/>
  <c r="M6082" i="1"/>
  <c r="O6082" i="1" s="1"/>
  <c r="M6107" i="1"/>
  <c r="O6107" i="1" s="1"/>
  <c r="M6099" i="1"/>
  <c r="O6099" i="1" s="1"/>
  <c r="M6122" i="1"/>
  <c r="O6122" i="1" s="1"/>
  <c r="M6114" i="1"/>
  <c r="O6114" i="1" s="1"/>
  <c r="M6137" i="1"/>
  <c r="O6137" i="1" s="1"/>
  <c r="M6129" i="1"/>
  <c r="O6129" i="1" s="1"/>
  <c r="M6155" i="1"/>
  <c r="O6155" i="1" s="1"/>
  <c r="M6147" i="1"/>
  <c r="O6147" i="1" s="1"/>
  <c r="M6166" i="1"/>
  <c r="O6166" i="1" s="1"/>
  <c r="M6158" i="1"/>
  <c r="O6158" i="1" s="1"/>
  <c r="M6176" i="1"/>
  <c r="O6176" i="1" s="1"/>
  <c r="M6168" i="1"/>
  <c r="O6168" i="1" s="1"/>
  <c r="M6193" i="1"/>
  <c r="O6193" i="1" s="1"/>
  <c r="M6185" i="1"/>
  <c r="O6185" i="1" s="1"/>
  <c r="M6213" i="1"/>
  <c r="O6213" i="1" s="1"/>
  <c r="M6205" i="1"/>
  <c r="O6205" i="1" s="1"/>
  <c r="M6233" i="1"/>
  <c r="O6233" i="1" s="1"/>
  <c r="M6225" i="1"/>
  <c r="O6225" i="1" s="1"/>
  <c r="M6241" i="1"/>
  <c r="O6241" i="1" s="1"/>
  <c r="M6255" i="1"/>
  <c r="O6255" i="1" s="1"/>
  <c r="M6247" i="1"/>
  <c r="O6247" i="1" s="1"/>
  <c r="M6270" i="1"/>
  <c r="O6270" i="1" s="1"/>
  <c r="M6262" i="1"/>
  <c r="O6262" i="1" s="1"/>
  <c r="M6284" i="1"/>
  <c r="O6284" i="1" s="1"/>
  <c r="M6276" i="1"/>
  <c r="O6276" i="1" s="1"/>
  <c r="M6306" i="1"/>
  <c r="O6306" i="1" s="1"/>
  <c r="M6298" i="1"/>
  <c r="O6298" i="1" s="1"/>
  <c r="M6290" i="1"/>
  <c r="O6290" i="1" s="1"/>
  <c r="M6325" i="1"/>
  <c r="O6325" i="1" s="1"/>
  <c r="M6317" i="1"/>
  <c r="O6317" i="1" s="1"/>
  <c r="M6353" i="1"/>
  <c r="O6353" i="1" s="1"/>
  <c r="M6345" i="1"/>
  <c r="O6345" i="1" s="1"/>
  <c r="M6337" i="1"/>
  <c r="O6337" i="1" s="1"/>
  <c r="M6376" i="1"/>
  <c r="O6376" i="1" s="1"/>
  <c r="M6368" i="1"/>
  <c r="O6368" i="1" s="1"/>
  <c r="M6360" i="1"/>
  <c r="O6360" i="1" s="1"/>
  <c r="M6394" i="1"/>
  <c r="O6394" i="1" s="1"/>
  <c r="M6386" i="1"/>
  <c r="O6386" i="1" s="1"/>
  <c r="M6416" i="1"/>
  <c r="O6416" i="1" s="1"/>
  <c r="M6408" i="1"/>
  <c r="O6408" i="1" s="1"/>
  <c r="M6400" i="1"/>
  <c r="O6400" i="1" s="1"/>
  <c r="M6435" i="1"/>
  <c r="O6435" i="1" s="1"/>
  <c r="M6427" i="1"/>
  <c r="O6427" i="1" s="1"/>
  <c r="M6419" i="1"/>
  <c r="O6419" i="1" s="1"/>
  <c r="M6462" i="1"/>
  <c r="O6462" i="1" s="1"/>
  <c r="M6454" i="1"/>
  <c r="O6454" i="1" s="1"/>
  <c r="M6446" i="1"/>
  <c r="O6446" i="1" s="1"/>
  <c r="M6490" i="1"/>
  <c r="O6490" i="1" s="1"/>
  <c r="M6482" i="1"/>
  <c r="O6482" i="1" s="1"/>
  <c r="M6474" i="1"/>
  <c r="O6474" i="1" s="1"/>
  <c r="M6525" i="1"/>
  <c r="O6525" i="1" s="1"/>
  <c r="M6517" i="1"/>
  <c r="O6517" i="1" s="1"/>
  <c r="M6509" i="1"/>
  <c r="O6509" i="1" s="1"/>
  <c r="M6501" i="1"/>
  <c r="O6501" i="1" s="1"/>
  <c r="M6567" i="1"/>
  <c r="O6567" i="1" s="1"/>
  <c r="M6559" i="1"/>
  <c r="O6559" i="1" s="1"/>
  <c r="M6551" i="1"/>
  <c r="O6551" i="1" s="1"/>
  <c r="M6543" i="1"/>
  <c r="O6543" i="1" s="1"/>
  <c r="M6535" i="1"/>
  <c r="O6535" i="1" s="1"/>
  <c r="M6527" i="1"/>
  <c r="O6527" i="1" s="1"/>
  <c r="M6610" i="1"/>
  <c r="O6610" i="1" s="1"/>
  <c r="M6602" i="1"/>
  <c r="O6602" i="1" s="1"/>
  <c r="M6594" i="1"/>
  <c r="O6594" i="1" s="1"/>
  <c r="M6586" i="1"/>
  <c r="O6586" i="1" s="1"/>
  <c r="M6578" i="1"/>
  <c r="O6578" i="1" s="1"/>
  <c r="M6570" i="1"/>
  <c r="O6570" i="1" s="1"/>
  <c r="M6649" i="1"/>
  <c r="O6649" i="1" s="1"/>
  <c r="M6641" i="1"/>
  <c r="O6641" i="1" s="1"/>
  <c r="M6633" i="1"/>
  <c r="O6633" i="1" s="1"/>
  <c r="M6625" i="1"/>
  <c r="O6625" i="1" s="1"/>
  <c r="M6660" i="1"/>
  <c r="O6660" i="1" s="1"/>
  <c r="M6662" i="1"/>
  <c r="O6662" i="1" s="1"/>
  <c r="M6672" i="1"/>
  <c r="O6672" i="1" s="1"/>
  <c r="M6680" i="1"/>
  <c r="O6680" i="1" s="1"/>
  <c r="M6687" i="1"/>
  <c r="O6687" i="1" s="1"/>
  <c r="M4042" i="1"/>
  <c r="O4042" i="1" s="1"/>
  <c r="M4034" i="1"/>
  <c r="O4034" i="1" s="1"/>
  <c r="M4052" i="1"/>
  <c r="O4052" i="1" s="1"/>
  <c r="M4063" i="1"/>
  <c r="O4063" i="1" s="1"/>
  <c r="M4067" i="1"/>
  <c r="O4067" i="1" s="1"/>
  <c r="M4072" i="1"/>
  <c r="O4072" i="1" s="1"/>
  <c r="M4086" i="1"/>
  <c r="O4086" i="1" s="1"/>
  <c r="M4093" i="1"/>
  <c r="O4093" i="1" s="1"/>
  <c r="M4103" i="1"/>
  <c r="O4103" i="1" s="1"/>
  <c r="M4109" i="1"/>
  <c r="O4109" i="1" s="1"/>
  <c r="M4119" i="1"/>
  <c r="O4119" i="1" s="1"/>
  <c r="M4125" i="1"/>
  <c r="O4125" i="1" s="1"/>
  <c r="M4133" i="1"/>
  <c r="O4133" i="1" s="1"/>
  <c r="M4141" i="1"/>
  <c r="O4141" i="1" s="1"/>
  <c r="M4151" i="1"/>
  <c r="O4151" i="1" s="1"/>
  <c r="M4159" i="1"/>
  <c r="O4159" i="1" s="1"/>
  <c r="M4167" i="1"/>
  <c r="O4167" i="1" s="1"/>
  <c r="M4178" i="1"/>
  <c r="O4178" i="1" s="1"/>
  <c r="M4184" i="1"/>
  <c r="O4184" i="1" s="1"/>
  <c r="M3772" i="1"/>
  <c r="O3772" i="1" s="1"/>
  <c r="M3812" i="1"/>
  <c r="O3812" i="1" s="1"/>
  <c r="M4031" i="1"/>
  <c r="O4031" i="1" s="1"/>
  <c r="M3771" i="1"/>
  <c r="O3771" i="1" s="1"/>
  <c r="M3850" i="1"/>
  <c r="O3850" i="1" s="1"/>
  <c r="M3904" i="1"/>
  <c r="O3904" i="1" s="1"/>
  <c r="M3769" i="1"/>
  <c r="O3769" i="1" s="1"/>
  <c r="M3719" i="1"/>
  <c r="O3719" i="1" s="1"/>
  <c r="M3768" i="1"/>
  <c r="O3768" i="1" s="1"/>
  <c r="M3785" i="1"/>
  <c r="O3785" i="1" s="1"/>
  <c r="M4203" i="1"/>
  <c r="O4203" i="1" s="1"/>
  <c r="M3827" i="1"/>
  <c r="O3827" i="1" s="1"/>
  <c r="M4027" i="1"/>
  <c r="O4027" i="1" s="1"/>
  <c r="M3765" i="1"/>
  <c r="O3765" i="1" s="1"/>
  <c r="M3740" i="1"/>
  <c r="O3740" i="1" s="1"/>
  <c r="M3764" i="1"/>
  <c r="O3764" i="1" s="1"/>
  <c r="M3867" i="1"/>
  <c r="O3867" i="1" s="1"/>
  <c r="M4024" i="1"/>
  <c r="O4024" i="1" s="1"/>
  <c r="M4218" i="1"/>
  <c r="O4218" i="1" s="1"/>
  <c r="M3710" i="1"/>
  <c r="O3710" i="1" s="1"/>
  <c r="M3865" i="1"/>
  <c r="O3865" i="1" s="1"/>
  <c r="M3824" i="1"/>
  <c r="O3824" i="1" s="1"/>
  <c r="M4224" i="1"/>
  <c r="O4224" i="1" s="1"/>
  <c r="M4232" i="1"/>
  <c r="O4232" i="1" s="1"/>
  <c r="M3926" i="1"/>
  <c r="O3926" i="1" s="1"/>
  <c r="M4235" i="1"/>
  <c r="O4235" i="1" s="1"/>
  <c r="M3705" i="1"/>
  <c r="O3705" i="1" s="1"/>
  <c r="M3992" i="1"/>
  <c r="O3992" i="1" s="1"/>
  <c r="M3702" i="1"/>
  <c r="O3702" i="1" s="1"/>
  <c r="M3822" i="1"/>
  <c r="O3822" i="1" s="1"/>
  <c r="M3701" i="1"/>
  <c r="O3701" i="1" s="1"/>
  <c r="M3733" i="1"/>
  <c r="O3733" i="1" s="1"/>
  <c r="M3989" i="1"/>
  <c r="O3989" i="1" s="1"/>
  <c r="M3923" i="1"/>
  <c r="O3923" i="1" s="1"/>
  <c r="M4018" i="1"/>
  <c r="O4018" i="1" s="1"/>
  <c r="M3695" i="1"/>
  <c r="O3695" i="1" s="1"/>
  <c r="M3798" i="1"/>
  <c r="O3798" i="1" s="1"/>
  <c r="M3971" i="1"/>
  <c r="O3971" i="1" s="1"/>
  <c r="M3796" i="1"/>
  <c r="O3796" i="1" s="1"/>
  <c r="M3917" i="1"/>
  <c r="O3917" i="1" s="1"/>
  <c r="M4259" i="1"/>
  <c r="O4259" i="1" s="1"/>
  <c r="M4016" i="1"/>
  <c r="O4016" i="1" s="1"/>
  <c r="M3724" i="1"/>
  <c r="O3724" i="1" s="1"/>
  <c r="M3755" i="1"/>
  <c r="O3755" i="1" s="1"/>
  <c r="M4263" i="1"/>
  <c r="O4263" i="1" s="1"/>
  <c r="M3753" i="1"/>
  <c r="O3753" i="1" s="1"/>
  <c r="M4269" i="1"/>
  <c r="O4269" i="1" s="1"/>
  <c r="M3953" i="1"/>
  <c r="O3953" i="1" s="1"/>
  <c r="M3817" i="1"/>
  <c r="O3817" i="1" s="1"/>
  <c r="M4276" i="1"/>
  <c r="O4276" i="1" s="1"/>
  <c r="M3909" i="1"/>
  <c r="O3909" i="1" s="1"/>
  <c r="M3816" i="1"/>
  <c r="O3816" i="1" s="1"/>
  <c r="M3685" i="1"/>
  <c r="O3685" i="1" s="1"/>
  <c r="M3789" i="1"/>
  <c r="O3789" i="1" s="1"/>
  <c r="M3872" i="1"/>
  <c r="O3872" i="1" s="1"/>
  <c r="M3750" i="1"/>
  <c r="O3750" i="1" s="1"/>
  <c r="M4284" i="1"/>
  <c r="O4284" i="1" s="1"/>
  <c r="M4293" i="1"/>
  <c r="O4293" i="1" s="1"/>
  <c r="M4297" i="1"/>
  <c r="O4297" i="1" s="1"/>
  <c r="M4309" i="1"/>
  <c r="O4309" i="1" s="1"/>
  <c r="M4318" i="1"/>
  <c r="O4318" i="1" s="1"/>
  <c r="M4327" i="1"/>
  <c r="O4327" i="1" s="1"/>
  <c r="M4330" i="1"/>
  <c r="O4330" i="1" s="1"/>
  <c r="M4340" i="1"/>
  <c r="O4340" i="1" s="1"/>
  <c r="M4823" i="1"/>
  <c r="O4823" i="1" s="1"/>
  <c r="M5416" i="1"/>
  <c r="O5416" i="1" s="1"/>
  <c r="M5402" i="1"/>
  <c r="O5402" i="1" s="1"/>
  <c r="M5384" i="1"/>
  <c r="O5384" i="1" s="1"/>
  <c r="M4672" i="1"/>
  <c r="O4672" i="1" s="1"/>
  <c r="M5080" i="1"/>
  <c r="O5080" i="1" s="1"/>
  <c r="M5453" i="1"/>
  <c r="O5453" i="1" s="1"/>
  <c r="M5328" i="1"/>
  <c r="O5328" i="1" s="1"/>
  <c r="M5484" i="1"/>
  <c r="O5484" i="1" s="1"/>
  <c r="M5352" i="1"/>
  <c r="O5352" i="1" s="1"/>
  <c r="M4972" i="1"/>
  <c r="O4972" i="1" s="1"/>
  <c r="M5431" i="1"/>
  <c r="O5431" i="1" s="1"/>
  <c r="M5417" i="1"/>
  <c r="O5417" i="1" s="1"/>
  <c r="M5411" i="1"/>
  <c r="O5411" i="1" s="1"/>
  <c r="M5094" i="1"/>
  <c r="O5094" i="1" s="1"/>
  <c r="M5357" i="1"/>
  <c r="O5357" i="1" s="1"/>
  <c r="M4671" i="1"/>
  <c r="O4671" i="1" s="1"/>
  <c r="M4882" i="1"/>
  <c r="O4882" i="1" s="1"/>
  <c r="M5456" i="1"/>
  <c r="O5456" i="1" s="1"/>
  <c r="M5227" i="1"/>
  <c r="O5227" i="1" s="1"/>
  <c r="M5156" i="1"/>
  <c r="O5156" i="1" s="1"/>
  <c r="M5482" i="1"/>
  <c r="O5482" i="1" s="1"/>
  <c r="M4802" i="1"/>
  <c r="O4802" i="1" s="1"/>
  <c r="M5493" i="1"/>
  <c r="O5493" i="1" s="1"/>
  <c r="M4868" i="1"/>
  <c r="O4868" i="1" s="1"/>
  <c r="M5517" i="1"/>
  <c r="O5517" i="1" s="1"/>
  <c r="M5005" i="1"/>
  <c r="O5005" i="1" s="1"/>
  <c r="M5068" i="1"/>
  <c r="O5068" i="1" s="1"/>
  <c r="M5308" i="1"/>
  <c r="O5308" i="1" s="1"/>
  <c r="M5140" i="1"/>
  <c r="O5140" i="1" s="1"/>
  <c r="M5532" i="1"/>
  <c r="O5532" i="1" s="1"/>
  <c r="M4936" i="1"/>
  <c r="O4936" i="1" s="1"/>
  <c r="M4790" i="1"/>
  <c r="O4790" i="1" s="1"/>
  <c r="M4857" i="1"/>
  <c r="O4857" i="1" s="1"/>
  <c r="M4853" i="1"/>
  <c r="O4853" i="1" s="1"/>
  <c r="M4926" i="1"/>
  <c r="O4926" i="1" s="1"/>
  <c r="M5581" i="1"/>
  <c r="O5581" i="1" s="1"/>
  <c r="M5290" i="1"/>
  <c r="O5290" i="1" s="1"/>
  <c r="M5592" i="1"/>
  <c r="O5592" i="1" s="1"/>
  <c r="M4919" i="1"/>
  <c r="O4919" i="1" s="1"/>
  <c r="M5616" i="1"/>
  <c r="O5616" i="1" s="1"/>
  <c r="M5628" i="1"/>
  <c r="O5628" i="1" s="1"/>
  <c r="M5274" i="1"/>
  <c r="O5274" i="1" s="1"/>
  <c r="M491" i="1"/>
  <c r="O491" i="1" s="1"/>
  <c r="M4973" i="1"/>
  <c r="O4973" i="1" s="1"/>
  <c r="M4821" i="1"/>
  <c r="O4821" i="1" s="1"/>
  <c r="M5102" i="1"/>
  <c r="O5102" i="1" s="1"/>
  <c r="M5026" i="1"/>
  <c r="O5026" i="1" s="1"/>
  <c r="M4970" i="1"/>
  <c r="O4970" i="1" s="1"/>
  <c r="M5421" i="1"/>
  <c r="O5421" i="1" s="1"/>
  <c r="M5414" i="1"/>
  <c r="O5414" i="1" s="1"/>
  <c r="M4676" i="1"/>
  <c r="O4676" i="1" s="1"/>
  <c r="M4814" i="1"/>
  <c r="O4814" i="1" s="1"/>
  <c r="M2" i="1"/>
  <c r="O2" i="1" s="1"/>
  <c r="M5172" i="1"/>
  <c r="O5172" i="1" s="1"/>
  <c r="M4899" i="1"/>
  <c r="O4899" i="1" s="1"/>
  <c r="M5247" i="1"/>
  <c r="O5247" i="1" s="1"/>
  <c r="M5028" i="1"/>
  <c r="O5028" i="1" s="1"/>
  <c r="M4820" i="1"/>
  <c r="O4820" i="1" s="1"/>
  <c r="M4819" i="1"/>
  <c r="O4819" i="1" s="1"/>
  <c r="M4894" i="1"/>
  <c r="O4894" i="1" s="1"/>
  <c r="M5100" i="1"/>
  <c r="O5100" i="1" s="1"/>
  <c r="M5098" i="1"/>
  <c r="O5098" i="1" s="1"/>
  <c r="M5434" i="1"/>
  <c r="O5434" i="1" s="1"/>
  <c r="M5430" i="1"/>
  <c r="O5430" i="1" s="1"/>
  <c r="M5425" i="1"/>
  <c r="O5425" i="1" s="1"/>
  <c r="M5420" i="1"/>
  <c r="O5420" i="1" s="1"/>
  <c r="M4816" i="1"/>
  <c r="O4816" i="1" s="1"/>
  <c r="M5236" i="1"/>
  <c r="O5236" i="1" s="1"/>
  <c r="M5409" i="1"/>
  <c r="O5409" i="1" s="1"/>
  <c r="M5404" i="1"/>
  <c r="O5404" i="1" s="1"/>
  <c r="M5400" i="1"/>
  <c r="O5400" i="1" s="1"/>
  <c r="M4675" i="1"/>
  <c r="O4675" i="1" s="1"/>
  <c r="M5392" i="1"/>
  <c r="O5392" i="1" s="1"/>
  <c r="M5093" i="1"/>
  <c r="O5093" i="1" s="1"/>
  <c r="M4739" i="1"/>
  <c r="O4739" i="1" s="1"/>
  <c r="M5374" i="1"/>
  <c r="O5374" i="1" s="1"/>
  <c r="M5367" i="1"/>
  <c r="O5367" i="1" s="1"/>
  <c r="M5363" i="1"/>
  <c r="O5363" i="1" s="1"/>
  <c r="M5089" i="1"/>
  <c r="O5089" i="1" s="1"/>
  <c r="M4964" i="1"/>
  <c r="O4964" i="1" s="1"/>
  <c r="M5085" i="1"/>
  <c r="O5085" i="1" s="1"/>
  <c r="M4962" i="1"/>
  <c r="O4962" i="1" s="1"/>
  <c r="M4886" i="1"/>
  <c r="O4886" i="1" s="1"/>
  <c r="M4735" i="1"/>
  <c r="O4735" i="1" s="1"/>
  <c r="M5081" i="1"/>
  <c r="O5081" i="1" s="1"/>
  <c r="M5478" i="1"/>
  <c r="O5478" i="1" s="1"/>
  <c r="M5161" i="1"/>
  <c r="O5161" i="1" s="1"/>
  <c r="M4883" i="1"/>
  <c r="O4883" i="1" s="1"/>
  <c r="M4665" i="1"/>
  <c r="O4665" i="1" s="1"/>
  <c r="M5460" i="1"/>
  <c r="O5460" i="1" s="1"/>
  <c r="M5228" i="1"/>
  <c r="O5228" i="1" s="1"/>
  <c r="M5449" i="1"/>
  <c r="O5449" i="1" s="1"/>
  <c r="M5442" i="1"/>
  <c r="O5442" i="1" s="1"/>
  <c r="M4960" i="1"/>
  <c r="O4960" i="1" s="1"/>
  <c r="M4660" i="1"/>
  <c r="O4660" i="1" s="1"/>
  <c r="M4733" i="1"/>
  <c r="O4733" i="1" s="1"/>
  <c r="M4956" i="1"/>
  <c r="O4956" i="1" s="1"/>
  <c r="M5076" i="1"/>
  <c r="O5076" i="1" s="1"/>
  <c r="M4953" i="1"/>
  <c r="O4953" i="1" s="1"/>
  <c r="M5224" i="1"/>
  <c r="O5224" i="1" s="1"/>
  <c r="M4951" i="1"/>
  <c r="O4951" i="1" s="1"/>
  <c r="M5485" i="1"/>
  <c r="O5485" i="1" s="1"/>
  <c r="M4875" i="1"/>
  <c r="O4875" i="1" s="1"/>
  <c r="M4647" i="1"/>
  <c r="O4647" i="1" s="1"/>
  <c r="M4727" i="1"/>
  <c r="O4727" i="1" s="1"/>
  <c r="M5498" i="1"/>
  <c r="O5498" i="1" s="1"/>
  <c r="M5492" i="1"/>
  <c r="O5492" i="1" s="1"/>
  <c r="M5147" i="1"/>
  <c r="O5147" i="1" s="1"/>
  <c r="M4725" i="1"/>
  <c r="O4725" i="1" s="1"/>
  <c r="M5508" i="1"/>
  <c r="O5508" i="1" s="1"/>
  <c r="M5505" i="1"/>
  <c r="O5505" i="1" s="1"/>
  <c r="M4642" i="1"/>
  <c r="O4642" i="1" s="1"/>
  <c r="M4639" i="1"/>
  <c r="O4639" i="1" s="1"/>
  <c r="M5006" i="1"/>
  <c r="O5006" i="1" s="1"/>
  <c r="M4636" i="1"/>
  <c r="O4636" i="1" s="1"/>
  <c r="M4943" i="1"/>
  <c r="O4943" i="1" s="1"/>
  <c r="M4633" i="1"/>
  <c r="O4633" i="1" s="1"/>
  <c r="M5066" i="1"/>
  <c r="O5066" i="1" s="1"/>
  <c r="M5524" i="1"/>
  <c r="O5524" i="1" s="1"/>
  <c r="M5141" i="1"/>
  <c r="O5141" i="1" s="1"/>
  <c r="M4628" i="1"/>
  <c r="O4628" i="1" s="1"/>
  <c r="M4627" i="1"/>
  <c r="O4627" i="1" s="1"/>
  <c r="M5138" i="1"/>
  <c r="O5138" i="1" s="1"/>
  <c r="M5536" i="1"/>
  <c r="O5536" i="1" s="1"/>
  <c r="M5531" i="1"/>
  <c r="O5531" i="1" s="1"/>
  <c r="M5059" i="1"/>
  <c r="O5059" i="1" s="1"/>
  <c r="M4623" i="1"/>
  <c r="O4623" i="1" s="1"/>
  <c r="M5209" i="1"/>
  <c r="O5209" i="1" s="1"/>
  <c r="M5555" i="1"/>
  <c r="O5555" i="1" s="1"/>
  <c r="M5549" i="1"/>
  <c r="O5549" i="1" s="1"/>
  <c r="M5543" i="1"/>
  <c r="O5543" i="1" s="1"/>
  <c r="M4855" i="1"/>
  <c r="O4855" i="1" s="1"/>
  <c r="M5208" i="1"/>
  <c r="O5208" i="1" s="1"/>
  <c r="M5567" i="1"/>
  <c r="O5567" i="1" s="1"/>
  <c r="M5561" i="1"/>
  <c r="O5561" i="1" s="1"/>
  <c r="M4929" i="1"/>
  <c r="O4929" i="1" s="1"/>
  <c r="M4786" i="1"/>
  <c r="O4786" i="1" s="1"/>
  <c r="M5580" i="1"/>
  <c r="O5580" i="1" s="1"/>
  <c r="M5576" i="1"/>
  <c r="O5576" i="1" s="1"/>
  <c r="M5569" i="1"/>
  <c r="O5569" i="1" s="1"/>
  <c r="M4925" i="1"/>
  <c r="O4925" i="1" s="1"/>
  <c r="M5588" i="1"/>
  <c r="O5588" i="1" s="1"/>
  <c r="M5585" i="1"/>
  <c r="O5585" i="1" s="1"/>
  <c r="M4705" i="1"/>
  <c r="O4705" i="1" s="1"/>
  <c r="M4703" i="1"/>
  <c r="O4703" i="1" s="1"/>
  <c r="M4922" i="1"/>
  <c r="O4922" i="1" s="1"/>
  <c r="M4920" i="1"/>
  <c r="O4920" i="1" s="1"/>
  <c r="M5052" i="1"/>
  <c r="O5052" i="1" s="1"/>
  <c r="M5124" i="1"/>
  <c r="O5124" i="1" s="1"/>
  <c r="M5285" i="1"/>
  <c r="O5285" i="1" s="1"/>
  <c r="M5604" i="1"/>
  <c r="O5604" i="1" s="1"/>
  <c r="M5598" i="1"/>
  <c r="O5598" i="1" s="1"/>
  <c r="M4780" i="1"/>
  <c r="O4780" i="1" s="1"/>
  <c r="M5282" i="1"/>
  <c r="O5282" i="1" s="1"/>
  <c r="M5619" i="1"/>
  <c r="O5619" i="1" s="1"/>
  <c r="M5614" i="1"/>
  <c r="O5614" i="1" s="1"/>
  <c r="M4989" i="1"/>
  <c r="O4989" i="1" s="1"/>
  <c r="M4603" i="1"/>
  <c r="O4603" i="1" s="1"/>
  <c r="M4700" i="1"/>
  <c r="O4700" i="1" s="1"/>
  <c r="M5194" i="1"/>
  <c r="O5194" i="1" s="1"/>
  <c r="M5627" i="1"/>
  <c r="O5627" i="1" s="1"/>
  <c r="M5637" i="1"/>
  <c r="O5637" i="1" s="1"/>
  <c r="M5191" i="1"/>
  <c r="O5191" i="1" s="1"/>
  <c r="M5275" i="1"/>
  <c r="O5275" i="1" s="1"/>
  <c r="M5644" i="1"/>
  <c r="O5644" i="1" s="1"/>
  <c r="M5642" i="1"/>
  <c r="O5642" i="1" s="1"/>
  <c r="M5185" i="1"/>
  <c r="O5185" i="1" s="1"/>
  <c r="M4910" i="1"/>
  <c r="O4910" i="1" s="1"/>
  <c r="M4595" i="1"/>
  <c r="O4595" i="1" s="1"/>
  <c r="M5656" i="1"/>
  <c r="O5656" i="1" s="1"/>
  <c r="M5268" i="1"/>
  <c r="O5268" i="1" s="1"/>
  <c r="M4593" i="1"/>
  <c r="O4593" i="1" s="1"/>
  <c r="M4832" i="1"/>
  <c r="O4832" i="1" s="1"/>
  <c r="M5264" i="1"/>
  <c r="O5264" i="1" s="1"/>
  <c r="M4981" i="1"/>
  <c r="O4981" i="1" s="1"/>
  <c r="M4907" i="1"/>
  <c r="O4907" i="1" s="1"/>
  <c r="M4980" i="1"/>
  <c r="O4980" i="1" s="1"/>
  <c r="M4978" i="1"/>
  <c r="O4978" i="1" s="1"/>
  <c r="M5257" i="1"/>
  <c r="O5257" i="1" s="1"/>
  <c r="M4586" i="1"/>
  <c r="O4586" i="1" s="1"/>
  <c r="M5673" i="1"/>
  <c r="O5673" i="1" s="1"/>
  <c r="M5685" i="1"/>
  <c r="O5685" i="1" s="1"/>
  <c r="M5680" i="1"/>
  <c r="O5680" i="1" s="1"/>
  <c r="M4758" i="1"/>
  <c r="O4758" i="1" s="1"/>
  <c r="M5691" i="1"/>
  <c r="O5691" i="1" s="1"/>
  <c r="M5255" i="1"/>
  <c r="O5255" i="1" s="1"/>
  <c r="M4756" i="1"/>
  <c r="O4756" i="1" s="1"/>
  <c r="M5029" i="1"/>
  <c r="O5029" i="1" s="1"/>
  <c r="M4754" i="1"/>
  <c r="O4754" i="1" s="1"/>
  <c r="M4577" i="1"/>
  <c r="O4577" i="1" s="1"/>
  <c r="M5703" i="1"/>
  <c r="O5703" i="1" s="1"/>
  <c r="M5695" i="1"/>
  <c r="O5695" i="1" s="1"/>
  <c r="M5710" i="1"/>
  <c r="O5710" i="1" s="1"/>
  <c r="M5724" i="1"/>
  <c r="O5724" i="1" s="1"/>
  <c r="M5736" i="1"/>
  <c r="O5736" i="1" s="1"/>
  <c r="M5728" i="1"/>
  <c r="O5728" i="1" s="1"/>
  <c r="M5738" i="1"/>
  <c r="O5738" i="1" s="1"/>
  <c r="M5748" i="1"/>
  <c r="O5748" i="1" s="1"/>
  <c r="M5756" i="1"/>
  <c r="O5756" i="1" s="1"/>
  <c r="M5762" i="1"/>
  <c r="O5762" i="1" s="1"/>
  <c r="M5769" i="1"/>
  <c r="O5769" i="1" s="1"/>
  <c r="M5781" i="1"/>
  <c r="O5781" i="1" s="1"/>
  <c r="M5791" i="1"/>
  <c r="O5791" i="1" s="1"/>
  <c r="M5799" i="1"/>
  <c r="O5799" i="1" s="1"/>
  <c r="M5811" i="1"/>
  <c r="O5811" i="1" s="1"/>
  <c r="M5822" i="1"/>
  <c r="O5822" i="1" s="1"/>
  <c r="M5834" i="1"/>
  <c r="O5834" i="1" s="1"/>
  <c r="M5826" i="1"/>
  <c r="O5826" i="1" s="1"/>
  <c r="M5837" i="1"/>
  <c r="O5837" i="1" s="1"/>
  <c r="M5844" i="1"/>
  <c r="O5844" i="1" s="1"/>
  <c r="M5856" i="1"/>
  <c r="O5856" i="1" s="1"/>
  <c r="M5871" i="1"/>
  <c r="O5871" i="1" s="1"/>
  <c r="M5863" i="1"/>
  <c r="O5863" i="1" s="1"/>
  <c r="M5877" i="1"/>
  <c r="O5877" i="1" s="1"/>
  <c r="M5893" i="1"/>
  <c r="O5893" i="1" s="1"/>
  <c r="M5885" i="1"/>
  <c r="O5885" i="1" s="1"/>
  <c r="M5899" i="1"/>
  <c r="O5899" i="1" s="1"/>
  <c r="M5911" i="1"/>
  <c r="O5911" i="1" s="1"/>
  <c r="M5926" i="1"/>
  <c r="O5926" i="1" s="1"/>
  <c r="M5918" i="1"/>
  <c r="O5918" i="1" s="1"/>
  <c r="M5936" i="1"/>
  <c r="O5936" i="1" s="1"/>
  <c r="M5957" i="1"/>
  <c r="O5957" i="1" s="1"/>
  <c r="M5949" i="1"/>
  <c r="O5949" i="1" s="1"/>
  <c r="M5975" i="1"/>
  <c r="O5975" i="1" s="1"/>
  <c r="M5967" i="1"/>
  <c r="O5967" i="1" s="1"/>
  <c r="M5959" i="1"/>
  <c r="O5959" i="1" s="1"/>
  <c r="M5979" i="1"/>
  <c r="O5979" i="1" s="1"/>
  <c r="M5989" i="1"/>
  <c r="O5989" i="1" s="1"/>
  <c r="M6001" i="1"/>
  <c r="O6001" i="1" s="1"/>
  <c r="M6016" i="1"/>
  <c r="O6016" i="1" s="1"/>
  <c r="M6008" i="1"/>
  <c r="O6008" i="1" s="1"/>
  <c r="M6020" i="1"/>
  <c r="O6020" i="1" s="1"/>
  <c r="M6035" i="1"/>
  <c r="O6035" i="1" s="1"/>
  <c r="M6027" i="1"/>
  <c r="O6027" i="1" s="1"/>
  <c r="M6042" i="1"/>
  <c r="O6042" i="1" s="1"/>
  <c r="M6055" i="1"/>
  <c r="O6055" i="1" s="1"/>
  <c r="M6074" i="1"/>
  <c r="O6074" i="1" s="1"/>
  <c r="M6066" i="1"/>
  <c r="O6066" i="1" s="1"/>
  <c r="M6089" i="1"/>
  <c r="O6089" i="1" s="1"/>
  <c r="M6081" i="1"/>
  <c r="O6081" i="1" s="1"/>
  <c r="M6106" i="1"/>
  <c r="O6106" i="1" s="1"/>
  <c r="M6098" i="1"/>
  <c r="O6098" i="1" s="1"/>
  <c r="M6121" i="1"/>
  <c r="O6121" i="1" s="1"/>
  <c r="M6113" i="1"/>
  <c r="O6113" i="1" s="1"/>
  <c r="M6136" i="1"/>
  <c r="O6136" i="1" s="1"/>
  <c r="M6128" i="1"/>
  <c r="O6128" i="1" s="1"/>
  <c r="M6154" i="1"/>
  <c r="O6154" i="1" s="1"/>
  <c r="M6146" i="1"/>
  <c r="O6146" i="1" s="1"/>
  <c r="M6165" i="1"/>
  <c r="O6165" i="1" s="1"/>
  <c r="M6183" i="1"/>
  <c r="O6183" i="1" s="1"/>
  <c r="M6175" i="1"/>
  <c r="O6175" i="1" s="1"/>
  <c r="M6200" i="1"/>
  <c r="O6200" i="1" s="1"/>
  <c r="M6192" i="1"/>
  <c r="O6192" i="1" s="1"/>
  <c r="M6184" i="1"/>
  <c r="O6184" i="1" s="1"/>
  <c r="M6212" i="1"/>
  <c r="O6212" i="1" s="1"/>
  <c r="M6204" i="1"/>
  <c r="O6204" i="1" s="1"/>
  <c r="M6232" i="1"/>
  <c r="O6232" i="1" s="1"/>
  <c r="M6224" i="1"/>
  <c r="O6224" i="1" s="1"/>
  <c r="M6240" i="1"/>
  <c r="O6240" i="1" s="1"/>
  <c r="M6254" i="1"/>
  <c r="O6254" i="1" s="1"/>
  <c r="M6246" i="1"/>
  <c r="O6246" i="1" s="1"/>
  <c r="M6269" i="1"/>
  <c r="O6269" i="1" s="1"/>
  <c r="M6261" i="1"/>
  <c r="O6261" i="1" s="1"/>
  <c r="M6283" i="1"/>
  <c r="O6283" i="1" s="1"/>
  <c r="M6275" i="1"/>
  <c r="O6275" i="1" s="1"/>
  <c r="M6305" i="1"/>
  <c r="O6305" i="1" s="1"/>
  <c r="M6297" i="1"/>
  <c r="O6297" i="1" s="1"/>
  <c r="M6289" i="1"/>
  <c r="O6289" i="1" s="1"/>
  <c r="M6324" i="1"/>
  <c r="O6324" i="1" s="1"/>
  <c r="M6316" i="1"/>
  <c r="O6316" i="1" s="1"/>
  <c r="M6352" i="1"/>
  <c r="O6352" i="1" s="1"/>
  <c r="M6344" i="1"/>
  <c r="O6344" i="1" s="1"/>
  <c r="M6336" i="1"/>
  <c r="O6336" i="1" s="1"/>
  <c r="M6375" i="1"/>
  <c r="O6375" i="1" s="1"/>
  <c r="M6367" i="1"/>
  <c r="O6367" i="1" s="1"/>
  <c r="M6359" i="1"/>
  <c r="O6359" i="1" s="1"/>
  <c r="M6393" i="1"/>
  <c r="O6393" i="1" s="1"/>
  <c r="M6385" i="1"/>
  <c r="O6385" i="1" s="1"/>
  <c r="M6415" i="1"/>
  <c r="O6415" i="1" s="1"/>
  <c r="M6407" i="1"/>
  <c r="O6407" i="1" s="1"/>
  <c r="M6399" i="1"/>
  <c r="O6399" i="1" s="1"/>
  <c r="M6434" i="1"/>
  <c r="O6434" i="1" s="1"/>
  <c r="M6426" i="1"/>
  <c r="O6426" i="1" s="1"/>
  <c r="M6418" i="1"/>
  <c r="O6418" i="1" s="1"/>
  <c r="M6461" i="1"/>
  <c r="O6461" i="1" s="1"/>
  <c r="M6453" i="1"/>
  <c r="O6453" i="1" s="1"/>
  <c r="M6445" i="1"/>
  <c r="O6445" i="1" s="1"/>
  <c r="M6489" i="1"/>
  <c r="O6489" i="1" s="1"/>
  <c r="M6481" i="1"/>
  <c r="O6481" i="1" s="1"/>
  <c r="M6473" i="1"/>
  <c r="O6473" i="1" s="1"/>
  <c r="M6524" i="1"/>
  <c r="O6524" i="1" s="1"/>
  <c r="M6516" i="1"/>
  <c r="O6516" i="1" s="1"/>
  <c r="M6508" i="1"/>
  <c r="O6508" i="1" s="1"/>
  <c r="M6500" i="1"/>
  <c r="O6500" i="1" s="1"/>
  <c r="M6566" i="1"/>
  <c r="O6566" i="1" s="1"/>
  <c r="M6558" i="1"/>
  <c r="O6558" i="1" s="1"/>
  <c r="M6550" i="1"/>
  <c r="O6550" i="1" s="1"/>
  <c r="M6542" i="1"/>
  <c r="O6542" i="1" s="1"/>
  <c r="M6534" i="1"/>
  <c r="O6534" i="1" s="1"/>
  <c r="M6617" i="1"/>
  <c r="O6617" i="1" s="1"/>
  <c r="M6609" i="1"/>
  <c r="O6609" i="1" s="1"/>
  <c r="M6601" i="1"/>
  <c r="O6601" i="1" s="1"/>
  <c r="M6593" i="1"/>
  <c r="O6593" i="1" s="1"/>
  <c r="M6585" i="1"/>
  <c r="O6585" i="1" s="1"/>
  <c r="M6577" i="1"/>
  <c r="O6577" i="1" s="1"/>
  <c r="M6569" i="1"/>
  <c r="O6569" i="1" s="1"/>
  <c r="M6648" i="1"/>
  <c r="O6648" i="1" s="1"/>
  <c r="M6640" i="1"/>
  <c r="O6640" i="1" s="1"/>
  <c r="M6632" i="1"/>
  <c r="O6632" i="1" s="1"/>
  <c r="M6624" i="1"/>
  <c r="O6624" i="1" s="1"/>
  <c r="M6659" i="1"/>
  <c r="O6659" i="1" s="1"/>
  <c r="M6661" i="1"/>
  <c r="O6661" i="1" s="1"/>
  <c r="M6671" i="1"/>
  <c r="O6671" i="1" s="1"/>
  <c r="M6679" i="1"/>
  <c r="O6679" i="1" s="1"/>
  <c r="M6688" i="1"/>
  <c r="O6688" i="1" s="1"/>
  <c r="M4041" i="1"/>
  <c r="O4041" i="1" s="1"/>
  <c r="M4059" i="1"/>
  <c r="O4059" i="1" s="1"/>
  <c r="M4051" i="1"/>
  <c r="O4051" i="1" s="1"/>
  <c r="M4062" i="1"/>
  <c r="O4062" i="1" s="1"/>
  <c r="M4066" i="1"/>
  <c r="O4066" i="1" s="1"/>
  <c r="M4080" i="1"/>
  <c r="O4080" i="1" s="1"/>
  <c r="M4092" i="1"/>
  <c r="O4092" i="1" s="1"/>
  <c r="M4097" i="1"/>
  <c r="O4097" i="1" s="1"/>
  <c r="M4102" i="1"/>
  <c r="O4102" i="1" s="1"/>
  <c r="M4112" i="1"/>
  <c r="O4112" i="1" s="1"/>
  <c r="M4118" i="1"/>
  <c r="O4118" i="1" s="1"/>
  <c r="M4128" i="1"/>
  <c r="O4128" i="1" s="1"/>
  <c r="M4140" i="1"/>
  <c r="O4140" i="1" s="1"/>
  <c r="M4143" i="1"/>
  <c r="O4143" i="1" s="1"/>
  <c r="M4150" i="1"/>
  <c r="O4150" i="1" s="1"/>
  <c r="M4158" i="1"/>
  <c r="O4158" i="1" s="1"/>
  <c r="M4166" i="1"/>
  <c r="O4166" i="1" s="1"/>
  <c r="M4177" i="1"/>
  <c r="O4177" i="1" s="1"/>
  <c r="M4183" i="1"/>
  <c r="O4183" i="1" s="1"/>
  <c r="M3999" i="1"/>
  <c r="O3999" i="1" s="1"/>
  <c r="M3890" i="1"/>
  <c r="O3890" i="1" s="1"/>
  <c r="M3981" i="1"/>
  <c r="O3981" i="1" s="1"/>
  <c r="M4193" i="1"/>
  <c r="O4193" i="1" s="1"/>
  <c r="M3948" i="1"/>
  <c r="O3948" i="1" s="1"/>
  <c r="M3721" i="1"/>
  <c r="O3721" i="1" s="1"/>
  <c r="M3902" i="1"/>
  <c r="O3902" i="1" s="1"/>
  <c r="M3849" i="1"/>
  <c r="O3849" i="1" s="1"/>
  <c r="M3808" i="1"/>
  <c r="O3808" i="1" s="1"/>
  <c r="M3847" i="1"/>
  <c r="O3847" i="1" s="1"/>
  <c r="M4029" i="1"/>
  <c r="O4029" i="1" s="1"/>
  <c r="M3996" i="1"/>
  <c r="O3996" i="1" s="1"/>
  <c r="M4208" i="1"/>
  <c r="O4208" i="1" s="1"/>
  <c r="M4209" i="1"/>
  <c r="O4209" i="1" s="1"/>
  <c r="M3846" i="1"/>
  <c r="O3846" i="1" s="1"/>
  <c r="M3947" i="1"/>
  <c r="O3947" i="1" s="1"/>
  <c r="M4025" i="1"/>
  <c r="O4025" i="1" s="1"/>
  <c r="M3713" i="1"/>
  <c r="O3713" i="1" s="1"/>
  <c r="M4217" i="1"/>
  <c r="O4217" i="1" s="1"/>
  <c r="M4222" i="1"/>
  <c r="O4222" i="1" s="1"/>
  <c r="M3978" i="1"/>
  <c r="O3978" i="1" s="1"/>
  <c r="M3842" i="1"/>
  <c r="O3842" i="1" s="1"/>
  <c r="M4223" i="1"/>
  <c r="O4223" i="1" s="1"/>
  <c r="M3841" i="1"/>
  <c r="O3841" i="1" s="1"/>
  <c r="M3883" i="1"/>
  <c r="O3883" i="1" s="1"/>
  <c r="M4234" i="1"/>
  <c r="O4234" i="1" s="1"/>
  <c r="M3994" i="1"/>
  <c r="O3994" i="1" s="1"/>
  <c r="M4004" i="1"/>
  <c r="O4004" i="1" s="1"/>
  <c r="M3880" i="1"/>
  <c r="O3880" i="1" s="1"/>
  <c r="M4245" i="1"/>
  <c r="O4245" i="1" s="1"/>
  <c r="M3700" i="1"/>
  <c r="O3700" i="1" s="1"/>
  <c r="M3732" i="1"/>
  <c r="O3732" i="1" s="1"/>
  <c r="M3699" i="1"/>
  <c r="O3699" i="1" s="1"/>
  <c r="M3779" i="1"/>
  <c r="O3779" i="1" s="1"/>
  <c r="M3802" i="1"/>
  <c r="O3802" i="1" s="1"/>
  <c r="M3896" i="1"/>
  <c r="O3896" i="1" s="1"/>
  <c r="M3921" i="1"/>
  <c r="O3921" i="1" s="1"/>
  <c r="M3920" i="1"/>
  <c r="O3920" i="1" s="1"/>
  <c r="M4257" i="1"/>
  <c r="O4257" i="1" s="1"/>
  <c r="M3858" i="1"/>
  <c r="O3858" i="1" s="1"/>
  <c r="M3941" i="1"/>
  <c r="O3941" i="1" s="1"/>
  <c r="M4015" i="1"/>
  <c r="O4015" i="1" s="1"/>
  <c r="M4262" i="1"/>
  <c r="O4262" i="1" s="1"/>
  <c r="M3955" i="1"/>
  <c r="O3955" i="1" s="1"/>
  <c r="M3876" i="1"/>
  <c r="O3876" i="1" s="1"/>
  <c r="M3752" i="1"/>
  <c r="O3752" i="1" s="1"/>
  <c r="M4892" i="1"/>
  <c r="O4892" i="1" s="1"/>
  <c r="M5235" i="1"/>
  <c r="O5235" i="1" s="1"/>
  <c r="M5342" i="1"/>
  <c r="O5342" i="1" s="1"/>
  <c r="M5360" i="1"/>
  <c r="O5360" i="1" s="1"/>
  <c r="M5084" i="1"/>
  <c r="O5084" i="1" s="1"/>
  <c r="M5318" i="1"/>
  <c r="O5318" i="1" s="1"/>
  <c r="M5105" i="1"/>
  <c r="O5105" i="1" s="1"/>
  <c r="M5239" i="1"/>
  <c r="O5239" i="1" s="1"/>
  <c r="M5345" i="1"/>
  <c r="O5345" i="1" s="1"/>
  <c r="M4815" i="1"/>
  <c r="O4815" i="1" s="1"/>
  <c r="M5381" i="1"/>
  <c r="O5381" i="1" s="1"/>
  <c r="M5364" i="1"/>
  <c r="O5364" i="1" s="1"/>
  <c r="M4888" i="1"/>
  <c r="O4888" i="1" s="1"/>
  <c r="M4737" i="1"/>
  <c r="O4737" i="1" s="1"/>
  <c r="M5160" i="1"/>
  <c r="O5160" i="1" s="1"/>
  <c r="M5251" i="1"/>
  <c r="O5251" i="1" s="1"/>
  <c r="M5171" i="1"/>
  <c r="O5171" i="1" s="1"/>
  <c r="M4687" i="1"/>
  <c r="O4687" i="1" s="1"/>
  <c r="M5246" i="1"/>
  <c r="O5246" i="1" s="1"/>
  <c r="M4896" i="1"/>
  <c r="O4896" i="1" s="1"/>
  <c r="M4685" i="1"/>
  <c r="O4685" i="1" s="1"/>
  <c r="M4683" i="1"/>
  <c r="O4683" i="1" s="1"/>
  <c r="M5349" i="1"/>
  <c r="O5349" i="1" s="1"/>
  <c r="M4817" i="1"/>
  <c r="O4817" i="1" s="1"/>
  <c r="M4968" i="1"/>
  <c r="O4968" i="1" s="1"/>
  <c r="M5022" i="1"/>
  <c r="O5022" i="1" s="1"/>
  <c r="M4742" i="1"/>
  <c r="O4742" i="1" s="1"/>
  <c r="M5097" i="1"/>
  <c r="O5097" i="1" s="1"/>
  <c r="M5419" i="1"/>
  <c r="O5419" i="1" s="1"/>
  <c r="M5238" i="1"/>
  <c r="O5238" i="1" s="1"/>
  <c r="M5344" i="1"/>
  <c r="O5344" i="1" s="1"/>
  <c r="M5408" i="1"/>
  <c r="O5408" i="1" s="1"/>
  <c r="M5168" i="1"/>
  <c r="O5168" i="1" s="1"/>
  <c r="M5399" i="1"/>
  <c r="O5399" i="1" s="1"/>
  <c r="M5396" i="1"/>
  <c r="O5396" i="1" s="1"/>
  <c r="M5391" i="1"/>
  <c r="O5391" i="1" s="1"/>
  <c r="M5019" i="1"/>
  <c r="O5019" i="1" s="1"/>
  <c r="M5092" i="1"/>
  <c r="O5092" i="1" s="1"/>
  <c r="M5373" i="1"/>
  <c r="O5373" i="1" s="1"/>
  <c r="M5366" i="1"/>
  <c r="O5366" i="1" s="1"/>
  <c r="M5362" i="1"/>
  <c r="O5362" i="1" s="1"/>
  <c r="M4965" i="1"/>
  <c r="O4965" i="1" s="1"/>
  <c r="M5086" i="1"/>
  <c r="O5086" i="1" s="1"/>
  <c r="M5017" i="1"/>
  <c r="O5017" i="1" s="1"/>
  <c r="M4670" i="1"/>
  <c r="O4670" i="1" s="1"/>
  <c r="M5163" i="1"/>
  <c r="O5163" i="1" s="1"/>
  <c r="M4669" i="1"/>
  <c r="O4669" i="1" s="1"/>
  <c r="M5335" i="1"/>
  <c r="O5335" i="1" s="1"/>
  <c r="M5477" i="1"/>
  <c r="O5477" i="1" s="1"/>
  <c r="M5334" i="1"/>
  <c r="O5334" i="1" s="1"/>
  <c r="M5469" i="1"/>
  <c r="O5469" i="1" s="1"/>
  <c r="M5465" i="1"/>
  <c r="O5465" i="1" s="1"/>
  <c r="M5459" i="1"/>
  <c r="O5459" i="1" s="1"/>
  <c r="M5454" i="1"/>
  <c r="O5454" i="1" s="1"/>
  <c r="M5448" i="1"/>
  <c r="O5448" i="1" s="1"/>
  <c r="M5441" i="1"/>
  <c r="O5441" i="1" s="1"/>
  <c r="M4663" i="1"/>
  <c r="O4663" i="1" s="1"/>
  <c r="M5078" i="1"/>
  <c r="O5078" i="1" s="1"/>
  <c r="M4957" i="1"/>
  <c r="O4957" i="1" s="1"/>
  <c r="M5077" i="1"/>
  <c r="O5077" i="1" s="1"/>
  <c r="M4652" i="1"/>
  <c r="O4652" i="1" s="1"/>
  <c r="M4650" i="1"/>
  <c r="O4650" i="1" s="1"/>
  <c r="M4730" i="1"/>
  <c r="O4730" i="1" s="1"/>
  <c r="M5489" i="1"/>
  <c r="O5489" i="1" s="1"/>
  <c r="M5154" i="1"/>
  <c r="O5154" i="1" s="1"/>
  <c r="M4649" i="1"/>
  <c r="O4649" i="1" s="1"/>
  <c r="M4874" i="1"/>
  <c r="O4874" i="1" s="1"/>
  <c r="M4646" i="1"/>
  <c r="O4646" i="1" s="1"/>
  <c r="M5073" i="1"/>
  <c r="O5073" i="1" s="1"/>
  <c r="M5497" i="1"/>
  <c r="O5497" i="1" s="1"/>
  <c r="M4726" i="1"/>
  <c r="O4726" i="1" s="1"/>
  <c r="M5146" i="1"/>
  <c r="O5146" i="1" s="1"/>
  <c r="M4799" i="1"/>
  <c r="O4799" i="1" s="1"/>
  <c r="M4721" i="1"/>
  <c r="O4721" i="1" s="1"/>
  <c r="M5504" i="1"/>
  <c r="O5504" i="1" s="1"/>
  <c r="M4641" i="1"/>
  <c r="O4641" i="1" s="1"/>
  <c r="M4638" i="1"/>
  <c r="O4638" i="1" s="1"/>
  <c r="M4797" i="1"/>
  <c r="O4797" i="1" s="1"/>
  <c r="M5069" i="1"/>
  <c r="O5069" i="1" s="1"/>
  <c r="M4719" i="1"/>
  <c r="O4719" i="1" s="1"/>
  <c r="M5309" i="1"/>
  <c r="O5309" i="1" s="1"/>
  <c r="M4631" i="1"/>
  <c r="O4631" i="1" s="1"/>
  <c r="M4795" i="1"/>
  <c r="O4795" i="1" s="1"/>
  <c r="M5217" i="1"/>
  <c r="O5217" i="1" s="1"/>
  <c r="M5003" i="1"/>
  <c r="O5003" i="1" s="1"/>
  <c r="M5063" i="1"/>
  <c r="O5063" i="1" s="1"/>
  <c r="M5137" i="1"/>
  <c r="O5137" i="1" s="1"/>
  <c r="M5135" i="1"/>
  <c r="O5135" i="1" s="1"/>
  <c r="M5535" i="1"/>
  <c r="O5535" i="1" s="1"/>
  <c r="M5213" i="1"/>
  <c r="O5213" i="1" s="1"/>
  <c r="M5001" i="1"/>
  <c r="O5001" i="1" s="1"/>
  <c r="M4622" i="1"/>
  <c r="O4622" i="1" s="1"/>
  <c r="M5058" i="1"/>
  <c r="O5058" i="1" s="1"/>
  <c r="M4858" i="1"/>
  <c r="O4858" i="1" s="1"/>
  <c r="M4714" i="1"/>
  <c r="O4714" i="1" s="1"/>
  <c r="M5542" i="1"/>
  <c r="O5542" i="1" s="1"/>
  <c r="M4712" i="1"/>
  <c r="O4712" i="1" s="1"/>
  <c r="M4998" i="1"/>
  <c r="O4998" i="1" s="1"/>
  <c r="M5566" i="1"/>
  <c r="O5566" i="1" s="1"/>
  <c r="M5206" i="1"/>
  <c r="O5206" i="1" s="1"/>
  <c r="M5558" i="1"/>
  <c r="O5558" i="1" s="1"/>
  <c r="M4928" i="1"/>
  <c r="O4928" i="1" s="1"/>
  <c r="M5203" i="1"/>
  <c r="O5203" i="1" s="1"/>
  <c r="M5575" i="1"/>
  <c r="O5575" i="1" s="1"/>
  <c r="M5296" i="1"/>
  <c r="O5296" i="1" s="1"/>
  <c r="M4995" i="1"/>
  <c r="O4995" i="1" s="1"/>
  <c r="M4616" i="1"/>
  <c r="O4616" i="1" s="1"/>
  <c r="M5584" i="1"/>
  <c r="O5584" i="1" s="1"/>
  <c r="M4923" i="1"/>
  <c r="O4923" i="1" s="1"/>
  <c r="M5289" i="1"/>
  <c r="O5289" i="1" s="1"/>
  <c r="M5127" i="1"/>
  <c r="O5127" i="1" s="1"/>
  <c r="M5287" i="1"/>
  <c r="O5287" i="1" s="1"/>
  <c r="M5125" i="1"/>
  <c r="O5125" i="1" s="1"/>
  <c r="M4614" i="1"/>
  <c r="O4614" i="1" s="1"/>
  <c r="M5123" i="1"/>
  <c r="O5123" i="1" s="1"/>
  <c r="M5603" i="1"/>
  <c r="O5603" i="1" s="1"/>
  <c r="M4612" i="1"/>
  <c r="O4612" i="1" s="1"/>
  <c r="M4701" i="1"/>
  <c r="O4701" i="1" s="1"/>
  <c r="M5620" i="1"/>
  <c r="O5620" i="1" s="1"/>
  <c r="M4606" i="1"/>
  <c r="O4606" i="1" s="1"/>
  <c r="M5613" i="1"/>
  <c r="O5613" i="1" s="1"/>
  <c r="M4604" i="1"/>
  <c r="O4604" i="1" s="1"/>
  <c r="M5623" i="1"/>
  <c r="O5623" i="1" s="1"/>
  <c r="M4841" i="1"/>
  <c r="O4841" i="1" s="1"/>
  <c r="M4840" i="1"/>
  <c r="O4840" i="1" s="1"/>
  <c r="M4988" i="1"/>
  <c r="O4988" i="1" s="1"/>
  <c r="M4987" i="1"/>
  <c r="O4987" i="1" s="1"/>
  <c r="M5190" i="1"/>
  <c r="O5190" i="1" s="1"/>
  <c r="M5188" i="1"/>
  <c r="O5188" i="1" s="1"/>
  <c r="M5187" i="1"/>
  <c r="O5187" i="1" s="1"/>
  <c r="M4771" i="1"/>
  <c r="O4771" i="1" s="1"/>
  <c r="M4597" i="1"/>
  <c r="O4597" i="1" s="1"/>
  <c r="M4769" i="1"/>
  <c r="O4769" i="1" s="1"/>
  <c r="M4835" i="1"/>
  <c r="O4835" i="1" s="1"/>
  <c r="M5655" i="1"/>
  <c r="O5655" i="1" s="1"/>
  <c r="M5651" i="1"/>
  <c r="O5651" i="1" s="1"/>
  <c r="M5114" i="1"/>
  <c r="O5114" i="1" s="1"/>
  <c r="M5263" i="1"/>
  <c r="O5263" i="1" s="1"/>
  <c r="M4698" i="1"/>
  <c r="O4698" i="1" s="1"/>
  <c r="M5667" i="1"/>
  <c r="O5667" i="1" s="1"/>
  <c r="M4763" i="1"/>
  <c r="O4763" i="1" s="1"/>
  <c r="M4906" i="1"/>
  <c r="O4906" i="1" s="1"/>
  <c r="M4588" i="1"/>
  <c r="O4588" i="1" s="1"/>
  <c r="M5679" i="1"/>
  <c r="O5679" i="1" s="1"/>
  <c r="M5256" i="1"/>
  <c r="O5256" i="1" s="1"/>
  <c r="M4759" i="1"/>
  <c r="O4759" i="1" s="1"/>
  <c r="M4585" i="1"/>
  <c r="O4585" i="1" s="1"/>
  <c r="M4584" i="1"/>
  <c r="O4584" i="1" s="1"/>
  <c r="M5690" i="1"/>
  <c r="O5690" i="1" s="1"/>
  <c r="M4583" i="1"/>
  <c r="O4583" i="1" s="1"/>
  <c r="M4581" i="1"/>
  <c r="O4581" i="1" s="1"/>
  <c r="M4691" i="1"/>
  <c r="O4691" i="1" s="1"/>
  <c r="M4753" i="1"/>
  <c r="O4753" i="1" s="1"/>
  <c r="M5109" i="1"/>
  <c r="O5109" i="1" s="1"/>
  <c r="M5702" i="1"/>
  <c r="O5702" i="1" s="1"/>
  <c r="M5694" i="1"/>
  <c r="O5694" i="1" s="1"/>
  <c r="M5709" i="1"/>
  <c r="O5709" i="1" s="1"/>
  <c r="M5723" i="1"/>
  <c r="O5723" i="1" s="1"/>
  <c r="M5735" i="1"/>
  <c r="O5735" i="1" s="1"/>
  <c r="M5745" i="1"/>
  <c r="O5745" i="1" s="1"/>
  <c r="M5737" i="1"/>
  <c r="O5737" i="1" s="1"/>
  <c r="M5747" i="1"/>
  <c r="O5747" i="1" s="1"/>
  <c r="M5755" i="1"/>
  <c r="O5755" i="1" s="1"/>
  <c r="M5776" i="1"/>
  <c r="O5776" i="1" s="1"/>
  <c r="M5788" i="1"/>
  <c r="O5788" i="1" s="1"/>
  <c r="M5780" i="1"/>
  <c r="O5780" i="1" s="1"/>
  <c r="M5790" i="1"/>
  <c r="O5790" i="1" s="1"/>
  <c r="M5798" i="1"/>
  <c r="O5798" i="1" s="1"/>
  <c r="M5810" i="1"/>
  <c r="O5810" i="1" s="1"/>
  <c r="M5821" i="1"/>
  <c r="O5821" i="1" s="1"/>
  <c r="M5833" i="1"/>
  <c r="O5833" i="1" s="1"/>
  <c r="M5825" i="1"/>
  <c r="O5825" i="1" s="1"/>
  <c r="M5836" i="1"/>
  <c r="O5836" i="1" s="1"/>
  <c r="M5843" i="1"/>
  <c r="O5843" i="1" s="1"/>
  <c r="M5855" i="1"/>
  <c r="O5855" i="1" s="1"/>
  <c r="M5870" i="1"/>
  <c r="O5870" i="1" s="1"/>
  <c r="M5884" i="1"/>
  <c r="O5884" i="1" s="1"/>
  <c r="M5876" i="1"/>
  <c r="O5876" i="1" s="1"/>
  <c r="M5892" i="1"/>
  <c r="O5892" i="1" s="1"/>
  <c r="M5906" i="1"/>
  <c r="O5906" i="1" s="1"/>
  <c r="M5898" i="1"/>
  <c r="O5898" i="1" s="1"/>
  <c r="M5910" i="1"/>
  <c r="O5910" i="1" s="1"/>
  <c r="M5925" i="1"/>
  <c r="O5925" i="1" s="1"/>
  <c r="M5917" i="1"/>
  <c r="O5917" i="1" s="1"/>
  <c r="M5935" i="1"/>
  <c r="O5935" i="1" s="1"/>
  <c r="M5956" i="1"/>
  <c r="O5956" i="1" s="1"/>
  <c r="M5948" i="1"/>
  <c r="O5948" i="1" s="1"/>
  <c r="M5974" i="1"/>
  <c r="O5974" i="1" s="1"/>
  <c r="M5966" i="1"/>
  <c r="O5966" i="1" s="1"/>
  <c r="M5986" i="1"/>
  <c r="O5986" i="1" s="1"/>
  <c r="M5978" i="1"/>
  <c r="O5978" i="1" s="1"/>
  <c r="M5988" i="1"/>
  <c r="O5988" i="1" s="1"/>
  <c r="M6000" i="1"/>
  <c r="O6000" i="1" s="1"/>
  <c r="M6015" i="1"/>
  <c r="O6015" i="1" s="1"/>
  <c r="M6007" i="1"/>
  <c r="O6007" i="1" s="1"/>
  <c r="M6019" i="1"/>
  <c r="O6019" i="1" s="1"/>
  <c r="M6034" i="1"/>
  <c r="O6034" i="1" s="1"/>
  <c r="M6049" i="1"/>
  <c r="O6049" i="1" s="1"/>
  <c r="M6041" i="1"/>
  <c r="O6041" i="1" s="1"/>
  <c r="M6054" i="1"/>
  <c r="O6054" i="1" s="1"/>
  <c r="M6073" i="1"/>
  <c r="O6073" i="1" s="1"/>
  <c r="M6065" i="1"/>
  <c r="O6065" i="1" s="1"/>
  <c r="M6088" i="1"/>
  <c r="O6088" i="1" s="1"/>
  <c r="M6080" i="1"/>
  <c r="O6080" i="1" s="1"/>
  <c r="M6105" i="1"/>
  <c r="O6105" i="1" s="1"/>
  <c r="M6097" i="1"/>
  <c r="O6097" i="1" s="1"/>
  <c r="M6120" i="1"/>
  <c r="O6120" i="1" s="1"/>
  <c r="M6112" i="1"/>
  <c r="O6112" i="1" s="1"/>
  <c r="M6135" i="1"/>
  <c r="O6135" i="1" s="1"/>
  <c r="M6127" i="1"/>
  <c r="O6127" i="1" s="1"/>
  <c r="M6153" i="1"/>
  <c r="O6153" i="1" s="1"/>
  <c r="M6145" i="1"/>
  <c r="O6145" i="1" s="1"/>
  <c r="M6164" i="1"/>
  <c r="O6164" i="1" s="1"/>
  <c r="M6182" i="1"/>
  <c r="O6182" i="1" s="1"/>
  <c r="M6174" i="1"/>
  <c r="O6174" i="1" s="1"/>
  <c r="M6199" i="1"/>
  <c r="O6199" i="1" s="1"/>
  <c r="M6191" i="1"/>
  <c r="O6191" i="1" s="1"/>
  <c r="M6219" i="1"/>
  <c r="O6219" i="1" s="1"/>
  <c r="M6211" i="1"/>
  <c r="O6211" i="1" s="1"/>
  <c r="M6203" i="1"/>
  <c r="O6203" i="1" s="1"/>
  <c r="M6231" i="1"/>
  <c r="O6231" i="1" s="1"/>
  <c r="M6223" i="1"/>
  <c r="O6223" i="1" s="1"/>
  <c r="M6239" i="1"/>
  <c r="O6239" i="1" s="1"/>
  <c r="M6253" i="1"/>
  <c r="O6253" i="1" s="1"/>
  <c r="M6245" i="1"/>
  <c r="O6245" i="1" s="1"/>
  <c r="M6268" i="1"/>
  <c r="O6268" i="1" s="1"/>
  <c r="M6260" i="1"/>
  <c r="O6260" i="1" s="1"/>
  <c r="M6282" i="1"/>
  <c r="O6282" i="1" s="1"/>
  <c r="M6312" i="1"/>
  <c r="O6312" i="1" s="1"/>
  <c r="M6304" i="1"/>
  <c r="O6304" i="1" s="1"/>
  <c r="M6296" i="1"/>
  <c r="O6296" i="1" s="1"/>
  <c r="M6331" i="1"/>
  <c r="O6331" i="1" s="1"/>
  <c r="M6323" i="1"/>
  <c r="O6323" i="1" s="1"/>
  <c r="M6315" i="1"/>
  <c r="O6315" i="1" s="1"/>
  <c r="M6351" i="1"/>
  <c r="O6351" i="1" s="1"/>
  <c r="M6343" i="1"/>
  <c r="O6343" i="1" s="1"/>
  <c r="M6335" i="1"/>
  <c r="O6335" i="1" s="1"/>
  <c r="M6374" i="1"/>
  <c r="O6374" i="1" s="1"/>
  <c r="M6366" i="1"/>
  <c r="O6366" i="1" s="1"/>
  <c r="M6358" i="1"/>
  <c r="O6358" i="1" s="1"/>
  <c r="M6392" i="1"/>
  <c r="O6392" i="1" s="1"/>
  <c r="M6384" i="1"/>
  <c r="O6384" i="1" s="1"/>
  <c r="M6414" i="1"/>
  <c r="O6414" i="1" s="1"/>
  <c r="M6406" i="1"/>
  <c r="O6406" i="1" s="1"/>
  <c r="M6441" i="1"/>
  <c r="O6441" i="1" s="1"/>
  <c r="M6433" i="1"/>
  <c r="O6433" i="1" s="1"/>
  <c r="M6425" i="1"/>
  <c r="O6425" i="1" s="1"/>
  <c r="M6417" i="1"/>
  <c r="O6417" i="1" s="1"/>
  <c r="M6460" i="1"/>
  <c r="O6460" i="1" s="1"/>
  <c r="M6452" i="1"/>
  <c r="O6452" i="1" s="1"/>
  <c r="M6444" i="1"/>
  <c r="O6444" i="1" s="1"/>
  <c r="M6488" i="1"/>
  <c r="O6488" i="1" s="1"/>
  <c r="M6472" i="1"/>
  <c r="O6472" i="1" s="1"/>
  <c r="M6523" i="1"/>
  <c r="O6523" i="1" s="1"/>
  <c r="M6515" i="1"/>
  <c r="O6515" i="1" s="1"/>
  <c r="M6507" i="1"/>
  <c r="O6507" i="1" s="1"/>
  <c r="M6499" i="1"/>
  <c r="O6499" i="1" s="1"/>
  <c r="M6565" i="1"/>
  <c r="O6565" i="1" s="1"/>
  <c r="M6557" i="1"/>
  <c r="O6557" i="1" s="1"/>
  <c r="M6549" i="1"/>
  <c r="O6549" i="1" s="1"/>
  <c r="M6541" i="1"/>
  <c r="O6541" i="1" s="1"/>
  <c r="M6533" i="1"/>
  <c r="O6533" i="1" s="1"/>
  <c r="M6616" i="1"/>
  <c r="O6616" i="1" s="1"/>
  <c r="M6608" i="1"/>
  <c r="O6608" i="1" s="1"/>
  <c r="M6600" i="1"/>
  <c r="O6600" i="1" s="1"/>
  <c r="M6592" i="1"/>
  <c r="O6592" i="1" s="1"/>
  <c r="M6584" i="1"/>
  <c r="O6584" i="1" s="1"/>
  <c r="M6576" i="1"/>
  <c r="O6576" i="1" s="1"/>
  <c r="M6568" i="1"/>
  <c r="O6568" i="1" s="1"/>
  <c r="M6647" i="1"/>
  <c r="O6647" i="1" s="1"/>
  <c r="M6639" i="1"/>
  <c r="O6639" i="1" s="1"/>
  <c r="M6631" i="1"/>
  <c r="O6631" i="1" s="1"/>
  <c r="M6623" i="1"/>
  <c r="O6623" i="1" s="1"/>
  <c r="M6658" i="1"/>
  <c r="O6658" i="1" s="1"/>
  <c r="M6666" i="1"/>
  <c r="O6666" i="1" s="1"/>
  <c r="M6673" i="1"/>
  <c r="O6673" i="1" s="1"/>
  <c r="M6681" i="1"/>
  <c r="O6681" i="1" s="1"/>
  <c r="M6689" i="1"/>
  <c r="O6689" i="1" s="1"/>
  <c r="M4040" i="1"/>
  <c r="O4040" i="1" s="1"/>
  <c r="M4058" i="1"/>
  <c r="O4058" i="1" s="1"/>
  <c r="M4050" i="1"/>
  <c r="O4050" i="1" s="1"/>
  <c r="M4061" i="1"/>
  <c r="O4061" i="1" s="1"/>
  <c r="M4078" i="1"/>
  <c r="O4078" i="1" s="1"/>
  <c r="M4079" i="1"/>
  <c r="O4079" i="1" s="1"/>
  <c r="M4091" i="1"/>
  <c r="O4091" i="1" s="1"/>
  <c r="M4096" i="1"/>
  <c r="O4096" i="1" s="1"/>
  <c r="M4101" i="1"/>
  <c r="O4101" i="1" s="1"/>
  <c r="M4111" i="1"/>
  <c r="O4111" i="1" s="1"/>
  <c r="M4124" i="1"/>
  <c r="O4124" i="1" s="1"/>
  <c r="M4127" i="1"/>
  <c r="O4127" i="1" s="1"/>
  <c r="M4139" i="1"/>
  <c r="O4139" i="1" s="1"/>
  <c r="M4144" i="1"/>
  <c r="O4144" i="1" s="1"/>
  <c r="M4152" i="1"/>
  <c r="O4152" i="1" s="1"/>
  <c r="M4165" i="1"/>
  <c r="O4165" i="1" s="1"/>
  <c r="M4168" i="1"/>
  <c r="O4168" i="1" s="1"/>
  <c r="M4176" i="1"/>
  <c r="O4176" i="1" s="1"/>
  <c r="M4182" i="1"/>
  <c r="O4182" i="1" s="1"/>
  <c r="M3906" i="1"/>
  <c r="O3906" i="1" s="1"/>
  <c r="M4033" i="1"/>
  <c r="O4033" i="1" s="1"/>
  <c r="M3749" i="1"/>
  <c r="O3749" i="1" s="1"/>
  <c r="M4192" i="1"/>
  <c r="O4192" i="1" s="1"/>
  <c r="M4030" i="1"/>
  <c r="O4030" i="1" s="1"/>
  <c r="M3934" i="1"/>
  <c r="O3934" i="1" s="1"/>
  <c r="M3720" i="1"/>
  <c r="O3720" i="1" s="1"/>
  <c r="M4202" i="1"/>
  <c r="O4202" i="1" s="1"/>
  <c r="M4009" i="1"/>
  <c r="O4009" i="1" s="1"/>
  <c r="M3746" i="1"/>
  <c r="O3746" i="1" s="1"/>
  <c r="M4008" i="1"/>
  <c r="O4008" i="1" s="1"/>
  <c r="M4028" i="1"/>
  <c r="O4028" i="1" s="1"/>
  <c r="M3766" i="1"/>
  <c r="O3766" i="1" s="1"/>
  <c r="M3783" i="1"/>
  <c r="O3783" i="1" s="1"/>
  <c r="M4007" i="1"/>
  <c r="O4007" i="1" s="1"/>
  <c r="M3961" i="1"/>
  <c r="O3961" i="1" s="1"/>
  <c r="M4214" i="1"/>
  <c r="O4214" i="1" s="1"/>
  <c r="M3844" i="1"/>
  <c r="O3844" i="1" s="1"/>
  <c r="M4216" i="1"/>
  <c r="O4216" i="1" s="1"/>
  <c r="M3736" i="1"/>
  <c r="O3736" i="1" s="1"/>
  <c r="M3884" i="1"/>
  <c r="O3884" i="1" s="1"/>
  <c r="M4228" i="1"/>
  <c r="O4228" i="1" s="1"/>
  <c r="M3708" i="1"/>
  <c r="O3708" i="1" s="1"/>
  <c r="M4231" i="1"/>
  <c r="O4231" i="1" s="1"/>
  <c r="M3976" i="1"/>
  <c r="O3976" i="1" s="1"/>
  <c r="M3925" i="1"/>
  <c r="O3925" i="1" s="1"/>
  <c r="M3704" i="1"/>
  <c r="O3704" i="1" s="1"/>
  <c r="M3703" i="1"/>
  <c r="O3703" i="1" s="1"/>
  <c r="M4241" i="1"/>
  <c r="O4241" i="1" s="1"/>
  <c r="M4244" i="1"/>
  <c r="O4244" i="1" s="1"/>
  <c r="M4247" i="1"/>
  <c r="O4247" i="1" s="1"/>
  <c r="M3757" i="1"/>
  <c r="O3757" i="1" s="1"/>
  <c r="M3859" i="1"/>
  <c r="O3859" i="1" s="1"/>
  <c r="M3803" i="1"/>
  <c r="O3803" i="1" s="1"/>
  <c r="M3956" i="1"/>
  <c r="O3956" i="1" s="1"/>
  <c r="M3838" i="1"/>
  <c r="O3838" i="1" s="1"/>
  <c r="M3988" i="1"/>
  <c r="O3988" i="1" s="1"/>
  <c r="M3693" i="1"/>
  <c r="O3693" i="1" s="1"/>
  <c r="M3895" i="1"/>
  <c r="O3895" i="1" s="1"/>
  <c r="M3878" i="1"/>
  <c r="O3878" i="1" s="1"/>
  <c r="M3986" i="1"/>
  <c r="O3986" i="1" s="1"/>
  <c r="M3916" i="1"/>
  <c r="O3916" i="1" s="1"/>
  <c r="M3915" i="1"/>
  <c r="O3915" i="1" s="1"/>
  <c r="M3939" i="1"/>
  <c r="O3939" i="1" s="1"/>
  <c r="M3754" i="1"/>
  <c r="O3754" i="1" s="1"/>
  <c r="M3777" i="1"/>
  <c r="O3777" i="1" s="1"/>
  <c r="M4267" i="1"/>
  <c r="O4267" i="1" s="1"/>
  <c r="M3985" i="1"/>
  <c r="O3985" i="1" s="1"/>
  <c r="M4274" i="1"/>
  <c r="O4274" i="1" s="1"/>
  <c r="M3688" i="1"/>
  <c r="O3688" i="1" s="1"/>
  <c r="M3967" i="1"/>
  <c r="O3967" i="1" s="1"/>
  <c r="M3873" i="1"/>
  <c r="O3873" i="1" s="1"/>
  <c r="M4279" i="1"/>
  <c r="O4279" i="1" s="1"/>
  <c r="M3949" i="1"/>
  <c r="O3949" i="1" s="1"/>
  <c r="M3787" i="1"/>
  <c r="O3787" i="1" s="1"/>
  <c r="M3728" i="1"/>
  <c r="O3728" i="1" s="1"/>
  <c r="M4288" i="1"/>
  <c r="O4288" i="1" s="1"/>
  <c r="M4296" i="1"/>
  <c r="O4296" i="1" s="1"/>
  <c r="M4303" i="1"/>
  <c r="O4303" i="1" s="1"/>
  <c r="M4316" i="1"/>
  <c r="O4316" i="1" s="1"/>
  <c r="M4319" i="1"/>
  <c r="O4319" i="1" s="1"/>
  <c r="M4325" i="1"/>
  <c r="O4325" i="1" s="1"/>
  <c r="M4334" i="1"/>
  <c r="O4334" i="1" s="1"/>
  <c r="M4343" i="1"/>
  <c r="O4343" i="1" s="1"/>
  <c r="M4352" i="1"/>
  <c r="O4352" i="1" s="1"/>
  <c r="M4359" i="1"/>
  <c r="O4359" i="1" s="1"/>
  <c r="M4362" i="1"/>
  <c r="O4362" i="1" s="1"/>
  <c r="M4378" i="1"/>
  <c r="O4378" i="1" s="1"/>
  <c r="M4383" i="1"/>
  <c r="O4383" i="1" s="1"/>
  <c r="M4395" i="1"/>
  <c r="O4395" i="1" s="1"/>
  <c r="M4404" i="1"/>
  <c r="O4404" i="1" s="1"/>
  <c r="M4413" i="1"/>
  <c r="O4413" i="1" s="1"/>
  <c r="M5248" i="1"/>
  <c r="O5248" i="1" s="1"/>
  <c r="M4898" i="1"/>
  <c r="O4898" i="1" s="1"/>
  <c r="M5245" i="1"/>
  <c r="O5245" i="1" s="1"/>
  <c r="M5351" i="1"/>
  <c r="O5351" i="1" s="1"/>
  <c r="M4818" i="1"/>
  <c r="O4818" i="1" s="1"/>
  <c r="M4971" i="1"/>
  <c r="O4971" i="1" s="1"/>
  <c r="M4969" i="1"/>
  <c r="O4969" i="1" s="1"/>
  <c r="M5348" i="1"/>
  <c r="O5348" i="1" s="1"/>
  <c r="M5240" i="1"/>
  <c r="O5240" i="1" s="1"/>
  <c r="M5429" i="1"/>
  <c r="O5429" i="1" s="1"/>
  <c r="M5347" i="1"/>
  <c r="O5347" i="1" s="1"/>
  <c r="M5418" i="1"/>
  <c r="O5418" i="1" s="1"/>
  <c r="M5237" i="1"/>
  <c r="O5237" i="1" s="1"/>
  <c r="M5343" i="1"/>
  <c r="O5343" i="1" s="1"/>
  <c r="M5407" i="1"/>
  <c r="O5407" i="1" s="1"/>
  <c r="M5403" i="1"/>
  <c r="O5403" i="1" s="1"/>
  <c r="M5398" i="1"/>
  <c r="O5398" i="1" s="1"/>
  <c r="M5395" i="1"/>
  <c r="O5395" i="1" s="1"/>
  <c r="M5390" i="1"/>
  <c r="O5390" i="1" s="1"/>
  <c r="M5385" i="1"/>
  <c r="O5385" i="1" s="1"/>
  <c r="M5379" i="1"/>
  <c r="O5379" i="1" s="1"/>
  <c r="M5372" i="1"/>
  <c r="O5372" i="1" s="1"/>
  <c r="M4813" i="1"/>
  <c r="O4813" i="1" s="1"/>
  <c r="M5361" i="1"/>
  <c r="O5361" i="1" s="1"/>
  <c r="M4673" i="1"/>
  <c r="O4673" i="1" s="1"/>
  <c r="M5166" i="1"/>
  <c r="O5166" i="1" s="1"/>
  <c r="M4811" i="1"/>
  <c r="O4811" i="1" s="1"/>
  <c r="M4736" i="1"/>
  <c r="O4736" i="1" s="1"/>
  <c r="M5016" i="1"/>
  <c r="O5016" i="1" s="1"/>
  <c r="M4668" i="1"/>
  <c r="O4668" i="1" s="1"/>
  <c r="M4884" i="1"/>
  <c r="O4884" i="1" s="1"/>
  <c r="M4667" i="1"/>
  <c r="O4667" i="1" s="1"/>
  <c r="M5473" i="1"/>
  <c r="O5473" i="1" s="1"/>
  <c r="M4961" i="1"/>
  <c r="O4961" i="1" s="1"/>
  <c r="M5332" i="1"/>
  <c r="O5332" i="1" s="1"/>
  <c r="M4881" i="1"/>
  <c r="O4881" i="1" s="1"/>
  <c r="M5331" i="1"/>
  <c r="O5331" i="1" s="1"/>
  <c r="M5447" i="1"/>
  <c r="O5447" i="1" s="1"/>
  <c r="M5440" i="1"/>
  <c r="O5440" i="1" s="1"/>
  <c r="M5015" i="1"/>
  <c r="O5015" i="1" s="1"/>
  <c r="M5327" i="1"/>
  <c r="O5327" i="1" s="1"/>
  <c r="M5226" i="1"/>
  <c r="O5226" i="1" s="1"/>
  <c r="M4955" i="1"/>
  <c r="O4955" i="1" s="1"/>
  <c r="M5075" i="1"/>
  <c r="O5075" i="1" s="1"/>
  <c r="M4731" i="1"/>
  <c r="O4731" i="1" s="1"/>
  <c r="M4729" i="1"/>
  <c r="O4729" i="1" s="1"/>
  <c r="M5012" i="1"/>
  <c r="O5012" i="1" s="1"/>
  <c r="M5223" i="1"/>
  <c r="O5223" i="1" s="1"/>
  <c r="M4728" i="1"/>
  <c r="O4728" i="1" s="1"/>
  <c r="M4803" i="1"/>
  <c r="O4803" i="1" s="1"/>
  <c r="M5152" i="1"/>
  <c r="O5152" i="1" s="1"/>
  <c r="M4801" i="1"/>
  <c r="O4801" i="1" s="1"/>
  <c r="M5496" i="1"/>
  <c r="O5496" i="1" s="1"/>
  <c r="M4947" i="1"/>
  <c r="O4947" i="1" s="1"/>
  <c r="M5145" i="1"/>
  <c r="O5145" i="1" s="1"/>
  <c r="M4724" i="1"/>
  <c r="O4724" i="1" s="1"/>
  <c r="M5009" i="1"/>
  <c r="O5009" i="1" s="1"/>
  <c r="M5503" i="1"/>
  <c r="O5503" i="1" s="1"/>
  <c r="M5071" i="1"/>
  <c r="O5071" i="1" s="1"/>
  <c r="M5007" i="1"/>
  <c r="O5007" i="1" s="1"/>
  <c r="M5516" i="1"/>
  <c r="O5516" i="1" s="1"/>
  <c r="M5512" i="1"/>
  <c r="O5512" i="1" s="1"/>
  <c r="M4718" i="1"/>
  <c r="O4718" i="1" s="1"/>
  <c r="M5144" i="1"/>
  <c r="O5144" i="1" s="1"/>
  <c r="M5528" i="1"/>
  <c r="O5528" i="1" s="1"/>
  <c r="M5523" i="1"/>
  <c r="O5523" i="1" s="1"/>
  <c r="M4717" i="1"/>
  <c r="O4717" i="1" s="1"/>
  <c r="M5306" i="1"/>
  <c r="O5306" i="1" s="1"/>
  <c r="M4626" i="1"/>
  <c r="O4626" i="1" s="1"/>
  <c r="M4625" i="1"/>
  <c r="O4625" i="1" s="1"/>
  <c r="M5540" i="1"/>
  <c r="O5540" i="1" s="1"/>
  <c r="M5534" i="1"/>
  <c r="O5534" i="1" s="1"/>
  <c r="M5530" i="1"/>
  <c r="O5530" i="1" s="1"/>
  <c r="M5302" i="1"/>
  <c r="O5302" i="1" s="1"/>
  <c r="M4859" i="1"/>
  <c r="O4859" i="1" s="1"/>
  <c r="M4715" i="1"/>
  <c r="O4715" i="1" s="1"/>
  <c r="M5554" i="1"/>
  <c r="O5554" i="1" s="1"/>
  <c r="M5548" i="1"/>
  <c r="O5548" i="1" s="1"/>
  <c r="M5132" i="1"/>
  <c r="O5132" i="1" s="1"/>
  <c r="M4999" i="1"/>
  <c r="O4999" i="1" s="1"/>
  <c r="M5207" i="1"/>
  <c r="O5207" i="1" s="1"/>
  <c r="M5565" i="1"/>
  <c r="O5565" i="1" s="1"/>
  <c r="M4787" i="1"/>
  <c r="O4787" i="1" s="1"/>
  <c r="M4710" i="1"/>
  <c r="O4710" i="1" s="1"/>
  <c r="M5204" i="1"/>
  <c r="O5204" i="1" s="1"/>
  <c r="M4708" i="1"/>
  <c r="O4708" i="1" s="1"/>
  <c r="M5574" i="1"/>
  <c r="O5574" i="1" s="1"/>
  <c r="M5568" i="1"/>
  <c r="O5568" i="1" s="1"/>
  <c r="M5294" i="1"/>
  <c r="O5294" i="1" s="1"/>
  <c r="M5587" i="1"/>
  <c r="O5587" i="1" s="1"/>
  <c r="M5583" i="1"/>
  <c r="O5583" i="1" s="1"/>
  <c r="M4847" i="1"/>
  <c r="O4847" i="1" s="1"/>
  <c r="M5129" i="1"/>
  <c r="O5129" i="1" s="1"/>
  <c r="M4846" i="1"/>
  <c r="O4846" i="1" s="1"/>
  <c r="M4702" i="1"/>
  <c r="O4702" i="1" s="1"/>
  <c r="M5202" i="1"/>
  <c r="O5202" i="1" s="1"/>
  <c r="M4844" i="1"/>
  <c r="O4844" i="1" s="1"/>
  <c r="M4917" i="1"/>
  <c r="O4917" i="1" s="1"/>
  <c r="M5602" i="1"/>
  <c r="O5602" i="1" s="1"/>
  <c r="M5121" i="1"/>
  <c r="O5121" i="1" s="1"/>
  <c r="M5284" i="1"/>
  <c r="O5284" i="1" s="1"/>
  <c r="M5281" i="1"/>
  <c r="O5281" i="1" s="1"/>
  <c r="M5199" i="1"/>
  <c r="O5199" i="1" s="1"/>
  <c r="M5612" i="1"/>
  <c r="O5612" i="1" s="1"/>
  <c r="M4915" i="1"/>
  <c r="O4915" i="1" s="1"/>
  <c r="M5622" i="1"/>
  <c r="O5622" i="1" s="1"/>
  <c r="M5195" i="1"/>
  <c r="O5195" i="1" s="1"/>
  <c r="M5631" i="1"/>
  <c r="O5631" i="1" s="1"/>
  <c r="M5626" i="1"/>
  <c r="O5626" i="1" s="1"/>
  <c r="M5277" i="1"/>
  <c r="O5277" i="1" s="1"/>
  <c r="M5633" i="1"/>
  <c r="O5633" i="1" s="1"/>
  <c r="M4837" i="1"/>
  <c r="O4837" i="1" s="1"/>
  <c r="M4599" i="1"/>
  <c r="O4599" i="1" s="1"/>
  <c r="M5273" i="1"/>
  <c r="O5273" i="1" s="1"/>
  <c r="M4770" i="1"/>
  <c r="O4770" i="1" s="1"/>
  <c r="M4699" i="1"/>
  <c r="O4699" i="1" s="1"/>
  <c r="M5040" i="1"/>
  <c r="O5040" i="1" s="1"/>
  <c r="M4834" i="1"/>
  <c r="O4834" i="1" s="1"/>
  <c r="M5650" i="1"/>
  <c r="O5650" i="1" s="1"/>
  <c r="M4768" i="1"/>
  <c r="O4768" i="1" s="1"/>
  <c r="M4767" i="1"/>
  <c r="O4767" i="1" s="1"/>
  <c r="M5262" i="1"/>
  <c r="O5262" i="1" s="1"/>
  <c r="M5669" i="1"/>
  <c r="O5669" i="1" s="1"/>
  <c r="M5260" i="1"/>
  <c r="O5260" i="1" s="1"/>
  <c r="M4979" i="1"/>
  <c r="O4979" i="1" s="1"/>
  <c r="M4589" i="1"/>
  <c r="O4589" i="1" s="1"/>
  <c r="M5177" i="1"/>
  <c r="O5177" i="1" s="1"/>
  <c r="M5678" i="1"/>
  <c r="O5678" i="1" s="1"/>
  <c r="M4761" i="1"/>
  <c r="O4761" i="1" s="1"/>
  <c r="M5684" i="1"/>
  <c r="O5684" i="1" s="1"/>
  <c r="M4904" i="1"/>
  <c r="O4904" i="1" s="1"/>
  <c r="M5033" i="1"/>
  <c r="O5033" i="1" s="1"/>
  <c r="M5689" i="1"/>
  <c r="O5689" i="1" s="1"/>
  <c r="M4695" i="1"/>
  <c r="O4695" i="1" s="1"/>
  <c r="M4693" i="1"/>
  <c r="O4693" i="1" s="1"/>
  <c r="M5110" i="1"/>
  <c r="O5110" i="1" s="1"/>
  <c r="M5253" i="1"/>
  <c r="O5253" i="1" s="1"/>
  <c r="M5173" i="1"/>
  <c r="O5173" i="1" s="1"/>
  <c r="M5701" i="1"/>
  <c r="O5701" i="1" s="1"/>
  <c r="M5716" i="1"/>
  <c r="O5716" i="1" s="1"/>
  <c r="M5708" i="1"/>
  <c r="O5708" i="1" s="1"/>
  <c r="M5722" i="1"/>
  <c r="O5722" i="1" s="1"/>
  <c r="M5734" i="1"/>
  <c r="O5734" i="1" s="1"/>
  <c r="M5744" i="1"/>
  <c r="O5744" i="1" s="1"/>
  <c r="M5754" i="1"/>
  <c r="O5754" i="1" s="1"/>
  <c r="M5746" i="1"/>
  <c r="O5746" i="1" s="1"/>
  <c r="M5768" i="1"/>
  <c r="O5768" i="1" s="1"/>
  <c r="M5775" i="1"/>
  <c r="O5775" i="1" s="1"/>
  <c r="M5787" i="1"/>
  <c r="O5787" i="1" s="1"/>
  <c r="M5779" i="1"/>
  <c r="O5779" i="1" s="1"/>
  <c r="M5789" i="1"/>
  <c r="O5789" i="1" s="1"/>
  <c r="M5797" i="1"/>
  <c r="O5797" i="1" s="1"/>
  <c r="M5809" i="1"/>
  <c r="O5809" i="1" s="1"/>
  <c r="M5820" i="1"/>
  <c r="O5820" i="1" s="1"/>
  <c r="M5832" i="1"/>
  <c r="O5832" i="1" s="1"/>
  <c r="M5824" i="1"/>
  <c r="O5824" i="1" s="1"/>
  <c r="M5835" i="1"/>
  <c r="O5835" i="1" s="1"/>
  <c r="M5854" i="1"/>
  <c r="O5854" i="1" s="1"/>
  <c r="M5862" i="1"/>
  <c r="O5862" i="1" s="1"/>
  <c r="M5869" i="1"/>
  <c r="O5869" i="1" s="1"/>
  <c r="M5883" i="1"/>
  <c r="O5883" i="1" s="1"/>
  <c r="M5875" i="1"/>
  <c r="O5875" i="1" s="1"/>
  <c r="M5891" i="1"/>
  <c r="O5891" i="1" s="1"/>
  <c r="M5905" i="1"/>
  <c r="O5905" i="1" s="1"/>
  <c r="M5897" i="1"/>
  <c r="O5897" i="1" s="1"/>
  <c r="M5909" i="1"/>
  <c r="O5909" i="1" s="1"/>
  <c r="M5924" i="1"/>
  <c r="O5924" i="1" s="1"/>
  <c r="M5942" i="1"/>
  <c r="O5942" i="1" s="1"/>
  <c r="M5934" i="1"/>
  <c r="O5934" i="1" s="1"/>
  <c r="M5955" i="1"/>
  <c r="O5955" i="1" s="1"/>
  <c r="M5947" i="1"/>
  <c r="O5947" i="1" s="1"/>
  <c r="M5973" i="1"/>
  <c r="O5973" i="1" s="1"/>
  <c r="M5965" i="1"/>
  <c r="O5965" i="1" s="1"/>
  <c r="M5985" i="1"/>
  <c r="O5985" i="1" s="1"/>
  <c r="M5977" i="1"/>
  <c r="O5977" i="1" s="1"/>
  <c r="M5987" i="1"/>
  <c r="O5987" i="1" s="1"/>
  <c r="M5999" i="1"/>
  <c r="O5999" i="1" s="1"/>
  <c r="M6014" i="1"/>
  <c r="O6014" i="1" s="1"/>
  <c r="M6026" i="1"/>
  <c r="O6026" i="1" s="1"/>
  <c r="M6018" i="1"/>
  <c r="O6018" i="1" s="1"/>
  <c r="M6033" i="1"/>
  <c r="O6033" i="1" s="1"/>
  <c r="M6048" i="1"/>
  <c r="O6048" i="1" s="1"/>
  <c r="M6061" i="1"/>
  <c r="O6061" i="1" s="1"/>
  <c r="M6053" i="1"/>
  <c r="O6053" i="1" s="1"/>
  <c r="M6072" i="1"/>
  <c r="O6072" i="1" s="1"/>
  <c r="M6064" i="1"/>
  <c r="O6064" i="1" s="1"/>
  <c r="M6087" i="1"/>
  <c r="O6087" i="1" s="1"/>
  <c r="M6079" i="1"/>
  <c r="O6079" i="1" s="1"/>
  <c r="M6104" i="1"/>
  <c r="O6104" i="1" s="1"/>
  <c r="M6096" i="1"/>
  <c r="O6096" i="1" s="1"/>
  <c r="M6119" i="1"/>
  <c r="O6119" i="1" s="1"/>
  <c r="M6111" i="1"/>
  <c r="O6111" i="1" s="1"/>
  <c r="M6126" i="1"/>
  <c r="O6126" i="1" s="1"/>
  <c r="M6152" i="1"/>
  <c r="O6152" i="1" s="1"/>
  <c r="M6144" i="1"/>
  <c r="O6144" i="1" s="1"/>
  <c r="M6163" i="1"/>
  <c r="O6163" i="1" s="1"/>
  <c r="M6181" i="1"/>
  <c r="O6181" i="1" s="1"/>
  <c r="M6173" i="1"/>
  <c r="O6173" i="1" s="1"/>
  <c r="M6198" i="1"/>
  <c r="O6198" i="1" s="1"/>
  <c r="M6190" i="1"/>
  <c r="O6190" i="1" s="1"/>
  <c r="M6218" i="1"/>
  <c r="O6218" i="1" s="1"/>
  <c r="M6210" i="1"/>
  <c r="O6210" i="1" s="1"/>
  <c r="M6202" i="1"/>
  <c r="O6202" i="1" s="1"/>
  <c r="M6230" i="1"/>
  <c r="O6230" i="1" s="1"/>
  <c r="M6222" i="1"/>
  <c r="O6222" i="1" s="1"/>
  <c r="M6238" i="1"/>
  <c r="O6238" i="1" s="1"/>
  <c r="M6252" i="1"/>
  <c r="O6252" i="1" s="1"/>
  <c r="M6244" i="1"/>
  <c r="O6244" i="1" s="1"/>
  <c r="M6267" i="1"/>
  <c r="O6267" i="1" s="1"/>
  <c r="M6259" i="1"/>
  <c r="O6259" i="1" s="1"/>
  <c r="M6281" i="1"/>
  <c r="O6281" i="1" s="1"/>
  <c r="M6311" i="1"/>
  <c r="O6311" i="1" s="1"/>
  <c r="M6303" i="1"/>
  <c r="O6303" i="1" s="1"/>
  <c r="M6295" i="1"/>
  <c r="O6295" i="1" s="1"/>
  <c r="M6330" i="1"/>
  <c r="O6330" i="1" s="1"/>
  <c r="M6322" i="1"/>
  <c r="O6322" i="1" s="1"/>
  <c r="M6314" i="1"/>
  <c r="O6314" i="1" s="1"/>
  <c r="M6350" i="1"/>
  <c r="O6350" i="1" s="1"/>
  <c r="M6342" i="1"/>
  <c r="O6342" i="1" s="1"/>
  <c r="M6334" i="1"/>
  <c r="O6334" i="1" s="1"/>
  <c r="M6373" i="1"/>
  <c r="O6373" i="1" s="1"/>
  <c r="M6365" i="1"/>
  <c r="O6365" i="1" s="1"/>
  <c r="M6357" i="1"/>
  <c r="O6357" i="1" s="1"/>
  <c r="M6391" i="1"/>
  <c r="O6391" i="1" s="1"/>
  <c r="M6383" i="1"/>
  <c r="O6383" i="1" s="1"/>
  <c r="M6413" i="1"/>
  <c r="O6413" i="1" s="1"/>
  <c r="M6405" i="1"/>
  <c r="O6405" i="1" s="1"/>
  <c r="M6440" i="1"/>
  <c r="O6440" i="1" s="1"/>
  <c r="M6432" i="1"/>
  <c r="O6432" i="1" s="1"/>
  <c r="M6424" i="1"/>
  <c r="O6424" i="1" s="1"/>
  <c r="M6467" i="1"/>
  <c r="O6467" i="1" s="1"/>
  <c r="M6459" i="1"/>
  <c r="O6459" i="1" s="1"/>
  <c r="M6451" i="1"/>
  <c r="O6451" i="1" s="1"/>
  <c r="M6443" i="1"/>
  <c r="O6443" i="1" s="1"/>
  <c r="M6487" i="1"/>
  <c r="O6487" i="1" s="1"/>
  <c r="M6479" i="1"/>
  <c r="O6479" i="1" s="1"/>
  <c r="M6471" i="1"/>
  <c r="O6471" i="1" s="1"/>
  <c r="M6522" i="1"/>
  <c r="O6522" i="1" s="1"/>
  <c r="M6514" i="1"/>
  <c r="O6514" i="1" s="1"/>
  <c r="M6506" i="1"/>
  <c r="O6506" i="1" s="1"/>
  <c r="M6498" i="1"/>
  <c r="O6498" i="1" s="1"/>
  <c r="M6564" i="1"/>
  <c r="O6564" i="1" s="1"/>
  <c r="M6556" i="1"/>
  <c r="O6556" i="1" s="1"/>
  <c r="M6548" i="1"/>
  <c r="O6548" i="1" s="1"/>
  <c r="M6540" i="1"/>
  <c r="O6540" i="1" s="1"/>
  <c r="M6532" i="1"/>
  <c r="O6532" i="1" s="1"/>
  <c r="M6615" i="1"/>
  <c r="O6615" i="1" s="1"/>
  <c r="M6607" i="1"/>
  <c r="O6607" i="1" s="1"/>
  <c r="M6599" i="1"/>
  <c r="O6599" i="1" s="1"/>
  <c r="M6591" i="1"/>
  <c r="O6591" i="1" s="1"/>
  <c r="M6583" i="1"/>
  <c r="O6583" i="1" s="1"/>
  <c r="M6575" i="1"/>
  <c r="O6575" i="1" s="1"/>
  <c r="M6654" i="1"/>
  <c r="O6654" i="1" s="1"/>
  <c r="M6646" i="1"/>
  <c r="O6646" i="1" s="1"/>
  <c r="M6638" i="1"/>
  <c r="O6638" i="1" s="1"/>
  <c r="M6630" i="1"/>
  <c r="O6630" i="1" s="1"/>
  <c r="M6622" i="1"/>
  <c r="O6622" i="1" s="1"/>
  <c r="M6657" i="1"/>
  <c r="O6657" i="1" s="1"/>
  <c r="M6665" i="1"/>
  <c r="O6665" i="1" s="1"/>
  <c r="M6674" i="1"/>
  <c r="O6674" i="1" s="1"/>
  <c r="M6682" i="1"/>
  <c r="O6682" i="1" s="1"/>
  <c r="M6690" i="1"/>
  <c r="O6690" i="1" s="1"/>
  <c r="M4039" i="1"/>
  <c r="O4039" i="1" s="1"/>
  <c r="M4057" i="1"/>
  <c r="O4057" i="1" s="1"/>
  <c r="M4049" i="1"/>
  <c r="O4049" i="1" s="1"/>
  <c r="M4060" i="1"/>
  <c r="O4060" i="1" s="1"/>
  <c r="M4077" i="1"/>
  <c r="O4077" i="1" s="1"/>
  <c r="M4085" i="1"/>
  <c r="O4085" i="1" s="1"/>
  <c r="M4090" i="1"/>
  <c r="O4090" i="1" s="1"/>
  <c r="M4095" i="1"/>
  <c r="O4095" i="1" s="1"/>
  <c r="M4105" i="1"/>
  <c r="O4105" i="1" s="1"/>
  <c r="M4113" i="1"/>
  <c r="O4113" i="1" s="1"/>
  <c r="M4123" i="1"/>
  <c r="O4123" i="1" s="1"/>
  <c r="M4130" i="1"/>
  <c r="O4130" i="1" s="1"/>
  <c r="M4138" i="1"/>
  <c r="O4138" i="1" s="1"/>
  <c r="M4149" i="1"/>
  <c r="O4149" i="1" s="1"/>
  <c r="M4154" i="1"/>
  <c r="O4154" i="1" s="1"/>
  <c r="M4164" i="1"/>
  <c r="O4164" i="1" s="1"/>
  <c r="M4170" i="1"/>
  <c r="O4170" i="1" s="1"/>
  <c r="M4175" i="1"/>
  <c r="O4175" i="1" s="1"/>
  <c r="M4188" i="1"/>
  <c r="O4188" i="1" s="1"/>
  <c r="M4190" i="1"/>
  <c r="O4190" i="1" s="1"/>
  <c r="M4011" i="1"/>
  <c r="O4011" i="1" s="1"/>
  <c r="M4197" i="1"/>
  <c r="O4197" i="1" s="1"/>
  <c r="M3889" i="1"/>
  <c r="O3889" i="1" s="1"/>
  <c r="M3905" i="1"/>
  <c r="O3905" i="1" s="1"/>
  <c r="M3829" i="1"/>
  <c r="O3829" i="1" s="1"/>
  <c r="M3748" i="1"/>
  <c r="O3748" i="1" s="1"/>
  <c r="M4201" i="1"/>
  <c r="O4201" i="1" s="1"/>
  <c r="M3964" i="1"/>
  <c r="O3964" i="1" s="1"/>
  <c r="M3887" i="1"/>
  <c r="O3887" i="1" s="1"/>
  <c r="M3980" i="1"/>
  <c r="O3980" i="1" s="1"/>
  <c r="M3806" i="1"/>
  <c r="O3806" i="1" s="1"/>
  <c r="M3805" i="1"/>
  <c r="O3805" i="1" s="1"/>
  <c r="M3826" i="1"/>
  <c r="O3826" i="1" s="1"/>
  <c r="M4213" i="1"/>
  <c r="O4213" i="1" s="1"/>
  <c r="M4026" i="1"/>
  <c r="O4026" i="1" s="1"/>
  <c r="M3866" i="1"/>
  <c r="O3866" i="1" s="1"/>
  <c r="M4023" i="1"/>
  <c r="O4023" i="1" s="1"/>
  <c r="M3712" i="1"/>
  <c r="O3712" i="1" s="1"/>
  <c r="M4221" i="1"/>
  <c r="O4221" i="1" s="1"/>
  <c r="M3760" i="1"/>
  <c r="O3760" i="1" s="1"/>
  <c r="M4227" i="1"/>
  <c r="O4227" i="1" s="1"/>
  <c r="M3995" i="1"/>
  <c r="O3995" i="1" s="1"/>
  <c r="M4230" i="1"/>
  <c r="O4230" i="1" s="1"/>
  <c r="M3863" i="1"/>
  <c r="O3863" i="1" s="1"/>
  <c r="M4005" i="1"/>
  <c r="O4005" i="1" s="1"/>
  <c r="M4239" i="1"/>
  <c r="O4239" i="1" s="1"/>
  <c r="M3725" i="1"/>
  <c r="O3725" i="1" s="1"/>
  <c r="M3973" i="1"/>
  <c r="O3973" i="1" s="1"/>
  <c r="M4243" i="1"/>
  <c r="O4243" i="1" s="1"/>
  <c r="M3991" i="1"/>
  <c r="O3991" i="1" s="1"/>
  <c r="M4002" i="1"/>
  <c r="O4002" i="1" s="1"/>
  <c r="M3698" i="1"/>
  <c r="O3698" i="1" s="1"/>
  <c r="M4019" i="1"/>
  <c r="O4019" i="1" s="1"/>
  <c r="M3801" i="1"/>
  <c r="O3801" i="1" s="1"/>
  <c r="M3922" i="1"/>
  <c r="O3922" i="1" s="1"/>
  <c r="M3821" i="1"/>
  <c r="O3821" i="1" s="1"/>
  <c r="M3692" i="1"/>
  <c r="O3692" i="1" s="1"/>
  <c r="M4256" i="1"/>
  <c r="O4256" i="1" s="1"/>
  <c r="M3857" i="1"/>
  <c r="O3857" i="1" s="1"/>
  <c r="M4017" i="1"/>
  <c r="O4017" i="1" s="1"/>
  <c r="M3893" i="1"/>
  <c r="O3893" i="1" s="1"/>
  <c r="M3795" i="1"/>
  <c r="O3795" i="1" s="1"/>
  <c r="M3689" i="1"/>
  <c r="O3689" i="1" s="1"/>
  <c r="M4266" i="1"/>
  <c r="O4266" i="1" s="1"/>
  <c r="M3912" i="1"/>
  <c r="O3912" i="1" s="1"/>
  <c r="M3911" i="1"/>
  <c r="O3911" i="1" s="1"/>
  <c r="M3910" i="1"/>
  <c r="O3910" i="1" s="1"/>
  <c r="M4013" i="1"/>
  <c r="O4013" i="1" s="1"/>
  <c r="M3984" i="1"/>
  <c r="O3984" i="1" s="1"/>
  <c r="M3791" i="1"/>
  <c r="O3791" i="1" s="1"/>
  <c r="M3686" i="1"/>
  <c r="O3686" i="1" s="1"/>
  <c r="M3774" i="1"/>
  <c r="O3774" i="1" s="1"/>
  <c r="M3908" i="1"/>
  <c r="O3908" i="1" s="1"/>
  <c r="M4012" i="1"/>
  <c r="O4012" i="1" s="1"/>
  <c r="M3814" i="1"/>
  <c r="O3814" i="1" s="1"/>
  <c r="M4287" i="1"/>
  <c r="O4287" i="1" s="1"/>
  <c r="M4295" i="1"/>
  <c r="O4295" i="1" s="1"/>
  <c r="M4302" i="1"/>
  <c r="O4302" i="1" s="1"/>
  <c r="M4315" i="1"/>
  <c r="O4315" i="1" s="1"/>
  <c r="M4322" i="1"/>
  <c r="O4322" i="1" s="1"/>
  <c r="M4329" i="1"/>
  <c r="O4329" i="1" s="1"/>
  <c r="M4338" i="1"/>
  <c r="O4338" i="1" s="1"/>
  <c r="M4344" i="1"/>
  <c r="O4344" i="1" s="1"/>
  <c r="M4351" i="1"/>
  <c r="O4351" i="1" s="1"/>
  <c r="M4361" i="1"/>
  <c r="O4361" i="1" s="1"/>
  <c r="M4368" i="1"/>
  <c r="O4368" i="1" s="1"/>
  <c r="M4377" i="1"/>
  <c r="O4377" i="1" s="1"/>
  <c r="M4385" i="1"/>
  <c r="O4385" i="1" s="1"/>
  <c r="M4394" i="1"/>
  <c r="O4394" i="1" s="1"/>
  <c r="M4403" i="1"/>
  <c r="O4403" i="1" s="1"/>
  <c r="M4412" i="1"/>
  <c r="O4412" i="1" s="1"/>
  <c r="M4414" i="1"/>
  <c r="O4414" i="1" s="1"/>
  <c r="M4425" i="1"/>
  <c r="O4425" i="1" s="1"/>
  <c r="M4436" i="1"/>
  <c r="O4436" i="1" s="1"/>
  <c r="M4440" i="1"/>
  <c r="O4440" i="1" s="1"/>
  <c r="M4446" i="1"/>
  <c r="O4446" i="1" s="1"/>
  <c r="M4463" i="1"/>
  <c r="O4463" i="1" s="1"/>
  <c r="M4468" i="1"/>
  <c r="O4468" i="1" s="1"/>
  <c r="M4470" i="1"/>
  <c r="O4470" i="1" s="1"/>
  <c r="M4483" i="1"/>
  <c r="O4483" i="1" s="1"/>
  <c r="M4492" i="1"/>
  <c r="O4492" i="1" s="1"/>
  <c r="M4505" i="1"/>
  <c r="O4505" i="1" s="1"/>
  <c r="M4497" i="1"/>
  <c r="O4497" i="1" s="1"/>
  <c r="M4516" i="1"/>
  <c r="O4516" i="1" s="1"/>
  <c r="M4518" i="1"/>
  <c r="O4518" i="1" s="1"/>
  <c r="M4529" i="1"/>
  <c r="O4529" i="1" s="1"/>
  <c r="M4532" i="1"/>
  <c r="O4532" i="1" s="1"/>
  <c r="M4538" i="1"/>
  <c r="O4538" i="1" s="1"/>
  <c r="M4549" i="1"/>
  <c r="O4549" i="1" s="1"/>
  <c r="M4559" i="1"/>
  <c r="O4559" i="1" s="1"/>
  <c r="M4568" i="1"/>
  <c r="O4568" i="1" s="1"/>
  <c r="M3356" i="1"/>
  <c r="O3356" i="1" s="1"/>
  <c r="M3363" i="1"/>
  <c r="O3363" i="1" s="1"/>
  <c r="M3368" i="1"/>
  <c r="O3368" i="1" s="1"/>
  <c r="M3381" i="1"/>
  <c r="O3381" i="1" s="1"/>
  <c r="M5108" i="1"/>
  <c r="O5108" i="1" s="1"/>
  <c r="M4686" i="1"/>
  <c r="O4686" i="1" s="1"/>
  <c r="M5025" i="1"/>
  <c r="O5025" i="1" s="1"/>
  <c r="M5371" i="1"/>
  <c r="O5371" i="1" s="1"/>
  <c r="M5337" i="1"/>
  <c r="O5337" i="1" s="1"/>
  <c r="M5468" i="1"/>
  <c r="O5468" i="1" s="1"/>
  <c r="M5439" i="1"/>
  <c r="O5439" i="1" s="1"/>
  <c r="M4954" i="1"/>
  <c r="O4954" i="1" s="1"/>
  <c r="M5501" i="1"/>
  <c r="O5501" i="1" s="1"/>
  <c r="M4869" i="1"/>
  <c r="O4869" i="1" s="1"/>
  <c r="M5311" i="1"/>
  <c r="O5311" i="1" s="1"/>
  <c r="M5067" i="1"/>
  <c r="O5067" i="1" s="1"/>
  <c r="M5539" i="1"/>
  <c r="O5539" i="1" s="1"/>
  <c r="M4792" i="1"/>
  <c r="O4792" i="1" s="1"/>
  <c r="M5133" i="1"/>
  <c r="O5133" i="1" s="1"/>
  <c r="M5547" i="1"/>
  <c r="O5547" i="1" s="1"/>
  <c r="M4711" i="1"/>
  <c r="O4711" i="1" s="1"/>
  <c r="M4933" i="1"/>
  <c r="O4933" i="1" s="1"/>
  <c r="M5564" i="1"/>
  <c r="O5564" i="1" s="1"/>
  <c r="M5560" i="1"/>
  <c r="O5560" i="1" s="1"/>
  <c r="M5205" i="1"/>
  <c r="O5205" i="1" s="1"/>
  <c r="M4852" i="1"/>
  <c r="O4852" i="1" s="1"/>
  <c r="M4618" i="1"/>
  <c r="O4618" i="1" s="1"/>
  <c r="M5573" i="1"/>
  <c r="O5573" i="1" s="1"/>
  <c r="M4927" i="1"/>
  <c r="O4927" i="1" s="1"/>
  <c r="M5293" i="1"/>
  <c r="O5293" i="1" s="1"/>
  <c r="M4785" i="1"/>
  <c r="O4785" i="1" s="1"/>
  <c r="M5292" i="1"/>
  <c r="O5292" i="1" s="1"/>
  <c r="M5291" i="1"/>
  <c r="O5291" i="1" s="1"/>
  <c r="M5128" i="1"/>
  <c r="O5128" i="1" s="1"/>
  <c r="M4992" i="1"/>
  <c r="O4992" i="1" s="1"/>
  <c r="M5597" i="1"/>
  <c r="O5597" i="1" s="1"/>
  <c r="M5286" i="1"/>
  <c r="O5286" i="1" s="1"/>
  <c r="M5049" i="1"/>
  <c r="O5049" i="1" s="1"/>
  <c r="M5608" i="1"/>
  <c r="O5608" i="1" s="1"/>
  <c r="M4843" i="1"/>
  <c r="O4843" i="1" s="1"/>
  <c r="M5047" i="1"/>
  <c r="O5047" i="1" s="1"/>
  <c r="M5283" i="1"/>
  <c r="O5283" i="1" s="1"/>
  <c r="M5280" i="1"/>
  <c r="O5280" i="1" s="1"/>
  <c r="M5618" i="1"/>
  <c r="O5618" i="1" s="1"/>
  <c r="M4605" i="1"/>
  <c r="O4605" i="1" s="1"/>
  <c r="M5278" i="1"/>
  <c r="O5278" i="1" s="1"/>
  <c r="M5621" i="1"/>
  <c r="O5621" i="1" s="1"/>
  <c r="M4602" i="1"/>
  <c r="O4602" i="1" s="1"/>
  <c r="M5630" i="1"/>
  <c r="O5630" i="1" s="1"/>
  <c r="M5625" i="1"/>
  <c r="O5625" i="1" s="1"/>
  <c r="M5636" i="1"/>
  <c r="O5636" i="1" s="1"/>
  <c r="M5632" i="1"/>
  <c r="O5632" i="1" s="1"/>
  <c r="M4986" i="1"/>
  <c r="O4986" i="1" s="1"/>
  <c r="M4836" i="1"/>
  <c r="O4836" i="1" s="1"/>
  <c r="M5641" i="1"/>
  <c r="O5641" i="1" s="1"/>
  <c r="M5184" i="1"/>
  <c r="O5184" i="1" s="1"/>
  <c r="M5270" i="1"/>
  <c r="O5270" i="1" s="1"/>
  <c r="M5116" i="1"/>
  <c r="O5116" i="1" s="1"/>
  <c r="M4909" i="1"/>
  <c r="O4909" i="1" s="1"/>
  <c r="M5649" i="1"/>
  <c r="O5649" i="1" s="1"/>
  <c r="M4983" i="1"/>
  <c r="O4983" i="1" s="1"/>
  <c r="M5038" i="1"/>
  <c r="O5038" i="1" s="1"/>
  <c r="M4766" i="1"/>
  <c r="O4766" i="1" s="1"/>
  <c r="M5180" i="1"/>
  <c r="O5180" i="1" s="1"/>
  <c r="M5666" i="1"/>
  <c r="O5666" i="1" s="1"/>
  <c r="M5661" i="1"/>
  <c r="O5661" i="1" s="1"/>
  <c r="M5036" i="1"/>
  <c r="O5036" i="1" s="1"/>
  <c r="M5113" i="1"/>
  <c r="O5113" i="1" s="1"/>
  <c r="M4762" i="1"/>
  <c r="O4762" i="1" s="1"/>
  <c r="M4760" i="1"/>
  <c r="O4760" i="1" s="1"/>
  <c r="M5683" i="1"/>
  <c r="O5683" i="1" s="1"/>
  <c r="M4976" i="1"/>
  <c r="O4976" i="1" s="1"/>
  <c r="M4828" i="1"/>
  <c r="O4828" i="1" s="1"/>
  <c r="M5688" i="1"/>
  <c r="O5688" i="1" s="1"/>
  <c r="M4901" i="1"/>
  <c r="O4901" i="1" s="1"/>
  <c r="M5254" i="1"/>
  <c r="O5254" i="1" s="1"/>
  <c r="M5174" i="1"/>
  <c r="O5174" i="1" s="1"/>
  <c r="M4752" i="1"/>
  <c r="O4752" i="1" s="1"/>
  <c r="M4751" i="1"/>
  <c r="O4751" i="1" s="1"/>
  <c r="M5700" i="1"/>
  <c r="O5700" i="1" s="1"/>
  <c r="M5715" i="1"/>
  <c r="O5715" i="1" s="1"/>
  <c r="M5707" i="1"/>
  <c r="O5707" i="1" s="1"/>
  <c r="M5721" i="1"/>
  <c r="O5721" i="1" s="1"/>
  <c r="M5733" i="1"/>
  <c r="O5733" i="1" s="1"/>
  <c r="M5743" i="1"/>
  <c r="O5743" i="1" s="1"/>
  <c r="M5753" i="1"/>
  <c r="O5753" i="1" s="1"/>
  <c r="M5761" i="1"/>
  <c r="O5761" i="1" s="1"/>
  <c r="M5767" i="1"/>
  <c r="O5767" i="1" s="1"/>
  <c r="M5774" i="1"/>
  <c r="O5774" i="1" s="1"/>
  <c r="M5786" i="1"/>
  <c r="O5786" i="1" s="1"/>
  <c r="M5778" i="1"/>
  <c r="O5778" i="1" s="1"/>
  <c r="M5804" i="1"/>
  <c r="O5804" i="1" s="1"/>
  <c r="M5796" i="1"/>
  <c r="O5796" i="1" s="1"/>
  <c r="M5808" i="1"/>
  <c r="O5808" i="1" s="1"/>
  <c r="M5819" i="1"/>
  <c r="O5819" i="1" s="1"/>
  <c r="M5831" i="1"/>
  <c r="O5831" i="1" s="1"/>
  <c r="M5842" i="1"/>
  <c r="O5842" i="1" s="1"/>
  <c r="M5849" i="1"/>
  <c r="O5849" i="1" s="1"/>
  <c r="M5853" i="1"/>
  <c r="O5853" i="1" s="1"/>
  <c r="M5861" i="1"/>
  <c r="O5861" i="1" s="1"/>
  <c r="M5868" i="1"/>
  <c r="O5868" i="1" s="1"/>
  <c r="M5882" i="1"/>
  <c r="O5882" i="1" s="1"/>
  <c r="M5874" i="1"/>
  <c r="O5874" i="1" s="1"/>
  <c r="M5890" i="1"/>
  <c r="O5890" i="1" s="1"/>
  <c r="M5904" i="1"/>
  <c r="O5904" i="1" s="1"/>
  <c r="M5916" i="1"/>
  <c r="O5916" i="1" s="1"/>
  <c r="M5908" i="1"/>
  <c r="O5908" i="1" s="1"/>
  <c r="M5923" i="1"/>
  <c r="O5923" i="1" s="1"/>
  <c r="M5941" i="1"/>
  <c r="O5941" i="1" s="1"/>
  <c r="M5933" i="1"/>
  <c r="O5933" i="1" s="1"/>
  <c r="M5954" i="1"/>
  <c r="O5954" i="1" s="1"/>
  <c r="M5946" i="1"/>
  <c r="O5946" i="1" s="1"/>
  <c r="M5972" i="1"/>
  <c r="O5972" i="1" s="1"/>
  <c r="M5964" i="1"/>
  <c r="O5964" i="1" s="1"/>
  <c r="M5984" i="1"/>
  <c r="O5984" i="1" s="1"/>
  <c r="M5994" i="1"/>
  <c r="O5994" i="1" s="1"/>
  <c r="M6006" i="1"/>
  <c r="O6006" i="1" s="1"/>
  <c r="M5998" i="1"/>
  <c r="O5998" i="1" s="1"/>
  <c r="M6013" i="1"/>
  <c r="O6013" i="1" s="1"/>
  <c r="M6025" i="1"/>
  <c r="O6025" i="1" s="1"/>
  <c r="M6040" i="1"/>
  <c r="O6040" i="1" s="1"/>
  <c r="M6032" i="1"/>
  <c r="O6032" i="1" s="1"/>
  <c r="M6047" i="1"/>
  <c r="O6047" i="1" s="1"/>
  <c r="M6060" i="1"/>
  <c r="O6060" i="1" s="1"/>
  <c r="M6052" i="1"/>
  <c r="O6052" i="1" s="1"/>
  <c r="M6071" i="1"/>
  <c r="O6071" i="1" s="1"/>
  <c r="M6063" i="1"/>
  <c r="O6063" i="1" s="1"/>
  <c r="M6086" i="1"/>
  <c r="O6086" i="1" s="1"/>
  <c r="M6078" i="1"/>
  <c r="O6078" i="1" s="1"/>
  <c r="M6103" i="1"/>
  <c r="O6103" i="1" s="1"/>
  <c r="M6095" i="1"/>
  <c r="O6095" i="1" s="1"/>
  <c r="M6118" i="1"/>
  <c r="O6118" i="1" s="1"/>
  <c r="M6110" i="1"/>
  <c r="O6110" i="1" s="1"/>
  <c r="M6133" i="1"/>
  <c r="O6133" i="1" s="1"/>
  <c r="M6125" i="1"/>
  <c r="O6125" i="1" s="1"/>
  <c r="M6151" i="1"/>
  <c r="O6151" i="1" s="1"/>
  <c r="M6162" i="1"/>
  <c r="O6162" i="1" s="1"/>
  <c r="M6180" i="1"/>
  <c r="O6180" i="1" s="1"/>
  <c r="M6172" i="1"/>
  <c r="O6172" i="1" s="1"/>
  <c r="M6197" i="1"/>
  <c r="O6197" i="1" s="1"/>
  <c r="M6189" i="1"/>
  <c r="O6189" i="1" s="1"/>
  <c r="M6217" i="1"/>
  <c r="O6217" i="1" s="1"/>
  <c r="M6209" i="1"/>
  <c r="O6209" i="1" s="1"/>
  <c r="M6201" i="1"/>
  <c r="O6201" i="1" s="1"/>
  <c r="M6229" i="1"/>
  <c r="O6229" i="1" s="1"/>
  <c r="M6221" i="1"/>
  <c r="O6221" i="1" s="1"/>
  <c r="M6237" i="1"/>
  <c r="O6237" i="1" s="1"/>
  <c r="M6251" i="1"/>
  <c r="O6251" i="1" s="1"/>
  <c r="M6274" i="1"/>
  <c r="O6274" i="1" s="1"/>
  <c r="M6266" i="1"/>
  <c r="O6266" i="1" s="1"/>
  <c r="M6288" i="1"/>
  <c r="O6288" i="1" s="1"/>
  <c r="M6280" i="1"/>
  <c r="O6280" i="1" s="1"/>
  <c r="M6310" i="1"/>
  <c r="O6310" i="1" s="1"/>
  <c r="M6302" i="1"/>
  <c r="O6302" i="1" s="1"/>
  <c r="M6294" i="1"/>
  <c r="O6294" i="1" s="1"/>
  <c r="M6329" i="1"/>
  <c r="O6329" i="1" s="1"/>
  <c r="M6321" i="1"/>
  <c r="O6321" i="1" s="1"/>
  <c r="M6313" i="1"/>
  <c r="O6313" i="1" s="1"/>
  <c r="M6349" i="1"/>
  <c r="O6349" i="1" s="1"/>
  <c r="M6341" i="1"/>
  <c r="O6341" i="1" s="1"/>
  <c r="M6333" i="1"/>
  <c r="O6333" i="1" s="1"/>
  <c r="M6372" i="1"/>
  <c r="O6372" i="1" s="1"/>
  <c r="M6364" i="1"/>
  <c r="O6364" i="1" s="1"/>
  <c r="M6398" i="1"/>
  <c r="O6398" i="1" s="1"/>
  <c r="M6390" i="1"/>
  <c r="O6390" i="1" s="1"/>
  <c r="M6382" i="1"/>
  <c r="O6382" i="1" s="1"/>
  <c r="M6412" i="1"/>
  <c r="O6412" i="1" s="1"/>
  <c r="M6404" i="1"/>
  <c r="O6404" i="1" s="1"/>
  <c r="M6439" i="1"/>
  <c r="O6439" i="1" s="1"/>
  <c r="M6431" i="1"/>
  <c r="O6431" i="1" s="1"/>
  <c r="M6423" i="1"/>
  <c r="O6423" i="1" s="1"/>
  <c r="M6466" i="1"/>
  <c r="O6466" i="1" s="1"/>
  <c r="M6458" i="1"/>
  <c r="O6458" i="1" s="1"/>
  <c r="M6450" i="1"/>
  <c r="O6450" i="1" s="1"/>
  <c r="M6442" i="1"/>
  <c r="O6442" i="1" s="1"/>
  <c r="M6486" i="1"/>
  <c r="O6486" i="1" s="1"/>
  <c r="M6478" i="1"/>
  <c r="O6478" i="1" s="1"/>
  <c r="M6470" i="1"/>
  <c r="O6470" i="1" s="1"/>
  <c r="M6521" i="1"/>
  <c r="O6521" i="1" s="1"/>
  <c r="M6513" i="1"/>
  <c r="O6513" i="1" s="1"/>
  <c r="M6505" i="1"/>
  <c r="O6505" i="1" s="1"/>
  <c r="M6497" i="1"/>
  <c r="O6497" i="1" s="1"/>
  <c r="M6563" i="1"/>
  <c r="O6563" i="1" s="1"/>
  <c r="M6555" i="1"/>
  <c r="O6555" i="1" s="1"/>
  <c r="M6547" i="1"/>
  <c r="O6547" i="1" s="1"/>
  <c r="M6539" i="1"/>
  <c r="O6539" i="1" s="1"/>
  <c r="M6531" i="1"/>
  <c r="O6531" i="1" s="1"/>
  <c r="M6614" i="1"/>
  <c r="O6614" i="1" s="1"/>
  <c r="M6606" i="1"/>
  <c r="O6606" i="1" s="1"/>
  <c r="M6598" i="1"/>
  <c r="O6598" i="1" s="1"/>
  <c r="M6590" i="1"/>
  <c r="O6590" i="1" s="1"/>
  <c r="M6582" i="1"/>
  <c r="O6582" i="1" s="1"/>
  <c r="M6574" i="1"/>
  <c r="O6574" i="1" s="1"/>
  <c r="M6653" i="1"/>
  <c r="O6653" i="1" s="1"/>
  <c r="M6645" i="1"/>
  <c r="O6645" i="1" s="1"/>
  <c r="M6637" i="1"/>
  <c r="O6637" i="1" s="1"/>
  <c r="M6629" i="1"/>
  <c r="O6629" i="1" s="1"/>
  <c r="M6621" i="1"/>
  <c r="O6621" i="1" s="1"/>
  <c r="M6656" i="1"/>
  <c r="O6656" i="1" s="1"/>
  <c r="M6667" i="1"/>
  <c r="O6667" i="1" s="1"/>
  <c r="M6675" i="1"/>
  <c r="O6675" i="1" s="1"/>
  <c r="M6683" i="1"/>
  <c r="O6683" i="1" s="1"/>
  <c r="M4046" i="1"/>
  <c r="O4046" i="1" s="1"/>
  <c r="M4038" i="1"/>
  <c r="O4038" i="1" s="1"/>
  <c r="M4056" i="1"/>
  <c r="O4056" i="1" s="1"/>
  <c r="M4048" i="1"/>
  <c r="O4048" i="1" s="1"/>
  <c r="M4071" i="1"/>
  <c r="O4071" i="1" s="1"/>
  <c r="M4076" i="1"/>
  <c r="O4076" i="1" s="1"/>
  <c r="M4084" i="1"/>
  <c r="O4084" i="1" s="1"/>
  <c r="M4089" i="1"/>
  <c r="O4089" i="1" s="1"/>
  <c r="M4098" i="1"/>
  <c r="O4098" i="1" s="1"/>
  <c r="M4108" i="1"/>
  <c r="O4108" i="1" s="1"/>
  <c r="M4117" i="1"/>
  <c r="O4117" i="1" s="1"/>
  <c r="M4122" i="1"/>
  <c r="O4122" i="1" s="1"/>
  <c r="M4129" i="1"/>
  <c r="O4129" i="1" s="1"/>
  <c r="M4137" i="1"/>
  <c r="O4137" i="1" s="1"/>
  <c r="M4148" i="1"/>
  <c r="O4148" i="1" s="1"/>
  <c r="M4153" i="1"/>
  <c r="O4153" i="1" s="1"/>
  <c r="M4163" i="1"/>
  <c r="O4163" i="1" s="1"/>
  <c r="M4169" i="1"/>
  <c r="O4169" i="1" s="1"/>
  <c r="M4174" i="1"/>
  <c r="O4174" i="1" s="1"/>
  <c r="M4187" i="1"/>
  <c r="O4187" i="1" s="1"/>
  <c r="M3831" i="1"/>
  <c r="O3831" i="1" s="1"/>
  <c r="M3998" i="1"/>
  <c r="O3998" i="1" s="1"/>
  <c r="M4196" i="1"/>
  <c r="O4196" i="1" s="1"/>
  <c r="M3936" i="1"/>
  <c r="O3936" i="1" s="1"/>
  <c r="M3935" i="1"/>
  <c r="O3935" i="1" s="1"/>
  <c r="M3933" i="1"/>
  <c r="O3933" i="1" s="1"/>
  <c r="M4198" i="1"/>
  <c r="O4198" i="1" s="1"/>
  <c r="M3718" i="1"/>
  <c r="O3718" i="1" s="1"/>
  <c r="M3848" i="1"/>
  <c r="O3848" i="1" s="1"/>
  <c r="M3931" i="1"/>
  <c r="O3931" i="1" s="1"/>
  <c r="M4206" i="1"/>
  <c r="O4206" i="1" s="1"/>
  <c r="M3963" i="1"/>
  <c r="O3963" i="1" s="1"/>
  <c r="M4207" i="1"/>
  <c r="O4207" i="1" s="1"/>
  <c r="M3885" i="1"/>
  <c r="O3885" i="1" s="1"/>
  <c r="M3715" i="1"/>
  <c r="O3715" i="1" s="1"/>
  <c r="M3782" i="1"/>
  <c r="O3782" i="1" s="1"/>
  <c r="M3929" i="1"/>
  <c r="O3929" i="1" s="1"/>
  <c r="M3843" i="1"/>
  <c r="O3843" i="1" s="1"/>
  <c r="M3711" i="1"/>
  <c r="O3711" i="1" s="1"/>
  <c r="M3781" i="1"/>
  <c r="O3781" i="1" s="1"/>
  <c r="M3960" i="1"/>
  <c r="O3960" i="1" s="1"/>
  <c r="M3945" i="1"/>
  <c r="O3945" i="1" s="1"/>
  <c r="M4006" i="1"/>
  <c r="O4006" i="1" s="1"/>
  <c r="M3745" i="1"/>
  <c r="O3745" i="1" s="1"/>
  <c r="M3959" i="1"/>
  <c r="O3959" i="1" s="1"/>
  <c r="M4233" i="1"/>
  <c r="O4233" i="1" s="1"/>
  <c r="M3993" i="1"/>
  <c r="O3993" i="1" s="1"/>
  <c r="M3974" i="1"/>
  <c r="O3974" i="1" s="1"/>
  <c r="M3758" i="1"/>
  <c r="O3758" i="1" s="1"/>
  <c r="M4021" i="1"/>
  <c r="O4021" i="1" s="1"/>
  <c r="M4246" i="1"/>
  <c r="O4246" i="1" s="1"/>
  <c r="M3990" i="1"/>
  <c r="O3990" i="1" s="1"/>
  <c r="M4249" i="1"/>
  <c r="O4249" i="1" s="1"/>
  <c r="M3696" i="1"/>
  <c r="O3696" i="1" s="1"/>
  <c r="M4251" i="1"/>
  <c r="O4251" i="1" s="1"/>
  <c r="M4255" i="1"/>
  <c r="O4255" i="1" s="1"/>
  <c r="M3797" i="1"/>
  <c r="O3797" i="1" s="1"/>
  <c r="M3778" i="1"/>
  <c r="O3778" i="1" s="1"/>
  <c r="M3943" i="1"/>
  <c r="O3943" i="1" s="1"/>
  <c r="M3743" i="1"/>
  <c r="O3743" i="1" s="1"/>
  <c r="M3690" i="1"/>
  <c r="O3690" i="1" s="1"/>
  <c r="M4261" i="1"/>
  <c r="O4261" i="1" s="1"/>
  <c r="M3940" i="1"/>
  <c r="O3940" i="1" s="1"/>
  <c r="M3914" i="1"/>
  <c r="O3914" i="1" s="1"/>
  <c r="M3913" i="1"/>
  <c r="O3913" i="1" s="1"/>
  <c r="M3854" i="1"/>
  <c r="O3854" i="1" s="1"/>
  <c r="M4000" i="1"/>
  <c r="O4000" i="1" s="1"/>
  <c r="M3852" i="1"/>
  <c r="O3852" i="1" s="1"/>
  <c r="M4273" i="1"/>
  <c r="O4273" i="1" s="1"/>
  <c r="M3776" i="1"/>
  <c r="O3776" i="1" s="1"/>
  <c r="M3687" i="1"/>
  <c r="O3687" i="1" s="1"/>
  <c r="M3723" i="1"/>
  <c r="O3723" i="1" s="1"/>
  <c r="M3730" i="1"/>
  <c r="O3730" i="1" s="1"/>
  <c r="M3966" i="1"/>
  <c r="O3966" i="1" s="1"/>
  <c r="M3907" i="1"/>
  <c r="O3907" i="1" s="1"/>
  <c r="M4282" i="1"/>
  <c r="O4282" i="1" s="1"/>
  <c r="M4291" i="1"/>
  <c r="O4291" i="1" s="1"/>
  <c r="M4301" i="1"/>
  <c r="O4301" i="1" s="1"/>
  <c r="M4306" i="1"/>
  <c r="O4306" i="1" s="1"/>
  <c r="M4314" i="1"/>
  <c r="O4314" i="1" s="1"/>
  <c r="M4321" i="1"/>
  <c r="O4321" i="1" s="1"/>
  <c r="M4328" i="1"/>
  <c r="O4328" i="1" s="1"/>
  <c r="M4337" i="1"/>
  <c r="O4337" i="1" s="1"/>
  <c r="M4346" i="1"/>
  <c r="O4346" i="1" s="1"/>
  <c r="M4350" i="1"/>
  <c r="O4350" i="1" s="1"/>
  <c r="M4360" i="1"/>
  <c r="O4360" i="1" s="1"/>
  <c r="M4369" i="1"/>
  <c r="O4369" i="1" s="1"/>
  <c r="M4376" i="1"/>
  <c r="O4376" i="1" s="1"/>
  <c r="M4384" i="1"/>
  <c r="O4384" i="1" s="1"/>
  <c r="M4393" i="1"/>
  <c r="O4393" i="1" s="1"/>
  <c r="M4402" i="1"/>
  <c r="O4402" i="1" s="1"/>
  <c r="M4411" i="1"/>
  <c r="O4411" i="1" s="1"/>
  <c r="M4420" i="1"/>
  <c r="O4420" i="1" s="1"/>
  <c r="M4424" i="1"/>
  <c r="O4424" i="1" s="1"/>
  <c r="M4435" i="1"/>
  <c r="O4435" i="1" s="1"/>
  <c r="M4439" i="1"/>
  <c r="O4439" i="1" s="1"/>
  <c r="M4445" i="1"/>
  <c r="O4445" i="1" s="1"/>
  <c r="M4462" i="1"/>
  <c r="O4462" i="1" s="1"/>
  <c r="M4467" i="1"/>
  <c r="O4467" i="1" s="1"/>
  <c r="M4469" i="1"/>
  <c r="O4469" i="1" s="1"/>
  <c r="M4482" i="1"/>
  <c r="O4482" i="1" s="1"/>
  <c r="M4491" i="1"/>
  <c r="O4491" i="1" s="1"/>
  <c r="M4504" i="1"/>
  <c r="O4504" i="1" s="1"/>
  <c r="M4496" i="1"/>
  <c r="O4496" i="1" s="1"/>
  <c r="M4515" i="1"/>
  <c r="O4515" i="1" s="1"/>
  <c r="M4517" i="1"/>
  <c r="O4517" i="1" s="1"/>
  <c r="M4528" i="1"/>
  <c r="O4528" i="1" s="1"/>
  <c r="M4545" i="1"/>
  <c r="O4545" i="1" s="1"/>
  <c r="M4537" i="1"/>
  <c r="O4537" i="1" s="1"/>
  <c r="M4553" i="1"/>
  <c r="O4553" i="1" s="1"/>
  <c r="M4561" i="1"/>
  <c r="O4561" i="1" s="1"/>
  <c r="M4569" i="1"/>
  <c r="O4569" i="1" s="1"/>
  <c r="M3361" i="1"/>
  <c r="O3361" i="1" s="1"/>
  <c r="M3362" i="1"/>
  <c r="O3362" i="1" s="1"/>
  <c r="M3367" i="1"/>
  <c r="O3367" i="1" s="1"/>
  <c r="M3380" i="1"/>
  <c r="O3380" i="1" s="1"/>
  <c r="M3389" i="1"/>
  <c r="O3389" i="1" s="1"/>
  <c r="M3398" i="1"/>
  <c r="O3398" i="1" s="1"/>
  <c r="M3405" i="1"/>
  <c r="O3405" i="1" s="1"/>
  <c r="M3414" i="1"/>
  <c r="O3414" i="1" s="1"/>
  <c r="M3421" i="1"/>
  <c r="O3421" i="1" s="1"/>
  <c r="M3430" i="1"/>
  <c r="O3430" i="1" s="1"/>
  <c r="M3438" i="1"/>
  <c r="O3438" i="1" s="1"/>
  <c r="M3445" i="1"/>
  <c r="O3445" i="1" s="1"/>
  <c r="M3454" i="1"/>
  <c r="O3454" i="1" s="1"/>
  <c r="M3460" i="1"/>
  <c r="O3460" i="1" s="1"/>
  <c r="M3467" i="1"/>
  <c r="O3467" i="1" s="1"/>
  <c r="M3478" i="1"/>
  <c r="O3478" i="1" s="1"/>
  <c r="M3483" i="1"/>
  <c r="O3483" i="1" s="1"/>
  <c r="M3493" i="1"/>
  <c r="O3493" i="1" s="1"/>
  <c r="M3501" i="1"/>
  <c r="O3501" i="1" s="1"/>
  <c r="M3509" i="1"/>
  <c r="O3509" i="1" s="1"/>
  <c r="M3518" i="1"/>
  <c r="O3518" i="1" s="1"/>
  <c r="M3523" i="1"/>
  <c r="O3523" i="1" s="1"/>
  <c r="M3293" i="1"/>
  <c r="O3293" i="1" s="1"/>
  <c r="M3234" i="1"/>
  <c r="O3234" i="1" s="1"/>
  <c r="M3528" i="1"/>
  <c r="O3528" i="1" s="1"/>
  <c r="M3200" i="1"/>
  <c r="O3200" i="1" s="1"/>
  <c r="M3292" i="1"/>
  <c r="O3292" i="1" s="1"/>
  <c r="M3189" i="1"/>
  <c r="O3189" i="1" s="1"/>
  <c r="M3336" i="1"/>
  <c r="O3336" i="1" s="1"/>
  <c r="M3530" i="1"/>
  <c r="O3530" i="1" s="1"/>
  <c r="M3227" i="1"/>
  <c r="O3227" i="1" s="1"/>
  <c r="M3265" i="1"/>
  <c r="O3265" i="1" s="1"/>
  <c r="M3255" i="1"/>
  <c r="O3255" i="1" s="1"/>
  <c r="M3319" i="1"/>
  <c r="O3319" i="1" s="1"/>
  <c r="M3535" i="1"/>
  <c r="O3535" i="1" s="1"/>
  <c r="M3536" i="1"/>
  <c r="O3536" i="1" s="1"/>
  <c r="M3340" i="1"/>
  <c r="O3340" i="1" s="1"/>
  <c r="M3538" i="1"/>
  <c r="O3538" i="1" s="1"/>
  <c r="M3210" i="1"/>
  <c r="O3210" i="1" s="1"/>
  <c r="M3290" i="1"/>
  <c r="O3290" i="1" s="1"/>
  <c r="M3544" i="1"/>
  <c r="O3544" i="1" s="1"/>
  <c r="M3338" i="1"/>
  <c r="O3338" i="1" s="1"/>
  <c r="M4749" i="1"/>
  <c r="O4749" i="1" s="1"/>
  <c r="M5170" i="1"/>
  <c r="O5170" i="1" s="1"/>
  <c r="M5424" i="1"/>
  <c r="O5424" i="1" s="1"/>
  <c r="M4677" i="1"/>
  <c r="O4677" i="1" s="1"/>
  <c r="M5341" i="1"/>
  <c r="O5341" i="1" s="1"/>
  <c r="M4666" i="1"/>
  <c r="O4666" i="1" s="1"/>
  <c r="M4654" i="1"/>
  <c r="O4654" i="1" s="1"/>
  <c r="M4805" i="1"/>
  <c r="O4805" i="1" s="1"/>
  <c r="M4645" i="1"/>
  <c r="O4645" i="1" s="1"/>
  <c r="M5502" i="1"/>
  <c r="O5502" i="1" s="1"/>
  <c r="M5515" i="1"/>
  <c r="O5515" i="1" s="1"/>
  <c r="M5511" i="1"/>
  <c r="O5511" i="1" s="1"/>
  <c r="M4634" i="1"/>
  <c r="O4634" i="1" s="1"/>
  <c r="M5522" i="1"/>
  <c r="O5522" i="1" s="1"/>
  <c r="M4794" i="1"/>
  <c r="O4794" i="1" s="1"/>
  <c r="M4793" i="1"/>
  <c r="O4793" i="1" s="1"/>
  <c r="M5211" i="1"/>
  <c r="O5211" i="1" s="1"/>
  <c r="M4750" i="1"/>
  <c r="O4750" i="1" s="1"/>
  <c r="M4689" i="1"/>
  <c r="O4689" i="1" s="1"/>
  <c r="M4897" i="1"/>
  <c r="O4897" i="1" s="1"/>
  <c r="M4684" i="1"/>
  <c r="O4684" i="1" s="1"/>
  <c r="M5027" i="1"/>
  <c r="O5027" i="1" s="1"/>
  <c r="M5433" i="1"/>
  <c r="O5433" i="1" s="1"/>
  <c r="M4680" i="1"/>
  <c r="O4680" i="1" s="1"/>
  <c r="M4967" i="1"/>
  <c r="O4967" i="1" s="1"/>
  <c r="M5406" i="1"/>
  <c r="O5406" i="1" s="1"/>
  <c r="M4889" i="1"/>
  <c r="O4889" i="1" s="1"/>
  <c r="M5095" i="1"/>
  <c r="O5095" i="1" s="1"/>
  <c r="M5377" i="1"/>
  <c r="O5377" i="1" s="1"/>
  <c r="M5370" i="1"/>
  <c r="O5370" i="1" s="1"/>
  <c r="M5467" i="1"/>
  <c r="O5467" i="1" s="1"/>
  <c r="M5457" i="1"/>
  <c r="O5457" i="1" s="1"/>
  <c r="M5452" i="1"/>
  <c r="O5452" i="1" s="1"/>
  <c r="M5445" i="1"/>
  <c r="O5445" i="1" s="1"/>
  <c r="M4662" i="1"/>
  <c r="O4662" i="1" s="1"/>
  <c r="M4658" i="1"/>
  <c r="O4658" i="1" s="1"/>
  <c r="M5074" i="1"/>
  <c r="O5074" i="1" s="1"/>
  <c r="M5488" i="1"/>
  <c r="O5488" i="1" s="1"/>
  <c r="M5011" i="1"/>
  <c r="O5011" i="1" s="1"/>
  <c r="M5321" i="1"/>
  <c r="O5321" i="1" s="1"/>
  <c r="M5153" i="1"/>
  <c r="O5153" i="1" s="1"/>
  <c r="M5220" i="1"/>
  <c r="O5220" i="1" s="1"/>
  <c r="M4949" i="1"/>
  <c r="O4949" i="1" s="1"/>
  <c r="M4948" i="1"/>
  <c r="O4948" i="1" s="1"/>
  <c r="M5219" i="1"/>
  <c r="O5219" i="1" s="1"/>
  <c r="M4870" i="1"/>
  <c r="O4870" i="1" s="1"/>
  <c r="M4945" i="1"/>
  <c r="O4945" i="1" s="1"/>
  <c r="M5507" i="1"/>
  <c r="O5507" i="1" s="1"/>
  <c r="M4720" i="1"/>
  <c r="O4720" i="1" s="1"/>
  <c r="M5312" i="1"/>
  <c r="O5312" i="1" s="1"/>
  <c r="M5519" i="1"/>
  <c r="O5519" i="1" s="1"/>
  <c r="M5514" i="1"/>
  <c r="O5514" i="1" s="1"/>
  <c r="M5510" i="1"/>
  <c r="O5510" i="1" s="1"/>
  <c r="M4864" i="1"/>
  <c r="O4864" i="1" s="1"/>
  <c r="M5142" i="1"/>
  <c r="O5142" i="1" s="1"/>
  <c r="M5521" i="1"/>
  <c r="O5521" i="1" s="1"/>
  <c r="M4862" i="1"/>
  <c r="O4862" i="1" s="1"/>
  <c r="M5064" i="1"/>
  <c r="O5064" i="1" s="1"/>
  <c r="M5062" i="1"/>
  <c r="O5062" i="1" s="1"/>
  <c r="M4624" i="1"/>
  <c r="O4624" i="1" s="1"/>
  <c r="M5538" i="1"/>
  <c r="O5538" i="1" s="1"/>
  <c r="M5533" i="1"/>
  <c r="O5533" i="1" s="1"/>
  <c r="M5529" i="1"/>
  <c r="O5529" i="1" s="1"/>
  <c r="M4937" i="1"/>
  <c r="O4937" i="1" s="1"/>
  <c r="M5210" i="1"/>
  <c r="O5210" i="1" s="1"/>
  <c r="M4789" i="1"/>
  <c r="O4789" i="1" s="1"/>
  <c r="M5553" i="1"/>
  <c r="O5553" i="1" s="1"/>
  <c r="M5546" i="1"/>
  <c r="O5546" i="1" s="1"/>
  <c r="M5541" i="1"/>
  <c r="O5541" i="1" s="1"/>
  <c r="M5131" i="1"/>
  <c r="O5131" i="1" s="1"/>
  <c r="M5299" i="1"/>
  <c r="O5299" i="1" s="1"/>
  <c r="M4931" i="1"/>
  <c r="O4931" i="1" s="1"/>
  <c r="M5298" i="1"/>
  <c r="O5298" i="1" s="1"/>
  <c r="M5297" i="1"/>
  <c r="O5297" i="1" s="1"/>
  <c r="M4851" i="1"/>
  <c r="O4851" i="1" s="1"/>
  <c r="M5579" i="1"/>
  <c r="O5579" i="1" s="1"/>
  <c r="M5572" i="1"/>
  <c r="O5572" i="1" s="1"/>
  <c r="M4707" i="1"/>
  <c r="O4707" i="1" s="1"/>
  <c r="M4706" i="1"/>
  <c r="O4706" i="1" s="1"/>
  <c r="M4924" i="1"/>
  <c r="O4924" i="1" s="1"/>
  <c r="M5582" i="1"/>
  <c r="O5582" i="1" s="1"/>
  <c r="M4783" i="1"/>
  <c r="O4783" i="1" s="1"/>
  <c r="M4782" i="1"/>
  <c r="O4782" i="1" s="1"/>
  <c r="M5288" i="1"/>
  <c r="O5288" i="1" s="1"/>
  <c r="M5596" i="1"/>
  <c r="O5596" i="1" s="1"/>
  <c r="M5051" i="1"/>
  <c r="O5051" i="1" s="1"/>
  <c r="M5611" i="1"/>
  <c r="O5611" i="1" s="1"/>
  <c r="M4613" i="1"/>
  <c r="O4613" i="1" s="1"/>
  <c r="M5601" i="1"/>
  <c r="O5601" i="1" s="1"/>
  <c r="M4611" i="1"/>
  <c r="O4611" i="1" s="1"/>
  <c r="M5046" i="1"/>
  <c r="O5046" i="1" s="1"/>
  <c r="M4608" i="1"/>
  <c r="O4608" i="1" s="1"/>
  <c r="M4916" i="1"/>
  <c r="O4916" i="1" s="1"/>
  <c r="M5120" i="1"/>
  <c r="O5120" i="1" s="1"/>
  <c r="M5044" i="1"/>
  <c r="O5044" i="1" s="1"/>
  <c r="M4777" i="1"/>
  <c r="O4777" i="1" s="1"/>
  <c r="M4775" i="1"/>
  <c r="O4775" i="1" s="1"/>
  <c r="M4773" i="1"/>
  <c r="O4773" i="1" s="1"/>
  <c r="M5193" i="1"/>
  <c r="O5193" i="1" s="1"/>
  <c r="M5192" i="1"/>
  <c r="O5192" i="1" s="1"/>
  <c r="M4839" i="1"/>
  <c r="O4839" i="1" s="1"/>
  <c r="M5042" i="1"/>
  <c r="O5042" i="1" s="1"/>
  <c r="M5186" i="1"/>
  <c r="O5186" i="1" s="1"/>
  <c r="M4985" i="1"/>
  <c r="O4985" i="1" s="1"/>
  <c r="M4911" i="1"/>
  <c r="O4911" i="1" s="1"/>
  <c r="M5269" i="1"/>
  <c r="O5269" i="1" s="1"/>
  <c r="M4984" i="1"/>
  <c r="O4984" i="1" s="1"/>
  <c r="M5654" i="1"/>
  <c r="O5654" i="1" s="1"/>
  <c r="M5266" i="1"/>
  <c r="O5266" i="1" s="1"/>
  <c r="M5265" i="1"/>
  <c r="O5265" i="1" s="1"/>
  <c r="M5261" i="1"/>
  <c r="O5261" i="1" s="1"/>
  <c r="M4697" i="1"/>
  <c r="O4697" i="1" s="1"/>
  <c r="M5665" i="1"/>
  <c r="O5665" i="1" s="1"/>
  <c r="M5660" i="1"/>
  <c r="O5660" i="1" s="1"/>
  <c r="M5672" i="1"/>
  <c r="O5672" i="1" s="1"/>
  <c r="M5035" i="1"/>
  <c r="O5035" i="1" s="1"/>
  <c r="M5677" i="1"/>
  <c r="O5677" i="1" s="1"/>
  <c r="M4905" i="1"/>
  <c r="O4905" i="1" s="1"/>
  <c r="M5175" i="1"/>
  <c r="O5175" i="1" s="1"/>
  <c r="M5034" i="1"/>
  <c r="O5034" i="1" s="1"/>
  <c r="M4696" i="1"/>
  <c r="O4696" i="1" s="1"/>
  <c r="M4757" i="1"/>
  <c r="O4757" i="1" s="1"/>
  <c r="M4900" i="1"/>
  <c r="O4900" i="1" s="1"/>
  <c r="M5031" i="1"/>
  <c r="O5031" i="1" s="1"/>
  <c r="M4974" i="1"/>
  <c r="O4974" i="1" s="1"/>
  <c r="M4690" i="1"/>
  <c r="O4690" i="1" s="1"/>
  <c r="M4576" i="1"/>
  <c r="O4576" i="1" s="1"/>
  <c r="M5699" i="1"/>
  <c r="O5699" i="1" s="1"/>
  <c r="M5714" i="1"/>
  <c r="O5714" i="1" s="1"/>
  <c r="M5706" i="1"/>
  <c r="O5706" i="1" s="1"/>
  <c r="M5720" i="1"/>
  <c r="O5720" i="1" s="1"/>
  <c r="M5732" i="1"/>
  <c r="O5732" i="1" s="1"/>
  <c r="M5742" i="1"/>
  <c r="O5742" i="1" s="1"/>
  <c r="M5752" i="1"/>
  <c r="O5752" i="1" s="1"/>
  <c r="M5760" i="1"/>
  <c r="O5760" i="1" s="1"/>
  <c r="M5766" i="1"/>
  <c r="O5766" i="1" s="1"/>
  <c r="M5773" i="1"/>
  <c r="O5773" i="1" s="1"/>
  <c r="M5785" i="1"/>
  <c r="O5785" i="1" s="1"/>
  <c r="M5777" i="1"/>
  <c r="O5777" i="1" s="1"/>
  <c r="M5803" i="1"/>
  <c r="O5803" i="1" s="1"/>
  <c r="M5795" i="1"/>
  <c r="O5795" i="1" s="1"/>
  <c r="M5807" i="1"/>
  <c r="O5807" i="1" s="1"/>
  <c r="M5818" i="1"/>
  <c r="O5818" i="1" s="1"/>
  <c r="M5830" i="1"/>
  <c r="O5830" i="1" s="1"/>
  <c r="M5841" i="1"/>
  <c r="O5841" i="1" s="1"/>
  <c r="M5848" i="1"/>
  <c r="O5848" i="1" s="1"/>
  <c r="M5852" i="1"/>
  <c r="O5852" i="1" s="1"/>
  <c r="M5860" i="1"/>
  <c r="O5860" i="1" s="1"/>
  <c r="M5867" i="1"/>
  <c r="O5867" i="1" s="1"/>
  <c r="M5881" i="1"/>
  <c r="O5881" i="1" s="1"/>
  <c r="M5873" i="1"/>
  <c r="O5873" i="1" s="1"/>
  <c r="M5889" i="1"/>
  <c r="O5889" i="1" s="1"/>
  <c r="M5903" i="1"/>
  <c r="O5903" i="1" s="1"/>
  <c r="M5915" i="1"/>
  <c r="O5915" i="1" s="1"/>
  <c r="M5907" i="1"/>
  <c r="O5907" i="1" s="1"/>
  <c r="M5922" i="1"/>
  <c r="O5922" i="1" s="1"/>
  <c r="M5940" i="1"/>
  <c r="O5940" i="1" s="1"/>
  <c r="M5932" i="1"/>
  <c r="O5932" i="1" s="1"/>
  <c r="M5953" i="1"/>
  <c r="O5953" i="1" s="1"/>
  <c r="M5945" i="1"/>
  <c r="O5945" i="1" s="1"/>
  <c r="M5971" i="1"/>
  <c r="O5971" i="1" s="1"/>
  <c r="M5963" i="1"/>
  <c r="O5963" i="1" s="1"/>
  <c r="M5983" i="1"/>
  <c r="O5983" i="1" s="1"/>
  <c r="M5993" i="1"/>
  <c r="O5993" i="1" s="1"/>
  <c r="M6005" i="1"/>
  <c r="O6005" i="1" s="1"/>
  <c r="M5997" i="1"/>
  <c r="O5997" i="1" s="1"/>
  <c r="M6012" i="1"/>
  <c r="O6012" i="1" s="1"/>
  <c r="M6024" i="1"/>
  <c r="O6024" i="1" s="1"/>
  <c r="M6039" i="1"/>
  <c r="O6039" i="1" s="1"/>
  <c r="M6031" i="1"/>
  <c r="O6031" i="1" s="1"/>
  <c r="M6046" i="1"/>
  <c r="O6046" i="1" s="1"/>
  <c r="M6059" i="1"/>
  <c r="O6059" i="1" s="1"/>
  <c r="M6051" i="1"/>
  <c r="O6051" i="1" s="1"/>
  <c r="M6070" i="1"/>
  <c r="O6070" i="1" s="1"/>
  <c r="M6062" i="1"/>
  <c r="O6062" i="1" s="1"/>
  <c r="M6085" i="1"/>
  <c r="O6085" i="1" s="1"/>
  <c r="M6077" i="1"/>
  <c r="O6077" i="1" s="1"/>
  <c r="M6102" i="1"/>
  <c r="O6102" i="1" s="1"/>
  <c r="M6094" i="1"/>
  <c r="O6094" i="1" s="1"/>
  <c r="M6117" i="1"/>
  <c r="O6117" i="1" s="1"/>
  <c r="M6140" i="1"/>
  <c r="O6140" i="1" s="1"/>
  <c r="M6132" i="1"/>
  <c r="O6132" i="1" s="1"/>
  <c r="M6124" i="1"/>
  <c r="O6124" i="1" s="1"/>
  <c r="M6150" i="1"/>
  <c r="O6150" i="1" s="1"/>
  <c r="M6142" i="1"/>
  <c r="O6142" i="1" s="1"/>
  <c r="M6161" i="1"/>
  <c r="O6161" i="1" s="1"/>
  <c r="M6179" i="1"/>
  <c r="O6179" i="1" s="1"/>
  <c r="M6171" i="1"/>
  <c r="O6171" i="1" s="1"/>
  <c r="M6196" i="1"/>
  <c r="O6196" i="1" s="1"/>
  <c r="M6188" i="1"/>
  <c r="O6188" i="1" s="1"/>
  <c r="M6216" i="1"/>
  <c r="O6216" i="1" s="1"/>
  <c r="M6208" i="1"/>
  <c r="O6208" i="1" s="1"/>
  <c r="M6236" i="1"/>
  <c r="O6236" i="1" s="1"/>
  <c r="M6228" i="1"/>
  <c r="O6228" i="1" s="1"/>
  <c r="M6220" i="1"/>
  <c r="O6220" i="1" s="1"/>
  <c r="M6258" i="1"/>
  <c r="O6258" i="1" s="1"/>
  <c r="M6250" i="1"/>
  <c r="O6250" i="1" s="1"/>
  <c r="M6273" i="1"/>
  <c r="O6273" i="1" s="1"/>
  <c r="M6265" i="1"/>
  <c r="O6265" i="1" s="1"/>
  <c r="M6287" i="1"/>
  <c r="O6287" i="1" s="1"/>
  <c r="M6279" i="1"/>
  <c r="O6279" i="1" s="1"/>
  <c r="M6309" i="1"/>
  <c r="O6309" i="1" s="1"/>
  <c r="M6301" i="1"/>
  <c r="O6301" i="1" s="1"/>
  <c r="M6293" i="1"/>
  <c r="O6293" i="1" s="1"/>
  <c r="M6328" i="1"/>
  <c r="O6328" i="1" s="1"/>
  <c r="M6320" i="1"/>
  <c r="O6320" i="1" s="1"/>
  <c r="M6356" i="1"/>
  <c r="O6356" i="1" s="1"/>
  <c r="M6348" i="1"/>
  <c r="O6348" i="1" s="1"/>
  <c r="M6340" i="1"/>
  <c r="O6340" i="1" s="1"/>
  <c r="M6332" i="1"/>
  <c r="O6332" i="1" s="1"/>
  <c r="M6371" i="1"/>
  <c r="O6371" i="1" s="1"/>
  <c r="M6363" i="1"/>
  <c r="O6363" i="1" s="1"/>
  <c r="M6397" i="1"/>
  <c r="O6397" i="1" s="1"/>
  <c r="M6389" i="1"/>
  <c r="O6389" i="1" s="1"/>
  <c r="M6381" i="1"/>
  <c r="O6381" i="1" s="1"/>
  <c r="M6411" i="1"/>
  <c r="O6411" i="1" s="1"/>
  <c r="M6403" i="1"/>
  <c r="O6403" i="1" s="1"/>
  <c r="M6438" i="1"/>
  <c r="O6438" i="1" s="1"/>
  <c r="M6430" i="1"/>
  <c r="O6430" i="1" s="1"/>
  <c r="M6422" i="1"/>
  <c r="O6422" i="1" s="1"/>
  <c r="M6465" i="1"/>
  <c r="O6465" i="1" s="1"/>
  <c r="M6457" i="1"/>
  <c r="O6457" i="1" s="1"/>
  <c r="M6449" i="1"/>
  <c r="O6449" i="1" s="1"/>
  <c r="M6493" i="1"/>
  <c r="O6493" i="1" s="1"/>
  <c r="M6485" i="1"/>
  <c r="O6485" i="1" s="1"/>
  <c r="M6477" i="1"/>
  <c r="O6477" i="1" s="1"/>
  <c r="M6469" i="1"/>
  <c r="O6469" i="1" s="1"/>
  <c r="M6520" i="1"/>
  <c r="O6520" i="1" s="1"/>
  <c r="M6512" i="1"/>
  <c r="O6512" i="1" s="1"/>
  <c r="M6504" i="1"/>
  <c r="O6504" i="1" s="1"/>
  <c r="M6496" i="1"/>
  <c r="O6496" i="1" s="1"/>
  <c r="M6562" i="1"/>
  <c r="O6562" i="1" s="1"/>
  <c r="M6554" i="1"/>
  <c r="O6554" i="1" s="1"/>
  <c r="M6546" i="1"/>
  <c r="O6546" i="1" s="1"/>
  <c r="M6538" i="1"/>
  <c r="O6538" i="1" s="1"/>
  <c r="M6530" i="1"/>
  <c r="O6530" i="1" s="1"/>
  <c r="M6613" i="1"/>
  <c r="O6613" i="1" s="1"/>
  <c r="M6605" i="1"/>
  <c r="O6605" i="1" s="1"/>
  <c r="M6597" i="1"/>
  <c r="O6597" i="1" s="1"/>
  <c r="M6589" i="1"/>
  <c r="O6589" i="1" s="1"/>
  <c r="M6581" i="1"/>
  <c r="O6581" i="1" s="1"/>
  <c r="M6573" i="1"/>
  <c r="O6573" i="1" s="1"/>
  <c r="M6652" i="1"/>
  <c r="O6652" i="1" s="1"/>
  <c r="M6644" i="1"/>
  <c r="O6644" i="1" s="1"/>
  <c r="M6636" i="1"/>
  <c r="O6636" i="1" s="1"/>
  <c r="M6628" i="1"/>
  <c r="O6628" i="1" s="1"/>
  <c r="M6620" i="1"/>
  <c r="O6620" i="1" s="1"/>
  <c r="M6655" i="1"/>
  <c r="O6655" i="1" s="1"/>
  <c r="M6669" i="1"/>
  <c r="O6669" i="1" s="1"/>
  <c r="M6676" i="1"/>
  <c r="O6676" i="1" s="1"/>
  <c r="M6684" i="1"/>
  <c r="O6684" i="1" s="1"/>
  <c r="M4045" i="1"/>
  <c r="O4045" i="1" s="1"/>
  <c r="M4037" i="1"/>
  <c r="O4037" i="1" s="1"/>
  <c r="M4055" i="1"/>
  <c r="O4055" i="1" s="1"/>
  <c r="M4047" i="1"/>
  <c r="O4047" i="1" s="1"/>
  <c r="M4070" i="1"/>
  <c r="O4070" i="1" s="1"/>
  <c r="M4075" i="1"/>
  <c r="O4075" i="1" s="1"/>
  <c r="M4083" i="1"/>
  <c r="O4083" i="1" s="1"/>
  <c r="M4088" i="1"/>
  <c r="O4088" i="1" s="1"/>
  <c r="M4100" i="1"/>
  <c r="O4100" i="1" s="1"/>
  <c r="M4107" i="1"/>
  <c r="O4107" i="1" s="1"/>
  <c r="M4116" i="1"/>
  <c r="O4116" i="1" s="1"/>
  <c r="M4121" i="1"/>
  <c r="O4121" i="1" s="1"/>
  <c r="M4131" i="1"/>
  <c r="O4131" i="1" s="1"/>
  <c r="M4136" i="1"/>
  <c r="O4136" i="1" s="1"/>
  <c r="M4147" i="1"/>
  <c r="O4147" i="1" s="1"/>
  <c r="M4155" i="1"/>
  <c r="O4155" i="1" s="1"/>
  <c r="M4162" i="1"/>
  <c r="O4162" i="1" s="1"/>
  <c r="M4172" i="1"/>
  <c r="O4172" i="1" s="1"/>
  <c r="M4180" i="1"/>
  <c r="O4180" i="1" s="1"/>
  <c r="M4186" i="1"/>
  <c r="O4186" i="1" s="1"/>
  <c r="M3937" i="1"/>
  <c r="O3937" i="1" s="1"/>
  <c r="M3870" i="1"/>
  <c r="O3870" i="1" s="1"/>
  <c r="M4195" i="1"/>
  <c r="O4195" i="1" s="1"/>
  <c r="M4191" i="1"/>
  <c r="O4191" i="1" s="1"/>
  <c r="M3741" i="1"/>
  <c r="O3741" i="1" s="1"/>
  <c r="M3932" i="1"/>
  <c r="O3932" i="1" s="1"/>
  <c r="M3869" i="1"/>
  <c r="O3869" i="1" s="1"/>
  <c r="M4200" i="1"/>
  <c r="O4200" i="1" s="1"/>
  <c r="M3997" i="1"/>
  <c r="O3997" i="1" s="1"/>
  <c r="M3717" i="1"/>
  <c r="O3717" i="1" s="1"/>
  <c r="M4205" i="1"/>
  <c r="O4205" i="1" s="1"/>
  <c r="M3901" i="1"/>
  <c r="O3901" i="1" s="1"/>
  <c r="M3784" i="1"/>
  <c r="O3784" i="1" s="1"/>
  <c r="M3962" i="1"/>
  <c r="O3962" i="1" s="1"/>
  <c r="M3714" i="1"/>
  <c r="O3714" i="1" s="1"/>
  <c r="M3930" i="1"/>
  <c r="O3930" i="1" s="1"/>
  <c r="M3739" i="1"/>
  <c r="O3739" i="1" s="1"/>
  <c r="M3738" i="1"/>
  <c r="O3738" i="1" s="1"/>
  <c r="M3737" i="1"/>
  <c r="O3737" i="1" s="1"/>
  <c r="M3735" i="1"/>
  <c r="O3735" i="1" s="1"/>
  <c r="M3928" i="1"/>
  <c r="O3928" i="1" s="1"/>
  <c r="M3709" i="1"/>
  <c r="O3709" i="1" s="1"/>
  <c r="M3707" i="1"/>
  <c r="O3707" i="1" s="1"/>
  <c r="M3864" i="1"/>
  <c r="O3864" i="1" s="1"/>
  <c r="M4237" i="1"/>
  <c r="O4237" i="1" s="1"/>
  <c r="M3759" i="1"/>
  <c r="O3759" i="1" s="1"/>
  <c r="M3734" i="1"/>
  <c r="O3734" i="1" s="1"/>
  <c r="M3882" i="1"/>
  <c r="O3882" i="1" s="1"/>
  <c r="M4240" i="1"/>
  <c r="O4240" i="1" s="1"/>
  <c r="M4242" i="1"/>
  <c r="O4242" i="1" s="1"/>
  <c r="M3780" i="1"/>
  <c r="O3780" i="1" s="1"/>
  <c r="M3731" i="1"/>
  <c r="O3731" i="1" s="1"/>
  <c r="M4248" i="1"/>
  <c r="O4248" i="1" s="1"/>
  <c r="M3840" i="1"/>
  <c r="O3840" i="1" s="1"/>
  <c r="M4250" i="1"/>
  <c r="O4250" i="1" s="1"/>
  <c r="M4254" i="1"/>
  <c r="O4254" i="1" s="1"/>
  <c r="M3694" i="1"/>
  <c r="O3694" i="1" s="1"/>
  <c r="M3970" i="1"/>
  <c r="O3970" i="1" s="1"/>
  <c r="M3969" i="1"/>
  <c r="O3969" i="1" s="1"/>
  <c r="M3942" i="1"/>
  <c r="O3942" i="1" s="1"/>
  <c r="M3856" i="1"/>
  <c r="O3856" i="1" s="1"/>
  <c r="M3837" i="1"/>
  <c r="O3837" i="1" s="1"/>
  <c r="M3836" i="1"/>
  <c r="O3836" i="1" s="1"/>
  <c r="M3818" i="1"/>
  <c r="O3818" i="1" s="1"/>
  <c r="M4265" i="1"/>
  <c r="O4265" i="1" s="1"/>
  <c r="M3875" i="1"/>
  <c r="O3875" i="1" s="1"/>
  <c r="M3968" i="1"/>
  <c r="O3968" i="1" s="1"/>
  <c r="M4270" i="1"/>
  <c r="O4270" i="1" s="1"/>
  <c r="M3938" i="1"/>
  <c r="O3938" i="1" s="1"/>
  <c r="M3950" i="1"/>
  <c r="O3950" i="1" s="1"/>
  <c r="M3742" i="1"/>
  <c r="O3742" i="1" s="1"/>
  <c r="M3892" i="1"/>
  <c r="O3892" i="1" s="1"/>
  <c r="M3684" i="1"/>
  <c r="O3684" i="1" s="1"/>
  <c r="M3683" i="1"/>
  <c r="O3683" i="1" s="1"/>
  <c r="M3815" i="1"/>
  <c r="O3815" i="1" s="1"/>
  <c r="M4281" i="1"/>
  <c r="O4281" i="1" s="1"/>
  <c r="M4290" i="1"/>
  <c r="O4290" i="1" s="1"/>
  <c r="M4300" i="1"/>
  <c r="O4300" i="1" s="1"/>
  <c r="M4305" i="1"/>
  <c r="O4305" i="1" s="1"/>
  <c r="M4313" i="1"/>
  <c r="O4313" i="1" s="1"/>
  <c r="M4320" i="1"/>
  <c r="O4320" i="1" s="1"/>
  <c r="M4333" i="1"/>
  <c r="O4333" i="1" s="1"/>
  <c r="M4336" i="1"/>
  <c r="O4336" i="1" s="1"/>
  <c r="M4345" i="1"/>
  <c r="O4345" i="1" s="1"/>
  <c r="M4358" i="1"/>
  <c r="O4358" i="1" s="1"/>
  <c r="M4367" i="1"/>
  <c r="O4367" i="1" s="1"/>
  <c r="M4374" i="1"/>
  <c r="O4374" i="1" s="1"/>
  <c r="M4375" i="1"/>
  <c r="O4375" i="1" s="1"/>
  <c r="M4389" i="1"/>
  <c r="O4389" i="1" s="1"/>
  <c r="M4392" i="1"/>
  <c r="O4392" i="1" s="1"/>
  <c r="M4401" i="1"/>
  <c r="O4401" i="1" s="1"/>
  <c r="M4410" i="1"/>
  <c r="O4410" i="1" s="1"/>
  <c r="M4419" i="1"/>
  <c r="O4419" i="1" s="1"/>
  <c r="M4426" i="1"/>
  <c r="O4426" i="1" s="1"/>
  <c r="M4357" i="1"/>
  <c r="O4357" i="1" s="1"/>
  <c r="M4366" i="1"/>
  <c r="O4366" i="1" s="1"/>
  <c r="M4373" i="1"/>
  <c r="O4373" i="1" s="1"/>
  <c r="M4380" i="1"/>
  <c r="O4380" i="1" s="1"/>
  <c r="M4388" i="1"/>
  <c r="O4388" i="1" s="1"/>
  <c r="M4391" i="1"/>
  <c r="O4391" i="1" s="1"/>
  <c r="M4400" i="1"/>
  <c r="O4400" i="1" s="1"/>
  <c r="M4409" i="1"/>
  <c r="O4409" i="1" s="1"/>
  <c r="M4418" i="1"/>
  <c r="O4418" i="1" s="1"/>
  <c r="M4430" i="1"/>
  <c r="O4430" i="1" s="1"/>
  <c r="M4433" i="1"/>
  <c r="O4433" i="1" s="1"/>
  <c r="M4443" i="1"/>
  <c r="O4443" i="1" s="1"/>
  <c r="M4454" i="1"/>
  <c r="O4454" i="1" s="1"/>
  <c r="M4460" i="1"/>
  <c r="O4460" i="1" s="1"/>
  <c r="M4465" i="1"/>
  <c r="O4465" i="1" s="1"/>
  <c r="M4477" i="1"/>
  <c r="O4477" i="1" s="1"/>
  <c r="M4480" i="1"/>
  <c r="O4480" i="1" s="1"/>
  <c r="M4489" i="1"/>
  <c r="O4489" i="1" s="1"/>
  <c r="M4502" i="1"/>
  <c r="O4502" i="1" s="1"/>
  <c r="M4510" i="1"/>
  <c r="O4510" i="1" s="1"/>
  <c r="M4513" i="1"/>
  <c r="O4513" i="1" s="1"/>
  <c r="M4524" i="1"/>
  <c r="O4524" i="1" s="1"/>
  <c r="M4526" i="1"/>
  <c r="O4526" i="1" s="1"/>
  <c r="M4543" i="1"/>
  <c r="O4543" i="1" s="1"/>
  <c r="M4546" i="1"/>
  <c r="O4546" i="1" s="1"/>
  <c r="M4557" i="1"/>
  <c r="O4557" i="1" s="1"/>
  <c r="M4563" i="1"/>
  <c r="O4563" i="1" s="1"/>
  <c r="M4571" i="1"/>
  <c r="O4571" i="1" s="1"/>
  <c r="M3359" i="1"/>
  <c r="O3359" i="1" s="1"/>
  <c r="M3373" i="1"/>
  <c r="O3373" i="1" s="1"/>
  <c r="M3376" i="1"/>
  <c r="O3376" i="1" s="1"/>
  <c r="M3383" i="1"/>
  <c r="O3383" i="1" s="1"/>
  <c r="M3391" i="1"/>
  <c r="O3391" i="1" s="1"/>
  <c r="M3399" i="1"/>
  <c r="O3399" i="1" s="1"/>
  <c r="M3408" i="1"/>
  <c r="O3408" i="1" s="1"/>
  <c r="M3415" i="1"/>
  <c r="O3415" i="1" s="1"/>
  <c r="M3422" i="1"/>
  <c r="O3422" i="1" s="1"/>
  <c r="M3431" i="1"/>
  <c r="O3431" i="1" s="1"/>
  <c r="M3436" i="1"/>
  <c r="O3436" i="1" s="1"/>
  <c r="M3447" i="1"/>
  <c r="O3447" i="1" s="1"/>
  <c r="M3458" i="1"/>
  <c r="O3458" i="1" s="1"/>
  <c r="M3464" i="1"/>
  <c r="O3464" i="1" s="1"/>
  <c r="M3471" i="1"/>
  <c r="O3471" i="1" s="1"/>
  <c r="M3479" i="1"/>
  <c r="O3479" i="1" s="1"/>
  <c r="M3486" i="1"/>
  <c r="O3486" i="1" s="1"/>
  <c r="M3495" i="1"/>
  <c r="O3495" i="1" s="1"/>
  <c r="M3499" i="1"/>
  <c r="O3499" i="1" s="1"/>
  <c r="M3511" i="1"/>
  <c r="O3511" i="1" s="1"/>
  <c r="M3516" i="1"/>
  <c r="O3516" i="1" s="1"/>
  <c r="M3521" i="1"/>
  <c r="O3521" i="1" s="1"/>
  <c r="M3194" i="1"/>
  <c r="O3194" i="1" s="1"/>
  <c r="M3250" i="1"/>
  <c r="O3250" i="1" s="1"/>
  <c r="M3315" i="1"/>
  <c r="O3315" i="1" s="1"/>
  <c r="M3169" i="1"/>
  <c r="O3169" i="1" s="1"/>
  <c r="M3308" i="1"/>
  <c r="O3308" i="1" s="1"/>
  <c r="M3355" i="1"/>
  <c r="O3355" i="1" s="1"/>
  <c r="M3322" i="1"/>
  <c r="O3322" i="1" s="1"/>
  <c r="M3531" i="1"/>
  <c r="O3531" i="1" s="1"/>
  <c r="M3226" i="1"/>
  <c r="O3226" i="1" s="1"/>
  <c r="M3343" i="1"/>
  <c r="O3343" i="1" s="1"/>
  <c r="M3182" i="1"/>
  <c r="O3182" i="1" s="1"/>
  <c r="M3300" i="1"/>
  <c r="O3300" i="1" s="1"/>
  <c r="M3232" i="1"/>
  <c r="O3232" i="1" s="1"/>
  <c r="M3223" i="1"/>
  <c r="O3223" i="1" s="1"/>
  <c r="M3211" i="1"/>
  <c r="O3211" i="1" s="1"/>
  <c r="M3335" i="1"/>
  <c r="O3335" i="1" s="1"/>
  <c r="M3540" i="1"/>
  <c r="O3540" i="1" s="1"/>
  <c r="M3237" i="1"/>
  <c r="O3237" i="1" s="1"/>
  <c r="M3244" i="1"/>
  <c r="O3244" i="1" s="1"/>
  <c r="M3236" i="1"/>
  <c r="O3236" i="1" s="1"/>
  <c r="M3165" i="1"/>
  <c r="O3165" i="1" s="1"/>
  <c r="M3287" i="1"/>
  <c r="O3287" i="1" s="1"/>
  <c r="M3209" i="1"/>
  <c r="O3209" i="1" s="1"/>
  <c r="M3259" i="1"/>
  <c r="O3259" i="1" s="1"/>
  <c r="M3329" i="1"/>
  <c r="O3329" i="1" s="1"/>
  <c r="M3221" i="1"/>
  <c r="O3221" i="1" s="1"/>
  <c r="M3162" i="1"/>
  <c r="O3162" i="1" s="1"/>
  <c r="M3556" i="1"/>
  <c r="O3556" i="1" s="1"/>
  <c r="M3566" i="1"/>
  <c r="O3566" i="1" s="1"/>
  <c r="M3571" i="1"/>
  <c r="O3571" i="1" s="1"/>
  <c r="M3580" i="1"/>
  <c r="O3580" i="1" s="1"/>
  <c r="M3589" i="1"/>
  <c r="O3589" i="1" s="1"/>
  <c r="M3595" i="1"/>
  <c r="O3595" i="1" s="1"/>
  <c r="M3604" i="1"/>
  <c r="O3604" i="1" s="1"/>
  <c r="M3611" i="1"/>
  <c r="O3611" i="1" s="1"/>
  <c r="M3622" i="1"/>
  <c r="O3622" i="1" s="1"/>
  <c r="M3627" i="1"/>
  <c r="O3627" i="1" s="1"/>
  <c r="M3637" i="1"/>
  <c r="O3637" i="1" s="1"/>
  <c r="M3644" i="1"/>
  <c r="O3644" i="1" s="1"/>
  <c r="M3650" i="1"/>
  <c r="O3650" i="1" s="1"/>
  <c r="M3659" i="1"/>
  <c r="O3659" i="1" s="1"/>
  <c r="M3669" i="1"/>
  <c r="O3669" i="1" s="1"/>
  <c r="M3676" i="1"/>
  <c r="O3676" i="1" s="1"/>
  <c r="M2956" i="1"/>
  <c r="O2956" i="1" s="1"/>
  <c r="M2964" i="1"/>
  <c r="O2964" i="1" s="1"/>
  <c r="M2971" i="1"/>
  <c r="O2971" i="1" s="1"/>
  <c r="M2981" i="1"/>
  <c r="O2981" i="1" s="1"/>
  <c r="M2988" i="1"/>
  <c r="O2988" i="1" s="1"/>
  <c r="M2995" i="1"/>
  <c r="O2995" i="1" s="1"/>
  <c r="M3004" i="1"/>
  <c r="O3004" i="1" s="1"/>
  <c r="M3011" i="1"/>
  <c r="O3011" i="1" s="1"/>
  <c r="M3021" i="1"/>
  <c r="O3021" i="1" s="1"/>
  <c r="M3028" i="1"/>
  <c r="O3028" i="1" s="1"/>
  <c r="M3036" i="1"/>
  <c r="O3036" i="1" s="1"/>
  <c r="M3044" i="1"/>
  <c r="O3044" i="1" s="1"/>
  <c r="M3052" i="1"/>
  <c r="O3052" i="1" s="1"/>
  <c r="M3060" i="1"/>
  <c r="O3060" i="1" s="1"/>
  <c r="M3069" i="1"/>
  <c r="O3069" i="1" s="1"/>
  <c r="M3075" i="1"/>
  <c r="O3075" i="1" s="1"/>
  <c r="M3084" i="1"/>
  <c r="O3084" i="1" s="1"/>
  <c r="M3092" i="1"/>
  <c r="O3092" i="1" s="1"/>
  <c r="M2951" i="1"/>
  <c r="O2951" i="1" s="1"/>
  <c r="M2847" i="1"/>
  <c r="O2847" i="1" s="1"/>
  <c r="M2836" i="1"/>
  <c r="O2836" i="1" s="1"/>
  <c r="M2835" i="1"/>
  <c r="O2835" i="1" s="1"/>
  <c r="M2914" i="1"/>
  <c r="O2914" i="1" s="1"/>
  <c r="M2859" i="1"/>
  <c r="O2859" i="1" s="1"/>
  <c r="M3105" i="1"/>
  <c r="O3105" i="1" s="1"/>
  <c r="M2831" i="1"/>
  <c r="O2831" i="1" s="1"/>
  <c r="M2924" i="1"/>
  <c r="O2924" i="1" s="1"/>
  <c r="M2840" i="1"/>
  <c r="O2840" i="1" s="1"/>
  <c r="M3107" i="1"/>
  <c r="O3107" i="1" s="1"/>
  <c r="M2854" i="1"/>
  <c r="O2854" i="1" s="1"/>
  <c r="M2908" i="1"/>
  <c r="O2908" i="1" s="1"/>
  <c r="M2862" i="1"/>
  <c r="O2862" i="1" s="1"/>
  <c r="M2877" i="1"/>
  <c r="O2877" i="1" s="1"/>
  <c r="M2885" i="1"/>
  <c r="O2885" i="1" s="1"/>
  <c r="M2918" i="1"/>
  <c r="O2918" i="1" s="1"/>
  <c r="M2824" i="1"/>
  <c r="O2824" i="1" s="1"/>
  <c r="M3121" i="1"/>
  <c r="O3121" i="1" s="1"/>
  <c r="M3129" i="1"/>
  <c r="O3129" i="1" s="1"/>
  <c r="M3137" i="1"/>
  <c r="O3137" i="1" s="1"/>
  <c r="M3145" i="1"/>
  <c r="O3145" i="1" s="1"/>
  <c r="M3153" i="1"/>
  <c r="O3153" i="1" s="1"/>
  <c r="M2682" i="1"/>
  <c r="O2682" i="1" s="1"/>
  <c r="M2689" i="1"/>
  <c r="O2689" i="1" s="1"/>
  <c r="M2696" i="1"/>
  <c r="O2696" i="1" s="1"/>
  <c r="M2706" i="1"/>
  <c r="O2706" i="1" s="1"/>
  <c r="M2713" i="1"/>
  <c r="O2713" i="1" s="1"/>
  <c r="M2720" i="1"/>
  <c r="O2720" i="1" s="1"/>
  <c r="M2729" i="1"/>
  <c r="O2729" i="1" s="1"/>
  <c r="M2737" i="1"/>
  <c r="O2737" i="1" s="1"/>
  <c r="M2745" i="1"/>
  <c r="O2745" i="1" s="1"/>
  <c r="M2753" i="1"/>
  <c r="O2753" i="1" s="1"/>
  <c r="M2761" i="1"/>
  <c r="O2761" i="1" s="1"/>
  <c r="M2769" i="1"/>
  <c r="O2769" i="1" s="1"/>
  <c r="M2777" i="1"/>
  <c r="O2777" i="1" s="1"/>
  <c r="M2785" i="1"/>
  <c r="O2785" i="1" s="1"/>
  <c r="M2642" i="1"/>
  <c r="O2642" i="1" s="1"/>
  <c r="M2650" i="1"/>
  <c r="O2650" i="1" s="1"/>
  <c r="M2608" i="1"/>
  <c r="O2608" i="1" s="1"/>
  <c r="M2669" i="1"/>
  <c r="O2669" i="1" s="1"/>
  <c r="M2619" i="1"/>
  <c r="O2619" i="1" s="1"/>
  <c r="M2594" i="1"/>
  <c r="O2594" i="1" s="1"/>
  <c r="M2661" i="1"/>
  <c r="O2661" i="1" s="1"/>
  <c r="M2640" i="1"/>
  <c r="O2640" i="1" s="1"/>
  <c r="M2674" i="1"/>
  <c r="O2674" i="1" s="1"/>
  <c r="M2671" i="1"/>
  <c r="O2671" i="1" s="1"/>
  <c r="M2660" i="1"/>
  <c r="O2660" i="1" s="1"/>
  <c r="M2657" i="1"/>
  <c r="O2657" i="1" s="1"/>
  <c r="M2793" i="1"/>
  <c r="O2793" i="1" s="1"/>
  <c r="M2800" i="1"/>
  <c r="O2800" i="1" s="1"/>
  <c r="M2808" i="1"/>
  <c r="O2808" i="1" s="1"/>
  <c r="M2816" i="1"/>
  <c r="O2816" i="1" s="1"/>
  <c r="M2472" i="1"/>
  <c r="O2472" i="1" s="1"/>
  <c r="M2480" i="1"/>
  <c r="O2480" i="1" s="1"/>
  <c r="M2487" i="1"/>
  <c r="O2487" i="1" s="1"/>
  <c r="M2496" i="1"/>
  <c r="O2496" i="1" s="1"/>
  <c r="M2504" i="1"/>
  <c r="O2504" i="1" s="1"/>
  <c r="M2512" i="1"/>
  <c r="O2512" i="1" s="1"/>
  <c r="M2520" i="1"/>
  <c r="O2520" i="1" s="1"/>
  <c r="M2528" i="1"/>
  <c r="O2528" i="1" s="1"/>
  <c r="M2536" i="1"/>
  <c r="O2536" i="1" s="1"/>
  <c r="M2544" i="1"/>
  <c r="O2544" i="1" s="1"/>
  <c r="M2469" i="1"/>
  <c r="O2469" i="1" s="1"/>
  <c r="M2389" i="1"/>
  <c r="O2389" i="1" s="1"/>
  <c r="M2462" i="1"/>
  <c r="O2462" i="1" s="1"/>
  <c r="M2432" i="1"/>
  <c r="O2432" i="1" s="1"/>
  <c r="M2409" i="1"/>
  <c r="O2409" i="1" s="1"/>
  <c r="M2410" i="1"/>
  <c r="O2410" i="1" s="1"/>
  <c r="M2428" i="1"/>
  <c r="O2428" i="1" s="1"/>
  <c r="M2447" i="1"/>
  <c r="O2447" i="1" s="1"/>
  <c r="M2446" i="1"/>
  <c r="O2446" i="1" s="1"/>
  <c r="M2450" i="1"/>
  <c r="O2450" i="1" s="1"/>
  <c r="M2441" i="1"/>
  <c r="O2441" i="1" s="1"/>
  <c r="M2397" i="1"/>
  <c r="O2397" i="1" s="1"/>
  <c r="M2569" i="1"/>
  <c r="O2569" i="1" s="1"/>
  <c r="M2576" i="1"/>
  <c r="O2576" i="1" s="1"/>
  <c r="M2286" i="1"/>
  <c r="O2286" i="1" s="1"/>
  <c r="M2294" i="1"/>
  <c r="O2294" i="1" s="1"/>
  <c r="M2301" i="1"/>
  <c r="O2301" i="1" s="1"/>
  <c r="M2309" i="1"/>
  <c r="O2309" i="1" s="1"/>
  <c r="M2317" i="1"/>
  <c r="O2317" i="1" s="1"/>
  <c r="M2325" i="1"/>
  <c r="O2325" i="1" s="1"/>
  <c r="M2333" i="1"/>
  <c r="O2333" i="1" s="1"/>
  <c r="M2341" i="1"/>
  <c r="O2341" i="1" s="1"/>
  <c r="M2349" i="1"/>
  <c r="O2349" i="1" s="1"/>
  <c r="M2357" i="1"/>
  <c r="O2357" i="1" s="1"/>
  <c r="M2365" i="1"/>
  <c r="O2365" i="1" s="1"/>
  <c r="M2249" i="1"/>
  <c r="O2249" i="1" s="1"/>
  <c r="M2256" i="1"/>
  <c r="O2256" i="1" s="1"/>
  <c r="M2240" i="1"/>
  <c r="O2240" i="1" s="1"/>
  <c r="M2257" i="1"/>
  <c r="O2257" i="1" s="1"/>
  <c r="M2267" i="1"/>
  <c r="O2267" i="1" s="1"/>
  <c r="M2230" i="1"/>
  <c r="O2230" i="1" s="1"/>
  <c r="M2239" i="1"/>
  <c r="O2239" i="1" s="1"/>
  <c r="M2222" i="1"/>
  <c r="O2222" i="1" s="1"/>
  <c r="M2374" i="1"/>
  <c r="O2374" i="1" s="1"/>
  <c r="M2382" i="1"/>
  <c r="O2382" i="1" s="1"/>
  <c r="M2162" i="1"/>
  <c r="O2162" i="1" s="1"/>
  <c r="M2178" i="1"/>
  <c r="O2178" i="1" s="1"/>
  <c r="M2187" i="1"/>
  <c r="O2187" i="1" s="1"/>
  <c r="M2195" i="1"/>
  <c r="O2195" i="1" s="1"/>
  <c r="M2203" i="1"/>
  <c r="O2203" i="1" s="1"/>
  <c r="M2211" i="1"/>
  <c r="O2211" i="1" s="1"/>
  <c r="M2127" i="1"/>
  <c r="O2127" i="1" s="1"/>
  <c r="M2140" i="1"/>
  <c r="O2140" i="1" s="1"/>
  <c r="M2147" i="1"/>
  <c r="O2147" i="1" s="1"/>
  <c r="M2106" i="1"/>
  <c r="O2106" i="1" s="1"/>
  <c r="M2142" i="1"/>
  <c r="O2142" i="1" s="1"/>
  <c r="M2153" i="1"/>
  <c r="O2153" i="1" s="1"/>
  <c r="M2114" i="1"/>
  <c r="O2114" i="1" s="1"/>
  <c r="M2094" i="1"/>
  <c r="O2094" i="1" s="1"/>
  <c r="M2220" i="1"/>
  <c r="O2220" i="1" s="1"/>
  <c r="M2043" i="1"/>
  <c r="O2043" i="1" s="1"/>
  <c r="M2051" i="1"/>
  <c r="O2051" i="1" s="1"/>
  <c r="M2059" i="1"/>
  <c r="O2059" i="1" s="1"/>
  <c r="M2067" i="1"/>
  <c r="O2067" i="1" s="1"/>
  <c r="M2075" i="1"/>
  <c r="O2075" i="1" s="1"/>
  <c r="M1992" i="1"/>
  <c r="O1992" i="1" s="1"/>
  <c r="M1990" i="1"/>
  <c r="O1990" i="1" s="1"/>
  <c r="M2029" i="1"/>
  <c r="O2029" i="1" s="1"/>
  <c r="M2030" i="1"/>
  <c r="O2030" i="1" s="1"/>
  <c r="M2019" i="1"/>
  <c r="O2019" i="1" s="1"/>
  <c r="M1997" i="1"/>
  <c r="O1997" i="1" s="1"/>
  <c r="M2084" i="1"/>
  <c r="O2084" i="1" s="1"/>
  <c r="M1956" i="1"/>
  <c r="O1956" i="1" s="1"/>
  <c r="M1963" i="1"/>
  <c r="O1963" i="1" s="1"/>
  <c r="M1971" i="1"/>
  <c r="O1971" i="1" s="1"/>
  <c r="M1979" i="1"/>
  <c r="O1979" i="1" s="1"/>
  <c r="M1950" i="1"/>
  <c r="O1950" i="1" s="1"/>
  <c r="M1921" i="1"/>
  <c r="O1921" i="1" s="1"/>
  <c r="M1932" i="1"/>
  <c r="O1932" i="1" s="1"/>
  <c r="M1947" i="1"/>
  <c r="O1947" i="1" s="1"/>
  <c r="M1918" i="1"/>
  <c r="O1918" i="1" s="1"/>
  <c r="M1988" i="1"/>
  <c r="O1988" i="1" s="1"/>
  <c r="M1892" i="1"/>
  <c r="O1892" i="1" s="1"/>
  <c r="M1900" i="1"/>
  <c r="O1900" i="1" s="1"/>
  <c r="M1862" i="1"/>
  <c r="O1862" i="1" s="1"/>
  <c r="M1875" i="1"/>
  <c r="O1875" i="1" s="1"/>
  <c r="M1870" i="1"/>
  <c r="O1870" i="1" s="1"/>
  <c r="M1857" i="1"/>
  <c r="O1857" i="1" s="1"/>
  <c r="M1860" i="1"/>
  <c r="O1860" i="1" s="1"/>
  <c r="M1907" i="1"/>
  <c r="O1907" i="1" s="1"/>
  <c r="M1915" i="1"/>
  <c r="O1915" i="1" s="1"/>
  <c r="M1824" i="1"/>
  <c r="O1824" i="1" s="1"/>
  <c r="M1832" i="1"/>
  <c r="O1832" i="1" s="1"/>
  <c r="M1840" i="1"/>
  <c r="O1840" i="1" s="1"/>
  <c r="M1812" i="1"/>
  <c r="O1812" i="1" s="1"/>
  <c r="M1797" i="1"/>
  <c r="O1797" i="1" s="1"/>
  <c r="M1798" i="1"/>
  <c r="O1798" i="1" s="1"/>
  <c r="M1761" i="1"/>
  <c r="O1761" i="1" s="1"/>
  <c r="M1770" i="1"/>
  <c r="O1770" i="1" s="1"/>
  <c r="M1778" i="1"/>
  <c r="O1778" i="1" s="1"/>
  <c r="M1786" i="1"/>
  <c r="O1786" i="1" s="1"/>
  <c r="M1750" i="1"/>
  <c r="O1750" i="1" s="1"/>
  <c r="M1744" i="1"/>
  <c r="O1744" i="1" s="1"/>
  <c r="M1729" i="1"/>
  <c r="O1729" i="1" s="1"/>
  <c r="M1787" i="1"/>
  <c r="O1787" i="1" s="1"/>
  <c r="M1701" i="1"/>
  <c r="O1701" i="1" s="1"/>
  <c r="M1709" i="1"/>
  <c r="O1709" i="1" s="1"/>
  <c r="M1717" i="1"/>
  <c r="O1717" i="1" s="1"/>
  <c r="M1688" i="1"/>
  <c r="O1688" i="1" s="1"/>
  <c r="M1683" i="1"/>
  <c r="O1683" i="1" s="1"/>
  <c r="M1724" i="1"/>
  <c r="O1724" i="1" s="1"/>
  <c r="M1661" i="1"/>
  <c r="O1661" i="1" s="1"/>
  <c r="M1669" i="1"/>
  <c r="O1669" i="1" s="1"/>
  <c r="M1677" i="1"/>
  <c r="O1677" i="1" s="1"/>
  <c r="M1644" i="1"/>
  <c r="O1644" i="1" s="1"/>
  <c r="M1679" i="1"/>
  <c r="O1679" i="1" s="1"/>
  <c r="M1629" i="1"/>
  <c r="O1629" i="1" s="1"/>
  <c r="M1637" i="1"/>
  <c r="O1637" i="1" s="1"/>
  <c r="M1618" i="1"/>
  <c r="O1618" i="1" s="1"/>
  <c r="M1621" i="1"/>
  <c r="O1621" i="1" s="1"/>
  <c r="M1589" i="1"/>
  <c r="O1589" i="1" s="1"/>
  <c r="M1597" i="1"/>
  <c r="O1597" i="1" s="1"/>
  <c r="M1605" i="1"/>
  <c r="O1605" i="1" s="1"/>
  <c r="M1581" i="1"/>
  <c r="O1581" i="1" s="1"/>
  <c r="M1571" i="1"/>
  <c r="O1571" i="1" s="1"/>
  <c r="M1544" i="1"/>
  <c r="O1544" i="1" s="1"/>
  <c r="M1552" i="1"/>
  <c r="O1552" i="1" s="1"/>
  <c r="M1560" i="1"/>
  <c r="O1560" i="1" s="1"/>
  <c r="M1526" i="1"/>
  <c r="O1526" i="1" s="1"/>
  <c r="M1518" i="1"/>
  <c r="O1518" i="1" s="1"/>
  <c r="M1532" i="1"/>
  <c r="O1532" i="1" s="1"/>
  <c r="M1515" i="1"/>
  <c r="O1515" i="1" s="1"/>
  <c r="M1503" i="1"/>
  <c r="O1503" i="1" s="1"/>
  <c r="M1511" i="1"/>
  <c r="O1511" i="1" s="1"/>
  <c r="M1497" i="1"/>
  <c r="O1497" i="1" s="1"/>
  <c r="M1481" i="1"/>
  <c r="O1481" i="1" s="1"/>
  <c r="M1461" i="1"/>
  <c r="O1461" i="1" s="1"/>
  <c r="M1469" i="1"/>
  <c r="O1469" i="1" s="1"/>
  <c r="M1477" i="1"/>
  <c r="O1477" i="1" s="1"/>
  <c r="M1457" i="1"/>
  <c r="O1457" i="1" s="1"/>
  <c r="M1447" i="1"/>
  <c r="O1447" i="1" s="1"/>
  <c r="M1428" i="1"/>
  <c r="O1428" i="1" s="1"/>
  <c r="M1436" i="1"/>
  <c r="O1436" i="1" s="1"/>
  <c r="M1412" i="1"/>
  <c r="O1412" i="1" s="1"/>
  <c r="M1413" i="1"/>
  <c r="O1413" i="1" s="1"/>
  <c r="M1392" i="1"/>
  <c r="O1392" i="1" s="1"/>
  <c r="M1400" i="1"/>
  <c r="O1400" i="1" s="1"/>
  <c r="M1389" i="1"/>
  <c r="O1389" i="1" s="1"/>
  <c r="M1368" i="1"/>
  <c r="O1368" i="1" s="1"/>
  <c r="M1376" i="1"/>
  <c r="O1376" i="1" s="1"/>
  <c r="M1354" i="1"/>
  <c r="O1354" i="1" s="1"/>
  <c r="M1352" i="1"/>
  <c r="O1352" i="1" s="1"/>
  <c r="M1382" i="1"/>
  <c r="O1382" i="1" s="1"/>
  <c r="M1343" i="1"/>
  <c r="O1343" i="1" s="1"/>
  <c r="M1324" i="1"/>
  <c r="O1324" i="1" s="1"/>
  <c r="M1327" i="1"/>
  <c r="O1327" i="1" s="1"/>
  <c r="M1312" i="1"/>
  <c r="O1312" i="1" s="1"/>
  <c r="M1320" i="1"/>
  <c r="O1320" i="1" s="1"/>
  <c r="M1300" i="1"/>
  <c r="O1300" i="1" s="1"/>
  <c r="M1287" i="1"/>
  <c r="O1287" i="1" s="1"/>
  <c r="M1279" i="1"/>
  <c r="O1279" i="1" s="1"/>
  <c r="M1275" i="1"/>
  <c r="O1275" i="1" s="1"/>
  <c r="M1268" i="1"/>
  <c r="O1268" i="1" s="1"/>
  <c r="M1257" i="1"/>
  <c r="O1257" i="1" s="1"/>
  <c r="M1265" i="1"/>
  <c r="O1265" i="1" s="1"/>
  <c r="M1246" i="1"/>
  <c r="O1246" i="1" s="1"/>
  <c r="M1233" i="1"/>
  <c r="O1233" i="1" s="1"/>
  <c r="M1227" i="1"/>
  <c r="O1227" i="1" s="1"/>
  <c r="M1218" i="1"/>
  <c r="O1218" i="1" s="1"/>
  <c r="M1207" i="1"/>
  <c r="O1207" i="1" s="1"/>
  <c r="M1200" i="1"/>
  <c r="O1200" i="1" s="1"/>
  <c r="M1191" i="1"/>
  <c r="O1191" i="1" s="1"/>
  <c r="M1183" i="1"/>
  <c r="O1183" i="1" s="1"/>
  <c r="M1181" i="1"/>
  <c r="O1181" i="1" s="1"/>
  <c r="M1159" i="1"/>
  <c r="O1159" i="1" s="1"/>
  <c r="M1167" i="1"/>
  <c r="O1167" i="1" s="1"/>
  <c r="M1155" i="1"/>
  <c r="O1155" i="1" s="1"/>
  <c r="M1149" i="1"/>
  <c r="O1149" i="1" s="1"/>
  <c r="M1137" i="1"/>
  <c r="O1137" i="1" s="1"/>
  <c r="M1125" i="1"/>
  <c r="O1125" i="1" s="1"/>
  <c r="M1132" i="1"/>
  <c r="O1132" i="1" s="1"/>
  <c r="M1123" i="1"/>
  <c r="O1123" i="1" s="1"/>
  <c r="M1111" i="1"/>
  <c r="O1111" i="1" s="1"/>
  <c r="M1102" i="1"/>
  <c r="O1102" i="1" s="1"/>
  <c r="M1099" i="1"/>
  <c r="O1099" i="1" s="1"/>
  <c r="M1086" i="1"/>
  <c r="O1086" i="1" s="1"/>
  <c r="M1073" i="1"/>
  <c r="O1073" i="1" s="1"/>
  <c r="M1072" i="1"/>
  <c r="O1072" i="1" s="1"/>
  <c r="M1055" i="1"/>
  <c r="O1055" i="1" s="1"/>
  <c r="M1051" i="1"/>
  <c r="O1051" i="1" s="1"/>
  <c r="M1044" i="1"/>
  <c r="O1044" i="1" s="1"/>
  <c r="M1034" i="1"/>
  <c r="O1034" i="1" s="1"/>
  <c r="M1028" i="1"/>
  <c r="O1028" i="1" s="1"/>
  <c r="M1025" i="1"/>
  <c r="O1025" i="1" s="1"/>
  <c r="M1013" i="1"/>
  <c r="O1013" i="1" s="1"/>
  <c r="M1005" i="1"/>
  <c r="O1005" i="1" s="1"/>
  <c r="M998" i="1"/>
  <c r="O998" i="1" s="1"/>
  <c r="M992" i="1"/>
  <c r="O992" i="1" s="1"/>
  <c r="M978" i="1"/>
  <c r="O978" i="1" s="1"/>
  <c r="M971" i="1"/>
  <c r="O971" i="1" s="1"/>
  <c r="M960" i="1"/>
  <c r="O960" i="1" s="1"/>
  <c r="M957" i="1"/>
  <c r="O957" i="1" s="1"/>
  <c r="M949" i="1"/>
  <c r="O949" i="1" s="1"/>
  <c r="M941" i="1"/>
  <c r="O941" i="1" s="1"/>
  <c r="M934" i="1"/>
  <c r="O934" i="1" s="1"/>
  <c r="M927" i="1"/>
  <c r="O927" i="1" s="1"/>
  <c r="M913" i="1"/>
  <c r="O913" i="1" s="1"/>
  <c r="M912" i="1"/>
  <c r="O912" i="1" s="1"/>
  <c r="M898" i="1"/>
  <c r="O898" i="1" s="1"/>
  <c r="M890" i="1"/>
  <c r="O890" i="1" s="1"/>
  <c r="M887" i="1"/>
  <c r="O887" i="1" s="1"/>
  <c r="M874" i="1"/>
  <c r="O874" i="1" s="1"/>
  <c r="M868" i="1"/>
  <c r="O868" i="1" s="1"/>
  <c r="M860" i="1"/>
  <c r="O860" i="1" s="1"/>
  <c r="M850" i="1"/>
  <c r="O850" i="1" s="1"/>
  <c r="M842" i="1"/>
  <c r="O842" i="1" s="1"/>
  <c r="M838" i="1"/>
  <c r="O838" i="1" s="1"/>
  <c r="M829" i="1"/>
  <c r="O829" i="1" s="1"/>
  <c r="M813" i="1"/>
  <c r="O813" i="1" s="1"/>
  <c r="M806" i="1"/>
  <c r="O806" i="1" s="1"/>
  <c r="M789" i="1"/>
  <c r="O789" i="1" s="1"/>
  <c r="M793" i="1"/>
  <c r="O793" i="1" s="1"/>
  <c r="M781" i="1"/>
  <c r="O781" i="1" s="1"/>
  <c r="M775" i="1"/>
  <c r="O775" i="1" s="1"/>
  <c r="M762" i="1"/>
  <c r="O762" i="1" s="1"/>
  <c r="M757" i="1"/>
  <c r="O757" i="1" s="1"/>
  <c r="M751" i="1"/>
  <c r="O751" i="1" s="1"/>
  <c r="M743" i="1"/>
  <c r="O743" i="1" s="1"/>
  <c r="M725" i="1"/>
  <c r="O725" i="1" s="1"/>
  <c r="M718" i="1"/>
  <c r="O718" i="1" s="1"/>
  <c r="M710" i="1"/>
  <c r="O710" i="1" s="1"/>
  <c r="M702" i="1"/>
  <c r="O702" i="1" s="1"/>
  <c r="M692" i="1"/>
  <c r="O692" i="1" s="1"/>
  <c r="M688" i="1"/>
  <c r="O688" i="1" s="1"/>
  <c r="M677" i="1"/>
  <c r="O677" i="1" s="1"/>
  <c r="M670" i="1"/>
  <c r="O670" i="1" s="1"/>
  <c r="M661" i="1"/>
  <c r="O661" i="1" s="1"/>
  <c r="M652" i="1"/>
  <c r="O652" i="1" s="1"/>
  <c r="M646" i="1"/>
  <c r="O646" i="1" s="1"/>
  <c r="M636" i="1"/>
  <c r="O636" i="1" s="1"/>
  <c r="M629" i="1"/>
  <c r="O629" i="1" s="1"/>
  <c r="M623" i="1"/>
  <c r="O623" i="1" s="1"/>
  <c r="M613" i="1"/>
  <c r="O613" i="1" s="1"/>
  <c r="M605" i="1"/>
  <c r="O605" i="1" s="1"/>
  <c r="M598" i="1"/>
  <c r="O598" i="1" s="1"/>
  <c r="M587" i="1"/>
  <c r="O587" i="1" s="1"/>
  <c r="M582" i="1"/>
  <c r="O582" i="1" s="1"/>
  <c r="M573" i="1"/>
  <c r="O573" i="1" s="1"/>
  <c r="M566" i="1"/>
  <c r="O566" i="1" s="1"/>
  <c r="M557" i="1"/>
  <c r="O557" i="1" s="1"/>
  <c r="M551" i="1"/>
  <c r="O551" i="1" s="1"/>
  <c r="M541" i="1"/>
  <c r="O541" i="1" s="1"/>
  <c r="M532" i="1"/>
  <c r="O532" i="1" s="1"/>
  <c r="M525" i="1"/>
  <c r="O525" i="1" s="1"/>
  <c r="M516" i="1"/>
  <c r="O516" i="1" s="1"/>
  <c r="M510" i="1"/>
  <c r="O510" i="1" s="1"/>
  <c r="M500" i="1"/>
  <c r="O500" i="1" s="1"/>
  <c r="M497" i="1"/>
  <c r="O497" i="1" s="1"/>
  <c r="M483" i="1"/>
  <c r="O483" i="1" s="1"/>
  <c r="M476" i="1"/>
  <c r="O476" i="1" s="1"/>
  <c r="M466" i="1"/>
  <c r="O466" i="1" s="1"/>
  <c r="M458" i="1"/>
  <c r="O458" i="1" s="1"/>
  <c r="M450" i="1"/>
  <c r="O450" i="1" s="1"/>
  <c r="M444" i="1"/>
  <c r="O444" i="1" s="1"/>
  <c r="M437" i="1"/>
  <c r="O437" i="1" s="1"/>
  <c r="M428" i="1"/>
  <c r="O428" i="1" s="1"/>
  <c r="M419" i="1"/>
  <c r="O419" i="1" s="1"/>
  <c r="M411" i="1"/>
  <c r="O411" i="1" s="1"/>
  <c r="M406" i="1"/>
  <c r="O406" i="1" s="1"/>
  <c r="M396" i="1"/>
  <c r="O396" i="1" s="1"/>
  <c r="M389" i="1"/>
  <c r="O389" i="1" s="1"/>
  <c r="M372" i="1"/>
  <c r="O372" i="1" s="1"/>
  <c r="M363" i="1"/>
  <c r="O363" i="1" s="1"/>
  <c r="M348" i="1"/>
  <c r="O348" i="1" s="1"/>
  <c r="M339" i="1"/>
  <c r="O339" i="1" s="1"/>
  <c r="M329" i="1"/>
  <c r="O329" i="1" s="1"/>
  <c r="M324" i="1"/>
  <c r="O324" i="1" s="1"/>
  <c r="M316" i="1"/>
  <c r="O316" i="1" s="1"/>
  <c r="M308" i="1"/>
  <c r="O308" i="1" s="1"/>
  <c r="M300" i="1"/>
  <c r="O300" i="1" s="1"/>
  <c r="M291" i="1"/>
  <c r="O291" i="1" s="1"/>
  <c r="M276" i="1"/>
  <c r="O276" i="1" s="1"/>
  <c r="M270" i="1"/>
  <c r="O270" i="1" s="1"/>
  <c r="M260" i="1"/>
  <c r="O260" i="1" s="1"/>
  <c r="M252" i="1"/>
  <c r="O252" i="1" s="1"/>
  <c r="M244" i="1"/>
  <c r="O244" i="1" s="1"/>
  <c r="M236" i="1"/>
  <c r="O236" i="1" s="1"/>
  <c r="M227" i="1"/>
  <c r="O227" i="1" s="1"/>
  <c r="M220" i="1"/>
  <c r="O220" i="1" s="1"/>
  <c r="M213" i="1"/>
  <c r="O213" i="1" s="1"/>
  <c r="M204" i="1"/>
  <c r="O204" i="1" s="1"/>
  <c r="M195" i="1"/>
  <c r="O195" i="1" s="1"/>
  <c r="M188" i="1"/>
  <c r="O188" i="1" s="1"/>
  <c r="M180" i="1"/>
  <c r="O180" i="1" s="1"/>
  <c r="M172" i="1"/>
  <c r="O172" i="1" s="1"/>
  <c r="M164" i="1"/>
  <c r="O164" i="1" s="1"/>
  <c r="M156" i="1"/>
  <c r="O156" i="1" s="1"/>
  <c r="M132" i="1"/>
  <c r="O132" i="1" s="1"/>
  <c r="M124" i="1"/>
  <c r="O124" i="1" s="1"/>
  <c r="M116" i="1"/>
  <c r="O116" i="1" s="1"/>
  <c r="M108" i="1"/>
  <c r="O108" i="1" s="1"/>
  <c r="M100" i="1"/>
  <c r="O100" i="1" s="1"/>
  <c r="M92" i="1"/>
  <c r="O92" i="1" s="1"/>
  <c r="M84" i="1"/>
  <c r="O84" i="1" s="1"/>
  <c r="M68" i="1"/>
  <c r="O68" i="1" s="1"/>
  <c r="M60" i="1"/>
  <c r="O60" i="1" s="1"/>
  <c r="M52" i="1"/>
  <c r="O52" i="1" s="1"/>
  <c r="M44" i="1"/>
  <c r="O44" i="1" s="1"/>
  <c r="M36" i="1"/>
  <c r="O36" i="1" s="1"/>
  <c r="M28" i="1"/>
  <c r="O28" i="1" s="1"/>
  <c r="M20" i="1"/>
  <c r="O20" i="1" s="1"/>
  <c r="M12" i="1"/>
  <c r="O12" i="1" s="1"/>
  <c r="M4" i="1"/>
  <c r="O4" i="1" s="1"/>
  <c r="M2997" i="1"/>
  <c r="O2997" i="1" s="1"/>
  <c r="M3006" i="1"/>
  <c r="O3006" i="1" s="1"/>
  <c r="M3013" i="1"/>
  <c r="O3013" i="1" s="1"/>
  <c r="M3020" i="1"/>
  <c r="O3020" i="1" s="1"/>
  <c r="M3029" i="1"/>
  <c r="O3029" i="1" s="1"/>
  <c r="M3037" i="1"/>
  <c r="O3037" i="1" s="1"/>
  <c r="M3045" i="1"/>
  <c r="O3045" i="1" s="1"/>
  <c r="M3053" i="1"/>
  <c r="O3053" i="1" s="1"/>
  <c r="M3061" i="1"/>
  <c r="O3061" i="1" s="1"/>
  <c r="M3068" i="1"/>
  <c r="O3068" i="1" s="1"/>
  <c r="M3079" i="1"/>
  <c r="O3079" i="1" s="1"/>
  <c r="M3085" i="1"/>
  <c r="O3085" i="1" s="1"/>
  <c r="M3093" i="1"/>
  <c r="O3093" i="1" s="1"/>
  <c r="M2929" i="1"/>
  <c r="O2929" i="1" s="1"/>
  <c r="M2861" i="1"/>
  <c r="O2861" i="1" s="1"/>
  <c r="M3102" i="1"/>
  <c r="O3102" i="1" s="1"/>
  <c r="M2894" i="1"/>
  <c r="O2894" i="1" s="1"/>
  <c r="M2871" i="1"/>
  <c r="O2871" i="1" s="1"/>
  <c r="M2878" i="1"/>
  <c r="O2878" i="1" s="1"/>
  <c r="M2941" i="1"/>
  <c r="O2941" i="1" s="1"/>
  <c r="M2846" i="1"/>
  <c r="O2846" i="1" s="1"/>
  <c r="M2889" i="1"/>
  <c r="O2889" i="1" s="1"/>
  <c r="M2850" i="1"/>
  <c r="O2850" i="1" s="1"/>
  <c r="M2892" i="1"/>
  <c r="O2892" i="1" s="1"/>
  <c r="M2950" i="1"/>
  <c r="O2950" i="1" s="1"/>
  <c r="M2886" i="1"/>
  <c r="O2886" i="1" s="1"/>
  <c r="M2901" i="1"/>
  <c r="O2901" i="1" s="1"/>
  <c r="M2873" i="1"/>
  <c r="O2873" i="1" s="1"/>
  <c r="M2841" i="1"/>
  <c r="O2841" i="1" s="1"/>
  <c r="M2825" i="1"/>
  <c r="O2825" i="1" s="1"/>
  <c r="M2834" i="1"/>
  <c r="O2834" i="1" s="1"/>
  <c r="M3114" i="1"/>
  <c r="O3114" i="1" s="1"/>
  <c r="M3122" i="1"/>
  <c r="O3122" i="1" s="1"/>
  <c r="M3128" i="1"/>
  <c r="O3128" i="1" s="1"/>
  <c r="M3138" i="1"/>
  <c r="O3138" i="1" s="1"/>
  <c r="M3146" i="1"/>
  <c r="O3146" i="1" s="1"/>
  <c r="M3154" i="1"/>
  <c r="O3154" i="1" s="1"/>
  <c r="M2681" i="1"/>
  <c r="O2681" i="1" s="1"/>
  <c r="M2690" i="1"/>
  <c r="O2690" i="1" s="1"/>
  <c r="M2699" i="1"/>
  <c r="O2699" i="1" s="1"/>
  <c r="M2705" i="1"/>
  <c r="O2705" i="1" s="1"/>
  <c r="M2714" i="1"/>
  <c r="O2714" i="1" s="1"/>
  <c r="M2722" i="1"/>
  <c r="O2722" i="1" s="1"/>
  <c r="M2730" i="1"/>
  <c r="O2730" i="1" s="1"/>
  <c r="M2738" i="1"/>
  <c r="O2738" i="1" s="1"/>
  <c r="M2746" i="1"/>
  <c r="O2746" i="1" s="1"/>
  <c r="M2754" i="1"/>
  <c r="O2754" i="1" s="1"/>
  <c r="M2762" i="1"/>
  <c r="O2762" i="1" s="1"/>
  <c r="M2770" i="1"/>
  <c r="O2770" i="1" s="1"/>
  <c r="M2779" i="1"/>
  <c r="O2779" i="1" s="1"/>
  <c r="M2637" i="1"/>
  <c r="O2637" i="1" s="1"/>
  <c r="M2677" i="1"/>
  <c r="O2677" i="1" s="1"/>
  <c r="M2786" i="1"/>
  <c r="O2786" i="1" s="1"/>
  <c r="M2584" i="1"/>
  <c r="O2584" i="1" s="1"/>
  <c r="M2651" i="1"/>
  <c r="O2651" i="1" s="1"/>
  <c r="M2586" i="1"/>
  <c r="O2586" i="1" s="1"/>
  <c r="M2587" i="1"/>
  <c r="O2587" i="1" s="1"/>
  <c r="M2623" i="1"/>
  <c r="O2623" i="1" s="1"/>
  <c r="M2606" i="1"/>
  <c r="O2606" i="1" s="1"/>
  <c r="M2617" i="1"/>
  <c r="O2617" i="1" s="1"/>
  <c r="M2653" i="1"/>
  <c r="O2653" i="1" s="1"/>
  <c r="M2658" i="1"/>
  <c r="O2658" i="1" s="1"/>
  <c r="M2603" i="1"/>
  <c r="O2603" i="1" s="1"/>
  <c r="M2792" i="1"/>
  <c r="O2792" i="1" s="1"/>
  <c r="M2801" i="1"/>
  <c r="O2801" i="1" s="1"/>
  <c r="M2809" i="1"/>
  <c r="O2809" i="1" s="1"/>
  <c r="M2817" i="1"/>
  <c r="O2817" i="1" s="1"/>
  <c r="M2475" i="1"/>
  <c r="O2475" i="1" s="1"/>
  <c r="M2482" i="1"/>
  <c r="O2482" i="1" s="1"/>
  <c r="M2489" i="1"/>
  <c r="O2489" i="1" s="1"/>
  <c r="M2497" i="1"/>
  <c r="O2497" i="1" s="1"/>
  <c r="M2505" i="1"/>
  <c r="O2505" i="1" s="1"/>
  <c r="M2513" i="1"/>
  <c r="O2513" i="1" s="1"/>
  <c r="M2521" i="1"/>
  <c r="O2521" i="1" s="1"/>
  <c r="M2529" i="1"/>
  <c r="O2529" i="1" s="1"/>
  <c r="M2538" i="1"/>
  <c r="O2538" i="1" s="1"/>
  <c r="M2545" i="1"/>
  <c r="O2545" i="1" s="1"/>
  <c r="M2553" i="1"/>
  <c r="O2553" i="1" s="1"/>
  <c r="M2433" i="1"/>
  <c r="O2433" i="1" s="1"/>
  <c r="M2412" i="1"/>
  <c r="O2412" i="1" s="1"/>
  <c r="M2386" i="1"/>
  <c r="O2386" i="1" s="1"/>
  <c r="M2425" i="1"/>
  <c r="O2425" i="1" s="1"/>
  <c r="M2455" i="1"/>
  <c r="O2455" i="1" s="1"/>
  <c r="M2453" i="1"/>
  <c r="O2453" i="1" s="1"/>
  <c r="M2422" i="1"/>
  <c r="O2422" i="1" s="1"/>
  <c r="M2436" i="1"/>
  <c r="O2436" i="1" s="1"/>
  <c r="M2445" i="1"/>
  <c r="O2445" i="1" s="1"/>
  <c r="M2418" i="1"/>
  <c r="O2418" i="1" s="1"/>
  <c r="M2434" i="1"/>
  <c r="O2434" i="1" s="1"/>
  <c r="M2562" i="1"/>
  <c r="O2562" i="1" s="1"/>
  <c r="M2570" i="1"/>
  <c r="O2570" i="1" s="1"/>
  <c r="M2578" i="1"/>
  <c r="O2578" i="1" s="1"/>
  <c r="M2285" i="1"/>
  <c r="O2285" i="1" s="1"/>
  <c r="M2293" i="1"/>
  <c r="O2293" i="1" s="1"/>
  <c r="M2302" i="1"/>
  <c r="O2302" i="1" s="1"/>
  <c r="M2310" i="1"/>
  <c r="O2310" i="1" s="1"/>
  <c r="M2318" i="1"/>
  <c r="O2318" i="1" s="1"/>
  <c r="M2326" i="1"/>
  <c r="O2326" i="1" s="1"/>
  <c r="M2334" i="1"/>
  <c r="O2334" i="1" s="1"/>
  <c r="M2342" i="1"/>
  <c r="O2342" i="1" s="1"/>
  <c r="M2350" i="1"/>
  <c r="O2350" i="1" s="1"/>
  <c r="M2358" i="1"/>
  <c r="O2358" i="1" s="1"/>
  <c r="M2283" i="1"/>
  <c r="O2283" i="1" s="1"/>
  <c r="M2273" i="1"/>
  <c r="O2273" i="1" s="1"/>
  <c r="M2253" i="1"/>
  <c r="O2253" i="1" s="1"/>
  <c r="M2262" i="1"/>
  <c r="O2262" i="1" s="1"/>
  <c r="M2231" i="1"/>
  <c r="O2231" i="1" s="1"/>
  <c r="M2261" i="1"/>
  <c r="O2261" i="1" s="1"/>
  <c r="M2224" i="1"/>
  <c r="O2224" i="1" s="1"/>
  <c r="M2263" i="1"/>
  <c r="O2263" i="1" s="1"/>
  <c r="M2282" i="1"/>
  <c r="O2282" i="1" s="1"/>
  <c r="M2375" i="1"/>
  <c r="O2375" i="1" s="1"/>
  <c r="M2156" i="1"/>
  <c r="O2156" i="1" s="1"/>
  <c r="M2165" i="1"/>
  <c r="O2165" i="1" s="1"/>
  <c r="M2172" i="1"/>
  <c r="O2172" i="1" s="1"/>
  <c r="M2180" i="1"/>
  <c r="O2180" i="1" s="1"/>
  <c r="M2188" i="1"/>
  <c r="O2188" i="1" s="1"/>
  <c r="M2196" i="1"/>
  <c r="O2196" i="1" s="1"/>
  <c r="M2204" i="1"/>
  <c r="O2204" i="1" s="1"/>
  <c r="M2212" i="1"/>
  <c r="O2212" i="1" s="1"/>
  <c r="M2110" i="1"/>
  <c r="O2110" i="1" s="1"/>
  <c r="M2129" i="1"/>
  <c r="O2129" i="1" s="1"/>
  <c r="M2215" i="1"/>
  <c r="O2215" i="1" s="1"/>
  <c r="M2149" i="1"/>
  <c r="O2149" i="1" s="1"/>
  <c r="M2099" i="1"/>
  <c r="O2099" i="1" s="1"/>
  <c r="M2146" i="1"/>
  <c r="O2146" i="1" s="1"/>
  <c r="M2098" i="1"/>
  <c r="O2098" i="1" s="1"/>
  <c r="M2107" i="1"/>
  <c r="O2107" i="1" s="1"/>
  <c r="M2036" i="1"/>
  <c r="O2036" i="1" s="1"/>
  <c r="M2044" i="1"/>
  <c r="O2044" i="1" s="1"/>
  <c r="M2052" i="1"/>
  <c r="O2052" i="1" s="1"/>
  <c r="M2060" i="1"/>
  <c r="O2060" i="1" s="1"/>
  <c r="M2068" i="1"/>
  <c r="O2068" i="1" s="1"/>
  <c r="M2076" i="1"/>
  <c r="O2076" i="1" s="1"/>
  <c r="M2026" i="1"/>
  <c r="O2026" i="1" s="1"/>
  <c r="M2005" i="1"/>
  <c r="O2005" i="1" s="1"/>
  <c r="M2001" i="1"/>
  <c r="O2001" i="1" s="1"/>
  <c r="M2007" i="1"/>
  <c r="O2007" i="1" s="1"/>
  <c r="M2009" i="1"/>
  <c r="O2009" i="1" s="1"/>
  <c r="M2079" i="1"/>
  <c r="O2079" i="1" s="1"/>
  <c r="M2086" i="1"/>
  <c r="O2086" i="1" s="1"/>
  <c r="M1955" i="1"/>
  <c r="O1955" i="1" s="1"/>
  <c r="M1964" i="1"/>
  <c r="O1964" i="1" s="1"/>
  <c r="M1972" i="1"/>
  <c r="O1972" i="1" s="1"/>
  <c r="M1980" i="1"/>
  <c r="O1980" i="1" s="1"/>
  <c r="M1938" i="1"/>
  <c r="O1938" i="1" s="1"/>
  <c r="M1916" i="1"/>
  <c r="O1916" i="1" s="1"/>
  <c r="M1923" i="1"/>
  <c r="O1923" i="1" s="1"/>
  <c r="M1925" i="1"/>
  <c r="O1925" i="1" s="1"/>
  <c r="M1920" i="1"/>
  <c r="O1920" i="1" s="1"/>
  <c r="M1989" i="1"/>
  <c r="O1989" i="1" s="1"/>
  <c r="M1893" i="1"/>
  <c r="O1893" i="1" s="1"/>
  <c r="M1901" i="1"/>
  <c r="O1901" i="1" s="1"/>
  <c r="M1850" i="1"/>
  <c r="O1850" i="1" s="1"/>
  <c r="M1846" i="1"/>
  <c r="O1846" i="1" s="1"/>
  <c r="M1884" i="1"/>
  <c r="O1884" i="1" s="1"/>
  <c r="M1873" i="1"/>
  <c r="O1873" i="1" s="1"/>
  <c r="M1845" i="1"/>
  <c r="O1845" i="1" s="1"/>
  <c r="M1908" i="1"/>
  <c r="O1908" i="1" s="1"/>
  <c r="M1817" i="1"/>
  <c r="O1817" i="1" s="1"/>
  <c r="M1825" i="1"/>
  <c r="O1825" i="1" s="1"/>
  <c r="M1833" i="1"/>
  <c r="O1833" i="1" s="1"/>
  <c r="M1841" i="1"/>
  <c r="O1841" i="1" s="1"/>
  <c r="M1805" i="1"/>
  <c r="O1805" i="1" s="1"/>
  <c r="M1800" i="1"/>
  <c r="O1800" i="1" s="1"/>
  <c r="M1806" i="1"/>
  <c r="O1806" i="1" s="1"/>
  <c r="M1763" i="1"/>
  <c r="O1763" i="1" s="1"/>
  <c r="M1772" i="1"/>
  <c r="O1772" i="1" s="1"/>
  <c r="M1779" i="1"/>
  <c r="O1779" i="1" s="1"/>
  <c r="M1748" i="1"/>
  <c r="O1748" i="1" s="1"/>
  <c r="M1731" i="1"/>
  <c r="O1731" i="1" s="1"/>
  <c r="M1753" i="1"/>
  <c r="O1753" i="1" s="1"/>
  <c r="M1746" i="1"/>
  <c r="O1746" i="1" s="1"/>
  <c r="M1788" i="1"/>
  <c r="O1788" i="1" s="1"/>
  <c r="M1702" i="1"/>
  <c r="O1702" i="1" s="1"/>
  <c r="M1710" i="1"/>
  <c r="O1710" i="1" s="1"/>
  <c r="M1718" i="1"/>
  <c r="O1718" i="1" s="1"/>
  <c r="M1697" i="1"/>
  <c r="O1697" i="1" s="1"/>
  <c r="M1694" i="1"/>
  <c r="O1694" i="1" s="1"/>
  <c r="M1725" i="1"/>
  <c r="O1725" i="1" s="1"/>
  <c r="M1662" i="1"/>
  <c r="O1662" i="1" s="1"/>
  <c r="M1670" i="1"/>
  <c r="O1670" i="1" s="1"/>
  <c r="M1678" i="1"/>
  <c r="O1678" i="1" s="1"/>
  <c r="M1650" i="1"/>
  <c r="O1650" i="1" s="1"/>
  <c r="M1680" i="1"/>
  <c r="O1680" i="1" s="1"/>
  <c r="M1630" i="1"/>
  <c r="O1630" i="1" s="1"/>
  <c r="M1638" i="1"/>
  <c r="O1638" i="1" s="1"/>
  <c r="M1614" i="1"/>
  <c r="O1614" i="1" s="1"/>
  <c r="M1617" i="1"/>
  <c r="O1617" i="1" s="1"/>
  <c r="M1590" i="1"/>
  <c r="O1590" i="1" s="1"/>
  <c r="M1598" i="1"/>
  <c r="O1598" i="1" s="1"/>
  <c r="M1606" i="1"/>
  <c r="O1606" i="1" s="1"/>
  <c r="M1577" i="1"/>
  <c r="O1577" i="1" s="1"/>
  <c r="M1574" i="1"/>
  <c r="O1574" i="1" s="1"/>
  <c r="M1545" i="1"/>
  <c r="O1545" i="1" s="1"/>
  <c r="M1553" i="1"/>
  <c r="O1553" i="1" s="1"/>
  <c r="M1561" i="1"/>
  <c r="O1561" i="1" s="1"/>
  <c r="M1531" i="1"/>
  <c r="O1531" i="1" s="1"/>
  <c r="M1534" i="1"/>
  <c r="O1534" i="1" s="1"/>
  <c r="M1516" i="1"/>
  <c r="O1516" i="1" s="1"/>
  <c r="M1517" i="1"/>
  <c r="O1517" i="1" s="1"/>
  <c r="M1504" i="1"/>
  <c r="O1504" i="1" s="1"/>
  <c r="M1512" i="1"/>
  <c r="O1512" i="1" s="1"/>
  <c r="M1491" i="1"/>
  <c r="O1491" i="1" s="1"/>
  <c r="M1480" i="1"/>
  <c r="O1480" i="1" s="1"/>
  <c r="M1462" i="1"/>
  <c r="O1462" i="1" s="1"/>
  <c r="M1470" i="1"/>
  <c r="O1470" i="1" s="1"/>
  <c r="M1478" i="1"/>
  <c r="O1478" i="1" s="1"/>
  <c r="M1445" i="1"/>
  <c r="O1445" i="1" s="1"/>
  <c r="M1441" i="1"/>
  <c r="O1441" i="1" s="1"/>
  <c r="M1429" i="1"/>
  <c r="O1429" i="1" s="1"/>
  <c r="M1437" i="1"/>
  <c r="O1437" i="1" s="1"/>
  <c r="M1416" i="1"/>
  <c r="O1416" i="1" s="1"/>
  <c r="M1417" i="1"/>
  <c r="O1417" i="1" s="1"/>
  <c r="M1393" i="1"/>
  <c r="O1393" i="1" s="1"/>
  <c r="M1401" i="1"/>
  <c r="O1401" i="1" s="1"/>
  <c r="M1391" i="1"/>
  <c r="O1391" i="1" s="1"/>
  <c r="M1377" i="1"/>
  <c r="O1377" i="1" s="1"/>
  <c r="M1351" i="1"/>
  <c r="O1351" i="1" s="1"/>
  <c r="M1358" i="1"/>
  <c r="O1358" i="1" s="1"/>
  <c r="M1336" i="1"/>
  <c r="O1336" i="1" s="1"/>
  <c r="M1344" i="1"/>
  <c r="O1344" i="1" s="1"/>
  <c r="M1321" i="1"/>
  <c r="O1321" i="1" s="1"/>
  <c r="M1323" i="1"/>
  <c r="O1323" i="1" s="1"/>
  <c r="M1313" i="1"/>
  <c r="O1313" i="1" s="1"/>
  <c r="M1308" i="1"/>
  <c r="O1308" i="1" s="1"/>
  <c r="M1297" i="1"/>
  <c r="O1297" i="1" s="1"/>
  <c r="M1286" i="1"/>
  <c r="O1286" i="1" s="1"/>
  <c r="M1282" i="1"/>
  <c r="O1282" i="1" s="1"/>
  <c r="M1281" i="1"/>
  <c r="O1281" i="1" s="1"/>
  <c r="M1294" i="1"/>
  <c r="O1294" i="1" s="1"/>
  <c r="M1258" i="1"/>
  <c r="O1258" i="1" s="1"/>
  <c r="M1266" i="1"/>
  <c r="O1266" i="1" s="1"/>
  <c r="M1241" i="1"/>
  <c r="O1241" i="1" s="1"/>
  <c r="M1234" i="1"/>
  <c r="O1234" i="1" s="1"/>
  <c r="M1219" i="1"/>
  <c r="O1219" i="1" s="1"/>
  <c r="M1226" i="1"/>
  <c r="O1226" i="1" s="1"/>
  <c r="M1208" i="1"/>
  <c r="O1208" i="1" s="1"/>
  <c r="M1197" i="1"/>
  <c r="O1197" i="1" s="1"/>
  <c r="M1194" i="1"/>
  <c r="O1194" i="1" s="1"/>
  <c r="M1184" i="1"/>
  <c r="O1184" i="1" s="1"/>
  <c r="M1179" i="1"/>
  <c r="O1179" i="1" s="1"/>
  <c r="M1160" i="1"/>
  <c r="O1160" i="1" s="1"/>
  <c r="M1168" i="1"/>
  <c r="O1168" i="1" s="1"/>
  <c r="M1144" i="1"/>
  <c r="O1144" i="1" s="1"/>
  <c r="M1147" i="1"/>
  <c r="O1147" i="1" s="1"/>
  <c r="M1138" i="1"/>
  <c r="O1138" i="1" s="1"/>
  <c r="M1127" i="1"/>
  <c r="O1127" i="1" s="1"/>
  <c r="M1126" i="1"/>
  <c r="O1126" i="1" s="1"/>
  <c r="M1110" i="1"/>
  <c r="O1110" i="1" s="1"/>
  <c r="M1107" i="1"/>
  <c r="O1107" i="1" s="1"/>
  <c r="M1101" i="1"/>
  <c r="O1101" i="1" s="1"/>
  <c r="M1085" i="1"/>
  <c r="O1085" i="1" s="1"/>
  <c r="M1081" i="1"/>
  <c r="O1081" i="1" s="1"/>
  <c r="M1074" i="1"/>
  <c r="O1074" i="1" s="1"/>
  <c r="M1065" i="1"/>
  <c r="O1065" i="1" s="1"/>
  <c r="M1056" i="1"/>
  <c r="O1056" i="1" s="1"/>
  <c r="M1052" i="1"/>
  <c r="O1052" i="1" s="1"/>
  <c r="M1043" i="1"/>
  <c r="O1043" i="1" s="1"/>
  <c r="M1030" i="1"/>
  <c r="O1030" i="1" s="1"/>
  <c r="M1026" i="1"/>
  <c r="O1026" i="1" s="1"/>
  <c r="M1020" i="1"/>
  <c r="O1020" i="1" s="1"/>
  <c r="M1012" i="1"/>
  <c r="O1012" i="1" s="1"/>
  <c r="M1006" i="1"/>
  <c r="O1006" i="1" s="1"/>
  <c r="M997" i="1"/>
  <c r="O997" i="1" s="1"/>
  <c r="M993" i="1"/>
  <c r="O993" i="1" s="1"/>
  <c r="M985" i="1"/>
  <c r="O985" i="1" s="1"/>
  <c r="M972" i="1"/>
  <c r="O972" i="1" s="1"/>
  <c r="M961" i="1"/>
  <c r="O961" i="1" s="1"/>
  <c r="M952" i="1"/>
  <c r="O952" i="1" s="1"/>
  <c r="M950" i="1"/>
  <c r="O950" i="1" s="1"/>
  <c r="M938" i="1"/>
  <c r="O938" i="1" s="1"/>
  <c r="M932" i="1"/>
  <c r="O932" i="1" s="1"/>
  <c r="M928" i="1"/>
  <c r="O928" i="1" s="1"/>
  <c r="M914" i="1"/>
  <c r="O914" i="1" s="1"/>
  <c r="M908" i="1"/>
  <c r="O908" i="1" s="1"/>
  <c r="M901" i="1"/>
  <c r="O901" i="1" s="1"/>
  <c r="M893" i="1"/>
  <c r="O893" i="1" s="1"/>
  <c r="M884" i="1"/>
  <c r="O884" i="1" s="1"/>
  <c r="M875" i="1"/>
  <c r="O875" i="1" s="1"/>
  <c r="M861" i="1"/>
  <c r="O861" i="1" s="1"/>
  <c r="M852" i="1"/>
  <c r="O852" i="1" s="1"/>
  <c r="M843" i="1"/>
  <c r="O843" i="1" s="1"/>
  <c r="M837" i="1"/>
  <c r="O837" i="1" s="1"/>
  <c r="M830" i="1"/>
  <c r="O830" i="1" s="1"/>
  <c r="M816" i="1"/>
  <c r="O816" i="1" s="1"/>
  <c r="M810" i="1"/>
  <c r="O810" i="1" s="1"/>
  <c r="M809" i="1"/>
  <c r="O809" i="1" s="1"/>
  <c r="M795" i="1"/>
  <c r="O795" i="1" s="1"/>
  <c r="M786" i="1"/>
  <c r="O786" i="1" s="1"/>
  <c r="M782" i="1"/>
  <c r="O782" i="1" s="1"/>
  <c r="M772" i="1"/>
  <c r="O772" i="1" s="1"/>
  <c r="M763" i="1"/>
  <c r="O763" i="1" s="1"/>
  <c r="M752" i="1"/>
  <c r="O752" i="1" s="1"/>
  <c r="M748" i="1"/>
  <c r="O748" i="1" s="1"/>
  <c r="M740" i="1"/>
  <c r="O740" i="1" s="1"/>
  <c r="M734" i="1"/>
  <c r="O734" i="1" s="1"/>
  <c r="M726" i="1"/>
  <c r="O726" i="1" s="1"/>
  <c r="M716" i="1"/>
  <c r="O716" i="1" s="1"/>
  <c r="M707" i="1"/>
  <c r="O707" i="1" s="1"/>
  <c r="M697" i="1"/>
  <c r="O697" i="1" s="1"/>
  <c r="M693" i="1"/>
  <c r="O693" i="1" s="1"/>
  <c r="M683" i="1"/>
  <c r="O683" i="1" s="1"/>
  <c r="M678" i="1"/>
  <c r="O678" i="1" s="1"/>
  <c r="M658" i="1"/>
  <c r="O658" i="1" s="1"/>
  <c r="M653" i="1"/>
  <c r="O653" i="1" s="1"/>
  <c r="M644" i="1"/>
  <c r="O644" i="1" s="1"/>
  <c r="M637" i="1"/>
  <c r="O637" i="1" s="1"/>
  <c r="M628" i="1"/>
  <c r="O628" i="1" s="1"/>
  <c r="M620" i="1"/>
  <c r="O620" i="1" s="1"/>
  <c r="M611" i="1"/>
  <c r="O611" i="1" s="1"/>
  <c r="M604" i="1"/>
  <c r="O604" i="1" s="1"/>
  <c r="M596" i="1"/>
  <c r="O596" i="1" s="1"/>
  <c r="M588" i="1"/>
  <c r="O588" i="1" s="1"/>
  <c r="M580" i="1"/>
  <c r="O580" i="1" s="1"/>
  <c r="M572" i="1"/>
  <c r="O572" i="1" s="1"/>
  <c r="M562" i="1"/>
  <c r="O562" i="1" s="1"/>
  <c r="M555" i="1"/>
  <c r="O555" i="1" s="1"/>
  <c r="M548" i="1"/>
  <c r="O548" i="1" s="1"/>
  <c r="M539" i="1"/>
  <c r="O539" i="1" s="1"/>
  <c r="M533" i="1"/>
  <c r="O533" i="1" s="1"/>
  <c r="M524" i="1"/>
  <c r="O524" i="1" s="1"/>
  <c r="M517" i="1"/>
  <c r="O517" i="1" s="1"/>
  <c r="M505" i="1"/>
  <c r="O505" i="1" s="1"/>
  <c r="M501" i="1"/>
  <c r="O501" i="1" s="1"/>
  <c r="M492" i="1"/>
  <c r="O492" i="1" s="1"/>
  <c r="M482" i="1"/>
  <c r="O482" i="1" s="1"/>
  <c r="M477" i="1"/>
  <c r="O477" i="1" s="1"/>
  <c r="M467" i="1"/>
  <c r="O467" i="1" s="1"/>
  <c r="M459" i="1"/>
  <c r="O459" i="1" s="1"/>
  <c r="M452" i="1"/>
  <c r="O452" i="1" s="1"/>
  <c r="M443" i="1"/>
  <c r="O443" i="1" s="1"/>
  <c r="M427" i="1"/>
  <c r="O427" i="1" s="1"/>
  <c r="M420" i="1"/>
  <c r="O420" i="1" s="1"/>
  <c r="M412" i="1"/>
  <c r="O412" i="1" s="1"/>
  <c r="M403" i="1"/>
  <c r="O403" i="1" s="1"/>
  <c r="M395" i="1"/>
  <c r="O395" i="1" s="1"/>
  <c r="M386" i="1"/>
  <c r="O386" i="1" s="1"/>
  <c r="M379" i="1"/>
  <c r="O379" i="1" s="1"/>
  <c r="M371" i="1"/>
  <c r="O371" i="1" s="1"/>
  <c r="M364" i="1"/>
  <c r="O364" i="1" s="1"/>
  <c r="M355" i="1"/>
  <c r="O355" i="1" s="1"/>
  <c r="M347" i="1"/>
  <c r="O347" i="1" s="1"/>
  <c r="M340" i="1"/>
  <c r="O340" i="1" s="1"/>
  <c r="M333" i="1"/>
  <c r="O333" i="1" s="1"/>
  <c r="M323" i="1"/>
  <c r="O323" i="1" s="1"/>
  <c r="M307" i="1"/>
  <c r="O307" i="1" s="1"/>
  <c r="M298" i="1"/>
  <c r="O298" i="1" s="1"/>
  <c r="M292" i="1"/>
  <c r="O292" i="1" s="1"/>
  <c r="M275" i="1"/>
  <c r="O275" i="1" s="1"/>
  <c r="M267" i="1"/>
  <c r="O267" i="1" s="1"/>
  <c r="M259" i="1"/>
  <c r="O259" i="1" s="1"/>
  <c r="M251" i="1"/>
  <c r="O251" i="1" s="1"/>
  <c r="M243" i="1"/>
  <c r="O243" i="1" s="1"/>
  <c r="M235" i="1"/>
  <c r="O235" i="1" s="1"/>
  <c r="M228" i="1"/>
  <c r="O228" i="1" s="1"/>
  <c r="M219" i="1"/>
  <c r="O219" i="1" s="1"/>
  <c r="M211" i="1"/>
  <c r="O211" i="1" s="1"/>
  <c r="M203" i="1"/>
  <c r="O203" i="1" s="1"/>
  <c r="M196" i="1"/>
  <c r="O196" i="1" s="1"/>
  <c r="M187" i="1"/>
  <c r="O187" i="1" s="1"/>
  <c r="M179" i="1"/>
  <c r="O179" i="1" s="1"/>
  <c r="M171" i="1"/>
  <c r="O171" i="1" s="1"/>
  <c r="M163" i="1"/>
  <c r="O163" i="1" s="1"/>
  <c r="M155" i="1"/>
  <c r="O155" i="1" s="1"/>
  <c r="M147" i="1"/>
  <c r="O147" i="1" s="1"/>
  <c r="M139" i="1"/>
  <c r="O139" i="1" s="1"/>
  <c r="M130" i="1"/>
  <c r="O130" i="1" s="1"/>
  <c r="M123" i="1"/>
  <c r="O123" i="1" s="1"/>
  <c r="M115" i="1"/>
  <c r="O115" i="1" s="1"/>
  <c r="M107" i="1"/>
  <c r="O107" i="1" s="1"/>
  <c r="M99" i="1"/>
  <c r="O99" i="1" s="1"/>
  <c r="M91" i="1"/>
  <c r="O91" i="1" s="1"/>
  <c r="M75" i="1"/>
  <c r="O75" i="1" s="1"/>
  <c r="M59" i="1"/>
  <c r="O59" i="1" s="1"/>
  <c r="M35" i="1"/>
  <c r="O35" i="1" s="1"/>
  <c r="M27" i="1"/>
  <c r="O27" i="1" s="1"/>
  <c r="M19" i="1"/>
  <c r="O19" i="1" s="1"/>
  <c r="M11" i="1"/>
  <c r="O11" i="1" s="1"/>
  <c r="M4348" i="1"/>
  <c r="O4348" i="1" s="1"/>
  <c r="M4355" i="1"/>
  <c r="O4355" i="1" s="1"/>
  <c r="M4364" i="1"/>
  <c r="O4364" i="1" s="1"/>
  <c r="M4371" i="1"/>
  <c r="O4371" i="1" s="1"/>
  <c r="M4382" i="1"/>
  <c r="O4382" i="1" s="1"/>
  <c r="M4386" i="1"/>
  <c r="O4386" i="1" s="1"/>
  <c r="M4396" i="1"/>
  <c r="O4396" i="1" s="1"/>
  <c r="M4406" i="1"/>
  <c r="O4406" i="1" s="1"/>
  <c r="M4407" i="1"/>
  <c r="O4407" i="1" s="1"/>
  <c r="M4423" i="1"/>
  <c r="O4423" i="1" s="1"/>
  <c r="M4428" i="1"/>
  <c r="O4428" i="1" s="1"/>
  <c r="M4431" i="1"/>
  <c r="O4431" i="1" s="1"/>
  <c r="M4449" i="1"/>
  <c r="O4449" i="1" s="1"/>
  <c r="M4452" i="1"/>
  <c r="O4452" i="1" s="1"/>
  <c r="M4458" i="1"/>
  <c r="O4458" i="1" s="1"/>
  <c r="M4473" i="1"/>
  <c r="O4473" i="1" s="1"/>
  <c r="M4475" i="1"/>
  <c r="O4475" i="1" s="1"/>
  <c r="M4487" i="1"/>
  <c r="O4487" i="1" s="1"/>
  <c r="M4495" i="1"/>
  <c r="O4495" i="1" s="1"/>
  <c r="M4500" i="1"/>
  <c r="O4500" i="1" s="1"/>
  <c r="M4508" i="1"/>
  <c r="O4508" i="1" s="1"/>
  <c r="M4521" i="1"/>
  <c r="O4521" i="1" s="1"/>
  <c r="M4522" i="1"/>
  <c r="O4522" i="1" s="1"/>
  <c r="M4535" i="1"/>
  <c r="O4535" i="1" s="1"/>
  <c r="M4541" i="1"/>
  <c r="O4541" i="1" s="1"/>
  <c r="M4552" i="1"/>
  <c r="O4552" i="1" s="1"/>
  <c r="M4555" i="1"/>
  <c r="O4555" i="1" s="1"/>
  <c r="M4565" i="1"/>
  <c r="O4565" i="1" s="1"/>
  <c r="M4573" i="1"/>
  <c r="O4573" i="1" s="1"/>
  <c r="M3357" i="1"/>
  <c r="O3357" i="1" s="1"/>
  <c r="M3371" i="1"/>
  <c r="O3371" i="1" s="1"/>
  <c r="M3378" i="1"/>
  <c r="O3378" i="1" s="1"/>
  <c r="M3385" i="1"/>
  <c r="O3385" i="1" s="1"/>
  <c r="M3393" i="1"/>
  <c r="O3393" i="1" s="1"/>
  <c r="M3402" i="1"/>
  <c r="O3402" i="1" s="1"/>
  <c r="M3410" i="1"/>
  <c r="O3410" i="1" s="1"/>
  <c r="M3418" i="1"/>
  <c r="O3418" i="1" s="1"/>
  <c r="M3424" i="1"/>
  <c r="O3424" i="1" s="1"/>
  <c r="M3432" i="1"/>
  <c r="O3432" i="1" s="1"/>
  <c r="M3441" i="1"/>
  <c r="O3441" i="1" s="1"/>
  <c r="M3448" i="1"/>
  <c r="O3448" i="1" s="1"/>
  <c r="M3456" i="1"/>
  <c r="O3456" i="1" s="1"/>
  <c r="M3465" i="1"/>
  <c r="O3465" i="1" s="1"/>
  <c r="M3472" i="1"/>
  <c r="O3472" i="1" s="1"/>
  <c r="M3482" i="1"/>
  <c r="O3482" i="1" s="1"/>
  <c r="M3490" i="1"/>
  <c r="O3490" i="1" s="1"/>
  <c r="M3498" i="1"/>
  <c r="O3498" i="1" s="1"/>
  <c r="M3504" i="1"/>
  <c r="O3504" i="1" s="1"/>
  <c r="M3512" i="1"/>
  <c r="O3512" i="1" s="1"/>
  <c r="M3171" i="1"/>
  <c r="O3171" i="1" s="1"/>
  <c r="M3284" i="1"/>
  <c r="O3284" i="1" s="1"/>
  <c r="M3283" i="1"/>
  <c r="O3283" i="1" s="1"/>
  <c r="M3302" i="1"/>
  <c r="O3302" i="1" s="1"/>
  <c r="M3241" i="1"/>
  <c r="O3241" i="1" s="1"/>
  <c r="M3248" i="1"/>
  <c r="O3248" i="1" s="1"/>
  <c r="M3167" i="1"/>
  <c r="O3167" i="1" s="1"/>
  <c r="M3529" i="1"/>
  <c r="O3529" i="1" s="1"/>
  <c r="M3351" i="1"/>
  <c r="O3351" i="1" s="1"/>
  <c r="M3213" i="1"/>
  <c r="O3213" i="1" s="1"/>
  <c r="M3225" i="1"/>
  <c r="O3225" i="1" s="1"/>
  <c r="M3534" i="1"/>
  <c r="O3534" i="1" s="1"/>
  <c r="M3224" i="1"/>
  <c r="O3224" i="1" s="1"/>
  <c r="M3299" i="1"/>
  <c r="O3299" i="1" s="1"/>
  <c r="M3254" i="1"/>
  <c r="O3254" i="1" s="1"/>
  <c r="M3273" i="1"/>
  <c r="O3273" i="1" s="1"/>
  <c r="M3197" i="1"/>
  <c r="O3197" i="1" s="1"/>
  <c r="M3272" i="1"/>
  <c r="O3272" i="1" s="1"/>
  <c r="M3543" i="1"/>
  <c r="O3543" i="1" s="1"/>
  <c r="M3352" i="1"/>
  <c r="O3352" i="1" s="1"/>
  <c r="M3546" i="1"/>
  <c r="O3546" i="1" s="1"/>
  <c r="M3180" i="1"/>
  <c r="O3180" i="1" s="1"/>
  <c r="M3282" i="1"/>
  <c r="O3282" i="1" s="1"/>
  <c r="M3317" i="1"/>
  <c r="O3317" i="1" s="1"/>
  <c r="M3281" i="1"/>
  <c r="O3281" i="1" s="1"/>
  <c r="M3297" i="1"/>
  <c r="O3297" i="1" s="1"/>
  <c r="M3192" i="1"/>
  <c r="O3192" i="1" s="1"/>
  <c r="M3346" i="1"/>
  <c r="O3346" i="1" s="1"/>
  <c r="M3161" i="1"/>
  <c r="O3161" i="1" s="1"/>
  <c r="M3557" i="1"/>
  <c r="O3557" i="1" s="1"/>
  <c r="M3564" i="1"/>
  <c r="O3564" i="1" s="1"/>
  <c r="M3575" i="1"/>
  <c r="O3575" i="1" s="1"/>
  <c r="M3582" i="1"/>
  <c r="O3582" i="1" s="1"/>
  <c r="M3587" i="1"/>
  <c r="O3587" i="1" s="1"/>
  <c r="M3598" i="1"/>
  <c r="O3598" i="1" s="1"/>
  <c r="M3606" i="1"/>
  <c r="O3606" i="1" s="1"/>
  <c r="M3613" i="1"/>
  <c r="O3613" i="1" s="1"/>
  <c r="M3620" i="1"/>
  <c r="O3620" i="1" s="1"/>
  <c r="M3631" i="1"/>
  <c r="O3631" i="1" s="1"/>
  <c r="M3641" i="1"/>
  <c r="O3641" i="1" s="1"/>
  <c r="M3647" i="1"/>
  <c r="O3647" i="1" s="1"/>
  <c r="M3654" i="1"/>
  <c r="O3654" i="1" s="1"/>
  <c r="M3662" i="1"/>
  <c r="O3662" i="1" s="1"/>
  <c r="M3671" i="1"/>
  <c r="O3671" i="1" s="1"/>
  <c r="M3678" i="1"/>
  <c r="O3678" i="1" s="1"/>
  <c r="M2959" i="1"/>
  <c r="O2959" i="1" s="1"/>
  <c r="M2966" i="1"/>
  <c r="O2966" i="1" s="1"/>
  <c r="M2976" i="1"/>
  <c r="O2976" i="1" s="1"/>
  <c r="M2982" i="1"/>
  <c r="O2982" i="1" s="1"/>
  <c r="M2992" i="1"/>
  <c r="O2992" i="1" s="1"/>
  <c r="M2999" i="1"/>
  <c r="O2999" i="1" s="1"/>
  <c r="M3005" i="1"/>
  <c r="O3005" i="1" s="1"/>
  <c r="M3014" i="1"/>
  <c r="O3014" i="1" s="1"/>
  <c r="M3023" i="1"/>
  <c r="O3023" i="1" s="1"/>
  <c r="M3030" i="1"/>
  <c r="O3030" i="1" s="1"/>
  <c r="M3039" i="1"/>
  <c r="O3039" i="1" s="1"/>
  <c r="M3046" i="1"/>
  <c r="O3046" i="1" s="1"/>
  <c r="M3054" i="1"/>
  <c r="O3054" i="1" s="1"/>
  <c r="M3062" i="1"/>
  <c r="O3062" i="1" s="1"/>
  <c r="M3071" i="1"/>
  <c r="O3071" i="1" s="1"/>
  <c r="M3078" i="1"/>
  <c r="O3078" i="1" s="1"/>
  <c r="M3086" i="1"/>
  <c r="O3086" i="1" s="1"/>
  <c r="M3094" i="1"/>
  <c r="O3094" i="1" s="1"/>
  <c r="M2917" i="1"/>
  <c r="O2917" i="1" s="1"/>
  <c r="M2876" i="1"/>
  <c r="O2876" i="1" s="1"/>
  <c r="M3101" i="1"/>
  <c r="O3101" i="1" s="1"/>
  <c r="M2916" i="1"/>
  <c r="O2916" i="1" s="1"/>
  <c r="M2933" i="1"/>
  <c r="O2933" i="1" s="1"/>
  <c r="M2858" i="1"/>
  <c r="O2858" i="1" s="1"/>
  <c r="M2946" i="1"/>
  <c r="O2946" i="1" s="1"/>
  <c r="M2931" i="1"/>
  <c r="O2931" i="1" s="1"/>
  <c r="M2893" i="1"/>
  <c r="O2893" i="1" s="1"/>
  <c r="M3106" i="1"/>
  <c r="O3106" i="1" s="1"/>
  <c r="M2842" i="1"/>
  <c r="O2842" i="1" s="1"/>
  <c r="M3108" i="1"/>
  <c r="O3108" i="1" s="1"/>
  <c r="M2904" i="1"/>
  <c r="O2904" i="1" s="1"/>
  <c r="M2944" i="1"/>
  <c r="O2944" i="1" s="1"/>
  <c r="M2907" i="1"/>
  <c r="O2907" i="1" s="1"/>
  <c r="M2922" i="1"/>
  <c r="O2922" i="1" s="1"/>
  <c r="M2896" i="1"/>
  <c r="O2896" i="1" s="1"/>
  <c r="M2848" i="1"/>
  <c r="O2848" i="1" s="1"/>
  <c r="M3116" i="1"/>
  <c r="O3116" i="1" s="1"/>
  <c r="M3123" i="1"/>
  <c r="O3123" i="1" s="1"/>
  <c r="M3131" i="1"/>
  <c r="O3131" i="1" s="1"/>
  <c r="M3139" i="1"/>
  <c r="O3139" i="1" s="1"/>
  <c r="M3147" i="1"/>
  <c r="O3147" i="1" s="1"/>
  <c r="M3155" i="1"/>
  <c r="O3155" i="1" s="1"/>
  <c r="M2685" i="1"/>
  <c r="O2685" i="1" s="1"/>
  <c r="M2692" i="1"/>
  <c r="O2692" i="1" s="1"/>
  <c r="M2698" i="1"/>
  <c r="O2698" i="1" s="1"/>
  <c r="M2708" i="1"/>
  <c r="O2708" i="1" s="1"/>
  <c r="M2716" i="1"/>
  <c r="O2716" i="1" s="1"/>
  <c r="M2723" i="1"/>
  <c r="O2723" i="1" s="1"/>
  <c r="M2731" i="1"/>
  <c r="O2731" i="1" s="1"/>
  <c r="M2739" i="1"/>
  <c r="O2739" i="1" s="1"/>
  <c r="M2747" i="1"/>
  <c r="O2747" i="1" s="1"/>
  <c r="M2755" i="1"/>
  <c r="O2755" i="1" s="1"/>
  <c r="M2764" i="1"/>
  <c r="O2764" i="1" s="1"/>
  <c r="M2771" i="1"/>
  <c r="O2771" i="1" s="1"/>
  <c r="M2778" i="1"/>
  <c r="O2778" i="1" s="1"/>
  <c r="M2665" i="1"/>
  <c r="O2665" i="1" s="1"/>
  <c r="M2602" i="1"/>
  <c r="O2602" i="1" s="1"/>
  <c r="M2633" i="1"/>
  <c r="O2633" i="1" s="1"/>
  <c r="M2787" i="1"/>
  <c r="O2787" i="1" s="1"/>
  <c r="M2647" i="1"/>
  <c r="O2647" i="1" s="1"/>
  <c r="M2609" i="1"/>
  <c r="O2609" i="1" s="1"/>
  <c r="M2607" i="1"/>
  <c r="O2607" i="1" s="1"/>
  <c r="M2612" i="1"/>
  <c r="O2612" i="1" s="1"/>
  <c r="M2788" i="1"/>
  <c r="O2788" i="1" s="1"/>
  <c r="M2654" i="1"/>
  <c r="O2654" i="1" s="1"/>
  <c r="M2629" i="1"/>
  <c r="O2629" i="1" s="1"/>
  <c r="M2659" i="1"/>
  <c r="O2659" i="1" s="1"/>
  <c r="M2610" i="1"/>
  <c r="O2610" i="1" s="1"/>
  <c r="M2795" i="1"/>
  <c r="O2795" i="1" s="1"/>
  <c r="M2802" i="1"/>
  <c r="O2802" i="1" s="1"/>
  <c r="M2810" i="1"/>
  <c r="O2810" i="1" s="1"/>
  <c r="M2818" i="1"/>
  <c r="O2818" i="1" s="1"/>
  <c r="M2474" i="1"/>
  <c r="O2474" i="1" s="1"/>
  <c r="M2481" i="1"/>
  <c r="O2481" i="1" s="1"/>
  <c r="M2490" i="1"/>
  <c r="O2490" i="1" s="1"/>
  <c r="M2498" i="1"/>
  <c r="O2498" i="1" s="1"/>
  <c r="M2506" i="1"/>
  <c r="O2506" i="1" s="1"/>
  <c r="M2514" i="1"/>
  <c r="O2514" i="1" s="1"/>
  <c r="M2522" i="1"/>
  <c r="O2522" i="1" s="1"/>
  <c r="M2530" i="1"/>
  <c r="O2530" i="1" s="1"/>
  <c r="M2537" i="1"/>
  <c r="O2537" i="1" s="1"/>
  <c r="M2546" i="1"/>
  <c r="O2546" i="1" s="1"/>
  <c r="M2554" i="1"/>
  <c r="O2554" i="1" s="1"/>
  <c r="M2468" i="1"/>
  <c r="O2468" i="1" s="1"/>
  <c r="M2413" i="1"/>
  <c r="O2413" i="1" s="1"/>
  <c r="M2448" i="1"/>
  <c r="O2448" i="1" s="1"/>
  <c r="M2421" i="1"/>
  <c r="O2421" i="1" s="1"/>
  <c r="M2391" i="1"/>
  <c r="O2391" i="1" s="1"/>
  <c r="M2560" i="1"/>
  <c r="O2560" i="1" s="1"/>
  <c r="M2427" i="1"/>
  <c r="O2427" i="1" s="1"/>
  <c r="M2419" i="1"/>
  <c r="O2419" i="1" s="1"/>
  <c r="M2459" i="1"/>
  <c r="O2459" i="1" s="1"/>
  <c r="M2416" i="1"/>
  <c r="O2416" i="1" s="1"/>
  <c r="M2405" i="1"/>
  <c r="O2405" i="1" s="1"/>
  <c r="M2563" i="1"/>
  <c r="O2563" i="1" s="1"/>
  <c r="M2571" i="1"/>
  <c r="O2571" i="1" s="1"/>
  <c r="M2579" i="1"/>
  <c r="O2579" i="1" s="1"/>
  <c r="M2288" i="1"/>
  <c r="O2288" i="1" s="1"/>
  <c r="M2295" i="1"/>
  <c r="O2295" i="1" s="1"/>
  <c r="M2303" i="1"/>
  <c r="O2303" i="1" s="1"/>
  <c r="M2311" i="1"/>
  <c r="O2311" i="1" s="1"/>
  <c r="M2319" i="1"/>
  <c r="O2319" i="1" s="1"/>
  <c r="M2327" i="1"/>
  <c r="O2327" i="1" s="1"/>
  <c r="M2335" i="1"/>
  <c r="O2335" i="1" s="1"/>
  <c r="M2343" i="1"/>
  <c r="O2343" i="1" s="1"/>
  <c r="M2351" i="1"/>
  <c r="O2351" i="1" s="1"/>
  <c r="M2359" i="1"/>
  <c r="O2359" i="1" s="1"/>
  <c r="M2268" i="1"/>
  <c r="O2268" i="1" s="1"/>
  <c r="M2228" i="1"/>
  <c r="O2228" i="1" s="1"/>
  <c r="M2281" i="1"/>
  <c r="O2281" i="1" s="1"/>
  <c r="M2280" i="1"/>
  <c r="O2280" i="1" s="1"/>
  <c r="M2235" i="1"/>
  <c r="O2235" i="1" s="1"/>
  <c r="M2227" i="1"/>
  <c r="O2227" i="1" s="1"/>
  <c r="M2233" i="1"/>
  <c r="O2233" i="1" s="1"/>
  <c r="M2258" i="1"/>
  <c r="O2258" i="1" s="1"/>
  <c r="M2221" i="1"/>
  <c r="O2221" i="1" s="1"/>
  <c r="M2376" i="1"/>
  <c r="O2376" i="1" s="1"/>
  <c r="M2157" i="1"/>
  <c r="O2157" i="1" s="1"/>
  <c r="M2164" i="1"/>
  <c r="O2164" i="1" s="1"/>
  <c r="M2173" i="1"/>
  <c r="O2173" i="1" s="1"/>
  <c r="M2181" i="1"/>
  <c r="O2181" i="1" s="1"/>
  <c r="M2189" i="1"/>
  <c r="O2189" i="1" s="1"/>
  <c r="M2197" i="1"/>
  <c r="O2197" i="1" s="1"/>
  <c r="M2205" i="1"/>
  <c r="O2205" i="1" s="1"/>
  <c r="M2213" i="1"/>
  <c r="O2213" i="1" s="1"/>
  <c r="M2131" i="1"/>
  <c r="O2131" i="1" s="1"/>
  <c r="M2136" i="1"/>
  <c r="O2136" i="1" s="1"/>
  <c r="M2144" i="1"/>
  <c r="O2144" i="1" s="1"/>
  <c r="M2135" i="1"/>
  <c r="O2135" i="1" s="1"/>
  <c r="M2126" i="1"/>
  <c r="O2126" i="1" s="1"/>
  <c r="M2115" i="1"/>
  <c r="O2115" i="1" s="1"/>
  <c r="M2103" i="1"/>
  <c r="O2103" i="1" s="1"/>
  <c r="M2093" i="1"/>
  <c r="O2093" i="1" s="1"/>
  <c r="M2037" i="1"/>
  <c r="O2037" i="1" s="1"/>
  <c r="M2045" i="1"/>
  <c r="O2045" i="1" s="1"/>
  <c r="M2053" i="1"/>
  <c r="O2053" i="1" s="1"/>
  <c r="M2061" i="1"/>
  <c r="O2061" i="1" s="1"/>
  <c r="M2069" i="1"/>
  <c r="O2069" i="1" s="1"/>
  <c r="M2077" i="1"/>
  <c r="O2077" i="1" s="1"/>
  <c r="M2033" i="1"/>
  <c r="O2033" i="1" s="1"/>
  <c r="M2020" i="1"/>
  <c r="O2020" i="1" s="1"/>
  <c r="M2035" i="1"/>
  <c r="O2035" i="1" s="1"/>
  <c r="M2000" i="1"/>
  <c r="O2000" i="1" s="1"/>
  <c r="M2010" i="1"/>
  <c r="O2010" i="1" s="1"/>
  <c r="M2078" i="1"/>
  <c r="O2078" i="1" s="1"/>
  <c r="M2087" i="1"/>
  <c r="O2087" i="1" s="1"/>
  <c r="M1957" i="1"/>
  <c r="O1957" i="1" s="1"/>
  <c r="M1965" i="1"/>
  <c r="O1965" i="1" s="1"/>
  <c r="M1973" i="1"/>
  <c r="O1973" i="1" s="1"/>
  <c r="M1981" i="1"/>
  <c r="O1981" i="1" s="1"/>
  <c r="M1948" i="1"/>
  <c r="O1948" i="1" s="1"/>
  <c r="M1946" i="1"/>
  <c r="O1946" i="1" s="1"/>
  <c r="M1930" i="1"/>
  <c r="O1930" i="1" s="1"/>
  <c r="M1953" i="1"/>
  <c r="O1953" i="1" s="1"/>
  <c r="M1931" i="1"/>
  <c r="O1931" i="1" s="1"/>
  <c r="M1886" i="1"/>
  <c r="O1886" i="1" s="1"/>
  <c r="M1894" i="1"/>
  <c r="O1894" i="1" s="1"/>
  <c r="M1902" i="1"/>
  <c r="O1902" i="1" s="1"/>
  <c r="M1854" i="1"/>
  <c r="O1854" i="1" s="1"/>
  <c r="M1885" i="1"/>
  <c r="O1885" i="1" s="1"/>
  <c r="M1880" i="1"/>
  <c r="O1880" i="1" s="1"/>
  <c r="M1859" i="1"/>
  <c r="O1859" i="1" s="1"/>
  <c r="M1861" i="1"/>
  <c r="O1861" i="1" s="1"/>
  <c r="M1909" i="1"/>
  <c r="O1909" i="1" s="1"/>
  <c r="M1818" i="1"/>
  <c r="O1818" i="1" s="1"/>
  <c r="M1826" i="1"/>
  <c r="O1826" i="1" s="1"/>
  <c r="M1834" i="1"/>
  <c r="O1834" i="1" s="1"/>
  <c r="M1842" i="1"/>
  <c r="O1842" i="1" s="1"/>
  <c r="M1804" i="1"/>
  <c r="O1804" i="1" s="1"/>
  <c r="M1814" i="1"/>
  <c r="O1814" i="1" s="1"/>
  <c r="M1799" i="1"/>
  <c r="O1799" i="1" s="1"/>
  <c r="M1764" i="1"/>
  <c r="O1764" i="1" s="1"/>
  <c r="M1771" i="1"/>
  <c r="O1771" i="1" s="1"/>
  <c r="M1780" i="1"/>
  <c r="O1780" i="1" s="1"/>
  <c r="M1757" i="1"/>
  <c r="O1757" i="1" s="1"/>
  <c r="M1737" i="1"/>
  <c r="O1737" i="1" s="1"/>
  <c r="M1735" i="1"/>
  <c r="O1735" i="1" s="1"/>
  <c r="M1732" i="1"/>
  <c r="O1732" i="1" s="1"/>
  <c r="M1789" i="1"/>
  <c r="O1789" i="1" s="1"/>
  <c r="M1703" i="1"/>
  <c r="O1703" i="1" s="1"/>
  <c r="M1711" i="1"/>
  <c r="O1711" i="1" s="1"/>
  <c r="M1719" i="1"/>
  <c r="O1719" i="1" s="1"/>
  <c r="M1687" i="1"/>
  <c r="O1687" i="1" s="1"/>
  <c r="M1685" i="1"/>
  <c r="O1685" i="1" s="1"/>
  <c r="M1726" i="1"/>
  <c r="O1726" i="1" s="1"/>
  <c r="M1663" i="1"/>
  <c r="O1663" i="1" s="1"/>
  <c r="M1671" i="1"/>
  <c r="O1671" i="1" s="1"/>
  <c r="M1643" i="1"/>
  <c r="O1643" i="1" s="1"/>
  <c r="M1652" i="1"/>
  <c r="O1652" i="1" s="1"/>
  <c r="M1681" i="1"/>
  <c r="O1681" i="1" s="1"/>
  <c r="M1631" i="1"/>
  <c r="O1631" i="1" s="1"/>
  <c r="M1639" i="1"/>
  <c r="O1639" i="1" s="1"/>
  <c r="M1615" i="1"/>
  <c r="O1615" i="1" s="1"/>
  <c r="M1641" i="1"/>
  <c r="O1641" i="1" s="1"/>
  <c r="M1591" i="1"/>
  <c r="O1591" i="1" s="1"/>
  <c r="M1599" i="1"/>
  <c r="O1599" i="1" s="1"/>
  <c r="M1607" i="1"/>
  <c r="O1607" i="1" s="1"/>
  <c r="M1578" i="1"/>
  <c r="O1578" i="1" s="1"/>
  <c r="M1569" i="1"/>
  <c r="O1569" i="1" s="1"/>
  <c r="M1546" i="1"/>
  <c r="O1546" i="1" s="1"/>
  <c r="M1554" i="1"/>
  <c r="O1554" i="1" s="1"/>
  <c r="M1562" i="1"/>
  <c r="O1562" i="1" s="1"/>
  <c r="M1539" i="1"/>
  <c r="O1539" i="1" s="1"/>
  <c r="M1535" i="1"/>
  <c r="O1535" i="1" s="1"/>
  <c r="M1521" i="1"/>
  <c r="O1521" i="1" s="1"/>
  <c r="M1567" i="1"/>
  <c r="O1567" i="1" s="1"/>
  <c r="M1505" i="1"/>
  <c r="O1505" i="1" s="1"/>
  <c r="M1488" i="1"/>
  <c r="O1488" i="1" s="1"/>
  <c r="M1493" i="1"/>
  <c r="O1493" i="1" s="1"/>
  <c r="M1483" i="1"/>
  <c r="O1483" i="1" s="1"/>
  <c r="M1463" i="1"/>
  <c r="O1463" i="1" s="1"/>
  <c r="M1479" i="1"/>
  <c r="O1479" i="1" s="1"/>
  <c r="M1458" i="1"/>
  <c r="O1458" i="1" s="1"/>
  <c r="M1442" i="1"/>
  <c r="O1442" i="1" s="1"/>
  <c r="M1430" i="1"/>
  <c r="O1430" i="1" s="1"/>
  <c r="M1438" i="1"/>
  <c r="O1438" i="1" s="1"/>
  <c r="M1419" i="1"/>
  <c r="O1419" i="1" s="1"/>
  <c r="M1414" i="1"/>
  <c r="O1414" i="1" s="1"/>
  <c r="M1394" i="1"/>
  <c r="O1394" i="1" s="1"/>
  <c r="M1402" i="1"/>
  <c r="O1402" i="1" s="1"/>
  <c r="M1387" i="1"/>
  <c r="O1387" i="1" s="1"/>
  <c r="M1370" i="1"/>
  <c r="O1370" i="1" s="1"/>
  <c r="M1378" i="1"/>
  <c r="O1378" i="1" s="1"/>
  <c r="M1360" i="1"/>
  <c r="O1360" i="1" s="1"/>
  <c r="M1366" i="1"/>
  <c r="O1366" i="1" s="1"/>
  <c r="M1337" i="1"/>
  <c r="O1337" i="1" s="1"/>
  <c r="M1345" i="1"/>
  <c r="O1345" i="1" s="1"/>
  <c r="M1331" i="1"/>
  <c r="O1331" i="1" s="1"/>
  <c r="M1332" i="1"/>
  <c r="O1332" i="1" s="1"/>
  <c r="M1314" i="1"/>
  <c r="O1314" i="1" s="1"/>
  <c r="M1304" i="1"/>
  <c r="O1304" i="1" s="1"/>
  <c r="M1303" i="1"/>
  <c r="O1303" i="1" s="1"/>
  <c r="M1288" i="1"/>
  <c r="O1288" i="1" s="1"/>
  <c r="M1283" i="1"/>
  <c r="O1283" i="1" s="1"/>
  <c r="M1269" i="1"/>
  <c r="O1269" i="1" s="1"/>
  <c r="M1251" i="1"/>
  <c r="O1251" i="1" s="1"/>
  <c r="M1259" i="1"/>
  <c r="O1259" i="1" s="1"/>
  <c r="M1243" i="1"/>
  <c r="O1243" i="1" s="1"/>
  <c r="M1250" i="1"/>
  <c r="O1250" i="1" s="1"/>
  <c r="M1235" i="1"/>
  <c r="O1235" i="1" s="1"/>
  <c r="M1229" i="1"/>
  <c r="O1229" i="1" s="1"/>
  <c r="M1209" i="1"/>
  <c r="O1209" i="1" s="1"/>
  <c r="M1202" i="1"/>
  <c r="O1202" i="1" s="1"/>
  <c r="M1195" i="1"/>
  <c r="O1195" i="1" s="1"/>
  <c r="M1185" i="1"/>
  <c r="O1185" i="1" s="1"/>
  <c r="M1176" i="1"/>
  <c r="O1176" i="1" s="1"/>
  <c r="M1161" i="1"/>
  <c r="O1161" i="1" s="1"/>
  <c r="M1169" i="1"/>
  <c r="O1169" i="1" s="1"/>
  <c r="M1150" i="1"/>
  <c r="O1150" i="1" s="1"/>
  <c r="M1158" i="1"/>
  <c r="O1158" i="1" s="1"/>
  <c r="M1139" i="1"/>
  <c r="O1139" i="1" s="1"/>
  <c r="M1134" i="1"/>
  <c r="O1134" i="1" s="1"/>
  <c r="M1117" i="1"/>
  <c r="O1117" i="1" s="1"/>
  <c r="M1104" i="1"/>
  <c r="O1104" i="1" s="1"/>
  <c r="M1108" i="1"/>
  <c r="O1108" i="1" s="1"/>
  <c r="M1094" i="1"/>
  <c r="O1094" i="1" s="1"/>
  <c r="M1092" i="1"/>
  <c r="O1092" i="1" s="1"/>
  <c r="M1082" i="1"/>
  <c r="O1082" i="1" s="1"/>
  <c r="M1075" i="1"/>
  <c r="O1075" i="1" s="1"/>
  <c r="M1068" i="1"/>
  <c r="O1068" i="1" s="1"/>
  <c r="M1057" i="1"/>
  <c r="O1057" i="1" s="1"/>
  <c r="M1048" i="1"/>
  <c r="O1048" i="1" s="1"/>
  <c r="M1063" i="1"/>
  <c r="O1063" i="1" s="1"/>
  <c r="M1035" i="1"/>
  <c r="O1035" i="1" s="1"/>
  <c r="M1041" i="1"/>
  <c r="O1041" i="1" s="1"/>
  <c r="M1014" i="1"/>
  <c r="O1014" i="1" s="1"/>
  <c r="M1011" i="1"/>
  <c r="O1011" i="1" s="1"/>
  <c r="M1007" i="1"/>
  <c r="O1007" i="1" s="1"/>
  <c r="M995" i="1"/>
  <c r="O995" i="1" s="1"/>
  <c r="M981" i="1"/>
  <c r="O981" i="1" s="1"/>
  <c r="M982" i="1"/>
  <c r="O982" i="1" s="1"/>
  <c r="M970" i="1"/>
  <c r="O970" i="1" s="1"/>
  <c r="M962" i="1"/>
  <c r="O962" i="1" s="1"/>
  <c r="M956" i="1"/>
  <c r="O956" i="1" s="1"/>
  <c r="M945" i="1"/>
  <c r="O945" i="1" s="1"/>
  <c r="M939" i="1"/>
  <c r="O939" i="1" s="1"/>
  <c r="M931" i="1"/>
  <c r="O931" i="1" s="1"/>
  <c r="M922" i="1"/>
  <c r="O922" i="1" s="1"/>
  <c r="M915" i="1"/>
  <c r="O915" i="1" s="1"/>
  <c r="M902" i="1"/>
  <c r="O902" i="1" s="1"/>
  <c r="M900" i="1"/>
  <c r="O900" i="1" s="1"/>
  <c r="M892" i="1"/>
  <c r="O892" i="1" s="1"/>
  <c r="M883" i="1"/>
  <c r="O883" i="1" s="1"/>
  <c r="M876" i="1"/>
  <c r="O876" i="1" s="1"/>
  <c r="M870" i="1"/>
  <c r="O870" i="1" s="1"/>
  <c r="M862" i="1"/>
  <c r="O862" i="1" s="1"/>
  <c r="M853" i="1"/>
  <c r="O853" i="1" s="1"/>
  <c r="M845" i="1"/>
  <c r="O845" i="1" s="1"/>
  <c r="M834" i="1"/>
  <c r="O834" i="1" s="1"/>
  <c r="M826" i="1"/>
  <c r="O826" i="1" s="1"/>
  <c r="M814" i="1"/>
  <c r="O814" i="1" s="1"/>
  <c r="M811" i="1"/>
  <c r="O811" i="1" s="1"/>
  <c r="M803" i="1"/>
  <c r="O803" i="1" s="1"/>
  <c r="M790" i="1"/>
  <c r="O790" i="1" s="1"/>
  <c r="M796" i="1"/>
  <c r="O796" i="1" s="1"/>
  <c r="M779" i="1"/>
  <c r="O779" i="1" s="1"/>
  <c r="M770" i="1"/>
  <c r="O770" i="1" s="1"/>
  <c r="M764" i="1"/>
  <c r="O764" i="1" s="1"/>
  <c r="M754" i="1"/>
  <c r="O754" i="1" s="1"/>
  <c r="M747" i="1"/>
  <c r="O747" i="1" s="1"/>
  <c r="M739" i="1"/>
  <c r="O739" i="1" s="1"/>
  <c r="M729" i="1"/>
  <c r="O729" i="1" s="1"/>
  <c r="M721" i="1"/>
  <c r="O721" i="1" s="1"/>
  <c r="M713" i="1"/>
  <c r="O713" i="1" s="1"/>
  <c r="M708" i="1"/>
  <c r="O708" i="1" s="1"/>
  <c r="M700" i="1"/>
  <c r="O700" i="1" s="1"/>
  <c r="M694" i="1"/>
  <c r="O694" i="1" s="1"/>
  <c r="M684" i="1"/>
  <c r="O684" i="1" s="1"/>
  <c r="M675" i="1"/>
  <c r="O675" i="1" s="1"/>
  <c r="M667" i="1"/>
  <c r="O667" i="1" s="1"/>
  <c r="M659" i="1"/>
  <c r="O659" i="1" s="1"/>
  <c r="M651" i="1"/>
  <c r="O651" i="1" s="1"/>
  <c r="M638" i="1"/>
  <c r="O638" i="1" s="1"/>
  <c r="M635" i="1"/>
  <c r="O635" i="1" s="1"/>
  <c r="M627" i="1"/>
  <c r="O627" i="1" s="1"/>
  <c r="M619" i="1"/>
  <c r="O619" i="1" s="1"/>
  <c r="M610" i="1"/>
  <c r="O610" i="1" s="1"/>
  <c r="M595" i="1"/>
  <c r="O595" i="1" s="1"/>
  <c r="M589" i="1"/>
  <c r="O589" i="1" s="1"/>
  <c r="M578" i="1"/>
  <c r="O578" i="1" s="1"/>
  <c r="M571" i="1"/>
  <c r="O571" i="1" s="1"/>
  <c r="M561" i="1"/>
  <c r="O561" i="1" s="1"/>
  <c r="M556" i="1"/>
  <c r="O556" i="1" s="1"/>
  <c r="M546" i="1"/>
  <c r="O546" i="1" s="1"/>
  <c r="M531" i="1"/>
  <c r="O531" i="1" s="1"/>
  <c r="M523" i="1"/>
  <c r="O523" i="1" s="1"/>
  <c r="M515" i="1"/>
  <c r="O515" i="1" s="1"/>
  <c r="M506" i="1"/>
  <c r="O506" i="1" s="1"/>
  <c r="M499" i="1"/>
  <c r="O499" i="1" s="1"/>
  <c r="M489" i="1"/>
  <c r="O489" i="1" s="1"/>
  <c r="M484" i="1"/>
  <c r="O484" i="1" s="1"/>
  <c r="M475" i="1"/>
  <c r="O475" i="1" s="1"/>
  <c r="M465" i="1"/>
  <c r="O465" i="1" s="1"/>
  <c r="M460" i="1"/>
  <c r="O460" i="1" s="1"/>
  <c r="M451" i="1"/>
  <c r="O451" i="1" s="1"/>
  <c r="M442" i="1"/>
  <c r="O442" i="1" s="1"/>
  <c r="M434" i="1"/>
  <c r="O434" i="1" s="1"/>
  <c r="M426" i="1"/>
  <c r="O426" i="1" s="1"/>
  <c r="M418" i="1"/>
  <c r="O418" i="1" s="1"/>
  <c r="M408" i="1"/>
  <c r="O408" i="1" s="1"/>
  <c r="M400" i="1"/>
  <c r="O400" i="1" s="1"/>
  <c r="M394" i="1"/>
  <c r="O394" i="1" s="1"/>
  <c r="M387" i="1"/>
  <c r="O387" i="1" s="1"/>
  <c r="M378" i="1"/>
  <c r="O378" i="1" s="1"/>
  <c r="M370" i="1"/>
  <c r="O370" i="1" s="1"/>
  <c r="M360" i="1"/>
  <c r="O360" i="1" s="1"/>
  <c r="M354" i="1"/>
  <c r="O354" i="1" s="1"/>
  <c r="M345" i="1"/>
  <c r="O345" i="1" s="1"/>
  <c r="M338" i="1"/>
  <c r="O338" i="1" s="1"/>
  <c r="M331" i="1"/>
  <c r="O331" i="1" s="1"/>
  <c r="M322" i="1"/>
  <c r="O322" i="1" s="1"/>
  <c r="M314" i="1"/>
  <c r="O314" i="1" s="1"/>
  <c r="M305" i="1"/>
  <c r="O305" i="1" s="1"/>
  <c r="M299" i="1"/>
  <c r="O299" i="1" s="1"/>
  <c r="M290" i="1"/>
  <c r="O290" i="1" s="1"/>
  <c r="M274" i="1"/>
  <c r="O274" i="1" s="1"/>
  <c r="M265" i="1"/>
  <c r="O265" i="1" s="1"/>
  <c r="M258" i="1"/>
  <c r="O258" i="1" s="1"/>
  <c r="M250" i="1"/>
  <c r="O250" i="1" s="1"/>
  <c r="M242" i="1"/>
  <c r="O242" i="1" s="1"/>
  <c r="M234" i="1"/>
  <c r="O234" i="1" s="1"/>
  <c r="M226" i="1"/>
  <c r="O226" i="1" s="1"/>
  <c r="M218" i="1"/>
  <c r="O218" i="1" s="1"/>
  <c r="M210" i="1"/>
  <c r="O210" i="1" s="1"/>
  <c r="M202" i="1"/>
  <c r="O202" i="1" s="1"/>
  <c r="M194" i="1"/>
  <c r="O194" i="1" s="1"/>
  <c r="M178" i="1"/>
  <c r="O178" i="1" s="1"/>
  <c r="M170" i="1"/>
  <c r="O170" i="1" s="1"/>
  <c r="M154" i="1"/>
  <c r="O154" i="1" s="1"/>
  <c r="M146" i="1"/>
  <c r="O146" i="1" s="1"/>
  <c r="M138" i="1"/>
  <c r="O138" i="1" s="1"/>
  <c r="M131" i="1"/>
  <c r="O131" i="1" s="1"/>
  <c r="M122" i="1"/>
  <c r="O122" i="1" s="1"/>
  <c r="M113" i="1"/>
  <c r="O113" i="1" s="1"/>
  <c r="M106" i="1"/>
  <c r="O106" i="1" s="1"/>
  <c r="M98" i="1"/>
  <c r="O98" i="1" s="1"/>
  <c r="M90" i="1"/>
  <c r="O90" i="1" s="1"/>
  <c r="M82" i="1"/>
  <c r="O82" i="1" s="1"/>
  <c r="M74" i="1"/>
  <c r="O74" i="1" s="1"/>
  <c r="M66" i="1"/>
  <c r="O66" i="1" s="1"/>
  <c r="M58" i="1"/>
  <c r="O58" i="1" s="1"/>
  <c r="M34" i="1"/>
  <c r="O34" i="1" s="1"/>
  <c r="M26" i="1"/>
  <c r="O26" i="1" s="1"/>
  <c r="M18" i="1"/>
  <c r="O18" i="1" s="1"/>
  <c r="M4268" i="1"/>
  <c r="O4268" i="1" s="1"/>
  <c r="M3834" i="1"/>
  <c r="O3834" i="1" s="1"/>
  <c r="M4275" i="1"/>
  <c r="O4275" i="1" s="1"/>
  <c r="M3951" i="1"/>
  <c r="O3951" i="1" s="1"/>
  <c r="M3792" i="1"/>
  <c r="O3792" i="1" s="1"/>
  <c r="M3751" i="1"/>
  <c r="O3751" i="1" s="1"/>
  <c r="M4280" i="1"/>
  <c r="O4280" i="1" s="1"/>
  <c r="M3722" i="1"/>
  <c r="O3722" i="1" s="1"/>
  <c r="M3681" i="1"/>
  <c r="O3681" i="1" s="1"/>
  <c r="M3729" i="1"/>
  <c r="O3729" i="1" s="1"/>
  <c r="M4283" i="1"/>
  <c r="O4283" i="1" s="1"/>
  <c r="M4292" i="1"/>
  <c r="O4292" i="1" s="1"/>
  <c r="M4304" i="1"/>
  <c r="O4304" i="1" s="1"/>
  <c r="M4308" i="1"/>
  <c r="O4308" i="1" s="1"/>
  <c r="M4317" i="1"/>
  <c r="O4317" i="1" s="1"/>
  <c r="M4326" i="1"/>
  <c r="O4326" i="1" s="1"/>
  <c r="M4335" i="1"/>
  <c r="O4335" i="1" s="1"/>
  <c r="M4339" i="1"/>
  <c r="O4339" i="1" s="1"/>
  <c r="M4353" i="1"/>
  <c r="O4353" i="1" s="1"/>
  <c r="M4354" i="1"/>
  <c r="O4354" i="1" s="1"/>
  <c r="M4363" i="1"/>
  <c r="O4363" i="1" s="1"/>
  <c r="M4370" i="1"/>
  <c r="O4370" i="1" s="1"/>
  <c r="M4381" i="1"/>
  <c r="O4381" i="1" s="1"/>
  <c r="M4390" i="1"/>
  <c r="O4390" i="1" s="1"/>
  <c r="M4398" i="1"/>
  <c r="O4398" i="1" s="1"/>
  <c r="M4405" i="1"/>
  <c r="O4405" i="1" s="1"/>
  <c r="M4416" i="1"/>
  <c r="O4416" i="1" s="1"/>
  <c r="M4422" i="1"/>
  <c r="O4422" i="1" s="1"/>
  <c r="M4427" i="1"/>
  <c r="O4427" i="1" s="1"/>
  <c r="M4442" i="1"/>
  <c r="O4442" i="1" s="1"/>
  <c r="M4448" i="1"/>
  <c r="O4448" i="1" s="1"/>
  <c r="M4451" i="1"/>
  <c r="O4451" i="1" s="1"/>
  <c r="M4457" i="1"/>
  <c r="O4457" i="1" s="1"/>
  <c r="M4472" i="1"/>
  <c r="O4472" i="1" s="1"/>
  <c r="M4474" i="1"/>
  <c r="O4474" i="1" s="1"/>
  <c r="M4486" i="1"/>
  <c r="O4486" i="1" s="1"/>
  <c r="M4494" i="1"/>
  <c r="O4494" i="1" s="1"/>
  <c r="M4499" i="1"/>
  <c r="O4499" i="1" s="1"/>
  <c r="M4507" i="1"/>
  <c r="O4507" i="1" s="1"/>
  <c r="M4520" i="1"/>
  <c r="O4520" i="1" s="1"/>
  <c r="M4531" i="1"/>
  <c r="O4531" i="1" s="1"/>
  <c r="M4534" i="1"/>
  <c r="O4534" i="1" s="1"/>
  <c r="M4540" i="1"/>
  <c r="O4540" i="1" s="1"/>
  <c r="M4551" i="1"/>
  <c r="O4551" i="1" s="1"/>
  <c r="M4554" i="1"/>
  <c r="O4554" i="1" s="1"/>
  <c r="M4566" i="1"/>
  <c r="O4566" i="1" s="1"/>
  <c r="M4574" i="1"/>
  <c r="O4574" i="1" s="1"/>
  <c r="M3365" i="1"/>
  <c r="O3365" i="1" s="1"/>
  <c r="M3370" i="1"/>
  <c r="O3370" i="1" s="1"/>
  <c r="M3377" i="1"/>
  <c r="O3377" i="1" s="1"/>
  <c r="M3384" i="1"/>
  <c r="O3384" i="1" s="1"/>
  <c r="M3396" i="1"/>
  <c r="O3396" i="1" s="1"/>
  <c r="M3401" i="1"/>
  <c r="O3401" i="1" s="1"/>
  <c r="M3409" i="1"/>
  <c r="O3409" i="1" s="1"/>
  <c r="M3417" i="1"/>
  <c r="O3417" i="1" s="1"/>
  <c r="M3426" i="1"/>
  <c r="O3426" i="1" s="1"/>
  <c r="M3435" i="1"/>
  <c r="O3435" i="1" s="1"/>
  <c r="M3444" i="1"/>
  <c r="O3444" i="1" s="1"/>
  <c r="M3450" i="1"/>
  <c r="O3450" i="1" s="1"/>
  <c r="M3455" i="1"/>
  <c r="O3455" i="1" s="1"/>
  <c r="M3470" i="1"/>
  <c r="O3470" i="1" s="1"/>
  <c r="M3474" i="1"/>
  <c r="O3474" i="1" s="1"/>
  <c r="M3481" i="1"/>
  <c r="O3481" i="1" s="1"/>
  <c r="M3489" i="1"/>
  <c r="O3489" i="1" s="1"/>
  <c r="M3497" i="1"/>
  <c r="O3497" i="1" s="1"/>
  <c r="M3506" i="1"/>
  <c r="O3506" i="1" s="1"/>
  <c r="M3514" i="1"/>
  <c r="O3514" i="1" s="1"/>
  <c r="M3309" i="1"/>
  <c r="O3309" i="1" s="1"/>
  <c r="M3278" i="1"/>
  <c r="O3278" i="1" s="1"/>
  <c r="M3325" i="1"/>
  <c r="O3325" i="1" s="1"/>
  <c r="M3526" i="1"/>
  <c r="O3526" i="1" s="1"/>
  <c r="M3268" i="1"/>
  <c r="O3268" i="1" s="1"/>
  <c r="M3168" i="1"/>
  <c r="O3168" i="1" s="1"/>
  <c r="M3277" i="1"/>
  <c r="O3277" i="1" s="1"/>
  <c r="M3276" i="1"/>
  <c r="O3276" i="1" s="1"/>
  <c r="M3183" i="1"/>
  <c r="O3183" i="1" s="1"/>
  <c r="M3307" i="1"/>
  <c r="O3307" i="1" s="1"/>
  <c r="M3312" i="1"/>
  <c r="O3312" i="1" s="1"/>
  <c r="M3533" i="1"/>
  <c r="O3533" i="1" s="1"/>
  <c r="M3238" i="1"/>
  <c r="O3238" i="1" s="1"/>
  <c r="M3245" i="1"/>
  <c r="O3245" i="1" s="1"/>
  <c r="M3537" i="1"/>
  <c r="O3537" i="1" s="1"/>
  <c r="M3298" i="1"/>
  <c r="O3298" i="1" s="1"/>
  <c r="M3253" i="1"/>
  <c r="O3253" i="1" s="1"/>
  <c r="M3348" i="1"/>
  <c r="O3348" i="1" s="1"/>
  <c r="M3542" i="1"/>
  <c r="O3542" i="1" s="1"/>
  <c r="M3545" i="1"/>
  <c r="O3545" i="1" s="1"/>
  <c r="M3216" i="1"/>
  <c r="O3216" i="1" s="1"/>
  <c r="M3318" i="1"/>
  <c r="O3318" i="1" s="1"/>
  <c r="M3551" i="1"/>
  <c r="O3551" i="1" s="1"/>
  <c r="M3330" i="1"/>
  <c r="O3330" i="1" s="1"/>
  <c r="M3195" i="1"/>
  <c r="O3195" i="1" s="1"/>
  <c r="M3303" i="1"/>
  <c r="O3303" i="1" s="1"/>
  <c r="M3163" i="1"/>
  <c r="O3163" i="1" s="1"/>
  <c r="M3279" i="1"/>
  <c r="O3279" i="1" s="1"/>
  <c r="M3285" i="1"/>
  <c r="O3285" i="1" s="1"/>
  <c r="M3561" i="1"/>
  <c r="O3561" i="1" s="1"/>
  <c r="M3568" i="1"/>
  <c r="O3568" i="1" s="1"/>
  <c r="M3574" i="1"/>
  <c r="O3574" i="1" s="1"/>
  <c r="M3583" i="1"/>
  <c r="O3583" i="1" s="1"/>
  <c r="M3591" i="1"/>
  <c r="O3591" i="1" s="1"/>
  <c r="M3600" i="1"/>
  <c r="O3600" i="1" s="1"/>
  <c r="M3605" i="1"/>
  <c r="O3605" i="1" s="1"/>
  <c r="M3615" i="1"/>
  <c r="O3615" i="1" s="1"/>
  <c r="M3623" i="1"/>
  <c r="O3623" i="1" s="1"/>
  <c r="M3630" i="1"/>
  <c r="O3630" i="1" s="1"/>
  <c r="M3640" i="1"/>
  <c r="O3640" i="1" s="1"/>
  <c r="M3646" i="1"/>
  <c r="O3646" i="1" s="1"/>
  <c r="M3653" i="1"/>
  <c r="O3653" i="1" s="1"/>
  <c r="M3663" i="1"/>
  <c r="O3663" i="1" s="1"/>
  <c r="M3670" i="1"/>
  <c r="O3670" i="1" s="1"/>
  <c r="M3679" i="1"/>
  <c r="O3679" i="1" s="1"/>
  <c r="M2958" i="1"/>
  <c r="O2958" i="1" s="1"/>
  <c r="M2965" i="1"/>
  <c r="O2965" i="1" s="1"/>
  <c r="M2983" i="1"/>
  <c r="O2983" i="1" s="1"/>
  <c r="M2991" i="1"/>
  <c r="O2991" i="1" s="1"/>
  <c r="M2998" i="1"/>
  <c r="O2998" i="1" s="1"/>
  <c r="M3007" i="1"/>
  <c r="O3007" i="1" s="1"/>
  <c r="M3015" i="1"/>
  <c r="O3015" i="1" s="1"/>
  <c r="M3022" i="1"/>
  <c r="O3022" i="1" s="1"/>
  <c r="M3031" i="1"/>
  <c r="O3031" i="1" s="1"/>
  <c r="M3038" i="1"/>
  <c r="O3038" i="1" s="1"/>
  <c r="M3047" i="1"/>
  <c r="O3047" i="1" s="1"/>
  <c r="M3056" i="1"/>
  <c r="O3056" i="1" s="1"/>
  <c r="M3063" i="1"/>
  <c r="O3063" i="1" s="1"/>
  <c r="M3070" i="1"/>
  <c r="O3070" i="1" s="1"/>
  <c r="M3077" i="1"/>
  <c r="O3077" i="1" s="1"/>
  <c r="M3087" i="1"/>
  <c r="O3087" i="1" s="1"/>
  <c r="M3095" i="1"/>
  <c r="O3095" i="1" s="1"/>
  <c r="M3100" i="1"/>
  <c r="O3100" i="1" s="1"/>
  <c r="M2853" i="1"/>
  <c r="O2853" i="1" s="1"/>
  <c r="M2898" i="1"/>
  <c r="O2898" i="1" s="1"/>
  <c r="M2851" i="1"/>
  <c r="O2851" i="1" s="1"/>
  <c r="M2875" i="1"/>
  <c r="O2875" i="1" s="1"/>
  <c r="M3104" i="1"/>
  <c r="O3104" i="1" s="1"/>
  <c r="M2911" i="1"/>
  <c r="O2911" i="1" s="1"/>
  <c r="M2882" i="1"/>
  <c r="O2882" i="1" s="1"/>
  <c r="M2874" i="1"/>
  <c r="O2874" i="1" s="1"/>
  <c r="M2881" i="1"/>
  <c r="O2881" i="1" s="1"/>
  <c r="M2869" i="1"/>
  <c r="O2869" i="1" s="1"/>
  <c r="M2909" i="1"/>
  <c r="O2909" i="1" s="1"/>
  <c r="M2920" i="1"/>
  <c r="O2920" i="1" s="1"/>
  <c r="M2947" i="1"/>
  <c r="O2947" i="1" s="1"/>
  <c r="M2934" i="1"/>
  <c r="O2934" i="1" s="1"/>
  <c r="M3111" i="1"/>
  <c r="O3111" i="1" s="1"/>
  <c r="M2855" i="1"/>
  <c r="O2855" i="1" s="1"/>
  <c r="M2823" i="1"/>
  <c r="O2823" i="1" s="1"/>
  <c r="M3115" i="1"/>
  <c r="O3115" i="1" s="1"/>
  <c r="M3124" i="1"/>
  <c r="O3124" i="1" s="1"/>
  <c r="M3132" i="1"/>
  <c r="O3132" i="1" s="1"/>
  <c r="M3140" i="1"/>
  <c r="O3140" i="1" s="1"/>
  <c r="M3148" i="1"/>
  <c r="O3148" i="1" s="1"/>
  <c r="M3156" i="1"/>
  <c r="O3156" i="1" s="1"/>
  <c r="M2684" i="1"/>
  <c r="O2684" i="1" s="1"/>
  <c r="M2691" i="1"/>
  <c r="O2691" i="1" s="1"/>
  <c r="M2700" i="1"/>
  <c r="O2700" i="1" s="1"/>
  <c r="M2707" i="1"/>
  <c r="O2707" i="1" s="1"/>
  <c r="M2715" i="1"/>
  <c r="O2715" i="1" s="1"/>
  <c r="M2724" i="1"/>
  <c r="O2724" i="1" s="1"/>
  <c r="M2732" i="1"/>
  <c r="O2732" i="1" s="1"/>
  <c r="M2740" i="1"/>
  <c r="O2740" i="1" s="1"/>
  <c r="M2748" i="1"/>
  <c r="O2748" i="1" s="1"/>
  <c r="M2756" i="1"/>
  <c r="O2756" i="1" s="1"/>
  <c r="M2763" i="1"/>
  <c r="O2763" i="1" s="1"/>
  <c r="M2772" i="1"/>
  <c r="O2772" i="1" s="1"/>
  <c r="M2780" i="1"/>
  <c r="O2780" i="1" s="1"/>
  <c r="M2631" i="1"/>
  <c r="O2631" i="1" s="1"/>
  <c r="M2668" i="1"/>
  <c r="O2668" i="1" s="1"/>
  <c r="M2663" i="1"/>
  <c r="O2663" i="1" s="1"/>
  <c r="M2644" i="1"/>
  <c r="O2644" i="1" s="1"/>
  <c r="M2649" i="1"/>
  <c r="O2649" i="1" s="1"/>
  <c r="M2601" i="1"/>
  <c r="O2601" i="1" s="1"/>
  <c r="M2646" i="1"/>
  <c r="O2646" i="1" s="1"/>
  <c r="M2641" i="1"/>
  <c r="O2641" i="1" s="1"/>
  <c r="M2585" i="1"/>
  <c r="O2585" i="1" s="1"/>
  <c r="M2611" i="1"/>
  <c r="O2611" i="1" s="1"/>
  <c r="M2621" i="1"/>
  <c r="O2621" i="1" s="1"/>
  <c r="M2593" i="1"/>
  <c r="O2593" i="1" s="1"/>
  <c r="M2652" i="1"/>
  <c r="O2652" i="1" s="1"/>
  <c r="M2794" i="1"/>
  <c r="O2794" i="1" s="1"/>
  <c r="M2803" i="1"/>
  <c r="O2803" i="1" s="1"/>
  <c r="M2811" i="1"/>
  <c r="O2811" i="1" s="1"/>
  <c r="M2819" i="1"/>
  <c r="O2819" i="1" s="1"/>
  <c r="M2473" i="1"/>
  <c r="O2473" i="1" s="1"/>
  <c r="M2484" i="1"/>
  <c r="O2484" i="1" s="1"/>
  <c r="M2491" i="1"/>
  <c r="O2491" i="1" s="1"/>
  <c r="M2499" i="1"/>
  <c r="O2499" i="1" s="1"/>
  <c r="M2507" i="1"/>
  <c r="O2507" i="1" s="1"/>
  <c r="M2515" i="1"/>
  <c r="O2515" i="1" s="1"/>
  <c r="M2523" i="1"/>
  <c r="O2523" i="1" s="1"/>
  <c r="M2531" i="1"/>
  <c r="O2531" i="1" s="1"/>
  <c r="M2539" i="1"/>
  <c r="O2539" i="1" s="1"/>
  <c r="M2547" i="1"/>
  <c r="O2547" i="1" s="1"/>
  <c r="M2555" i="1"/>
  <c r="O2555" i="1" s="1"/>
  <c r="M2456" i="1"/>
  <c r="O2456" i="1" s="1"/>
  <c r="M2390" i="1"/>
  <c r="O2390" i="1" s="1"/>
  <c r="M2401" i="1"/>
  <c r="O2401" i="1" s="1"/>
  <c r="M2392" i="1"/>
  <c r="O2392" i="1" s="1"/>
  <c r="M2465" i="1"/>
  <c r="O2465" i="1" s="1"/>
  <c r="M2443" i="1"/>
  <c r="O2443" i="1" s="1"/>
  <c r="M2464" i="1"/>
  <c r="O2464" i="1" s="1"/>
  <c r="M2561" i="1"/>
  <c r="O2561" i="1" s="1"/>
  <c r="M2403" i="1"/>
  <c r="O2403" i="1" s="1"/>
  <c r="M2383" i="1"/>
  <c r="O2383" i="1" s="1"/>
  <c r="M2415" i="1"/>
  <c r="O2415" i="1" s="1"/>
  <c r="M2564" i="1"/>
  <c r="O2564" i="1" s="1"/>
  <c r="M2572" i="1"/>
  <c r="O2572" i="1" s="1"/>
  <c r="M2580" i="1"/>
  <c r="O2580" i="1" s="1"/>
  <c r="M2287" i="1"/>
  <c r="O2287" i="1" s="1"/>
  <c r="M2297" i="1"/>
  <c r="O2297" i="1" s="1"/>
  <c r="M2304" i="1"/>
  <c r="O2304" i="1" s="1"/>
  <c r="M2312" i="1"/>
  <c r="O2312" i="1" s="1"/>
  <c r="M2320" i="1"/>
  <c r="O2320" i="1" s="1"/>
  <c r="M2328" i="1"/>
  <c r="O2328" i="1" s="1"/>
  <c r="M2336" i="1"/>
  <c r="O2336" i="1" s="1"/>
  <c r="M2344" i="1"/>
  <c r="O2344" i="1" s="1"/>
  <c r="M2360" i="1"/>
  <c r="O2360" i="1" s="1"/>
  <c r="M2241" i="1"/>
  <c r="O2241" i="1" s="1"/>
  <c r="M2243" i="1"/>
  <c r="O2243" i="1" s="1"/>
  <c r="M2246" i="1"/>
  <c r="O2246" i="1" s="1"/>
  <c r="M2367" i="1"/>
  <c r="O2367" i="1" s="1"/>
  <c r="M2264" i="1"/>
  <c r="O2264" i="1" s="1"/>
  <c r="M2368" i="1"/>
  <c r="O2368" i="1" s="1"/>
  <c r="M2269" i="1"/>
  <c r="O2269" i="1" s="1"/>
  <c r="M2251" i="1"/>
  <c r="O2251" i="1" s="1"/>
  <c r="M2369" i="1"/>
  <c r="O2369" i="1" s="1"/>
  <c r="M2377" i="1"/>
  <c r="O2377" i="1" s="1"/>
  <c r="M2158" i="1"/>
  <c r="O2158" i="1" s="1"/>
  <c r="M2166" i="1"/>
  <c r="O2166" i="1" s="1"/>
  <c r="M2182" i="1"/>
  <c r="O2182" i="1" s="1"/>
  <c r="M2190" i="1"/>
  <c r="O2190" i="1" s="1"/>
  <c r="M2198" i="1"/>
  <c r="O2198" i="1" s="1"/>
  <c r="M2206" i="1"/>
  <c r="O2206" i="1" s="1"/>
  <c r="M2214" i="1"/>
  <c r="O2214" i="1" s="1"/>
  <c r="M2100" i="1"/>
  <c r="O2100" i="1" s="1"/>
  <c r="M2132" i="1"/>
  <c r="O2132" i="1" s="1"/>
  <c r="M2096" i="1"/>
  <c r="O2096" i="1" s="1"/>
  <c r="M2134" i="1"/>
  <c r="O2134" i="1" s="1"/>
  <c r="M2139" i="1"/>
  <c r="O2139" i="1" s="1"/>
  <c r="M2141" i="1"/>
  <c r="O2141" i="1" s="1"/>
  <c r="M2120" i="1"/>
  <c r="O2120" i="1" s="1"/>
  <c r="M2125" i="1"/>
  <c r="O2125" i="1" s="1"/>
  <c r="M2038" i="1"/>
  <c r="O2038" i="1" s="1"/>
  <c r="M2046" i="1"/>
  <c r="O2046" i="1" s="1"/>
  <c r="M2054" i="1"/>
  <c r="O2054" i="1" s="1"/>
  <c r="M2062" i="1"/>
  <c r="O2062" i="1" s="1"/>
  <c r="M2070" i="1"/>
  <c r="O2070" i="1" s="1"/>
  <c r="M1991" i="1"/>
  <c r="O1991" i="1" s="1"/>
  <c r="M2027" i="1"/>
  <c r="O2027" i="1" s="1"/>
  <c r="M2032" i="1"/>
  <c r="O2032" i="1" s="1"/>
  <c r="M2015" i="1"/>
  <c r="O2015" i="1" s="1"/>
  <c r="M2031" i="1"/>
  <c r="O2031" i="1" s="1"/>
  <c r="M2003" i="1"/>
  <c r="O2003" i="1" s="1"/>
  <c r="M2080" i="1"/>
  <c r="O2080" i="1" s="1"/>
  <c r="M2088" i="1"/>
  <c r="O2088" i="1" s="1"/>
  <c r="M1966" i="1"/>
  <c r="O1966" i="1" s="1"/>
  <c r="M1974" i="1"/>
  <c r="O1974" i="1" s="1"/>
  <c r="M1982" i="1"/>
  <c r="O1982" i="1" s="1"/>
  <c r="M1936" i="1"/>
  <c r="O1936" i="1" s="1"/>
  <c r="M1945" i="1"/>
  <c r="O1945" i="1" s="1"/>
  <c r="M1949" i="1"/>
  <c r="O1949" i="1" s="1"/>
  <c r="M1942" i="1"/>
  <c r="O1942" i="1" s="1"/>
  <c r="M1919" i="1"/>
  <c r="O1919" i="1" s="1"/>
  <c r="M1887" i="1"/>
  <c r="O1887" i="1" s="1"/>
  <c r="M1895" i="1"/>
  <c r="O1895" i="1" s="1"/>
  <c r="M1903" i="1"/>
  <c r="O1903" i="1" s="1"/>
  <c r="M1858" i="1"/>
  <c r="O1858" i="1" s="1"/>
  <c r="M1867" i="1"/>
  <c r="O1867" i="1" s="1"/>
  <c r="M1882" i="1"/>
  <c r="O1882" i="1" s="1"/>
  <c r="M1864" i="1"/>
  <c r="O1864" i="1" s="1"/>
  <c r="M1866" i="1"/>
  <c r="O1866" i="1" s="1"/>
  <c r="M1910" i="1"/>
  <c r="O1910" i="1" s="1"/>
  <c r="M1819" i="1"/>
  <c r="O1819" i="1" s="1"/>
  <c r="M1827" i="1"/>
  <c r="O1827" i="1" s="1"/>
  <c r="M1835" i="1"/>
  <c r="O1835" i="1" s="1"/>
  <c r="M1801" i="1"/>
  <c r="O1801" i="1" s="1"/>
  <c r="M1815" i="1"/>
  <c r="O1815" i="1" s="1"/>
  <c r="M1813" i="1"/>
  <c r="O1813" i="1" s="1"/>
  <c r="M1794" i="1"/>
  <c r="O1794" i="1" s="1"/>
  <c r="M1765" i="1"/>
  <c r="O1765" i="1" s="1"/>
  <c r="M1773" i="1"/>
  <c r="O1773" i="1" s="1"/>
  <c r="M1781" i="1"/>
  <c r="O1781" i="1" s="1"/>
  <c r="M1733" i="1"/>
  <c r="O1733" i="1" s="1"/>
  <c r="M1751" i="1"/>
  <c r="O1751" i="1" s="1"/>
  <c r="M1755" i="1"/>
  <c r="O1755" i="1" s="1"/>
  <c r="M1736" i="1"/>
  <c r="O1736" i="1" s="1"/>
  <c r="M1790" i="1"/>
  <c r="O1790" i="1" s="1"/>
  <c r="M1712" i="1"/>
  <c r="O1712" i="1" s="1"/>
  <c r="M1720" i="1"/>
  <c r="O1720" i="1" s="1"/>
  <c r="M1689" i="1"/>
  <c r="O1689" i="1" s="1"/>
  <c r="M1695" i="1"/>
  <c r="O1695" i="1" s="1"/>
  <c r="M1727" i="1"/>
  <c r="O1727" i="1" s="1"/>
  <c r="M1664" i="1"/>
  <c r="O1664" i="1" s="1"/>
  <c r="M1672" i="1"/>
  <c r="O1672" i="1" s="1"/>
  <c r="M1649" i="1"/>
  <c r="O1649" i="1" s="1"/>
  <c r="M1651" i="1"/>
  <c r="O1651" i="1" s="1"/>
  <c r="M1625" i="1"/>
  <c r="O1625" i="1" s="1"/>
  <c r="M1632" i="1"/>
  <c r="O1632" i="1" s="1"/>
  <c r="M1612" i="1"/>
  <c r="O1612" i="1" s="1"/>
  <c r="M1620" i="1"/>
  <c r="O1620" i="1" s="1"/>
  <c r="M1642" i="1"/>
  <c r="O1642" i="1" s="1"/>
  <c r="M1592" i="1"/>
  <c r="O1592" i="1" s="1"/>
  <c r="M1600" i="1"/>
  <c r="O1600" i="1" s="1"/>
  <c r="M1573" i="1"/>
  <c r="O1573" i="1" s="1"/>
  <c r="M1582" i="1"/>
  <c r="O1582" i="1" s="1"/>
  <c r="M1568" i="1"/>
  <c r="O1568" i="1" s="1"/>
  <c r="M1547" i="1"/>
  <c r="O1547" i="1" s="1"/>
  <c r="M1555" i="1"/>
  <c r="O1555" i="1" s="1"/>
  <c r="M1563" i="1"/>
  <c r="O1563" i="1" s="1"/>
  <c r="M1536" i="1"/>
  <c r="O1536" i="1" s="1"/>
  <c r="M1527" i="1"/>
  <c r="O1527" i="1" s="1"/>
  <c r="M1525" i="1"/>
  <c r="O1525" i="1" s="1"/>
  <c r="M1498" i="1"/>
  <c r="O1498" i="1" s="1"/>
  <c r="M1506" i="1"/>
  <c r="O1506" i="1" s="1"/>
  <c r="M1482" i="1"/>
  <c r="O1482" i="1" s="1"/>
  <c r="M1495" i="1"/>
  <c r="O1495" i="1" s="1"/>
  <c r="M1484" i="1"/>
  <c r="O1484" i="1" s="1"/>
  <c r="M1464" i="1"/>
  <c r="O1464" i="1" s="1"/>
  <c r="M1472" i="1"/>
  <c r="O1472" i="1" s="1"/>
  <c r="M1449" i="1"/>
  <c r="O1449" i="1" s="1"/>
  <c r="M1450" i="1"/>
  <c r="O1450" i="1" s="1"/>
  <c r="M1440" i="1"/>
  <c r="O1440" i="1" s="1"/>
  <c r="M1431" i="1"/>
  <c r="O1431" i="1" s="1"/>
  <c r="M1424" i="1"/>
  <c r="O1424" i="1" s="1"/>
  <c r="M1421" i="1"/>
  <c r="O1421" i="1" s="1"/>
  <c r="M1408" i="1"/>
  <c r="O1408" i="1" s="1"/>
  <c r="M1395" i="1"/>
  <c r="O1395" i="1" s="1"/>
  <c r="M1403" i="1"/>
  <c r="O1403" i="1" s="1"/>
  <c r="M1386" i="1"/>
  <c r="O1386" i="1" s="1"/>
  <c r="M1371" i="1"/>
  <c r="O1371" i="1" s="1"/>
  <c r="M1379" i="1"/>
  <c r="O1379" i="1" s="1"/>
  <c r="M1364" i="1"/>
  <c r="O1364" i="1" s="1"/>
  <c r="M1363" i="1"/>
  <c r="O1363" i="1" s="1"/>
  <c r="M1338" i="1"/>
  <c r="O1338" i="1" s="1"/>
  <c r="M1346" i="1"/>
  <c r="O1346" i="1" s="1"/>
  <c r="M1326" i="1"/>
  <c r="O1326" i="1" s="1"/>
  <c r="M1315" i="1"/>
  <c r="O1315" i="1" s="1"/>
  <c r="M1307" i="1"/>
  <c r="O1307" i="1" s="1"/>
  <c r="M1298" i="1"/>
  <c r="O1298" i="1" s="1"/>
  <c r="M1289" i="1"/>
  <c r="O1289" i="1" s="1"/>
  <c r="M1278" i="1"/>
  <c r="O1278" i="1" s="1"/>
  <c r="M1273" i="1"/>
  <c r="O1273" i="1" s="1"/>
  <c r="M1252" i="1"/>
  <c r="O1252" i="1" s="1"/>
  <c r="M1260" i="1"/>
  <c r="O1260" i="1" s="1"/>
  <c r="M1248" i="1"/>
  <c r="O1248" i="1" s="1"/>
  <c r="M1247" i="1"/>
  <c r="O1247" i="1" s="1"/>
  <c r="M1236" i="1"/>
  <c r="O1236" i="1" s="1"/>
  <c r="M1230" i="1"/>
  <c r="O1230" i="1" s="1"/>
  <c r="M1225" i="1"/>
  <c r="O1225" i="1" s="1"/>
  <c r="M1210" i="1"/>
  <c r="O1210" i="1" s="1"/>
  <c r="M1198" i="1"/>
  <c r="O1198" i="1" s="1"/>
  <c r="M1190" i="1"/>
  <c r="O1190" i="1" s="1"/>
  <c r="M1186" i="1"/>
  <c r="O1186" i="1" s="1"/>
  <c r="M1175" i="1"/>
  <c r="O1175" i="1" s="1"/>
  <c r="M1162" i="1"/>
  <c r="O1162" i="1" s="1"/>
  <c r="M1170" i="1"/>
  <c r="O1170" i="1" s="1"/>
  <c r="M1154" i="1"/>
  <c r="O1154" i="1" s="1"/>
  <c r="M1148" i="1"/>
  <c r="O1148" i="1" s="1"/>
  <c r="M1140" i="1"/>
  <c r="O1140" i="1" s="1"/>
  <c r="M1130" i="1"/>
  <c r="O1130" i="1" s="1"/>
  <c r="M1118" i="1"/>
  <c r="O1118" i="1" s="1"/>
  <c r="M1116" i="1"/>
  <c r="O1116" i="1" s="1"/>
  <c r="M1103" i="1"/>
  <c r="O1103" i="1" s="1"/>
  <c r="M1093" i="1"/>
  <c r="O1093" i="1" s="1"/>
  <c r="M1090" i="1"/>
  <c r="O1090" i="1" s="1"/>
  <c r="M1083" i="1"/>
  <c r="O1083" i="1" s="1"/>
  <c r="M1076" i="1"/>
  <c r="O1076" i="1" s="1"/>
  <c r="M1066" i="1"/>
  <c r="O1066" i="1" s="1"/>
  <c r="M1058" i="1"/>
  <c r="O1058" i="1" s="1"/>
  <c r="M1049" i="1"/>
  <c r="O1049" i="1" s="1"/>
  <c r="M1036" i="1"/>
  <c r="O1036" i="1" s="1"/>
  <c r="M1032" i="1"/>
  <c r="O1032" i="1" s="1"/>
  <c r="M1042" i="1"/>
  <c r="O1042" i="1" s="1"/>
  <c r="M1016" i="1"/>
  <c r="O1016" i="1" s="1"/>
  <c r="M1009" i="1"/>
  <c r="O1009" i="1" s="1"/>
  <c r="M999" i="1"/>
  <c r="O999" i="1" s="1"/>
  <c r="M994" i="1"/>
  <c r="O994" i="1" s="1"/>
  <c r="M980" i="1"/>
  <c r="O980" i="1" s="1"/>
  <c r="M979" i="1"/>
  <c r="O979" i="1" s="1"/>
  <c r="M973" i="1"/>
  <c r="O973" i="1" s="1"/>
  <c r="M963" i="1"/>
  <c r="O963" i="1" s="1"/>
  <c r="M953" i="1"/>
  <c r="O953" i="1" s="1"/>
  <c r="M943" i="1"/>
  <c r="O943" i="1" s="1"/>
  <c r="M940" i="1"/>
  <c r="O940" i="1" s="1"/>
  <c r="M930" i="1"/>
  <c r="O930" i="1" s="1"/>
  <c r="M921" i="1"/>
  <c r="O921" i="1" s="1"/>
  <c r="M916" i="1"/>
  <c r="O916" i="1" s="1"/>
  <c r="M903" i="1"/>
  <c r="O903" i="1" s="1"/>
  <c r="M897" i="1"/>
  <c r="O897" i="1" s="1"/>
  <c r="M891" i="1"/>
  <c r="O891" i="1" s="1"/>
  <c r="M881" i="1"/>
  <c r="O881" i="1" s="1"/>
  <c r="M877" i="1"/>
  <c r="O877" i="1" s="1"/>
  <c r="M866" i="1"/>
  <c r="O866" i="1" s="1"/>
  <c r="M856" i="1"/>
  <c r="O856" i="1" s="1"/>
  <c r="M851" i="1"/>
  <c r="O851" i="1" s="1"/>
  <c r="M840" i="1"/>
  <c r="O840" i="1" s="1"/>
  <c r="M827" i="1"/>
  <c r="O827" i="1" s="1"/>
  <c r="M817" i="1"/>
  <c r="O817" i="1" s="1"/>
  <c r="M802" i="1"/>
  <c r="O802" i="1" s="1"/>
  <c r="M791" i="1"/>
  <c r="O791" i="1" s="1"/>
  <c r="M798" i="1"/>
  <c r="O798" i="1" s="1"/>
  <c r="M778" i="1"/>
  <c r="O778" i="1" s="1"/>
  <c r="M771" i="1"/>
  <c r="O771" i="1" s="1"/>
  <c r="M765" i="1"/>
  <c r="O765" i="1" s="1"/>
  <c r="M753" i="1"/>
  <c r="O753" i="1" s="1"/>
  <c r="M744" i="1"/>
  <c r="O744" i="1" s="1"/>
  <c r="M737" i="1"/>
  <c r="O737" i="1" s="1"/>
  <c r="M730" i="1"/>
  <c r="O730" i="1" s="1"/>
  <c r="M723" i="1"/>
  <c r="O723" i="1" s="1"/>
  <c r="M704" i="1"/>
  <c r="O704" i="1" s="1"/>
  <c r="M698" i="1"/>
  <c r="O698" i="1" s="1"/>
  <c r="M685" i="1"/>
  <c r="O685" i="1" s="1"/>
  <c r="M680" i="1"/>
  <c r="O680" i="1" s="1"/>
  <c r="M674" i="1"/>
  <c r="O674" i="1" s="1"/>
  <c r="M665" i="1"/>
  <c r="O665" i="1" s="1"/>
  <c r="M660" i="1"/>
  <c r="O660" i="1" s="1"/>
  <c r="M650" i="1"/>
  <c r="O650" i="1" s="1"/>
  <c r="M639" i="1"/>
  <c r="O639" i="1" s="1"/>
  <c r="M625" i="1"/>
  <c r="O625" i="1" s="1"/>
  <c r="M618" i="1"/>
  <c r="O618" i="1" s="1"/>
  <c r="M612" i="1"/>
  <c r="O612" i="1" s="1"/>
  <c r="M602" i="1"/>
  <c r="O602" i="1" s="1"/>
  <c r="M594" i="1"/>
  <c r="O594" i="1" s="1"/>
  <c r="M586" i="1"/>
  <c r="O586" i="1" s="1"/>
  <c r="M579" i="1"/>
  <c r="O579" i="1" s="1"/>
  <c r="M570" i="1"/>
  <c r="O570" i="1" s="1"/>
  <c r="M559" i="1"/>
  <c r="O559" i="1" s="1"/>
  <c r="M554" i="1"/>
  <c r="O554" i="1" s="1"/>
  <c r="M547" i="1"/>
  <c r="O547" i="1" s="1"/>
  <c r="M536" i="1"/>
  <c r="O536" i="1" s="1"/>
  <c r="M530" i="1"/>
  <c r="O530" i="1" s="1"/>
  <c r="M521" i="1"/>
  <c r="O521" i="1" s="1"/>
  <c r="M513" i="1"/>
  <c r="O513" i="1" s="1"/>
  <c r="M504" i="1"/>
  <c r="O504" i="1" s="1"/>
  <c r="M498" i="1"/>
  <c r="O498" i="1" s="1"/>
  <c r="M490" i="1"/>
  <c r="O490" i="1" s="1"/>
  <c r="M479" i="1"/>
  <c r="O479" i="1" s="1"/>
  <c r="M473" i="1"/>
  <c r="O473" i="1" s="1"/>
  <c r="M464" i="1"/>
  <c r="O464" i="1" s="1"/>
  <c r="M457" i="1"/>
  <c r="O457" i="1" s="1"/>
  <c r="M449" i="1"/>
  <c r="O449" i="1" s="1"/>
  <c r="M440" i="1"/>
  <c r="O440" i="1" s="1"/>
  <c r="M433" i="1"/>
  <c r="O433" i="1" s="1"/>
  <c r="M425" i="1"/>
  <c r="O425" i="1" s="1"/>
  <c r="M417" i="1"/>
  <c r="O417" i="1" s="1"/>
  <c r="M402" i="1"/>
  <c r="O402" i="1" s="1"/>
  <c r="M391" i="1"/>
  <c r="O391" i="1" s="1"/>
  <c r="M384" i="1"/>
  <c r="O384" i="1" s="1"/>
  <c r="M377" i="1"/>
  <c r="O377" i="1" s="1"/>
  <c r="M369" i="1"/>
  <c r="O369" i="1" s="1"/>
  <c r="M361" i="1"/>
  <c r="O361" i="1" s="1"/>
  <c r="M353" i="1"/>
  <c r="O353" i="1" s="1"/>
  <c r="M346" i="1"/>
  <c r="O346" i="1" s="1"/>
  <c r="M330" i="1"/>
  <c r="O330" i="1" s="1"/>
  <c r="M313" i="1"/>
  <c r="O313" i="1" s="1"/>
  <c r="M306" i="1"/>
  <c r="O306" i="1" s="1"/>
  <c r="M297" i="1"/>
  <c r="O297" i="1" s="1"/>
  <c r="M289" i="1"/>
  <c r="O289" i="1" s="1"/>
  <c r="M280" i="1"/>
  <c r="O280" i="1" s="1"/>
  <c r="M273" i="1"/>
  <c r="O273" i="1" s="1"/>
  <c r="M266" i="1"/>
  <c r="O266" i="1" s="1"/>
  <c r="M257" i="1"/>
  <c r="O257" i="1" s="1"/>
  <c r="M249" i="1"/>
  <c r="O249" i="1" s="1"/>
  <c r="M240" i="1"/>
  <c r="O240" i="1" s="1"/>
  <c r="M233" i="1"/>
  <c r="O233" i="1" s="1"/>
  <c r="M225" i="1"/>
  <c r="O225" i="1" s="1"/>
  <c r="M217" i="1"/>
  <c r="O217" i="1" s="1"/>
  <c r="M208" i="1"/>
  <c r="O208" i="1" s="1"/>
  <c r="M201" i="1"/>
  <c r="O201" i="1" s="1"/>
  <c r="M193" i="1"/>
  <c r="O193" i="1" s="1"/>
  <c r="M185" i="1"/>
  <c r="O185" i="1" s="1"/>
  <c r="M177" i="1"/>
  <c r="O177" i="1" s="1"/>
  <c r="M169" i="1"/>
  <c r="O169" i="1" s="1"/>
  <c r="M161" i="1"/>
  <c r="O161" i="1" s="1"/>
  <c r="M153" i="1"/>
  <c r="O153" i="1" s="1"/>
  <c r="M145" i="1"/>
  <c r="O145" i="1" s="1"/>
  <c r="M137" i="1"/>
  <c r="O137" i="1" s="1"/>
  <c r="M129" i="1"/>
  <c r="O129" i="1" s="1"/>
  <c r="M121" i="1"/>
  <c r="O121" i="1" s="1"/>
  <c r="M105" i="1"/>
  <c r="O105" i="1" s="1"/>
  <c r="M89" i="1"/>
  <c r="O89" i="1" s="1"/>
  <c r="M81" i="1"/>
  <c r="O81" i="1" s="1"/>
  <c r="M73" i="1"/>
  <c r="O73" i="1" s="1"/>
  <c r="M65" i="1"/>
  <c r="O65" i="1" s="1"/>
  <c r="M57" i="1"/>
  <c r="O57" i="1" s="1"/>
  <c r="M40" i="1"/>
  <c r="O40" i="1" s="1"/>
  <c r="M25" i="1"/>
  <c r="O25" i="1" s="1"/>
  <c r="M17" i="1"/>
  <c r="O17" i="1" s="1"/>
  <c r="M4415" i="1"/>
  <c r="O4415" i="1" s="1"/>
  <c r="M4421" i="1"/>
  <c r="O4421" i="1" s="1"/>
  <c r="M4437" i="1"/>
  <c r="O4437" i="1" s="1"/>
  <c r="M4441" i="1"/>
  <c r="O4441" i="1" s="1"/>
  <c r="M4447" i="1"/>
  <c r="O4447" i="1" s="1"/>
  <c r="M4450" i="1"/>
  <c r="O4450" i="1" s="1"/>
  <c r="M4456" i="1"/>
  <c r="O4456" i="1" s="1"/>
  <c r="M4471" i="1"/>
  <c r="O4471" i="1" s="1"/>
  <c r="M4484" i="1"/>
  <c r="O4484" i="1" s="1"/>
  <c r="M4485" i="1"/>
  <c r="O4485" i="1" s="1"/>
  <c r="M4493" i="1"/>
  <c r="O4493" i="1" s="1"/>
  <c r="M4498" i="1"/>
  <c r="O4498" i="1" s="1"/>
  <c r="M4506" i="1"/>
  <c r="O4506" i="1" s="1"/>
  <c r="M4519" i="1"/>
  <c r="O4519" i="1" s="1"/>
  <c r="M4530" i="1"/>
  <c r="O4530" i="1" s="1"/>
  <c r="M4533" i="1"/>
  <c r="O4533" i="1" s="1"/>
  <c r="M4539" i="1"/>
  <c r="O4539" i="1" s="1"/>
  <c r="M4550" i="1"/>
  <c r="O4550" i="1" s="1"/>
  <c r="M4560" i="1"/>
  <c r="O4560" i="1" s="1"/>
  <c r="M4567" i="1"/>
  <c r="O4567" i="1" s="1"/>
  <c r="M4575" i="1"/>
  <c r="O4575" i="1" s="1"/>
  <c r="M3364" i="1"/>
  <c r="O3364" i="1" s="1"/>
  <c r="M3369" i="1"/>
  <c r="O3369" i="1" s="1"/>
  <c r="M3379" i="1"/>
  <c r="O3379" i="1" s="1"/>
  <c r="M3387" i="1"/>
  <c r="O3387" i="1" s="1"/>
  <c r="M3395" i="1"/>
  <c r="O3395" i="1" s="1"/>
  <c r="M3404" i="1"/>
  <c r="O3404" i="1" s="1"/>
  <c r="M3411" i="1"/>
  <c r="O3411" i="1" s="1"/>
  <c r="M3420" i="1"/>
  <c r="O3420" i="1" s="1"/>
  <c r="M3427" i="1"/>
  <c r="O3427" i="1" s="1"/>
  <c r="M3434" i="1"/>
  <c r="O3434" i="1" s="1"/>
  <c r="M3443" i="1"/>
  <c r="O3443" i="1" s="1"/>
  <c r="M3452" i="1"/>
  <c r="O3452" i="1" s="1"/>
  <c r="M3459" i="1"/>
  <c r="O3459" i="1" s="1"/>
  <c r="M3469" i="1"/>
  <c r="O3469" i="1" s="1"/>
  <c r="M3475" i="1"/>
  <c r="O3475" i="1" s="1"/>
  <c r="M3485" i="1"/>
  <c r="O3485" i="1" s="1"/>
  <c r="M3492" i="1"/>
  <c r="O3492" i="1" s="1"/>
  <c r="M3503" i="1"/>
  <c r="O3503" i="1" s="1"/>
  <c r="M3508" i="1"/>
  <c r="O3508" i="1" s="1"/>
  <c r="M3515" i="1"/>
  <c r="O3515" i="1" s="1"/>
  <c r="M3316" i="1"/>
  <c r="O3316" i="1" s="1"/>
  <c r="M3269" i="1"/>
  <c r="O3269" i="1" s="1"/>
  <c r="M3296" i="1"/>
  <c r="O3296" i="1" s="1"/>
  <c r="M3345" i="1"/>
  <c r="O3345" i="1" s="1"/>
  <c r="M3301" i="1"/>
  <c r="O3301" i="1" s="1"/>
  <c r="M3324" i="1"/>
  <c r="O3324" i="1" s="1"/>
  <c r="M3313" i="1"/>
  <c r="O3313" i="1" s="1"/>
  <c r="M3204" i="1"/>
  <c r="O3204" i="1" s="1"/>
  <c r="M3174" i="1"/>
  <c r="O3174" i="1" s="1"/>
  <c r="M3188" i="1"/>
  <c r="O3188" i="1" s="1"/>
  <c r="M3342" i="1"/>
  <c r="O3342" i="1" s="1"/>
  <c r="M3354" i="1"/>
  <c r="O3354" i="1" s="1"/>
  <c r="M3275" i="1"/>
  <c r="O3275" i="1" s="1"/>
  <c r="M3274" i="1"/>
  <c r="O3274" i="1" s="1"/>
  <c r="M3306" i="1"/>
  <c r="O3306" i="1" s="1"/>
  <c r="M3252" i="1"/>
  <c r="O3252" i="1" s="1"/>
  <c r="M3262" i="1"/>
  <c r="O3262" i="1" s="1"/>
  <c r="M3347" i="1"/>
  <c r="O3347" i="1" s="1"/>
  <c r="M3334" i="1"/>
  <c r="O3334" i="1" s="1"/>
  <c r="M3548" i="1"/>
  <c r="O3548" i="1" s="1"/>
  <c r="M3243" i="1"/>
  <c r="O3243" i="1" s="1"/>
  <c r="M3550" i="1"/>
  <c r="O3550" i="1" s="1"/>
  <c r="M3552" i="1"/>
  <c r="O3552" i="1" s="1"/>
  <c r="M3286" i="1"/>
  <c r="O3286" i="1" s="1"/>
  <c r="M3280" i="1"/>
  <c r="O3280" i="1" s="1"/>
  <c r="M3270" i="1"/>
  <c r="O3270" i="1" s="1"/>
  <c r="M3191" i="1"/>
  <c r="O3191" i="1" s="1"/>
  <c r="M3172" i="1"/>
  <c r="O3172" i="1" s="1"/>
  <c r="M3560" i="1"/>
  <c r="O3560" i="1" s="1"/>
  <c r="M3567" i="1"/>
  <c r="O3567" i="1" s="1"/>
  <c r="M3576" i="1"/>
  <c r="O3576" i="1" s="1"/>
  <c r="M3586" i="1"/>
  <c r="O3586" i="1" s="1"/>
  <c r="M3593" i="1"/>
  <c r="O3593" i="1" s="1"/>
  <c r="M3599" i="1"/>
  <c r="O3599" i="1" s="1"/>
  <c r="M3609" i="1"/>
  <c r="O3609" i="1" s="1"/>
  <c r="M3619" i="1"/>
  <c r="O3619" i="1" s="1"/>
  <c r="M3625" i="1"/>
  <c r="O3625" i="1" s="1"/>
  <c r="M3629" i="1"/>
  <c r="O3629" i="1" s="1"/>
  <c r="M3639" i="1"/>
  <c r="O3639" i="1" s="1"/>
  <c r="M3649" i="1"/>
  <c r="O3649" i="1" s="1"/>
  <c r="M3658" i="1"/>
  <c r="O3658" i="1" s="1"/>
  <c r="M3665" i="1"/>
  <c r="O3665" i="1" s="1"/>
  <c r="M3674" i="1"/>
  <c r="O3674" i="1" s="1"/>
  <c r="M3680" i="1"/>
  <c r="O3680" i="1" s="1"/>
  <c r="M2960" i="1"/>
  <c r="O2960" i="1" s="1"/>
  <c r="M2968" i="1"/>
  <c r="O2968" i="1" s="1"/>
  <c r="M2974" i="1"/>
  <c r="O2974" i="1" s="1"/>
  <c r="M2985" i="1"/>
  <c r="O2985" i="1" s="1"/>
  <c r="M2990" i="1"/>
  <c r="O2990" i="1" s="1"/>
  <c r="M3000" i="1"/>
  <c r="O3000" i="1" s="1"/>
  <c r="M3009" i="1"/>
  <c r="O3009" i="1" s="1"/>
  <c r="M3016" i="1"/>
  <c r="O3016" i="1" s="1"/>
  <c r="M3024" i="1"/>
  <c r="O3024" i="1" s="1"/>
  <c r="M3032" i="1"/>
  <c r="O3032" i="1" s="1"/>
  <c r="M3041" i="1"/>
  <c r="O3041" i="1" s="1"/>
  <c r="M3048" i="1"/>
  <c r="O3048" i="1" s="1"/>
  <c r="M3055" i="1"/>
  <c r="O3055" i="1" s="1"/>
  <c r="M3064" i="1"/>
  <c r="O3064" i="1" s="1"/>
  <c r="M3072" i="1"/>
  <c r="O3072" i="1" s="1"/>
  <c r="M3080" i="1"/>
  <c r="O3080" i="1" s="1"/>
  <c r="M3089" i="1"/>
  <c r="O3089" i="1" s="1"/>
  <c r="M3096" i="1"/>
  <c r="O3096" i="1" s="1"/>
  <c r="M2883" i="1"/>
  <c r="O2883" i="1" s="1"/>
  <c r="M2852" i="1"/>
  <c r="O2852" i="1" s="1"/>
  <c r="M3103" i="1"/>
  <c r="O3103" i="1" s="1"/>
  <c r="M2927" i="1"/>
  <c r="O2927" i="1" s="1"/>
  <c r="M2926" i="1"/>
  <c r="O2926" i="1" s="1"/>
  <c r="M2890" i="1"/>
  <c r="O2890" i="1" s="1"/>
  <c r="M2925" i="1"/>
  <c r="O2925" i="1" s="1"/>
  <c r="M2866" i="1"/>
  <c r="O2866" i="1" s="1"/>
  <c r="M2937" i="1"/>
  <c r="O2937" i="1" s="1"/>
  <c r="M2863" i="1"/>
  <c r="O2863" i="1" s="1"/>
  <c r="M2923" i="1"/>
  <c r="O2923" i="1" s="1"/>
  <c r="M2936" i="1"/>
  <c r="O2936" i="1" s="1"/>
  <c r="M2948" i="1"/>
  <c r="O2948" i="1" s="1"/>
  <c r="M2828" i="1"/>
  <c r="O2828" i="1" s="1"/>
  <c r="M3110" i="1"/>
  <c r="O3110" i="1" s="1"/>
  <c r="M2930" i="1"/>
  <c r="O2930" i="1" s="1"/>
  <c r="M2839" i="1"/>
  <c r="O2839" i="1" s="1"/>
  <c r="M2912" i="1"/>
  <c r="O2912" i="1" s="1"/>
  <c r="M3117" i="1"/>
  <c r="O3117" i="1" s="1"/>
  <c r="M3126" i="1"/>
  <c r="O3126" i="1" s="1"/>
  <c r="M3133" i="1"/>
  <c r="O3133" i="1" s="1"/>
  <c r="M3141" i="1"/>
  <c r="O3141" i="1" s="1"/>
  <c r="M3149" i="1"/>
  <c r="O3149" i="1" s="1"/>
  <c r="M3157" i="1"/>
  <c r="O3157" i="1" s="1"/>
  <c r="M2683" i="1"/>
  <c r="O2683" i="1" s="1"/>
  <c r="M2693" i="1"/>
  <c r="O2693" i="1" s="1"/>
  <c r="M2709" i="1"/>
  <c r="O2709" i="1" s="1"/>
  <c r="M2717" i="1"/>
  <c r="O2717" i="1" s="1"/>
  <c r="M2725" i="1"/>
  <c r="O2725" i="1" s="1"/>
  <c r="M2733" i="1"/>
  <c r="O2733" i="1" s="1"/>
  <c r="M2741" i="1"/>
  <c r="O2741" i="1" s="1"/>
  <c r="M2749" i="1"/>
  <c r="O2749" i="1" s="1"/>
  <c r="M2757" i="1"/>
  <c r="O2757" i="1" s="1"/>
  <c r="M2765" i="1"/>
  <c r="O2765" i="1" s="1"/>
  <c r="M2773" i="1"/>
  <c r="O2773" i="1" s="1"/>
  <c r="M2781" i="1"/>
  <c r="O2781" i="1" s="1"/>
  <c r="M2645" i="1"/>
  <c r="O2645" i="1" s="1"/>
  <c r="M2656" i="1"/>
  <c r="O2656" i="1" s="1"/>
  <c r="M2592" i="1"/>
  <c r="O2592" i="1" s="1"/>
  <c r="M2662" i="1"/>
  <c r="O2662" i="1" s="1"/>
  <c r="M2626" i="1"/>
  <c r="O2626" i="1" s="1"/>
  <c r="M2636" i="1"/>
  <c r="O2636" i="1" s="1"/>
  <c r="M2666" i="1"/>
  <c r="O2666" i="1" s="1"/>
  <c r="M2676" i="1"/>
  <c r="O2676" i="1" s="1"/>
  <c r="M2675" i="1"/>
  <c r="O2675" i="1" s="1"/>
  <c r="M2597" i="1"/>
  <c r="O2597" i="1" s="1"/>
  <c r="M2616" i="1"/>
  <c r="O2616" i="1" s="1"/>
  <c r="M2673" i="1"/>
  <c r="O2673" i="1" s="1"/>
  <c r="M2589" i="1"/>
  <c r="O2589" i="1" s="1"/>
  <c r="M2796" i="1"/>
  <c r="O2796" i="1" s="1"/>
  <c r="M2804" i="1"/>
  <c r="O2804" i="1" s="1"/>
  <c r="M2812" i="1"/>
  <c r="O2812" i="1" s="1"/>
  <c r="M2820" i="1"/>
  <c r="O2820" i="1" s="1"/>
  <c r="M2476" i="1"/>
  <c r="O2476" i="1" s="1"/>
  <c r="M2483" i="1"/>
  <c r="O2483" i="1" s="1"/>
  <c r="M2492" i="1"/>
  <c r="O2492" i="1" s="1"/>
  <c r="M2501" i="1"/>
  <c r="O2501" i="1" s="1"/>
  <c r="M2508" i="1"/>
  <c r="O2508" i="1" s="1"/>
  <c r="M2516" i="1"/>
  <c r="O2516" i="1" s="1"/>
  <c r="M2524" i="1"/>
  <c r="O2524" i="1" s="1"/>
  <c r="M2533" i="1"/>
  <c r="O2533" i="1" s="1"/>
  <c r="M2540" i="1"/>
  <c r="O2540" i="1" s="1"/>
  <c r="M2548" i="1"/>
  <c r="O2548" i="1" s="1"/>
  <c r="M2556" i="1"/>
  <c r="O2556" i="1" s="1"/>
  <c r="M2440" i="1"/>
  <c r="O2440" i="1" s="1"/>
  <c r="M2411" i="1"/>
  <c r="O2411" i="1" s="1"/>
  <c r="M2423" i="1"/>
  <c r="O2423" i="1" s="1"/>
  <c r="M2466" i="1"/>
  <c r="O2466" i="1" s="1"/>
  <c r="M2444" i="1"/>
  <c r="O2444" i="1" s="1"/>
  <c r="M2460" i="1"/>
  <c r="O2460" i="1" s="1"/>
  <c r="M2461" i="1"/>
  <c r="O2461" i="1" s="1"/>
  <c r="M2435" i="1"/>
  <c r="O2435" i="1" s="1"/>
  <c r="M2406" i="1"/>
  <c r="O2406" i="1" s="1"/>
  <c r="M2442" i="1"/>
  <c r="O2442" i="1" s="1"/>
  <c r="M2393" i="1"/>
  <c r="O2393" i="1" s="1"/>
  <c r="M2565" i="1"/>
  <c r="O2565" i="1" s="1"/>
  <c r="M2573" i="1"/>
  <c r="O2573" i="1" s="1"/>
  <c r="M2581" i="1"/>
  <c r="O2581" i="1" s="1"/>
  <c r="M2289" i="1"/>
  <c r="O2289" i="1" s="1"/>
  <c r="M2296" i="1"/>
  <c r="O2296" i="1" s="1"/>
  <c r="M2305" i="1"/>
  <c r="O2305" i="1" s="1"/>
  <c r="M2313" i="1"/>
  <c r="O2313" i="1" s="1"/>
  <c r="M2322" i="1"/>
  <c r="O2322" i="1" s="1"/>
  <c r="M2329" i="1"/>
  <c r="O2329" i="1" s="1"/>
  <c r="M2337" i="1"/>
  <c r="O2337" i="1" s="1"/>
  <c r="M2345" i="1"/>
  <c r="O2345" i="1" s="1"/>
  <c r="M2353" i="1"/>
  <c r="O2353" i="1" s="1"/>
  <c r="M2361" i="1"/>
  <c r="O2361" i="1" s="1"/>
  <c r="M2260" i="1"/>
  <c r="O2260" i="1" s="1"/>
  <c r="M2223" i="1"/>
  <c r="O2223" i="1" s="1"/>
  <c r="M2277" i="1"/>
  <c r="O2277" i="1" s="1"/>
  <c r="M2270" i="1"/>
  <c r="O2270" i="1" s="1"/>
  <c r="M2226" i="1"/>
  <c r="O2226" i="1" s="1"/>
  <c r="M2252" i="1"/>
  <c r="O2252" i="1" s="1"/>
  <c r="M2234" i="1"/>
  <c r="O2234" i="1" s="1"/>
  <c r="M2225" i="1"/>
  <c r="O2225" i="1" s="1"/>
  <c r="M2370" i="1"/>
  <c r="O2370" i="1" s="1"/>
  <c r="M2378" i="1"/>
  <c r="O2378" i="1" s="1"/>
  <c r="M2159" i="1"/>
  <c r="O2159" i="1" s="1"/>
  <c r="M2168" i="1"/>
  <c r="O2168" i="1" s="1"/>
  <c r="M2175" i="1"/>
  <c r="O2175" i="1" s="1"/>
  <c r="M2183" i="1"/>
  <c r="O2183" i="1" s="1"/>
  <c r="M2191" i="1"/>
  <c r="O2191" i="1" s="1"/>
  <c r="M2199" i="1"/>
  <c r="O2199" i="1" s="1"/>
  <c r="M2207" i="1"/>
  <c r="O2207" i="1" s="1"/>
  <c r="M2117" i="1"/>
  <c r="O2117" i="1" s="1"/>
  <c r="M2152" i="1"/>
  <c r="O2152" i="1" s="1"/>
  <c r="M2119" i="1"/>
  <c r="O2119" i="1" s="1"/>
  <c r="M2216" i="1"/>
  <c r="O2216" i="1" s="1"/>
  <c r="M2123" i="1"/>
  <c r="O2123" i="1" s="1"/>
  <c r="M2155" i="1"/>
  <c r="O2155" i="1" s="1"/>
  <c r="M2128" i="1"/>
  <c r="O2128" i="1" s="1"/>
  <c r="M2133" i="1"/>
  <c r="O2133" i="1" s="1"/>
  <c r="M2102" i="1"/>
  <c r="O2102" i="1" s="1"/>
  <c r="M2039" i="1"/>
  <c r="O2039" i="1" s="1"/>
  <c r="M2048" i="1"/>
  <c r="O2048" i="1" s="1"/>
  <c r="M2055" i="1"/>
  <c r="O2055" i="1" s="1"/>
  <c r="M2063" i="1"/>
  <c r="O2063" i="1" s="1"/>
  <c r="M2071" i="1"/>
  <c r="O2071" i="1" s="1"/>
  <c r="M2022" i="1"/>
  <c r="O2022" i="1" s="1"/>
  <c r="M2024" i="1"/>
  <c r="O2024" i="1" s="1"/>
  <c r="M2012" i="1"/>
  <c r="O2012" i="1" s="1"/>
  <c r="M2017" i="1"/>
  <c r="O2017" i="1" s="1"/>
  <c r="M1993" i="1"/>
  <c r="O1993" i="1" s="1"/>
  <c r="M2018" i="1"/>
  <c r="O2018" i="1" s="1"/>
  <c r="M2081" i="1"/>
  <c r="O2081" i="1" s="1"/>
  <c r="M2089" i="1"/>
  <c r="O2089" i="1" s="1"/>
  <c r="M1958" i="1"/>
  <c r="O1958" i="1" s="1"/>
  <c r="M1967" i="1"/>
  <c r="O1967" i="1" s="1"/>
  <c r="M1975" i="1"/>
  <c r="O1975" i="1" s="1"/>
  <c r="M1983" i="1"/>
  <c r="O1983" i="1" s="1"/>
  <c r="M1933" i="1"/>
  <c r="O1933" i="1" s="1"/>
  <c r="M1926" i="1"/>
  <c r="O1926" i="1" s="1"/>
  <c r="M1954" i="1"/>
  <c r="O1954" i="1" s="1"/>
  <c r="M1951" i="1"/>
  <c r="O1951" i="1" s="1"/>
  <c r="M1984" i="1"/>
  <c r="O1984" i="1" s="1"/>
  <c r="M1888" i="1"/>
  <c r="O1888" i="1" s="1"/>
  <c r="M1896" i="1"/>
  <c r="O1896" i="1" s="1"/>
  <c r="M1904" i="1"/>
  <c r="O1904" i="1" s="1"/>
  <c r="M1865" i="1"/>
  <c r="O1865" i="1" s="1"/>
  <c r="M1881" i="1"/>
  <c r="O1881" i="1" s="1"/>
  <c r="M1869" i="1"/>
  <c r="O1869" i="1" s="1"/>
  <c r="M1848" i="1"/>
  <c r="O1848" i="1" s="1"/>
  <c r="M1863" i="1"/>
  <c r="O1863" i="1" s="1"/>
  <c r="M1911" i="1"/>
  <c r="O1911" i="1" s="1"/>
  <c r="M1820" i="1"/>
  <c r="O1820" i="1" s="1"/>
  <c r="M1836" i="1"/>
  <c r="O1836" i="1" s="1"/>
  <c r="M1810" i="1"/>
  <c r="O1810" i="1" s="1"/>
  <c r="M1809" i="1"/>
  <c r="O1809" i="1" s="1"/>
  <c r="M1811" i="1"/>
  <c r="O1811" i="1" s="1"/>
  <c r="M1844" i="1"/>
  <c r="O1844" i="1" s="1"/>
  <c r="M1766" i="1"/>
  <c r="O1766" i="1" s="1"/>
  <c r="M1774" i="1"/>
  <c r="O1774" i="1" s="1"/>
  <c r="M1782" i="1"/>
  <c r="O1782" i="1" s="1"/>
  <c r="M1739" i="1"/>
  <c r="O1739" i="1" s="1"/>
  <c r="M1728" i="1"/>
  <c r="O1728" i="1" s="1"/>
  <c r="M1754" i="1"/>
  <c r="O1754" i="1" s="1"/>
  <c r="M1745" i="1"/>
  <c r="O1745" i="1" s="1"/>
  <c r="M1791" i="1"/>
  <c r="O1791" i="1" s="1"/>
  <c r="M1705" i="1"/>
  <c r="O1705" i="1" s="1"/>
  <c r="M1713" i="1"/>
  <c r="O1713" i="1" s="1"/>
  <c r="M1721" i="1"/>
  <c r="O1721" i="1" s="1"/>
  <c r="M1698" i="1"/>
  <c r="O1698" i="1" s="1"/>
  <c r="M1691" i="1"/>
  <c r="O1691" i="1" s="1"/>
  <c r="M1657" i="1"/>
  <c r="O1657" i="1" s="1"/>
  <c r="M1665" i="1"/>
  <c r="O1665" i="1" s="1"/>
  <c r="M1673" i="1"/>
  <c r="O1673" i="1" s="1"/>
  <c r="M1654" i="1"/>
  <c r="O1654" i="1" s="1"/>
  <c r="M1653" i="1"/>
  <c r="O1653" i="1" s="1"/>
  <c r="M1624" i="1"/>
  <c r="O1624" i="1" s="1"/>
  <c r="M1633" i="1"/>
  <c r="O1633" i="1" s="1"/>
  <c r="M1616" i="1"/>
  <c r="O1616" i="1" s="1"/>
  <c r="M1623" i="1"/>
  <c r="O1623" i="1" s="1"/>
  <c r="M1585" i="1"/>
  <c r="O1585" i="1" s="1"/>
  <c r="M1593" i="1"/>
  <c r="O1593" i="1" s="1"/>
  <c r="M1601" i="1"/>
  <c r="O1601" i="1" s="1"/>
  <c r="M1580" i="1"/>
  <c r="O1580" i="1" s="1"/>
  <c r="M1583" i="1"/>
  <c r="O1583" i="1" s="1"/>
  <c r="M1608" i="1"/>
  <c r="O1608" i="1" s="1"/>
  <c r="M1548" i="1"/>
  <c r="O1548" i="1" s="1"/>
  <c r="M1556" i="1"/>
  <c r="O1556" i="1" s="1"/>
  <c r="M1564" i="1"/>
  <c r="O1564" i="1" s="1"/>
  <c r="M1538" i="1"/>
  <c r="O1538" i="1" s="1"/>
  <c r="M1537" i="1"/>
  <c r="O1537" i="1" s="1"/>
  <c r="M1519" i="1"/>
  <c r="O1519" i="1" s="1"/>
  <c r="M1499" i="1"/>
  <c r="O1499" i="1" s="1"/>
  <c r="M1507" i="1"/>
  <c r="O1507" i="1" s="1"/>
  <c r="M1487" i="1"/>
  <c r="O1487" i="1" s="1"/>
  <c r="M1485" i="1"/>
  <c r="O1485" i="1" s="1"/>
  <c r="M1513" i="1"/>
  <c r="O1513" i="1" s="1"/>
  <c r="M1465" i="1"/>
  <c r="O1465" i="1" s="1"/>
  <c r="M1473" i="1"/>
  <c r="O1473" i="1" s="1"/>
  <c r="M1451" i="1"/>
  <c r="O1451" i="1" s="1"/>
  <c r="M1455" i="1"/>
  <c r="O1455" i="1" s="1"/>
  <c r="M1443" i="1"/>
  <c r="O1443" i="1" s="1"/>
  <c r="M1422" i="1"/>
  <c r="O1422" i="1" s="1"/>
  <c r="M1418" i="1"/>
  <c r="O1418" i="1" s="1"/>
  <c r="M1409" i="1"/>
  <c r="O1409" i="1" s="1"/>
  <c r="M1396" i="1"/>
  <c r="O1396" i="1" s="1"/>
  <c r="M1404" i="1"/>
  <c r="O1404" i="1" s="1"/>
  <c r="M1383" i="1"/>
  <c r="O1383" i="1" s="1"/>
  <c r="M1372" i="1"/>
  <c r="O1372" i="1" s="1"/>
  <c r="M1380" i="1"/>
  <c r="O1380" i="1" s="1"/>
  <c r="M1356" i="1"/>
  <c r="O1356" i="1" s="1"/>
  <c r="M1353" i="1"/>
  <c r="O1353" i="1" s="1"/>
  <c r="M1339" i="1"/>
  <c r="O1339" i="1" s="1"/>
  <c r="M1347" i="1"/>
  <c r="O1347" i="1" s="1"/>
  <c r="M1335" i="1"/>
  <c r="O1335" i="1" s="1"/>
  <c r="M1322" i="1"/>
  <c r="O1322" i="1" s="1"/>
  <c r="M1316" i="1"/>
  <c r="O1316" i="1" s="1"/>
  <c r="M1302" i="1"/>
  <c r="O1302" i="1" s="1"/>
  <c r="M1301" i="1"/>
  <c r="O1301" i="1" s="1"/>
  <c r="M1290" i="1"/>
  <c r="O1290" i="1" s="1"/>
  <c r="M1272" i="1"/>
  <c r="O1272" i="1" s="1"/>
  <c r="M1274" i="1"/>
  <c r="O1274" i="1" s="1"/>
  <c r="M1253" i="1"/>
  <c r="O1253" i="1" s="1"/>
  <c r="M1261" i="1"/>
  <c r="O1261" i="1" s="1"/>
  <c r="M1244" i="1"/>
  <c r="O1244" i="1" s="1"/>
  <c r="M1240" i="1"/>
  <c r="O1240" i="1" s="1"/>
  <c r="M1237" i="1"/>
  <c r="O1237" i="1" s="1"/>
  <c r="M1221" i="1"/>
  <c r="O1221" i="1" s="1"/>
  <c r="M1215" i="1"/>
  <c r="O1215" i="1" s="1"/>
  <c r="M1211" i="1"/>
  <c r="O1211" i="1" s="1"/>
  <c r="M1206" i="1"/>
  <c r="O1206" i="1" s="1"/>
  <c r="M1199" i="1"/>
  <c r="O1199" i="1" s="1"/>
  <c r="M1187" i="1"/>
  <c r="O1187" i="1" s="1"/>
  <c r="M1182" i="1"/>
  <c r="O1182" i="1" s="1"/>
  <c r="M1163" i="1"/>
  <c r="O1163" i="1" s="1"/>
  <c r="M1171" i="1"/>
  <c r="O1171" i="1" s="1"/>
  <c r="M1145" i="1"/>
  <c r="O1145" i="1" s="1"/>
  <c r="M1156" i="1"/>
  <c r="O1156" i="1" s="1"/>
  <c r="M1141" i="1"/>
  <c r="O1141" i="1" s="1"/>
  <c r="M1129" i="1"/>
  <c r="O1129" i="1" s="1"/>
  <c r="M1119" i="1"/>
  <c r="O1119" i="1" s="1"/>
  <c r="M1109" i="1"/>
  <c r="O1109" i="1" s="1"/>
  <c r="M1106" i="1"/>
  <c r="O1106" i="1" s="1"/>
  <c r="M1095" i="1"/>
  <c r="O1095" i="1" s="1"/>
  <c r="M1084" i="1"/>
  <c r="O1084" i="1" s="1"/>
  <c r="M1071" i="1"/>
  <c r="O1071" i="1" s="1"/>
  <c r="M1067" i="1"/>
  <c r="O1067" i="1" s="1"/>
  <c r="M1059" i="1"/>
  <c r="O1059" i="1" s="1"/>
  <c r="M1046" i="1"/>
  <c r="O1046" i="1" s="1"/>
  <c r="M1037" i="1"/>
  <c r="O1037" i="1" s="1"/>
  <c r="M1033" i="1"/>
  <c r="O1033" i="1" s="1"/>
  <c r="M1021" i="1"/>
  <c r="O1021" i="1" s="1"/>
  <c r="M1018" i="1"/>
  <c r="O1018" i="1" s="1"/>
  <c r="M1010" i="1"/>
  <c r="O1010" i="1" s="1"/>
  <c r="M1001" i="1"/>
  <c r="O1001" i="1" s="1"/>
  <c r="M988" i="1"/>
  <c r="O988" i="1" s="1"/>
  <c r="M983" i="1"/>
  <c r="O983" i="1" s="1"/>
  <c r="M974" i="1"/>
  <c r="O974" i="1" s="1"/>
  <c r="M969" i="1"/>
  <c r="O969" i="1" s="1"/>
  <c r="M964" i="1"/>
  <c r="O964" i="1" s="1"/>
  <c r="M955" i="1"/>
  <c r="O955" i="1" s="1"/>
  <c r="M942" i="1"/>
  <c r="O942" i="1" s="1"/>
  <c r="M929" i="1"/>
  <c r="O929" i="1" s="1"/>
  <c r="M923" i="1"/>
  <c r="O923" i="1" s="1"/>
  <c r="M917" i="1"/>
  <c r="O917" i="1" s="1"/>
  <c r="M904" i="1"/>
  <c r="O904" i="1" s="1"/>
  <c r="M899" i="1"/>
  <c r="O899" i="1" s="1"/>
  <c r="M888" i="1"/>
  <c r="O888" i="1" s="1"/>
  <c r="M882" i="1"/>
  <c r="O882" i="1" s="1"/>
  <c r="M878" i="1"/>
  <c r="O878" i="1" s="1"/>
  <c r="M865" i="1"/>
  <c r="O865" i="1" s="1"/>
  <c r="M858" i="1"/>
  <c r="O858" i="1" s="1"/>
  <c r="M846" i="1"/>
  <c r="O846" i="1" s="1"/>
  <c r="M841" i="1"/>
  <c r="O841" i="1" s="1"/>
  <c r="M833" i="1"/>
  <c r="O833" i="1" s="1"/>
  <c r="M825" i="1"/>
  <c r="O825" i="1" s="1"/>
  <c r="M820" i="1"/>
  <c r="O820" i="1" s="1"/>
  <c r="M805" i="1"/>
  <c r="O805" i="1" s="1"/>
  <c r="M801" i="1"/>
  <c r="O801" i="1" s="1"/>
  <c r="M787" i="1"/>
  <c r="O787" i="1" s="1"/>
  <c r="M792" i="1"/>
  <c r="O792" i="1" s="1"/>
  <c r="M777" i="1"/>
  <c r="O777" i="1" s="1"/>
  <c r="M768" i="1"/>
  <c r="O768" i="1" s="1"/>
  <c r="M760" i="1"/>
  <c r="O760" i="1" s="1"/>
  <c r="M755" i="1"/>
  <c r="O755" i="1" s="1"/>
  <c r="M745" i="1"/>
  <c r="O745" i="1" s="1"/>
  <c r="M738" i="1"/>
  <c r="O738" i="1" s="1"/>
  <c r="M728" i="1"/>
  <c r="O728" i="1" s="1"/>
  <c r="M722" i="1"/>
  <c r="O722" i="1" s="1"/>
  <c r="M715" i="1"/>
  <c r="O715" i="1" s="1"/>
  <c r="M705" i="1"/>
  <c r="O705" i="1" s="1"/>
  <c r="M699" i="1"/>
  <c r="O699" i="1" s="1"/>
  <c r="M687" i="1"/>
  <c r="O687" i="1" s="1"/>
  <c r="M681" i="1"/>
  <c r="O681" i="1" s="1"/>
  <c r="M671" i="1"/>
  <c r="O671" i="1" s="1"/>
  <c r="M662" i="1"/>
  <c r="O662" i="1" s="1"/>
  <c r="M657" i="1"/>
  <c r="O657" i="1" s="1"/>
  <c r="M648" i="1"/>
  <c r="O648" i="1" s="1"/>
  <c r="M640" i="1"/>
  <c r="O640" i="1" s="1"/>
  <c r="M631" i="1"/>
  <c r="O631" i="1" s="1"/>
  <c r="M624" i="1"/>
  <c r="O624" i="1" s="1"/>
  <c r="M617" i="1"/>
  <c r="O617" i="1" s="1"/>
  <c r="M608" i="1"/>
  <c r="O608" i="1" s="1"/>
  <c r="M603" i="1"/>
  <c r="O603" i="1" s="1"/>
  <c r="M593" i="1"/>
  <c r="O593" i="1" s="1"/>
  <c r="M584" i="1"/>
  <c r="O584" i="1" s="1"/>
  <c r="M577" i="1"/>
  <c r="O577" i="1" s="1"/>
  <c r="M569" i="1"/>
  <c r="O569" i="1" s="1"/>
  <c r="M564" i="1"/>
  <c r="O564" i="1" s="1"/>
  <c r="M552" i="1"/>
  <c r="O552" i="1" s="1"/>
  <c r="M544" i="1"/>
  <c r="O544" i="1" s="1"/>
  <c r="M537" i="1"/>
  <c r="O537" i="1" s="1"/>
  <c r="M528" i="1"/>
  <c r="O528" i="1" s="1"/>
  <c r="M520" i="1"/>
  <c r="O520" i="1" s="1"/>
  <c r="M514" i="1"/>
  <c r="O514" i="1" s="1"/>
  <c r="M496" i="1"/>
  <c r="O496" i="1" s="1"/>
  <c r="M488" i="1"/>
  <c r="O488" i="1" s="1"/>
  <c r="M480" i="1"/>
  <c r="O480" i="1" s="1"/>
  <c r="M471" i="1"/>
  <c r="O471" i="1" s="1"/>
  <c r="M468" i="1"/>
  <c r="O468" i="1" s="1"/>
  <c r="M456" i="1"/>
  <c r="O456" i="1" s="1"/>
  <c r="M448" i="1"/>
  <c r="O448" i="1" s="1"/>
  <c r="M441" i="1"/>
  <c r="O441" i="1" s="1"/>
  <c r="M432" i="1"/>
  <c r="O432" i="1" s="1"/>
  <c r="M424" i="1"/>
  <c r="O424" i="1" s="1"/>
  <c r="M414" i="1"/>
  <c r="O414" i="1" s="1"/>
  <c r="M410" i="1"/>
  <c r="O410" i="1" s="1"/>
  <c r="M401" i="1"/>
  <c r="O401" i="1" s="1"/>
  <c r="M392" i="1"/>
  <c r="O392" i="1" s="1"/>
  <c r="M385" i="1"/>
  <c r="O385" i="1" s="1"/>
  <c r="M376" i="1"/>
  <c r="O376" i="1" s="1"/>
  <c r="M368" i="1"/>
  <c r="O368" i="1" s="1"/>
  <c r="M351" i="1"/>
  <c r="O351" i="1" s="1"/>
  <c r="M343" i="1"/>
  <c r="O343" i="1" s="1"/>
  <c r="M337" i="1"/>
  <c r="O337" i="1" s="1"/>
  <c r="M328" i="1"/>
  <c r="O328" i="1" s="1"/>
  <c r="M320" i="1"/>
  <c r="O320" i="1" s="1"/>
  <c r="M312" i="1"/>
  <c r="O312" i="1" s="1"/>
  <c r="M304" i="1"/>
  <c r="O304" i="1" s="1"/>
  <c r="M296" i="1"/>
  <c r="O296" i="1" s="1"/>
  <c r="M288" i="1"/>
  <c r="O288" i="1" s="1"/>
  <c r="M283" i="1"/>
  <c r="O283" i="1" s="1"/>
  <c r="M272" i="1"/>
  <c r="O272" i="1" s="1"/>
  <c r="M264" i="1"/>
  <c r="O264" i="1" s="1"/>
  <c r="M256" i="1"/>
  <c r="O256" i="1" s="1"/>
  <c r="M247" i="1"/>
  <c r="O247" i="1" s="1"/>
  <c r="M241" i="1"/>
  <c r="O241" i="1" s="1"/>
  <c r="M232" i="1"/>
  <c r="O232" i="1" s="1"/>
  <c r="M224" i="1"/>
  <c r="O224" i="1" s="1"/>
  <c r="M209" i="1"/>
  <c r="O209" i="1" s="1"/>
  <c r="M200" i="1"/>
  <c r="O200" i="1" s="1"/>
  <c r="M192" i="1"/>
  <c r="O192" i="1" s="1"/>
  <c r="M184" i="1"/>
  <c r="O184" i="1" s="1"/>
  <c r="M176" i="1"/>
  <c r="O176" i="1" s="1"/>
  <c r="M168" i="1"/>
  <c r="O168" i="1" s="1"/>
  <c r="M160" i="1"/>
  <c r="O160" i="1" s="1"/>
  <c r="M152" i="1"/>
  <c r="O152" i="1" s="1"/>
  <c r="M144" i="1"/>
  <c r="O144" i="1" s="1"/>
  <c r="M136" i="1"/>
  <c r="O136" i="1" s="1"/>
  <c r="M128" i="1"/>
  <c r="O128" i="1" s="1"/>
  <c r="M120" i="1"/>
  <c r="O120" i="1" s="1"/>
  <c r="M112" i="1"/>
  <c r="O112" i="1" s="1"/>
  <c r="M104" i="1"/>
  <c r="O104" i="1" s="1"/>
  <c r="M96" i="1"/>
  <c r="O96" i="1" s="1"/>
  <c r="M88" i="1"/>
  <c r="O88" i="1" s="1"/>
  <c r="M72" i="1"/>
  <c r="O72" i="1" s="1"/>
  <c r="M48" i="1"/>
  <c r="O48" i="1" s="1"/>
  <c r="M41" i="1"/>
  <c r="O41" i="1" s="1"/>
  <c r="M16" i="1"/>
  <c r="O16" i="1" s="1"/>
  <c r="M3390" i="1"/>
  <c r="O3390" i="1" s="1"/>
  <c r="M3394" i="1"/>
  <c r="O3394" i="1" s="1"/>
  <c r="M3403" i="1"/>
  <c r="O3403" i="1" s="1"/>
  <c r="M3412" i="1"/>
  <c r="O3412" i="1" s="1"/>
  <c r="M3419" i="1"/>
  <c r="O3419" i="1" s="1"/>
  <c r="M3428" i="1"/>
  <c r="O3428" i="1" s="1"/>
  <c r="M3439" i="1"/>
  <c r="O3439" i="1" s="1"/>
  <c r="M3442" i="1"/>
  <c r="O3442" i="1" s="1"/>
  <c r="M3451" i="1"/>
  <c r="O3451" i="1" s="1"/>
  <c r="M3461" i="1"/>
  <c r="O3461" i="1" s="1"/>
  <c r="M3468" i="1"/>
  <c r="O3468" i="1" s="1"/>
  <c r="M3476" i="1"/>
  <c r="O3476" i="1" s="1"/>
  <c r="M3484" i="1"/>
  <c r="O3484" i="1" s="1"/>
  <c r="M3491" i="1"/>
  <c r="O3491" i="1" s="1"/>
  <c r="M3502" i="1"/>
  <c r="O3502" i="1" s="1"/>
  <c r="M3507" i="1"/>
  <c r="O3507" i="1" s="1"/>
  <c r="M3519" i="1"/>
  <c r="O3519" i="1" s="1"/>
  <c r="M3524" i="1"/>
  <c r="O3524" i="1" s="1"/>
  <c r="M3525" i="1"/>
  <c r="O3525" i="1" s="1"/>
  <c r="M3205" i="1"/>
  <c r="O3205" i="1" s="1"/>
  <c r="M3249" i="1"/>
  <c r="O3249" i="1" s="1"/>
  <c r="M3220" i="1"/>
  <c r="O3220" i="1" s="1"/>
  <c r="M3219" i="1"/>
  <c r="O3219" i="1" s="1"/>
  <c r="M3314" i="1"/>
  <c r="O3314" i="1" s="1"/>
  <c r="M3257" i="1"/>
  <c r="O3257" i="1" s="1"/>
  <c r="M3321" i="1"/>
  <c r="O3321" i="1" s="1"/>
  <c r="M3320" i="1"/>
  <c r="O3320" i="1" s="1"/>
  <c r="M3266" i="1"/>
  <c r="O3266" i="1" s="1"/>
  <c r="M3256" i="1"/>
  <c r="O3256" i="1" s="1"/>
  <c r="M3341" i="1"/>
  <c r="O3341" i="1" s="1"/>
  <c r="M3350" i="1"/>
  <c r="O3350" i="1" s="1"/>
  <c r="M3217" i="1"/>
  <c r="O3217" i="1" s="1"/>
  <c r="M3305" i="1"/>
  <c r="O3305" i="1" s="1"/>
  <c r="M3539" i="1"/>
  <c r="O3539" i="1" s="1"/>
  <c r="M3295" i="1"/>
  <c r="O3295" i="1" s="1"/>
  <c r="M3261" i="1"/>
  <c r="O3261" i="1" s="1"/>
  <c r="M3289" i="1"/>
  <c r="O3289" i="1" s="1"/>
  <c r="M3176" i="1"/>
  <c r="O3176" i="1" s="1"/>
  <c r="M3166" i="1"/>
  <c r="O3166" i="1" s="1"/>
  <c r="M3332" i="1"/>
  <c r="O3332" i="1" s="1"/>
  <c r="M3304" i="1"/>
  <c r="O3304" i="1" s="1"/>
  <c r="M3231" i="1"/>
  <c r="O3231" i="1" s="1"/>
  <c r="M3164" i="1"/>
  <c r="O3164" i="1" s="1"/>
  <c r="M3328" i="1"/>
  <c r="O3328" i="1" s="1"/>
  <c r="M3190" i="1"/>
  <c r="O3190" i="1" s="1"/>
  <c r="M3554" i="1"/>
  <c r="O3554" i="1" s="1"/>
  <c r="M3559" i="1"/>
  <c r="O3559" i="1" s="1"/>
  <c r="M3569" i="1"/>
  <c r="O3569" i="1" s="1"/>
  <c r="M3577" i="1"/>
  <c r="O3577" i="1" s="1"/>
  <c r="M3585" i="1"/>
  <c r="O3585" i="1" s="1"/>
  <c r="M3592" i="1"/>
  <c r="O3592" i="1" s="1"/>
  <c r="M3601" i="1"/>
  <c r="O3601" i="1" s="1"/>
  <c r="M3608" i="1"/>
  <c r="O3608" i="1" s="1"/>
  <c r="M3618" i="1"/>
  <c r="O3618" i="1" s="1"/>
  <c r="M3624" i="1"/>
  <c r="O3624" i="1" s="1"/>
  <c r="M3635" i="1"/>
  <c r="O3635" i="1" s="1"/>
  <c r="M3638" i="1"/>
  <c r="O3638" i="1" s="1"/>
  <c r="M3648" i="1"/>
  <c r="O3648" i="1" s="1"/>
  <c r="M3657" i="1"/>
  <c r="O3657" i="1" s="1"/>
  <c r="M3664" i="1"/>
  <c r="O3664" i="1" s="1"/>
  <c r="M3673" i="1"/>
  <c r="O3673" i="1" s="1"/>
  <c r="M2954" i="1"/>
  <c r="O2954" i="1" s="1"/>
  <c r="M2961" i="1"/>
  <c r="O2961" i="1" s="1"/>
  <c r="M2969" i="1"/>
  <c r="O2969" i="1" s="1"/>
  <c r="M2977" i="1"/>
  <c r="O2977" i="1" s="1"/>
  <c r="M2984" i="1"/>
  <c r="O2984" i="1" s="1"/>
  <c r="M2993" i="1"/>
  <c r="O2993" i="1" s="1"/>
  <c r="M3001" i="1"/>
  <c r="O3001" i="1" s="1"/>
  <c r="M3008" i="1"/>
  <c r="O3008" i="1" s="1"/>
  <c r="M3026" i="1"/>
  <c r="O3026" i="1" s="1"/>
  <c r="M3033" i="1"/>
  <c r="O3033" i="1" s="1"/>
  <c r="M3040" i="1"/>
  <c r="O3040" i="1" s="1"/>
  <c r="M3049" i="1"/>
  <c r="O3049" i="1" s="1"/>
  <c r="M3057" i="1"/>
  <c r="O3057" i="1" s="1"/>
  <c r="M3065" i="1"/>
  <c r="O3065" i="1" s="1"/>
  <c r="M3073" i="1"/>
  <c r="O3073" i="1" s="1"/>
  <c r="M3081" i="1"/>
  <c r="O3081" i="1" s="1"/>
  <c r="M3088" i="1"/>
  <c r="O3088" i="1" s="1"/>
  <c r="M3097" i="1"/>
  <c r="O3097" i="1" s="1"/>
  <c r="M2837" i="1"/>
  <c r="O2837" i="1" s="1"/>
  <c r="M2939" i="1"/>
  <c r="O2939" i="1" s="1"/>
  <c r="M2906" i="1"/>
  <c r="O2906" i="1" s="1"/>
  <c r="M2888" i="1"/>
  <c r="O2888" i="1" s="1"/>
  <c r="M2938" i="1"/>
  <c r="O2938" i="1" s="1"/>
  <c r="M2857" i="1"/>
  <c r="O2857" i="1" s="1"/>
  <c r="M2843" i="1"/>
  <c r="O2843" i="1" s="1"/>
  <c r="M2897" i="1"/>
  <c r="O2897" i="1" s="1"/>
  <c r="M2870" i="1"/>
  <c r="O2870" i="1" s="1"/>
  <c r="M2891" i="1"/>
  <c r="O2891" i="1" s="1"/>
  <c r="M2887" i="1"/>
  <c r="O2887" i="1" s="1"/>
  <c r="M3109" i="1"/>
  <c r="O3109" i="1" s="1"/>
  <c r="M2935" i="1"/>
  <c r="O2935" i="1" s="1"/>
  <c r="M2943" i="1"/>
  <c r="O2943" i="1" s="1"/>
  <c r="M2940" i="1"/>
  <c r="O2940" i="1" s="1"/>
  <c r="M3112" i="1"/>
  <c r="O3112" i="1" s="1"/>
  <c r="M2880" i="1"/>
  <c r="O2880" i="1" s="1"/>
  <c r="M2879" i="1"/>
  <c r="O2879" i="1" s="1"/>
  <c r="M3120" i="1"/>
  <c r="O3120" i="1" s="1"/>
  <c r="M3125" i="1"/>
  <c r="O3125" i="1" s="1"/>
  <c r="M3134" i="1"/>
  <c r="O3134" i="1" s="1"/>
  <c r="M3142" i="1"/>
  <c r="O3142" i="1" s="1"/>
  <c r="M3150" i="1"/>
  <c r="O3150" i="1" s="1"/>
  <c r="M3158" i="1"/>
  <c r="O3158" i="1" s="1"/>
  <c r="M2687" i="1"/>
  <c r="O2687" i="1" s="1"/>
  <c r="M2694" i="1"/>
  <c r="O2694" i="1" s="1"/>
  <c r="M2702" i="1"/>
  <c r="O2702" i="1" s="1"/>
  <c r="M2710" i="1"/>
  <c r="O2710" i="1" s="1"/>
  <c r="M2719" i="1"/>
  <c r="O2719" i="1" s="1"/>
  <c r="M2726" i="1"/>
  <c r="O2726" i="1" s="1"/>
  <c r="M2735" i="1"/>
  <c r="O2735" i="1" s="1"/>
  <c r="M2742" i="1"/>
  <c r="O2742" i="1" s="1"/>
  <c r="M2750" i="1"/>
  <c r="O2750" i="1" s="1"/>
  <c r="M2759" i="1"/>
  <c r="O2759" i="1" s="1"/>
  <c r="M2766" i="1"/>
  <c r="O2766" i="1" s="1"/>
  <c r="M2774" i="1"/>
  <c r="O2774" i="1" s="1"/>
  <c r="M2782" i="1"/>
  <c r="O2782" i="1" s="1"/>
  <c r="M2605" i="1"/>
  <c r="O2605" i="1" s="1"/>
  <c r="M2627" i="1"/>
  <c r="O2627" i="1" s="1"/>
  <c r="M2618" i="1"/>
  <c r="O2618" i="1" s="1"/>
  <c r="M2667" i="1"/>
  <c r="O2667" i="1" s="1"/>
  <c r="M2672" i="1"/>
  <c r="O2672" i="1" s="1"/>
  <c r="M2630" i="1"/>
  <c r="O2630" i="1" s="1"/>
  <c r="M2628" i="1"/>
  <c r="O2628" i="1" s="1"/>
  <c r="M2604" i="1"/>
  <c r="O2604" i="1" s="1"/>
  <c r="M2648" i="1"/>
  <c r="O2648" i="1" s="1"/>
  <c r="M2639" i="1"/>
  <c r="O2639" i="1" s="1"/>
  <c r="M2590" i="1"/>
  <c r="O2590" i="1" s="1"/>
  <c r="M2632" i="1"/>
  <c r="O2632" i="1" s="1"/>
  <c r="M2789" i="1"/>
  <c r="O2789" i="1" s="1"/>
  <c r="M2797" i="1"/>
  <c r="O2797" i="1" s="1"/>
  <c r="M2805" i="1"/>
  <c r="O2805" i="1" s="1"/>
  <c r="M2813" i="1"/>
  <c r="O2813" i="1" s="1"/>
  <c r="M2821" i="1"/>
  <c r="O2821" i="1" s="1"/>
  <c r="M2477" i="1"/>
  <c r="O2477" i="1" s="1"/>
  <c r="M2486" i="1"/>
  <c r="O2486" i="1" s="1"/>
  <c r="M2493" i="1"/>
  <c r="O2493" i="1" s="1"/>
  <c r="M2500" i="1"/>
  <c r="O2500" i="1" s="1"/>
  <c r="M2509" i="1"/>
  <c r="O2509" i="1" s="1"/>
  <c r="M2518" i="1"/>
  <c r="O2518" i="1" s="1"/>
  <c r="M2525" i="1"/>
  <c r="O2525" i="1" s="1"/>
  <c r="M2532" i="1"/>
  <c r="O2532" i="1" s="1"/>
  <c r="M2541" i="1"/>
  <c r="O2541" i="1" s="1"/>
  <c r="M2549" i="1"/>
  <c r="O2549" i="1" s="1"/>
  <c r="M2557" i="1"/>
  <c r="O2557" i="1" s="1"/>
  <c r="M2457" i="1"/>
  <c r="O2457" i="1" s="1"/>
  <c r="M2438" i="1"/>
  <c r="O2438" i="1" s="1"/>
  <c r="M2404" i="1"/>
  <c r="O2404" i="1" s="1"/>
  <c r="M2420" i="1"/>
  <c r="O2420" i="1" s="1"/>
  <c r="M2454" i="1"/>
  <c r="O2454" i="1" s="1"/>
  <c r="M2414" i="1"/>
  <c r="O2414" i="1" s="1"/>
  <c r="M2431" i="1"/>
  <c r="O2431" i="1" s="1"/>
  <c r="M2452" i="1"/>
  <c r="O2452" i="1" s="1"/>
  <c r="M2399" i="1"/>
  <c r="O2399" i="1" s="1"/>
  <c r="M2437" i="1"/>
  <c r="O2437" i="1" s="1"/>
  <c r="M2395" i="1"/>
  <c r="O2395" i="1" s="1"/>
  <c r="M2566" i="1"/>
  <c r="O2566" i="1" s="1"/>
  <c r="M2574" i="1"/>
  <c r="O2574" i="1" s="1"/>
  <c r="M2582" i="1"/>
  <c r="O2582" i="1" s="1"/>
  <c r="M2291" i="1"/>
  <c r="O2291" i="1" s="1"/>
  <c r="M2298" i="1"/>
  <c r="O2298" i="1" s="1"/>
  <c r="M2306" i="1"/>
  <c r="O2306" i="1" s="1"/>
  <c r="M2314" i="1"/>
  <c r="O2314" i="1" s="1"/>
  <c r="M2321" i="1"/>
  <c r="O2321" i="1" s="1"/>
  <c r="M2330" i="1"/>
  <c r="O2330" i="1" s="1"/>
  <c r="M2338" i="1"/>
  <c r="O2338" i="1" s="1"/>
  <c r="M2347" i="1"/>
  <c r="O2347" i="1" s="1"/>
  <c r="M2354" i="1"/>
  <c r="O2354" i="1" s="1"/>
  <c r="M2363" i="1"/>
  <c r="O2363" i="1" s="1"/>
  <c r="M2274" i="1"/>
  <c r="O2274" i="1" s="1"/>
  <c r="M2232" i="1"/>
  <c r="O2232" i="1" s="1"/>
  <c r="M2366" i="1"/>
  <c r="O2366" i="1" s="1"/>
  <c r="M2272" i="1"/>
  <c r="O2272" i="1" s="1"/>
  <c r="M2248" i="1"/>
  <c r="O2248" i="1" s="1"/>
  <c r="M2255" i="1"/>
  <c r="O2255" i="1" s="1"/>
  <c r="M2244" i="1"/>
  <c r="O2244" i="1" s="1"/>
  <c r="M2254" i="1"/>
  <c r="O2254" i="1" s="1"/>
  <c r="M2371" i="1"/>
  <c r="O2371" i="1" s="1"/>
  <c r="M2379" i="1"/>
  <c r="O2379" i="1" s="1"/>
  <c r="M2160" i="1"/>
  <c r="O2160" i="1" s="1"/>
  <c r="M2167" i="1"/>
  <c r="O2167" i="1" s="1"/>
  <c r="M2176" i="1"/>
  <c r="O2176" i="1" s="1"/>
  <c r="M2184" i="1"/>
  <c r="O2184" i="1" s="1"/>
  <c r="M2192" i="1"/>
  <c r="O2192" i="1" s="1"/>
  <c r="M2200" i="1"/>
  <c r="O2200" i="1" s="1"/>
  <c r="M2208" i="1"/>
  <c r="O2208" i="1" s="1"/>
  <c r="M2121" i="1"/>
  <c r="O2121" i="1" s="1"/>
  <c r="M2116" i="1"/>
  <c r="O2116" i="1" s="1"/>
  <c r="M2101" i="1"/>
  <c r="O2101" i="1" s="1"/>
  <c r="M2137" i="1"/>
  <c r="O2137" i="1" s="1"/>
  <c r="M2097" i="1"/>
  <c r="O2097" i="1" s="1"/>
  <c r="M2150" i="1"/>
  <c r="O2150" i="1" s="1"/>
  <c r="M2154" i="1"/>
  <c r="O2154" i="1" s="1"/>
  <c r="M2108" i="1"/>
  <c r="O2108" i="1" s="1"/>
  <c r="M2217" i="1"/>
  <c r="O2217" i="1" s="1"/>
  <c r="M2040" i="1"/>
  <c r="O2040" i="1" s="1"/>
  <c r="M2047" i="1"/>
  <c r="O2047" i="1" s="1"/>
  <c r="M2056" i="1"/>
  <c r="O2056" i="1" s="1"/>
  <c r="M2064" i="1"/>
  <c r="O2064" i="1" s="1"/>
  <c r="M2072" i="1"/>
  <c r="O2072" i="1" s="1"/>
  <c r="M2006" i="1"/>
  <c r="O2006" i="1" s="1"/>
  <c r="M1998" i="1"/>
  <c r="O1998" i="1" s="1"/>
  <c r="M2002" i="1"/>
  <c r="O2002" i="1" s="1"/>
  <c r="M1994" i="1"/>
  <c r="O1994" i="1" s="1"/>
  <c r="M2004" i="1"/>
  <c r="O2004" i="1" s="1"/>
  <c r="M2028" i="1"/>
  <c r="O2028" i="1" s="1"/>
  <c r="M2082" i="1"/>
  <c r="O2082" i="1" s="1"/>
  <c r="M2090" i="1"/>
  <c r="O2090" i="1" s="1"/>
  <c r="M1960" i="1"/>
  <c r="O1960" i="1" s="1"/>
  <c r="M1968" i="1"/>
  <c r="O1968" i="1" s="1"/>
  <c r="M1976" i="1"/>
  <c r="O1976" i="1" s="1"/>
  <c r="M1940" i="1"/>
  <c r="O1940" i="1" s="1"/>
  <c r="M1934" i="1"/>
  <c r="O1934" i="1" s="1"/>
  <c r="M1943" i="1"/>
  <c r="O1943" i="1" s="1"/>
  <c r="M1944" i="1"/>
  <c r="O1944" i="1" s="1"/>
  <c r="M1937" i="1"/>
  <c r="O1937" i="1" s="1"/>
  <c r="M1985" i="1"/>
  <c r="O1985" i="1" s="1"/>
  <c r="M1889" i="1"/>
  <c r="O1889" i="1" s="1"/>
  <c r="M1897" i="1"/>
  <c r="O1897" i="1" s="1"/>
  <c r="M1905" i="1"/>
  <c r="O1905" i="1" s="1"/>
  <c r="M1852" i="1"/>
  <c r="O1852" i="1" s="1"/>
  <c r="M1877" i="1"/>
  <c r="O1877" i="1" s="1"/>
  <c r="M1876" i="1"/>
  <c r="O1876" i="1" s="1"/>
  <c r="M1868" i="1"/>
  <c r="O1868" i="1" s="1"/>
  <c r="M1879" i="1"/>
  <c r="O1879" i="1" s="1"/>
  <c r="M1912" i="1"/>
  <c r="O1912" i="1" s="1"/>
  <c r="M1821" i="1"/>
  <c r="O1821" i="1" s="1"/>
  <c r="M1829" i="1"/>
  <c r="O1829" i="1" s="1"/>
  <c r="M1837" i="1"/>
  <c r="O1837" i="1" s="1"/>
  <c r="M1795" i="1"/>
  <c r="O1795" i="1" s="1"/>
  <c r="M1807" i="1"/>
  <c r="O1807" i="1" s="1"/>
  <c r="M1808" i="1"/>
  <c r="O1808" i="1" s="1"/>
  <c r="M1760" i="1"/>
  <c r="O1760" i="1" s="1"/>
  <c r="M1767" i="1"/>
  <c r="O1767" i="1" s="1"/>
  <c r="M1775" i="1"/>
  <c r="O1775" i="1" s="1"/>
  <c r="M1783" i="1"/>
  <c r="O1783" i="1" s="1"/>
  <c r="M1734" i="1"/>
  <c r="O1734" i="1" s="1"/>
  <c r="M1743" i="1"/>
  <c r="O1743" i="1" s="1"/>
  <c r="M1742" i="1"/>
  <c r="O1742" i="1" s="1"/>
  <c r="M1740" i="1"/>
  <c r="O1740" i="1" s="1"/>
  <c r="M1792" i="1"/>
  <c r="O1792" i="1" s="1"/>
  <c r="M1706" i="1"/>
  <c r="O1706" i="1" s="1"/>
  <c r="M1714" i="1"/>
  <c r="O1714" i="1" s="1"/>
  <c r="M1722" i="1"/>
  <c r="O1722" i="1" s="1"/>
  <c r="M1693" i="1"/>
  <c r="O1693" i="1" s="1"/>
  <c r="M1696" i="1"/>
  <c r="O1696" i="1" s="1"/>
  <c r="M1658" i="1"/>
  <c r="O1658" i="1" s="1"/>
  <c r="M1666" i="1"/>
  <c r="O1666" i="1" s="1"/>
  <c r="M1674" i="1"/>
  <c r="O1674" i="1" s="1"/>
  <c r="M1656" i="1"/>
  <c r="O1656" i="1" s="1"/>
  <c r="M1647" i="1"/>
  <c r="O1647" i="1" s="1"/>
  <c r="M1626" i="1"/>
  <c r="O1626" i="1" s="1"/>
  <c r="M1634" i="1"/>
  <c r="O1634" i="1" s="1"/>
  <c r="M1610" i="1"/>
  <c r="O1610" i="1" s="1"/>
  <c r="M1619" i="1"/>
  <c r="O1619" i="1" s="1"/>
  <c r="M1586" i="1"/>
  <c r="O1586" i="1" s="1"/>
  <c r="M1594" i="1"/>
  <c r="O1594" i="1" s="1"/>
  <c r="M1602" i="1"/>
  <c r="O1602" i="1" s="1"/>
  <c r="M1584" i="1"/>
  <c r="O1584" i="1" s="1"/>
  <c r="M1579" i="1"/>
  <c r="O1579" i="1" s="1"/>
  <c r="M1609" i="1"/>
  <c r="O1609" i="1" s="1"/>
  <c r="M1549" i="1"/>
  <c r="O1549" i="1" s="1"/>
  <c r="M1557" i="1"/>
  <c r="O1557" i="1" s="1"/>
  <c r="M1565" i="1"/>
  <c r="O1565" i="1" s="1"/>
  <c r="M1533" i="1"/>
  <c r="O1533" i="1" s="1"/>
  <c r="M1540" i="1"/>
  <c r="O1540" i="1" s="1"/>
  <c r="M1522" i="1"/>
  <c r="O1522" i="1" s="1"/>
  <c r="M1500" i="1"/>
  <c r="O1500" i="1" s="1"/>
  <c r="M1508" i="1"/>
  <c r="O1508" i="1" s="1"/>
  <c r="M1492" i="1"/>
  <c r="O1492" i="1" s="1"/>
  <c r="M1486" i="1"/>
  <c r="O1486" i="1" s="1"/>
  <c r="M1514" i="1"/>
  <c r="O1514" i="1" s="1"/>
  <c r="M1466" i="1"/>
  <c r="O1466" i="1" s="1"/>
  <c r="M1474" i="1"/>
  <c r="O1474" i="1" s="1"/>
  <c r="M1456" i="1"/>
  <c r="O1456" i="1" s="1"/>
  <c r="M1453" i="1"/>
  <c r="O1453" i="1" s="1"/>
  <c r="M1452" i="1"/>
  <c r="O1452" i="1" s="1"/>
  <c r="M1433" i="1"/>
  <c r="O1433" i="1" s="1"/>
  <c r="M1420" i="1"/>
  <c r="O1420" i="1" s="1"/>
  <c r="M1410" i="1"/>
  <c r="O1410" i="1" s="1"/>
  <c r="M1407" i="1"/>
  <c r="O1407" i="1" s="1"/>
  <c r="M1397" i="1"/>
  <c r="O1397" i="1" s="1"/>
  <c r="M1390" i="1"/>
  <c r="O1390" i="1" s="1"/>
  <c r="M1385" i="1"/>
  <c r="O1385" i="1" s="1"/>
  <c r="M1373" i="1"/>
  <c r="O1373" i="1" s="1"/>
  <c r="M1381" i="1"/>
  <c r="O1381" i="1" s="1"/>
  <c r="M1359" i="1"/>
  <c r="O1359" i="1" s="1"/>
  <c r="M1355" i="1"/>
  <c r="O1355" i="1" s="1"/>
  <c r="M1340" i="1"/>
  <c r="O1340" i="1" s="1"/>
  <c r="M1348" i="1"/>
  <c r="O1348" i="1" s="1"/>
  <c r="M1329" i="1"/>
  <c r="O1329" i="1" s="1"/>
  <c r="M1309" i="1"/>
  <c r="O1309" i="1" s="1"/>
  <c r="M1317" i="1"/>
  <c r="O1317" i="1" s="1"/>
  <c r="M1305" i="1"/>
  <c r="O1305" i="1" s="1"/>
  <c r="M1296" i="1"/>
  <c r="O1296" i="1" s="1"/>
  <c r="M1291" i="1"/>
  <c r="O1291" i="1" s="1"/>
  <c r="M1284" i="1"/>
  <c r="O1284" i="1" s="1"/>
  <c r="M1277" i="1"/>
  <c r="O1277" i="1" s="1"/>
  <c r="M1254" i="1"/>
  <c r="O1254" i="1" s="1"/>
  <c r="M1262" i="1"/>
  <c r="O1262" i="1" s="1"/>
  <c r="M1245" i="1"/>
  <c r="O1245" i="1" s="1"/>
  <c r="M1267" i="1"/>
  <c r="O1267" i="1" s="1"/>
  <c r="M1238" i="1"/>
  <c r="O1238" i="1" s="1"/>
  <c r="M1223" i="1"/>
  <c r="O1223" i="1" s="1"/>
  <c r="M1217" i="1"/>
  <c r="O1217" i="1" s="1"/>
  <c r="M1212" i="1"/>
  <c r="O1212" i="1" s="1"/>
  <c r="M1192" i="1"/>
  <c r="O1192" i="1" s="1"/>
  <c r="M1193" i="1"/>
  <c r="O1193" i="1" s="1"/>
  <c r="M1188" i="1"/>
  <c r="O1188" i="1" s="1"/>
  <c r="M1178" i="1"/>
  <c r="O1178" i="1" s="1"/>
  <c r="M1164" i="1"/>
  <c r="O1164" i="1" s="1"/>
  <c r="M1172" i="1"/>
  <c r="O1172" i="1" s="1"/>
  <c r="M1153" i="1"/>
  <c r="O1153" i="1" s="1"/>
  <c r="M1146" i="1"/>
  <c r="O1146" i="1" s="1"/>
  <c r="M1142" i="1"/>
  <c r="O1142" i="1" s="1"/>
  <c r="M1128" i="1"/>
  <c r="O1128" i="1" s="1"/>
  <c r="M1120" i="1"/>
  <c r="O1120" i="1" s="1"/>
  <c r="M1113" i="1"/>
  <c r="O1113" i="1" s="1"/>
  <c r="M1112" i="1"/>
  <c r="O1112" i="1" s="1"/>
  <c r="M1096" i="1"/>
  <c r="O1096" i="1" s="1"/>
  <c r="M1087" i="1"/>
  <c r="O1087" i="1" s="1"/>
  <c r="M1080" i="1"/>
  <c r="O1080" i="1" s="1"/>
  <c r="M1070" i="1"/>
  <c r="O1070" i="1" s="1"/>
  <c r="M1077" i="1"/>
  <c r="O1077" i="1" s="1"/>
  <c r="M1060" i="1"/>
  <c r="O1060" i="1" s="1"/>
  <c r="M1050" i="1"/>
  <c r="O1050" i="1" s="1"/>
  <c r="M1038" i="1"/>
  <c r="O1038" i="1" s="1"/>
  <c r="M1031" i="1"/>
  <c r="O1031" i="1" s="1"/>
  <c r="M1022" i="1"/>
  <c r="O1022" i="1" s="1"/>
  <c r="M1019" i="1"/>
  <c r="O1019" i="1" s="1"/>
  <c r="M1008" i="1"/>
  <c r="O1008" i="1" s="1"/>
  <c r="M1002" i="1"/>
  <c r="O1002" i="1" s="1"/>
  <c r="M989" i="1"/>
  <c r="O989" i="1" s="1"/>
  <c r="M986" i="1"/>
  <c r="O986" i="1" s="1"/>
  <c r="M975" i="1"/>
  <c r="O975" i="1" s="1"/>
  <c r="M968" i="1"/>
  <c r="O968" i="1" s="1"/>
  <c r="M965" i="1"/>
  <c r="O965" i="1" s="1"/>
  <c r="M954" i="1"/>
  <c r="O954" i="1" s="1"/>
  <c r="M947" i="1"/>
  <c r="O947" i="1" s="1"/>
  <c r="M935" i="1"/>
  <c r="O935" i="1" s="1"/>
  <c r="M924" i="1"/>
  <c r="O924" i="1" s="1"/>
  <c r="M919" i="1"/>
  <c r="O919" i="1" s="1"/>
  <c r="M910" i="1"/>
  <c r="O910" i="1" s="1"/>
  <c r="M905" i="1"/>
  <c r="O905" i="1" s="1"/>
  <c r="M896" i="1"/>
  <c r="O896" i="1" s="1"/>
  <c r="M889" i="1"/>
  <c r="O889" i="1" s="1"/>
  <c r="M879" i="1"/>
  <c r="O879" i="1" s="1"/>
  <c r="M872" i="1"/>
  <c r="O872" i="1" s="1"/>
  <c r="M864" i="1"/>
  <c r="O864" i="1" s="1"/>
  <c r="M855" i="1"/>
  <c r="O855" i="1" s="1"/>
  <c r="M847" i="1"/>
  <c r="O847" i="1" s="1"/>
  <c r="M844" i="1"/>
  <c r="O844" i="1" s="1"/>
  <c r="M832" i="1"/>
  <c r="O832" i="1" s="1"/>
  <c r="M824" i="1"/>
  <c r="O824" i="1" s="1"/>
  <c r="M819" i="1"/>
  <c r="O819" i="1" s="1"/>
  <c r="M808" i="1"/>
  <c r="O808" i="1" s="1"/>
  <c r="M800" i="1"/>
  <c r="O800" i="1" s="1"/>
  <c r="M785" i="1"/>
  <c r="O785" i="1" s="1"/>
  <c r="M784" i="1"/>
  <c r="O784" i="1" s="1"/>
  <c r="M776" i="1"/>
  <c r="O776" i="1" s="1"/>
  <c r="M769" i="1"/>
  <c r="O769" i="1" s="1"/>
  <c r="M761" i="1"/>
  <c r="O761" i="1" s="1"/>
  <c r="M756" i="1"/>
  <c r="O756" i="1" s="1"/>
  <c r="M746" i="1"/>
  <c r="O746" i="1" s="1"/>
  <c r="M736" i="1"/>
  <c r="O736" i="1" s="1"/>
  <c r="M731" i="1"/>
  <c r="O731" i="1" s="1"/>
  <c r="M720" i="1"/>
  <c r="O720" i="1" s="1"/>
  <c r="M711" i="1"/>
  <c r="O711" i="1" s="1"/>
  <c r="M706" i="1"/>
  <c r="O706" i="1" s="1"/>
  <c r="M695" i="1"/>
  <c r="O695" i="1" s="1"/>
  <c r="M686" i="1"/>
  <c r="O686" i="1" s="1"/>
  <c r="M682" i="1"/>
  <c r="O682" i="1" s="1"/>
  <c r="M672" i="1"/>
  <c r="O672" i="1" s="1"/>
  <c r="M666" i="1"/>
  <c r="O666" i="1" s="1"/>
  <c r="M656" i="1"/>
  <c r="O656" i="1" s="1"/>
  <c r="M647" i="1"/>
  <c r="O647" i="1" s="1"/>
  <c r="M641" i="1"/>
  <c r="O641" i="1" s="1"/>
  <c r="M632" i="1"/>
  <c r="O632" i="1" s="1"/>
  <c r="M622" i="1"/>
  <c r="O622" i="1" s="1"/>
  <c r="M615" i="1"/>
  <c r="O615" i="1" s="1"/>
  <c r="M609" i="1"/>
  <c r="O609" i="1" s="1"/>
  <c r="M600" i="1"/>
  <c r="O600" i="1" s="1"/>
  <c r="M592" i="1"/>
  <c r="O592" i="1" s="1"/>
  <c r="M585" i="1"/>
  <c r="O585" i="1" s="1"/>
  <c r="M574" i="1"/>
  <c r="O574" i="1" s="1"/>
  <c r="M567" i="1"/>
  <c r="O567" i="1" s="1"/>
  <c r="M560" i="1"/>
  <c r="O560" i="1" s="1"/>
  <c r="M553" i="1"/>
  <c r="O553" i="1" s="1"/>
  <c r="M543" i="1"/>
  <c r="O543" i="1" s="1"/>
  <c r="M538" i="1"/>
  <c r="O538" i="1" s="1"/>
  <c r="M529" i="1"/>
  <c r="O529" i="1" s="1"/>
  <c r="M522" i="1"/>
  <c r="O522" i="1" s="1"/>
  <c r="M512" i="1"/>
  <c r="O512" i="1" s="1"/>
  <c r="M507" i="1"/>
  <c r="O507" i="1" s="1"/>
  <c r="M493" i="1"/>
  <c r="O493" i="1" s="1"/>
  <c r="M487" i="1"/>
  <c r="O487" i="1" s="1"/>
  <c r="M474" i="1"/>
  <c r="O474" i="1" s="1"/>
  <c r="M472" i="1"/>
  <c r="O472" i="1" s="1"/>
  <c r="M463" i="1"/>
  <c r="O463" i="1" s="1"/>
  <c r="M455" i="1"/>
  <c r="O455" i="1" s="1"/>
  <c r="M446" i="1"/>
  <c r="O446" i="1" s="1"/>
  <c r="M438" i="1"/>
  <c r="O438" i="1" s="1"/>
  <c r="M431" i="1"/>
  <c r="O431" i="1" s="1"/>
  <c r="M423" i="1"/>
  <c r="O423" i="1" s="1"/>
  <c r="M416" i="1"/>
  <c r="O416" i="1" s="1"/>
  <c r="M407" i="1"/>
  <c r="O407" i="1" s="1"/>
  <c r="M393" i="1"/>
  <c r="O393" i="1" s="1"/>
  <c r="M382" i="1"/>
  <c r="O382" i="1" s="1"/>
  <c r="M367" i="1"/>
  <c r="O367" i="1" s="1"/>
  <c r="M359" i="1"/>
  <c r="O359" i="1" s="1"/>
  <c r="M352" i="1"/>
  <c r="O352" i="1" s="1"/>
  <c r="M344" i="1"/>
  <c r="O344" i="1" s="1"/>
  <c r="M335" i="1"/>
  <c r="O335" i="1" s="1"/>
  <c r="M327" i="1"/>
  <c r="O327" i="1" s="1"/>
  <c r="M318" i="1"/>
  <c r="O318" i="1" s="1"/>
  <c r="M311" i="1"/>
  <c r="O311" i="1" s="1"/>
  <c r="M303" i="1"/>
  <c r="O303" i="1" s="1"/>
  <c r="M295" i="1"/>
  <c r="O295" i="1" s="1"/>
  <c r="M287" i="1"/>
  <c r="O287" i="1" s="1"/>
  <c r="M279" i="1"/>
  <c r="O279" i="1" s="1"/>
  <c r="M269" i="1"/>
  <c r="O269" i="1" s="1"/>
  <c r="M263" i="1"/>
  <c r="O263" i="1" s="1"/>
  <c r="M255" i="1"/>
  <c r="O255" i="1" s="1"/>
  <c r="M248" i="1"/>
  <c r="O248" i="1" s="1"/>
  <c r="M239" i="1"/>
  <c r="O239" i="1" s="1"/>
  <c r="M231" i="1"/>
  <c r="O231" i="1" s="1"/>
  <c r="M215" i="1"/>
  <c r="O215" i="1" s="1"/>
  <c r="M207" i="1"/>
  <c r="O207" i="1" s="1"/>
  <c r="M199" i="1"/>
  <c r="O199" i="1" s="1"/>
  <c r="M183" i="1"/>
  <c r="O183" i="1" s="1"/>
  <c r="M175" i="1"/>
  <c r="O175" i="1" s="1"/>
  <c r="M167" i="1"/>
  <c r="O167" i="1" s="1"/>
  <c r="M159" i="1"/>
  <c r="O159" i="1" s="1"/>
  <c r="M150" i="1"/>
  <c r="O150" i="1" s="1"/>
  <c r="M143" i="1"/>
  <c r="O143" i="1" s="1"/>
  <c r="M135" i="1"/>
  <c r="O135" i="1" s="1"/>
  <c r="M127" i="1"/>
  <c r="O127" i="1" s="1"/>
  <c r="M119" i="1"/>
  <c r="O119" i="1" s="1"/>
  <c r="M111" i="1"/>
  <c r="O111" i="1" s="1"/>
  <c r="M103" i="1"/>
  <c r="O103" i="1" s="1"/>
  <c r="M95" i="1"/>
  <c r="O95" i="1" s="1"/>
  <c r="M87" i="1"/>
  <c r="O87" i="1" s="1"/>
  <c r="M79" i="1"/>
  <c r="O79" i="1" s="1"/>
  <c r="M64" i="1"/>
  <c r="O64" i="1" s="1"/>
  <c r="M55" i="1"/>
  <c r="O55" i="1" s="1"/>
  <c r="M47" i="1"/>
  <c r="O47" i="1" s="1"/>
  <c r="M31" i="1"/>
  <c r="O31" i="1" s="1"/>
  <c r="M23" i="1"/>
  <c r="O23" i="1" s="1"/>
  <c r="M7" i="1"/>
  <c r="O7" i="1" s="1"/>
  <c r="M3549" i="1"/>
  <c r="O3549" i="1" s="1"/>
  <c r="M3196" i="1"/>
  <c r="O3196" i="1" s="1"/>
  <c r="M3185" i="1"/>
  <c r="O3185" i="1" s="1"/>
  <c r="M3260" i="1"/>
  <c r="O3260" i="1" s="1"/>
  <c r="M3294" i="1"/>
  <c r="O3294" i="1" s="1"/>
  <c r="M3230" i="1"/>
  <c r="O3230" i="1" s="1"/>
  <c r="M3184" i="1"/>
  <c r="O3184" i="1" s="1"/>
  <c r="M3553" i="1"/>
  <c r="O3553" i="1" s="1"/>
  <c r="M3563" i="1"/>
  <c r="O3563" i="1" s="1"/>
  <c r="M3570" i="1"/>
  <c r="O3570" i="1" s="1"/>
  <c r="M3578" i="1"/>
  <c r="O3578" i="1" s="1"/>
  <c r="M3584" i="1"/>
  <c r="O3584" i="1" s="1"/>
  <c r="M3594" i="1"/>
  <c r="O3594" i="1" s="1"/>
  <c r="M3603" i="1"/>
  <c r="O3603" i="1" s="1"/>
  <c r="M3610" i="1"/>
  <c r="O3610" i="1" s="1"/>
  <c r="M3617" i="1"/>
  <c r="O3617" i="1" s="1"/>
  <c r="M3626" i="1"/>
  <c r="O3626" i="1" s="1"/>
  <c r="M3634" i="1"/>
  <c r="O3634" i="1" s="1"/>
  <c r="M3643" i="1"/>
  <c r="O3643" i="1" s="1"/>
  <c r="M3652" i="1"/>
  <c r="O3652" i="1" s="1"/>
  <c r="M3656" i="1"/>
  <c r="O3656" i="1" s="1"/>
  <c r="M3667" i="1"/>
  <c r="O3667" i="1" s="1"/>
  <c r="M3672" i="1"/>
  <c r="O3672" i="1" s="1"/>
  <c r="M2953" i="1"/>
  <c r="O2953" i="1" s="1"/>
  <c r="M2963" i="1"/>
  <c r="O2963" i="1" s="1"/>
  <c r="M2970" i="1"/>
  <c r="O2970" i="1" s="1"/>
  <c r="M2979" i="1"/>
  <c r="O2979" i="1" s="1"/>
  <c r="M2986" i="1"/>
  <c r="O2986" i="1" s="1"/>
  <c r="M2994" i="1"/>
  <c r="O2994" i="1" s="1"/>
  <c r="M3002" i="1"/>
  <c r="O3002" i="1" s="1"/>
  <c r="M3010" i="1"/>
  <c r="O3010" i="1" s="1"/>
  <c r="M3018" i="1"/>
  <c r="O3018" i="1" s="1"/>
  <c r="M3025" i="1"/>
  <c r="O3025" i="1" s="1"/>
  <c r="M3034" i="1"/>
  <c r="O3034" i="1" s="1"/>
  <c r="M3043" i="1"/>
  <c r="O3043" i="1" s="1"/>
  <c r="M3050" i="1"/>
  <c r="O3050" i="1" s="1"/>
  <c r="M3059" i="1"/>
  <c r="O3059" i="1" s="1"/>
  <c r="M3066" i="1"/>
  <c r="O3066" i="1" s="1"/>
  <c r="M3074" i="1"/>
  <c r="O3074" i="1" s="1"/>
  <c r="M3082" i="1"/>
  <c r="O3082" i="1" s="1"/>
  <c r="M3090" i="1"/>
  <c r="O3090" i="1" s="1"/>
  <c r="M3098" i="1"/>
  <c r="O3098" i="1" s="1"/>
  <c r="M2867" i="1"/>
  <c r="O2867" i="1" s="1"/>
  <c r="M2833" i="1"/>
  <c r="O2833" i="1" s="1"/>
  <c r="M2860" i="1"/>
  <c r="O2860" i="1" s="1"/>
  <c r="M2921" i="1"/>
  <c r="O2921" i="1" s="1"/>
  <c r="M2832" i="1"/>
  <c r="O2832" i="1" s="1"/>
  <c r="M2845" i="1"/>
  <c r="O2845" i="1" s="1"/>
  <c r="M2913" i="1"/>
  <c r="O2913" i="1" s="1"/>
  <c r="M2865" i="1"/>
  <c r="O2865" i="1" s="1"/>
  <c r="M2864" i="1"/>
  <c r="O2864" i="1" s="1"/>
  <c r="M2830" i="1"/>
  <c r="O2830" i="1" s="1"/>
  <c r="M2905" i="1"/>
  <c r="O2905" i="1" s="1"/>
  <c r="M2884" i="1"/>
  <c r="O2884" i="1" s="1"/>
  <c r="M2902" i="1"/>
  <c r="O2902" i="1" s="1"/>
  <c r="M2900" i="1"/>
  <c r="O2900" i="1" s="1"/>
  <c r="M2868" i="1"/>
  <c r="O2868" i="1" s="1"/>
  <c r="M2919" i="1"/>
  <c r="O2919" i="1" s="1"/>
  <c r="M2838" i="1"/>
  <c r="O2838" i="1" s="1"/>
  <c r="M2822" i="1"/>
  <c r="O2822" i="1" s="1"/>
  <c r="M3119" i="1"/>
  <c r="O3119" i="1" s="1"/>
  <c r="M3127" i="1"/>
  <c r="O3127" i="1" s="1"/>
  <c r="M3135" i="1"/>
  <c r="O3135" i="1" s="1"/>
  <c r="M3143" i="1"/>
  <c r="O3143" i="1" s="1"/>
  <c r="M3151" i="1"/>
  <c r="O3151" i="1" s="1"/>
  <c r="M3159" i="1"/>
  <c r="O3159" i="1" s="1"/>
  <c r="M2686" i="1"/>
  <c r="O2686" i="1" s="1"/>
  <c r="M2695" i="1"/>
  <c r="O2695" i="1" s="1"/>
  <c r="M2703" i="1"/>
  <c r="O2703" i="1" s="1"/>
  <c r="M2711" i="1"/>
  <c r="O2711" i="1" s="1"/>
  <c r="M2718" i="1"/>
  <c r="O2718" i="1" s="1"/>
  <c r="M2727" i="1"/>
  <c r="O2727" i="1" s="1"/>
  <c r="M2734" i="1"/>
  <c r="O2734" i="1" s="1"/>
  <c r="M2743" i="1"/>
  <c r="O2743" i="1" s="1"/>
  <c r="M2751" i="1"/>
  <c r="O2751" i="1" s="1"/>
  <c r="M2758" i="1"/>
  <c r="O2758" i="1" s="1"/>
  <c r="M2767" i="1"/>
  <c r="O2767" i="1" s="1"/>
  <c r="M2775" i="1"/>
  <c r="O2775" i="1" s="1"/>
  <c r="M2783" i="1"/>
  <c r="O2783" i="1" s="1"/>
  <c r="M2591" i="1"/>
  <c r="O2591" i="1" s="1"/>
  <c r="M2664" i="1"/>
  <c r="O2664" i="1" s="1"/>
  <c r="M2613" i="1"/>
  <c r="O2613" i="1" s="1"/>
  <c r="M2643" i="1"/>
  <c r="O2643" i="1" s="1"/>
  <c r="M2655" i="1"/>
  <c r="O2655" i="1" s="1"/>
  <c r="M2678" i="1"/>
  <c r="O2678" i="1" s="1"/>
  <c r="M2624" i="1"/>
  <c r="O2624" i="1" s="1"/>
  <c r="M2622" i="1"/>
  <c r="O2622" i="1" s="1"/>
  <c r="M2599" i="1"/>
  <c r="O2599" i="1" s="1"/>
  <c r="M2638" i="1"/>
  <c r="O2638" i="1" s="1"/>
  <c r="M2596" i="1"/>
  <c r="O2596" i="1" s="1"/>
  <c r="M2598" i="1"/>
  <c r="O2598" i="1" s="1"/>
  <c r="M2790" i="1"/>
  <c r="O2790" i="1" s="1"/>
  <c r="M2798" i="1"/>
  <c r="O2798" i="1" s="1"/>
  <c r="M2806" i="1"/>
  <c r="O2806" i="1" s="1"/>
  <c r="M2814" i="1"/>
  <c r="O2814" i="1" s="1"/>
  <c r="M2471" i="1"/>
  <c r="O2471" i="1" s="1"/>
  <c r="M2478" i="1"/>
  <c r="O2478" i="1" s="1"/>
  <c r="M2485" i="1"/>
  <c r="O2485" i="1" s="1"/>
  <c r="M2494" i="1"/>
  <c r="O2494" i="1" s="1"/>
  <c r="M2502" i="1"/>
  <c r="O2502" i="1" s="1"/>
  <c r="M2511" i="1"/>
  <c r="O2511" i="1" s="1"/>
  <c r="M2517" i="1"/>
  <c r="O2517" i="1" s="1"/>
  <c r="M2527" i="1"/>
  <c r="O2527" i="1" s="1"/>
  <c r="M2534" i="1"/>
  <c r="O2534" i="1" s="1"/>
  <c r="M2543" i="1"/>
  <c r="O2543" i="1" s="1"/>
  <c r="M2550" i="1"/>
  <c r="O2550" i="1" s="1"/>
  <c r="M2558" i="1"/>
  <c r="O2558" i="1" s="1"/>
  <c r="M2402" i="1"/>
  <c r="O2402" i="1" s="1"/>
  <c r="M2417" i="1"/>
  <c r="O2417" i="1" s="1"/>
  <c r="M2467" i="1"/>
  <c r="O2467" i="1" s="1"/>
  <c r="M2451" i="1"/>
  <c r="O2451" i="1" s="1"/>
  <c r="M2388" i="1"/>
  <c r="O2388" i="1" s="1"/>
  <c r="M2559" i="1"/>
  <c r="O2559" i="1" s="1"/>
  <c r="M2385" i="1"/>
  <c r="O2385" i="1" s="1"/>
  <c r="M2439" i="1"/>
  <c r="O2439" i="1" s="1"/>
  <c r="M2408" i="1"/>
  <c r="O2408" i="1" s="1"/>
  <c r="M2458" i="1"/>
  <c r="O2458" i="1" s="1"/>
  <c r="M2407" i="1"/>
  <c r="O2407" i="1" s="1"/>
  <c r="M2567" i="1"/>
  <c r="O2567" i="1" s="1"/>
  <c r="M2575" i="1"/>
  <c r="O2575" i="1" s="1"/>
  <c r="M2583" i="1"/>
  <c r="O2583" i="1" s="1"/>
  <c r="M2290" i="1"/>
  <c r="O2290" i="1" s="1"/>
  <c r="M2299" i="1"/>
  <c r="O2299" i="1" s="1"/>
  <c r="M2307" i="1"/>
  <c r="O2307" i="1" s="1"/>
  <c r="M2315" i="1"/>
  <c r="O2315" i="1" s="1"/>
  <c r="M2323" i="1"/>
  <c r="O2323" i="1" s="1"/>
  <c r="M2331" i="1"/>
  <c r="O2331" i="1" s="1"/>
  <c r="M2339" i="1"/>
  <c r="O2339" i="1" s="1"/>
  <c r="M2346" i="1"/>
  <c r="O2346" i="1" s="1"/>
  <c r="M2355" i="1"/>
  <c r="O2355" i="1" s="1"/>
  <c r="M2362" i="1"/>
  <c r="O2362" i="1" s="1"/>
  <c r="M2242" i="1"/>
  <c r="O2242" i="1" s="1"/>
  <c r="M2275" i="1"/>
  <c r="O2275" i="1" s="1"/>
  <c r="M2236" i="1"/>
  <c r="O2236" i="1" s="1"/>
  <c r="M2279" i="1"/>
  <c r="O2279" i="1" s="1"/>
  <c r="M2276" i="1"/>
  <c r="O2276" i="1" s="1"/>
  <c r="M2266" i="1"/>
  <c r="O2266" i="1" s="1"/>
  <c r="M2237" i="1"/>
  <c r="O2237" i="1" s="1"/>
  <c r="M2278" i="1"/>
  <c r="O2278" i="1" s="1"/>
  <c r="M2372" i="1"/>
  <c r="O2372" i="1" s="1"/>
  <c r="M2380" i="1"/>
  <c r="O2380" i="1" s="1"/>
  <c r="M2161" i="1"/>
  <c r="O2161" i="1" s="1"/>
  <c r="M2170" i="1"/>
  <c r="O2170" i="1" s="1"/>
  <c r="M2177" i="1"/>
  <c r="O2177" i="1" s="1"/>
  <c r="M2185" i="1"/>
  <c r="O2185" i="1" s="1"/>
  <c r="M2193" i="1"/>
  <c r="O2193" i="1" s="1"/>
  <c r="M2201" i="1"/>
  <c r="O2201" i="1" s="1"/>
  <c r="M2209" i="1"/>
  <c r="O2209" i="1" s="1"/>
  <c r="M2113" i="1"/>
  <c r="O2113" i="1" s="1"/>
  <c r="M2145" i="1"/>
  <c r="O2145" i="1" s="1"/>
  <c r="M2138" i="1"/>
  <c r="O2138" i="1" s="1"/>
  <c r="M2111" i="1"/>
  <c r="O2111" i="1" s="1"/>
  <c r="M2095" i="1"/>
  <c r="O2095" i="1" s="1"/>
  <c r="M2122" i="1"/>
  <c r="O2122" i="1" s="1"/>
  <c r="M2109" i="1"/>
  <c r="O2109" i="1" s="1"/>
  <c r="M2118" i="1"/>
  <c r="O2118" i="1" s="1"/>
  <c r="M2218" i="1"/>
  <c r="O2218" i="1" s="1"/>
  <c r="M2041" i="1"/>
  <c r="O2041" i="1" s="1"/>
  <c r="M2049" i="1"/>
  <c r="O2049" i="1" s="1"/>
  <c r="M2057" i="1"/>
  <c r="O2057" i="1" s="1"/>
  <c r="M2065" i="1"/>
  <c r="O2065" i="1" s="1"/>
  <c r="M2073" i="1"/>
  <c r="O2073" i="1" s="1"/>
  <c r="M2013" i="1"/>
  <c r="O2013" i="1" s="1"/>
  <c r="M2011" i="1"/>
  <c r="O2011" i="1" s="1"/>
  <c r="M2025" i="1"/>
  <c r="O2025" i="1" s="1"/>
  <c r="M2023" i="1"/>
  <c r="O2023" i="1" s="1"/>
  <c r="M2034" i="1"/>
  <c r="O2034" i="1" s="1"/>
  <c r="M1995" i="1"/>
  <c r="O1995" i="1" s="1"/>
  <c r="M2083" i="1"/>
  <c r="O2083" i="1" s="1"/>
  <c r="M2091" i="1"/>
  <c r="O2091" i="1" s="1"/>
  <c r="M1961" i="1"/>
  <c r="O1961" i="1" s="1"/>
  <c r="M1969" i="1"/>
  <c r="O1969" i="1" s="1"/>
  <c r="M1977" i="1"/>
  <c r="O1977" i="1" s="1"/>
  <c r="M1935" i="1"/>
  <c r="O1935" i="1" s="1"/>
  <c r="M1928" i="1"/>
  <c r="O1928" i="1" s="1"/>
  <c r="M1941" i="1"/>
  <c r="O1941" i="1" s="1"/>
  <c r="M1924" i="1"/>
  <c r="O1924" i="1" s="1"/>
  <c r="M1929" i="1"/>
  <c r="O1929" i="1" s="1"/>
  <c r="M1986" i="1"/>
  <c r="O1986" i="1" s="1"/>
  <c r="M1890" i="1"/>
  <c r="O1890" i="1" s="1"/>
  <c r="M1898" i="1"/>
  <c r="O1898" i="1" s="1"/>
  <c r="M1906" i="1"/>
  <c r="O1906" i="1" s="1"/>
  <c r="M1853" i="1"/>
  <c r="O1853" i="1" s="1"/>
  <c r="M1883" i="1"/>
  <c r="O1883" i="1" s="1"/>
  <c r="M1855" i="1"/>
  <c r="O1855" i="1" s="1"/>
  <c r="M1874" i="1"/>
  <c r="O1874" i="1" s="1"/>
  <c r="M1851" i="1"/>
  <c r="O1851" i="1" s="1"/>
  <c r="M1913" i="1"/>
  <c r="O1913" i="1" s="1"/>
  <c r="M1822" i="1"/>
  <c r="O1822" i="1" s="1"/>
  <c r="M1830" i="1"/>
  <c r="O1830" i="1" s="1"/>
  <c r="M1838" i="1"/>
  <c r="O1838" i="1" s="1"/>
  <c r="M1843" i="1"/>
  <c r="O1843" i="1" s="1"/>
  <c r="M1816" i="1"/>
  <c r="O1816" i="1" s="1"/>
  <c r="M1802" i="1"/>
  <c r="O1802" i="1" s="1"/>
  <c r="M1759" i="1"/>
  <c r="O1759" i="1" s="1"/>
  <c r="M1768" i="1"/>
  <c r="O1768" i="1" s="1"/>
  <c r="M1776" i="1"/>
  <c r="O1776" i="1" s="1"/>
  <c r="M1784" i="1"/>
  <c r="O1784" i="1" s="1"/>
  <c r="M1741" i="1"/>
  <c r="O1741" i="1" s="1"/>
  <c r="M1738" i="1"/>
  <c r="O1738" i="1" s="1"/>
  <c r="M1758" i="1"/>
  <c r="O1758" i="1" s="1"/>
  <c r="M1756" i="1"/>
  <c r="O1756" i="1" s="1"/>
  <c r="M1699" i="1"/>
  <c r="O1699" i="1" s="1"/>
  <c r="M1707" i="1"/>
  <c r="O1707" i="1" s="1"/>
  <c r="M1715" i="1"/>
  <c r="O1715" i="1" s="1"/>
  <c r="M1723" i="1"/>
  <c r="O1723" i="1" s="1"/>
  <c r="M1692" i="1"/>
  <c r="O1692" i="1" s="1"/>
  <c r="M1686" i="1"/>
  <c r="O1686" i="1" s="1"/>
  <c r="M1659" i="1"/>
  <c r="O1659" i="1" s="1"/>
  <c r="M1667" i="1"/>
  <c r="O1667" i="1" s="1"/>
  <c r="M1675" i="1"/>
  <c r="O1675" i="1" s="1"/>
  <c r="M1645" i="1"/>
  <c r="O1645" i="1" s="1"/>
  <c r="M1655" i="1"/>
  <c r="O1655" i="1" s="1"/>
  <c r="M1628" i="1"/>
  <c r="O1628" i="1" s="1"/>
  <c r="M1635" i="1"/>
  <c r="O1635" i="1" s="1"/>
  <c r="M1640" i="1"/>
  <c r="O1640" i="1" s="1"/>
  <c r="M1611" i="1"/>
  <c r="O1611" i="1" s="1"/>
  <c r="M1587" i="1"/>
  <c r="O1587" i="1" s="1"/>
  <c r="M1595" i="1"/>
  <c r="O1595" i="1" s="1"/>
  <c r="M1603" i="1"/>
  <c r="O1603" i="1" s="1"/>
  <c r="M1576" i="1"/>
  <c r="O1576" i="1" s="1"/>
  <c r="M1570" i="1"/>
  <c r="O1570" i="1" s="1"/>
  <c r="M1542" i="1"/>
  <c r="O1542" i="1" s="1"/>
  <c r="M1550" i="1"/>
  <c r="O1550" i="1" s="1"/>
  <c r="M1558" i="1"/>
  <c r="O1558" i="1" s="1"/>
  <c r="M1566" i="1"/>
  <c r="O1566" i="1" s="1"/>
  <c r="M1530" i="1"/>
  <c r="O1530" i="1" s="1"/>
  <c r="M1524" i="1"/>
  <c r="O1524" i="1" s="1"/>
  <c r="M1523" i="1"/>
  <c r="O1523" i="1" s="1"/>
  <c r="M1501" i="1"/>
  <c r="O1501" i="1" s="1"/>
  <c r="M1509" i="1"/>
  <c r="O1509" i="1" s="1"/>
  <c r="M1489" i="1"/>
  <c r="O1489" i="1" s="1"/>
  <c r="M1496" i="1"/>
  <c r="O1496" i="1" s="1"/>
  <c r="M1459" i="1"/>
  <c r="O1459" i="1" s="1"/>
  <c r="M1467" i="1"/>
  <c r="O1467" i="1" s="1"/>
  <c r="M1475" i="1"/>
  <c r="O1475" i="1" s="1"/>
  <c r="M1454" i="1"/>
  <c r="O1454" i="1" s="1"/>
  <c r="M1448" i="1"/>
  <c r="O1448" i="1" s="1"/>
  <c r="M1426" i="1"/>
  <c r="O1426" i="1" s="1"/>
  <c r="M1434" i="1"/>
  <c r="O1434" i="1" s="1"/>
  <c r="M1411" i="1"/>
  <c r="O1411" i="1" s="1"/>
  <c r="M1415" i="1"/>
  <c r="O1415" i="1" s="1"/>
  <c r="M1406" i="1"/>
  <c r="O1406" i="1" s="1"/>
  <c r="M1398" i="1"/>
  <c r="O1398" i="1" s="1"/>
  <c r="M1384" i="1"/>
  <c r="O1384" i="1" s="1"/>
  <c r="M1405" i="1"/>
  <c r="O1405" i="1" s="1"/>
  <c r="M1374" i="1"/>
  <c r="O1374" i="1" s="1"/>
  <c r="M1365" i="1"/>
  <c r="O1365" i="1" s="1"/>
  <c r="M1350" i="1"/>
  <c r="O1350" i="1" s="1"/>
  <c r="M1357" i="1"/>
  <c r="O1357" i="1" s="1"/>
  <c r="M1341" i="1"/>
  <c r="O1341" i="1" s="1"/>
  <c r="M1333" i="1"/>
  <c r="O1333" i="1" s="1"/>
  <c r="M1334" i="1"/>
  <c r="O1334" i="1" s="1"/>
  <c r="M1310" i="1"/>
  <c r="O1310" i="1" s="1"/>
  <c r="M1318" i="1"/>
  <c r="O1318" i="1" s="1"/>
  <c r="M1306" i="1"/>
  <c r="O1306" i="1" s="1"/>
  <c r="M1295" i="1"/>
  <c r="O1295" i="1" s="1"/>
  <c r="M1292" i="1"/>
  <c r="O1292" i="1" s="1"/>
  <c r="M1280" i="1"/>
  <c r="O1280" i="1" s="1"/>
  <c r="M1271" i="1"/>
  <c r="O1271" i="1" s="1"/>
  <c r="M1255" i="1"/>
  <c r="O1255" i="1" s="1"/>
  <c r="M1263" i="1"/>
  <c r="O1263" i="1" s="1"/>
  <c r="M1249" i="1"/>
  <c r="O1249" i="1" s="1"/>
  <c r="M1231" i="1"/>
  <c r="O1231" i="1" s="1"/>
  <c r="M1228" i="1"/>
  <c r="O1228" i="1" s="1"/>
  <c r="M1222" i="1"/>
  <c r="O1222" i="1" s="1"/>
  <c r="M1214" i="1"/>
  <c r="O1214" i="1" s="1"/>
  <c r="M1203" i="1"/>
  <c r="O1203" i="1" s="1"/>
  <c r="M1196" i="1"/>
  <c r="O1196" i="1" s="1"/>
  <c r="M1201" i="1"/>
  <c r="O1201" i="1" s="1"/>
  <c r="M1189" i="1"/>
  <c r="O1189" i="1" s="1"/>
  <c r="M1177" i="1"/>
  <c r="O1177" i="1" s="1"/>
  <c r="M1165" i="1"/>
  <c r="O1165" i="1" s="1"/>
  <c r="M1173" i="1"/>
  <c r="O1173" i="1" s="1"/>
  <c r="M1152" i="1"/>
  <c r="O1152" i="1" s="1"/>
  <c r="M1135" i="1"/>
  <c r="O1135" i="1" s="1"/>
  <c r="M1143" i="1"/>
  <c r="O1143" i="1" s="1"/>
  <c r="M1131" i="1"/>
  <c r="O1131" i="1" s="1"/>
  <c r="M1121" i="1"/>
  <c r="O1121" i="1" s="1"/>
  <c r="M1115" i="1"/>
  <c r="O1115" i="1" s="1"/>
  <c r="M1100" i="1"/>
  <c r="O1100" i="1" s="1"/>
  <c r="M1097" i="1"/>
  <c r="O1097" i="1" s="1"/>
  <c r="M1091" i="1"/>
  <c r="O1091" i="1" s="1"/>
  <c r="M1078" i="1"/>
  <c r="O1078" i="1" s="1"/>
  <c r="M1064" i="1"/>
  <c r="O1064" i="1" s="1"/>
  <c r="M1053" i="1"/>
  <c r="O1053" i="1" s="1"/>
  <c r="M1061" i="1"/>
  <c r="O1061" i="1" s="1"/>
  <c r="M1047" i="1"/>
  <c r="O1047" i="1" s="1"/>
  <c r="M1039" i="1"/>
  <c r="O1039" i="1" s="1"/>
  <c r="M1027" i="1"/>
  <c r="O1027" i="1" s="1"/>
  <c r="M1023" i="1"/>
  <c r="O1023" i="1" s="1"/>
  <c r="M1015" i="1"/>
  <c r="O1015" i="1" s="1"/>
  <c r="M1003" i="1"/>
  <c r="O1003" i="1" s="1"/>
  <c r="M1000" i="1"/>
  <c r="O1000" i="1" s="1"/>
  <c r="M990" i="1"/>
  <c r="O990" i="1" s="1"/>
  <c r="M984" i="1"/>
  <c r="O984" i="1" s="1"/>
  <c r="M976" i="1"/>
  <c r="O976" i="1" s="1"/>
  <c r="M958" i="1"/>
  <c r="O958" i="1" s="1"/>
  <c r="M966" i="1"/>
  <c r="O966" i="1" s="1"/>
  <c r="M951" i="1"/>
  <c r="O951" i="1" s="1"/>
  <c r="M944" i="1"/>
  <c r="O944" i="1" s="1"/>
  <c r="M937" i="1"/>
  <c r="O937" i="1" s="1"/>
  <c r="M925" i="1"/>
  <c r="O925" i="1" s="1"/>
  <c r="M920" i="1"/>
  <c r="O920" i="1" s="1"/>
  <c r="M909" i="1"/>
  <c r="O909" i="1" s="1"/>
  <c r="M906" i="1"/>
  <c r="O906" i="1" s="1"/>
  <c r="M895" i="1"/>
  <c r="O895" i="1" s="1"/>
  <c r="M885" i="1"/>
  <c r="O885" i="1" s="1"/>
  <c r="M880" i="1"/>
  <c r="O880" i="1" s="1"/>
  <c r="M871" i="1"/>
  <c r="O871" i="1" s="1"/>
  <c r="M863" i="1"/>
  <c r="O863" i="1" s="1"/>
  <c r="M857" i="1"/>
  <c r="O857" i="1" s="1"/>
  <c r="M839" i="1"/>
  <c r="O839" i="1" s="1"/>
  <c r="M831" i="1"/>
  <c r="O831" i="1" s="1"/>
  <c r="M821" i="1"/>
  <c r="O821" i="1" s="1"/>
  <c r="M815" i="1"/>
  <c r="O815" i="1" s="1"/>
  <c r="M807" i="1"/>
  <c r="O807" i="1" s="1"/>
  <c r="M799" i="1"/>
  <c r="O799" i="1" s="1"/>
  <c r="M788" i="1"/>
  <c r="O788" i="1" s="1"/>
  <c r="M783" i="1"/>
  <c r="O783" i="1" s="1"/>
  <c r="M774" i="1"/>
  <c r="O774" i="1" s="1"/>
  <c r="M766" i="1"/>
  <c r="O766" i="1" s="1"/>
  <c r="M759" i="1"/>
  <c r="O759" i="1" s="1"/>
  <c r="M750" i="1"/>
  <c r="O750" i="1" s="1"/>
  <c r="M742" i="1"/>
  <c r="O742" i="1" s="1"/>
  <c r="M735" i="1"/>
  <c r="O735" i="1" s="1"/>
  <c r="M727" i="1"/>
  <c r="O727" i="1" s="1"/>
  <c r="M719" i="1"/>
  <c r="O719" i="1" s="1"/>
  <c r="M709" i="1"/>
  <c r="O709" i="1" s="1"/>
  <c r="M703" i="1"/>
  <c r="O703" i="1" s="1"/>
  <c r="M696" i="1"/>
  <c r="O696" i="1" s="1"/>
  <c r="M690" i="1"/>
  <c r="O690" i="1" s="1"/>
  <c r="M679" i="1"/>
  <c r="O679" i="1" s="1"/>
  <c r="M669" i="1"/>
  <c r="O669" i="1" s="1"/>
  <c r="M663" i="1"/>
  <c r="O663" i="1" s="1"/>
  <c r="M655" i="1"/>
  <c r="O655" i="1" s="1"/>
  <c r="M649" i="1"/>
  <c r="O649" i="1" s="1"/>
  <c r="M642" i="1"/>
  <c r="O642" i="1" s="1"/>
  <c r="M633" i="1"/>
  <c r="O633" i="1" s="1"/>
  <c r="M626" i="1"/>
  <c r="O626" i="1" s="1"/>
  <c r="M616" i="1"/>
  <c r="O616" i="1" s="1"/>
  <c r="M607" i="1"/>
  <c r="O607" i="1" s="1"/>
  <c r="M599" i="1"/>
  <c r="O599" i="1" s="1"/>
  <c r="M591" i="1"/>
  <c r="O591" i="1" s="1"/>
  <c r="M583" i="1"/>
  <c r="O583" i="1" s="1"/>
  <c r="M575" i="1"/>
  <c r="O575" i="1" s="1"/>
  <c r="M568" i="1"/>
  <c r="O568" i="1" s="1"/>
  <c r="M563" i="1"/>
  <c r="O563" i="1" s="1"/>
  <c r="M549" i="1"/>
  <c r="O549" i="1" s="1"/>
  <c r="M545" i="1"/>
  <c r="O545" i="1" s="1"/>
  <c r="M535" i="1"/>
  <c r="O535" i="1" s="1"/>
  <c r="M526" i="1"/>
  <c r="O526" i="1" s="1"/>
  <c r="M511" i="1"/>
  <c r="O511" i="1" s="1"/>
  <c r="M503" i="1"/>
  <c r="O503" i="1" s="1"/>
  <c r="M494" i="1"/>
  <c r="O494" i="1" s="1"/>
  <c r="M478" i="1"/>
  <c r="O478" i="1" s="1"/>
  <c r="M470" i="1"/>
  <c r="O470" i="1" s="1"/>
  <c r="M462" i="1"/>
  <c r="O462" i="1" s="1"/>
  <c r="M453" i="1"/>
  <c r="O453" i="1" s="1"/>
  <c r="M447" i="1"/>
  <c r="O447" i="1" s="1"/>
  <c r="M439" i="1"/>
  <c r="O439" i="1" s="1"/>
  <c r="M422" i="1"/>
  <c r="O422" i="1" s="1"/>
  <c r="M415" i="1"/>
  <c r="O415" i="1" s="1"/>
  <c r="M404" i="1"/>
  <c r="O404" i="1" s="1"/>
  <c r="M398" i="1"/>
  <c r="O398" i="1" s="1"/>
  <c r="M390" i="1"/>
  <c r="O390" i="1" s="1"/>
  <c r="M383" i="1"/>
  <c r="O383" i="1" s="1"/>
  <c r="M373" i="1"/>
  <c r="O373" i="1" s="1"/>
  <c r="M366" i="1"/>
  <c r="O366" i="1" s="1"/>
  <c r="M358" i="1"/>
  <c r="O358" i="1" s="1"/>
  <c r="M350" i="1"/>
  <c r="O350" i="1" s="1"/>
  <c r="M342" i="1"/>
  <c r="O342" i="1" s="1"/>
  <c r="M334" i="1"/>
  <c r="O334" i="1" s="1"/>
  <c r="M326" i="1"/>
  <c r="O326" i="1" s="1"/>
  <c r="M319" i="1"/>
  <c r="O319" i="1" s="1"/>
  <c r="M309" i="1"/>
  <c r="O309" i="1" s="1"/>
  <c r="M302" i="1"/>
  <c r="O302" i="1" s="1"/>
  <c r="M294" i="1"/>
  <c r="O294" i="1" s="1"/>
  <c r="M278" i="1"/>
  <c r="O278" i="1" s="1"/>
  <c r="M271" i="1"/>
  <c r="O271" i="1" s="1"/>
  <c r="M261" i="1"/>
  <c r="O261" i="1" s="1"/>
  <c r="M254" i="1"/>
  <c r="O254" i="1" s="1"/>
  <c r="M238" i="1"/>
  <c r="O238" i="1" s="1"/>
  <c r="M229" i="1"/>
  <c r="O229" i="1" s="1"/>
  <c r="M221" i="1"/>
  <c r="O221" i="1" s="1"/>
  <c r="M214" i="1"/>
  <c r="O214" i="1" s="1"/>
  <c r="M206" i="1"/>
  <c r="O206" i="1" s="1"/>
  <c r="M198" i="1"/>
  <c r="O198" i="1" s="1"/>
  <c r="M190" i="1"/>
  <c r="O190" i="1" s="1"/>
  <c r="M182" i="1"/>
  <c r="O182" i="1" s="1"/>
  <c r="M174" i="1"/>
  <c r="O174" i="1" s="1"/>
  <c r="M166" i="1"/>
  <c r="O166" i="1" s="1"/>
  <c r="M151" i="1"/>
  <c r="O151" i="1" s="1"/>
  <c r="M142" i="1"/>
  <c r="O142" i="1" s="1"/>
  <c r="M134" i="1"/>
  <c r="O134" i="1" s="1"/>
  <c r="M126" i="1"/>
  <c r="O126" i="1" s="1"/>
  <c r="M118" i="1"/>
  <c r="O118" i="1" s="1"/>
  <c r="M94" i="1"/>
  <c r="O94" i="1" s="1"/>
  <c r="M86" i="1"/>
  <c r="O86" i="1" s="1"/>
  <c r="M70" i="1"/>
  <c r="O70" i="1" s="1"/>
  <c r="M62" i="1"/>
  <c r="O62" i="1" s="1"/>
  <c r="M46" i="1"/>
  <c r="O46" i="1" s="1"/>
  <c r="M38" i="1"/>
  <c r="O38" i="1" s="1"/>
  <c r="M30" i="1"/>
  <c r="O30" i="1" s="1"/>
  <c r="M22" i="1"/>
  <c r="O22" i="1" s="1"/>
  <c r="M4434" i="1"/>
  <c r="O4434" i="1" s="1"/>
  <c r="M4438" i="1"/>
  <c r="O4438" i="1" s="1"/>
  <c r="M4455" i="1"/>
  <c r="O4455" i="1" s="1"/>
  <c r="M4461" i="1"/>
  <c r="O4461" i="1" s="1"/>
  <c r="M4466" i="1"/>
  <c r="O4466" i="1" s="1"/>
  <c r="M4478" i="1"/>
  <c r="O4478" i="1" s="1"/>
  <c r="M4481" i="1"/>
  <c r="O4481" i="1" s="1"/>
  <c r="M4490" i="1"/>
  <c r="O4490" i="1" s="1"/>
  <c r="M4503" i="1"/>
  <c r="O4503" i="1" s="1"/>
  <c r="M4511" i="1"/>
  <c r="O4511" i="1" s="1"/>
  <c r="M4514" i="1"/>
  <c r="O4514" i="1" s="1"/>
  <c r="M4525" i="1"/>
  <c r="O4525" i="1" s="1"/>
  <c r="M4527" i="1"/>
  <c r="O4527" i="1" s="1"/>
  <c r="M4544" i="1"/>
  <c r="O4544" i="1" s="1"/>
  <c r="M4547" i="1"/>
  <c r="O4547" i="1" s="1"/>
  <c r="M4558" i="1"/>
  <c r="O4558" i="1" s="1"/>
  <c r="M4562" i="1"/>
  <c r="O4562" i="1" s="1"/>
  <c r="M4570" i="1"/>
  <c r="O4570" i="1" s="1"/>
  <c r="M3360" i="1"/>
  <c r="O3360" i="1" s="1"/>
  <c r="M3366" i="1"/>
  <c r="O3366" i="1" s="1"/>
  <c r="M3374" i="1"/>
  <c r="O3374" i="1" s="1"/>
  <c r="M3382" i="1"/>
  <c r="O3382" i="1" s="1"/>
  <c r="M3388" i="1"/>
  <c r="O3388" i="1" s="1"/>
  <c r="M3397" i="1"/>
  <c r="O3397" i="1" s="1"/>
  <c r="M3406" i="1"/>
  <c r="O3406" i="1" s="1"/>
  <c r="M3413" i="1"/>
  <c r="O3413" i="1" s="1"/>
  <c r="M3423" i="1"/>
  <c r="O3423" i="1" s="1"/>
  <c r="M3429" i="1"/>
  <c r="O3429" i="1" s="1"/>
  <c r="M3437" i="1"/>
  <c r="O3437" i="1" s="1"/>
  <c r="M3446" i="1"/>
  <c r="O3446" i="1" s="1"/>
  <c r="M3453" i="1"/>
  <c r="O3453" i="1" s="1"/>
  <c r="M3462" i="1"/>
  <c r="O3462" i="1" s="1"/>
  <c r="M3466" i="1"/>
  <c r="O3466" i="1" s="1"/>
  <c r="M3477" i="1"/>
  <c r="O3477" i="1" s="1"/>
  <c r="M3487" i="1"/>
  <c r="O3487" i="1" s="1"/>
  <c r="M3496" i="1"/>
  <c r="O3496" i="1" s="1"/>
  <c r="M3500" i="1"/>
  <c r="O3500" i="1" s="1"/>
  <c r="M3510" i="1"/>
  <c r="O3510" i="1" s="1"/>
  <c r="M3517" i="1"/>
  <c r="O3517" i="1" s="1"/>
  <c r="M3522" i="1"/>
  <c r="O3522" i="1" s="1"/>
  <c r="M3206" i="1"/>
  <c r="O3206" i="1" s="1"/>
  <c r="M3337" i="1"/>
  <c r="O3337" i="1" s="1"/>
  <c r="M3527" i="1"/>
  <c r="O3527" i="1" s="1"/>
  <c r="M3233" i="1"/>
  <c r="O3233" i="1" s="1"/>
  <c r="M3247" i="1"/>
  <c r="O3247" i="1" s="1"/>
  <c r="M3199" i="1"/>
  <c r="O3199" i="1" s="1"/>
  <c r="M3323" i="1"/>
  <c r="O3323" i="1" s="1"/>
  <c r="M3532" i="1"/>
  <c r="O3532" i="1" s="1"/>
  <c r="M3246" i="1"/>
  <c r="O3246" i="1" s="1"/>
  <c r="M3203" i="1"/>
  <c r="O3203" i="1" s="1"/>
  <c r="M3264" i="1"/>
  <c r="O3264" i="1" s="1"/>
  <c r="M3218" i="1"/>
  <c r="O3218" i="1" s="1"/>
  <c r="M3349" i="1"/>
  <c r="O3349" i="1" s="1"/>
  <c r="M3212" i="1"/>
  <c r="O3212" i="1" s="1"/>
  <c r="M3222" i="1"/>
  <c r="O3222" i="1" s="1"/>
  <c r="M3263" i="1"/>
  <c r="O3263" i="1" s="1"/>
  <c r="M3173" i="1"/>
  <c r="O3173" i="1" s="1"/>
  <c r="M3333" i="1"/>
  <c r="O3333" i="1" s="1"/>
  <c r="M3288" i="1"/>
  <c r="O3288" i="1" s="1"/>
  <c r="M3331" i="1"/>
  <c r="O3331" i="1" s="1"/>
  <c r="M3271" i="1"/>
  <c r="O3271" i="1" s="1"/>
  <c r="M3208" i="1"/>
  <c r="O3208" i="1" s="1"/>
  <c r="M3177" i="1"/>
  <c r="O3177" i="1" s="1"/>
  <c r="M3214" i="1"/>
  <c r="O3214" i="1" s="1"/>
  <c r="M3207" i="1"/>
  <c r="O3207" i="1" s="1"/>
  <c r="M3555" i="1"/>
  <c r="O3555" i="1" s="1"/>
  <c r="M3562" i="1"/>
  <c r="O3562" i="1" s="1"/>
  <c r="M3572" i="1"/>
  <c r="O3572" i="1" s="1"/>
  <c r="M3581" i="1"/>
  <c r="O3581" i="1" s="1"/>
  <c r="M3590" i="1"/>
  <c r="O3590" i="1" s="1"/>
  <c r="M3596" i="1"/>
  <c r="O3596" i="1" s="1"/>
  <c r="M3602" i="1"/>
  <c r="O3602" i="1" s="1"/>
  <c r="M3612" i="1"/>
  <c r="O3612" i="1" s="1"/>
  <c r="M3616" i="1"/>
  <c r="O3616" i="1" s="1"/>
  <c r="M3628" i="1"/>
  <c r="O3628" i="1" s="1"/>
  <c r="M3633" i="1"/>
  <c r="O3633" i="1" s="1"/>
  <c r="M3642" i="1"/>
  <c r="O3642" i="1" s="1"/>
  <c r="M3651" i="1"/>
  <c r="O3651" i="1" s="1"/>
  <c r="M3660" i="1"/>
  <c r="O3660" i="1" s="1"/>
  <c r="M3666" i="1"/>
  <c r="O3666" i="1" s="1"/>
  <c r="M3675" i="1"/>
  <c r="O3675" i="1" s="1"/>
  <c r="M2957" i="1"/>
  <c r="O2957" i="1" s="1"/>
  <c r="M2962" i="1"/>
  <c r="O2962" i="1" s="1"/>
  <c r="M2972" i="1"/>
  <c r="O2972" i="1" s="1"/>
  <c r="M2978" i="1"/>
  <c r="O2978" i="1" s="1"/>
  <c r="M2989" i="1"/>
  <c r="O2989" i="1" s="1"/>
  <c r="M2996" i="1"/>
  <c r="O2996" i="1" s="1"/>
  <c r="M3003" i="1"/>
  <c r="O3003" i="1" s="1"/>
  <c r="M3012" i="1"/>
  <c r="O3012" i="1" s="1"/>
  <c r="M3017" i="1"/>
  <c r="O3017" i="1" s="1"/>
  <c r="M3027" i="1"/>
  <c r="O3027" i="1" s="1"/>
  <c r="M3035" i="1"/>
  <c r="O3035" i="1" s="1"/>
  <c r="M3042" i="1"/>
  <c r="O3042" i="1" s="1"/>
  <c r="M3051" i="1"/>
  <c r="O3051" i="1" s="1"/>
  <c r="M3058" i="1"/>
  <c r="O3058" i="1" s="1"/>
  <c r="M3067" i="1"/>
  <c r="O3067" i="1" s="1"/>
  <c r="M3076" i="1"/>
  <c r="O3076" i="1" s="1"/>
  <c r="M3083" i="1"/>
  <c r="O3083" i="1" s="1"/>
  <c r="M3091" i="1"/>
  <c r="O3091" i="1" s="1"/>
  <c r="M3099" i="1"/>
  <c r="O3099" i="1" s="1"/>
  <c r="M2952" i="1"/>
  <c r="O2952" i="1" s="1"/>
  <c r="M2928" i="1"/>
  <c r="O2928" i="1" s="1"/>
  <c r="M2899" i="1"/>
  <c r="O2899" i="1" s="1"/>
  <c r="M2915" i="1"/>
  <c r="O2915" i="1" s="1"/>
  <c r="M2942" i="1"/>
  <c r="O2942" i="1" s="1"/>
  <c r="M2844" i="1"/>
  <c r="O2844" i="1" s="1"/>
  <c r="M2932" i="1"/>
  <c r="O2932" i="1" s="1"/>
  <c r="M2949" i="1"/>
  <c r="O2949" i="1" s="1"/>
  <c r="M2856" i="1"/>
  <c r="O2856" i="1" s="1"/>
  <c r="M2910" i="1"/>
  <c r="O2910" i="1" s="1"/>
  <c r="M2829" i="1"/>
  <c r="O2829" i="1" s="1"/>
  <c r="M2903" i="1"/>
  <c r="O2903" i="1" s="1"/>
  <c r="M2945" i="1"/>
  <c r="O2945" i="1" s="1"/>
  <c r="M2827" i="1"/>
  <c r="O2827" i="1" s="1"/>
  <c r="M2826" i="1"/>
  <c r="O2826" i="1" s="1"/>
  <c r="M2849" i="1"/>
  <c r="O2849" i="1" s="1"/>
  <c r="M2895" i="1"/>
  <c r="O2895" i="1" s="1"/>
  <c r="M2872" i="1"/>
  <c r="O2872" i="1" s="1"/>
  <c r="M3118" i="1"/>
  <c r="O3118" i="1" s="1"/>
  <c r="M3130" i="1"/>
  <c r="O3130" i="1" s="1"/>
  <c r="M3136" i="1"/>
  <c r="O3136" i="1" s="1"/>
  <c r="M3144" i="1"/>
  <c r="O3144" i="1" s="1"/>
  <c r="M3152" i="1"/>
  <c r="O3152" i="1" s="1"/>
  <c r="M3160" i="1"/>
  <c r="O3160" i="1" s="1"/>
  <c r="M2688" i="1"/>
  <c r="O2688" i="1" s="1"/>
  <c r="M2697" i="1"/>
  <c r="O2697" i="1" s="1"/>
  <c r="M2704" i="1"/>
  <c r="O2704" i="1" s="1"/>
  <c r="M2712" i="1"/>
  <c r="O2712" i="1" s="1"/>
  <c r="M2721" i="1"/>
  <c r="O2721" i="1" s="1"/>
  <c r="M2728" i="1"/>
  <c r="O2728" i="1" s="1"/>
  <c r="M2736" i="1"/>
  <c r="O2736" i="1" s="1"/>
  <c r="M2744" i="1"/>
  <c r="O2744" i="1" s="1"/>
  <c r="M2752" i="1"/>
  <c r="O2752" i="1" s="1"/>
  <c r="M2760" i="1"/>
  <c r="O2760" i="1" s="1"/>
  <c r="M2768" i="1"/>
  <c r="O2768" i="1" s="1"/>
  <c r="M2776" i="1"/>
  <c r="O2776" i="1" s="1"/>
  <c r="M2784" i="1"/>
  <c r="O2784" i="1" s="1"/>
  <c r="M2634" i="1"/>
  <c r="O2634" i="1" s="1"/>
  <c r="M2588" i="1"/>
  <c r="O2588" i="1" s="1"/>
  <c r="M2680" i="1"/>
  <c r="O2680" i="1" s="1"/>
  <c r="M2670" i="1"/>
  <c r="O2670" i="1" s="1"/>
  <c r="M2625" i="1"/>
  <c r="O2625" i="1" s="1"/>
  <c r="M2635" i="1"/>
  <c r="O2635" i="1" s="1"/>
  <c r="M2615" i="1"/>
  <c r="O2615" i="1" s="1"/>
  <c r="M2600" i="1"/>
  <c r="O2600" i="1" s="1"/>
  <c r="M2679" i="1"/>
  <c r="O2679" i="1" s="1"/>
  <c r="M2614" i="1"/>
  <c r="O2614" i="1" s="1"/>
  <c r="M2620" i="1"/>
  <c r="O2620" i="1" s="1"/>
  <c r="M2595" i="1"/>
  <c r="O2595" i="1" s="1"/>
  <c r="M2791" i="1"/>
  <c r="O2791" i="1" s="1"/>
  <c r="M2799" i="1"/>
  <c r="O2799" i="1" s="1"/>
  <c r="M2807" i="1"/>
  <c r="O2807" i="1" s="1"/>
  <c r="M2815" i="1"/>
  <c r="O2815" i="1" s="1"/>
  <c r="M2470" i="1"/>
  <c r="O2470" i="1" s="1"/>
  <c r="M2479" i="1"/>
  <c r="O2479" i="1" s="1"/>
  <c r="M2488" i="1"/>
  <c r="O2488" i="1" s="1"/>
  <c r="M2495" i="1"/>
  <c r="O2495" i="1" s="1"/>
  <c r="M2503" i="1"/>
  <c r="O2503" i="1" s="1"/>
  <c r="M2510" i="1"/>
  <c r="O2510" i="1" s="1"/>
  <c r="M2519" i="1"/>
  <c r="O2519" i="1" s="1"/>
  <c r="M2526" i="1"/>
  <c r="O2526" i="1" s="1"/>
  <c r="M2535" i="1"/>
  <c r="O2535" i="1" s="1"/>
  <c r="M2542" i="1"/>
  <c r="O2542" i="1" s="1"/>
  <c r="M2551" i="1"/>
  <c r="O2551" i="1" s="1"/>
  <c r="M2430" i="1"/>
  <c r="O2430" i="1" s="1"/>
  <c r="M2449" i="1"/>
  <c r="O2449" i="1" s="1"/>
  <c r="M2429" i="1"/>
  <c r="O2429" i="1" s="1"/>
  <c r="M2426" i="1"/>
  <c r="O2426" i="1" s="1"/>
  <c r="M2396" i="1"/>
  <c r="O2396" i="1" s="1"/>
  <c r="M2463" i="1"/>
  <c r="O2463" i="1" s="1"/>
  <c r="M2424" i="1"/>
  <c r="O2424" i="1" s="1"/>
  <c r="M2387" i="1"/>
  <c r="O2387" i="1" s="1"/>
  <c r="M2394" i="1"/>
  <c r="O2394" i="1" s="1"/>
  <c r="M2384" i="1"/>
  <c r="O2384" i="1" s="1"/>
  <c r="M2400" i="1"/>
  <c r="O2400" i="1" s="1"/>
  <c r="M2398" i="1"/>
  <c r="O2398" i="1" s="1"/>
  <c r="M2568" i="1"/>
  <c r="O2568" i="1" s="1"/>
  <c r="M2577" i="1"/>
  <c r="O2577" i="1" s="1"/>
  <c r="M2284" i="1"/>
  <c r="O2284" i="1" s="1"/>
  <c r="M2292" i="1"/>
  <c r="O2292" i="1" s="1"/>
  <c r="M2300" i="1"/>
  <c r="O2300" i="1" s="1"/>
  <c r="M2308" i="1"/>
  <c r="O2308" i="1" s="1"/>
  <c r="M2316" i="1"/>
  <c r="O2316" i="1" s="1"/>
  <c r="M2324" i="1"/>
  <c r="O2324" i="1" s="1"/>
  <c r="M2332" i="1"/>
  <c r="O2332" i="1" s="1"/>
  <c r="M2340" i="1"/>
  <c r="O2340" i="1" s="1"/>
  <c r="M2348" i="1"/>
  <c r="O2348" i="1" s="1"/>
  <c r="M2356" i="1"/>
  <c r="O2356" i="1" s="1"/>
  <c r="M2364" i="1"/>
  <c r="O2364" i="1" s="1"/>
  <c r="M2229" i="1"/>
  <c r="O2229" i="1" s="1"/>
  <c r="M2250" i="1"/>
  <c r="O2250" i="1" s="1"/>
  <c r="M2265" i="1"/>
  <c r="O2265" i="1" s="1"/>
  <c r="M2259" i="1"/>
  <c r="O2259" i="1" s="1"/>
  <c r="M2245" i="1"/>
  <c r="O2245" i="1" s="1"/>
  <c r="M2247" i="1"/>
  <c r="O2247" i="1" s="1"/>
  <c r="M2271" i="1"/>
  <c r="O2271" i="1" s="1"/>
  <c r="M2238" i="1"/>
  <c r="O2238" i="1" s="1"/>
  <c r="M2373" i="1"/>
  <c r="O2373" i="1" s="1"/>
  <c r="M2381" i="1"/>
  <c r="O2381" i="1" s="1"/>
  <c r="M2163" i="1"/>
  <c r="O2163" i="1" s="1"/>
  <c r="M2169" i="1"/>
  <c r="O2169" i="1" s="1"/>
  <c r="M2179" i="1"/>
  <c r="O2179" i="1" s="1"/>
  <c r="M2186" i="1"/>
  <c r="O2186" i="1" s="1"/>
  <c r="M2194" i="1"/>
  <c r="O2194" i="1" s="1"/>
  <c r="M2202" i="1"/>
  <c r="O2202" i="1" s="1"/>
  <c r="M2210" i="1"/>
  <c r="O2210" i="1" s="1"/>
  <c r="M2148" i="1"/>
  <c r="O2148" i="1" s="1"/>
  <c r="M2130" i="1"/>
  <c r="O2130" i="1" s="1"/>
  <c r="M2124" i="1"/>
  <c r="O2124" i="1" s="1"/>
  <c r="M2143" i="1"/>
  <c r="O2143" i="1" s="1"/>
  <c r="M2151" i="1"/>
  <c r="O2151" i="1" s="1"/>
  <c r="M2112" i="1"/>
  <c r="O2112" i="1" s="1"/>
  <c r="M2105" i="1"/>
  <c r="O2105" i="1" s="1"/>
  <c r="M2104" i="1"/>
  <c r="O2104" i="1" s="1"/>
  <c r="M2219" i="1"/>
  <c r="O2219" i="1" s="1"/>
  <c r="M2042" i="1"/>
  <c r="O2042" i="1" s="1"/>
  <c r="M2050" i="1"/>
  <c r="O2050" i="1" s="1"/>
  <c r="M2058" i="1"/>
  <c r="O2058" i="1" s="1"/>
  <c r="M2066" i="1"/>
  <c r="O2066" i="1" s="1"/>
  <c r="M2074" i="1"/>
  <c r="O2074" i="1" s="1"/>
  <c r="M2014" i="1"/>
  <c r="O2014" i="1" s="1"/>
  <c r="M2021" i="1"/>
  <c r="O2021" i="1" s="1"/>
  <c r="M2016" i="1"/>
  <c r="O2016" i="1" s="1"/>
  <c r="M1996" i="1"/>
  <c r="O1996" i="1" s="1"/>
  <c r="M2008" i="1"/>
  <c r="O2008" i="1" s="1"/>
  <c r="M1999" i="1"/>
  <c r="O1999" i="1" s="1"/>
  <c r="M2085" i="1"/>
  <c r="O2085" i="1" s="1"/>
  <c r="M2092" i="1"/>
  <c r="O2092" i="1" s="1"/>
  <c r="M1962" i="1"/>
  <c r="O1962" i="1" s="1"/>
  <c r="M1970" i="1"/>
  <c r="O1970" i="1" s="1"/>
  <c r="M1978" i="1"/>
  <c r="O1978" i="1" s="1"/>
  <c r="M1922" i="1"/>
  <c r="O1922" i="1" s="1"/>
  <c r="M1927" i="1"/>
  <c r="O1927" i="1" s="1"/>
  <c r="M1952" i="1"/>
  <c r="O1952" i="1" s="1"/>
  <c r="M1939" i="1"/>
  <c r="O1939" i="1" s="1"/>
  <c r="M1987" i="1"/>
  <c r="O1987" i="1" s="1"/>
  <c r="M1891" i="1"/>
  <c r="O1891" i="1" s="1"/>
  <c r="M1878" i="1"/>
  <c r="O1878" i="1" s="1"/>
  <c r="M1871" i="1"/>
  <c r="O1871" i="1" s="1"/>
  <c r="M1856" i="1"/>
  <c r="O1856" i="1" s="1"/>
  <c r="M1847" i="1"/>
  <c r="O1847" i="1" s="1"/>
  <c r="M1872" i="1"/>
  <c r="O1872" i="1" s="1"/>
  <c r="M1849" i="1"/>
  <c r="O1849" i="1" s="1"/>
  <c r="M1914" i="1"/>
  <c r="O1914" i="1" s="1"/>
  <c r="M1823" i="1"/>
  <c r="O1823" i="1" s="1"/>
  <c r="M1831" i="1"/>
  <c r="O1831" i="1" s="1"/>
  <c r="M1839" i="1"/>
  <c r="O1839" i="1" s="1"/>
  <c r="M1796" i="1"/>
  <c r="O1796" i="1" s="1"/>
  <c r="M1803" i="1"/>
  <c r="O1803" i="1" s="1"/>
  <c r="M1793" i="1"/>
  <c r="O1793" i="1" s="1"/>
  <c r="M1762" i="1"/>
  <c r="O1762" i="1" s="1"/>
  <c r="M1769" i="1"/>
  <c r="O1769" i="1" s="1"/>
  <c r="M1785" i="1"/>
  <c r="O1785" i="1" s="1"/>
  <c r="M1752" i="1"/>
  <c r="O1752" i="1" s="1"/>
  <c r="M1747" i="1"/>
  <c r="O1747" i="1" s="1"/>
  <c r="M1749" i="1"/>
  <c r="O1749" i="1" s="1"/>
  <c r="M1730" i="1"/>
  <c r="O1730" i="1" s="1"/>
  <c r="M1700" i="1"/>
  <c r="O1700" i="1" s="1"/>
  <c r="M1708" i="1"/>
  <c r="O1708" i="1" s="1"/>
  <c r="M1716" i="1"/>
  <c r="O1716" i="1" s="1"/>
  <c r="M1684" i="1"/>
  <c r="O1684" i="1" s="1"/>
  <c r="M1690" i="1"/>
  <c r="O1690" i="1" s="1"/>
  <c r="M1682" i="1"/>
  <c r="O1682" i="1" s="1"/>
  <c r="M1660" i="1"/>
  <c r="O1660" i="1" s="1"/>
  <c r="M1668" i="1"/>
  <c r="O1668" i="1" s="1"/>
  <c r="M1676" i="1"/>
  <c r="O1676" i="1" s="1"/>
  <c r="M1648" i="1"/>
  <c r="O1648" i="1" s="1"/>
  <c r="M1646" i="1"/>
  <c r="O1646" i="1" s="1"/>
  <c r="M1627" i="1"/>
  <c r="O1627" i="1" s="1"/>
  <c r="M1636" i="1"/>
  <c r="O1636" i="1" s="1"/>
  <c r="M1622" i="1"/>
  <c r="O1622" i="1" s="1"/>
  <c r="M1613" i="1"/>
  <c r="O1613" i="1" s="1"/>
  <c r="M1588" i="1"/>
  <c r="O1588" i="1" s="1"/>
  <c r="M1596" i="1"/>
  <c r="O1596" i="1" s="1"/>
  <c r="M1604" i="1"/>
  <c r="O1604" i="1" s="1"/>
  <c r="M1572" i="1"/>
  <c r="O1572" i="1" s="1"/>
  <c r="M1575" i="1"/>
  <c r="O1575" i="1" s="1"/>
  <c r="M1543" i="1"/>
  <c r="O1543" i="1" s="1"/>
  <c r="M1551" i="1"/>
  <c r="O1551" i="1" s="1"/>
  <c r="M1559" i="1"/>
  <c r="O1559" i="1" s="1"/>
  <c r="M1541" i="1"/>
  <c r="O1541" i="1" s="1"/>
  <c r="M1528" i="1"/>
  <c r="O1528" i="1" s="1"/>
  <c r="M1529" i="1"/>
  <c r="O1529" i="1" s="1"/>
  <c r="M1520" i="1"/>
  <c r="O1520" i="1" s="1"/>
  <c r="M1502" i="1"/>
  <c r="O1502" i="1" s="1"/>
  <c r="M1510" i="1"/>
  <c r="O1510" i="1" s="1"/>
  <c r="M1490" i="1"/>
  <c r="O1490" i="1" s="1"/>
  <c r="M1494" i="1"/>
  <c r="O1494" i="1" s="1"/>
  <c r="M1460" i="1"/>
  <c r="O1460" i="1" s="1"/>
  <c r="M1468" i="1"/>
  <c r="O1468" i="1" s="1"/>
  <c r="M1476" i="1"/>
  <c r="O1476" i="1" s="1"/>
  <c r="M1444" i="1"/>
  <c r="O1444" i="1" s="1"/>
  <c r="M1446" i="1"/>
  <c r="O1446" i="1" s="1"/>
  <c r="M1427" i="1"/>
  <c r="O1427" i="1" s="1"/>
  <c r="M1435" i="1"/>
  <c r="O1435" i="1" s="1"/>
  <c r="M1423" i="1"/>
  <c r="O1423" i="1" s="1"/>
  <c r="M1425" i="1"/>
  <c r="O1425" i="1" s="1"/>
  <c r="M1439" i="1"/>
  <c r="O1439" i="1" s="1"/>
  <c r="M1399" i="1"/>
  <c r="O1399" i="1" s="1"/>
  <c r="M1388" i="1"/>
  <c r="O1388" i="1" s="1"/>
  <c r="M1367" i="1"/>
  <c r="O1367" i="1" s="1"/>
  <c r="M1375" i="1"/>
  <c r="O1375" i="1" s="1"/>
  <c r="M1361" i="1"/>
  <c r="O1361" i="1" s="1"/>
  <c r="M1362" i="1"/>
  <c r="O1362" i="1" s="1"/>
  <c r="M1349" i="1"/>
  <c r="O1349" i="1" s="1"/>
  <c r="M1342" i="1"/>
  <c r="O1342" i="1" s="1"/>
  <c r="M1325" i="1"/>
  <c r="O1325" i="1" s="1"/>
  <c r="M1330" i="1"/>
  <c r="O1330" i="1" s="1"/>
  <c r="M1311" i="1"/>
  <c r="O1311" i="1" s="1"/>
  <c r="M1319" i="1"/>
  <c r="O1319" i="1" s="1"/>
  <c r="M1299" i="1"/>
  <c r="O1299" i="1" s="1"/>
  <c r="M1285" i="1"/>
  <c r="O1285" i="1" s="1"/>
  <c r="M1293" i="1"/>
  <c r="O1293" i="1" s="1"/>
  <c r="M1276" i="1"/>
  <c r="O1276" i="1" s="1"/>
  <c r="M1270" i="1"/>
  <c r="O1270" i="1" s="1"/>
  <c r="M1256" i="1"/>
  <c r="O1256" i="1" s="1"/>
  <c r="M1264" i="1"/>
  <c r="O1264" i="1" s="1"/>
  <c r="M1242" i="1"/>
  <c r="O1242" i="1" s="1"/>
  <c r="M1232" i="1"/>
  <c r="O1232" i="1" s="1"/>
  <c r="M1220" i="1"/>
  <c r="O1220" i="1" s="1"/>
  <c r="M1224" i="1"/>
  <c r="O1224" i="1" s="1"/>
  <c r="M1239" i="1"/>
  <c r="O1239" i="1" s="1"/>
  <c r="M1205" i="1"/>
  <c r="O1205" i="1" s="1"/>
  <c r="M1204" i="1"/>
  <c r="O1204" i="1" s="1"/>
  <c r="M1213" i="1"/>
  <c r="O1213" i="1" s="1"/>
  <c r="M1180" i="1"/>
  <c r="O1180" i="1" s="1"/>
  <c r="M1174" i="1"/>
  <c r="O1174" i="1" s="1"/>
  <c r="M1166" i="1"/>
  <c r="O1166" i="1" s="1"/>
  <c r="M1157" i="1"/>
  <c r="O1157" i="1" s="1"/>
  <c r="M1151" i="1"/>
  <c r="O1151" i="1" s="1"/>
  <c r="M1136" i="1"/>
  <c r="O1136" i="1" s="1"/>
  <c r="M1133" i="1"/>
  <c r="O1133" i="1" s="1"/>
  <c r="M1124" i="1"/>
  <c r="O1124" i="1" s="1"/>
  <c r="M1122" i="1"/>
  <c r="O1122" i="1" s="1"/>
  <c r="M1114" i="1"/>
  <c r="O1114" i="1" s="1"/>
  <c r="M1105" i="1"/>
  <c r="O1105" i="1" s="1"/>
  <c r="M1098" i="1"/>
  <c r="O1098" i="1" s="1"/>
  <c r="M1088" i="1"/>
  <c r="O1088" i="1" s="1"/>
  <c r="M1079" i="1"/>
  <c r="O1079" i="1" s="1"/>
  <c r="M1069" i="1"/>
  <c r="O1069" i="1" s="1"/>
  <c r="M1062" i="1"/>
  <c r="O1062" i="1" s="1"/>
  <c r="M1045" i="1"/>
  <c r="O1045" i="1" s="1"/>
  <c r="M1040" i="1"/>
  <c r="O1040" i="1" s="1"/>
  <c r="M1029" i="1"/>
  <c r="O1029" i="1" s="1"/>
  <c r="M1024" i="1"/>
  <c r="O1024" i="1" s="1"/>
  <c r="M1017" i="1"/>
  <c r="O1017" i="1" s="1"/>
  <c r="M996" i="1"/>
  <c r="O996" i="1" s="1"/>
  <c r="M991" i="1"/>
  <c r="O991" i="1" s="1"/>
  <c r="M987" i="1"/>
  <c r="O987" i="1" s="1"/>
  <c r="M977" i="1"/>
  <c r="O977" i="1" s="1"/>
  <c r="M959" i="1"/>
  <c r="O959" i="1" s="1"/>
  <c r="M967" i="1"/>
  <c r="O967" i="1" s="1"/>
  <c r="M948" i="1"/>
  <c r="O948" i="1" s="1"/>
  <c r="M946" i="1"/>
  <c r="O946" i="1" s="1"/>
  <c r="M936" i="1"/>
  <c r="O936" i="1" s="1"/>
  <c r="M926" i="1"/>
  <c r="O926" i="1" s="1"/>
  <c r="M918" i="1"/>
  <c r="O918" i="1" s="1"/>
  <c r="M911" i="1"/>
  <c r="O911" i="1" s="1"/>
  <c r="M907" i="1"/>
  <c r="O907" i="1" s="1"/>
  <c r="M894" i="1"/>
  <c r="O894" i="1" s="1"/>
  <c r="M886" i="1"/>
  <c r="O886" i="1" s="1"/>
  <c r="M873" i="1"/>
  <c r="O873" i="1" s="1"/>
  <c r="M867" i="1"/>
  <c r="O867" i="1" s="1"/>
  <c r="M859" i="1"/>
  <c r="O859" i="1" s="1"/>
  <c r="M854" i="1"/>
  <c r="O854" i="1" s="1"/>
  <c r="M849" i="1"/>
  <c r="O849" i="1" s="1"/>
  <c r="M836" i="1"/>
  <c r="O836" i="1" s="1"/>
  <c r="M828" i="1"/>
  <c r="O828" i="1" s="1"/>
  <c r="M822" i="1"/>
  <c r="O822" i="1" s="1"/>
  <c r="M818" i="1"/>
  <c r="O818" i="1" s="1"/>
  <c r="M804" i="1"/>
  <c r="O804" i="1" s="1"/>
  <c r="M797" i="1"/>
  <c r="O797" i="1" s="1"/>
  <c r="M794" i="1"/>
  <c r="O794" i="1" s="1"/>
  <c r="M780" i="1"/>
  <c r="O780" i="1" s="1"/>
  <c r="M773" i="1"/>
  <c r="O773" i="1" s="1"/>
  <c r="M767" i="1"/>
  <c r="O767" i="1" s="1"/>
  <c r="M758" i="1"/>
  <c r="O758" i="1" s="1"/>
  <c r="M749" i="1"/>
  <c r="O749" i="1" s="1"/>
  <c r="M741" i="1"/>
  <c r="O741" i="1" s="1"/>
  <c r="M732" i="1"/>
  <c r="O732" i="1" s="1"/>
  <c r="M717" i="1"/>
  <c r="O717" i="1" s="1"/>
  <c r="M712" i="1"/>
  <c r="O712" i="1" s="1"/>
  <c r="M701" i="1"/>
  <c r="O701" i="1" s="1"/>
  <c r="M691" i="1"/>
  <c r="O691" i="1" s="1"/>
  <c r="M689" i="1"/>
  <c r="O689" i="1" s="1"/>
  <c r="M676" i="1"/>
  <c r="O676" i="1" s="1"/>
  <c r="M673" i="1"/>
  <c r="O673" i="1" s="1"/>
  <c r="M664" i="1"/>
  <c r="O664" i="1" s="1"/>
  <c r="M654" i="1"/>
  <c r="O654" i="1" s="1"/>
  <c r="M645" i="1"/>
  <c r="O645" i="1" s="1"/>
  <c r="M643" i="1"/>
  <c r="O643" i="1" s="1"/>
  <c r="M634" i="1"/>
  <c r="O634" i="1" s="1"/>
  <c r="M621" i="1"/>
  <c r="O621" i="1" s="1"/>
  <c r="M614" i="1"/>
  <c r="O614" i="1" s="1"/>
  <c r="M606" i="1"/>
  <c r="O606" i="1" s="1"/>
  <c r="M597" i="1"/>
  <c r="O597" i="1" s="1"/>
  <c r="M590" i="1"/>
  <c r="O590" i="1" s="1"/>
  <c r="M581" i="1"/>
  <c r="O581" i="1" s="1"/>
  <c r="M576" i="1"/>
  <c r="O576" i="1" s="1"/>
  <c r="M565" i="1"/>
  <c r="O565" i="1" s="1"/>
  <c r="M558" i="1"/>
  <c r="O558" i="1" s="1"/>
  <c r="M550" i="1"/>
  <c r="O550" i="1" s="1"/>
  <c r="M542" i="1"/>
  <c r="O542" i="1" s="1"/>
  <c r="M534" i="1"/>
  <c r="O534" i="1" s="1"/>
  <c r="M527" i="1"/>
  <c r="O527" i="1" s="1"/>
  <c r="M509" i="1"/>
  <c r="O509" i="1" s="1"/>
  <c r="M502" i="1"/>
  <c r="O502" i="1" s="1"/>
  <c r="M495" i="1"/>
  <c r="O495" i="1" s="1"/>
  <c r="M485" i="1"/>
  <c r="O485" i="1" s="1"/>
  <c r="M481" i="1"/>
  <c r="O481" i="1" s="1"/>
  <c r="M469" i="1"/>
  <c r="O469" i="1" s="1"/>
  <c r="M461" i="1"/>
  <c r="O461" i="1" s="1"/>
  <c r="M454" i="1"/>
  <c r="O454" i="1" s="1"/>
  <c r="M445" i="1"/>
  <c r="O445" i="1" s="1"/>
  <c r="M436" i="1"/>
  <c r="O436" i="1" s="1"/>
  <c r="M430" i="1"/>
  <c r="O430" i="1" s="1"/>
  <c r="M421" i="1"/>
  <c r="O421" i="1" s="1"/>
  <c r="M413" i="1"/>
  <c r="O413" i="1" s="1"/>
  <c r="M405" i="1"/>
  <c r="O405" i="1" s="1"/>
  <c r="M397" i="1"/>
  <c r="O397" i="1" s="1"/>
  <c r="M388" i="1"/>
  <c r="O388" i="1" s="1"/>
  <c r="M380" i="1"/>
  <c r="O380" i="1" s="1"/>
  <c r="M374" i="1"/>
  <c r="O374" i="1" s="1"/>
  <c r="M365" i="1"/>
  <c r="O365" i="1" s="1"/>
  <c r="M357" i="1"/>
  <c r="O357" i="1" s="1"/>
  <c r="M349" i="1"/>
  <c r="O349" i="1" s="1"/>
  <c r="M341" i="1"/>
  <c r="O341" i="1" s="1"/>
  <c r="M332" i="1"/>
  <c r="O332" i="1" s="1"/>
  <c r="M317" i="1"/>
  <c r="O317" i="1" s="1"/>
  <c r="M310" i="1"/>
  <c r="O310" i="1" s="1"/>
  <c r="M301" i="1"/>
  <c r="O301" i="1" s="1"/>
  <c r="M293" i="1"/>
  <c r="O293" i="1" s="1"/>
  <c r="M286" i="1"/>
  <c r="O286" i="1" s="1"/>
  <c r="M277" i="1"/>
  <c r="O277" i="1" s="1"/>
  <c r="M268" i="1"/>
  <c r="O268" i="1" s="1"/>
  <c r="M253" i="1"/>
  <c r="O253" i="1" s="1"/>
  <c r="M245" i="1"/>
  <c r="O245" i="1" s="1"/>
  <c r="M237" i="1"/>
  <c r="O237" i="1" s="1"/>
  <c r="M230" i="1"/>
  <c r="O230" i="1" s="1"/>
  <c r="M222" i="1"/>
  <c r="O222" i="1" s="1"/>
  <c r="M212" i="1"/>
  <c r="O212" i="1" s="1"/>
  <c r="M205" i="1"/>
  <c r="O205" i="1" s="1"/>
  <c r="M197" i="1"/>
  <c r="O197" i="1" s="1"/>
  <c r="M189" i="1"/>
  <c r="O189" i="1" s="1"/>
  <c r="M181" i="1"/>
  <c r="O181" i="1" s="1"/>
  <c r="M173" i="1"/>
  <c r="O173" i="1" s="1"/>
  <c r="M165" i="1"/>
  <c r="O165" i="1" s="1"/>
  <c r="M157" i="1"/>
  <c r="O157" i="1" s="1"/>
  <c r="M149" i="1"/>
  <c r="O149" i="1" s="1"/>
  <c r="M141" i="1"/>
  <c r="O141" i="1" s="1"/>
  <c r="M133" i="1"/>
  <c r="O133" i="1" s="1"/>
  <c r="M125" i="1"/>
  <c r="O125" i="1" s="1"/>
  <c r="M117" i="1"/>
  <c r="O117" i="1" s="1"/>
  <c r="M109" i="1"/>
  <c r="O109" i="1" s="1"/>
  <c r="M101" i="1"/>
  <c r="O101" i="1" s="1"/>
  <c r="M93" i="1"/>
  <c r="O93" i="1" s="1"/>
  <c r="M85" i="1"/>
  <c r="O85" i="1" s="1"/>
  <c r="M77" i="1"/>
  <c r="O77" i="1" s="1"/>
  <c r="M61" i="1"/>
  <c r="O61" i="1" s="1"/>
  <c r="M45" i="1"/>
  <c r="O45" i="1" s="1"/>
  <c r="M37" i="1"/>
  <c r="O37" i="1" s="1"/>
  <c r="M29" i="1"/>
  <c r="O29" i="1" s="1"/>
  <c r="M21" i="1"/>
  <c r="O21" i="1" s="1"/>
  <c r="M13" i="1"/>
  <c r="O13" i="1" s="1"/>
  <c r="L6143" i="1"/>
  <c r="M6143" i="1"/>
  <c r="O6143" i="1" s="1"/>
  <c r="L5305" i="1"/>
  <c r="M5305" i="1"/>
  <c r="O5305" i="1" s="1"/>
  <c r="L4591" i="1"/>
  <c r="M4591" i="1"/>
  <c r="O4591" i="1" s="1"/>
  <c r="L6480" i="1"/>
  <c r="M6480" i="1"/>
  <c r="O6480" i="1" s="1"/>
  <c r="L3201" i="1"/>
  <c r="M3201" i="1"/>
  <c r="O3201" i="1" s="1"/>
  <c r="L2701" i="1"/>
  <c r="M2701" i="1"/>
  <c r="O2701" i="1" s="1"/>
  <c r="L1828" i="1"/>
  <c r="M1828" i="1"/>
  <c r="O1828" i="1" s="1"/>
  <c r="L1432" i="1"/>
  <c r="M1432" i="1"/>
  <c r="O1432" i="1" s="1"/>
  <c r="L1089" i="1"/>
  <c r="M1089" i="1"/>
  <c r="O1089" i="1" s="1"/>
  <c r="L933" i="1"/>
  <c r="M933" i="1"/>
  <c r="O933" i="1" s="1"/>
  <c r="L508" i="1"/>
  <c r="M508" i="1"/>
  <c r="O508" i="1" s="1"/>
  <c r="L362" i="1"/>
  <c r="M362" i="1"/>
  <c r="O362" i="1" s="1"/>
  <c r="L216" i="1"/>
  <c r="M216" i="1"/>
  <c r="O216" i="1" s="1"/>
  <c r="L80" i="1"/>
  <c r="M80" i="1"/>
  <c r="O80" i="1" s="1"/>
  <c r="L63" i="1"/>
  <c r="M63" i="1"/>
  <c r="O63" i="1" s="1"/>
  <c r="L56" i="1"/>
  <c r="M56" i="1"/>
  <c r="O56" i="1" s="1"/>
  <c r="L32" i="1"/>
  <c r="M32" i="1"/>
  <c r="O32" i="1" s="1"/>
  <c r="L24" i="1"/>
  <c r="M24" i="1"/>
  <c r="O24" i="1" s="1"/>
  <c r="L8" i="1"/>
  <c r="M8" i="1"/>
  <c r="O8" i="1" s="1"/>
  <c r="L4950" i="1"/>
  <c r="M4950" i="1"/>
  <c r="O4950" i="1" s="1"/>
  <c r="L6134" i="1"/>
  <c r="M6134" i="1"/>
  <c r="O6134" i="1" s="1"/>
  <c r="L3019" i="1"/>
  <c r="M3019" i="1"/>
  <c r="O3019" i="1" s="1"/>
  <c r="L399" i="1"/>
  <c r="M399" i="1"/>
  <c r="O399" i="1" s="1"/>
  <c r="L375" i="1"/>
  <c r="M375" i="1"/>
  <c r="O375" i="1" s="1"/>
  <c r="L223" i="1"/>
  <c r="M223" i="1"/>
  <c r="O223" i="1" s="1"/>
  <c r="L191" i="1"/>
  <c r="M191" i="1"/>
  <c r="O191" i="1" s="1"/>
  <c r="L71" i="1"/>
  <c r="M71" i="1"/>
  <c r="O71" i="1" s="1"/>
  <c r="L39" i="1"/>
  <c r="M39" i="1"/>
  <c r="O39" i="1" s="1"/>
  <c r="L15" i="1"/>
  <c r="M15" i="1"/>
  <c r="O15" i="1" s="1"/>
  <c r="L848" i="1"/>
  <c r="M848" i="1"/>
  <c r="O848" i="1" s="1"/>
  <c r="L518" i="1"/>
  <c r="M518" i="1"/>
  <c r="O518" i="1" s="1"/>
  <c r="L486" i="1"/>
  <c r="M486" i="1"/>
  <c r="O486" i="1" s="1"/>
  <c r="L429" i="1"/>
  <c r="M429" i="1"/>
  <c r="O429" i="1" s="1"/>
  <c r="L285" i="1"/>
  <c r="M285" i="1"/>
  <c r="O285" i="1" s="1"/>
  <c r="L246" i="1"/>
  <c r="M246" i="1"/>
  <c r="O246" i="1" s="1"/>
  <c r="L158" i="1"/>
  <c r="M158" i="1"/>
  <c r="O158" i="1" s="1"/>
  <c r="L110" i="1"/>
  <c r="M110" i="1"/>
  <c r="O110" i="1" s="1"/>
  <c r="L102" i="1"/>
  <c r="M102" i="1"/>
  <c r="O102" i="1" s="1"/>
  <c r="L78" i="1"/>
  <c r="M78" i="1"/>
  <c r="O78" i="1" s="1"/>
  <c r="L54" i="1"/>
  <c r="M54" i="1"/>
  <c r="O54" i="1" s="1"/>
  <c r="L14" i="1"/>
  <c r="M14" i="1"/>
  <c r="O14" i="1" s="1"/>
  <c r="L6" i="1"/>
  <c r="M6" i="1"/>
  <c r="O6" i="1" s="1"/>
  <c r="L5359" i="1"/>
  <c r="M5359" i="1"/>
  <c r="O5359" i="1" s="1"/>
  <c r="L5310" i="1"/>
  <c r="M5310" i="1"/>
  <c r="O5310" i="1" s="1"/>
  <c r="L5648" i="1"/>
  <c r="M5648" i="1"/>
  <c r="O5648" i="1" s="1"/>
  <c r="L3541" i="1"/>
  <c r="M3541" i="1"/>
  <c r="O3541" i="1" s="1"/>
  <c r="L3186" i="1"/>
  <c r="M3186" i="1"/>
  <c r="O3186" i="1" s="1"/>
  <c r="L1917" i="1"/>
  <c r="M1917" i="1"/>
  <c r="O1917" i="1" s="1"/>
  <c r="L1899" i="1"/>
  <c r="M1899" i="1"/>
  <c r="O1899" i="1" s="1"/>
  <c r="L1777" i="1"/>
  <c r="M1777" i="1"/>
  <c r="O1777" i="1" s="1"/>
  <c r="L1054" i="1"/>
  <c r="M1054" i="1"/>
  <c r="O1054" i="1" s="1"/>
  <c r="L1004" i="1"/>
  <c r="M1004" i="1"/>
  <c r="O1004" i="1" s="1"/>
  <c r="L724" i="1"/>
  <c r="M724" i="1"/>
  <c r="O724" i="1" s="1"/>
  <c r="L519" i="1"/>
  <c r="M519" i="1"/>
  <c r="O519" i="1" s="1"/>
  <c r="L325" i="1"/>
  <c r="M325" i="1"/>
  <c r="O325" i="1" s="1"/>
  <c r="L262" i="1"/>
  <c r="M262" i="1"/>
  <c r="O262" i="1" s="1"/>
  <c r="L69" i="1"/>
  <c r="M69" i="1"/>
  <c r="O69" i="1" s="1"/>
  <c r="L53" i="1"/>
  <c r="M53" i="1"/>
  <c r="O53" i="1" s="1"/>
  <c r="L5" i="1"/>
  <c r="M5" i="1"/>
  <c r="O5" i="1" s="1"/>
  <c r="L4833" i="1"/>
  <c r="M4833" i="1"/>
  <c r="O4833" i="1" s="1"/>
  <c r="L6685" i="1"/>
  <c r="M6685" i="1"/>
  <c r="O6685" i="1" s="1"/>
  <c r="L3113" i="1"/>
  <c r="M3113" i="1"/>
  <c r="O3113" i="1" s="1"/>
  <c r="L2552" i="1"/>
  <c r="M2552" i="1"/>
  <c r="O2552" i="1" s="1"/>
  <c r="L2171" i="1"/>
  <c r="M2171" i="1"/>
  <c r="O2171" i="1" s="1"/>
  <c r="L823" i="1"/>
  <c r="M823" i="1"/>
  <c r="O823" i="1" s="1"/>
  <c r="L733" i="1"/>
  <c r="M733" i="1"/>
  <c r="O733" i="1" s="1"/>
  <c r="L381" i="1"/>
  <c r="M381" i="1"/>
  <c r="O381" i="1" s="1"/>
  <c r="L356" i="1"/>
  <c r="M356" i="1"/>
  <c r="O356" i="1" s="1"/>
  <c r="L284" i="1"/>
  <c r="M284" i="1"/>
  <c r="O284" i="1" s="1"/>
  <c r="L148" i="1"/>
  <c r="M148" i="1"/>
  <c r="O148" i="1" s="1"/>
  <c r="L140" i="1"/>
  <c r="M140" i="1"/>
  <c r="O140" i="1" s="1"/>
  <c r="L76" i="1"/>
  <c r="M76" i="1"/>
  <c r="O76" i="1" s="1"/>
  <c r="L6626" i="1"/>
  <c r="M6626" i="1"/>
  <c r="O6626" i="1" s="1"/>
  <c r="L3353" i="1"/>
  <c r="M3353" i="1"/>
  <c r="O3353" i="1" s="1"/>
  <c r="L1369" i="1"/>
  <c r="M1369" i="1"/>
  <c r="O1369" i="1" s="1"/>
  <c r="L869" i="1"/>
  <c r="M869" i="1"/>
  <c r="O869" i="1" s="1"/>
  <c r="L668" i="1"/>
  <c r="M668" i="1"/>
  <c r="O668" i="1" s="1"/>
  <c r="L435" i="1"/>
  <c r="M435" i="1"/>
  <c r="O435" i="1" s="1"/>
  <c r="L315" i="1"/>
  <c r="M315" i="1"/>
  <c r="O315" i="1" s="1"/>
  <c r="L282" i="1"/>
  <c r="M282" i="1"/>
  <c r="O282" i="1" s="1"/>
  <c r="L83" i="1"/>
  <c r="M83" i="1"/>
  <c r="O83" i="1" s="1"/>
  <c r="L67" i="1"/>
  <c r="M67" i="1"/>
  <c r="O67" i="1" s="1"/>
  <c r="L51" i="1"/>
  <c r="M51" i="1"/>
  <c r="O51" i="1" s="1"/>
  <c r="L43" i="1"/>
  <c r="M43" i="1"/>
  <c r="O43" i="1" s="1"/>
  <c r="L3" i="1"/>
  <c r="M3" i="1"/>
  <c r="O3" i="1" s="1"/>
  <c r="L1471" i="1"/>
  <c r="M1471" i="1"/>
  <c r="O1471" i="1" s="1"/>
  <c r="L1216" i="1"/>
  <c r="M1216" i="1"/>
  <c r="O1216" i="1" s="1"/>
  <c r="L601" i="1"/>
  <c r="M601" i="1"/>
  <c r="O601" i="1" s="1"/>
  <c r="L540" i="1"/>
  <c r="M540" i="1"/>
  <c r="O540" i="1" s="1"/>
  <c r="L281" i="1"/>
  <c r="M281" i="1"/>
  <c r="O281" i="1" s="1"/>
  <c r="L186" i="1"/>
  <c r="M186" i="1"/>
  <c r="O186" i="1" s="1"/>
  <c r="L162" i="1"/>
  <c r="M162" i="1"/>
  <c r="O162" i="1" s="1"/>
  <c r="L50" i="1"/>
  <c r="M50" i="1"/>
  <c r="O50" i="1" s="1"/>
  <c r="L42" i="1"/>
  <c r="M42" i="1"/>
  <c r="O42" i="1" s="1"/>
  <c r="L10" i="1"/>
  <c r="M10" i="1"/>
  <c r="O10" i="1" s="1"/>
  <c r="L2975" i="1"/>
  <c r="M2975" i="1"/>
  <c r="O2975" i="1" s="1"/>
  <c r="L2352" i="1"/>
  <c r="M2352" i="1"/>
  <c r="O2352" i="1" s="1"/>
  <c r="L2174" i="1"/>
  <c r="M2174" i="1"/>
  <c r="O2174" i="1" s="1"/>
  <c r="L1959" i="1"/>
  <c r="M1959" i="1"/>
  <c r="O1959" i="1" s="1"/>
  <c r="L1704" i="1"/>
  <c r="M1704" i="1"/>
  <c r="O1704" i="1" s="1"/>
  <c r="L1328" i="1"/>
  <c r="M1328" i="1"/>
  <c r="O1328" i="1" s="1"/>
  <c r="L835" i="1"/>
  <c r="M835" i="1"/>
  <c r="O835" i="1" s="1"/>
  <c r="L812" i="1"/>
  <c r="M812" i="1"/>
  <c r="O812" i="1" s="1"/>
  <c r="L714" i="1"/>
  <c r="M714" i="1"/>
  <c r="O714" i="1" s="1"/>
  <c r="L630" i="1"/>
  <c r="M630" i="1"/>
  <c r="O630" i="1" s="1"/>
  <c r="L409" i="1"/>
  <c r="M409" i="1"/>
  <c r="O409" i="1" s="1"/>
  <c r="L336" i="1"/>
  <c r="M336" i="1"/>
  <c r="O336" i="1" s="1"/>
  <c r="L321" i="1"/>
  <c r="M321" i="1"/>
  <c r="O321" i="1" s="1"/>
  <c r="L114" i="1"/>
  <c r="M114" i="1"/>
  <c r="O114" i="1" s="1"/>
  <c r="L97" i="1"/>
  <c r="M97" i="1"/>
  <c r="O97" i="1" s="1"/>
  <c r="L49" i="1"/>
  <c r="M49" i="1"/>
  <c r="O49" i="1" s="1"/>
  <c r="L33" i="1"/>
  <c r="M33" i="1"/>
  <c r="O33" i="1" s="1"/>
  <c r="L9" i="1"/>
  <c r="M9" i="1"/>
  <c r="O9" i="1" s="1"/>
  <c r="L5001" i="1"/>
  <c r="L5251" i="1"/>
  <c r="L5022" i="1"/>
  <c r="L5373" i="1"/>
  <c r="L5366" i="1"/>
  <c r="L4965" i="1"/>
  <c r="L5477" i="1"/>
  <c r="L5334" i="1"/>
  <c r="L5469" i="1"/>
  <c r="L5465" i="1"/>
  <c r="L5459" i="1"/>
  <c r="L5454" i="1"/>
  <c r="L5448" i="1"/>
  <c r="L5441" i="1"/>
  <c r="L4663" i="1"/>
  <c r="L5078" i="1"/>
  <c r="L4957" i="1"/>
  <c r="L5077" i="1"/>
  <c r="L4652" i="1"/>
  <c r="L4650" i="1"/>
  <c r="L4730" i="1"/>
  <c r="L5489" i="1"/>
  <c r="L5154" i="1"/>
  <c r="L4649" i="1"/>
  <c r="L4874" i="1"/>
  <c r="L4646" i="1"/>
  <c r="L5073" i="1"/>
  <c r="L5497" i="1"/>
  <c r="L4726" i="1"/>
  <c r="L5146" i="1"/>
  <c r="L4799" i="1"/>
  <c r="L4721" i="1"/>
  <c r="L5504" i="1"/>
  <c r="L4641" i="1"/>
  <c r="L4638" i="1"/>
  <c r="L4797" i="1"/>
  <c r="L5069" i="1"/>
  <c r="L4719" i="1"/>
  <c r="L5309" i="1"/>
  <c r="L4631" i="1"/>
  <c r="L4795" i="1"/>
  <c r="L5217" i="1"/>
  <c r="L5003" i="1"/>
  <c r="L5063" i="1"/>
  <c r="L5137" i="1"/>
  <c r="L5135" i="1"/>
  <c r="L5535" i="1"/>
  <c r="L5213" i="1"/>
  <c r="L4823" i="1"/>
  <c r="L5249" i="1"/>
  <c r="L5248" i="1"/>
  <c r="L4898" i="1"/>
  <c r="L5245" i="1"/>
  <c r="L5351" i="1"/>
  <c r="L4818" i="1"/>
  <c r="L4971" i="1"/>
  <c r="L4969" i="1"/>
  <c r="L5348" i="1"/>
  <c r="L5240" i="1"/>
  <c r="L5429" i="1"/>
  <c r="L5347" i="1"/>
  <c r="L5418" i="1"/>
  <c r="L5237" i="1"/>
  <c r="L5343" i="1"/>
  <c r="L5407" i="1"/>
  <c r="L5403" i="1"/>
  <c r="L5398" i="1"/>
  <c r="L5395" i="1"/>
  <c r="L5390" i="1"/>
  <c r="L5385" i="1"/>
  <c r="L5379" i="1"/>
  <c r="L5372" i="1"/>
  <c r="L4813" i="1"/>
  <c r="L5361" i="1"/>
  <c r="L4673" i="1"/>
  <c r="L5166" i="1"/>
  <c r="L4811" i="1"/>
  <c r="L4736" i="1"/>
  <c r="L5016" i="1"/>
  <c r="L4668" i="1"/>
  <c r="L4884" i="1"/>
  <c r="L4667" i="1"/>
  <c r="L5473" i="1"/>
  <c r="L4961" i="1"/>
  <c r="L5332" i="1"/>
  <c r="L4881" i="1"/>
  <c r="L5331" i="1"/>
  <c r="L5097" i="1"/>
  <c r="L5238" i="1"/>
  <c r="L5399" i="1"/>
  <c r="L4670" i="1"/>
  <c r="L4749" i="1"/>
  <c r="L5170" i="1"/>
  <c r="L4893" i="1"/>
  <c r="L5428" i="1"/>
  <c r="L5235" i="1"/>
  <c r="L5342" i="1"/>
  <c r="L4963" i="1"/>
  <c r="L4666" i="1"/>
  <c r="L5318" i="1"/>
  <c r="L4871" i="1"/>
  <c r="L5311" i="1"/>
  <c r="L4634" i="1"/>
  <c r="L4863" i="1"/>
  <c r="L5560" i="1"/>
  <c r="L4618" i="1"/>
  <c r="L5293" i="1"/>
  <c r="L5292" i="1"/>
  <c r="L5049" i="1"/>
  <c r="L5047" i="1"/>
  <c r="L5618" i="1"/>
  <c r="L5621" i="1"/>
  <c r="L4986" i="1"/>
  <c r="L5184" i="1"/>
  <c r="L5116" i="1"/>
  <c r="L5649" i="1"/>
  <c r="L4766" i="1"/>
  <c r="L5666" i="1"/>
  <c r="L5661" i="1"/>
  <c r="L5036" i="1"/>
  <c r="L5113" i="1"/>
  <c r="L4762" i="1"/>
  <c r="L4760" i="1"/>
  <c r="L5683" i="1"/>
  <c r="L4976" i="1"/>
  <c r="L4828" i="1"/>
  <c r="L5688" i="1"/>
  <c r="L4901" i="1"/>
  <c r="L5254" i="1"/>
  <c r="L5174" i="1"/>
  <c r="L4752" i="1"/>
  <c r="L4751" i="1"/>
  <c r="L5700" i="1"/>
  <c r="L5715" i="1"/>
  <c r="L5707" i="1"/>
  <c r="L5721" i="1"/>
  <c r="L5733" i="1"/>
  <c r="L5743" i="1"/>
  <c r="L5753" i="1"/>
  <c r="L5761" i="1"/>
  <c r="L5767" i="1"/>
  <c r="L5774" i="1"/>
  <c r="L5786" i="1"/>
  <c r="L5778" i="1"/>
  <c r="L5804" i="1"/>
  <c r="L5796" i="1"/>
  <c r="L5808" i="1"/>
  <c r="L5819" i="1"/>
  <c r="L5831" i="1"/>
  <c r="L5842" i="1"/>
  <c r="L4896" i="1"/>
  <c r="L5349" i="1"/>
  <c r="L4742" i="1"/>
  <c r="L5019" i="1"/>
  <c r="L5086" i="1"/>
  <c r="L4895" i="1"/>
  <c r="L4745" i="1"/>
  <c r="L4681" i="1"/>
  <c r="L5371" i="1"/>
  <c r="L5360" i="1"/>
  <c r="L5337" i="1"/>
  <c r="L5468" i="1"/>
  <c r="L5439" i="1"/>
  <c r="L4657" i="1"/>
  <c r="L5501" i="1"/>
  <c r="L4869" i="1"/>
  <c r="L5313" i="1"/>
  <c r="L5522" i="1"/>
  <c r="L5002" i="1"/>
  <c r="L4933" i="1"/>
  <c r="L5573" i="1"/>
  <c r="L4785" i="1"/>
  <c r="L5291" i="1"/>
  <c r="L5597" i="1"/>
  <c r="L4843" i="1"/>
  <c r="L5280" i="1"/>
  <c r="L4605" i="1"/>
  <c r="L4602" i="1"/>
  <c r="L5641" i="1"/>
  <c r="L5270" i="1"/>
  <c r="L4909" i="1"/>
  <c r="L4983" i="1"/>
  <c r="L5180" i="1"/>
  <c r="L4689" i="1"/>
  <c r="L4897" i="1"/>
  <c r="L5103" i="1"/>
  <c r="L5027" i="1"/>
  <c r="L5433" i="1"/>
  <c r="L4680" i="1"/>
  <c r="L5406" i="1"/>
  <c r="L5095" i="1"/>
  <c r="L5394" i="1"/>
  <c r="L5388" i="1"/>
  <c r="L5383" i="1"/>
  <c r="L5377" i="1"/>
  <c r="L5370" i="1"/>
  <c r="L5365" i="1"/>
  <c r="L5088" i="1"/>
  <c r="L4812" i="1"/>
  <c r="L5340" i="1"/>
  <c r="L5339" i="1"/>
  <c r="L4885" i="1"/>
  <c r="L4807" i="1"/>
  <c r="L5162" i="1"/>
  <c r="L4734" i="1"/>
  <c r="L4806" i="1"/>
  <c r="L5467" i="1"/>
  <c r="L4664" i="1"/>
  <c r="L5457" i="1"/>
  <c r="L5452" i="1"/>
  <c r="L5445" i="1"/>
  <c r="L5330" i="1"/>
  <c r="L4662" i="1"/>
  <c r="L4658" i="1"/>
  <c r="L4687" i="1"/>
  <c r="L4685" i="1"/>
  <c r="L5419" i="1"/>
  <c r="L5396" i="1"/>
  <c r="L5362" i="1"/>
  <c r="L5163" i="1"/>
  <c r="L5108" i="1"/>
  <c r="L4686" i="1"/>
  <c r="L5025" i="1"/>
  <c r="L5424" i="1"/>
  <c r="L5389" i="1"/>
  <c r="L5378" i="1"/>
  <c r="L5333" i="1"/>
  <c r="L5446" i="1"/>
  <c r="L4659" i="1"/>
  <c r="L4805" i="1"/>
  <c r="L5222" i="1"/>
  <c r="L5008" i="1"/>
  <c r="L5515" i="1"/>
  <c r="L5511" i="1"/>
  <c r="L4793" i="1"/>
  <c r="L5133" i="1"/>
  <c r="L5056" i="1"/>
  <c r="L5205" i="1"/>
  <c r="L4852" i="1"/>
  <c r="L4927" i="1"/>
  <c r="L5128" i="1"/>
  <c r="L4992" i="1"/>
  <c r="L5286" i="1"/>
  <c r="L5608" i="1"/>
  <c r="L5283" i="1"/>
  <c r="L5278" i="1"/>
  <c r="L5630" i="1"/>
  <c r="L5625" i="1"/>
  <c r="L5636" i="1"/>
  <c r="L5632" i="1"/>
  <c r="L4836" i="1"/>
  <c r="L5038" i="1"/>
  <c r="L4750" i="1"/>
  <c r="L5353" i="1"/>
  <c r="L4684" i="1"/>
  <c r="L5169" i="1"/>
  <c r="L4743" i="1"/>
  <c r="L5242" i="1"/>
  <c r="L5427" i="1"/>
  <c r="L5096" i="1"/>
  <c r="L4967" i="1"/>
  <c r="L5413" i="1"/>
  <c r="L4889" i="1"/>
  <c r="L5250" i="1"/>
  <c r="L5354" i="1"/>
  <c r="L5104" i="1"/>
  <c r="L4747" i="1"/>
  <c r="L4746" i="1"/>
  <c r="L5243" i="1"/>
  <c r="L4744" i="1"/>
  <c r="L4682" i="1"/>
  <c r="L5024" i="1"/>
  <c r="L5241" i="1"/>
  <c r="L5432" i="1"/>
  <c r="L5426" i="1"/>
  <c r="L5423" i="1"/>
  <c r="L4678" i="1"/>
  <c r="L5415" i="1"/>
  <c r="L5412" i="1"/>
  <c r="L5405" i="1"/>
  <c r="L5401" i="1"/>
  <c r="L4966" i="1"/>
  <c r="L5393" i="1"/>
  <c r="L5387" i="1"/>
  <c r="L5382" i="1"/>
  <c r="L5376" i="1"/>
  <c r="L5369" i="1"/>
  <c r="L5090" i="1"/>
  <c r="L5358" i="1"/>
  <c r="L5167" i="1"/>
  <c r="L4683" i="1"/>
  <c r="L4817" i="1"/>
  <c r="L5408" i="1"/>
  <c r="L5335" i="1"/>
  <c r="L5416" i="1"/>
  <c r="L5402" i="1"/>
  <c r="L5341" i="1"/>
  <c r="L5080" i="1"/>
  <c r="L5453" i="1"/>
  <c r="L5328" i="1"/>
  <c r="L4954" i="1"/>
  <c r="L4645" i="1"/>
  <c r="L5067" i="1"/>
  <c r="L5214" i="1"/>
  <c r="L4792" i="1"/>
  <c r="L5547" i="1"/>
  <c r="L5107" i="1"/>
  <c r="L5105" i="1"/>
  <c r="L4748" i="1"/>
  <c r="L5244" i="1"/>
  <c r="L5099" i="1"/>
  <c r="L5436" i="1"/>
  <c r="L5422" i="1"/>
  <c r="L5345" i="1"/>
  <c r="L4740" i="1"/>
  <c r="L5094" i="1"/>
  <c r="L4808" i="1"/>
  <c r="L5160" i="1"/>
  <c r="L5227" i="1"/>
  <c r="L5156" i="1"/>
  <c r="L5486" i="1"/>
  <c r="L5320" i="1"/>
  <c r="L5149" i="1"/>
  <c r="L4868" i="1"/>
  <c r="L5004" i="1"/>
  <c r="L5520" i="1"/>
  <c r="L5308" i="1"/>
  <c r="L4942" i="1"/>
  <c r="L5140" i="1"/>
  <c r="L5136" i="1"/>
  <c r="L5537" i="1"/>
  <c r="L5532" i="1"/>
  <c r="L4938" i="1"/>
  <c r="L4936" i="1"/>
  <c r="L4790" i="1"/>
  <c r="L5556" i="1"/>
  <c r="L5551" i="1"/>
  <c r="L4857" i="1"/>
  <c r="L4713" i="1"/>
  <c r="L5300" i="1"/>
  <c r="L4932" i="1"/>
  <c r="L5562" i="1"/>
  <c r="L5559" i="1"/>
  <c r="L4853" i="1"/>
  <c r="L4619" i="1"/>
  <c r="L4997" i="1"/>
  <c r="L5570" i="1"/>
  <c r="L4926" i="1"/>
  <c r="L5590" i="1"/>
  <c r="L5171" i="1"/>
  <c r="L5344" i="1"/>
  <c r="L5092" i="1"/>
  <c r="L5017" i="1"/>
  <c r="L4669" i="1"/>
  <c r="L4892" i="1"/>
  <c r="L4741" i="1"/>
  <c r="L5231" i="1"/>
  <c r="L5458" i="1"/>
  <c r="L4654" i="1"/>
  <c r="L5322" i="1"/>
  <c r="L4873" i="1"/>
  <c r="L5502" i="1"/>
  <c r="L5539" i="1"/>
  <c r="L4934" i="1"/>
  <c r="L5564" i="1"/>
  <c r="L5350" i="1"/>
  <c r="L5239" i="1"/>
  <c r="L5417" i="1"/>
  <c r="L5411" i="1"/>
  <c r="L4815" i="1"/>
  <c r="L5381" i="1"/>
  <c r="L4738" i="1"/>
  <c r="L5364" i="1"/>
  <c r="L4888" i="1"/>
  <c r="L4671" i="1"/>
  <c r="L4737" i="1"/>
  <c r="L4882" i="1"/>
  <c r="L5456" i="1"/>
  <c r="L5443" i="1"/>
  <c r="L4959" i="1"/>
  <c r="L4732" i="1"/>
  <c r="L5490" i="1"/>
  <c r="L4872" i="1"/>
  <c r="L5072" i="1"/>
  <c r="L4946" i="1"/>
  <c r="L4643" i="1"/>
  <c r="L5517" i="1"/>
  <c r="L5005" i="1"/>
  <c r="L5068" i="1"/>
  <c r="L5525" i="1"/>
  <c r="L491" i="1"/>
  <c r="L5106" i="1"/>
  <c r="L4688" i="1"/>
  <c r="L4973" i="1"/>
  <c r="L4822" i="1"/>
  <c r="L4821" i="1"/>
  <c r="L5102" i="1"/>
  <c r="L5026" i="1"/>
  <c r="L4970" i="1"/>
  <c r="L5023" i="1"/>
  <c r="L5435" i="1"/>
  <c r="L5021" i="1"/>
  <c r="L4891" i="1"/>
  <c r="L5421" i="1"/>
  <c r="L5346" i="1"/>
  <c r="L5414" i="1"/>
  <c r="L5410" i="1"/>
  <c r="L4890" i="1"/>
  <c r="L4676" i="1"/>
  <c r="L5397" i="1"/>
  <c r="L4814" i="1"/>
  <c r="L5386" i="1"/>
  <c r="L5380" i="1"/>
  <c r="L5375" i="1"/>
  <c r="L5368" i="1"/>
  <c r="L5233" i="1"/>
  <c r="L5356" i="1"/>
  <c r="L5087" i="1"/>
  <c r="L5018" i="1"/>
  <c r="L4810" i="1"/>
  <c r="L5338" i="1"/>
  <c r="L5232" i="1"/>
  <c r="L5082" i="1"/>
  <c r="L5479" i="1"/>
  <c r="L5474" i="1"/>
  <c r="L5470" i="1"/>
  <c r="L5079" i="1"/>
  <c r="L5246" i="1"/>
  <c r="L4968" i="1"/>
  <c r="L5168" i="1"/>
  <c r="L5391" i="1"/>
  <c r="L5355" i="1"/>
  <c r="L4679" i="1"/>
  <c r="L4677" i="1"/>
  <c r="L4674" i="1"/>
  <c r="L5384" i="1"/>
  <c r="L4672" i="1"/>
  <c r="L5084" i="1"/>
  <c r="L5464" i="1"/>
  <c r="L5014" i="1"/>
  <c r="L5484" i="1"/>
  <c r="L5495" i="1"/>
  <c r="L5527" i="1"/>
  <c r="L4794" i="1"/>
  <c r="L4940" i="1"/>
  <c r="L5211" i="1"/>
  <c r="L4711" i="1"/>
  <c r="L5352" i="1"/>
  <c r="L4972" i="1"/>
  <c r="L5101" i="1"/>
  <c r="L5431" i="1"/>
  <c r="L5020" i="1"/>
  <c r="L5234" i="1"/>
  <c r="L5091" i="1"/>
  <c r="L5357" i="1"/>
  <c r="L5164" i="1"/>
  <c r="L5230" i="1"/>
  <c r="L5480" i="1"/>
  <c r="L5475" i="1"/>
  <c r="L5471" i="1"/>
  <c r="L5462" i="1"/>
  <c r="L5437" i="1"/>
  <c r="L4656" i="1"/>
  <c r="L5013" i="1"/>
  <c r="L5482" i="1"/>
  <c r="L4802" i="1"/>
  <c r="L5493" i="1"/>
  <c r="L5315" i="1"/>
  <c r="L5218" i="1"/>
  <c r="L5509" i="1"/>
  <c r="L2" i="1"/>
  <c r="L5172" i="1"/>
  <c r="L4899" i="1"/>
  <c r="L5247" i="1"/>
  <c r="L5028" i="1"/>
  <c r="L4820" i="1"/>
  <c r="L4819" i="1"/>
  <c r="L4894" i="1"/>
  <c r="L5100" i="1"/>
  <c r="L5098" i="1"/>
  <c r="L5434" i="1"/>
  <c r="L5430" i="1"/>
  <c r="L5425" i="1"/>
  <c r="L5420" i="1"/>
  <c r="L4816" i="1"/>
  <c r="L5236" i="1"/>
  <c r="L5409" i="1"/>
  <c r="L5404" i="1"/>
  <c r="L5400" i="1"/>
  <c r="L4675" i="1"/>
  <c r="L5392" i="1"/>
  <c r="L5093" i="1"/>
  <c r="L4739" i="1"/>
  <c r="L5374" i="1"/>
  <c r="L5367" i="1"/>
  <c r="L5363" i="1"/>
  <c r="L5089" i="1"/>
  <c r="L4964" i="1"/>
  <c r="L5085" i="1"/>
  <c r="L4962" i="1"/>
  <c r="L4886" i="1"/>
  <c r="L4735" i="1"/>
  <c r="L5081" i="1"/>
  <c r="L5478" i="1"/>
  <c r="L5161" i="1"/>
  <c r="L4622" i="1"/>
  <c r="L5058" i="1"/>
  <c r="L4858" i="1"/>
  <c r="L4714" i="1"/>
  <c r="L5542" i="1"/>
  <c r="L4712" i="1"/>
  <c r="L4998" i="1"/>
  <c r="L5566" i="1"/>
  <c r="L5206" i="1"/>
  <c r="L5558" i="1"/>
  <c r="L4928" i="1"/>
  <c r="L5203" i="1"/>
  <c r="L5575" i="1"/>
  <c r="L5296" i="1"/>
  <c r="L4995" i="1"/>
  <c r="L4616" i="1"/>
  <c r="L5584" i="1"/>
  <c r="L4923" i="1"/>
  <c r="L5289" i="1"/>
  <c r="L5127" i="1"/>
  <c r="L5287" i="1"/>
  <c r="L5125" i="1"/>
  <c r="L4614" i="1"/>
  <c r="L5123" i="1"/>
  <c r="L5603" i="1"/>
  <c r="L4612" i="1"/>
  <c r="L4701" i="1"/>
  <c r="L5620" i="1"/>
  <c r="L4606" i="1"/>
  <c r="L5613" i="1"/>
  <c r="L4604" i="1"/>
  <c r="L5623" i="1"/>
  <c r="L4841" i="1"/>
  <c r="L4840" i="1"/>
  <c r="L4988" i="1"/>
  <c r="L4987" i="1"/>
  <c r="L5190" i="1"/>
  <c r="L5188" i="1"/>
  <c r="L5187" i="1"/>
  <c r="L4771" i="1"/>
  <c r="L4597" i="1"/>
  <c r="L4769" i="1"/>
  <c r="L4835" i="1"/>
  <c r="L5655" i="1"/>
  <c r="L5651" i="1"/>
  <c r="L5114" i="1"/>
  <c r="L5263" i="1"/>
  <c r="L4698" i="1"/>
  <c r="L5667" i="1"/>
  <c r="L4763" i="1"/>
  <c r="L4906" i="1"/>
  <c r="L4588" i="1"/>
  <c r="L5679" i="1"/>
  <c r="L5256" i="1"/>
  <c r="L4759" i="1"/>
  <c r="L4585" i="1"/>
  <c r="L4584" i="1"/>
  <c r="L5690" i="1"/>
  <c r="L4583" i="1"/>
  <c r="L4581" i="1"/>
  <c r="L4691" i="1"/>
  <c r="L4753" i="1"/>
  <c r="L5109" i="1"/>
  <c r="L5702" i="1"/>
  <c r="L5694" i="1"/>
  <c r="L5709" i="1"/>
  <c r="L5723" i="1"/>
  <c r="L5735" i="1"/>
  <c r="L5745" i="1"/>
  <c r="L5737" i="1"/>
  <c r="L5747" i="1"/>
  <c r="L5755" i="1"/>
  <c r="L5776" i="1"/>
  <c r="L5788" i="1"/>
  <c r="L5780" i="1"/>
  <c r="L5790" i="1"/>
  <c r="L5798" i="1"/>
  <c r="L5810" i="1"/>
  <c r="L5821" i="1"/>
  <c r="L5833" i="1"/>
  <c r="L5825" i="1"/>
  <c r="L5836" i="1"/>
  <c r="L5843" i="1"/>
  <c r="L5855" i="1"/>
  <c r="L5870" i="1"/>
  <c r="L5884" i="1"/>
  <c r="L5876" i="1"/>
  <c r="L5892" i="1"/>
  <c r="L5906" i="1"/>
  <c r="L5898" i="1"/>
  <c r="L5910" i="1"/>
  <c r="L5925" i="1"/>
  <c r="L5917" i="1"/>
  <c r="L5935" i="1"/>
  <c r="L5956" i="1"/>
  <c r="L5948" i="1"/>
  <c r="L5974" i="1"/>
  <c r="L5966" i="1"/>
  <c r="L5986" i="1"/>
  <c r="L5978" i="1"/>
  <c r="L5988" i="1"/>
  <c r="L6000" i="1"/>
  <c r="L6015" i="1"/>
  <c r="L6007" i="1"/>
  <c r="L6019" i="1"/>
  <c r="L6034" i="1"/>
  <c r="L6049" i="1"/>
  <c r="L6041" i="1"/>
  <c r="L6054" i="1"/>
  <c r="L6073" i="1"/>
  <c r="L6065" i="1"/>
  <c r="L6088" i="1"/>
  <c r="L6080" i="1"/>
  <c r="L6105" i="1"/>
  <c r="L6097" i="1"/>
  <c r="L6120" i="1"/>
  <c r="L6112" i="1"/>
  <c r="L6135" i="1"/>
  <c r="L6127" i="1"/>
  <c r="L6153" i="1"/>
  <c r="L6145" i="1"/>
  <c r="L6164" i="1"/>
  <c r="L6182" i="1"/>
  <c r="L6174" i="1"/>
  <c r="L6199" i="1"/>
  <c r="L6191" i="1"/>
  <c r="L6219" i="1"/>
  <c r="L6211" i="1"/>
  <c r="L6203" i="1"/>
  <c r="L6231" i="1"/>
  <c r="L6223" i="1"/>
  <c r="L6239" i="1"/>
  <c r="L6253" i="1"/>
  <c r="L6245" i="1"/>
  <c r="L6268" i="1"/>
  <c r="L6260" i="1"/>
  <c r="L6282" i="1"/>
  <c r="L6312" i="1"/>
  <c r="L6304" i="1"/>
  <c r="L6296" i="1"/>
  <c r="L6331" i="1"/>
  <c r="L6323" i="1"/>
  <c r="L6315" i="1"/>
  <c r="L6351" i="1"/>
  <c r="L6343" i="1"/>
  <c r="L6335" i="1"/>
  <c r="L6374" i="1"/>
  <c r="L6366" i="1"/>
  <c r="L6358" i="1"/>
  <c r="L6392" i="1"/>
  <c r="L6384" i="1"/>
  <c r="L6414" i="1"/>
  <c r="L6406" i="1"/>
  <c r="L6441" i="1"/>
  <c r="L6433" i="1"/>
  <c r="L6425" i="1"/>
  <c r="L6417" i="1"/>
  <c r="L6460" i="1"/>
  <c r="L6452" i="1"/>
  <c r="L6444" i="1"/>
  <c r="L6488" i="1"/>
  <c r="L6472" i="1"/>
  <c r="L6523" i="1"/>
  <c r="L6515" i="1"/>
  <c r="L6507" i="1"/>
  <c r="L6499" i="1"/>
  <c r="L6565" i="1"/>
  <c r="L6557" i="1"/>
  <c r="L6549" i="1"/>
  <c r="L6541" i="1"/>
  <c r="L6533" i="1"/>
  <c r="L6616" i="1"/>
  <c r="L6608" i="1"/>
  <c r="L6600" i="1"/>
  <c r="L6592" i="1"/>
  <c r="L6584" i="1"/>
  <c r="L6576" i="1"/>
  <c r="L6568" i="1"/>
  <c r="L6647" i="1"/>
  <c r="L6639" i="1"/>
  <c r="L6631" i="1"/>
  <c r="L6623" i="1"/>
  <c r="L6658" i="1"/>
  <c r="L6666" i="1"/>
  <c r="L6673" i="1"/>
  <c r="L6681" i="1"/>
  <c r="L6689" i="1"/>
  <c r="L4040" i="1"/>
  <c r="L4058" i="1"/>
  <c r="L4050" i="1"/>
  <c r="L4061" i="1"/>
  <c r="L4078" i="1"/>
  <c r="L4079" i="1"/>
  <c r="L4091" i="1"/>
  <c r="L4096" i="1"/>
  <c r="L4101" i="1"/>
  <c r="L4111" i="1"/>
  <c r="L4124" i="1"/>
  <c r="L4127" i="1"/>
  <c r="L4139" i="1"/>
  <c r="L4144" i="1"/>
  <c r="L4152" i="1"/>
  <c r="L4165" i="1"/>
  <c r="L4168" i="1"/>
  <c r="L4176" i="1"/>
  <c r="L4182" i="1"/>
  <c r="L3906" i="1"/>
  <c r="L4033" i="1"/>
  <c r="L3749" i="1"/>
  <c r="L4192" i="1"/>
  <c r="L4030" i="1"/>
  <c r="L3934" i="1"/>
  <c r="L3720" i="1"/>
  <c r="L4202" i="1"/>
  <c r="L4009" i="1"/>
  <c r="L3746" i="1"/>
  <c r="L4008" i="1"/>
  <c r="L4028" i="1"/>
  <c r="L3766" i="1"/>
  <c r="L3783" i="1"/>
  <c r="L4007" i="1"/>
  <c r="L3961" i="1"/>
  <c r="L4214" i="1"/>
  <c r="L3844" i="1"/>
  <c r="L4216" i="1"/>
  <c r="L3736" i="1"/>
  <c r="L3884" i="1"/>
  <c r="L4228" i="1"/>
  <c r="L3708" i="1"/>
  <c r="L4231" i="1"/>
  <c r="L3976" i="1"/>
  <c r="L3925" i="1"/>
  <c r="L3704" i="1"/>
  <c r="L3703" i="1"/>
  <c r="L4241" i="1"/>
  <c r="L4244" i="1"/>
  <c r="L4247" i="1"/>
  <c r="L3757" i="1"/>
  <c r="L3859" i="1"/>
  <c r="L3803" i="1"/>
  <c r="L3956" i="1"/>
  <c r="L3838" i="1"/>
  <c r="L3988" i="1"/>
  <c r="L3693" i="1"/>
  <c r="L3895" i="1"/>
  <c r="L3878" i="1"/>
  <c r="L3986" i="1"/>
  <c r="L3916" i="1"/>
  <c r="L3915" i="1"/>
  <c r="L3939" i="1"/>
  <c r="L3754" i="1"/>
  <c r="L3777" i="1"/>
  <c r="L4267" i="1"/>
  <c r="L3985" i="1"/>
  <c r="L4274" i="1"/>
  <c r="L3688" i="1"/>
  <c r="L3967" i="1"/>
  <c r="L3873" i="1"/>
  <c r="L4279" i="1"/>
  <c r="L3949" i="1"/>
  <c r="L3787" i="1"/>
  <c r="L3728" i="1"/>
  <c r="L4288" i="1"/>
  <c r="L4296" i="1"/>
  <c r="L4303" i="1"/>
  <c r="L4316" i="1"/>
  <c r="L4319" i="1"/>
  <c r="L4325" i="1"/>
  <c r="L4334" i="1"/>
  <c r="L4343" i="1"/>
  <c r="L4352" i="1"/>
  <c r="L4359" i="1"/>
  <c r="L4362" i="1"/>
  <c r="L4378" i="1"/>
  <c r="L4383" i="1"/>
  <c r="L4395" i="1"/>
  <c r="L4404" i="1"/>
  <c r="L4413" i="1"/>
  <c r="L4415" i="1"/>
  <c r="L4421" i="1"/>
  <c r="L4437" i="1"/>
  <c r="L4441" i="1"/>
  <c r="L4447" i="1"/>
  <c r="L4450" i="1"/>
  <c r="L4456" i="1"/>
  <c r="L4471" i="1"/>
  <c r="L4484" i="1"/>
  <c r="L4485" i="1"/>
  <c r="L4493" i="1"/>
  <c r="L4498" i="1"/>
  <c r="L4506" i="1"/>
  <c r="L4519" i="1"/>
  <c r="L4530" i="1"/>
  <c r="L4533" i="1"/>
  <c r="L4539" i="1"/>
  <c r="L4550" i="1"/>
  <c r="L4560" i="1"/>
  <c r="L4567" i="1"/>
  <c r="L4575" i="1"/>
  <c r="L3364" i="1"/>
  <c r="L3369" i="1"/>
  <c r="L3379" i="1"/>
  <c r="L3387" i="1"/>
  <c r="L3395" i="1"/>
  <c r="L3404" i="1"/>
  <c r="L3411" i="1"/>
  <c r="L3420" i="1"/>
  <c r="L3427" i="1"/>
  <c r="L3434" i="1"/>
  <c r="L3443" i="1"/>
  <c r="L3452" i="1"/>
  <c r="L3459" i="1"/>
  <c r="L3469" i="1"/>
  <c r="L3475" i="1"/>
  <c r="L3485" i="1"/>
  <c r="L3492" i="1"/>
  <c r="L3503" i="1"/>
  <c r="L3508" i="1"/>
  <c r="L3515" i="1"/>
  <c r="L3316" i="1"/>
  <c r="L3269" i="1"/>
  <c r="L3296" i="1"/>
  <c r="L3345" i="1"/>
  <c r="L3301" i="1"/>
  <c r="L3324" i="1"/>
  <c r="L3313" i="1"/>
  <c r="L3204" i="1"/>
  <c r="L3174" i="1"/>
  <c r="L3188" i="1"/>
  <c r="L3342" i="1"/>
  <c r="L3354" i="1"/>
  <c r="L3275" i="1"/>
  <c r="L3274" i="1"/>
  <c r="L3306" i="1"/>
  <c r="L3252" i="1"/>
  <c r="L3262" i="1"/>
  <c r="L3347" i="1"/>
  <c r="L3334" i="1"/>
  <c r="L3548" i="1"/>
  <c r="L3243" i="1"/>
  <c r="L3550" i="1"/>
  <c r="L3552" i="1"/>
  <c r="L3286" i="1"/>
  <c r="L3280" i="1"/>
  <c r="L3270" i="1"/>
  <c r="L3191" i="1"/>
  <c r="L3172" i="1"/>
  <c r="L3560" i="1"/>
  <c r="L3567" i="1"/>
  <c r="L3576" i="1"/>
  <c r="L3586" i="1"/>
  <c r="L3593" i="1"/>
  <c r="L3599" i="1"/>
  <c r="L3609" i="1"/>
  <c r="L3619" i="1"/>
  <c r="L3625" i="1"/>
  <c r="L3629" i="1"/>
  <c r="L3639" i="1"/>
  <c r="L3649" i="1"/>
  <c r="L3658" i="1"/>
  <c r="L3665" i="1"/>
  <c r="L3674" i="1"/>
  <c r="L3680" i="1"/>
  <c r="L2960" i="1"/>
  <c r="L2968" i="1"/>
  <c r="L2974" i="1"/>
  <c r="L2985" i="1"/>
  <c r="L2990" i="1"/>
  <c r="L3000" i="1"/>
  <c r="L3009" i="1"/>
  <c r="L3016" i="1"/>
  <c r="L3024" i="1"/>
  <c r="L3032" i="1"/>
  <c r="L3041" i="1"/>
  <c r="L3048" i="1"/>
  <c r="L3055" i="1"/>
  <c r="L3064" i="1"/>
  <c r="L3072" i="1"/>
  <c r="L3080" i="1"/>
  <c r="L3089" i="1"/>
  <c r="L3096" i="1"/>
  <c r="L2883" i="1"/>
  <c r="L2852" i="1"/>
  <c r="L3103" i="1"/>
  <c r="L2927" i="1"/>
  <c r="L2926" i="1"/>
  <c r="L2890" i="1"/>
  <c r="L2925" i="1"/>
  <c r="L2866" i="1"/>
  <c r="L2937" i="1"/>
  <c r="L2863" i="1"/>
  <c r="L2923" i="1"/>
  <c r="L2936" i="1"/>
  <c r="L2948" i="1"/>
  <c r="L2828" i="1"/>
  <c r="L3110" i="1"/>
  <c r="L2930" i="1"/>
  <c r="L2839" i="1"/>
  <c r="L2912" i="1"/>
  <c r="L3117" i="1"/>
  <c r="L3126" i="1"/>
  <c r="L3133" i="1"/>
  <c r="L3141" i="1"/>
  <c r="L3149" i="1"/>
  <c r="L3157" i="1"/>
  <c r="L2683" i="1"/>
  <c r="L2693" i="1"/>
  <c r="L2709" i="1"/>
  <c r="L2717" i="1"/>
  <c r="L2725" i="1"/>
  <c r="L2733" i="1"/>
  <c r="L2741" i="1"/>
  <c r="L2749" i="1"/>
  <c r="L2757" i="1"/>
  <c r="L2765" i="1"/>
  <c r="L2773" i="1"/>
  <c r="L2781" i="1"/>
  <c r="L2645" i="1"/>
  <c r="L2656" i="1"/>
  <c r="L2592" i="1"/>
  <c r="L2662" i="1"/>
  <c r="L2626" i="1"/>
  <c r="L2636" i="1"/>
  <c r="L2666" i="1"/>
  <c r="L2676" i="1"/>
  <c r="L2675" i="1"/>
  <c r="L2597" i="1"/>
  <c r="L2616" i="1"/>
  <c r="L2673" i="1"/>
  <c r="L2589" i="1"/>
  <c r="L2796" i="1"/>
  <c r="L2804" i="1"/>
  <c r="L2812" i="1"/>
  <c r="L2820" i="1"/>
  <c r="L2476" i="1"/>
  <c r="L2483" i="1"/>
  <c r="L2492" i="1"/>
  <c r="L2501" i="1"/>
  <c r="L2508" i="1"/>
  <c r="L2516" i="1"/>
  <c r="L2524" i="1"/>
  <c r="L2533" i="1"/>
  <c r="L2540" i="1"/>
  <c r="L2548" i="1"/>
  <c r="L2556" i="1"/>
  <c r="L2440" i="1"/>
  <c r="L2411" i="1"/>
  <c r="L2423" i="1"/>
  <c r="L2466" i="1"/>
  <c r="L2444" i="1"/>
  <c r="L2460" i="1"/>
  <c r="L2461" i="1"/>
  <c r="L2435" i="1"/>
  <c r="L2406" i="1"/>
  <c r="L2442" i="1"/>
  <c r="L2393" i="1"/>
  <c r="L2565" i="1"/>
  <c r="L2573" i="1"/>
  <c r="L2581" i="1"/>
  <c r="L2289" i="1"/>
  <c r="L2296" i="1"/>
  <c r="L2305" i="1"/>
  <c r="L2313" i="1"/>
  <c r="L2322" i="1"/>
  <c r="L2329" i="1"/>
  <c r="L2337" i="1"/>
  <c r="L2345" i="1"/>
  <c r="L2353" i="1"/>
  <c r="L2361" i="1"/>
  <c r="L2260" i="1"/>
  <c r="L2223" i="1"/>
  <c r="L2277" i="1"/>
  <c r="L2270" i="1"/>
  <c r="L2226" i="1"/>
  <c r="L2252" i="1"/>
  <c r="L2234" i="1"/>
  <c r="L2225" i="1"/>
  <c r="L2370" i="1"/>
  <c r="L2378" i="1"/>
  <c r="L2159" i="1"/>
  <c r="L2168" i="1"/>
  <c r="L2175" i="1"/>
  <c r="L2183" i="1"/>
  <c r="L2191" i="1"/>
  <c r="L2199" i="1"/>
  <c r="L2207" i="1"/>
  <c r="L2117" i="1"/>
  <c r="L2152" i="1"/>
  <c r="L2119" i="1"/>
  <c r="L5447" i="1"/>
  <c r="L5440" i="1"/>
  <c r="L5015" i="1"/>
  <c r="L5327" i="1"/>
  <c r="L5226" i="1"/>
  <c r="L4955" i="1"/>
  <c r="L5075" i="1"/>
  <c r="L4731" i="1"/>
  <c r="L4729" i="1"/>
  <c r="L5012" i="1"/>
  <c r="L5223" i="1"/>
  <c r="L4728" i="1"/>
  <c r="L4803" i="1"/>
  <c r="L5152" i="1"/>
  <c r="L4801" i="1"/>
  <c r="L5496" i="1"/>
  <c r="L4947" i="1"/>
  <c r="L5145" i="1"/>
  <c r="L4724" i="1"/>
  <c r="L5009" i="1"/>
  <c r="L5503" i="1"/>
  <c r="L5071" i="1"/>
  <c r="L5007" i="1"/>
  <c r="L5516" i="1"/>
  <c r="L5512" i="1"/>
  <c r="L4718" i="1"/>
  <c r="L5144" i="1"/>
  <c r="L5528" i="1"/>
  <c r="L5523" i="1"/>
  <c r="L4717" i="1"/>
  <c r="L5306" i="1"/>
  <c r="L4626" i="1"/>
  <c r="L4625" i="1"/>
  <c r="L5540" i="1"/>
  <c r="L5534" i="1"/>
  <c r="L5530" i="1"/>
  <c r="L5302" i="1"/>
  <c r="L4859" i="1"/>
  <c r="L4715" i="1"/>
  <c r="L5554" i="1"/>
  <c r="L5548" i="1"/>
  <c r="L5132" i="1"/>
  <c r="L4999" i="1"/>
  <c r="L5207" i="1"/>
  <c r="L5565" i="1"/>
  <c r="L4787" i="1"/>
  <c r="L4710" i="1"/>
  <c r="L5204" i="1"/>
  <c r="L4708" i="1"/>
  <c r="L5574" i="1"/>
  <c r="L5568" i="1"/>
  <c r="L5294" i="1"/>
  <c r="L5587" i="1"/>
  <c r="L5583" i="1"/>
  <c r="L4847" i="1"/>
  <c r="L5129" i="1"/>
  <c r="L4846" i="1"/>
  <c r="L4702" i="1"/>
  <c r="L5202" i="1"/>
  <c r="L4844" i="1"/>
  <c r="L4917" i="1"/>
  <c r="L5602" i="1"/>
  <c r="L5121" i="1"/>
  <c r="L5284" i="1"/>
  <c r="L5281" i="1"/>
  <c r="L5199" i="1"/>
  <c r="L5612" i="1"/>
  <c r="L4915" i="1"/>
  <c r="L5622" i="1"/>
  <c r="L5195" i="1"/>
  <c r="L5631" i="1"/>
  <c r="L5626" i="1"/>
  <c r="L5277" i="1"/>
  <c r="L5633" i="1"/>
  <c r="L4837" i="1"/>
  <c r="L4599" i="1"/>
  <c r="L5273" i="1"/>
  <c r="L4770" i="1"/>
  <c r="L4699" i="1"/>
  <c r="L5040" i="1"/>
  <c r="L4834" i="1"/>
  <c r="L5650" i="1"/>
  <c r="L4768" i="1"/>
  <c r="L4767" i="1"/>
  <c r="L5262" i="1"/>
  <c r="L5669" i="1"/>
  <c r="L5260" i="1"/>
  <c r="L4979" i="1"/>
  <c r="L4589" i="1"/>
  <c r="L5177" i="1"/>
  <c r="L5678" i="1"/>
  <c r="L4761" i="1"/>
  <c r="L5684" i="1"/>
  <c r="L4904" i="1"/>
  <c r="L5033" i="1"/>
  <c r="L5689" i="1"/>
  <c r="L4695" i="1"/>
  <c r="L4693" i="1"/>
  <c r="L5110" i="1"/>
  <c r="L5253" i="1"/>
  <c r="L5173" i="1"/>
  <c r="L5701" i="1"/>
  <c r="L5716" i="1"/>
  <c r="L5708" i="1"/>
  <c r="L5722" i="1"/>
  <c r="L5734" i="1"/>
  <c r="L5744" i="1"/>
  <c r="L5754" i="1"/>
  <c r="L5746" i="1"/>
  <c r="L5768" i="1"/>
  <c r="L5775" i="1"/>
  <c r="L5787" i="1"/>
  <c r="L5779" i="1"/>
  <c r="L5789" i="1"/>
  <c r="L5797" i="1"/>
  <c r="L5809" i="1"/>
  <c r="L5820" i="1"/>
  <c r="L5832" i="1"/>
  <c r="L5824" i="1"/>
  <c r="L5835" i="1"/>
  <c r="L5854" i="1"/>
  <c r="L5862" i="1"/>
  <c r="L5869" i="1"/>
  <c r="L5883" i="1"/>
  <c r="L5875" i="1"/>
  <c r="L5891" i="1"/>
  <c r="L5905" i="1"/>
  <c r="L5897" i="1"/>
  <c r="L5909" i="1"/>
  <c r="L5924" i="1"/>
  <c r="L5942" i="1"/>
  <c r="L5934" i="1"/>
  <c r="L5955" i="1"/>
  <c r="L5947" i="1"/>
  <c r="L5973" i="1"/>
  <c r="L5965" i="1"/>
  <c r="L5985" i="1"/>
  <c r="L5977" i="1"/>
  <c r="L5987" i="1"/>
  <c r="L5999" i="1"/>
  <c r="L6014" i="1"/>
  <c r="L6026" i="1"/>
  <c r="L6018" i="1"/>
  <c r="L6033" i="1"/>
  <c r="L6048" i="1"/>
  <c r="L6061" i="1"/>
  <c r="L6053" i="1"/>
  <c r="L6072" i="1"/>
  <c r="L6064" i="1"/>
  <c r="L6087" i="1"/>
  <c r="L6079" i="1"/>
  <c r="L6104" i="1"/>
  <c r="L6096" i="1"/>
  <c r="L6119" i="1"/>
  <c r="L6111" i="1"/>
  <c r="L6126" i="1"/>
  <c r="L6152" i="1"/>
  <c r="L6144" i="1"/>
  <c r="L6163" i="1"/>
  <c r="L6181" i="1"/>
  <c r="L6173" i="1"/>
  <c r="L6198" i="1"/>
  <c r="L6190" i="1"/>
  <c r="L6218" i="1"/>
  <c r="L6210" i="1"/>
  <c r="L6202" i="1"/>
  <c r="L6230" i="1"/>
  <c r="L6222" i="1"/>
  <c r="L6238" i="1"/>
  <c r="L6252" i="1"/>
  <c r="L6244" i="1"/>
  <c r="L6267" i="1"/>
  <c r="L6259" i="1"/>
  <c r="L6281" i="1"/>
  <c r="L6311" i="1"/>
  <c r="L6303" i="1"/>
  <c r="L6295" i="1"/>
  <c r="L6330" i="1"/>
  <c r="L6322" i="1"/>
  <c r="L6314" i="1"/>
  <c r="L6350" i="1"/>
  <c r="L6342" i="1"/>
  <c r="L6334" i="1"/>
  <c r="L6373" i="1"/>
  <c r="L6365" i="1"/>
  <c r="L6357" i="1"/>
  <c r="L6391" i="1"/>
  <c r="L6383" i="1"/>
  <c r="L6413" i="1"/>
  <c r="L6405" i="1"/>
  <c r="L6440" i="1"/>
  <c r="L6432" i="1"/>
  <c r="L6424" i="1"/>
  <c r="L6467" i="1"/>
  <c r="L6459" i="1"/>
  <c r="L6451" i="1"/>
  <c r="L6443" i="1"/>
  <c r="L6487" i="1"/>
  <c r="L6479" i="1"/>
  <c r="L6471" i="1"/>
  <c r="L6522" i="1"/>
  <c r="L6514" i="1"/>
  <c r="L6506" i="1"/>
  <c r="L6498" i="1"/>
  <c r="L6564" i="1"/>
  <c r="L6556" i="1"/>
  <c r="L6548" i="1"/>
  <c r="L6540" i="1"/>
  <c r="L6532" i="1"/>
  <c r="L6615" i="1"/>
  <c r="L6607" i="1"/>
  <c r="L6599" i="1"/>
  <c r="L6591" i="1"/>
  <c r="L6583" i="1"/>
  <c r="L6575" i="1"/>
  <c r="L6654" i="1"/>
  <c r="L6646" i="1"/>
  <c r="L6638" i="1"/>
  <c r="L6630" i="1"/>
  <c r="L6622" i="1"/>
  <c r="L6657" i="1"/>
  <c r="L6665" i="1"/>
  <c r="L6674" i="1"/>
  <c r="L6682" i="1"/>
  <c r="L6690" i="1"/>
  <c r="L4039" i="1"/>
  <c r="L4057" i="1"/>
  <c r="L4049" i="1"/>
  <c r="L4060" i="1"/>
  <c r="L4077" i="1"/>
  <c r="L4085" i="1"/>
  <c r="L4090" i="1"/>
  <c r="L4095" i="1"/>
  <c r="L4105" i="1"/>
  <c r="L4113" i="1"/>
  <c r="L4123" i="1"/>
  <c r="L4130" i="1"/>
  <c r="L4138" i="1"/>
  <c r="L4149" i="1"/>
  <c r="L4154" i="1"/>
  <c r="L4164" i="1"/>
  <c r="L4170" i="1"/>
  <c r="L4175" i="1"/>
  <c r="L4188" i="1"/>
  <c r="L4190" i="1"/>
  <c r="L4011" i="1"/>
  <c r="L4197" i="1"/>
  <c r="L3889" i="1"/>
  <c r="L3905" i="1"/>
  <c r="L3829" i="1"/>
  <c r="L3748" i="1"/>
  <c r="L4201" i="1"/>
  <c r="L3964" i="1"/>
  <c r="L3887" i="1"/>
  <c r="L3980" i="1"/>
  <c r="L3806" i="1"/>
  <c r="L3805" i="1"/>
  <c r="L3826" i="1"/>
  <c r="L4213" i="1"/>
  <c r="L4026" i="1"/>
  <c r="L3866" i="1"/>
  <c r="L4023" i="1"/>
  <c r="L3712" i="1"/>
  <c r="L4221" i="1"/>
  <c r="L3760" i="1"/>
  <c r="L4227" i="1"/>
  <c r="L3995" i="1"/>
  <c r="L4230" i="1"/>
  <c r="L3863" i="1"/>
  <c r="L4005" i="1"/>
  <c r="L4239" i="1"/>
  <c r="L3725" i="1"/>
  <c r="L3973" i="1"/>
  <c r="L4243" i="1"/>
  <c r="L3991" i="1"/>
  <c r="L4002" i="1"/>
  <c r="L3698" i="1"/>
  <c r="L4019" i="1"/>
  <c r="L3801" i="1"/>
  <c r="L3922" i="1"/>
  <c r="L3821" i="1"/>
  <c r="L3692" i="1"/>
  <c r="L4256" i="1"/>
  <c r="L3857" i="1"/>
  <c r="L4017" i="1"/>
  <c r="L3893" i="1"/>
  <c r="L3795" i="1"/>
  <c r="L3689" i="1"/>
  <c r="L4266" i="1"/>
  <c r="L3912" i="1"/>
  <c r="L3911" i="1"/>
  <c r="L3910" i="1"/>
  <c r="L4013" i="1"/>
  <c r="L3984" i="1"/>
  <c r="L3791" i="1"/>
  <c r="L3686" i="1"/>
  <c r="L3774" i="1"/>
  <c r="L3908" i="1"/>
  <c r="L4012" i="1"/>
  <c r="L3814" i="1"/>
  <c r="L4287" i="1"/>
  <c r="L4295" i="1"/>
  <c r="L4302" i="1"/>
  <c r="L4315" i="1"/>
  <c r="L4322" i="1"/>
  <c r="L4329" i="1"/>
  <c r="L4338" i="1"/>
  <c r="L4344" i="1"/>
  <c r="L4351" i="1"/>
  <c r="L4361" i="1"/>
  <c r="L4368" i="1"/>
  <c r="L4377" i="1"/>
  <c r="L4385" i="1"/>
  <c r="L4394" i="1"/>
  <c r="L4403" i="1"/>
  <c r="L4412" i="1"/>
  <c r="L4414" i="1"/>
  <c r="L4425" i="1"/>
  <c r="L4436" i="1"/>
  <c r="L4440" i="1"/>
  <c r="L4446" i="1"/>
  <c r="L4463" i="1"/>
  <c r="L4468" i="1"/>
  <c r="L4470" i="1"/>
  <c r="L4483" i="1"/>
  <c r="L4492" i="1"/>
  <c r="L4505" i="1"/>
  <c r="L4497" i="1"/>
  <c r="L4516" i="1"/>
  <c r="L4518" i="1"/>
  <c r="L4529" i="1"/>
  <c r="L4532" i="1"/>
  <c r="L4538" i="1"/>
  <c r="L4549" i="1"/>
  <c r="L4559" i="1"/>
  <c r="L4568" i="1"/>
  <c r="L3356" i="1"/>
  <c r="L3363" i="1"/>
  <c r="L3368" i="1"/>
  <c r="L3381" i="1"/>
  <c r="L3390" i="1"/>
  <c r="L3394" i="1"/>
  <c r="L3403" i="1"/>
  <c r="L3412" i="1"/>
  <c r="L3419" i="1"/>
  <c r="L3428" i="1"/>
  <c r="L3439" i="1"/>
  <c r="L3442" i="1"/>
  <c r="L3451" i="1"/>
  <c r="L3461" i="1"/>
  <c r="L3468" i="1"/>
  <c r="L3476" i="1"/>
  <c r="L3484" i="1"/>
  <c r="L3491" i="1"/>
  <c r="L3502" i="1"/>
  <c r="L3507" i="1"/>
  <c r="L3519" i="1"/>
  <c r="L3524" i="1"/>
  <c r="L3525" i="1"/>
  <c r="L3205" i="1"/>
  <c r="L3249" i="1"/>
  <c r="L3220" i="1"/>
  <c r="L3219" i="1"/>
  <c r="L3314" i="1"/>
  <c r="L3257" i="1"/>
  <c r="L3321" i="1"/>
  <c r="L3320" i="1"/>
  <c r="L3266" i="1"/>
  <c r="L3256" i="1"/>
  <c r="L3341" i="1"/>
  <c r="L3350" i="1"/>
  <c r="L3217" i="1"/>
  <c r="L3305" i="1"/>
  <c r="L3539" i="1"/>
  <c r="L3295" i="1"/>
  <c r="L3261" i="1"/>
  <c r="L3289" i="1"/>
  <c r="L3176" i="1"/>
  <c r="L3166" i="1"/>
  <c r="L3332" i="1"/>
  <c r="L3304" i="1"/>
  <c r="L3231" i="1"/>
  <c r="L3164" i="1"/>
  <c r="L3328" i="1"/>
  <c r="L3190" i="1"/>
  <c r="L3554" i="1"/>
  <c r="L3559" i="1"/>
  <c r="L3569" i="1"/>
  <c r="L3577" i="1"/>
  <c r="L3585" i="1"/>
  <c r="L3592" i="1"/>
  <c r="L3601" i="1"/>
  <c r="L3608" i="1"/>
  <c r="L3618" i="1"/>
  <c r="L3624" i="1"/>
  <c r="L3635" i="1"/>
  <c r="L3638" i="1"/>
  <c r="L3648" i="1"/>
  <c r="L3657" i="1"/>
  <c r="L3664" i="1"/>
  <c r="L3673" i="1"/>
  <c r="L2954" i="1"/>
  <c r="L2961" i="1"/>
  <c r="L2969" i="1"/>
  <c r="L2977" i="1"/>
  <c r="L2984" i="1"/>
  <c r="L2993" i="1"/>
  <c r="L3001" i="1"/>
  <c r="L3008" i="1"/>
  <c r="L3026" i="1"/>
  <c r="L3033" i="1"/>
  <c r="L3040" i="1"/>
  <c r="L3049" i="1"/>
  <c r="L3057" i="1"/>
  <c r="L3065" i="1"/>
  <c r="L3073" i="1"/>
  <c r="L3081" i="1"/>
  <c r="L3088" i="1"/>
  <c r="L3097" i="1"/>
  <c r="L2837" i="1"/>
  <c r="L2939" i="1"/>
  <c r="L2906" i="1"/>
  <c r="L2888" i="1"/>
  <c r="L2938" i="1"/>
  <c r="L2857" i="1"/>
  <c r="L2843" i="1"/>
  <c r="L2897" i="1"/>
  <c r="L2870" i="1"/>
  <c r="L2891" i="1"/>
  <c r="L2887" i="1"/>
  <c r="L3109" i="1"/>
  <c r="L2935" i="1"/>
  <c r="L2943" i="1"/>
  <c r="L2940" i="1"/>
  <c r="L3112" i="1"/>
  <c r="L2880" i="1"/>
  <c r="L2879" i="1"/>
  <c r="L3120" i="1"/>
  <c r="L3125" i="1"/>
  <c r="L3134" i="1"/>
  <c r="L3142" i="1"/>
  <c r="L3150" i="1"/>
  <c r="L3158" i="1"/>
  <c r="L2687" i="1"/>
  <c r="L2694" i="1"/>
  <c r="L2702" i="1"/>
  <c r="L2710" i="1"/>
  <c r="L2719" i="1"/>
  <c r="L2726" i="1"/>
  <c r="L2735" i="1"/>
  <c r="L2742" i="1"/>
  <c r="L2750" i="1"/>
  <c r="L2759" i="1"/>
  <c r="L2766" i="1"/>
  <c r="L2774" i="1"/>
  <c r="L2782" i="1"/>
  <c r="L2605" i="1"/>
  <c r="L2627" i="1"/>
  <c r="L2618" i="1"/>
  <c r="L2667" i="1"/>
  <c r="L2672" i="1"/>
  <c r="L2630" i="1"/>
  <c r="L2628" i="1"/>
  <c r="L2604" i="1"/>
  <c r="L2648" i="1"/>
  <c r="L2639" i="1"/>
  <c r="L2590" i="1"/>
  <c r="L2632" i="1"/>
  <c r="L2789" i="1"/>
  <c r="L2797" i="1"/>
  <c r="L2805" i="1"/>
  <c r="L2813" i="1"/>
  <c r="L2821" i="1"/>
  <c r="L2477" i="1"/>
  <c r="L2486" i="1"/>
  <c r="L2493" i="1"/>
  <c r="L2500" i="1"/>
  <c r="L2509" i="1"/>
  <c r="L2518" i="1"/>
  <c r="L2525" i="1"/>
  <c r="L2532" i="1"/>
  <c r="L2541" i="1"/>
  <c r="L2549" i="1"/>
  <c r="L2557" i="1"/>
  <c r="L2457" i="1"/>
  <c r="L2438" i="1"/>
  <c r="L2404" i="1"/>
  <c r="L2420" i="1"/>
  <c r="L2454" i="1"/>
  <c r="L2414" i="1"/>
  <c r="L2431" i="1"/>
  <c r="L2452" i="1"/>
  <c r="L2399" i="1"/>
  <c r="L2437" i="1"/>
  <c r="L2395" i="1"/>
  <c r="L2566" i="1"/>
  <c r="L2574" i="1"/>
  <c r="L2582" i="1"/>
  <c r="L2291" i="1"/>
  <c r="L2298" i="1"/>
  <c r="L2306" i="1"/>
  <c r="L2314" i="1"/>
  <c r="L2321" i="1"/>
  <c r="L2330" i="1"/>
  <c r="L2338" i="1"/>
  <c r="L2347" i="1"/>
  <c r="L2354" i="1"/>
  <c r="L2363" i="1"/>
  <c r="L2274" i="1"/>
  <c r="L2232" i="1"/>
  <c r="L5849" i="1"/>
  <c r="L5853" i="1"/>
  <c r="L5861" i="1"/>
  <c r="L5868" i="1"/>
  <c r="L5882" i="1"/>
  <c r="L5874" i="1"/>
  <c r="L5890" i="1"/>
  <c r="L5904" i="1"/>
  <c r="L5916" i="1"/>
  <c r="L5908" i="1"/>
  <c r="L5923" i="1"/>
  <c r="L5941" i="1"/>
  <c r="L5933" i="1"/>
  <c r="L5954" i="1"/>
  <c r="L5946" i="1"/>
  <c r="L5972" i="1"/>
  <c r="L5964" i="1"/>
  <c r="L5984" i="1"/>
  <c r="L5994" i="1"/>
  <c r="L6006" i="1"/>
  <c r="L5998" i="1"/>
  <c r="L6013" i="1"/>
  <c r="L6025" i="1"/>
  <c r="L6040" i="1"/>
  <c r="L6032" i="1"/>
  <c r="L6047" i="1"/>
  <c r="L6060" i="1"/>
  <c r="L6052" i="1"/>
  <c r="L6071" i="1"/>
  <c r="L6063" i="1"/>
  <c r="L6086" i="1"/>
  <c r="L6078" i="1"/>
  <c r="L6103" i="1"/>
  <c r="L6095" i="1"/>
  <c r="L6118" i="1"/>
  <c r="L6110" i="1"/>
  <c r="L6133" i="1"/>
  <c r="L6125" i="1"/>
  <c r="L6151" i="1"/>
  <c r="L6162" i="1"/>
  <c r="L6180" i="1"/>
  <c r="L6172" i="1"/>
  <c r="L6197" i="1"/>
  <c r="L6189" i="1"/>
  <c r="L6217" i="1"/>
  <c r="L6209" i="1"/>
  <c r="L6201" i="1"/>
  <c r="L6229" i="1"/>
  <c r="L6221" i="1"/>
  <c r="L6237" i="1"/>
  <c r="L6251" i="1"/>
  <c r="L6274" i="1"/>
  <c r="L6266" i="1"/>
  <c r="L6288" i="1"/>
  <c r="L6280" i="1"/>
  <c r="L6310" i="1"/>
  <c r="L6302" i="1"/>
  <c r="L6294" i="1"/>
  <c r="L6329" i="1"/>
  <c r="L6321" i="1"/>
  <c r="L6313" i="1"/>
  <c r="L6349" i="1"/>
  <c r="L6341" i="1"/>
  <c r="L6333" i="1"/>
  <c r="L6372" i="1"/>
  <c r="L6364" i="1"/>
  <c r="L6398" i="1"/>
  <c r="L6390" i="1"/>
  <c r="L6382" i="1"/>
  <c r="L6412" i="1"/>
  <c r="L6404" i="1"/>
  <c r="L6439" i="1"/>
  <c r="L6431" i="1"/>
  <c r="L6423" i="1"/>
  <c r="L6466" i="1"/>
  <c r="L6458" i="1"/>
  <c r="L6450" i="1"/>
  <c r="L6442" i="1"/>
  <c r="L6486" i="1"/>
  <c r="L6478" i="1"/>
  <c r="L6470" i="1"/>
  <c r="L6521" i="1"/>
  <c r="L6513" i="1"/>
  <c r="L6505" i="1"/>
  <c r="L6497" i="1"/>
  <c r="L6563" i="1"/>
  <c r="L6555" i="1"/>
  <c r="L6547" i="1"/>
  <c r="L6539" i="1"/>
  <c r="L6531" i="1"/>
  <c r="L6614" i="1"/>
  <c r="L6606" i="1"/>
  <c r="L6598" i="1"/>
  <c r="L6590" i="1"/>
  <c r="L6582" i="1"/>
  <c r="L6574" i="1"/>
  <c r="L6653" i="1"/>
  <c r="L6645" i="1"/>
  <c r="L6637" i="1"/>
  <c r="L6629" i="1"/>
  <c r="L6621" i="1"/>
  <c r="L6656" i="1"/>
  <c r="L6667" i="1"/>
  <c r="L6675" i="1"/>
  <c r="L6683" i="1"/>
  <c r="L4046" i="1"/>
  <c r="L4038" i="1"/>
  <c r="L4056" i="1"/>
  <c r="L4048" i="1"/>
  <c r="L4071" i="1"/>
  <c r="L4076" i="1"/>
  <c r="L4084" i="1"/>
  <c r="L4089" i="1"/>
  <c r="L4098" i="1"/>
  <c r="L4108" i="1"/>
  <c r="L4117" i="1"/>
  <c r="L4122" i="1"/>
  <c r="L4129" i="1"/>
  <c r="L4137" i="1"/>
  <c r="L4148" i="1"/>
  <c r="L4153" i="1"/>
  <c r="L4163" i="1"/>
  <c r="L4169" i="1"/>
  <c r="L4174" i="1"/>
  <c r="L4187" i="1"/>
  <c r="L3831" i="1"/>
  <c r="L3998" i="1"/>
  <c r="L4196" i="1"/>
  <c r="L3936" i="1"/>
  <c r="L3935" i="1"/>
  <c r="L3933" i="1"/>
  <c r="L4198" i="1"/>
  <c r="L3718" i="1"/>
  <c r="L3848" i="1"/>
  <c r="L3931" i="1"/>
  <c r="L4206" i="1"/>
  <c r="L3963" i="1"/>
  <c r="L4207" i="1"/>
  <c r="L3885" i="1"/>
  <c r="L3715" i="1"/>
  <c r="L3782" i="1"/>
  <c r="L3929" i="1"/>
  <c r="L3843" i="1"/>
  <c r="L3711" i="1"/>
  <c r="L3781" i="1"/>
  <c r="L3960" i="1"/>
  <c r="L3945" i="1"/>
  <c r="L4006" i="1"/>
  <c r="L3745" i="1"/>
  <c r="L3959" i="1"/>
  <c r="L4233" i="1"/>
  <c r="L3993" i="1"/>
  <c r="L3974" i="1"/>
  <c r="L3758" i="1"/>
  <c r="L4021" i="1"/>
  <c r="L4246" i="1"/>
  <c r="L3990" i="1"/>
  <c r="L4249" i="1"/>
  <c r="L3696" i="1"/>
  <c r="L4251" i="1"/>
  <c r="L4255" i="1"/>
  <c r="L3797" i="1"/>
  <c r="L3778" i="1"/>
  <c r="L3943" i="1"/>
  <c r="L3743" i="1"/>
  <c r="L3690" i="1"/>
  <c r="L4261" i="1"/>
  <c r="L3940" i="1"/>
  <c r="L3914" i="1"/>
  <c r="L3913" i="1"/>
  <c r="L3854" i="1"/>
  <c r="L4000" i="1"/>
  <c r="L3852" i="1"/>
  <c r="L4273" i="1"/>
  <c r="L3776" i="1"/>
  <c r="L3687" i="1"/>
  <c r="L3723" i="1"/>
  <c r="L3730" i="1"/>
  <c r="L3966" i="1"/>
  <c r="L3907" i="1"/>
  <c r="L4282" i="1"/>
  <c r="L4291" i="1"/>
  <c r="L4301" i="1"/>
  <c r="L4306" i="1"/>
  <c r="L4314" i="1"/>
  <c r="L4321" i="1"/>
  <c r="L4328" i="1"/>
  <c r="L4337" i="1"/>
  <c r="L4346" i="1"/>
  <c r="L4350" i="1"/>
  <c r="L4360" i="1"/>
  <c r="L4369" i="1"/>
  <c r="L4376" i="1"/>
  <c r="L4384" i="1"/>
  <c r="L4393" i="1"/>
  <c r="L4402" i="1"/>
  <c r="L4411" i="1"/>
  <c r="L4420" i="1"/>
  <c r="L4424" i="1"/>
  <c r="L4435" i="1"/>
  <c r="L4439" i="1"/>
  <c r="L4445" i="1"/>
  <c r="L4462" i="1"/>
  <c r="L4467" i="1"/>
  <c r="L4469" i="1"/>
  <c r="L4482" i="1"/>
  <c r="L4491" i="1"/>
  <c r="L4504" i="1"/>
  <c r="L4496" i="1"/>
  <c r="L4515" i="1"/>
  <c r="L4517" i="1"/>
  <c r="L4528" i="1"/>
  <c r="L4545" i="1"/>
  <c r="L4537" i="1"/>
  <c r="L4553" i="1"/>
  <c r="L4561" i="1"/>
  <c r="L4569" i="1"/>
  <c r="L3361" i="1"/>
  <c r="L3362" i="1"/>
  <c r="L3367" i="1"/>
  <c r="L3380" i="1"/>
  <c r="L3389" i="1"/>
  <c r="L3398" i="1"/>
  <c r="L3405" i="1"/>
  <c r="L3414" i="1"/>
  <c r="L3421" i="1"/>
  <c r="L3430" i="1"/>
  <c r="L3438" i="1"/>
  <c r="L3445" i="1"/>
  <c r="L3454" i="1"/>
  <c r="L3460" i="1"/>
  <c r="L3467" i="1"/>
  <c r="L3478" i="1"/>
  <c r="L3483" i="1"/>
  <c r="L3493" i="1"/>
  <c r="L3501" i="1"/>
  <c r="L3509" i="1"/>
  <c r="L3518" i="1"/>
  <c r="L3523" i="1"/>
  <c r="L3293" i="1"/>
  <c r="L3234" i="1"/>
  <c r="L3528" i="1"/>
  <c r="L3200" i="1"/>
  <c r="L3292" i="1"/>
  <c r="L3189" i="1"/>
  <c r="L3336" i="1"/>
  <c r="L3530" i="1"/>
  <c r="L3227" i="1"/>
  <c r="L3265" i="1"/>
  <c r="L3255" i="1"/>
  <c r="L3319" i="1"/>
  <c r="L3535" i="1"/>
  <c r="L3536" i="1"/>
  <c r="L3340" i="1"/>
  <c r="L3538" i="1"/>
  <c r="L3210" i="1"/>
  <c r="L3290" i="1"/>
  <c r="L3544" i="1"/>
  <c r="L3338" i="1"/>
  <c r="L3549" i="1"/>
  <c r="L3196" i="1"/>
  <c r="L3185" i="1"/>
  <c r="L3260" i="1"/>
  <c r="L3294" i="1"/>
  <c r="L3230" i="1"/>
  <c r="L3184" i="1"/>
  <c r="L3553" i="1"/>
  <c r="L3563" i="1"/>
  <c r="L3570" i="1"/>
  <c r="L3578" i="1"/>
  <c r="L3584" i="1"/>
  <c r="L3594" i="1"/>
  <c r="L3603" i="1"/>
  <c r="L3610" i="1"/>
  <c r="L3617" i="1"/>
  <c r="L3626" i="1"/>
  <c r="L3634" i="1"/>
  <c r="L3643" i="1"/>
  <c r="L3652" i="1"/>
  <c r="L3656" i="1"/>
  <c r="L3667" i="1"/>
  <c r="L3672" i="1"/>
  <c r="L2953" i="1"/>
  <c r="L2963" i="1"/>
  <c r="L2970" i="1"/>
  <c r="L2979" i="1"/>
  <c r="L2986" i="1"/>
  <c r="L2994" i="1"/>
  <c r="L3002" i="1"/>
  <c r="L3010" i="1"/>
  <c r="L3018" i="1"/>
  <c r="L3025" i="1"/>
  <c r="L3034" i="1"/>
  <c r="L3043" i="1"/>
  <c r="L3050" i="1"/>
  <c r="L3059" i="1"/>
  <c r="L3066" i="1"/>
  <c r="L3074" i="1"/>
  <c r="L3082" i="1"/>
  <c r="L3090" i="1"/>
  <c r="L3098" i="1"/>
  <c r="L2867" i="1"/>
  <c r="L2833" i="1"/>
  <c r="L2860" i="1"/>
  <c r="L2921" i="1"/>
  <c r="L2832" i="1"/>
  <c r="L2845" i="1"/>
  <c r="L2913" i="1"/>
  <c r="L2865" i="1"/>
  <c r="L2864" i="1"/>
  <c r="L2830" i="1"/>
  <c r="L2905" i="1"/>
  <c r="L2884" i="1"/>
  <c r="L2902" i="1"/>
  <c r="L2900" i="1"/>
  <c r="L2868" i="1"/>
  <c r="L2919" i="1"/>
  <c r="L2838" i="1"/>
  <c r="L2822" i="1"/>
  <c r="L3119" i="1"/>
  <c r="L3127" i="1"/>
  <c r="L3135" i="1"/>
  <c r="L3143" i="1"/>
  <c r="L3151" i="1"/>
  <c r="L3159" i="1"/>
  <c r="L2686" i="1"/>
  <c r="L2695" i="1"/>
  <c r="L2703" i="1"/>
  <c r="L2711" i="1"/>
  <c r="L2718" i="1"/>
  <c r="L2727" i="1"/>
  <c r="L2734" i="1"/>
  <c r="L2743" i="1"/>
  <c r="L2751" i="1"/>
  <c r="L2758" i="1"/>
  <c r="L2767" i="1"/>
  <c r="L2775" i="1"/>
  <c r="L2783" i="1"/>
  <c r="L2591" i="1"/>
  <c r="L2664" i="1"/>
  <c r="L2613" i="1"/>
  <c r="L2643" i="1"/>
  <c r="L2655" i="1"/>
  <c r="L2678" i="1"/>
  <c r="L2624" i="1"/>
  <c r="L2622" i="1"/>
  <c r="L2599" i="1"/>
  <c r="L2638" i="1"/>
  <c r="L2596" i="1"/>
  <c r="L2598" i="1"/>
  <c r="L2790" i="1"/>
  <c r="L2798" i="1"/>
  <c r="L2806" i="1"/>
  <c r="L2814" i="1"/>
  <c r="L2471" i="1"/>
  <c r="L2478" i="1"/>
  <c r="L2485" i="1"/>
  <c r="L2494" i="1"/>
  <c r="L2502" i="1"/>
  <c r="L2511" i="1"/>
  <c r="L2517" i="1"/>
  <c r="L2527" i="1"/>
  <c r="L2534" i="1"/>
  <c r="L2543" i="1"/>
  <c r="L2550" i="1"/>
  <c r="L2558" i="1"/>
  <c r="L2402" i="1"/>
  <c r="L2417" i="1"/>
  <c r="L2467" i="1"/>
  <c r="L2451" i="1"/>
  <c r="L2388" i="1"/>
  <c r="L2559" i="1"/>
  <c r="L2385" i="1"/>
  <c r="L2439" i="1"/>
  <c r="L2408" i="1"/>
  <c r="L2458" i="1"/>
  <c r="L2407" i="1"/>
  <c r="L2567" i="1"/>
  <c r="L2575" i="1"/>
  <c r="L2583" i="1"/>
  <c r="L2290" i="1"/>
  <c r="L2299" i="1"/>
  <c r="L2307" i="1"/>
  <c r="L2315" i="1"/>
  <c r="L2323" i="1"/>
  <c r="L2331" i="1"/>
  <c r="L2339" i="1"/>
  <c r="L2346" i="1"/>
  <c r="L2355" i="1"/>
  <c r="L2362" i="1"/>
  <c r="L2242" i="1"/>
  <c r="L2275" i="1"/>
  <c r="L2236" i="1"/>
  <c r="L2279" i="1"/>
  <c r="L2276" i="1"/>
  <c r="L2266" i="1"/>
  <c r="L2237" i="1"/>
  <c r="L2278" i="1"/>
  <c r="L2372" i="1"/>
  <c r="L2380" i="1"/>
  <c r="L2161" i="1"/>
  <c r="L2170" i="1"/>
  <c r="L2177" i="1"/>
  <c r="L2185" i="1"/>
  <c r="L2193" i="1"/>
  <c r="L2201" i="1"/>
  <c r="L2209" i="1"/>
  <c r="L2113" i="1"/>
  <c r="L2145" i="1"/>
  <c r="L2138" i="1"/>
  <c r="L2111" i="1"/>
  <c r="L2095" i="1"/>
  <c r="L2122" i="1"/>
  <c r="L2109" i="1"/>
  <c r="L2118" i="1"/>
  <c r="L2218" i="1"/>
  <c r="L2041" i="1"/>
  <c r="L2049" i="1"/>
  <c r="L2057" i="1"/>
  <c r="L2065" i="1"/>
  <c r="L2073" i="1"/>
  <c r="L2013" i="1"/>
  <c r="L2011" i="1"/>
  <c r="L2025" i="1"/>
  <c r="L2023" i="1"/>
  <c r="L2034" i="1"/>
  <c r="L1995" i="1"/>
  <c r="L2083" i="1"/>
  <c r="L2091" i="1"/>
  <c r="L1961" i="1"/>
  <c r="L1969" i="1"/>
  <c r="L1977" i="1"/>
  <c r="L1935" i="1"/>
  <c r="L1928" i="1"/>
  <c r="L1941" i="1"/>
  <c r="L1924" i="1"/>
  <c r="L1929" i="1"/>
  <c r="L1986" i="1"/>
  <c r="L1890" i="1"/>
  <c r="L1898" i="1"/>
  <c r="L1906" i="1"/>
  <c r="L1853" i="1"/>
  <c r="L1883" i="1"/>
  <c r="L1855" i="1"/>
  <c r="L1874" i="1"/>
  <c r="L1851" i="1"/>
  <c r="L1913" i="1"/>
  <c r="L1822" i="1"/>
  <c r="L1830" i="1"/>
  <c r="L1838" i="1"/>
  <c r="L1843" i="1"/>
  <c r="L1816" i="1"/>
  <c r="L1802" i="1"/>
  <c r="L1759" i="1"/>
  <c r="L1768" i="1"/>
  <c r="L1776" i="1"/>
  <c r="L1784" i="1"/>
  <c r="L1741" i="1"/>
  <c r="L1738" i="1"/>
  <c r="L1758" i="1"/>
  <c r="L1756" i="1"/>
  <c r="L1699" i="1"/>
  <c r="L1707" i="1"/>
  <c r="L1715" i="1"/>
  <c r="L1723" i="1"/>
  <c r="L1692" i="1"/>
  <c r="L1686" i="1"/>
  <c r="L1659" i="1"/>
  <c r="L1667" i="1"/>
  <c r="L1675" i="1"/>
  <c r="L1645" i="1"/>
  <c r="L1655" i="1"/>
  <c r="L1628" i="1"/>
  <c r="L1635" i="1"/>
  <c r="L1640" i="1"/>
  <c r="L1611" i="1"/>
  <c r="L1587" i="1"/>
  <c r="L1595" i="1"/>
  <c r="L1603" i="1"/>
  <c r="L1576" i="1"/>
  <c r="L1570" i="1"/>
  <c r="L1542" i="1"/>
  <c r="L1550" i="1"/>
  <c r="L1558" i="1"/>
  <c r="L1566" i="1"/>
  <c r="L1530" i="1"/>
  <c r="L5326" i="1"/>
  <c r="L4879" i="1"/>
  <c r="L5074" i="1"/>
  <c r="L5323" i="1"/>
  <c r="L4952" i="1"/>
  <c r="L5488" i="1"/>
  <c r="L5011" i="1"/>
  <c r="L5321" i="1"/>
  <c r="L5153" i="1"/>
  <c r="L5220" i="1"/>
  <c r="L4949" i="1"/>
  <c r="L4948" i="1"/>
  <c r="L5219" i="1"/>
  <c r="L4870" i="1"/>
  <c r="L4945" i="1"/>
  <c r="L5507" i="1"/>
  <c r="L4720" i="1"/>
  <c r="L5312" i="1"/>
  <c r="L5519" i="1"/>
  <c r="L5514" i="1"/>
  <c r="L5510" i="1"/>
  <c r="L4864" i="1"/>
  <c r="L5142" i="1"/>
  <c r="L5521" i="1"/>
  <c r="L4862" i="1"/>
  <c r="L5064" i="1"/>
  <c r="L5062" i="1"/>
  <c r="L4624" i="1"/>
  <c r="L5538" i="1"/>
  <c r="L5533" i="1"/>
  <c r="L5529" i="1"/>
  <c r="L4937" i="1"/>
  <c r="L5210" i="1"/>
  <c r="L4789" i="1"/>
  <c r="L5553" i="1"/>
  <c r="L5546" i="1"/>
  <c r="L5541" i="1"/>
  <c r="L5131" i="1"/>
  <c r="L5299" i="1"/>
  <c r="L4931" i="1"/>
  <c r="L5298" i="1"/>
  <c r="L5297" i="1"/>
  <c r="L4851" i="1"/>
  <c r="L5579" i="1"/>
  <c r="L5572" i="1"/>
  <c r="L4707" i="1"/>
  <c r="L4706" i="1"/>
  <c r="L4924" i="1"/>
  <c r="L5582" i="1"/>
  <c r="L4783" i="1"/>
  <c r="L4782" i="1"/>
  <c r="L5288" i="1"/>
  <c r="L5596" i="1"/>
  <c r="L5051" i="1"/>
  <c r="L5611" i="1"/>
  <c r="L4613" i="1"/>
  <c r="L5601" i="1"/>
  <c r="L4611" i="1"/>
  <c r="L5046" i="1"/>
  <c r="L4608" i="1"/>
  <c r="L4916" i="1"/>
  <c r="L5120" i="1"/>
  <c r="L5044" i="1"/>
  <c r="L4777" i="1"/>
  <c r="L4775" i="1"/>
  <c r="L4773" i="1"/>
  <c r="L5193" i="1"/>
  <c r="L5192" i="1"/>
  <c r="L4839" i="1"/>
  <c r="L5042" i="1"/>
  <c r="L5186" i="1"/>
  <c r="L4985" i="1"/>
  <c r="L4911" i="1"/>
  <c r="L5269" i="1"/>
  <c r="L4984" i="1"/>
  <c r="L5654" i="1"/>
  <c r="L5266" i="1"/>
  <c r="L5265" i="1"/>
  <c r="L5261" i="1"/>
  <c r="L4697" i="1"/>
  <c r="L5665" i="1"/>
  <c r="L5660" i="1"/>
  <c r="L5672" i="1"/>
  <c r="L5035" i="1"/>
  <c r="L5677" i="1"/>
  <c r="L4905" i="1"/>
  <c r="L5175" i="1"/>
  <c r="L5034" i="1"/>
  <c r="L4696" i="1"/>
  <c r="L4757" i="1"/>
  <c r="L4900" i="1"/>
  <c r="L5031" i="1"/>
  <c r="L4974" i="1"/>
  <c r="L4690" i="1"/>
  <c r="L4576" i="1"/>
  <c r="L5699" i="1"/>
  <c r="L5714" i="1"/>
  <c r="L5706" i="1"/>
  <c r="L5720" i="1"/>
  <c r="L5732" i="1"/>
  <c r="L5742" i="1"/>
  <c r="L5752" i="1"/>
  <c r="L5760" i="1"/>
  <c r="L5766" i="1"/>
  <c r="L5773" i="1"/>
  <c r="L5785" i="1"/>
  <c r="L5777" i="1"/>
  <c r="L5803" i="1"/>
  <c r="L5795" i="1"/>
  <c r="L5807" i="1"/>
  <c r="L5818" i="1"/>
  <c r="L5830" i="1"/>
  <c r="L5841" i="1"/>
  <c r="L5848" i="1"/>
  <c r="L5852" i="1"/>
  <c r="L5860" i="1"/>
  <c r="L5867" i="1"/>
  <c r="L5881" i="1"/>
  <c r="L5873" i="1"/>
  <c r="L5889" i="1"/>
  <c r="L5903" i="1"/>
  <c r="L5915" i="1"/>
  <c r="L5907" i="1"/>
  <c r="L5922" i="1"/>
  <c r="L5940" i="1"/>
  <c r="L5932" i="1"/>
  <c r="L5953" i="1"/>
  <c r="L5945" i="1"/>
  <c r="L5971" i="1"/>
  <c r="L5963" i="1"/>
  <c r="L5983" i="1"/>
  <c r="L5993" i="1"/>
  <c r="L6005" i="1"/>
  <c r="L5997" i="1"/>
  <c r="L6012" i="1"/>
  <c r="L6024" i="1"/>
  <c r="L6039" i="1"/>
  <c r="L6031" i="1"/>
  <c r="L6046" i="1"/>
  <c r="L6059" i="1"/>
  <c r="L6051" i="1"/>
  <c r="L6070" i="1"/>
  <c r="L6062" i="1"/>
  <c r="L6085" i="1"/>
  <c r="L6077" i="1"/>
  <c r="L6102" i="1"/>
  <c r="L6094" i="1"/>
  <c r="L6117" i="1"/>
  <c r="L6140" i="1"/>
  <c r="L6132" i="1"/>
  <c r="L6124" i="1"/>
  <c r="L6150" i="1"/>
  <c r="L6142" i="1"/>
  <c r="L6161" i="1"/>
  <c r="L6179" i="1"/>
  <c r="L6171" i="1"/>
  <c r="L6196" i="1"/>
  <c r="L6188" i="1"/>
  <c r="L6216" i="1"/>
  <c r="L6208" i="1"/>
  <c r="L6236" i="1"/>
  <c r="L6228" i="1"/>
  <c r="L6220" i="1"/>
  <c r="L6258" i="1"/>
  <c r="L6250" i="1"/>
  <c r="L6273" i="1"/>
  <c r="L6265" i="1"/>
  <c r="L6287" i="1"/>
  <c r="L6279" i="1"/>
  <c r="L6309" i="1"/>
  <c r="L6301" i="1"/>
  <c r="L6293" i="1"/>
  <c r="L6328" i="1"/>
  <c r="L6320" i="1"/>
  <c r="L6356" i="1"/>
  <c r="L6348" i="1"/>
  <c r="L6340" i="1"/>
  <c r="L6332" i="1"/>
  <c r="L6371" i="1"/>
  <c r="L6363" i="1"/>
  <c r="L6397" i="1"/>
  <c r="L6389" i="1"/>
  <c r="L6381" i="1"/>
  <c r="L6411" i="1"/>
  <c r="L6403" i="1"/>
  <c r="L6438" i="1"/>
  <c r="L6430" i="1"/>
  <c r="L6422" i="1"/>
  <c r="L6465" i="1"/>
  <c r="L6457" i="1"/>
  <c r="L6449" i="1"/>
  <c r="L6493" i="1"/>
  <c r="L6485" i="1"/>
  <c r="L6477" i="1"/>
  <c r="L6469" i="1"/>
  <c r="L6520" i="1"/>
  <c r="L6512" i="1"/>
  <c r="L6504" i="1"/>
  <c r="L6496" i="1"/>
  <c r="L6562" i="1"/>
  <c r="L6554" i="1"/>
  <c r="L6546" i="1"/>
  <c r="L6538" i="1"/>
  <c r="L6530" i="1"/>
  <c r="L6613" i="1"/>
  <c r="L6605" i="1"/>
  <c r="L6597" i="1"/>
  <c r="L6589" i="1"/>
  <c r="L6581" i="1"/>
  <c r="L6573" i="1"/>
  <c r="L6652" i="1"/>
  <c r="L6644" i="1"/>
  <c r="L6636" i="1"/>
  <c r="L6628" i="1"/>
  <c r="L6620" i="1"/>
  <c r="L6655" i="1"/>
  <c r="L6669" i="1"/>
  <c r="L6676" i="1"/>
  <c r="L6684" i="1"/>
  <c r="L4045" i="1"/>
  <c r="L4037" i="1"/>
  <c r="L4055" i="1"/>
  <c r="L4047" i="1"/>
  <c r="L4070" i="1"/>
  <c r="L4075" i="1"/>
  <c r="L4083" i="1"/>
  <c r="L4088" i="1"/>
  <c r="L4100" i="1"/>
  <c r="L4107" i="1"/>
  <c r="L4116" i="1"/>
  <c r="L4121" i="1"/>
  <c r="L4131" i="1"/>
  <c r="L4136" i="1"/>
  <c r="L4147" i="1"/>
  <c r="L4155" i="1"/>
  <c r="L4162" i="1"/>
  <c r="L4172" i="1"/>
  <c r="L4180" i="1"/>
  <c r="L4186" i="1"/>
  <c r="L3937" i="1"/>
  <c r="L3870" i="1"/>
  <c r="L4195" i="1"/>
  <c r="L4191" i="1"/>
  <c r="L3741" i="1"/>
  <c r="L3932" i="1"/>
  <c r="L3869" i="1"/>
  <c r="L4200" i="1"/>
  <c r="L3997" i="1"/>
  <c r="L3717" i="1"/>
  <c r="L4205" i="1"/>
  <c r="L3901" i="1"/>
  <c r="L3784" i="1"/>
  <c r="L3962" i="1"/>
  <c r="L3714" i="1"/>
  <c r="L3930" i="1"/>
  <c r="L3739" i="1"/>
  <c r="L3738" i="1"/>
  <c r="L3737" i="1"/>
  <c r="L3735" i="1"/>
  <c r="L3928" i="1"/>
  <c r="L3709" i="1"/>
  <c r="L3707" i="1"/>
  <c r="L3864" i="1"/>
  <c r="L4237" i="1"/>
  <c r="L3759" i="1"/>
  <c r="L3734" i="1"/>
  <c r="L3882" i="1"/>
  <c r="L4240" i="1"/>
  <c r="L4242" i="1"/>
  <c r="L3780" i="1"/>
  <c r="L3731" i="1"/>
  <c r="L4248" i="1"/>
  <c r="L3840" i="1"/>
  <c r="L4250" i="1"/>
  <c r="L4254" i="1"/>
  <c r="L3694" i="1"/>
  <c r="L3970" i="1"/>
  <c r="L3969" i="1"/>
  <c r="L3942" i="1"/>
  <c r="L3856" i="1"/>
  <c r="L3837" i="1"/>
  <c r="L3836" i="1"/>
  <c r="L3818" i="1"/>
  <c r="L4265" i="1"/>
  <c r="L3875" i="1"/>
  <c r="L3968" i="1"/>
  <c r="L4270" i="1"/>
  <c r="L3938" i="1"/>
  <c r="L3950" i="1"/>
  <c r="L3742" i="1"/>
  <c r="L3892" i="1"/>
  <c r="L3684" i="1"/>
  <c r="L3683" i="1"/>
  <c r="L3815" i="1"/>
  <c r="L4281" i="1"/>
  <c r="L4290" i="1"/>
  <c r="L4300" i="1"/>
  <c r="L4305" i="1"/>
  <c r="L4313" i="1"/>
  <c r="L4320" i="1"/>
  <c r="L4333" i="1"/>
  <c r="L4336" i="1"/>
  <c r="L4345" i="1"/>
  <c r="L4358" i="1"/>
  <c r="L4367" i="1"/>
  <c r="L4374" i="1"/>
  <c r="L4375" i="1"/>
  <c r="L4389" i="1"/>
  <c r="L4392" i="1"/>
  <c r="L4401" i="1"/>
  <c r="L4410" i="1"/>
  <c r="L4419" i="1"/>
  <c r="L4426" i="1"/>
  <c r="L4434" i="1"/>
  <c r="L4438" i="1"/>
  <c r="L4455" i="1"/>
  <c r="L4461" i="1"/>
  <c r="L4466" i="1"/>
  <c r="L4478" i="1"/>
  <c r="L4481" i="1"/>
  <c r="L4490" i="1"/>
  <c r="L4503" i="1"/>
  <c r="L4511" i="1"/>
  <c r="L4514" i="1"/>
  <c r="L4525" i="1"/>
  <c r="L4527" i="1"/>
  <c r="L4544" i="1"/>
  <c r="L4547" i="1"/>
  <c r="L4558" i="1"/>
  <c r="L4562" i="1"/>
  <c r="L4570" i="1"/>
  <c r="L3360" i="1"/>
  <c r="L3366" i="1"/>
  <c r="L3374" i="1"/>
  <c r="L3382" i="1"/>
  <c r="L3388" i="1"/>
  <c r="L3397" i="1"/>
  <c r="L3406" i="1"/>
  <c r="L3413" i="1"/>
  <c r="L3423" i="1"/>
  <c r="L3429" i="1"/>
  <c r="L3437" i="1"/>
  <c r="L3446" i="1"/>
  <c r="L3453" i="1"/>
  <c r="L3462" i="1"/>
  <c r="L3466" i="1"/>
  <c r="L3477" i="1"/>
  <c r="L3487" i="1"/>
  <c r="L3496" i="1"/>
  <c r="L3500" i="1"/>
  <c r="L3510" i="1"/>
  <c r="L3517" i="1"/>
  <c r="L3522" i="1"/>
  <c r="L3206" i="1"/>
  <c r="L3337" i="1"/>
  <c r="L3527" i="1"/>
  <c r="L3233" i="1"/>
  <c r="L3247" i="1"/>
  <c r="L3199" i="1"/>
  <c r="L3323" i="1"/>
  <c r="L3532" i="1"/>
  <c r="L3246" i="1"/>
  <c r="L3203" i="1"/>
  <c r="L3264" i="1"/>
  <c r="L3218" i="1"/>
  <c r="L3349" i="1"/>
  <c r="L3212" i="1"/>
  <c r="L3222" i="1"/>
  <c r="L3263" i="1"/>
  <c r="L3173" i="1"/>
  <c r="L3333" i="1"/>
  <c r="L3288" i="1"/>
  <c r="L3331" i="1"/>
  <c r="L3271" i="1"/>
  <c r="L3208" i="1"/>
  <c r="L3177" i="1"/>
  <c r="L3214" i="1"/>
  <c r="L3207" i="1"/>
  <c r="L3555" i="1"/>
  <c r="L3562" i="1"/>
  <c r="L3572" i="1"/>
  <c r="L3581" i="1"/>
  <c r="L3590" i="1"/>
  <c r="L3596" i="1"/>
  <c r="L3602" i="1"/>
  <c r="L3612" i="1"/>
  <c r="L3616" i="1"/>
  <c r="L3628" i="1"/>
  <c r="L3633" i="1"/>
  <c r="L3642" i="1"/>
  <c r="L3651" i="1"/>
  <c r="L3660" i="1"/>
  <c r="L3666" i="1"/>
  <c r="L3675" i="1"/>
  <c r="L2957" i="1"/>
  <c r="L2962" i="1"/>
  <c r="L2972" i="1"/>
  <c r="L2978" i="1"/>
  <c r="L2989" i="1"/>
  <c r="L2996" i="1"/>
  <c r="L3003" i="1"/>
  <c r="L3012" i="1"/>
  <c r="L3017" i="1"/>
  <c r="L3027" i="1"/>
  <c r="L3035" i="1"/>
  <c r="L3042" i="1"/>
  <c r="L3051" i="1"/>
  <c r="L3058" i="1"/>
  <c r="L3067" i="1"/>
  <c r="L3076" i="1"/>
  <c r="L3083" i="1"/>
  <c r="L3091" i="1"/>
  <c r="L3099" i="1"/>
  <c r="L2952" i="1"/>
  <c r="L2928" i="1"/>
  <c r="L2899" i="1"/>
  <c r="L2915" i="1"/>
  <c r="L2942" i="1"/>
  <c r="L2844" i="1"/>
  <c r="L2932" i="1"/>
  <c r="L2949" i="1"/>
  <c r="L2856" i="1"/>
  <c r="L2910" i="1"/>
  <c r="L2829" i="1"/>
  <c r="L2903" i="1"/>
  <c r="L2945" i="1"/>
  <c r="L2827" i="1"/>
  <c r="L2826" i="1"/>
  <c r="L2849" i="1"/>
  <c r="L2895" i="1"/>
  <c r="L2872" i="1"/>
  <c r="L3118" i="1"/>
  <c r="L3130" i="1"/>
  <c r="L3136" i="1"/>
  <c r="L3144" i="1"/>
  <c r="L3152" i="1"/>
  <c r="L3160" i="1"/>
  <c r="L2688" i="1"/>
  <c r="L2697" i="1"/>
  <c r="L2704" i="1"/>
  <c r="L2712" i="1"/>
  <c r="L2721" i="1"/>
  <c r="L2728" i="1"/>
  <c r="L2736" i="1"/>
  <c r="L2744" i="1"/>
  <c r="L2752" i="1"/>
  <c r="L2760" i="1"/>
  <c r="L2768" i="1"/>
  <c r="L2776" i="1"/>
  <c r="L2784" i="1"/>
  <c r="L2634" i="1"/>
  <c r="L2588" i="1"/>
  <c r="L2680" i="1"/>
  <c r="L2670" i="1"/>
  <c r="L2625" i="1"/>
  <c r="L2635" i="1"/>
  <c r="L2615" i="1"/>
  <c r="L2600" i="1"/>
  <c r="L2679" i="1"/>
  <c r="L2614" i="1"/>
  <c r="L2620" i="1"/>
  <c r="L2595" i="1"/>
  <c r="L2791" i="1"/>
  <c r="L2799" i="1"/>
  <c r="L2807" i="1"/>
  <c r="L2815" i="1"/>
  <c r="L2470" i="1"/>
  <c r="L2479" i="1"/>
  <c r="L2488" i="1"/>
  <c r="L2495" i="1"/>
  <c r="L2503" i="1"/>
  <c r="L2510" i="1"/>
  <c r="L2519" i="1"/>
  <c r="L2526" i="1"/>
  <c r="L2535" i="1"/>
  <c r="L2542" i="1"/>
  <c r="L2551" i="1"/>
  <c r="L2430" i="1"/>
  <c r="L2449" i="1"/>
  <c r="L2429" i="1"/>
  <c r="L2426" i="1"/>
  <c r="L2396" i="1"/>
  <c r="L2463" i="1"/>
  <c r="L2424" i="1"/>
  <c r="L2387" i="1"/>
  <c r="L2394" i="1"/>
  <c r="L2384" i="1"/>
  <c r="L2400" i="1"/>
  <c r="L2398" i="1"/>
  <c r="L2568" i="1"/>
  <c r="L2577" i="1"/>
  <c r="L2284" i="1"/>
  <c r="L2292" i="1"/>
  <c r="L2300" i="1"/>
  <c r="L2308" i="1"/>
  <c r="L2316" i="1"/>
  <c r="L2324" i="1"/>
  <c r="L5165" i="1"/>
  <c r="L4887" i="1"/>
  <c r="L4809" i="1"/>
  <c r="L5083" i="1"/>
  <c r="L5336" i="1"/>
  <c r="L5229" i="1"/>
  <c r="L5476" i="1"/>
  <c r="L5472" i="1"/>
  <c r="L5466" i="1"/>
  <c r="L5463" i="1"/>
  <c r="L4880" i="1"/>
  <c r="L5451" i="1"/>
  <c r="L5444" i="1"/>
  <c r="L5438" i="1"/>
  <c r="L5158" i="1"/>
  <c r="L4958" i="1"/>
  <c r="L5325" i="1"/>
  <c r="L4653" i="1"/>
  <c r="L4651" i="1"/>
  <c r="L4878" i="1"/>
  <c r="L5491" i="1"/>
  <c r="L5487" i="1"/>
  <c r="L5483" i="1"/>
  <c r="L4648" i="1"/>
  <c r="L5221" i="1"/>
  <c r="L5151" i="1"/>
  <c r="L5500" i="1"/>
  <c r="L5494" i="1"/>
  <c r="L5316" i="1"/>
  <c r="L4800" i="1"/>
  <c r="L4723" i="1"/>
  <c r="L4798" i="1"/>
  <c r="L4867" i="1"/>
  <c r="L4640" i="1"/>
  <c r="L5518" i="1"/>
  <c r="L5513" i="1"/>
  <c r="L4635" i="1"/>
  <c r="L4796" i="1"/>
  <c r="L4632" i="1"/>
  <c r="L5526" i="1"/>
  <c r="L4629" i="1"/>
  <c r="L5216" i="1"/>
  <c r="L5215" i="1"/>
  <c r="L4716" i="1"/>
  <c r="L4861" i="1"/>
  <c r="L5134" i="1"/>
  <c r="L5303" i="1"/>
  <c r="L4939" i="1"/>
  <c r="L5000" i="1"/>
  <c r="L4791" i="1"/>
  <c r="L5557" i="1"/>
  <c r="L5552" i="1"/>
  <c r="L5545" i="1"/>
  <c r="L4856" i="1"/>
  <c r="L5055" i="1"/>
  <c r="L5130" i="1"/>
  <c r="L5563" i="1"/>
  <c r="L4854" i="1"/>
  <c r="L4709" i="1"/>
  <c r="L4620" i="1"/>
  <c r="L5578" i="1"/>
  <c r="L5571" i="1"/>
  <c r="L5295" i="1"/>
  <c r="L4617" i="1"/>
  <c r="L4784" i="1"/>
  <c r="L4848" i="1"/>
  <c r="L4993" i="1"/>
  <c r="L5593" i="1"/>
  <c r="L4921" i="1"/>
  <c r="L5595" i="1"/>
  <c r="L4991" i="1"/>
  <c r="L5048" i="1"/>
  <c r="L5607" i="1"/>
  <c r="L5600" i="1"/>
  <c r="L4610" i="1"/>
  <c r="L4609" i="1"/>
  <c r="L4842" i="1"/>
  <c r="L5617" i="1"/>
  <c r="L5045" i="1"/>
  <c r="L4778" i="1"/>
  <c r="L5196" i="1"/>
  <c r="L4774" i="1"/>
  <c r="L5629" i="1"/>
  <c r="L5043" i="1"/>
  <c r="L5635" i="1"/>
  <c r="L5118" i="1"/>
  <c r="L4600" i="1"/>
  <c r="L5643" i="1"/>
  <c r="L5640" i="1"/>
  <c r="L5272" i="1"/>
  <c r="L5041" i="1"/>
  <c r="L5115" i="1"/>
  <c r="L5653" i="1"/>
  <c r="L5039" i="1"/>
  <c r="L4908" i="1"/>
  <c r="L4982" i="1"/>
  <c r="L5179" i="1"/>
  <c r="L5664" i="1"/>
  <c r="L5259" i="1"/>
  <c r="L5671" i="1"/>
  <c r="L4587" i="1"/>
  <c r="L5676" i="1"/>
  <c r="L4977" i="1"/>
  <c r="L5682" i="1"/>
  <c r="L4903" i="1"/>
  <c r="L5693" i="1"/>
  <c r="L4975" i="1"/>
  <c r="L5032" i="1"/>
  <c r="L4580" i="1"/>
  <c r="L4755" i="1"/>
  <c r="L5252" i="1"/>
  <c r="L4824" i="1"/>
  <c r="L5698" i="1"/>
  <c r="L5713" i="1"/>
  <c r="L5727" i="1"/>
  <c r="L5719" i="1"/>
  <c r="L5731" i="1"/>
  <c r="L5741" i="1"/>
  <c r="L5751" i="1"/>
  <c r="L5759" i="1"/>
  <c r="L5765" i="1"/>
  <c r="L5772" i="1"/>
  <c r="L5784" i="1"/>
  <c r="L5794" i="1"/>
  <c r="L5802" i="1"/>
  <c r="L5814" i="1"/>
  <c r="L5806" i="1"/>
  <c r="L5817" i="1"/>
  <c r="L5829" i="1"/>
  <c r="L5840" i="1"/>
  <c r="L5847" i="1"/>
  <c r="L5851" i="1"/>
  <c r="L5859" i="1"/>
  <c r="L5866" i="1"/>
  <c r="L5880" i="1"/>
  <c r="L5896" i="1"/>
  <c r="L5888" i="1"/>
  <c r="L5902" i="1"/>
  <c r="L5914" i="1"/>
  <c r="L5929" i="1"/>
  <c r="L5921" i="1"/>
  <c r="L5939" i="1"/>
  <c r="L5931" i="1"/>
  <c r="L5952" i="1"/>
  <c r="L5944" i="1"/>
  <c r="L5970" i="1"/>
  <c r="L5962" i="1"/>
  <c r="L5982" i="1"/>
  <c r="L5992" i="1"/>
  <c r="L6004" i="1"/>
  <c r="L5996" i="1"/>
  <c r="L6011" i="1"/>
  <c r="L6023" i="1"/>
  <c r="L6038" i="1"/>
  <c r="L6030" i="1"/>
  <c r="L6045" i="1"/>
  <c r="L6058" i="1"/>
  <c r="L6050" i="1"/>
  <c r="L6069" i="1"/>
  <c r="L6092" i="1"/>
  <c r="L6084" i="1"/>
  <c r="L6109" i="1"/>
  <c r="L6101" i="1"/>
  <c r="L6093" i="1"/>
  <c r="L6116" i="1"/>
  <c r="L6139" i="1"/>
  <c r="L6131" i="1"/>
  <c r="L6157" i="1"/>
  <c r="L6149" i="1"/>
  <c r="L6141" i="1"/>
  <c r="L6160" i="1"/>
  <c r="L6178" i="1"/>
  <c r="L6170" i="1"/>
  <c r="L6195" i="1"/>
  <c r="L6187" i="1"/>
  <c r="L6215" i="1"/>
  <c r="L6207" i="1"/>
  <c r="L6235" i="1"/>
  <c r="L6227" i="1"/>
  <c r="L6243" i="1"/>
  <c r="L6257" i="1"/>
  <c r="L6249" i="1"/>
  <c r="L6272" i="1"/>
  <c r="L6264" i="1"/>
  <c r="L6286" i="1"/>
  <c r="L6278" i="1"/>
  <c r="L6308" i="1"/>
  <c r="L6300" i="1"/>
  <c r="L6292" i="1"/>
  <c r="L6327" i="1"/>
  <c r="L6319" i="1"/>
  <c r="L6355" i="1"/>
  <c r="L6347" i="1"/>
  <c r="L6339" i="1"/>
  <c r="L6378" i="1"/>
  <c r="L6370" i="1"/>
  <c r="L6362" i="1"/>
  <c r="L6396" i="1"/>
  <c r="L6388" i="1"/>
  <c r="L6380" i="1"/>
  <c r="L6410" i="1"/>
  <c r="L6402" i="1"/>
  <c r="L6437" i="1"/>
  <c r="L6429" i="1"/>
  <c r="L6421" i="1"/>
  <c r="L6464" i="1"/>
  <c r="L6456" i="1"/>
  <c r="L6448" i="1"/>
  <c r="L6492" i="1"/>
  <c r="L6484" i="1"/>
  <c r="L6476" i="1"/>
  <c r="L6468" i="1"/>
  <c r="L6519" i="1"/>
  <c r="L6511" i="1"/>
  <c r="L6503" i="1"/>
  <c r="L6495" i="1"/>
  <c r="L6561" i="1"/>
  <c r="L6553" i="1"/>
  <c r="L6545" i="1"/>
  <c r="L6537" i="1"/>
  <c r="L6529" i="1"/>
  <c r="L6612" i="1"/>
  <c r="L6604" i="1"/>
  <c r="L6596" i="1"/>
  <c r="L6588" i="1"/>
  <c r="L6580" i="1"/>
  <c r="L6572" i="1"/>
  <c r="L6651" i="1"/>
  <c r="L6643" i="1"/>
  <c r="L6635" i="1"/>
  <c r="L6627" i="1"/>
  <c r="L6619" i="1"/>
  <c r="L6664" i="1"/>
  <c r="L6668" i="1"/>
  <c r="L6677" i="1"/>
  <c r="L4044" i="1"/>
  <c r="L4036" i="1"/>
  <c r="L4054" i="1"/>
  <c r="L4065" i="1"/>
  <c r="L4069" i="1"/>
  <c r="L4074" i="1"/>
  <c r="L4082" i="1"/>
  <c r="L4087" i="1"/>
  <c r="L4099" i="1"/>
  <c r="L4106" i="1"/>
  <c r="L4115" i="1"/>
  <c r="L4120" i="1"/>
  <c r="L4132" i="1"/>
  <c r="L4135" i="1"/>
  <c r="L4146" i="1"/>
  <c r="L4157" i="1"/>
  <c r="L4161" i="1"/>
  <c r="L4171" i="1"/>
  <c r="L4179" i="1"/>
  <c r="L4185" i="1"/>
  <c r="L3851" i="1"/>
  <c r="L3982" i="1"/>
  <c r="L4010" i="1"/>
  <c r="L3811" i="1"/>
  <c r="L3810" i="1"/>
  <c r="L3903" i="1"/>
  <c r="L3965" i="1"/>
  <c r="L4199" i="1"/>
  <c r="L3767" i="1"/>
  <c r="L4204" i="1"/>
  <c r="L3807" i="1"/>
  <c r="L3868" i="1"/>
  <c r="L3804" i="1"/>
  <c r="L4211" i="1"/>
  <c r="L4212" i="1"/>
  <c r="L3763" i="1"/>
  <c r="L4215" i="1"/>
  <c r="L4219" i="1"/>
  <c r="L3900" i="1"/>
  <c r="L4220" i="1"/>
  <c r="L3946" i="1"/>
  <c r="L4226" i="1"/>
  <c r="L3977" i="1"/>
  <c r="L3744" i="1"/>
  <c r="L4236" i="1"/>
  <c r="L3899" i="1"/>
  <c r="L4238" i="1"/>
  <c r="L3897" i="1"/>
  <c r="L3823" i="1"/>
  <c r="L3862" i="1"/>
  <c r="L3924" i="1"/>
  <c r="L3861" i="1"/>
  <c r="L4020" i="1"/>
  <c r="L3839" i="1"/>
  <c r="L3800" i="1"/>
  <c r="L4253" i="1"/>
  <c r="L3972" i="1"/>
  <c r="L3919" i="1"/>
  <c r="L3918" i="1"/>
  <c r="L3987" i="1"/>
  <c r="L3894" i="1"/>
  <c r="L3877" i="1"/>
  <c r="L3855" i="1"/>
  <c r="L3835" i="1"/>
  <c r="L3794" i="1"/>
  <c r="L3853" i="1"/>
  <c r="L4272" i="1"/>
  <c r="L3952" i="1"/>
  <c r="L3833" i="1"/>
  <c r="L3793" i="1"/>
  <c r="L3775" i="1"/>
  <c r="L3891" i="1"/>
  <c r="L3773" i="1"/>
  <c r="L3788" i="1"/>
  <c r="L3786" i="1"/>
  <c r="L4286" i="1"/>
  <c r="L4289" i="1"/>
  <c r="L4299" i="1"/>
  <c r="L4307" i="1"/>
  <c r="L4312" i="1"/>
  <c r="L4324" i="1"/>
  <c r="L4332" i="1"/>
  <c r="L4342" i="1"/>
  <c r="L4347" i="1"/>
  <c r="L4357" i="1"/>
  <c r="L4366" i="1"/>
  <c r="L4373" i="1"/>
  <c r="L4380" i="1"/>
  <c r="L4388" i="1"/>
  <c r="L4391" i="1"/>
  <c r="L4400" i="1"/>
  <c r="L4409" i="1"/>
  <c r="L4418" i="1"/>
  <c r="L4430" i="1"/>
  <c r="L4433" i="1"/>
  <c r="L4443" i="1"/>
  <c r="L4454" i="1"/>
  <c r="L4460" i="1"/>
  <c r="L4465" i="1"/>
  <c r="L4477" i="1"/>
  <c r="L4480" i="1"/>
  <c r="L4489" i="1"/>
  <c r="L4502" i="1"/>
  <c r="L4510" i="1"/>
  <c r="L4513" i="1"/>
  <c r="L4524" i="1"/>
  <c r="L4526" i="1"/>
  <c r="L4543" i="1"/>
  <c r="L4546" i="1"/>
  <c r="L4557" i="1"/>
  <c r="L4563" i="1"/>
  <c r="L4571" i="1"/>
  <c r="L3359" i="1"/>
  <c r="L3373" i="1"/>
  <c r="L3376" i="1"/>
  <c r="L3383" i="1"/>
  <c r="L3391" i="1"/>
  <c r="L3399" i="1"/>
  <c r="L3408" i="1"/>
  <c r="L3415" i="1"/>
  <c r="L3422" i="1"/>
  <c r="L3431" i="1"/>
  <c r="L3436" i="1"/>
  <c r="L3447" i="1"/>
  <c r="L3458" i="1"/>
  <c r="L3464" i="1"/>
  <c r="L3471" i="1"/>
  <c r="L3479" i="1"/>
  <c r="L3486" i="1"/>
  <c r="L3495" i="1"/>
  <c r="L3499" i="1"/>
  <c r="L3511" i="1"/>
  <c r="L3516" i="1"/>
  <c r="L3521" i="1"/>
  <c r="L3194" i="1"/>
  <c r="L3250" i="1"/>
  <c r="L3315" i="1"/>
  <c r="L3169" i="1"/>
  <c r="L3308" i="1"/>
  <c r="L3355" i="1"/>
  <c r="L3322" i="1"/>
  <c r="L3531" i="1"/>
  <c r="L3226" i="1"/>
  <c r="L3343" i="1"/>
  <c r="L3182" i="1"/>
  <c r="L3300" i="1"/>
  <c r="L3232" i="1"/>
  <c r="L3223" i="1"/>
  <c r="L3211" i="1"/>
  <c r="L3335" i="1"/>
  <c r="L3540" i="1"/>
  <c r="L3237" i="1"/>
  <c r="L3244" i="1"/>
  <c r="L3236" i="1"/>
  <c r="L3165" i="1"/>
  <c r="L3287" i="1"/>
  <c r="L3209" i="1"/>
  <c r="L3259" i="1"/>
  <c r="L3329" i="1"/>
  <c r="L3221" i="1"/>
  <c r="L3162" i="1"/>
  <c r="L3556" i="1"/>
  <c r="L3566" i="1"/>
  <c r="L3571" i="1"/>
  <c r="L3580" i="1"/>
  <c r="L3589" i="1"/>
  <c r="L3595" i="1"/>
  <c r="L3604" i="1"/>
  <c r="L3611" i="1"/>
  <c r="L3622" i="1"/>
  <c r="L3627" i="1"/>
  <c r="L3637" i="1"/>
  <c r="L3644" i="1"/>
  <c r="L3650" i="1"/>
  <c r="L3659" i="1"/>
  <c r="L3669" i="1"/>
  <c r="L3676" i="1"/>
  <c r="L2956" i="1"/>
  <c r="L2964" i="1"/>
  <c r="L2971" i="1"/>
  <c r="L2981" i="1"/>
  <c r="L2988" i="1"/>
  <c r="L2995" i="1"/>
  <c r="L3004" i="1"/>
  <c r="L3011" i="1"/>
  <c r="L3021" i="1"/>
  <c r="L3028" i="1"/>
  <c r="L3036" i="1"/>
  <c r="L3044" i="1"/>
  <c r="L3052" i="1"/>
  <c r="L3060" i="1"/>
  <c r="L3069" i="1"/>
  <c r="L3075" i="1"/>
  <c r="L3084" i="1"/>
  <c r="L3092" i="1"/>
  <c r="L2951" i="1"/>
  <c r="L2847" i="1"/>
  <c r="L2836" i="1"/>
  <c r="L2835" i="1"/>
  <c r="L2914" i="1"/>
  <c r="L2859" i="1"/>
  <c r="L3105" i="1"/>
  <c r="L2831" i="1"/>
  <c r="L2924" i="1"/>
  <c r="L2840" i="1"/>
  <c r="L3107" i="1"/>
  <c r="L2854" i="1"/>
  <c r="L2908" i="1"/>
  <c r="L2862" i="1"/>
  <c r="L2877" i="1"/>
  <c r="L2885" i="1"/>
  <c r="L2918" i="1"/>
  <c r="L2824" i="1"/>
  <c r="L3121" i="1"/>
  <c r="L3129" i="1"/>
  <c r="L3137" i="1"/>
  <c r="L3145" i="1"/>
  <c r="L3153" i="1"/>
  <c r="L2682" i="1"/>
  <c r="L2689" i="1"/>
  <c r="L2696" i="1"/>
  <c r="L2706" i="1"/>
  <c r="L2713" i="1"/>
  <c r="L2720" i="1"/>
  <c r="L2729" i="1"/>
  <c r="L2737" i="1"/>
  <c r="L2745" i="1"/>
  <c r="L2753" i="1"/>
  <c r="L2761" i="1"/>
  <c r="L2769" i="1"/>
  <c r="L2777" i="1"/>
  <c r="L2785" i="1"/>
  <c r="L2642" i="1"/>
  <c r="L2650" i="1"/>
  <c r="L2608" i="1"/>
  <c r="L2669" i="1"/>
  <c r="L2619" i="1"/>
  <c r="L2594" i="1"/>
  <c r="L2661" i="1"/>
  <c r="L2640" i="1"/>
  <c r="L2674" i="1"/>
  <c r="L2671" i="1"/>
  <c r="L2660" i="1"/>
  <c r="L2657" i="1"/>
  <c r="L2793" i="1"/>
  <c r="L2800" i="1"/>
  <c r="L2808" i="1"/>
  <c r="L2816" i="1"/>
  <c r="L2472" i="1"/>
  <c r="L2480" i="1"/>
  <c r="L2487" i="1"/>
  <c r="L2496" i="1"/>
  <c r="L2504" i="1"/>
  <c r="L2512" i="1"/>
  <c r="L2520" i="1"/>
  <c r="L2528" i="1"/>
  <c r="L2536" i="1"/>
  <c r="L2544" i="1"/>
  <c r="L2469" i="1"/>
  <c r="L2389" i="1"/>
  <c r="L2462" i="1"/>
  <c r="L2432" i="1"/>
  <c r="L2409" i="1"/>
  <c r="L2410" i="1"/>
  <c r="L2428" i="1"/>
  <c r="L2447" i="1"/>
  <c r="L2446" i="1"/>
  <c r="L2450" i="1"/>
  <c r="L2441" i="1"/>
  <c r="L2397" i="1"/>
  <c r="L2569" i="1"/>
  <c r="L2576" i="1"/>
  <c r="L2286" i="1"/>
  <c r="L2294" i="1"/>
  <c r="L2301" i="1"/>
  <c r="L2309" i="1"/>
  <c r="L2317" i="1"/>
  <c r="L2325" i="1"/>
  <c r="L2333" i="1"/>
  <c r="L2341" i="1"/>
  <c r="L2349" i="1"/>
  <c r="L2357" i="1"/>
  <c r="L2365" i="1"/>
  <c r="L2249" i="1"/>
  <c r="L2256" i="1"/>
  <c r="L2240" i="1"/>
  <c r="L4994" i="1"/>
  <c r="L5581" i="1"/>
  <c r="L5290" i="1"/>
  <c r="L5592" i="1"/>
  <c r="L4845" i="1"/>
  <c r="L4919" i="1"/>
  <c r="L5050" i="1"/>
  <c r="L5610" i="1"/>
  <c r="L5606" i="1"/>
  <c r="L5599" i="1"/>
  <c r="L4781" i="1"/>
  <c r="L4990" i="1"/>
  <c r="L4607" i="1"/>
  <c r="L5616" i="1"/>
  <c r="L5279" i="1"/>
  <c r="L5624" i="1"/>
  <c r="L4776" i="1"/>
  <c r="L4914" i="1"/>
  <c r="L5628" i="1"/>
  <c r="L4913" i="1"/>
  <c r="L5634" i="1"/>
  <c r="L4838" i="1"/>
  <c r="L5646" i="1"/>
  <c r="L5274" i="1"/>
  <c r="L5639" i="1"/>
  <c r="L5271" i="1"/>
  <c r="L5183" i="1"/>
  <c r="L5658" i="1"/>
  <c r="L5652" i="1"/>
  <c r="L5647" i="1"/>
  <c r="L4592" i="1"/>
  <c r="L4590" i="1"/>
  <c r="L4765" i="1"/>
  <c r="L4764" i="1"/>
  <c r="L5663" i="1"/>
  <c r="L5258" i="1"/>
  <c r="L5670" i="1"/>
  <c r="L5176" i="1"/>
  <c r="L5675" i="1"/>
  <c r="L4830" i="1"/>
  <c r="L5681" i="1"/>
  <c r="L4902" i="1"/>
  <c r="L4827" i="1"/>
  <c r="L5111" i="1"/>
  <c r="L4582" i="1"/>
  <c r="L5030" i="1"/>
  <c r="L4579" i="1"/>
  <c r="L4825" i="1"/>
  <c r="L5705" i="1"/>
  <c r="L5697" i="1"/>
  <c r="L5712" i="1"/>
  <c r="L5726" i="1"/>
  <c r="L5718" i="1"/>
  <c r="L5730" i="1"/>
  <c r="L5740" i="1"/>
  <c r="L5750" i="1"/>
  <c r="L5758" i="1"/>
  <c r="L5764" i="1"/>
  <c r="L5771" i="1"/>
  <c r="L5783" i="1"/>
  <c r="L5793" i="1"/>
  <c r="L5801" i="1"/>
  <c r="L5813" i="1"/>
  <c r="L5805" i="1"/>
  <c r="L5816" i="1"/>
  <c r="L5828" i="1"/>
  <c r="L5839" i="1"/>
  <c r="L5846" i="1"/>
  <c r="L5850" i="1"/>
  <c r="L5858" i="1"/>
  <c r="L5865" i="1"/>
  <c r="L5879" i="1"/>
  <c r="L5895" i="1"/>
  <c r="L5887" i="1"/>
  <c r="L5901" i="1"/>
  <c r="L5913" i="1"/>
  <c r="L5928" i="1"/>
  <c r="L5920" i="1"/>
  <c r="L5938" i="1"/>
  <c r="L5930" i="1"/>
  <c r="L5951" i="1"/>
  <c r="L5943" i="1"/>
  <c r="L5969" i="1"/>
  <c r="L5961" i="1"/>
  <c r="L5981" i="1"/>
  <c r="L5991" i="1"/>
  <c r="L6003" i="1"/>
  <c r="L5995" i="1"/>
  <c r="L6010" i="1"/>
  <c r="L6022" i="1"/>
  <c r="L6037" i="1"/>
  <c r="L6029" i="1"/>
  <c r="L6044" i="1"/>
  <c r="L6057" i="1"/>
  <c r="L6076" i="1"/>
  <c r="L6068" i="1"/>
  <c r="L6091" i="1"/>
  <c r="L6083" i="1"/>
  <c r="L6108" i="1"/>
  <c r="L6100" i="1"/>
  <c r="L6123" i="1"/>
  <c r="L6115" i="1"/>
  <c r="L6138" i="1"/>
  <c r="L6130" i="1"/>
  <c r="L6156" i="1"/>
  <c r="L6148" i="1"/>
  <c r="L6167" i="1"/>
  <c r="L6159" i="1"/>
  <c r="L6177" i="1"/>
  <c r="L6169" i="1"/>
  <c r="L6194" i="1"/>
  <c r="L6186" i="1"/>
  <c r="L6214" i="1"/>
  <c r="L6206" i="1"/>
  <c r="L6234" i="1"/>
  <c r="L6226" i="1"/>
  <c r="L6242" i="1"/>
  <c r="L6256" i="1"/>
  <c r="L6248" i="1"/>
  <c r="L6271" i="1"/>
  <c r="L6263" i="1"/>
  <c r="L6285" i="1"/>
  <c r="L6277" i="1"/>
  <c r="L6307" i="1"/>
  <c r="L6299" i="1"/>
  <c r="L6291" i="1"/>
  <c r="L6326" i="1"/>
  <c r="L6318" i="1"/>
  <c r="L6354" i="1"/>
  <c r="L6346" i="1"/>
  <c r="L6338" i="1"/>
  <c r="L6377" i="1"/>
  <c r="L6369" i="1"/>
  <c r="L6361" i="1"/>
  <c r="L6395" i="1"/>
  <c r="L6387" i="1"/>
  <c r="L6379" i="1"/>
  <c r="L6409" i="1"/>
  <c r="L6401" i="1"/>
  <c r="L6436" i="1"/>
  <c r="L6428" i="1"/>
  <c r="L6420" i="1"/>
  <c r="L6463" i="1"/>
  <c r="L6455" i="1"/>
  <c r="L6447" i="1"/>
  <c r="L6491" i="1"/>
  <c r="L6483" i="1"/>
  <c r="L6475" i="1"/>
  <c r="L6526" i="1"/>
  <c r="L6518" i="1"/>
  <c r="L6510" i="1"/>
  <c r="L6502" i="1"/>
  <c r="L6494" i="1"/>
  <c r="L6560" i="1"/>
  <c r="L6552" i="1"/>
  <c r="L6544" i="1"/>
  <c r="L6536" i="1"/>
  <c r="L6528" i="1"/>
  <c r="L6611" i="1"/>
  <c r="L6603" i="1"/>
  <c r="L6595" i="1"/>
  <c r="L6587" i="1"/>
  <c r="L6579" i="1"/>
  <c r="L6571" i="1"/>
  <c r="L6650" i="1"/>
  <c r="L6642" i="1"/>
  <c r="L6634" i="1"/>
  <c r="L6618" i="1"/>
  <c r="L6663" i="1"/>
  <c r="L6670" i="1"/>
  <c r="L6678" i="1"/>
  <c r="L6686" i="1"/>
  <c r="L4043" i="1"/>
  <c r="L4035" i="1"/>
  <c r="L4053" i="1"/>
  <c r="L4064" i="1"/>
  <c r="L4068" i="1"/>
  <c r="L4073" i="1"/>
  <c r="L4081" i="1"/>
  <c r="L4094" i="1"/>
  <c r="L4104" i="1"/>
  <c r="L4110" i="1"/>
  <c r="L4114" i="1"/>
  <c r="L4126" i="1"/>
  <c r="L4134" i="1"/>
  <c r="L4142" i="1"/>
  <c r="L4145" i="1"/>
  <c r="L4156" i="1"/>
  <c r="L4160" i="1"/>
  <c r="L4173" i="1"/>
  <c r="L4181" i="1"/>
  <c r="L3813" i="1"/>
  <c r="L4189" i="1"/>
  <c r="L4032" i="1"/>
  <c r="L4194" i="1"/>
  <c r="L3830" i="1"/>
  <c r="L3770" i="1"/>
  <c r="L3809" i="1"/>
  <c r="L3727" i="1"/>
  <c r="L3888" i="1"/>
  <c r="L3747" i="1"/>
  <c r="L3716" i="1"/>
  <c r="L3828" i="1"/>
  <c r="L3886" i="1"/>
  <c r="L4210" i="1"/>
  <c r="L3726" i="1"/>
  <c r="L3845" i="1"/>
  <c r="L3979" i="1"/>
  <c r="L3762" i="1"/>
  <c r="L3825" i="1"/>
  <c r="L3761" i="1"/>
  <c r="L4022" i="1"/>
  <c r="L4229" i="1"/>
  <c r="L4225" i="1"/>
  <c r="L3927" i="1"/>
  <c r="L3706" i="1"/>
  <c r="L3975" i="1"/>
  <c r="L3958" i="1"/>
  <c r="L3898" i="1"/>
  <c r="L3881" i="1"/>
  <c r="L3879" i="1"/>
  <c r="L3957" i="1"/>
  <c r="L4003" i="1"/>
  <c r="L3860" i="1"/>
  <c r="L3697" i="1"/>
  <c r="L3944" i="1"/>
  <c r="L3799" i="1"/>
  <c r="L4252" i="1"/>
  <c r="L3820" i="1"/>
  <c r="L4258" i="1"/>
  <c r="L3691" i="1"/>
  <c r="L4260" i="1"/>
  <c r="L4001" i="1"/>
  <c r="L3819" i="1"/>
  <c r="L3756" i="1"/>
  <c r="L4264" i="1"/>
  <c r="L3954" i="1"/>
  <c r="L4014" i="1"/>
  <c r="L4271" i="1"/>
  <c r="L3874" i="1"/>
  <c r="L4277" i="1"/>
  <c r="L4278" i="1"/>
  <c r="L3832" i="1"/>
  <c r="L3790" i="1"/>
  <c r="L3983" i="1"/>
  <c r="L3682" i="1"/>
  <c r="L3871" i="1"/>
  <c r="L4285" i="1"/>
  <c r="L4294" i="1"/>
  <c r="L4298" i="1"/>
  <c r="L4310" i="1"/>
  <c r="L4311" i="1"/>
  <c r="L4323" i="1"/>
  <c r="L4331" i="1"/>
  <c r="L4341" i="1"/>
  <c r="L4349" i="1"/>
  <c r="L4356" i="1"/>
  <c r="L4365" i="1"/>
  <c r="L4372" i="1"/>
  <c r="L4379" i="1"/>
  <c r="L4387" i="1"/>
  <c r="L4397" i="1"/>
  <c r="L4399" i="1"/>
  <c r="L4408" i="1"/>
  <c r="L4417" i="1"/>
  <c r="L4429" i="1"/>
  <c r="L4432" i="1"/>
  <c r="L4444" i="1"/>
  <c r="L4453" i="1"/>
  <c r="L4459" i="1"/>
  <c r="L4464" i="1"/>
  <c r="L4476" i="1"/>
  <c r="L4479" i="1"/>
  <c r="L4488" i="1"/>
  <c r="L4501" i="1"/>
  <c r="L4509" i="1"/>
  <c r="L4512" i="1"/>
  <c r="L4523" i="1"/>
  <c r="L4536" i="1"/>
  <c r="L4542" i="1"/>
  <c r="L4548" i="1"/>
  <c r="L4556" i="1"/>
  <c r="L4564" i="1"/>
  <c r="L4572" i="1"/>
  <c r="L3358" i="1"/>
  <c r="L3372" i="1"/>
  <c r="L3375" i="1"/>
  <c r="L3386" i="1"/>
  <c r="L3392" i="1"/>
  <c r="L3400" i="1"/>
  <c r="L3407" i="1"/>
  <c r="L3416" i="1"/>
  <c r="L3425" i="1"/>
  <c r="L3433" i="1"/>
  <c r="L3440" i="1"/>
  <c r="L3449" i="1"/>
  <c r="L3457" i="1"/>
  <c r="L3463" i="1"/>
  <c r="L3473" i="1"/>
  <c r="L3480" i="1"/>
  <c r="L3488" i="1"/>
  <c r="L3494" i="1"/>
  <c r="L3505" i="1"/>
  <c r="L3513" i="1"/>
  <c r="L3520" i="1"/>
  <c r="L3326" i="1"/>
  <c r="L3170" i="1"/>
  <c r="L3229" i="1"/>
  <c r="L3242" i="1"/>
  <c r="L3228" i="1"/>
  <c r="L3258" i="1"/>
  <c r="L3240" i="1"/>
  <c r="L3267" i="1"/>
  <c r="L3239" i="1"/>
  <c r="L3344" i="1"/>
  <c r="L3311" i="1"/>
  <c r="L3193" i="1"/>
  <c r="L3187" i="1"/>
  <c r="L3291" i="1"/>
  <c r="L3198" i="1"/>
  <c r="L3181" i="1"/>
  <c r="L3339" i="1"/>
  <c r="L3310" i="1"/>
  <c r="L3547" i="1"/>
  <c r="L3202" i="1"/>
  <c r="L3179" i="1"/>
  <c r="L3235" i="1"/>
  <c r="L3215" i="1"/>
  <c r="L3178" i="1"/>
  <c r="L3175" i="1"/>
  <c r="L3327" i="1"/>
  <c r="L3251" i="1"/>
  <c r="L3558" i="1"/>
  <c r="L3565" i="1"/>
  <c r="L3573" i="1"/>
  <c r="L3579" i="1"/>
  <c r="L3588" i="1"/>
  <c r="L3597" i="1"/>
  <c r="L3607" i="1"/>
  <c r="L3614" i="1"/>
  <c r="L3621" i="1"/>
  <c r="L3632" i="1"/>
  <c r="L3636" i="1"/>
  <c r="L3645" i="1"/>
  <c r="L3655" i="1"/>
  <c r="L3661" i="1"/>
  <c r="L3668" i="1"/>
  <c r="L3677" i="1"/>
  <c r="L2955" i="1"/>
  <c r="L2967" i="1"/>
  <c r="L2973" i="1"/>
  <c r="L2980" i="1"/>
  <c r="L2987" i="1"/>
  <c r="L2997" i="1"/>
  <c r="L3006" i="1"/>
  <c r="L3013" i="1"/>
  <c r="L3020" i="1"/>
  <c r="L3029" i="1"/>
  <c r="L3037" i="1"/>
  <c r="L3045" i="1"/>
  <c r="L3053" i="1"/>
  <c r="L3061" i="1"/>
  <c r="L3068" i="1"/>
  <c r="L3079" i="1"/>
  <c r="L3085" i="1"/>
  <c r="L3093" i="1"/>
  <c r="L2929" i="1"/>
  <c r="L2861" i="1"/>
  <c r="L3102" i="1"/>
  <c r="L2894" i="1"/>
  <c r="L2871" i="1"/>
  <c r="L2878" i="1"/>
  <c r="L2941" i="1"/>
  <c r="L2846" i="1"/>
  <c r="L2889" i="1"/>
  <c r="L2850" i="1"/>
  <c r="L2892" i="1"/>
  <c r="L2950" i="1"/>
  <c r="L2886" i="1"/>
  <c r="L2901" i="1"/>
  <c r="L2873" i="1"/>
  <c r="L2841" i="1"/>
  <c r="L2825" i="1"/>
  <c r="L2834" i="1"/>
  <c r="L3114" i="1"/>
  <c r="L3122" i="1"/>
  <c r="L3128" i="1"/>
  <c r="L3138" i="1"/>
  <c r="L3146" i="1"/>
  <c r="L3154" i="1"/>
  <c r="L2681" i="1"/>
  <c r="L2690" i="1"/>
  <c r="L2699" i="1"/>
  <c r="L2705" i="1"/>
  <c r="L2714" i="1"/>
  <c r="L2722" i="1"/>
  <c r="L2730" i="1"/>
  <c r="L2738" i="1"/>
  <c r="L2746" i="1"/>
  <c r="L2754" i="1"/>
  <c r="L2762" i="1"/>
  <c r="L2770" i="1"/>
  <c r="L2779" i="1"/>
  <c r="L2637" i="1"/>
  <c r="L2677" i="1"/>
  <c r="L2786" i="1"/>
  <c r="L2584" i="1"/>
  <c r="L2651" i="1"/>
  <c r="L2586" i="1"/>
  <c r="L2587" i="1"/>
  <c r="L2623" i="1"/>
  <c r="L2606" i="1"/>
  <c r="L2617" i="1"/>
  <c r="L2653" i="1"/>
  <c r="L2658" i="1"/>
  <c r="L2603" i="1"/>
  <c r="L2792" i="1"/>
  <c r="L2801" i="1"/>
  <c r="L2809" i="1"/>
  <c r="L2817" i="1"/>
  <c r="L2475" i="1"/>
  <c r="L2482" i="1"/>
  <c r="L2489" i="1"/>
  <c r="L2497" i="1"/>
  <c r="L2505" i="1"/>
  <c r="L2513" i="1"/>
  <c r="L2521" i="1"/>
  <c r="L2529" i="1"/>
  <c r="L2538" i="1"/>
  <c r="L2545" i="1"/>
  <c r="L2553" i="1"/>
  <c r="L2433" i="1"/>
  <c r="L2412" i="1"/>
  <c r="L2386" i="1"/>
  <c r="L2425" i="1"/>
  <c r="L2455" i="1"/>
  <c r="L2453" i="1"/>
  <c r="L2422" i="1"/>
  <c r="L2436" i="1"/>
  <c r="L2445" i="1"/>
  <c r="L2418" i="1"/>
  <c r="L2434" i="1"/>
  <c r="L2562" i="1"/>
  <c r="L2570" i="1"/>
  <c r="L2578" i="1"/>
  <c r="L2285" i="1"/>
  <c r="L2293" i="1"/>
  <c r="L2302" i="1"/>
  <c r="L2310" i="1"/>
  <c r="L2318" i="1"/>
  <c r="L2326" i="1"/>
  <c r="L2334" i="1"/>
  <c r="L2342" i="1"/>
  <c r="L2350" i="1"/>
  <c r="L2358" i="1"/>
  <c r="L2283" i="1"/>
  <c r="L2273" i="1"/>
  <c r="L2253" i="1"/>
  <c r="L2262" i="1"/>
  <c r="L2231" i="1"/>
  <c r="L2261" i="1"/>
  <c r="L2224" i="1"/>
  <c r="L2263" i="1"/>
  <c r="L2282" i="1"/>
  <c r="L2375" i="1"/>
  <c r="L2156" i="1"/>
  <c r="L2165" i="1"/>
  <c r="L2172" i="1"/>
  <c r="L2180" i="1"/>
  <c r="L2188" i="1"/>
  <c r="L2196" i="1"/>
  <c r="L2204" i="1"/>
  <c r="L2212" i="1"/>
  <c r="L2110" i="1"/>
  <c r="L2129" i="1"/>
  <c r="L2215" i="1"/>
  <c r="L2149" i="1"/>
  <c r="L2099" i="1"/>
  <c r="L2146" i="1"/>
  <c r="L2098" i="1"/>
  <c r="L2107" i="1"/>
  <c r="L2036" i="1"/>
  <c r="L2044" i="1"/>
  <c r="L2052" i="1"/>
  <c r="L2060" i="1"/>
  <c r="L2068" i="1"/>
  <c r="L2076" i="1"/>
  <c r="L2026" i="1"/>
  <c r="L2005" i="1"/>
  <c r="L2001" i="1"/>
  <c r="L2007" i="1"/>
  <c r="L2009" i="1"/>
  <c r="L2079" i="1"/>
  <c r="L2086" i="1"/>
  <c r="L1955" i="1"/>
  <c r="L5461" i="1"/>
  <c r="L5455" i="1"/>
  <c r="L5450" i="1"/>
  <c r="L5159" i="1"/>
  <c r="L5329" i="1"/>
  <c r="L4661" i="1"/>
  <c r="L5157" i="1"/>
  <c r="L4655" i="1"/>
  <c r="L5225" i="1"/>
  <c r="L5324" i="1"/>
  <c r="L4877" i="1"/>
  <c r="L4876" i="1"/>
  <c r="L5155" i="1"/>
  <c r="L5481" i="1"/>
  <c r="L4804" i="1"/>
  <c r="L5319" i="1"/>
  <c r="L5317" i="1"/>
  <c r="L5499" i="1"/>
  <c r="L5010" i="1"/>
  <c r="L5148" i="1"/>
  <c r="L4644" i="1"/>
  <c r="L4722" i="1"/>
  <c r="L5506" i="1"/>
  <c r="L5314" i="1"/>
  <c r="L5070" i="1"/>
  <c r="L4944" i="1"/>
  <c r="L4637" i="1"/>
  <c r="L4866" i="1"/>
  <c r="L4865" i="1"/>
  <c r="L5143" i="1"/>
  <c r="L4630" i="1"/>
  <c r="L5065" i="1"/>
  <c r="L5307" i="1"/>
  <c r="L4941" i="1"/>
  <c r="L5139" i="1"/>
  <c r="L5061" i="1"/>
  <c r="L5304" i="1"/>
  <c r="L5060" i="1"/>
  <c r="L5212" i="1"/>
  <c r="L4860" i="1"/>
  <c r="L4935" i="1"/>
  <c r="L5057" i="1"/>
  <c r="L5550" i="1"/>
  <c r="L5544" i="1"/>
  <c r="L5301" i="1"/>
  <c r="L5054" i="1"/>
  <c r="L4788" i="1"/>
  <c r="L5053" i="1"/>
  <c r="L4930" i="1"/>
  <c r="L4621" i="1"/>
  <c r="L4850" i="1"/>
  <c r="L5577" i="1"/>
  <c r="L4849" i="1"/>
  <c r="L4996" i="1"/>
  <c r="L5589" i="1"/>
  <c r="L5586" i="1"/>
  <c r="L4615" i="1"/>
  <c r="L4704" i="1"/>
  <c r="L5591" i="1"/>
  <c r="L5126" i="1"/>
  <c r="L5594" i="1"/>
  <c r="L4918" i="1"/>
  <c r="L5609" i="1"/>
  <c r="L5605" i="1"/>
  <c r="L5122" i="1"/>
  <c r="L5201" i="1"/>
  <c r="L4779" i="1"/>
  <c r="L5200" i="1"/>
  <c r="L5615" i="1"/>
  <c r="L5198" i="1"/>
  <c r="L5197" i="1"/>
  <c r="L5119" i="1"/>
  <c r="L4601" i="1"/>
  <c r="L4772" i="1"/>
  <c r="L5638" i="1"/>
  <c r="L5276" i="1"/>
  <c r="L5189" i="1"/>
  <c r="L5645" i="1"/>
  <c r="L4598" i="1"/>
  <c r="L4912" i="1"/>
  <c r="L4596" i="1"/>
  <c r="L5117" i="1"/>
  <c r="L5657" i="1"/>
  <c r="L4594" i="1"/>
  <c r="L5267" i="1"/>
  <c r="L5182" i="1"/>
  <c r="L5037" i="1"/>
  <c r="L5181" i="1"/>
  <c r="L5668" i="1"/>
  <c r="L5662" i="1"/>
  <c r="L5659" i="1"/>
  <c r="L5178" i="1"/>
  <c r="L4831" i="1"/>
  <c r="L5674" i="1"/>
  <c r="L5686" i="1"/>
  <c r="L4829" i="1"/>
  <c r="L5112" i="1"/>
  <c r="L5692" i="1"/>
  <c r="L5687" i="1"/>
  <c r="L4694" i="1"/>
  <c r="L4692" i="1"/>
  <c r="L4826" i="1"/>
  <c r="L4578" i="1"/>
  <c r="L5704" i="1"/>
  <c r="L5696" i="1"/>
  <c r="L5711" i="1"/>
  <c r="L5725" i="1"/>
  <c r="L5717" i="1"/>
  <c r="L5729" i="1"/>
  <c r="L5739" i="1"/>
  <c r="L5749" i="1"/>
  <c r="L5757" i="1"/>
  <c r="L5763" i="1"/>
  <c r="L5770" i="1"/>
  <c r="L5782" i="1"/>
  <c r="L5792" i="1"/>
  <c r="L5800" i="1"/>
  <c r="L5812" i="1"/>
  <c r="L5823" i="1"/>
  <c r="L5815" i="1"/>
  <c r="L5827" i="1"/>
  <c r="L5838" i="1"/>
  <c r="L5845" i="1"/>
  <c r="L5857" i="1"/>
  <c r="L5872" i="1"/>
  <c r="L5864" i="1"/>
  <c r="L5878" i="1"/>
  <c r="L5894" i="1"/>
  <c r="L5886" i="1"/>
  <c r="L5900" i="1"/>
  <c r="L5912" i="1"/>
  <c r="L5927" i="1"/>
  <c r="L5919" i="1"/>
  <c r="L5937" i="1"/>
  <c r="L5958" i="1"/>
  <c r="L5950" i="1"/>
  <c r="L5976" i="1"/>
  <c r="L5968" i="1"/>
  <c r="L5960" i="1"/>
  <c r="L5980" i="1"/>
  <c r="L5990" i="1"/>
  <c r="L6002" i="1"/>
  <c r="L6017" i="1"/>
  <c r="L6009" i="1"/>
  <c r="L6021" i="1"/>
  <c r="L6036" i="1"/>
  <c r="L6028" i="1"/>
  <c r="L6043" i="1"/>
  <c r="L6056" i="1"/>
  <c r="L6075" i="1"/>
  <c r="L6067" i="1"/>
  <c r="L6090" i="1"/>
  <c r="L6082" i="1"/>
  <c r="L6107" i="1"/>
  <c r="L6099" i="1"/>
  <c r="L6122" i="1"/>
  <c r="L6114" i="1"/>
  <c r="L6137" i="1"/>
  <c r="L6129" i="1"/>
  <c r="L6155" i="1"/>
  <c r="L6147" i="1"/>
  <c r="L6166" i="1"/>
  <c r="L6158" i="1"/>
  <c r="L6176" i="1"/>
  <c r="L6168" i="1"/>
  <c r="L6193" i="1"/>
  <c r="L6185" i="1"/>
  <c r="L6213" i="1"/>
  <c r="L6205" i="1"/>
  <c r="L6233" i="1"/>
  <c r="L6225" i="1"/>
  <c r="L6241" i="1"/>
  <c r="L6255" i="1"/>
  <c r="L6247" i="1"/>
  <c r="L6270" i="1"/>
  <c r="L6262" i="1"/>
  <c r="L6284" i="1"/>
  <c r="L6276" i="1"/>
  <c r="L6306" i="1"/>
  <c r="L6298" i="1"/>
  <c r="L6290" i="1"/>
  <c r="L6325" i="1"/>
  <c r="L6317" i="1"/>
  <c r="L6353" i="1"/>
  <c r="L6345" i="1"/>
  <c r="L6337" i="1"/>
  <c r="L6376" i="1"/>
  <c r="L6368" i="1"/>
  <c r="L6360" i="1"/>
  <c r="L6394" i="1"/>
  <c r="L6386" i="1"/>
  <c r="L6416" i="1"/>
  <c r="L6408" i="1"/>
  <c r="L6400" i="1"/>
  <c r="L6435" i="1"/>
  <c r="L6427" i="1"/>
  <c r="L6419" i="1"/>
  <c r="L6462" i="1"/>
  <c r="L6454" i="1"/>
  <c r="L6446" i="1"/>
  <c r="L6490" i="1"/>
  <c r="L6482" i="1"/>
  <c r="L6474" i="1"/>
  <c r="L6525" i="1"/>
  <c r="L6517" i="1"/>
  <c r="L6509" i="1"/>
  <c r="L6501" i="1"/>
  <c r="L6567" i="1"/>
  <c r="L6559" i="1"/>
  <c r="L6551" i="1"/>
  <c r="L6543" i="1"/>
  <c r="L6535" i="1"/>
  <c r="L6527" i="1"/>
  <c r="L6610" i="1"/>
  <c r="L6602" i="1"/>
  <c r="L6594" i="1"/>
  <c r="L6586" i="1"/>
  <c r="L6578" i="1"/>
  <c r="L6570" i="1"/>
  <c r="L6649" i="1"/>
  <c r="L6641" i="1"/>
  <c r="L6633" i="1"/>
  <c r="L6625" i="1"/>
  <c r="L6660" i="1"/>
  <c r="L6662" i="1"/>
  <c r="L6672" i="1"/>
  <c r="L6680" i="1"/>
  <c r="L6687" i="1"/>
  <c r="L4042" i="1"/>
  <c r="L4034" i="1"/>
  <c r="L4052" i="1"/>
  <c r="L4063" i="1"/>
  <c r="L4067" i="1"/>
  <c r="L4072" i="1"/>
  <c r="L4086" i="1"/>
  <c r="L4093" i="1"/>
  <c r="L4103" i="1"/>
  <c r="L4109" i="1"/>
  <c r="L4119" i="1"/>
  <c r="L4125" i="1"/>
  <c r="L4133" i="1"/>
  <c r="L4141" i="1"/>
  <c r="L4151" i="1"/>
  <c r="L4159" i="1"/>
  <c r="L4167" i="1"/>
  <c r="L4178" i="1"/>
  <c r="L4184" i="1"/>
  <c r="L3772" i="1"/>
  <c r="L3812" i="1"/>
  <c r="L4031" i="1"/>
  <c r="L3771" i="1"/>
  <c r="L3850" i="1"/>
  <c r="L3904" i="1"/>
  <c r="L3769" i="1"/>
  <c r="L3719" i="1"/>
  <c r="L3768" i="1"/>
  <c r="L3785" i="1"/>
  <c r="L4203" i="1"/>
  <c r="L3827" i="1"/>
  <c r="L4027" i="1"/>
  <c r="L3765" i="1"/>
  <c r="L3740" i="1"/>
  <c r="L3764" i="1"/>
  <c r="L3867" i="1"/>
  <c r="L4024" i="1"/>
  <c r="L4218" i="1"/>
  <c r="L3710" i="1"/>
  <c r="L3865" i="1"/>
  <c r="L3824" i="1"/>
  <c r="L4224" i="1"/>
  <c r="L4232" i="1"/>
  <c r="L3926" i="1"/>
  <c r="L4235" i="1"/>
  <c r="L3705" i="1"/>
  <c r="L3992" i="1"/>
  <c r="L3702" i="1"/>
  <c r="L3822" i="1"/>
  <c r="L3701" i="1"/>
  <c r="L3733" i="1"/>
  <c r="L3989" i="1"/>
  <c r="L3923" i="1"/>
  <c r="L4018" i="1"/>
  <c r="L3695" i="1"/>
  <c r="L3798" i="1"/>
  <c r="L3971" i="1"/>
  <c r="L3796" i="1"/>
  <c r="L3917" i="1"/>
  <c r="L4259" i="1"/>
  <c r="L4016" i="1"/>
  <c r="L3724" i="1"/>
  <c r="L3755" i="1"/>
  <c r="L4263" i="1"/>
  <c r="L3753" i="1"/>
  <c r="L4269" i="1"/>
  <c r="L3953" i="1"/>
  <c r="L3817" i="1"/>
  <c r="L4276" i="1"/>
  <c r="L3909" i="1"/>
  <c r="L3816" i="1"/>
  <c r="L3685" i="1"/>
  <c r="L3789" i="1"/>
  <c r="L3872" i="1"/>
  <c r="L3750" i="1"/>
  <c r="L4284" i="1"/>
  <c r="L4293" i="1"/>
  <c r="L4297" i="1"/>
  <c r="L4309" i="1"/>
  <c r="L4318" i="1"/>
  <c r="L4327" i="1"/>
  <c r="L4330" i="1"/>
  <c r="L4340" i="1"/>
  <c r="L4348" i="1"/>
  <c r="L4355" i="1"/>
  <c r="L4364" i="1"/>
  <c r="L4371" i="1"/>
  <c r="L4382" i="1"/>
  <c r="L4386" i="1"/>
  <c r="L4396" i="1"/>
  <c r="L4406" i="1"/>
  <c r="L4407" i="1"/>
  <c r="L4423" i="1"/>
  <c r="L4428" i="1"/>
  <c r="L4431" i="1"/>
  <c r="L4449" i="1"/>
  <c r="L4452" i="1"/>
  <c r="L4458" i="1"/>
  <c r="L4473" i="1"/>
  <c r="L4475" i="1"/>
  <c r="L4487" i="1"/>
  <c r="L4495" i="1"/>
  <c r="L4500" i="1"/>
  <c r="L4508" i="1"/>
  <c r="L4521" i="1"/>
  <c r="L4522" i="1"/>
  <c r="L4535" i="1"/>
  <c r="L4541" i="1"/>
  <c r="L4552" i="1"/>
  <c r="L4555" i="1"/>
  <c r="L4565" i="1"/>
  <c r="L4573" i="1"/>
  <c r="L3357" i="1"/>
  <c r="L3371" i="1"/>
  <c r="L3378" i="1"/>
  <c r="L3385" i="1"/>
  <c r="L3393" i="1"/>
  <c r="L3402" i="1"/>
  <c r="L3410" i="1"/>
  <c r="L3418" i="1"/>
  <c r="L3424" i="1"/>
  <c r="L3432" i="1"/>
  <c r="L3441" i="1"/>
  <c r="L3448" i="1"/>
  <c r="L3456" i="1"/>
  <c r="L3465" i="1"/>
  <c r="L3472" i="1"/>
  <c r="L3482" i="1"/>
  <c r="L3490" i="1"/>
  <c r="L3498" i="1"/>
  <c r="L3504" i="1"/>
  <c r="L3512" i="1"/>
  <c r="L3171" i="1"/>
  <c r="L3284" i="1"/>
  <c r="L3283" i="1"/>
  <c r="L3302" i="1"/>
  <c r="L3241" i="1"/>
  <c r="L3248" i="1"/>
  <c r="L3167" i="1"/>
  <c r="L3529" i="1"/>
  <c r="L3351" i="1"/>
  <c r="L3213" i="1"/>
  <c r="L3225" i="1"/>
  <c r="L3534" i="1"/>
  <c r="L3224" i="1"/>
  <c r="L3299" i="1"/>
  <c r="L3254" i="1"/>
  <c r="L3273" i="1"/>
  <c r="L3197" i="1"/>
  <c r="L3272" i="1"/>
  <c r="L3543" i="1"/>
  <c r="L3352" i="1"/>
  <c r="L3546" i="1"/>
  <c r="L3180" i="1"/>
  <c r="L3282" i="1"/>
  <c r="L3317" i="1"/>
  <c r="L3281" i="1"/>
  <c r="L3297" i="1"/>
  <c r="L3192" i="1"/>
  <c r="L3346" i="1"/>
  <c r="L3161" i="1"/>
  <c r="L3557" i="1"/>
  <c r="L3564" i="1"/>
  <c r="L3575" i="1"/>
  <c r="L3582" i="1"/>
  <c r="L3587" i="1"/>
  <c r="L3598" i="1"/>
  <c r="L3606" i="1"/>
  <c r="L3613" i="1"/>
  <c r="L3620" i="1"/>
  <c r="L3631" i="1"/>
  <c r="L3641" i="1"/>
  <c r="L3647" i="1"/>
  <c r="L3654" i="1"/>
  <c r="L3662" i="1"/>
  <c r="L3671" i="1"/>
  <c r="L3678" i="1"/>
  <c r="L2959" i="1"/>
  <c r="L2966" i="1"/>
  <c r="L2976" i="1"/>
  <c r="L2982" i="1"/>
  <c r="L2992" i="1"/>
  <c r="L2999" i="1"/>
  <c r="L3005" i="1"/>
  <c r="L3014" i="1"/>
  <c r="L3023" i="1"/>
  <c r="L3030" i="1"/>
  <c r="L3039" i="1"/>
  <c r="L3046" i="1"/>
  <c r="L3054" i="1"/>
  <c r="L3062" i="1"/>
  <c r="L3071" i="1"/>
  <c r="L3078" i="1"/>
  <c r="L3086" i="1"/>
  <c r="L3094" i="1"/>
  <c r="L2917" i="1"/>
  <c r="L2876" i="1"/>
  <c r="L3101" i="1"/>
  <c r="L2916" i="1"/>
  <c r="L2933" i="1"/>
  <c r="L2858" i="1"/>
  <c r="L2946" i="1"/>
  <c r="L2931" i="1"/>
  <c r="L2893" i="1"/>
  <c r="L3106" i="1"/>
  <c r="L2842" i="1"/>
  <c r="L3108" i="1"/>
  <c r="L2904" i="1"/>
  <c r="L2944" i="1"/>
  <c r="L2907" i="1"/>
  <c r="L2922" i="1"/>
  <c r="L2896" i="1"/>
  <c r="L2848" i="1"/>
  <c r="L3116" i="1"/>
  <c r="L3123" i="1"/>
  <c r="L3131" i="1"/>
  <c r="L3139" i="1"/>
  <c r="L3147" i="1"/>
  <c r="L3155" i="1"/>
  <c r="L2685" i="1"/>
  <c r="L2692" i="1"/>
  <c r="L2698" i="1"/>
  <c r="L2708" i="1"/>
  <c r="L2716" i="1"/>
  <c r="L2723" i="1"/>
  <c r="L2731" i="1"/>
  <c r="L2739" i="1"/>
  <c r="L2747" i="1"/>
  <c r="L2755" i="1"/>
  <c r="L2764" i="1"/>
  <c r="L2771" i="1"/>
  <c r="L2778" i="1"/>
  <c r="L2665" i="1"/>
  <c r="L2602" i="1"/>
  <c r="L2633" i="1"/>
  <c r="L2787" i="1"/>
  <c r="L2647" i="1"/>
  <c r="L2609" i="1"/>
  <c r="L2607" i="1"/>
  <c r="L2612" i="1"/>
  <c r="L2788" i="1"/>
  <c r="L2654" i="1"/>
  <c r="L2629" i="1"/>
  <c r="L2659" i="1"/>
  <c r="L2610" i="1"/>
  <c r="L2795" i="1"/>
  <c r="L2802" i="1"/>
  <c r="L2810" i="1"/>
  <c r="L2818" i="1"/>
  <c r="L2474" i="1"/>
  <c r="L2481" i="1"/>
  <c r="L2490" i="1"/>
  <c r="L2498" i="1"/>
  <c r="L2506" i="1"/>
  <c r="L2514" i="1"/>
  <c r="L2522" i="1"/>
  <c r="L2530" i="1"/>
  <c r="L2537" i="1"/>
  <c r="L2546" i="1"/>
  <c r="L2554" i="1"/>
  <c r="L2468" i="1"/>
  <c r="L2413" i="1"/>
  <c r="L2448" i="1"/>
  <c r="L2421" i="1"/>
  <c r="L2391" i="1"/>
  <c r="L2560" i="1"/>
  <c r="L2427" i="1"/>
  <c r="L2419" i="1"/>
  <c r="L2459" i="1"/>
  <c r="L2416" i="1"/>
  <c r="L2405" i="1"/>
  <c r="L2563" i="1"/>
  <c r="L2571" i="1"/>
  <c r="L2579" i="1"/>
  <c r="L2288" i="1"/>
  <c r="L2295" i="1"/>
  <c r="L2303" i="1"/>
  <c r="L2311" i="1"/>
  <c r="L2319" i="1"/>
  <c r="L2327" i="1"/>
  <c r="L2335" i="1"/>
  <c r="L2343" i="1"/>
  <c r="L2351" i="1"/>
  <c r="L2359" i="1"/>
  <c r="L2268" i="1"/>
  <c r="L2228" i="1"/>
  <c r="L2281" i="1"/>
  <c r="L2280" i="1"/>
  <c r="L2235" i="1"/>
  <c r="L2227" i="1"/>
  <c r="L2233" i="1"/>
  <c r="L2258" i="1"/>
  <c r="L2221" i="1"/>
  <c r="L2376" i="1"/>
  <c r="L2157" i="1"/>
  <c r="L2164" i="1"/>
  <c r="L2173" i="1"/>
  <c r="L2181" i="1"/>
  <c r="L2189" i="1"/>
  <c r="L4883" i="1"/>
  <c r="L4665" i="1"/>
  <c r="L5460" i="1"/>
  <c r="L5228" i="1"/>
  <c r="L5449" i="1"/>
  <c r="L5442" i="1"/>
  <c r="L4960" i="1"/>
  <c r="L4660" i="1"/>
  <c r="L4733" i="1"/>
  <c r="L4956" i="1"/>
  <c r="L5076" i="1"/>
  <c r="L4953" i="1"/>
  <c r="L5224" i="1"/>
  <c r="L4951" i="1"/>
  <c r="L5485" i="1"/>
  <c r="L4875" i="1"/>
  <c r="L4647" i="1"/>
  <c r="L4727" i="1"/>
  <c r="L5498" i="1"/>
  <c r="L5492" i="1"/>
  <c r="L5147" i="1"/>
  <c r="L4725" i="1"/>
  <c r="L5508" i="1"/>
  <c r="L5505" i="1"/>
  <c r="L4642" i="1"/>
  <c r="L4639" i="1"/>
  <c r="L5006" i="1"/>
  <c r="L4636" i="1"/>
  <c r="L4943" i="1"/>
  <c r="L4633" i="1"/>
  <c r="L5066" i="1"/>
  <c r="L5524" i="1"/>
  <c r="L5141" i="1"/>
  <c r="L4628" i="1"/>
  <c r="L4627" i="1"/>
  <c r="L5138" i="1"/>
  <c r="L5536" i="1"/>
  <c r="L5531" i="1"/>
  <c r="L5059" i="1"/>
  <c r="L4623" i="1"/>
  <c r="L5209" i="1"/>
  <c r="L5555" i="1"/>
  <c r="L5549" i="1"/>
  <c r="L5543" i="1"/>
  <c r="L4855" i="1"/>
  <c r="L5208" i="1"/>
  <c r="L5567" i="1"/>
  <c r="L5561" i="1"/>
  <c r="L4929" i="1"/>
  <c r="L4786" i="1"/>
  <c r="L5580" i="1"/>
  <c r="L5576" i="1"/>
  <c r="L5569" i="1"/>
  <c r="L4925" i="1"/>
  <c r="L5588" i="1"/>
  <c r="L5585" i="1"/>
  <c r="L4705" i="1"/>
  <c r="L4703" i="1"/>
  <c r="L4922" i="1"/>
  <c r="L4920" i="1"/>
  <c r="L5052" i="1"/>
  <c r="L5124" i="1"/>
  <c r="L5285" i="1"/>
  <c r="L5604" i="1"/>
  <c r="L5598" i="1"/>
  <c r="L4780" i="1"/>
  <c r="L5282" i="1"/>
  <c r="L5619" i="1"/>
  <c r="L5614" i="1"/>
  <c r="L4989" i="1"/>
  <c r="L4603" i="1"/>
  <c r="L4700" i="1"/>
  <c r="L5194" i="1"/>
  <c r="L5627" i="1"/>
  <c r="L5637" i="1"/>
  <c r="L5191" i="1"/>
  <c r="L5275" i="1"/>
  <c r="L5644" i="1"/>
  <c r="L5642" i="1"/>
  <c r="L5185" i="1"/>
  <c r="L4910" i="1"/>
  <c r="L4595" i="1"/>
  <c r="L5656" i="1"/>
  <c r="L5268" i="1"/>
  <c r="L4593" i="1"/>
  <c r="L4832" i="1"/>
  <c r="L5264" i="1"/>
  <c r="L4981" i="1"/>
  <c r="L4907" i="1"/>
  <c r="L4980" i="1"/>
  <c r="L4978" i="1"/>
  <c r="L5257" i="1"/>
  <c r="L4586" i="1"/>
  <c r="L5673" i="1"/>
  <c r="L5685" i="1"/>
  <c r="L5680" i="1"/>
  <c r="L4758" i="1"/>
  <c r="L5691" i="1"/>
  <c r="L5255" i="1"/>
  <c r="L4756" i="1"/>
  <c r="L5029" i="1"/>
  <c r="L4754" i="1"/>
  <c r="L4577" i="1"/>
  <c r="L5703" i="1"/>
  <c r="L5695" i="1"/>
  <c r="L5710" i="1"/>
  <c r="L5724" i="1"/>
  <c r="L5736" i="1"/>
  <c r="L5728" i="1"/>
  <c r="L5738" i="1"/>
  <c r="L5748" i="1"/>
  <c r="L5756" i="1"/>
  <c r="L5762" i="1"/>
  <c r="L5769" i="1"/>
  <c r="L5781" i="1"/>
  <c r="L5791" i="1"/>
  <c r="L5799" i="1"/>
  <c r="L5811" i="1"/>
  <c r="L5822" i="1"/>
  <c r="L5834" i="1"/>
  <c r="L5826" i="1"/>
  <c r="L5837" i="1"/>
  <c r="L5844" i="1"/>
  <c r="L5856" i="1"/>
  <c r="L5871" i="1"/>
  <c r="L5863" i="1"/>
  <c r="L5877" i="1"/>
  <c r="L5893" i="1"/>
  <c r="L5885" i="1"/>
  <c r="L5899" i="1"/>
  <c r="L5911" i="1"/>
  <c r="L5926" i="1"/>
  <c r="L5918" i="1"/>
  <c r="L5936" i="1"/>
  <c r="L5957" i="1"/>
  <c r="L5949" i="1"/>
  <c r="L5975" i="1"/>
  <c r="L5967" i="1"/>
  <c r="L5959" i="1"/>
  <c r="L5979" i="1"/>
  <c r="L5989" i="1"/>
  <c r="L6001" i="1"/>
  <c r="L6016" i="1"/>
  <c r="L6008" i="1"/>
  <c r="L6020" i="1"/>
  <c r="L6035" i="1"/>
  <c r="L6027" i="1"/>
  <c r="L6042" i="1"/>
  <c r="L6055" i="1"/>
  <c r="L6074" i="1"/>
  <c r="L6066" i="1"/>
  <c r="L6089" i="1"/>
  <c r="L6081" i="1"/>
  <c r="L6106" i="1"/>
  <c r="L6098" i="1"/>
  <c r="L6121" i="1"/>
  <c r="L6113" i="1"/>
  <c r="L6136" i="1"/>
  <c r="L6128" i="1"/>
  <c r="L6154" i="1"/>
  <c r="L6146" i="1"/>
  <c r="L6165" i="1"/>
  <c r="L6183" i="1"/>
  <c r="L6175" i="1"/>
  <c r="L6200" i="1"/>
  <c r="L6192" i="1"/>
  <c r="L6184" i="1"/>
  <c r="L6212" i="1"/>
  <c r="L6204" i="1"/>
  <c r="L6232" i="1"/>
  <c r="L6224" i="1"/>
  <c r="L6240" i="1"/>
  <c r="L6254" i="1"/>
  <c r="L6246" i="1"/>
  <c r="L6269" i="1"/>
  <c r="L6261" i="1"/>
  <c r="L6283" i="1"/>
  <c r="L6275" i="1"/>
  <c r="L6305" i="1"/>
  <c r="L6297" i="1"/>
  <c r="L6289" i="1"/>
  <c r="L6324" i="1"/>
  <c r="L6316" i="1"/>
  <c r="L6352" i="1"/>
  <c r="L6344" i="1"/>
  <c r="L6336" i="1"/>
  <c r="L6375" i="1"/>
  <c r="L6367" i="1"/>
  <c r="L6359" i="1"/>
  <c r="L6393" i="1"/>
  <c r="L6385" i="1"/>
  <c r="L6415" i="1"/>
  <c r="L6407" i="1"/>
  <c r="L6399" i="1"/>
  <c r="L6434" i="1"/>
  <c r="L6426" i="1"/>
  <c r="L6418" i="1"/>
  <c r="L6461" i="1"/>
  <c r="L6453" i="1"/>
  <c r="L6445" i="1"/>
  <c r="L6489" i="1"/>
  <c r="L6481" i="1"/>
  <c r="L6473" i="1"/>
  <c r="L6524" i="1"/>
  <c r="L6516" i="1"/>
  <c r="L6508" i="1"/>
  <c r="L6500" i="1"/>
  <c r="L6566" i="1"/>
  <c r="L6558" i="1"/>
  <c r="L6550" i="1"/>
  <c r="L6542" i="1"/>
  <c r="L6534" i="1"/>
  <c r="L6617" i="1"/>
  <c r="L6609" i="1"/>
  <c r="L6601" i="1"/>
  <c r="L6593" i="1"/>
  <c r="L6585" i="1"/>
  <c r="L6577" i="1"/>
  <c r="L6569" i="1"/>
  <c r="L6648" i="1"/>
  <c r="L6640" i="1"/>
  <c r="L6632" i="1"/>
  <c r="L6624" i="1"/>
  <c r="L6659" i="1"/>
  <c r="L6661" i="1"/>
  <c r="L6671" i="1"/>
  <c r="L6679" i="1"/>
  <c r="L6688" i="1"/>
  <c r="L4041" i="1"/>
  <c r="L4059" i="1"/>
  <c r="L4051" i="1"/>
  <c r="L4062" i="1"/>
  <c r="L4066" i="1"/>
  <c r="L4080" i="1"/>
  <c r="L4092" i="1"/>
  <c r="L4097" i="1"/>
  <c r="L4102" i="1"/>
  <c r="L4112" i="1"/>
  <c r="L4118" i="1"/>
  <c r="L4128" i="1"/>
  <c r="L4140" i="1"/>
  <c r="L4143" i="1"/>
  <c r="L4150" i="1"/>
  <c r="L4158" i="1"/>
  <c r="L4166" i="1"/>
  <c r="L4177" i="1"/>
  <c r="L4183" i="1"/>
  <c r="L3999" i="1"/>
  <c r="L3890" i="1"/>
  <c r="L3981" i="1"/>
  <c r="L4193" i="1"/>
  <c r="L3948" i="1"/>
  <c r="L3721" i="1"/>
  <c r="L3902" i="1"/>
  <c r="L3849" i="1"/>
  <c r="L3808" i="1"/>
  <c r="L3847" i="1"/>
  <c r="L4029" i="1"/>
  <c r="L3996" i="1"/>
  <c r="L4208" i="1"/>
  <c r="L4209" i="1"/>
  <c r="L3846" i="1"/>
  <c r="L3947" i="1"/>
  <c r="L4025" i="1"/>
  <c r="L3713" i="1"/>
  <c r="L4217" i="1"/>
  <c r="L4222" i="1"/>
  <c r="L3978" i="1"/>
  <c r="L3842" i="1"/>
  <c r="L4223" i="1"/>
  <c r="L3841" i="1"/>
  <c r="L3883" i="1"/>
  <c r="L4234" i="1"/>
  <c r="L3994" i="1"/>
  <c r="L4004" i="1"/>
  <c r="L3880" i="1"/>
  <c r="L4245" i="1"/>
  <c r="L3700" i="1"/>
  <c r="L3732" i="1"/>
  <c r="L3699" i="1"/>
  <c r="L3779" i="1"/>
  <c r="L3802" i="1"/>
  <c r="L3896" i="1"/>
  <c r="L3921" i="1"/>
  <c r="L3920" i="1"/>
  <c r="L4257" i="1"/>
  <c r="L3858" i="1"/>
  <c r="L3941" i="1"/>
  <c r="L4015" i="1"/>
  <c r="L4262" i="1"/>
  <c r="L3955" i="1"/>
  <c r="L3876" i="1"/>
  <c r="L3752" i="1"/>
  <c r="L4268" i="1"/>
  <c r="L3834" i="1"/>
  <c r="L4275" i="1"/>
  <c r="L3951" i="1"/>
  <c r="L3792" i="1"/>
  <c r="L3751" i="1"/>
  <c r="L4280" i="1"/>
  <c r="L3722" i="1"/>
  <c r="L3681" i="1"/>
  <c r="L3729" i="1"/>
  <c r="L4283" i="1"/>
  <c r="L4292" i="1"/>
  <c r="L4304" i="1"/>
  <c r="L4308" i="1"/>
  <c r="L4317" i="1"/>
  <c r="L4326" i="1"/>
  <c r="L4335" i="1"/>
  <c r="L4339" i="1"/>
  <c r="L4353" i="1"/>
  <c r="L4354" i="1"/>
  <c r="L4363" i="1"/>
  <c r="L4370" i="1"/>
  <c r="L4381" i="1"/>
  <c r="L4390" i="1"/>
  <c r="L4398" i="1"/>
  <c r="L4405" i="1"/>
  <c r="L4416" i="1"/>
  <c r="L4422" i="1"/>
  <c r="L4427" i="1"/>
  <c r="L4442" i="1"/>
  <c r="L4448" i="1"/>
  <c r="L4451" i="1"/>
  <c r="L4457" i="1"/>
  <c r="L4472" i="1"/>
  <c r="L4474" i="1"/>
  <c r="L4486" i="1"/>
  <c r="L4494" i="1"/>
  <c r="L4499" i="1"/>
  <c r="L4507" i="1"/>
  <c r="L4520" i="1"/>
  <c r="L4531" i="1"/>
  <c r="L4534" i="1"/>
  <c r="L4540" i="1"/>
  <c r="L4551" i="1"/>
  <c r="L4554" i="1"/>
  <c r="L4566" i="1"/>
  <c r="L4574" i="1"/>
  <c r="L3365" i="1"/>
  <c r="L3370" i="1"/>
  <c r="L3377" i="1"/>
  <c r="L3384" i="1"/>
  <c r="L3396" i="1"/>
  <c r="L3401" i="1"/>
  <c r="L3409" i="1"/>
  <c r="L3417" i="1"/>
  <c r="L3426" i="1"/>
  <c r="L3435" i="1"/>
  <c r="L3444" i="1"/>
  <c r="L3450" i="1"/>
  <c r="L3455" i="1"/>
  <c r="L3470" i="1"/>
  <c r="L3474" i="1"/>
  <c r="L3481" i="1"/>
  <c r="L3489" i="1"/>
  <c r="L3497" i="1"/>
  <c r="L3506" i="1"/>
  <c r="L3514" i="1"/>
  <c r="L3309" i="1"/>
  <c r="L3278" i="1"/>
  <c r="L3325" i="1"/>
  <c r="L3526" i="1"/>
  <c r="L3268" i="1"/>
  <c r="L3168" i="1"/>
  <c r="L3277" i="1"/>
  <c r="L3276" i="1"/>
  <c r="L3183" i="1"/>
  <c r="L3307" i="1"/>
  <c r="L3312" i="1"/>
  <c r="L3533" i="1"/>
  <c r="L3238" i="1"/>
  <c r="L3245" i="1"/>
  <c r="L3537" i="1"/>
  <c r="L3298" i="1"/>
  <c r="L3253" i="1"/>
  <c r="L3348" i="1"/>
  <c r="L3542" i="1"/>
  <c r="L3545" i="1"/>
  <c r="L3216" i="1"/>
  <c r="L3318" i="1"/>
  <c r="L3551" i="1"/>
  <c r="L3330" i="1"/>
  <c r="L3195" i="1"/>
  <c r="L3303" i="1"/>
  <c r="L3163" i="1"/>
  <c r="L3279" i="1"/>
  <c r="L3285" i="1"/>
  <c r="L3561" i="1"/>
  <c r="L3568" i="1"/>
  <c r="L3574" i="1"/>
  <c r="L3583" i="1"/>
  <c r="L3591" i="1"/>
  <c r="L3600" i="1"/>
  <c r="L3605" i="1"/>
  <c r="L3615" i="1"/>
  <c r="L3623" i="1"/>
  <c r="L3630" i="1"/>
  <c r="L3640" i="1"/>
  <c r="L3646" i="1"/>
  <c r="L3653" i="1"/>
  <c r="L3663" i="1"/>
  <c r="L3670" i="1"/>
  <c r="L3679" i="1"/>
  <c r="L2958" i="1"/>
  <c r="L2965" i="1"/>
  <c r="L2983" i="1"/>
  <c r="L2991" i="1"/>
  <c r="L2998" i="1"/>
  <c r="L3007" i="1"/>
  <c r="L3015" i="1"/>
  <c r="L3022" i="1"/>
  <c r="L3031" i="1"/>
  <c r="L3038" i="1"/>
  <c r="L3047" i="1"/>
  <c r="L3056" i="1"/>
  <c r="L3063" i="1"/>
  <c r="L3070" i="1"/>
  <c r="L3077" i="1"/>
  <c r="L3087" i="1"/>
  <c r="L3095" i="1"/>
  <c r="L3100" i="1"/>
  <c r="L2853" i="1"/>
  <c r="L2898" i="1"/>
  <c r="L2851" i="1"/>
  <c r="L2875" i="1"/>
  <c r="L3104" i="1"/>
  <c r="L2911" i="1"/>
  <c r="L2882" i="1"/>
  <c r="L2874" i="1"/>
  <c r="L2881" i="1"/>
  <c r="L2869" i="1"/>
  <c r="L2909" i="1"/>
  <c r="L2920" i="1"/>
  <c r="L2947" i="1"/>
  <c r="L2934" i="1"/>
  <c r="L3111" i="1"/>
  <c r="L2855" i="1"/>
  <c r="L2823" i="1"/>
  <c r="L3115" i="1"/>
  <c r="L3124" i="1"/>
  <c r="L3132" i="1"/>
  <c r="L3140" i="1"/>
  <c r="L3148" i="1"/>
  <c r="L3156" i="1"/>
  <c r="L2684" i="1"/>
  <c r="L2691" i="1"/>
  <c r="L2700" i="1"/>
  <c r="L2707" i="1"/>
  <c r="L2715" i="1"/>
  <c r="L2724" i="1"/>
  <c r="L2732" i="1"/>
  <c r="L2740" i="1"/>
  <c r="L2748" i="1"/>
  <c r="L2756" i="1"/>
  <c r="L2763" i="1"/>
  <c r="L2772" i="1"/>
  <c r="L2780" i="1"/>
  <c r="L2631" i="1"/>
  <c r="L2668" i="1"/>
  <c r="L2663" i="1"/>
  <c r="L2644" i="1"/>
  <c r="L2649" i="1"/>
  <c r="L2601" i="1"/>
  <c r="L2646" i="1"/>
  <c r="L2641" i="1"/>
  <c r="L2585" i="1"/>
  <c r="L2611" i="1"/>
  <c r="L2621" i="1"/>
  <c r="L2593" i="1"/>
  <c r="L2652" i="1"/>
  <c r="L2794" i="1"/>
  <c r="L2803" i="1"/>
  <c r="L2811" i="1"/>
  <c r="L2819" i="1"/>
  <c r="L2473" i="1"/>
  <c r="L2484" i="1"/>
  <c r="L2491" i="1"/>
  <c r="L2499" i="1"/>
  <c r="L2507" i="1"/>
  <c r="L2515" i="1"/>
  <c r="L2523" i="1"/>
  <c r="L2531" i="1"/>
  <c r="L2539" i="1"/>
  <c r="L2547" i="1"/>
  <c r="L2555" i="1"/>
  <c r="L2456" i="1"/>
  <c r="L2390" i="1"/>
  <c r="L2401" i="1"/>
  <c r="L2392" i="1"/>
  <c r="L2465" i="1"/>
  <c r="L2443" i="1"/>
  <c r="L2464" i="1"/>
  <c r="L2561" i="1"/>
  <c r="L2403" i="1"/>
  <c r="L2383" i="1"/>
  <c r="L2415" i="1"/>
  <c r="L2564" i="1"/>
  <c r="L2572" i="1"/>
  <c r="L2580" i="1"/>
  <c r="L2287" i="1"/>
  <c r="L2297" i="1"/>
  <c r="L2304" i="1"/>
  <c r="L2312" i="1"/>
  <c r="L2320" i="1"/>
  <c r="L2328" i="1"/>
  <c r="L2336" i="1"/>
  <c r="L2344" i="1"/>
  <c r="L2216" i="1"/>
  <c r="L2123" i="1"/>
  <c r="L2155" i="1"/>
  <c r="L2128" i="1"/>
  <c r="L2133" i="1"/>
  <c r="L2102" i="1"/>
  <c r="L2039" i="1"/>
  <c r="L2048" i="1"/>
  <c r="L2055" i="1"/>
  <c r="L2063" i="1"/>
  <c r="L2071" i="1"/>
  <c r="L2022" i="1"/>
  <c r="L2024" i="1"/>
  <c r="L2012" i="1"/>
  <c r="L2017" i="1"/>
  <c r="L1993" i="1"/>
  <c r="L2018" i="1"/>
  <c r="L2081" i="1"/>
  <c r="L2089" i="1"/>
  <c r="L1958" i="1"/>
  <c r="L1967" i="1"/>
  <c r="L1975" i="1"/>
  <c r="L1983" i="1"/>
  <c r="L1933" i="1"/>
  <c r="L1926" i="1"/>
  <c r="L1954" i="1"/>
  <c r="L1951" i="1"/>
  <c r="L1984" i="1"/>
  <c r="L1888" i="1"/>
  <c r="L1896" i="1"/>
  <c r="L1904" i="1"/>
  <c r="L1865" i="1"/>
  <c r="L1881" i="1"/>
  <c r="L1869" i="1"/>
  <c r="L1848" i="1"/>
  <c r="L1863" i="1"/>
  <c r="L1911" i="1"/>
  <c r="L1820" i="1"/>
  <c r="L1836" i="1"/>
  <c r="L1810" i="1"/>
  <c r="L1809" i="1"/>
  <c r="L1811" i="1"/>
  <c r="L1844" i="1"/>
  <c r="L1766" i="1"/>
  <c r="L1774" i="1"/>
  <c r="L1782" i="1"/>
  <c r="L1739" i="1"/>
  <c r="L1728" i="1"/>
  <c r="L1754" i="1"/>
  <c r="L1745" i="1"/>
  <c r="L1791" i="1"/>
  <c r="L1705" i="1"/>
  <c r="L1713" i="1"/>
  <c r="L1721" i="1"/>
  <c r="L1698" i="1"/>
  <c r="L1691" i="1"/>
  <c r="L1657" i="1"/>
  <c r="L1665" i="1"/>
  <c r="L1673" i="1"/>
  <c r="L1654" i="1"/>
  <c r="L1653" i="1"/>
  <c r="L1624" i="1"/>
  <c r="L1633" i="1"/>
  <c r="L1616" i="1"/>
  <c r="L1623" i="1"/>
  <c r="L1585" i="1"/>
  <c r="L1593" i="1"/>
  <c r="L1601" i="1"/>
  <c r="L1580" i="1"/>
  <c r="L1583" i="1"/>
  <c r="L1608" i="1"/>
  <c r="L1548" i="1"/>
  <c r="L1556" i="1"/>
  <c r="L1564" i="1"/>
  <c r="L1538" i="1"/>
  <c r="L1537" i="1"/>
  <c r="L1519" i="1"/>
  <c r="L1499" i="1"/>
  <c r="L1507" i="1"/>
  <c r="L1487" i="1"/>
  <c r="L1485" i="1"/>
  <c r="L1513" i="1"/>
  <c r="L1465" i="1"/>
  <c r="L1473" i="1"/>
  <c r="L1451" i="1"/>
  <c r="L1455" i="1"/>
  <c r="L1443" i="1"/>
  <c r="L1422" i="1"/>
  <c r="L1418" i="1"/>
  <c r="L1409" i="1"/>
  <c r="L1396" i="1"/>
  <c r="L1404" i="1"/>
  <c r="L1383" i="1"/>
  <c r="L1372" i="1"/>
  <c r="L1380" i="1"/>
  <c r="L1356" i="1"/>
  <c r="L1353" i="1"/>
  <c r="L1339" i="1"/>
  <c r="L1347" i="1"/>
  <c r="L1335" i="1"/>
  <c r="L1322" i="1"/>
  <c r="L1316" i="1"/>
  <c r="L1302" i="1"/>
  <c r="L1301" i="1"/>
  <c r="L1290" i="1"/>
  <c r="L1272" i="1"/>
  <c r="L1274" i="1"/>
  <c r="L1253" i="1"/>
  <c r="L1261" i="1"/>
  <c r="L1244" i="1"/>
  <c r="L1240" i="1"/>
  <c r="L1237" i="1"/>
  <c r="L1221" i="1"/>
  <c r="L1215" i="1"/>
  <c r="L1211" i="1"/>
  <c r="L1206" i="1"/>
  <c r="L1199" i="1"/>
  <c r="L1187" i="1"/>
  <c r="L1182" i="1"/>
  <c r="L1163" i="1"/>
  <c r="L1171" i="1"/>
  <c r="L1145" i="1"/>
  <c r="L1156" i="1"/>
  <c r="L1141" i="1"/>
  <c r="L1129" i="1"/>
  <c r="L1119" i="1"/>
  <c r="L1109" i="1"/>
  <c r="L1106" i="1"/>
  <c r="L1095" i="1"/>
  <c r="L1084" i="1"/>
  <c r="L1071" i="1"/>
  <c r="L1067" i="1"/>
  <c r="L1059" i="1"/>
  <c r="L1046" i="1"/>
  <c r="L1037" i="1"/>
  <c r="L1033" i="1"/>
  <c r="L1021" i="1"/>
  <c r="L1018" i="1"/>
  <c r="L1010" i="1"/>
  <c r="L1001" i="1"/>
  <c r="L988" i="1"/>
  <c r="L983" i="1"/>
  <c r="L974" i="1"/>
  <c r="L969" i="1"/>
  <c r="L964" i="1"/>
  <c r="L955" i="1"/>
  <c r="L942" i="1"/>
  <c r="L929" i="1"/>
  <c r="L923" i="1"/>
  <c r="L917" i="1"/>
  <c r="L904" i="1"/>
  <c r="L899" i="1"/>
  <c r="L888" i="1"/>
  <c r="L882" i="1"/>
  <c r="L878" i="1"/>
  <c r="L865" i="1"/>
  <c r="L858" i="1"/>
  <c r="L846" i="1"/>
  <c r="L841" i="1"/>
  <c r="L833" i="1"/>
  <c r="L825" i="1"/>
  <c r="L820" i="1"/>
  <c r="L805" i="1"/>
  <c r="L801" i="1"/>
  <c r="L787" i="1"/>
  <c r="L792" i="1"/>
  <c r="L777" i="1"/>
  <c r="L768" i="1"/>
  <c r="L760" i="1"/>
  <c r="L755" i="1"/>
  <c r="L745" i="1"/>
  <c r="L738" i="1"/>
  <c r="L728" i="1"/>
  <c r="L722" i="1"/>
  <c r="L715" i="1"/>
  <c r="L705" i="1"/>
  <c r="L699" i="1"/>
  <c r="L687" i="1"/>
  <c r="L681" i="1"/>
  <c r="L671" i="1"/>
  <c r="L662" i="1"/>
  <c r="L657" i="1"/>
  <c r="L648" i="1"/>
  <c r="L640" i="1"/>
  <c r="L631" i="1"/>
  <c r="L624" i="1"/>
  <c r="L617" i="1"/>
  <c r="L608" i="1"/>
  <c r="L603" i="1"/>
  <c r="L593" i="1"/>
  <c r="L584" i="1"/>
  <c r="L577" i="1"/>
  <c r="L569" i="1"/>
  <c r="L564" i="1"/>
  <c r="L552" i="1"/>
  <c r="L544" i="1"/>
  <c r="L537" i="1"/>
  <c r="L528" i="1"/>
  <c r="L520" i="1"/>
  <c r="L514" i="1"/>
  <c r="L496" i="1"/>
  <c r="L488" i="1"/>
  <c r="L480" i="1"/>
  <c r="L471" i="1"/>
  <c r="L468" i="1"/>
  <c r="L456" i="1"/>
  <c r="L448" i="1"/>
  <c r="L441" i="1"/>
  <c r="L432" i="1"/>
  <c r="L424" i="1"/>
  <c r="L414" i="1"/>
  <c r="L410" i="1"/>
  <c r="L401" i="1"/>
  <c r="L392" i="1"/>
  <c r="L385" i="1"/>
  <c r="L376" i="1"/>
  <c r="L368" i="1"/>
  <c r="L351" i="1"/>
  <c r="L343" i="1"/>
  <c r="L337" i="1"/>
  <c r="L328" i="1"/>
  <c r="L320" i="1"/>
  <c r="L312" i="1"/>
  <c r="L304" i="1"/>
  <c r="L296" i="1"/>
  <c r="L288" i="1"/>
  <c r="L283" i="1"/>
  <c r="L272" i="1"/>
  <c r="L264" i="1"/>
  <c r="L256" i="1"/>
  <c r="L247" i="1"/>
  <c r="L241" i="1"/>
  <c r="L232" i="1"/>
  <c r="L224" i="1"/>
  <c r="L209" i="1"/>
  <c r="L200" i="1"/>
  <c r="L192" i="1"/>
  <c r="L184" i="1"/>
  <c r="L176" i="1"/>
  <c r="L168" i="1"/>
  <c r="L160" i="1"/>
  <c r="L152" i="1"/>
  <c r="L144" i="1"/>
  <c r="L136" i="1"/>
  <c r="L128" i="1"/>
  <c r="L120" i="1"/>
  <c r="L112" i="1"/>
  <c r="L104" i="1"/>
  <c r="L96" i="1"/>
  <c r="L88" i="1"/>
  <c r="L72" i="1"/>
  <c r="L48" i="1"/>
  <c r="L41" i="1"/>
  <c r="L16" i="1"/>
  <c r="L2366" i="1"/>
  <c r="L2272" i="1"/>
  <c r="L2248" i="1"/>
  <c r="L2255" i="1"/>
  <c r="L2244" i="1"/>
  <c r="L2254" i="1"/>
  <c r="L2371" i="1"/>
  <c r="L2379" i="1"/>
  <c r="L2160" i="1"/>
  <c r="L2167" i="1"/>
  <c r="L2176" i="1"/>
  <c r="L2184" i="1"/>
  <c r="L2192" i="1"/>
  <c r="L2200" i="1"/>
  <c r="L2208" i="1"/>
  <c r="L2121" i="1"/>
  <c r="L2116" i="1"/>
  <c r="L2101" i="1"/>
  <c r="L2137" i="1"/>
  <c r="L2097" i="1"/>
  <c r="L2150" i="1"/>
  <c r="L2154" i="1"/>
  <c r="L2108" i="1"/>
  <c r="L2217" i="1"/>
  <c r="L2040" i="1"/>
  <c r="L2047" i="1"/>
  <c r="L2056" i="1"/>
  <c r="L2064" i="1"/>
  <c r="L2072" i="1"/>
  <c r="L2006" i="1"/>
  <c r="L1998" i="1"/>
  <c r="L2002" i="1"/>
  <c r="L1994" i="1"/>
  <c r="L2004" i="1"/>
  <c r="L2028" i="1"/>
  <c r="L2082" i="1"/>
  <c r="L2090" i="1"/>
  <c r="L1960" i="1"/>
  <c r="L1968" i="1"/>
  <c r="L1976" i="1"/>
  <c r="L1940" i="1"/>
  <c r="L1934" i="1"/>
  <c r="L1943" i="1"/>
  <c r="L1944" i="1"/>
  <c r="L1937" i="1"/>
  <c r="L1985" i="1"/>
  <c r="L1889" i="1"/>
  <c r="L1897" i="1"/>
  <c r="L1905" i="1"/>
  <c r="L1852" i="1"/>
  <c r="L1877" i="1"/>
  <c r="L1876" i="1"/>
  <c r="L1868" i="1"/>
  <c r="L1879" i="1"/>
  <c r="L1912" i="1"/>
  <c r="L1821" i="1"/>
  <c r="L1829" i="1"/>
  <c r="L1837" i="1"/>
  <c r="L1795" i="1"/>
  <c r="L1807" i="1"/>
  <c r="L1808" i="1"/>
  <c r="L1760" i="1"/>
  <c r="L1767" i="1"/>
  <c r="L1775" i="1"/>
  <c r="L1783" i="1"/>
  <c r="L1734" i="1"/>
  <c r="L1743" i="1"/>
  <c r="L1742" i="1"/>
  <c r="L1740" i="1"/>
  <c r="L1792" i="1"/>
  <c r="L1706" i="1"/>
  <c r="L1714" i="1"/>
  <c r="L1722" i="1"/>
  <c r="L1693" i="1"/>
  <c r="L1696" i="1"/>
  <c r="L1658" i="1"/>
  <c r="L1666" i="1"/>
  <c r="L1674" i="1"/>
  <c r="L1656" i="1"/>
  <c r="L1647" i="1"/>
  <c r="L1626" i="1"/>
  <c r="L1634" i="1"/>
  <c r="L1610" i="1"/>
  <c r="L1619" i="1"/>
  <c r="L1586" i="1"/>
  <c r="L1594" i="1"/>
  <c r="L1602" i="1"/>
  <c r="L1584" i="1"/>
  <c r="L1579" i="1"/>
  <c r="L1609" i="1"/>
  <c r="L1549" i="1"/>
  <c r="L1557" i="1"/>
  <c r="L1565" i="1"/>
  <c r="L1533" i="1"/>
  <c r="L1540" i="1"/>
  <c r="L1522" i="1"/>
  <c r="L1500" i="1"/>
  <c r="L1508" i="1"/>
  <c r="L1492" i="1"/>
  <c r="L1486" i="1"/>
  <c r="L1514" i="1"/>
  <c r="L1466" i="1"/>
  <c r="L1474" i="1"/>
  <c r="L1456" i="1"/>
  <c r="L1453" i="1"/>
  <c r="L1452" i="1"/>
  <c r="L1433" i="1"/>
  <c r="L1420" i="1"/>
  <c r="L1410" i="1"/>
  <c r="L1407" i="1"/>
  <c r="L1397" i="1"/>
  <c r="L1390" i="1"/>
  <c r="L1385" i="1"/>
  <c r="L1373" i="1"/>
  <c r="L1381" i="1"/>
  <c r="L1359" i="1"/>
  <c r="L1355" i="1"/>
  <c r="L1340" i="1"/>
  <c r="L1348" i="1"/>
  <c r="L1329" i="1"/>
  <c r="L1309" i="1"/>
  <c r="L1317" i="1"/>
  <c r="L1305" i="1"/>
  <c r="L1296" i="1"/>
  <c r="L1291" i="1"/>
  <c r="L1284" i="1"/>
  <c r="L1277" i="1"/>
  <c r="L1254" i="1"/>
  <c r="L1262" i="1"/>
  <c r="L1245" i="1"/>
  <c r="L1267" i="1"/>
  <c r="L1238" i="1"/>
  <c r="L1223" i="1"/>
  <c r="L1217" i="1"/>
  <c r="L1212" i="1"/>
  <c r="L1192" i="1"/>
  <c r="L1193" i="1"/>
  <c r="L1188" i="1"/>
  <c r="L1178" i="1"/>
  <c r="L1164" i="1"/>
  <c r="L1172" i="1"/>
  <c r="L1153" i="1"/>
  <c r="L1146" i="1"/>
  <c r="L1142" i="1"/>
  <c r="L1128" i="1"/>
  <c r="L1120" i="1"/>
  <c r="L1113" i="1"/>
  <c r="L1112" i="1"/>
  <c r="L1096" i="1"/>
  <c r="L1087" i="1"/>
  <c r="L1080" i="1"/>
  <c r="L1070" i="1"/>
  <c r="L1077" i="1"/>
  <c r="L1060" i="1"/>
  <c r="L1050" i="1"/>
  <c r="L1038" i="1"/>
  <c r="L1031" i="1"/>
  <c r="L1022" i="1"/>
  <c r="L1019" i="1"/>
  <c r="L1008" i="1"/>
  <c r="L1002" i="1"/>
  <c r="L989" i="1"/>
  <c r="L986" i="1"/>
  <c r="L975" i="1"/>
  <c r="L968" i="1"/>
  <c r="L965" i="1"/>
  <c r="L954" i="1"/>
  <c r="L947" i="1"/>
  <c r="L935" i="1"/>
  <c r="L924" i="1"/>
  <c r="L919" i="1"/>
  <c r="L910" i="1"/>
  <c r="L905" i="1"/>
  <c r="L896" i="1"/>
  <c r="L889" i="1"/>
  <c r="L879" i="1"/>
  <c r="L872" i="1"/>
  <c r="L864" i="1"/>
  <c r="L855" i="1"/>
  <c r="L847" i="1"/>
  <c r="L844" i="1"/>
  <c r="L832" i="1"/>
  <c r="L824" i="1"/>
  <c r="L819" i="1"/>
  <c r="L808" i="1"/>
  <c r="L800" i="1"/>
  <c r="L785" i="1"/>
  <c r="L784" i="1"/>
  <c r="L776" i="1"/>
  <c r="L769" i="1"/>
  <c r="L761" i="1"/>
  <c r="L756" i="1"/>
  <c r="L746" i="1"/>
  <c r="L736" i="1"/>
  <c r="L731" i="1"/>
  <c r="L720" i="1"/>
  <c r="L711" i="1"/>
  <c r="L706" i="1"/>
  <c r="L695" i="1"/>
  <c r="L686" i="1"/>
  <c r="L682" i="1"/>
  <c r="L672" i="1"/>
  <c r="L666" i="1"/>
  <c r="L656" i="1"/>
  <c r="L647" i="1"/>
  <c r="L641" i="1"/>
  <c r="L632" i="1"/>
  <c r="L622" i="1"/>
  <c r="L615" i="1"/>
  <c r="L609" i="1"/>
  <c r="L600" i="1"/>
  <c r="L592" i="1"/>
  <c r="L585" i="1"/>
  <c r="L574" i="1"/>
  <c r="L567" i="1"/>
  <c r="L560" i="1"/>
  <c r="L553" i="1"/>
  <c r="L543" i="1"/>
  <c r="L538" i="1"/>
  <c r="L529" i="1"/>
  <c r="L522" i="1"/>
  <c r="L512" i="1"/>
  <c r="L507" i="1"/>
  <c r="L493" i="1"/>
  <c r="L487" i="1"/>
  <c r="L474" i="1"/>
  <c r="L472" i="1"/>
  <c r="L463" i="1"/>
  <c r="L455" i="1"/>
  <c r="L446" i="1"/>
  <c r="L438" i="1"/>
  <c r="L431" i="1"/>
  <c r="L423" i="1"/>
  <c r="L416" i="1"/>
  <c r="L407" i="1"/>
  <c r="L393" i="1"/>
  <c r="L382" i="1"/>
  <c r="L367" i="1"/>
  <c r="L359" i="1"/>
  <c r="L352" i="1"/>
  <c r="L344" i="1"/>
  <c r="L335" i="1"/>
  <c r="L327" i="1"/>
  <c r="L318" i="1"/>
  <c r="L311" i="1"/>
  <c r="L303" i="1"/>
  <c r="L295" i="1"/>
  <c r="L287" i="1"/>
  <c r="L279" i="1"/>
  <c r="L269" i="1"/>
  <c r="L263" i="1"/>
  <c r="L255" i="1"/>
  <c r="L248" i="1"/>
  <c r="L239" i="1"/>
  <c r="L231" i="1"/>
  <c r="L215" i="1"/>
  <c r="L207" i="1"/>
  <c r="L199" i="1"/>
  <c r="L183" i="1"/>
  <c r="L175" i="1"/>
  <c r="L167" i="1"/>
  <c r="L159" i="1"/>
  <c r="L150" i="1"/>
  <c r="L143" i="1"/>
  <c r="L135" i="1"/>
  <c r="L127" i="1"/>
  <c r="L119" i="1"/>
  <c r="L111" i="1"/>
  <c r="L103" i="1"/>
  <c r="L95" i="1"/>
  <c r="L87" i="1"/>
  <c r="L79" i="1"/>
  <c r="L64" i="1"/>
  <c r="L55" i="1"/>
  <c r="L47" i="1"/>
  <c r="L31" i="1"/>
  <c r="L23" i="1"/>
  <c r="L7" i="1"/>
  <c r="L1524" i="1"/>
  <c r="L1523" i="1"/>
  <c r="L1501" i="1"/>
  <c r="L1509" i="1"/>
  <c r="L1489" i="1"/>
  <c r="L1496" i="1"/>
  <c r="L1459" i="1"/>
  <c r="L1467" i="1"/>
  <c r="L1475" i="1"/>
  <c r="L1454" i="1"/>
  <c r="L1448" i="1"/>
  <c r="L1426" i="1"/>
  <c r="L1434" i="1"/>
  <c r="L1411" i="1"/>
  <c r="L1415" i="1"/>
  <c r="L1406" i="1"/>
  <c r="L1398" i="1"/>
  <c r="L1384" i="1"/>
  <c r="L1405" i="1"/>
  <c r="L1374" i="1"/>
  <c r="L1365" i="1"/>
  <c r="L1350" i="1"/>
  <c r="L1357" i="1"/>
  <c r="L1341" i="1"/>
  <c r="L1333" i="1"/>
  <c r="L1334" i="1"/>
  <c r="L1310" i="1"/>
  <c r="L1318" i="1"/>
  <c r="L1306" i="1"/>
  <c r="L1295" i="1"/>
  <c r="L1292" i="1"/>
  <c r="L1280" i="1"/>
  <c r="L1271" i="1"/>
  <c r="L1255" i="1"/>
  <c r="L1263" i="1"/>
  <c r="L1249" i="1"/>
  <c r="L1231" i="1"/>
  <c r="L1228" i="1"/>
  <c r="L1222" i="1"/>
  <c r="L1214" i="1"/>
  <c r="L1203" i="1"/>
  <c r="L1196" i="1"/>
  <c r="L1201" i="1"/>
  <c r="L1189" i="1"/>
  <c r="L1177" i="1"/>
  <c r="L1165" i="1"/>
  <c r="L1173" i="1"/>
  <c r="L1152" i="1"/>
  <c r="L1135" i="1"/>
  <c r="L1143" i="1"/>
  <c r="L1131" i="1"/>
  <c r="L1121" i="1"/>
  <c r="L1115" i="1"/>
  <c r="L1100" i="1"/>
  <c r="L1097" i="1"/>
  <c r="L1091" i="1"/>
  <c r="L1078" i="1"/>
  <c r="L1064" i="1"/>
  <c r="L1053" i="1"/>
  <c r="L1061" i="1"/>
  <c r="L1047" i="1"/>
  <c r="L1039" i="1"/>
  <c r="L1027" i="1"/>
  <c r="L1023" i="1"/>
  <c r="L1015" i="1"/>
  <c r="L1003" i="1"/>
  <c r="L1000" i="1"/>
  <c r="L990" i="1"/>
  <c r="L984" i="1"/>
  <c r="L976" i="1"/>
  <c r="L958" i="1"/>
  <c r="L966" i="1"/>
  <c r="L951" i="1"/>
  <c r="L944" i="1"/>
  <c r="L937" i="1"/>
  <c r="L925" i="1"/>
  <c r="L920" i="1"/>
  <c r="L909" i="1"/>
  <c r="L906" i="1"/>
  <c r="L895" i="1"/>
  <c r="L885" i="1"/>
  <c r="L880" i="1"/>
  <c r="L871" i="1"/>
  <c r="L863" i="1"/>
  <c r="L857" i="1"/>
  <c r="L839" i="1"/>
  <c r="L831" i="1"/>
  <c r="L821" i="1"/>
  <c r="L815" i="1"/>
  <c r="L807" i="1"/>
  <c r="L799" i="1"/>
  <c r="L788" i="1"/>
  <c r="L783" i="1"/>
  <c r="L774" i="1"/>
  <c r="L766" i="1"/>
  <c r="L759" i="1"/>
  <c r="L750" i="1"/>
  <c r="L742" i="1"/>
  <c r="L735" i="1"/>
  <c r="L727" i="1"/>
  <c r="L719" i="1"/>
  <c r="L709" i="1"/>
  <c r="L703" i="1"/>
  <c r="L696" i="1"/>
  <c r="L690" i="1"/>
  <c r="L679" i="1"/>
  <c r="L669" i="1"/>
  <c r="L663" i="1"/>
  <c r="L655" i="1"/>
  <c r="L649" i="1"/>
  <c r="L642" i="1"/>
  <c r="L633" i="1"/>
  <c r="L626" i="1"/>
  <c r="L616" i="1"/>
  <c r="L607" i="1"/>
  <c r="L599" i="1"/>
  <c r="L591" i="1"/>
  <c r="L583" i="1"/>
  <c r="L575" i="1"/>
  <c r="L568" i="1"/>
  <c r="L563" i="1"/>
  <c r="L549" i="1"/>
  <c r="L545" i="1"/>
  <c r="L535" i="1"/>
  <c r="L526" i="1"/>
  <c r="L511" i="1"/>
  <c r="L503" i="1"/>
  <c r="L494" i="1"/>
  <c r="L478" i="1"/>
  <c r="L470" i="1"/>
  <c r="L462" i="1"/>
  <c r="L453" i="1"/>
  <c r="L447" i="1"/>
  <c r="L439" i="1"/>
  <c r="L422" i="1"/>
  <c r="L415" i="1"/>
  <c r="L404" i="1"/>
  <c r="L398" i="1"/>
  <c r="L390" i="1"/>
  <c r="L383" i="1"/>
  <c r="L373" i="1"/>
  <c r="L366" i="1"/>
  <c r="L358" i="1"/>
  <c r="L350" i="1"/>
  <c r="L342" i="1"/>
  <c r="L334" i="1"/>
  <c r="L326" i="1"/>
  <c r="L319" i="1"/>
  <c r="L309" i="1"/>
  <c r="L302" i="1"/>
  <c r="L294" i="1"/>
  <c r="L278" i="1"/>
  <c r="L271" i="1"/>
  <c r="L261" i="1"/>
  <c r="L254" i="1"/>
  <c r="L238" i="1"/>
  <c r="L229" i="1"/>
  <c r="L221" i="1"/>
  <c r="L214" i="1"/>
  <c r="L206" i="1"/>
  <c r="L198" i="1"/>
  <c r="L190" i="1"/>
  <c r="L182" i="1"/>
  <c r="L174" i="1"/>
  <c r="L166" i="1"/>
  <c r="L151" i="1"/>
  <c r="L142" i="1"/>
  <c r="L134" i="1"/>
  <c r="L126" i="1"/>
  <c r="L118" i="1"/>
  <c r="L94" i="1"/>
  <c r="L86" i="1"/>
  <c r="L70" i="1"/>
  <c r="L62" i="1"/>
  <c r="L46" i="1"/>
  <c r="L38" i="1"/>
  <c r="L30" i="1"/>
  <c r="L22" i="1"/>
  <c r="L2332" i="1"/>
  <c r="L2340" i="1"/>
  <c r="L2348" i="1"/>
  <c r="L2356" i="1"/>
  <c r="L2364" i="1"/>
  <c r="L2229" i="1"/>
  <c r="L2250" i="1"/>
  <c r="L2265" i="1"/>
  <c r="L2259" i="1"/>
  <c r="L2245" i="1"/>
  <c r="L2247" i="1"/>
  <c r="L2271" i="1"/>
  <c r="L2238" i="1"/>
  <c r="L2373" i="1"/>
  <c r="L2381" i="1"/>
  <c r="L2163" i="1"/>
  <c r="L2169" i="1"/>
  <c r="L2179" i="1"/>
  <c r="L2186" i="1"/>
  <c r="L2194" i="1"/>
  <c r="L2202" i="1"/>
  <c r="L2210" i="1"/>
  <c r="L2148" i="1"/>
  <c r="L2130" i="1"/>
  <c r="L2124" i="1"/>
  <c r="L2143" i="1"/>
  <c r="L2151" i="1"/>
  <c r="L2112" i="1"/>
  <c r="L2105" i="1"/>
  <c r="L2104" i="1"/>
  <c r="L2219" i="1"/>
  <c r="L2042" i="1"/>
  <c r="L2050" i="1"/>
  <c r="L2058" i="1"/>
  <c r="L2066" i="1"/>
  <c r="L2074" i="1"/>
  <c r="L2014" i="1"/>
  <c r="L2021" i="1"/>
  <c r="L2016" i="1"/>
  <c r="L1996" i="1"/>
  <c r="L2008" i="1"/>
  <c r="L1999" i="1"/>
  <c r="L2085" i="1"/>
  <c r="L2092" i="1"/>
  <c r="L1962" i="1"/>
  <c r="L1970" i="1"/>
  <c r="L1978" i="1"/>
  <c r="L1922" i="1"/>
  <c r="L1927" i="1"/>
  <c r="L1952" i="1"/>
  <c r="L1939" i="1"/>
  <c r="L1987" i="1"/>
  <c r="L1891" i="1"/>
  <c r="L1878" i="1"/>
  <c r="L1871" i="1"/>
  <c r="L1856" i="1"/>
  <c r="L1847" i="1"/>
  <c r="L1872" i="1"/>
  <c r="L1849" i="1"/>
  <c r="L1914" i="1"/>
  <c r="L1823" i="1"/>
  <c r="L1831" i="1"/>
  <c r="L1839" i="1"/>
  <c r="L1796" i="1"/>
  <c r="L1803" i="1"/>
  <c r="L1793" i="1"/>
  <c r="L1762" i="1"/>
  <c r="L1769" i="1"/>
  <c r="L1785" i="1"/>
  <c r="L1752" i="1"/>
  <c r="L1747" i="1"/>
  <c r="L1749" i="1"/>
  <c r="L1730" i="1"/>
  <c r="L1700" i="1"/>
  <c r="L1708" i="1"/>
  <c r="L1716" i="1"/>
  <c r="L1684" i="1"/>
  <c r="L1690" i="1"/>
  <c r="L1682" i="1"/>
  <c r="L1660" i="1"/>
  <c r="L1668" i="1"/>
  <c r="L1676" i="1"/>
  <c r="L1648" i="1"/>
  <c r="L1646" i="1"/>
  <c r="L1627" i="1"/>
  <c r="L1636" i="1"/>
  <c r="L1622" i="1"/>
  <c r="L1613" i="1"/>
  <c r="L1588" i="1"/>
  <c r="L1596" i="1"/>
  <c r="L1604" i="1"/>
  <c r="L1572" i="1"/>
  <c r="L1575" i="1"/>
  <c r="L1543" i="1"/>
  <c r="L1551" i="1"/>
  <c r="L1559" i="1"/>
  <c r="L1541" i="1"/>
  <c r="L1528" i="1"/>
  <c r="L1529" i="1"/>
  <c r="L1520" i="1"/>
  <c r="L1502" i="1"/>
  <c r="L1510" i="1"/>
  <c r="L1490" i="1"/>
  <c r="L1494" i="1"/>
  <c r="L1460" i="1"/>
  <c r="L1468" i="1"/>
  <c r="L1476" i="1"/>
  <c r="L1444" i="1"/>
  <c r="L1446" i="1"/>
  <c r="L1427" i="1"/>
  <c r="L1435" i="1"/>
  <c r="L1423" i="1"/>
  <c r="L1425" i="1"/>
  <c r="L1439" i="1"/>
  <c r="L1399" i="1"/>
  <c r="L1388" i="1"/>
  <c r="L1367" i="1"/>
  <c r="L1375" i="1"/>
  <c r="L1361" i="1"/>
  <c r="L1362" i="1"/>
  <c r="L1349" i="1"/>
  <c r="L1342" i="1"/>
  <c r="L1325" i="1"/>
  <c r="L1330" i="1"/>
  <c r="L1311" i="1"/>
  <c r="L1319" i="1"/>
  <c r="L1299" i="1"/>
  <c r="L1285" i="1"/>
  <c r="L1293" i="1"/>
  <c r="L1276" i="1"/>
  <c r="L1270" i="1"/>
  <c r="L1256" i="1"/>
  <c r="L1264" i="1"/>
  <c r="L1242" i="1"/>
  <c r="L1232" i="1"/>
  <c r="L1220" i="1"/>
  <c r="L1224" i="1"/>
  <c r="L1239" i="1"/>
  <c r="L1205" i="1"/>
  <c r="L1204" i="1"/>
  <c r="L1213" i="1"/>
  <c r="L1180" i="1"/>
  <c r="L1174" i="1"/>
  <c r="L1166" i="1"/>
  <c r="L1157" i="1"/>
  <c r="L1151" i="1"/>
  <c r="L1136" i="1"/>
  <c r="L1133" i="1"/>
  <c r="L1124" i="1"/>
  <c r="L1122" i="1"/>
  <c r="L1114" i="1"/>
  <c r="L1105" i="1"/>
  <c r="L1098" i="1"/>
  <c r="L1088" i="1"/>
  <c r="L1079" i="1"/>
  <c r="L1069" i="1"/>
  <c r="L1062" i="1"/>
  <c r="L1045" i="1"/>
  <c r="L1040" i="1"/>
  <c r="L1029" i="1"/>
  <c r="L1024" i="1"/>
  <c r="L1017" i="1"/>
  <c r="L996" i="1"/>
  <c r="L991" i="1"/>
  <c r="L987" i="1"/>
  <c r="L977" i="1"/>
  <c r="L959" i="1"/>
  <c r="L967" i="1"/>
  <c r="L948" i="1"/>
  <c r="L946" i="1"/>
  <c r="L936" i="1"/>
  <c r="L926" i="1"/>
  <c r="L918" i="1"/>
  <c r="L911" i="1"/>
  <c r="L907" i="1"/>
  <c r="L894" i="1"/>
  <c r="L886" i="1"/>
  <c r="L873" i="1"/>
  <c r="L867" i="1"/>
  <c r="L859" i="1"/>
  <c r="L854" i="1"/>
  <c r="L849" i="1"/>
  <c r="L836" i="1"/>
  <c r="L828" i="1"/>
  <c r="L822" i="1"/>
  <c r="L818" i="1"/>
  <c r="L804" i="1"/>
  <c r="L797" i="1"/>
  <c r="L794" i="1"/>
  <c r="L780" i="1"/>
  <c r="L773" i="1"/>
  <c r="L767" i="1"/>
  <c r="L758" i="1"/>
  <c r="L749" i="1"/>
  <c r="L741" i="1"/>
  <c r="L732" i="1"/>
  <c r="L717" i="1"/>
  <c r="L712" i="1"/>
  <c r="L701" i="1"/>
  <c r="L691" i="1"/>
  <c r="L689" i="1"/>
  <c r="L676" i="1"/>
  <c r="L673" i="1"/>
  <c r="L664" i="1"/>
  <c r="L654" i="1"/>
  <c r="L645" i="1"/>
  <c r="L643" i="1"/>
  <c r="L634" i="1"/>
  <c r="L621" i="1"/>
  <c r="L614" i="1"/>
  <c r="L606" i="1"/>
  <c r="L597" i="1"/>
  <c r="L590" i="1"/>
  <c r="L581" i="1"/>
  <c r="L576" i="1"/>
  <c r="L565" i="1"/>
  <c r="L558" i="1"/>
  <c r="L550" i="1"/>
  <c r="L542" i="1"/>
  <c r="L534" i="1"/>
  <c r="L527" i="1"/>
  <c r="L509" i="1"/>
  <c r="L502" i="1"/>
  <c r="L495" i="1"/>
  <c r="L485" i="1"/>
  <c r="L481" i="1"/>
  <c r="L469" i="1"/>
  <c r="L461" i="1"/>
  <c r="L454" i="1"/>
  <c r="L445" i="1"/>
  <c r="L436" i="1"/>
  <c r="L430" i="1"/>
  <c r="L421" i="1"/>
  <c r="L413" i="1"/>
  <c r="L405" i="1"/>
  <c r="L397" i="1"/>
  <c r="L388" i="1"/>
  <c r="L380" i="1"/>
  <c r="L374" i="1"/>
  <c r="L365" i="1"/>
  <c r="L357" i="1"/>
  <c r="L349" i="1"/>
  <c r="L341" i="1"/>
  <c r="L332" i="1"/>
  <c r="L317" i="1"/>
  <c r="L310" i="1"/>
  <c r="L301" i="1"/>
  <c r="L293" i="1"/>
  <c r="L286" i="1"/>
  <c r="L277" i="1"/>
  <c r="L268" i="1"/>
  <c r="L253" i="1"/>
  <c r="L245" i="1"/>
  <c r="L237" i="1"/>
  <c r="L230" i="1"/>
  <c r="L222" i="1"/>
  <c r="L212" i="1"/>
  <c r="L205" i="1"/>
  <c r="L197" i="1"/>
  <c r="L189" i="1"/>
  <c r="L181" i="1"/>
  <c r="L173" i="1"/>
  <c r="L165" i="1"/>
  <c r="L157" i="1"/>
  <c r="L149" i="1"/>
  <c r="L141" i="1"/>
  <c r="L133" i="1"/>
  <c r="L125" i="1"/>
  <c r="L117" i="1"/>
  <c r="L109" i="1"/>
  <c r="L101" i="1"/>
  <c r="L93" i="1"/>
  <c r="L85" i="1"/>
  <c r="L77" i="1"/>
  <c r="L61" i="1"/>
  <c r="L45" i="1"/>
  <c r="L37" i="1"/>
  <c r="L29" i="1"/>
  <c r="L21" i="1"/>
  <c r="L13" i="1"/>
  <c r="L2257" i="1"/>
  <c r="L2267" i="1"/>
  <c r="L2230" i="1"/>
  <c r="L2239" i="1"/>
  <c r="L2222" i="1"/>
  <c r="L2374" i="1"/>
  <c r="L2382" i="1"/>
  <c r="L2162" i="1"/>
  <c r="L2178" i="1"/>
  <c r="L2187" i="1"/>
  <c r="L2195" i="1"/>
  <c r="L2203" i="1"/>
  <c r="L2211" i="1"/>
  <c r="L2127" i="1"/>
  <c r="L2140" i="1"/>
  <c r="L2147" i="1"/>
  <c r="L2106" i="1"/>
  <c r="L2142" i="1"/>
  <c r="L2153" i="1"/>
  <c r="L2114" i="1"/>
  <c r="L2094" i="1"/>
  <c r="L2220" i="1"/>
  <c r="L2043" i="1"/>
  <c r="L2051" i="1"/>
  <c r="L2059" i="1"/>
  <c r="L2067" i="1"/>
  <c r="L2075" i="1"/>
  <c r="L1992" i="1"/>
  <c r="L1990" i="1"/>
  <c r="L2029" i="1"/>
  <c r="L2030" i="1"/>
  <c r="L2019" i="1"/>
  <c r="L1997" i="1"/>
  <c r="L2084" i="1"/>
  <c r="L1956" i="1"/>
  <c r="L1963" i="1"/>
  <c r="L1971" i="1"/>
  <c r="L1979" i="1"/>
  <c r="L1950" i="1"/>
  <c r="L1921" i="1"/>
  <c r="L1932" i="1"/>
  <c r="L1947" i="1"/>
  <c r="L1918" i="1"/>
  <c r="L1988" i="1"/>
  <c r="L1892" i="1"/>
  <c r="L1900" i="1"/>
  <c r="L1862" i="1"/>
  <c r="L1875" i="1"/>
  <c r="L1870" i="1"/>
  <c r="L1857" i="1"/>
  <c r="L1860" i="1"/>
  <c r="L1907" i="1"/>
  <c r="L1915" i="1"/>
  <c r="L1824" i="1"/>
  <c r="L1832" i="1"/>
  <c r="L1840" i="1"/>
  <c r="L1812" i="1"/>
  <c r="L1797" i="1"/>
  <c r="L1798" i="1"/>
  <c r="L1761" i="1"/>
  <c r="L1770" i="1"/>
  <c r="L1778" i="1"/>
  <c r="L1786" i="1"/>
  <c r="L1750" i="1"/>
  <c r="L1744" i="1"/>
  <c r="L1729" i="1"/>
  <c r="L1787" i="1"/>
  <c r="L1701" i="1"/>
  <c r="L1709" i="1"/>
  <c r="L1717" i="1"/>
  <c r="L1688" i="1"/>
  <c r="L1683" i="1"/>
  <c r="L1724" i="1"/>
  <c r="L1661" i="1"/>
  <c r="L1669" i="1"/>
  <c r="L1677" i="1"/>
  <c r="L1644" i="1"/>
  <c r="L1679" i="1"/>
  <c r="L1629" i="1"/>
  <c r="L1637" i="1"/>
  <c r="L1618" i="1"/>
  <c r="L1621" i="1"/>
  <c r="L1589" i="1"/>
  <c r="L1597" i="1"/>
  <c r="L1605" i="1"/>
  <c r="L1581" i="1"/>
  <c r="L1571" i="1"/>
  <c r="L1544" i="1"/>
  <c r="L1552" i="1"/>
  <c r="L1560" i="1"/>
  <c r="L1526" i="1"/>
  <c r="L1518" i="1"/>
  <c r="L1532" i="1"/>
  <c r="L1515" i="1"/>
  <c r="L1503" i="1"/>
  <c r="L1511" i="1"/>
  <c r="L1497" i="1"/>
  <c r="L1481" i="1"/>
  <c r="L1461" i="1"/>
  <c r="L1469" i="1"/>
  <c r="L1477" i="1"/>
  <c r="L1457" i="1"/>
  <c r="L1447" i="1"/>
  <c r="L1428" i="1"/>
  <c r="L1436" i="1"/>
  <c r="L1412" i="1"/>
  <c r="L1413" i="1"/>
  <c r="L1392" i="1"/>
  <c r="L1400" i="1"/>
  <c r="L1389" i="1"/>
  <c r="L1368" i="1"/>
  <c r="L1376" i="1"/>
  <c r="L1354" i="1"/>
  <c r="L1352" i="1"/>
  <c r="L1382" i="1"/>
  <c r="L1343" i="1"/>
  <c r="L1324" i="1"/>
  <c r="L1327" i="1"/>
  <c r="L1312" i="1"/>
  <c r="L1320" i="1"/>
  <c r="L1300" i="1"/>
  <c r="L1287" i="1"/>
  <c r="L1279" i="1"/>
  <c r="L1275" i="1"/>
  <c r="L1268" i="1"/>
  <c r="L1257" i="1"/>
  <c r="L1265" i="1"/>
  <c r="L1246" i="1"/>
  <c r="L1233" i="1"/>
  <c r="L1227" i="1"/>
  <c r="L1218" i="1"/>
  <c r="L1207" i="1"/>
  <c r="L1200" i="1"/>
  <c r="L1191" i="1"/>
  <c r="L1183" i="1"/>
  <c r="L1181" i="1"/>
  <c r="L1159" i="1"/>
  <c r="L1167" i="1"/>
  <c r="L1155" i="1"/>
  <c r="L1149" i="1"/>
  <c r="L1137" i="1"/>
  <c r="L1125" i="1"/>
  <c r="L1132" i="1"/>
  <c r="L1123" i="1"/>
  <c r="L1111" i="1"/>
  <c r="L1102" i="1"/>
  <c r="L1099" i="1"/>
  <c r="L1086" i="1"/>
  <c r="L1073" i="1"/>
  <c r="L1072" i="1"/>
  <c r="L1055" i="1"/>
  <c r="L1051" i="1"/>
  <c r="L1044" i="1"/>
  <c r="L1034" i="1"/>
  <c r="L1028" i="1"/>
  <c r="L1025" i="1"/>
  <c r="L1013" i="1"/>
  <c r="L1005" i="1"/>
  <c r="L998" i="1"/>
  <c r="L992" i="1"/>
  <c r="L978" i="1"/>
  <c r="L971" i="1"/>
  <c r="L960" i="1"/>
  <c r="L957" i="1"/>
  <c r="L949" i="1"/>
  <c r="L941" i="1"/>
  <c r="L934" i="1"/>
  <c r="L927" i="1"/>
  <c r="L913" i="1"/>
  <c r="L912" i="1"/>
  <c r="L898" i="1"/>
  <c r="L890" i="1"/>
  <c r="L887" i="1"/>
  <c r="L874" i="1"/>
  <c r="L868" i="1"/>
  <c r="L860" i="1"/>
  <c r="L850" i="1"/>
  <c r="L842" i="1"/>
  <c r="L838" i="1"/>
  <c r="L829" i="1"/>
  <c r="L813" i="1"/>
  <c r="L806" i="1"/>
  <c r="L789" i="1"/>
  <c r="L793" i="1"/>
  <c r="L781" i="1"/>
  <c r="L775" i="1"/>
  <c r="L762" i="1"/>
  <c r="L757" i="1"/>
  <c r="L751" i="1"/>
  <c r="L743" i="1"/>
  <c r="L725" i="1"/>
  <c r="L718" i="1"/>
  <c r="L710" i="1"/>
  <c r="L702" i="1"/>
  <c r="L692" i="1"/>
  <c r="L688" i="1"/>
  <c r="L677" i="1"/>
  <c r="L670" i="1"/>
  <c r="L661" i="1"/>
  <c r="L652" i="1"/>
  <c r="L646" i="1"/>
  <c r="L636" i="1"/>
  <c r="L629" i="1"/>
  <c r="L623" i="1"/>
  <c r="L613" i="1"/>
  <c r="L605" i="1"/>
  <c r="L598" i="1"/>
  <c r="L587" i="1"/>
  <c r="L582" i="1"/>
  <c r="L573" i="1"/>
  <c r="L566" i="1"/>
  <c r="L557" i="1"/>
  <c r="L551" i="1"/>
  <c r="L541" i="1"/>
  <c r="L532" i="1"/>
  <c r="L525" i="1"/>
  <c r="L516" i="1"/>
  <c r="L510" i="1"/>
  <c r="L500" i="1"/>
  <c r="L497" i="1"/>
  <c r="L483" i="1"/>
  <c r="L476" i="1"/>
  <c r="L466" i="1"/>
  <c r="L458" i="1"/>
  <c r="L450" i="1"/>
  <c r="L444" i="1"/>
  <c r="L437" i="1"/>
  <c r="L428" i="1"/>
  <c r="L419" i="1"/>
  <c r="L411" i="1"/>
  <c r="L406" i="1"/>
  <c r="L396" i="1"/>
  <c r="L389" i="1"/>
  <c r="L372" i="1"/>
  <c r="L363" i="1"/>
  <c r="L348" i="1"/>
  <c r="L339" i="1"/>
  <c r="L329" i="1"/>
  <c r="L324" i="1"/>
  <c r="L316" i="1"/>
  <c r="L308" i="1"/>
  <c r="L300" i="1"/>
  <c r="L291" i="1"/>
  <c r="L276" i="1"/>
  <c r="L270" i="1"/>
  <c r="L260" i="1"/>
  <c r="L252" i="1"/>
  <c r="L244" i="1"/>
  <c r="L236" i="1"/>
  <c r="L227" i="1"/>
  <c r="L220" i="1"/>
  <c r="L213" i="1"/>
  <c r="L204" i="1"/>
  <c r="L195" i="1"/>
  <c r="L188" i="1"/>
  <c r="L180" i="1"/>
  <c r="L172" i="1"/>
  <c r="L164" i="1"/>
  <c r="L156" i="1"/>
  <c r="L132" i="1"/>
  <c r="L124" i="1"/>
  <c r="L116" i="1"/>
  <c r="L108" i="1"/>
  <c r="L100" i="1"/>
  <c r="L92" i="1"/>
  <c r="L84" i="1"/>
  <c r="L68" i="1"/>
  <c r="L60" i="1"/>
  <c r="L52" i="1"/>
  <c r="L44" i="1"/>
  <c r="L36" i="1"/>
  <c r="L28" i="1"/>
  <c r="L20" i="1"/>
  <c r="L12" i="1"/>
  <c r="L4" i="1"/>
  <c r="L1964" i="1"/>
  <c r="L1972" i="1"/>
  <c r="L1980" i="1"/>
  <c r="L1938" i="1"/>
  <c r="L1916" i="1"/>
  <c r="L1923" i="1"/>
  <c r="L1925" i="1"/>
  <c r="L1920" i="1"/>
  <c r="L1989" i="1"/>
  <c r="L1893" i="1"/>
  <c r="L1901" i="1"/>
  <c r="L1850" i="1"/>
  <c r="L1846" i="1"/>
  <c r="L1884" i="1"/>
  <c r="L1873" i="1"/>
  <c r="L1845" i="1"/>
  <c r="L1908" i="1"/>
  <c r="L1817" i="1"/>
  <c r="L1825" i="1"/>
  <c r="L1833" i="1"/>
  <c r="L1841" i="1"/>
  <c r="L1805" i="1"/>
  <c r="L1800" i="1"/>
  <c r="L1806" i="1"/>
  <c r="L1763" i="1"/>
  <c r="L1772" i="1"/>
  <c r="L1779" i="1"/>
  <c r="L1748" i="1"/>
  <c r="L1731" i="1"/>
  <c r="L1753" i="1"/>
  <c r="L1746" i="1"/>
  <c r="L1788" i="1"/>
  <c r="L1702" i="1"/>
  <c r="L1710" i="1"/>
  <c r="L1718" i="1"/>
  <c r="L1697" i="1"/>
  <c r="L1694" i="1"/>
  <c r="L1725" i="1"/>
  <c r="L1662" i="1"/>
  <c r="L1670" i="1"/>
  <c r="L1678" i="1"/>
  <c r="L1650" i="1"/>
  <c r="L1680" i="1"/>
  <c r="L1630" i="1"/>
  <c r="L1638" i="1"/>
  <c r="L1614" i="1"/>
  <c r="L1617" i="1"/>
  <c r="L1590" i="1"/>
  <c r="L1598" i="1"/>
  <c r="L1606" i="1"/>
  <c r="L1577" i="1"/>
  <c r="L1574" i="1"/>
  <c r="L1545" i="1"/>
  <c r="L1553" i="1"/>
  <c r="L1561" i="1"/>
  <c r="L1531" i="1"/>
  <c r="L1534" i="1"/>
  <c r="L1516" i="1"/>
  <c r="L1517" i="1"/>
  <c r="L1504" i="1"/>
  <c r="L1512" i="1"/>
  <c r="L1491" i="1"/>
  <c r="L1480" i="1"/>
  <c r="L1462" i="1"/>
  <c r="L1470" i="1"/>
  <c r="L1478" i="1"/>
  <c r="L1445" i="1"/>
  <c r="L1441" i="1"/>
  <c r="L1429" i="1"/>
  <c r="L1437" i="1"/>
  <c r="L1416" i="1"/>
  <c r="L1417" i="1"/>
  <c r="L1393" i="1"/>
  <c r="L1401" i="1"/>
  <c r="L1391" i="1"/>
  <c r="L1377" i="1"/>
  <c r="L1351" i="1"/>
  <c r="L1358" i="1"/>
  <c r="L1336" i="1"/>
  <c r="L1344" i="1"/>
  <c r="L1321" i="1"/>
  <c r="L1323" i="1"/>
  <c r="L1313" i="1"/>
  <c r="L1308" i="1"/>
  <c r="L1297" i="1"/>
  <c r="L1286" i="1"/>
  <c r="L1282" i="1"/>
  <c r="L1281" i="1"/>
  <c r="L1294" i="1"/>
  <c r="L1258" i="1"/>
  <c r="L1266" i="1"/>
  <c r="L1241" i="1"/>
  <c r="L1234" i="1"/>
  <c r="L1219" i="1"/>
  <c r="L1226" i="1"/>
  <c r="L1208" i="1"/>
  <c r="L1197" i="1"/>
  <c r="L1194" i="1"/>
  <c r="L1184" i="1"/>
  <c r="L1179" i="1"/>
  <c r="L1160" i="1"/>
  <c r="L1168" i="1"/>
  <c r="L1144" i="1"/>
  <c r="L1147" i="1"/>
  <c r="L1138" i="1"/>
  <c r="L1127" i="1"/>
  <c r="L1126" i="1"/>
  <c r="L1110" i="1"/>
  <c r="L1107" i="1"/>
  <c r="L1101" i="1"/>
  <c r="L1085" i="1"/>
  <c r="L1081" i="1"/>
  <c r="L1074" i="1"/>
  <c r="L1065" i="1"/>
  <c r="L1056" i="1"/>
  <c r="L1052" i="1"/>
  <c r="L1043" i="1"/>
  <c r="L1030" i="1"/>
  <c r="L1026" i="1"/>
  <c r="L1020" i="1"/>
  <c r="L1012" i="1"/>
  <c r="L1006" i="1"/>
  <c r="L997" i="1"/>
  <c r="L993" i="1"/>
  <c r="L985" i="1"/>
  <c r="L972" i="1"/>
  <c r="L961" i="1"/>
  <c r="L952" i="1"/>
  <c r="L950" i="1"/>
  <c r="L938" i="1"/>
  <c r="L932" i="1"/>
  <c r="L928" i="1"/>
  <c r="L914" i="1"/>
  <c r="L908" i="1"/>
  <c r="L901" i="1"/>
  <c r="L893" i="1"/>
  <c r="L884" i="1"/>
  <c r="L875" i="1"/>
  <c r="L861" i="1"/>
  <c r="L852" i="1"/>
  <c r="L843" i="1"/>
  <c r="L837" i="1"/>
  <c r="L830" i="1"/>
  <c r="L816" i="1"/>
  <c r="L810" i="1"/>
  <c r="L809" i="1"/>
  <c r="L795" i="1"/>
  <c r="L786" i="1"/>
  <c r="L782" i="1"/>
  <c r="L772" i="1"/>
  <c r="L763" i="1"/>
  <c r="L752" i="1"/>
  <c r="L748" i="1"/>
  <c r="L740" i="1"/>
  <c r="L734" i="1"/>
  <c r="L726" i="1"/>
  <c r="L716" i="1"/>
  <c r="L707" i="1"/>
  <c r="L697" i="1"/>
  <c r="L693" i="1"/>
  <c r="L683" i="1"/>
  <c r="L678" i="1"/>
  <c r="L658" i="1"/>
  <c r="L653" i="1"/>
  <c r="L644" i="1"/>
  <c r="L637" i="1"/>
  <c r="L628" i="1"/>
  <c r="L620" i="1"/>
  <c r="L611" i="1"/>
  <c r="L604" i="1"/>
  <c r="L596" i="1"/>
  <c r="L588" i="1"/>
  <c r="L580" i="1"/>
  <c r="L572" i="1"/>
  <c r="L562" i="1"/>
  <c r="L555" i="1"/>
  <c r="L548" i="1"/>
  <c r="L539" i="1"/>
  <c r="L533" i="1"/>
  <c r="L524" i="1"/>
  <c r="L517" i="1"/>
  <c r="L505" i="1"/>
  <c r="L501" i="1"/>
  <c r="L492" i="1"/>
  <c r="L482" i="1"/>
  <c r="L477" i="1"/>
  <c r="L467" i="1"/>
  <c r="L459" i="1"/>
  <c r="L452" i="1"/>
  <c r="L443" i="1"/>
  <c r="L427" i="1"/>
  <c r="L420" i="1"/>
  <c r="L412" i="1"/>
  <c r="L403" i="1"/>
  <c r="L395" i="1"/>
  <c r="L386" i="1"/>
  <c r="L379" i="1"/>
  <c r="L371" i="1"/>
  <c r="L364" i="1"/>
  <c r="L355" i="1"/>
  <c r="L347" i="1"/>
  <c r="L340" i="1"/>
  <c r="L333" i="1"/>
  <c r="L323" i="1"/>
  <c r="L307" i="1"/>
  <c r="L298" i="1"/>
  <c r="L292" i="1"/>
  <c r="L275" i="1"/>
  <c r="L267" i="1"/>
  <c r="L259" i="1"/>
  <c r="L251" i="1"/>
  <c r="L243" i="1"/>
  <c r="L235" i="1"/>
  <c r="L228" i="1"/>
  <c r="L219" i="1"/>
  <c r="L211" i="1"/>
  <c r="L203" i="1"/>
  <c r="L196" i="1"/>
  <c r="L187" i="1"/>
  <c r="L179" i="1"/>
  <c r="L171" i="1"/>
  <c r="L163" i="1"/>
  <c r="L155" i="1"/>
  <c r="L147" i="1"/>
  <c r="L139" i="1"/>
  <c r="L130" i="1"/>
  <c r="L123" i="1"/>
  <c r="L115" i="1"/>
  <c r="L107" i="1"/>
  <c r="L99" i="1"/>
  <c r="L91" i="1"/>
  <c r="L75" i="1"/>
  <c r="L59" i="1"/>
  <c r="L35" i="1"/>
  <c r="L27" i="1"/>
  <c r="L19" i="1"/>
  <c r="L11" i="1"/>
  <c r="L2197" i="1"/>
  <c r="L2205" i="1"/>
  <c r="L2213" i="1"/>
  <c r="L2131" i="1"/>
  <c r="L2136" i="1"/>
  <c r="L2144" i="1"/>
  <c r="L2135" i="1"/>
  <c r="L2126" i="1"/>
  <c r="L2115" i="1"/>
  <c r="L2103" i="1"/>
  <c r="L2093" i="1"/>
  <c r="L2037" i="1"/>
  <c r="L2045" i="1"/>
  <c r="L2053" i="1"/>
  <c r="L2061" i="1"/>
  <c r="L2069" i="1"/>
  <c r="L2077" i="1"/>
  <c r="L2033" i="1"/>
  <c r="L2020" i="1"/>
  <c r="L2035" i="1"/>
  <c r="L2000" i="1"/>
  <c r="L2010" i="1"/>
  <c r="L2078" i="1"/>
  <c r="L2087" i="1"/>
  <c r="L1957" i="1"/>
  <c r="L1965" i="1"/>
  <c r="L1973" i="1"/>
  <c r="L1981" i="1"/>
  <c r="L1948" i="1"/>
  <c r="L1946" i="1"/>
  <c r="L1930" i="1"/>
  <c r="L1953" i="1"/>
  <c r="L1931" i="1"/>
  <c r="L1886" i="1"/>
  <c r="L1894" i="1"/>
  <c r="L1902" i="1"/>
  <c r="L1854" i="1"/>
  <c r="L1885" i="1"/>
  <c r="L1880" i="1"/>
  <c r="L1859" i="1"/>
  <c r="L1861" i="1"/>
  <c r="L1909" i="1"/>
  <c r="L1818" i="1"/>
  <c r="L1826" i="1"/>
  <c r="L1834" i="1"/>
  <c r="L1842" i="1"/>
  <c r="L1804" i="1"/>
  <c r="L1814" i="1"/>
  <c r="L1799" i="1"/>
  <c r="L1764" i="1"/>
  <c r="L1771" i="1"/>
  <c r="L1780" i="1"/>
  <c r="L1757" i="1"/>
  <c r="L1737" i="1"/>
  <c r="L1735" i="1"/>
  <c r="L1732" i="1"/>
  <c r="L1789" i="1"/>
  <c r="L1703" i="1"/>
  <c r="L1711" i="1"/>
  <c r="L1719" i="1"/>
  <c r="L1687" i="1"/>
  <c r="L1685" i="1"/>
  <c r="L1726" i="1"/>
  <c r="L1663" i="1"/>
  <c r="L1671" i="1"/>
  <c r="L1643" i="1"/>
  <c r="L1652" i="1"/>
  <c r="L1681" i="1"/>
  <c r="L1631" i="1"/>
  <c r="L1639" i="1"/>
  <c r="L1615" i="1"/>
  <c r="L1641" i="1"/>
  <c r="L1591" i="1"/>
  <c r="L1599" i="1"/>
  <c r="L1607" i="1"/>
  <c r="L1578" i="1"/>
  <c r="L1569" i="1"/>
  <c r="L1546" i="1"/>
  <c r="L1554" i="1"/>
  <c r="L1562" i="1"/>
  <c r="L1539" i="1"/>
  <c r="L1535" i="1"/>
  <c r="L1521" i="1"/>
  <c r="L1567" i="1"/>
  <c r="L1505" i="1"/>
  <c r="L1488" i="1"/>
  <c r="L1493" i="1"/>
  <c r="L1483" i="1"/>
  <c r="L1463" i="1"/>
  <c r="L1479" i="1"/>
  <c r="L1458" i="1"/>
  <c r="L1442" i="1"/>
  <c r="L1430" i="1"/>
  <c r="L1438" i="1"/>
  <c r="L1419" i="1"/>
  <c r="L1414" i="1"/>
  <c r="L1394" i="1"/>
  <c r="L1402" i="1"/>
  <c r="L1387" i="1"/>
  <c r="L1370" i="1"/>
  <c r="L1378" i="1"/>
  <c r="L1360" i="1"/>
  <c r="L1366" i="1"/>
  <c r="L1337" i="1"/>
  <c r="L1345" i="1"/>
  <c r="L1331" i="1"/>
  <c r="L1332" i="1"/>
  <c r="L1314" i="1"/>
  <c r="L1304" i="1"/>
  <c r="L1303" i="1"/>
  <c r="L1288" i="1"/>
  <c r="L1283" i="1"/>
  <c r="L1269" i="1"/>
  <c r="L1251" i="1"/>
  <c r="L1259" i="1"/>
  <c r="L1243" i="1"/>
  <c r="L1250" i="1"/>
  <c r="L1235" i="1"/>
  <c r="L1229" i="1"/>
  <c r="L1209" i="1"/>
  <c r="L1202" i="1"/>
  <c r="L1195" i="1"/>
  <c r="L1185" i="1"/>
  <c r="L1176" i="1"/>
  <c r="L1161" i="1"/>
  <c r="L1169" i="1"/>
  <c r="L1150" i="1"/>
  <c r="L1158" i="1"/>
  <c r="L1139" i="1"/>
  <c r="L1134" i="1"/>
  <c r="L1117" i="1"/>
  <c r="L1104" i="1"/>
  <c r="L1108" i="1"/>
  <c r="L1094" i="1"/>
  <c r="L1092" i="1"/>
  <c r="L1082" i="1"/>
  <c r="L1075" i="1"/>
  <c r="L1068" i="1"/>
  <c r="L1057" i="1"/>
  <c r="L1048" i="1"/>
  <c r="L1063" i="1"/>
  <c r="L1035" i="1"/>
  <c r="L1041" i="1"/>
  <c r="L1014" i="1"/>
  <c r="L1011" i="1"/>
  <c r="L1007" i="1"/>
  <c r="L995" i="1"/>
  <c r="L981" i="1"/>
  <c r="L982" i="1"/>
  <c r="L970" i="1"/>
  <c r="L962" i="1"/>
  <c r="L956" i="1"/>
  <c r="L945" i="1"/>
  <c r="L939" i="1"/>
  <c r="L931" i="1"/>
  <c r="L922" i="1"/>
  <c r="L915" i="1"/>
  <c r="L902" i="1"/>
  <c r="L900" i="1"/>
  <c r="L892" i="1"/>
  <c r="L883" i="1"/>
  <c r="L876" i="1"/>
  <c r="L870" i="1"/>
  <c r="L862" i="1"/>
  <c r="L853" i="1"/>
  <c r="L845" i="1"/>
  <c r="L834" i="1"/>
  <c r="L826" i="1"/>
  <c r="L814" i="1"/>
  <c r="L811" i="1"/>
  <c r="L803" i="1"/>
  <c r="L790" i="1"/>
  <c r="L796" i="1"/>
  <c r="L779" i="1"/>
  <c r="L770" i="1"/>
  <c r="L764" i="1"/>
  <c r="L754" i="1"/>
  <c r="L747" i="1"/>
  <c r="L739" i="1"/>
  <c r="L729" i="1"/>
  <c r="L721" i="1"/>
  <c r="L713" i="1"/>
  <c r="L708" i="1"/>
  <c r="L700" i="1"/>
  <c r="L694" i="1"/>
  <c r="L684" i="1"/>
  <c r="L675" i="1"/>
  <c r="L667" i="1"/>
  <c r="L659" i="1"/>
  <c r="L651" i="1"/>
  <c r="L638" i="1"/>
  <c r="L635" i="1"/>
  <c r="L627" i="1"/>
  <c r="L619" i="1"/>
  <c r="L610" i="1"/>
  <c r="L595" i="1"/>
  <c r="L589" i="1"/>
  <c r="L578" i="1"/>
  <c r="L571" i="1"/>
  <c r="L561" i="1"/>
  <c r="L556" i="1"/>
  <c r="L546" i="1"/>
  <c r="L531" i="1"/>
  <c r="L523" i="1"/>
  <c r="L515" i="1"/>
  <c r="L506" i="1"/>
  <c r="L499" i="1"/>
  <c r="L489" i="1"/>
  <c r="L484" i="1"/>
  <c r="L475" i="1"/>
  <c r="L465" i="1"/>
  <c r="L460" i="1"/>
  <c r="L451" i="1"/>
  <c r="L442" i="1"/>
  <c r="L434" i="1"/>
  <c r="L426" i="1"/>
  <c r="L418" i="1"/>
  <c r="L408" i="1"/>
  <c r="L400" i="1"/>
  <c r="L394" i="1"/>
  <c r="L387" i="1"/>
  <c r="L378" i="1"/>
  <c r="L370" i="1"/>
  <c r="L360" i="1"/>
  <c r="L354" i="1"/>
  <c r="L345" i="1"/>
  <c r="L338" i="1"/>
  <c r="L331" i="1"/>
  <c r="L322" i="1"/>
  <c r="L314" i="1"/>
  <c r="L305" i="1"/>
  <c r="L299" i="1"/>
  <c r="L290" i="1"/>
  <c r="L274" i="1"/>
  <c r="L265" i="1"/>
  <c r="L258" i="1"/>
  <c r="L250" i="1"/>
  <c r="L242" i="1"/>
  <c r="L234" i="1"/>
  <c r="L226" i="1"/>
  <c r="L218" i="1"/>
  <c r="L210" i="1"/>
  <c r="L202" i="1"/>
  <c r="L194" i="1"/>
  <c r="L178" i="1"/>
  <c r="L170" i="1"/>
  <c r="L154" i="1"/>
  <c r="L146" i="1"/>
  <c r="L138" i="1"/>
  <c r="L131" i="1"/>
  <c r="L122" i="1"/>
  <c r="L113" i="1"/>
  <c r="L106" i="1"/>
  <c r="L98" i="1"/>
  <c r="L90" i="1"/>
  <c r="L82" i="1"/>
  <c r="L74" i="1"/>
  <c r="L66" i="1"/>
  <c r="L58" i="1"/>
  <c r="L34" i="1"/>
  <c r="L26" i="1"/>
  <c r="L18" i="1"/>
  <c r="L2360" i="1"/>
  <c r="L2241" i="1"/>
  <c r="L2243" i="1"/>
  <c r="L2246" i="1"/>
  <c r="L2367" i="1"/>
  <c r="L2264" i="1"/>
  <c r="L2368" i="1"/>
  <c r="L2269" i="1"/>
  <c r="L2251" i="1"/>
  <c r="L2369" i="1"/>
  <c r="L2377" i="1"/>
  <c r="L2158" i="1"/>
  <c r="L2166" i="1"/>
  <c r="L2182" i="1"/>
  <c r="L2190" i="1"/>
  <c r="L2198" i="1"/>
  <c r="L2206" i="1"/>
  <c r="L2214" i="1"/>
  <c r="L2100" i="1"/>
  <c r="L2132" i="1"/>
  <c r="L2096" i="1"/>
  <c r="L2134" i="1"/>
  <c r="L2139" i="1"/>
  <c r="L2141" i="1"/>
  <c r="L2120" i="1"/>
  <c r="L2125" i="1"/>
  <c r="L2038" i="1"/>
  <c r="L2046" i="1"/>
  <c r="L2054" i="1"/>
  <c r="L2062" i="1"/>
  <c r="L2070" i="1"/>
  <c r="L1991" i="1"/>
  <c r="L2027" i="1"/>
  <c r="L2032" i="1"/>
  <c r="L2015" i="1"/>
  <c r="L2031" i="1"/>
  <c r="L2003" i="1"/>
  <c r="L2080" i="1"/>
  <c r="L2088" i="1"/>
  <c r="L1966" i="1"/>
  <c r="L1974" i="1"/>
  <c r="L1982" i="1"/>
  <c r="L1936" i="1"/>
  <c r="L1945" i="1"/>
  <c r="L1949" i="1"/>
  <c r="L1942" i="1"/>
  <c r="L1919" i="1"/>
  <c r="L1887" i="1"/>
  <c r="L1895" i="1"/>
  <c r="L1903" i="1"/>
  <c r="L1858" i="1"/>
  <c r="L1867" i="1"/>
  <c r="L1882" i="1"/>
  <c r="L1864" i="1"/>
  <c r="L1866" i="1"/>
  <c r="L1910" i="1"/>
  <c r="L1819" i="1"/>
  <c r="L1827" i="1"/>
  <c r="L1835" i="1"/>
  <c r="L1801" i="1"/>
  <c r="L1815" i="1"/>
  <c r="L1813" i="1"/>
  <c r="L1794" i="1"/>
  <c r="L1765" i="1"/>
  <c r="L1773" i="1"/>
  <c r="L1781" i="1"/>
  <c r="L1733" i="1"/>
  <c r="L1751" i="1"/>
  <c r="L1755" i="1"/>
  <c r="L1736" i="1"/>
  <c r="L1790" i="1"/>
  <c r="L1712" i="1"/>
  <c r="L1720" i="1"/>
  <c r="L1689" i="1"/>
  <c r="L1695" i="1"/>
  <c r="L1727" i="1"/>
  <c r="L1664" i="1"/>
  <c r="L1672" i="1"/>
  <c r="L1649" i="1"/>
  <c r="L1651" i="1"/>
  <c r="L1625" i="1"/>
  <c r="L1632" i="1"/>
  <c r="L1612" i="1"/>
  <c r="L1620" i="1"/>
  <c r="L1642" i="1"/>
  <c r="L1592" i="1"/>
  <c r="L1600" i="1"/>
  <c r="L1573" i="1"/>
  <c r="L1582" i="1"/>
  <c r="L1568" i="1"/>
  <c r="L1547" i="1"/>
  <c r="L1555" i="1"/>
  <c r="L1563" i="1"/>
  <c r="L1536" i="1"/>
  <c r="L1527" i="1"/>
  <c r="L1525" i="1"/>
  <c r="L1498" i="1"/>
  <c r="L1506" i="1"/>
  <c r="L1482" i="1"/>
  <c r="L1495" i="1"/>
  <c r="L1484" i="1"/>
  <c r="L1464" i="1"/>
  <c r="L1472" i="1"/>
  <c r="L1449" i="1"/>
  <c r="L1450" i="1"/>
  <c r="L1440" i="1"/>
  <c r="L1431" i="1"/>
  <c r="L1424" i="1"/>
  <c r="L1421" i="1"/>
  <c r="L1408" i="1"/>
  <c r="L1395" i="1"/>
  <c r="L1403" i="1"/>
  <c r="L1386" i="1"/>
  <c r="L1371" i="1"/>
  <c r="L1379" i="1"/>
  <c r="L1364" i="1"/>
  <c r="L1363" i="1"/>
  <c r="L1338" i="1"/>
  <c r="L1346" i="1"/>
  <c r="L1326" i="1"/>
  <c r="L1315" i="1"/>
  <c r="L1307" i="1"/>
  <c r="L1298" i="1"/>
  <c r="L1289" i="1"/>
  <c r="L1278" i="1"/>
  <c r="L1273" i="1"/>
  <c r="L1252" i="1"/>
  <c r="L1260" i="1"/>
  <c r="L1248" i="1"/>
  <c r="L1247" i="1"/>
  <c r="L1236" i="1"/>
  <c r="L1230" i="1"/>
  <c r="L1225" i="1"/>
  <c r="L1210" i="1"/>
  <c r="L1198" i="1"/>
  <c r="L1190" i="1"/>
  <c r="L1186" i="1"/>
  <c r="L1175" i="1"/>
  <c r="L1162" i="1"/>
  <c r="L1170" i="1"/>
  <c r="L1154" i="1"/>
  <c r="L1148" i="1"/>
  <c r="L1140" i="1"/>
  <c r="L1130" i="1"/>
  <c r="L1118" i="1"/>
  <c r="L1116" i="1"/>
  <c r="L1103" i="1"/>
  <c r="L1093" i="1"/>
  <c r="L1090" i="1"/>
  <c r="L1083" i="1"/>
  <c r="L1076" i="1"/>
  <c r="L1066" i="1"/>
  <c r="L1058" i="1"/>
  <c r="L1049" i="1"/>
  <c r="L1036" i="1"/>
  <c r="L1032" i="1"/>
  <c r="L1042" i="1"/>
  <c r="L1016" i="1"/>
  <c r="L1009" i="1"/>
  <c r="L999" i="1"/>
  <c r="L994" i="1"/>
  <c r="L980" i="1"/>
  <c r="L979" i="1"/>
  <c r="L973" i="1"/>
  <c r="L963" i="1"/>
  <c r="L953" i="1"/>
  <c r="L943" i="1"/>
  <c r="L940" i="1"/>
  <c r="L930" i="1"/>
  <c r="L921" i="1"/>
  <c r="L916" i="1"/>
  <c r="L903" i="1"/>
  <c r="L897" i="1"/>
  <c r="L891" i="1"/>
  <c r="L881" i="1"/>
  <c r="L877" i="1"/>
  <c r="L866" i="1"/>
  <c r="L856" i="1"/>
  <c r="L851" i="1"/>
  <c r="L840" i="1"/>
  <c r="L827" i="1"/>
  <c r="L817" i="1"/>
  <c r="L802" i="1"/>
  <c r="L791" i="1"/>
  <c r="L798" i="1"/>
  <c r="L778" i="1"/>
  <c r="L771" i="1"/>
  <c r="L765" i="1"/>
  <c r="L753" i="1"/>
  <c r="L744" i="1"/>
  <c r="L737" i="1"/>
  <c r="L730" i="1"/>
  <c r="L723" i="1"/>
  <c r="L704" i="1"/>
  <c r="L698" i="1"/>
  <c r="L685" i="1"/>
  <c r="L680" i="1"/>
  <c r="L674" i="1"/>
  <c r="L665" i="1"/>
  <c r="L660" i="1"/>
  <c r="L650" i="1"/>
  <c r="L639" i="1"/>
  <c r="L625" i="1"/>
  <c r="L618" i="1"/>
  <c r="L612" i="1"/>
  <c r="L602" i="1"/>
  <c r="L594" i="1"/>
  <c r="L586" i="1"/>
  <c r="L579" i="1"/>
  <c r="L570" i="1"/>
  <c r="L559" i="1"/>
  <c r="L554" i="1"/>
  <c r="L547" i="1"/>
  <c r="L536" i="1"/>
  <c r="L530" i="1"/>
  <c r="L521" i="1"/>
  <c r="L513" i="1"/>
  <c r="L504" i="1"/>
  <c r="L498" i="1"/>
  <c r="L490" i="1"/>
  <c r="L479" i="1"/>
  <c r="L473" i="1"/>
  <c r="L464" i="1"/>
  <c r="L457" i="1"/>
  <c r="L449" i="1"/>
  <c r="L440" i="1"/>
  <c r="L433" i="1"/>
  <c r="L425" i="1"/>
  <c r="L417" i="1"/>
  <c r="L402" i="1"/>
  <c r="L391" i="1"/>
  <c r="L384" i="1"/>
  <c r="L377" i="1"/>
  <c r="L369" i="1"/>
  <c r="L361" i="1"/>
  <c r="L353" i="1"/>
  <c r="L346" i="1"/>
  <c r="L330" i="1"/>
  <c r="L313" i="1"/>
  <c r="L306" i="1"/>
  <c r="L297" i="1"/>
  <c r="L289" i="1"/>
  <c r="L280" i="1"/>
  <c r="L273" i="1"/>
  <c r="L266" i="1"/>
  <c r="L257" i="1"/>
  <c r="L249" i="1"/>
  <c r="L240" i="1"/>
  <c r="L233" i="1"/>
  <c r="L225" i="1"/>
  <c r="L217" i="1"/>
  <c r="L208" i="1"/>
  <c r="L201" i="1"/>
  <c r="L193" i="1"/>
  <c r="L185" i="1"/>
  <c r="L177" i="1"/>
  <c r="L169" i="1"/>
  <c r="L161" i="1"/>
  <c r="L153" i="1"/>
  <c r="L145" i="1"/>
  <c r="L137" i="1"/>
  <c r="L129" i="1"/>
  <c r="L121" i="1"/>
  <c r="L105" i="1"/>
  <c r="L89" i="1"/>
  <c r="L81" i="1"/>
  <c r="L73" i="1"/>
  <c r="L65" i="1"/>
  <c r="L57" i="1"/>
  <c r="L40" i="1"/>
  <c r="L25" i="1"/>
  <c r="L17" i="1"/>
  <c r="G242" i="2"/>
  <c r="K242" i="2" s="1"/>
  <c r="G236" i="2"/>
  <c r="K236" i="2" s="1"/>
  <c r="G202" i="2"/>
  <c r="K202" i="2" s="1"/>
  <c r="G156" i="2"/>
  <c r="K156" i="2" s="1"/>
  <c r="G221" i="2"/>
  <c r="K221" i="2" s="1"/>
  <c r="G176" i="2"/>
  <c r="K176" i="2" s="1"/>
  <c r="G171" i="2"/>
  <c r="K171" i="2" s="1"/>
  <c r="G139" i="2"/>
  <c r="K139" i="2" s="1"/>
  <c r="G121" i="2"/>
  <c r="K121" i="2" s="1"/>
  <c r="G213" i="2"/>
  <c r="K213" i="2" s="1"/>
  <c r="G210" i="2"/>
  <c r="K210" i="2" s="1"/>
  <c r="G97" i="2"/>
  <c r="K97" i="2" s="1"/>
  <c r="G123" i="2"/>
  <c r="K123" i="2" s="1"/>
  <c r="G63" i="2"/>
  <c r="K63" i="2" s="1"/>
  <c r="G110" i="2"/>
  <c r="K110" i="2" s="1"/>
  <c r="G108" i="2"/>
  <c r="K108" i="2" s="1"/>
  <c r="G75" i="2"/>
  <c r="K75" i="2" s="1"/>
  <c r="G48" i="2"/>
  <c r="K48" i="2" s="1"/>
  <c r="G57" i="2"/>
  <c r="K57" i="2" s="1"/>
  <c r="G38" i="2"/>
  <c r="K38" i="2" s="1"/>
  <c r="G22" i="2"/>
  <c r="K22" i="2" s="1"/>
  <c r="G19" i="2"/>
  <c r="K19" i="2" s="1"/>
  <c r="G12" i="2"/>
  <c r="K12" i="2" s="1"/>
  <c r="G157" i="2"/>
  <c r="K157" i="2" s="1"/>
  <c r="G235" i="2"/>
  <c r="K235" i="2" s="1"/>
  <c r="G229" i="2"/>
  <c r="K229" i="2" s="1"/>
  <c r="G226" i="2"/>
  <c r="K226" i="2" s="1"/>
  <c r="G126" i="2"/>
  <c r="K126" i="2" s="1"/>
  <c r="G187" i="2"/>
  <c r="K187" i="2" s="1"/>
  <c r="G184" i="2"/>
  <c r="K184" i="2" s="1"/>
  <c r="G209" i="2"/>
  <c r="K209" i="2" s="1"/>
  <c r="G208" i="2"/>
  <c r="K208" i="2" s="1"/>
  <c r="G160" i="2"/>
  <c r="K160" i="2" s="1"/>
  <c r="G115" i="2"/>
  <c r="K115" i="2" s="1"/>
  <c r="G89" i="2"/>
  <c r="K89" i="2" s="1"/>
  <c r="G99" i="2"/>
  <c r="K99" i="2" s="1"/>
  <c r="G46" i="2"/>
  <c r="K46" i="2" s="1"/>
  <c r="G59" i="2"/>
  <c r="K59" i="2" s="1"/>
  <c r="G73" i="2"/>
  <c r="K73" i="2" s="1"/>
  <c r="G56" i="2"/>
  <c r="K56" i="2" s="1"/>
  <c r="G35" i="2"/>
  <c r="K35" i="2" s="1"/>
  <c r="G21" i="2"/>
  <c r="K21" i="2" s="1"/>
  <c r="G33" i="2"/>
  <c r="K33" i="2" s="1"/>
  <c r="G28" i="2"/>
  <c r="K28" i="2" s="1"/>
  <c r="G6" i="2"/>
  <c r="K6" i="2" s="1"/>
  <c r="G228" i="2"/>
  <c r="K228" i="2" s="1"/>
  <c r="G225" i="2"/>
  <c r="K225" i="2" s="1"/>
  <c r="G195" i="2"/>
  <c r="K195" i="2" s="1"/>
  <c r="G175" i="2"/>
  <c r="K175" i="2" s="1"/>
  <c r="G191" i="2"/>
  <c r="K191" i="2" s="1"/>
  <c r="G189" i="2"/>
  <c r="K189" i="2" s="1"/>
  <c r="G186" i="2"/>
  <c r="K186" i="2" s="1"/>
  <c r="G212" i="2"/>
  <c r="K212" i="2" s="1"/>
  <c r="G143" i="2"/>
  <c r="K143" i="2" s="1"/>
  <c r="G164" i="2"/>
  <c r="K164" i="2" s="1"/>
  <c r="G133" i="2"/>
  <c r="K133" i="2" s="1"/>
  <c r="G96" i="2"/>
  <c r="K96" i="2" s="1"/>
  <c r="G149" i="2"/>
  <c r="K149" i="2" s="1"/>
  <c r="G101" i="2"/>
  <c r="K101" i="2" s="1"/>
  <c r="G95" i="2"/>
  <c r="K95" i="2" s="1"/>
  <c r="G114" i="2"/>
  <c r="K114" i="2" s="1"/>
  <c r="G39" i="2"/>
  <c r="K39" i="2" s="1"/>
  <c r="G70" i="2"/>
  <c r="K70" i="2" s="1"/>
  <c r="G71" i="2"/>
  <c r="K71" i="2" s="1"/>
  <c r="G43" i="2"/>
  <c r="K43" i="2" s="1"/>
  <c r="G61" i="2"/>
  <c r="K61" i="2" s="1"/>
  <c r="G37" i="2"/>
  <c r="K37" i="2" s="1"/>
  <c r="G17" i="2"/>
  <c r="K17" i="2" s="1"/>
  <c r="G20" i="2"/>
  <c r="K20" i="2" s="1"/>
  <c r="G8" i="2"/>
  <c r="K8" i="2" s="1"/>
  <c r="G233" i="2"/>
  <c r="K233" i="2" s="1"/>
  <c r="G227" i="2"/>
  <c r="K227" i="2" s="1"/>
  <c r="G194" i="2"/>
  <c r="K194" i="2" s="1"/>
  <c r="G217" i="2"/>
  <c r="K217" i="2" s="1"/>
  <c r="G125" i="2"/>
  <c r="K125" i="2" s="1"/>
  <c r="G185" i="2"/>
  <c r="K185" i="2" s="1"/>
  <c r="G137" i="2"/>
  <c r="K137" i="2" s="1"/>
  <c r="G113" i="2"/>
  <c r="K113" i="2" s="1"/>
  <c r="G162" i="2"/>
  <c r="K162" i="2" s="1"/>
  <c r="G81" i="2"/>
  <c r="K81" i="2" s="1"/>
  <c r="G181" i="2"/>
  <c r="K181" i="2" s="1"/>
  <c r="G103" i="2"/>
  <c r="K103" i="2" s="1"/>
  <c r="G90" i="2"/>
  <c r="K90" i="2" s="1"/>
  <c r="G58" i="2"/>
  <c r="K58" i="2" s="1"/>
  <c r="G64" i="2"/>
  <c r="K64" i="2" s="1"/>
  <c r="G4" i="2"/>
  <c r="K4" i="2" s="1"/>
  <c r="G55" i="2"/>
  <c r="K55" i="2" s="1"/>
  <c r="G42" i="2"/>
  <c r="K42" i="2" s="1"/>
  <c r="G14" i="2"/>
  <c r="K14" i="2" s="1"/>
  <c r="G243" i="2"/>
  <c r="K243" i="2" s="1"/>
  <c r="G239" i="2"/>
  <c r="K239" i="2" s="1"/>
  <c r="G232" i="2"/>
  <c r="K232" i="2" s="1"/>
  <c r="G224" i="2"/>
  <c r="K224" i="2" s="1"/>
  <c r="G177" i="2"/>
  <c r="K177" i="2" s="1"/>
  <c r="G140" i="2"/>
  <c r="K140" i="2" s="1"/>
  <c r="G170" i="2"/>
  <c r="K170" i="2" s="1"/>
  <c r="G188" i="2"/>
  <c r="K188" i="2" s="1"/>
  <c r="G138" i="2"/>
  <c r="K138" i="2" s="1"/>
  <c r="G167" i="2"/>
  <c r="K167" i="2" s="1"/>
  <c r="G163" i="2"/>
  <c r="K163" i="2" s="1"/>
  <c r="G142" i="2"/>
  <c r="K142" i="2" s="1"/>
  <c r="G151" i="2"/>
  <c r="K151" i="2" s="1"/>
  <c r="G132" i="2"/>
  <c r="K132" i="2" s="1"/>
  <c r="G79" i="2"/>
  <c r="K79" i="2" s="1"/>
  <c r="G130" i="2"/>
  <c r="K130" i="2" s="1"/>
  <c r="G69" i="2"/>
  <c r="K69" i="2" s="1"/>
  <c r="G88" i="2"/>
  <c r="K88" i="2" s="1"/>
  <c r="G9" i="2"/>
  <c r="K9" i="2" s="1"/>
  <c r="G7" i="2"/>
  <c r="K7" i="2" s="1"/>
  <c r="G32" i="2"/>
  <c r="K32" i="2" s="1"/>
  <c r="G18" i="2"/>
  <c r="K18" i="2" s="1"/>
  <c r="G10" i="2"/>
  <c r="K10" i="2" s="1"/>
  <c r="G205" i="2"/>
  <c r="K205" i="2" s="1"/>
  <c r="G238" i="2"/>
  <c r="K238" i="2" s="1"/>
  <c r="G231" i="2"/>
  <c r="K231" i="2" s="1"/>
  <c r="G200" i="2"/>
  <c r="K200" i="2" s="1"/>
  <c r="G223" i="2"/>
  <c r="K223" i="2" s="1"/>
  <c r="G145" i="2"/>
  <c r="K145" i="2" s="1"/>
  <c r="G173" i="2"/>
  <c r="K173" i="2" s="1"/>
  <c r="G216" i="2"/>
  <c r="K216" i="2" s="1"/>
  <c r="G215" i="2"/>
  <c r="K215" i="2" s="1"/>
  <c r="G53" i="2"/>
  <c r="K53" i="2" s="1"/>
  <c r="G166" i="2"/>
  <c r="K166" i="2" s="1"/>
  <c r="G183" i="2"/>
  <c r="K183" i="2" s="1"/>
  <c r="G152" i="2"/>
  <c r="K152" i="2" s="1"/>
  <c r="G116" i="2"/>
  <c r="K116" i="2" s="1"/>
  <c r="G80" i="2"/>
  <c r="K80" i="2" s="1"/>
  <c r="G146" i="2"/>
  <c r="K146" i="2" s="1"/>
  <c r="G102" i="2"/>
  <c r="K102" i="2" s="1"/>
  <c r="G91" i="2"/>
  <c r="K91" i="2" s="1"/>
  <c r="G66" i="2"/>
  <c r="K66" i="2" s="1"/>
  <c r="G122" i="2"/>
  <c r="K122" i="2" s="1"/>
  <c r="G30" i="2"/>
  <c r="K30" i="2" s="1"/>
  <c r="G23" i="2"/>
  <c r="K23" i="2" s="1"/>
  <c r="G47" i="2"/>
  <c r="K47" i="2" s="1"/>
  <c r="G25" i="2"/>
  <c r="K25" i="2" s="1"/>
  <c r="G16" i="2"/>
  <c r="K16" i="2" s="1"/>
  <c r="G204" i="2"/>
  <c r="K204" i="2" s="1"/>
  <c r="G179" i="2"/>
  <c r="K179" i="2" s="1"/>
  <c r="G178" i="2"/>
  <c r="K178" i="2" s="1"/>
  <c r="G199" i="2"/>
  <c r="K199" i="2" s="1"/>
  <c r="G196" i="2"/>
  <c r="K196" i="2" s="1"/>
  <c r="G193" i="2"/>
  <c r="K193" i="2" s="1"/>
  <c r="G169" i="2"/>
  <c r="K169" i="2" s="1"/>
  <c r="G214" i="2"/>
  <c r="K214" i="2" s="1"/>
  <c r="G154" i="2"/>
  <c r="K154" i="2" s="1"/>
  <c r="G211" i="2"/>
  <c r="K211" i="2" s="1"/>
  <c r="G182" i="2"/>
  <c r="K182" i="2" s="1"/>
  <c r="G161" i="2"/>
  <c r="K161" i="2" s="1"/>
  <c r="G92" i="2"/>
  <c r="K92" i="2" s="1"/>
  <c r="G112" i="2"/>
  <c r="K112" i="2" s="1"/>
  <c r="G141" i="2"/>
  <c r="K141" i="2" s="1"/>
  <c r="G111" i="2"/>
  <c r="K111" i="2" s="1"/>
  <c r="G68" i="2"/>
  <c r="K68" i="2" s="1"/>
  <c r="G84" i="2"/>
  <c r="K84" i="2" s="1"/>
  <c r="G83" i="2"/>
  <c r="K83" i="2" s="1"/>
  <c r="G106" i="2"/>
  <c r="K106" i="2" s="1"/>
  <c r="G76" i="2"/>
  <c r="K76" i="2" s="1"/>
  <c r="G36" i="2"/>
  <c r="K36" i="2" s="1"/>
  <c r="G49" i="2"/>
  <c r="K49" i="2" s="1"/>
  <c r="G15" i="2"/>
  <c r="K15" i="2" s="1"/>
  <c r="G203" i="2"/>
  <c r="K203" i="2" s="1"/>
  <c r="G230" i="2"/>
  <c r="K230" i="2" s="1"/>
  <c r="G192" i="2"/>
  <c r="K192" i="2" s="1"/>
  <c r="G172" i="2"/>
  <c r="K172" i="2" s="1"/>
  <c r="G155" i="2"/>
  <c r="K155" i="2" s="1"/>
  <c r="G168" i="2"/>
  <c r="K168" i="2" s="1"/>
  <c r="G119" i="2"/>
  <c r="K119" i="2" s="1"/>
  <c r="G118" i="2"/>
  <c r="K118" i="2" s="1"/>
  <c r="G104" i="2"/>
  <c r="K104" i="2" s="1"/>
  <c r="G150" i="2"/>
  <c r="K150" i="2" s="1"/>
  <c r="G147" i="2"/>
  <c r="K147" i="2" s="1"/>
  <c r="G109" i="2"/>
  <c r="K109" i="2" s="1"/>
  <c r="G180" i="2"/>
  <c r="K180" i="2" s="1"/>
  <c r="G60" i="2"/>
  <c r="K60" i="2" s="1"/>
  <c r="G44" i="2"/>
  <c r="K44" i="2" s="1"/>
  <c r="G85" i="2"/>
  <c r="K85" i="2" s="1"/>
  <c r="G52" i="2"/>
  <c r="K52" i="2" s="1"/>
  <c r="G105" i="2"/>
  <c r="K105" i="2" s="1"/>
  <c r="G29" i="2"/>
  <c r="K29" i="2" s="1"/>
  <c r="G34" i="2"/>
  <c r="K34" i="2" s="1"/>
  <c r="G26" i="2"/>
  <c r="K26" i="2" s="1"/>
  <c r="K5150" i="1"/>
  <c r="N491" i="1"/>
  <c r="I15" i="2" l="1"/>
  <c r="J15" i="2"/>
  <c r="I111" i="2"/>
  <c r="J111" i="2"/>
  <c r="J205" i="2"/>
  <c r="I205" i="2"/>
  <c r="I130" i="2"/>
  <c r="J130" i="2"/>
  <c r="I188" i="2"/>
  <c r="J188" i="2"/>
  <c r="I14" i="2"/>
  <c r="J14" i="2"/>
  <c r="J181" i="2"/>
  <c r="I181" i="2"/>
  <c r="I194" i="2"/>
  <c r="J194" i="2"/>
  <c r="I43" i="2"/>
  <c r="J43" i="2"/>
  <c r="I96" i="2"/>
  <c r="J96" i="2"/>
  <c r="I175" i="2"/>
  <c r="J175" i="2"/>
  <c r="I35" i="2"/>
  <c r="J35" i="2"/>
  <c r="I160" i="2"/>
  <c r="J160" i="2"/>
  <c r="I235" i="2"/>
  <c r="J235" i="2"/>
  <c r="I75" i="2"/>
  <c r="J75" i="2"/>
  <c r="J121" i="2"/>
  <c r="I121" i="2"/>
  <c r="I242" i="2"/>
  <c r="J242" i="2"/>
  <c r="J85" i="2"/>
  <c r="I85" i="2"/>
  <c r="I102" i="2"/>
  <c r="J102" i="2"/>
  <c r="I44" i="2"/>
  <c r="J44" i="2"/>
  <c r="I119" i="2"/>
  <c r="J119" i="2"/>
  <c r="I49" i="2"/>
  <c r="J49" i="2"/>
  <c r="J141" i="2"/>
  <c r="I141" i="2"/>
  <c r="I169" i="2"/>
  <c r="J169" i="2"/>
  <c r="I25" i="2"/>
  <c r="T25" i="2" s="1"/>
  <c r="J25" i="2"/>
  <c r="U25" i="2" s="1"/>
  <c r="I146" i="2"/>
  <c r="J146" i="2"/>
  <c r="I216" i="2"/>
  <c r="J216" i="2"/>
  <c r="I10" i="2"/>
  <c r="T10" i="2" s="1"/>
  <c r="J10" i="2"/>
  <c r="U10" i="2" s="1"/>
  <c r="I79" i="2"/>
  <c r="J79" i="2"/>
  <c r="I170" i="2"/>
  <c r="J170" i="2"/>
  <c r="I42" i="2"/>
  <c r="J42" i="2"/>
  <c r="I81" i="2"/>
  <c r="J81" i="2"/>
  <c r="I227" i="2"/>
  <c r="J227" i="2"/>
  <c r="I71" i="2"/>
  <c r="J71" i="2"/>
  <c r="J133" i="2"/>
  <c r="I133" i="2"/>
  <c r="I195" i="2"/>
  <c r="J195" i="2"/>
  <c r="I56" i="2"/>
  <c r="J56" i="2"/>
  <c r="I208" i="2"/>
  <c r="J208" i="2"/>
  <c r="I157" i="2"/>
  <c r="J157" i="2"/>
  <c r="I108" i="2"/>
  <c r="J108" i="2"/>
  <c r="I139" i="2"/>
  <c r="J139" i="2"/>
  <c r="I34" i="2"/>
  <c r="J34" i="2"/>
  <c r="I214" i="2"/>
  <c r="J214" i="2"/>
  <c r="I16" i="2"/>
  <c r="T16" i="2" s="1"/>
  <c r="J16" i="2"/>
  <c r="U16" i="2" s="1"/>
  <c r="I168" i="2"/>
  <c r="J168" i="2"/>
  <c r="I36" i="2"/>
  <c r="J36" i="2"/>
  <c r="I193" i="2"/>
  <c r="J193" i="2"/>
  <c r="I47" i="2"/>
  <c r="J47" i="2"/>
  <c r="I80" i="2"/>
  <c r="J80" i="2"/>
  <c r="J173" i="2"/>
  <c r="I173" i="2"/>
  <c r="I18" i="2"/>
  <c r="J18" i="2"/>
  <c r="I132" i="2"/>
  <c r="J132" i="2"/>
  <c r="I140" i="2"/>
  <c r="J140" i="2"/>
  <c r="I55" i="2"/>
  <c r="J55" i="2"/>
  <c r="I162" i="2"/>
  <c r="J162" i="2"/>
  <c r="J233" i="2"/>
  <c r="I233" i="2"/>
  <c r="I70" i="2"/>
  <c r="J70" i="2"/>
  <c r="I164" i="2"/>
  <c r="J164" i="2"/>
  <c r="J225" i="2"/>
  <c r="I225" i="2"/>
  <c r="J73" i="2"/>
  <c r="I73" i="2"/>
  <c r="J209" i="2"/>
  <c r="I209" i="2"/>
  <c r="I12" i="2"/>
  <c r="J12" i="2"/>
  <c r="I110" i="2"/>
  <c r="J110" i="2"/>
  <c r="I171" i="2"/>
  <c r="J171" i="2"/>
  <c r="I118" i="2"/>
  <c r="J118" i="2"/>
  <c r="I215" i="2"/>
  <c r="J215" i="2"/>
  <c r="I60" i="2"/>
  <c r="J60" i="2"/>
  <c r="I112" i="2"/>
  <c r="J112" i="2"/>
  <c r="I26" i="2"/>
  <c r="T26" i="2" s="1"/>
  <c r="J26" i="2"/>
  <c r="U26" i="2" s="1"/>
  <c r="I180" i="2"/>
  <c r="J180" i="2"/>
  <c r="I155" i="2"/>
  <c r="J155" i="2"/>
  <c r="I76" i="2"/>
  <c r="J76" i="2"/>
  <c r="I92" i="2"/>
  <c r="J92" i="2"/>
  <c r="I196" i="2"/>
  <c r="J196" i="2"/>
  <c r="I23" i="2"/>
  <c r="J23" i="2"/>
  <c r="I116" i="2"/>
  <c r="J116" i="2"/>
  <c r="J145" i="2"/>
  <c r="I145" i="2"/>
  <c r="I32" i="2"/>
  <c r="J32" i="2"/>
  <c r="I151" i="2"/>
  <c r="J151" i="2"/>
  <c r="J177" i="2"/>
  <c r="I177" i="2"/>
  <c r="I4" i="2"/>
  <c r="J4" i="2"/>
  <c r="I113" i="2"/>
  <c r="J113" i="2"/>
  <c r="I8" i="2"/>
  <c r="T8" i="2" s="1"/>
  <c r="J8" i="2"/>
  <c r="U8" i="2" s="1"/>
  <c r="I39" i="2"/>
  <c r="J39" i="2"/>
  <c r="I143" i="2"/>
  <c r="J143" i="2"/>
  <c r="I228" i="2"/>
  <c r="J228" i="2"/>
  <c r="I59" i="2"/>
  <c r="J59" i="2"/>
  <c r="I184" i="2"/>
  <c r="J184" i="2"/>
  <c r="I19" i="2"/>
  <c r="T19" i="2" s="1"/>
  <c r="J19" i="2"/>
  <c r="U19" i="2" s="1"/>
  <c r="I63" i="2"/>
  <c r="J63" i="2"/>
  <c r="I176" i="2"/>
  <c r="J176" i="2"/>
  <c r="I106" i="2"/>
  <c r="J106" i="2"/>
  <c r="I199" i="2"/>
  <c r="J199" i="2"/>
  <c r="I223" i="2"/>
  <c r="J223" i="2"/>
  <c r="I7" i="2"/>
  <c r="J7" i="2"/>
  <c r="I142" i="2"/>
  <c r="J142" i="2"/>
  <c r="I224" i="2"/>
  <c r="J224" i="2"/>
  <c r="I64" i="2"/>
  <c r="J64" i="2"/>
  <c r="I137" i="2"/>
  <c r="J137" i="2"/>
  <c r="I20" i="2"/>
  <c r="J20" i="2"/>
  <c r="I114" i="2"/>
  <c r="J114" i="2"/>
  <c r="I212" i="2"/>
  <c r="J212" i="2"/>
  <c r="I6" i="2"/>
  <c r="J6" i="2"/>
  <c r="I46" i="2"/>
  <c r="J46" i="2"/>
  <c r="I187" i="2"/>
  <c r="J187" i="2"/>
  <c r="I22" i="2"/>
  <c r="J22" i="2"/>
  <c r="I123" i="2"/>
  <c r="J123" i="2"/>
  <c r="J221" i="2"/>
  <c r="I221" i="2"/>
  <c r="I172" i="2"/>
  <c r="J172" i="2"/>
  <c r="J161" i="2"/>
  <c r="I161" i="2"/>
  <c r="I29" i="2"/>
  <c r="J29" i="2"/>
  <c r="I147" i="2"/>
  <c r="J147" i="2"/>
  <c r="I192" i="2"/>
  <c r="J192" i="2"/>
  <c r="I83" i="2"/>
  <c r="J83" i="2"/>
  <c r="I182" i="2"/>
  <c r="J182" i="2"/>
  <c r="I178" i="2"/>
  <c r="J178" i="2"/>
  <c r="I122" i="2"/>
  <c r="J122" i="2"/>
  <c r="I183" i="2"/>
  <c r="J183" i="2"/>
  <c r="I200" i="2"/>
  <c r="J200" i="2"/>
  <c r="J9" i="2"/>
  <c r="I9" i="2"/>
  <c r="I163" i="2"/>
  <c r="J163" i="2"/>
  <c r="I232" i="2"/>
  <c r="J232" i="2"/>
  <c r="I58" i="2"/>
  <c r="J58" i="2"/>
  <c r="I185" i="2"/>
  <c r="J185" i="2"/>
  <c r="J17" i="2"/>
  <c r="I17" i="2"/>
  <c r="I95" i="2"/>
  <c r="J95" i="2"/>
  <c r="I186" i="2"/>
  <c r="J186" i="2"/>
  <c r="I28" i="2"/>
  <c r="J28" i="2"/>
  <c r="I99" i="2"/>
  <c r="J99" i="2"/>
  <c r="I126" i="2"/>
  <c r="J126" i="2"/>
  <c r="I38" i="2"/>
  <c r="J38" i="2"/>
  <c r="I97" i="2"/>
  <c r="J97" i="2"/>
  <c r="I156" i="2"/>
  <c r="J156" i="2"/>
  <c r="J105" i="2"/>
  <c r="I105" i="2"/>
  <c r="I84" i="2"/>
  <c r="J84" i="2"/>
  <c r="I166" i="2"/>
  <c r="J166" i="2"/>
  <c r="I167" i="2"/>
  <c r="J167" i="2"/>
  <c r="J37" i="2"/>
  <c r="I37" i="2"/>
  <c r="J101" i="2"/>
  <c r="I101" i="2"/>
  <c r="J189" i="2"/>
  <c r="I189" i="2"/>
  <c r="J33" i="2"/>
  <c r="I33" i="2"/>
  <c r="J89" i="2"/>
  <c r="I89" i="2"/>
  <c r="I226" i="2"/>
  <c r="J226" i="2"/>
  <c r="J57" i="2"/>
  <c r="I57" i="2"/>
  <c r="I210" i="2"/>
  <c r="J210" i="2"/>
  <c r="I202" i="2"/>
  <c r="J202" i="2"/>
  <c r="J109" i="2"/>
  <c r="I109" i="2"/>
  <c r="I30" i="2"/>
  <c r="J30" i="2"/>
  <c r="I152" i="2"/>
  <c r="J152" i="2"/>
  <c r="I150" i="2"/>
  <c r="J150" i="2"/>
  <c r="I230" i="2"/>
  <c r="J230" i="2"/>
  <c r="I211" i="2"/>
  <c r="J211" i="2"/>
  <c r="I179" i="2"/>
  <c r="J179" i="2"/>
  <c r="I66" i="2"/>
  <c r="J66" i="2"/>
  <c r="I231" i="2"/>
  <c r="J231" i="2"/>
  <c r="I88" i="2"/>
  <c r="J88" i="2"/>
  <c r="I239" i="2"/>
  <c r="J239" i="2"/>
  <c r="I90" i="2"/>
  <c r="J90" i="2"/>
  <c r="J125" i="2"/>
  <c r="I125" i="2"/>
  <c r="I52" i="2"/>
  <c r="J52" i="2"/>
  <c r="I104" i="2"/>
  <c r="J104" i="2"/>
  <c r="I203" i="2"/>
  <c r="J203" i="2"/>
  <c r="I68" i="2"/>
  <c r="J68" i="2"/>
  <c r="I154" i="2"/>
  <c r="J154" i="2"/>
  <c r="I204" i="2"/>
  <c r="J204" i="2"/>
  <c r="I91" i="2"/>
  <c r="J91" i="2"/>
  <c r="J53" i="2"/>
  <c r="I53" i="2"/>
  <c r="I238" i="2"/>
  <c r="J238" i="2"/>
  <c r="I69" i="2"/>
  <c r="J69" i="2"/>
  <c r="I138" i="2"/>
  <c r="J138" i="2"/>
  <c r="I243" i="2"/>
  <c r="J243" i="2"/>
  <c r="I103" i="2"/>
  <c r="J103" i="2"/>
  <c r="I217" i="2"/>
  <c r="J217" i="2"/>
  <c r="J61" i="2"/>
  <c r="I61" i="2"/>
  <c r="J149" i="2"/>
  <c r="I149" i="2"/>
  <c r="I191" i="2"/>
  <c r="J191" i="2"/>
  <c r="J21" i="2"/>
  <c r="I21" i="2"/>
  <c r="I115" i="2"/>
  <c r="J115" i="2"/>
  <c r="J229" i="2"/>
  <c r="I229" i="2"/>
  <c r="I48" i="2"/>
  <c r="J48" i="2"/>
  <c r="I213" i="2"/>
  <c r="J213" i="2"/>
  <c r="I236" i="2"/>
  <c r="J236" i="2"/>
  <c r="M5150" i="1"/>
  <c r="O5150" i="1" s="1"/>
  <c r="L5150" i="1"/>
</calcChain>
</file>

<file path=xl/comments1.xml><?xml version="1.0" encoding="utf-8"?>
<comments xmlns="http://schemas.openxmlformats.org/spreadsheetml/2006/main">
  <authors>
    <author>aauser</author>
  </authors>
  <commentList>
    <comment ref="P1" authorId="0" shapeId="0">
      <text>
        <r>
          <rPr>
            <b/>
            <sz val="9"/>
            <color indexed="81"/>
            <rFont val="Tahoma"/>
            <charset val="1"/>
          </rPr>
          <t>SEO criteria:
1. Relevance &lt;&gt; "N"
2. Average Position &gt; 3
3. Site CTR &lt; 10%
4. Impression &gt; 500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<sst xmlns="http://schemas.openxmlformats.org/spreadsheetml/2006/main" count="7174" uniqueCount="6868">
  <si>
    <t>Query</t>
  </si>
  <si>
    <t>Impressions</t>
  </si>
  <si>
    <t>Clicks</t>
  </si>
  <si>
    <t>Site CTR</t>
  </si>
  <si>
    <t>Average Position</t>
  </si>
  <si>
    <t>payme 轉數快</t>
  </si>
  <si>
    <t>con</t>
  </si>
  <si>
    <t>隱形眼鏡度數</t>
  </si>
  <si>
    <t>contact lens</t>
  </si>
  <si>
    <t>one day acuvue</t>
  </si>
  <si>
    <t>payme轉數快</t>
  </si>
  <si>
    <t>alcon</t>
  </si>
  <si>
    <t>acuvue define</t>
  </si>
  <si>
    <t>隱形眼鏡</t>
  </si>
  <si>
    <t>coopervision</t>
  </si>
  <si>
    <t>one day acuvue define</t>
  </si>
  <si>
    <t>contact lens easy</t>
  </si>
  <si>
    <t>散光con</t>
  </si>
  <si>
    <t>color con</t>
  </si>
  <si>
    <t>freshkon</t>
  </si>
  <si>
    <t>contact</t>
  </si>
  <si>
    <t>轉數快 payme</t>
  </si>
  <si>
    <t>candy magic</t>
  </si>
  <si>
    <t>轉數快payme</t>
  </si>
  <si>
    <t>colour con</t>
  </si>
  <si>
    <t>隱形眼鏡 弧度</t>
  </si>
  <si>
    <t>隱形眼鏡弧度</t>
  </si>
  <si>
    <t>隱形眼鏡推介</t>
  </si>
  <si>
    <t>度數</t>
  </si>
  <si>
    <t>戴con</t>
  </si>
  <si>
    <t>配con</t>
  </si>
  <si>
    <t>隱形眼鏡 度數</t>
  </si>
  <si>
    <t>define con</t>
  </si>
  <si>
    <t>散光度數換算</t>
  </si>
  <si>
    <t>隱眼度數</t>
  </si>
  <si>
    <t>acuvue moist</t>
  </si>
  <si>
    <t>散光 color con</t>
  </si>
  <si>
    <t>1 day acuvue</t>
  </si>
  <si>
    <t>miacare</t>
  </si>
  <si>
    <t>revia 隱形眼鏡</t>
  </si>
  <si>
    <t>clalen iris</t>
  </si>
  <si>
    <t>眼霜</t>
  </si>
  <si>
    <t>月con</t>
  </si>
  <si>
    <t>revia</t>
  </si>
  <si>
    <t>acuvue oasys 1 day</t>
  </si>
  <si>
    <t>散光隱形眼鏡</t>
  </si>
  <si>
    <t>隱形眼鏡價錢</t>
  </si>
  <si>
    <t>eye coffret</t>
  </si>
  <si>
    <t>contactlenseasy</t>
  </si>
  <si>
    <t>散光color con</t>
  </si>
  <si>
    <t>evercolor</t>
  </si>
  <si>
    <t>博士倫隱形眼鏡</t>
  </si>
  <si>
    <t>biotrue</t>
  </si>
  <si>
    <t>acuvue</t>
  </si>
  <si>
    <t>買con</t>
  </si>
  <si>
    <t>除con</t>
  </si>
  <si>
    <t>day con</t>
  </si>
  <si>
    <t>博士倫</t>
  </si>
  <si>
    <t>隱形眼鏡度數散光</t>
  </si>
  <si>
    <t>acuvue oasys</t>
  </si>
  <si>
    <t>帶con</t>
  </si>
  <si>
    <t>payme轉數快教學</t>
  </si>
  <si>
    <t>oasys 1 day</t>
  </si>
  <si>
    <t>去眼紋</t>
  </si>
  <si>
    <t>ann365</t>
  </si>
  <si>
    <t>jill</t>
  </si>
  <si>
    <t>隱形眼鏡度數換算散光</t>
  </si>
  <si>
    <t>one day con</t>
  </si>
  <si>
    <t>lens</t>
  </si>
  <si>
    <t>jill stuart</t>
  </si>
  <si>
    <t>1 day acuvue define</t>
  </si>
  <si>
    <t>散光color con推薦</t>
  </si>
  <si>
    <t>1 day acuvue moist</t>
  </si>
  <si>
    <t>candy magic con</t>
  </si>
  <si>
    <t>漸進隱形眼鏡</t>
  </si>
  <si>
    <t>revia 1day</t>
  </si>
  <si>
    <t>one day acuvue moist</t>
  </si>
  <si>
    <t>sweet magic</t>
  </si>
  <si>
    <t>easy con</t>
  </si>
  <si>
    <t>lacelle</t>
  </si>
  <si>
    <t>timido</t>
  </si>
  <si>
    <t>lacelle 隱形眼鏡</t>
  </si>
  <si>
    <t>one day acuvue oasys</t>
  </si>
  <si>
    <t>coopervision 隱形眼鏡</t>
  </si>
  <si>
    <t>freshkon alluring eyes</t>
  </si>
  <si>
    <t>博士倫 lacelle</t>
  </si>
  <si>
    <t>contact lenses</t>
  </si>
  <si>
    <t>revia 1 day</t>
  </si>
  <si>
    <t>眼 紋</t>
  </si>
  <si>
    <t>隱形眼鏡 bc</t>
  </si>
  <si>
    <t>one day acuvue define顏色</t>
  </si>
  <si>
    <t>deesse</t>
  </si>
  <si>
    <t>con day</t>
  </si>
  <si>
    <t>隱形眼鏡散光度數換算</t>
  </si>
  <si>
    <t>隱形眼鏡弧度換算</t>
  </si>
  <si>
    <t>隱形眼鏡度數限制</t>
  </si>
  <si>
    <t>ever color 1 day</t>
  </si>
  <si>
    <t>cooper vision</t>
  </si>
  <si>
    <t>clariti</t>
  </si>
  <si>
    <t>freshlook</t>
  </si>
  <si>
    <t>配隱形眼鏡</t>
  </si>
  <si>
    <t>戴con技巧</t>
  </si>
  <si>
    <t>starry con</t>
  </si>
  <si>
    <t>香港網上隱形眼鏡可信</t>
  </si>
  <si>
    <t>散光con最高度數</t>
  </si>
  <si>
    <t>大眼仔</t>
  </si>
  <si>
    <t>博士倫 starry</t>
  </si>
  <si>
    <t>clalen</t>
  </si>
  <si>
    <t>dailies total 1</t>
  </si>
  <si>
    <t>隱形眼鏡弧度不合</t>
  </si>
  <si>
    <t>隱眼弧度</t>
  </si>
  <si>
    <t>散光隱形眼鏡度數</t>
  </si>
  <si>
    <t>multifocal</t>
  </si>
  <si>
    <t>大眼con</t>
  </si>
  <si>
    <t>acuvue define 顏色</t>
  </si>
  <si>
    <t>配con價錢</t>
  </si>
  <si>
    <t>眼紋</t>
  </si>
  <si>
    <t>dailies</t>
  </si>
  <si>
    <t>define acuvue</t>
  </si>
  <si>
    <t>第一次戴con</t>
  </si>
  <si>
    <t>隱形眼鏡 散光</t>
  </si>
  <si>
    <t>ciba vision</t>
  </si>
  <si>
    <t>隱形眼鏡弧度9</t>
  </si>
  <si>
    <t>acuvue oasys 散光</t>
  </si>
  <si>
    <t>air optix</t>
  </si>
  <si>
    <t>日本con</t>
  </si>
  <si>
    <t>眼紋 眼霜</t>
  </si>
  <si>
    <t>acuvue define fresh</t>
  </si>
  <si>
    <t>delight max</t>
  </si>
  <si>
    <t>biofinity</t>
  </si>
  <si>
    <t>con度數</t>
  </si>
  <si>
    <t>dailies aquacomfort plus</t>
  </si>
  <si>
    <t>clariti 1 day</t>
  </si>
  <si>
    <t>過數</t>
  </si>
  <si>
    <t>max beauty</t>
  </si>
  <si>
    <t>con 弧度</t>
  </si>
  <si>
    <t>donki con</t>
  </si>
  <si>
    <t>easy contact lens</t>
  </si>
  <si>
    <t>抗藍光隱形眼鏡</t>
  </si>
  <si>
    <t>大眼仔con</t>
  </si>
  <si>
    <t>oneday acuvue</t>
  </si>
  <si>
    <t>color con 散光</t>
  </si>
  <si>
    <t>seed con</t>
  </si>
  <si>
    <t>acuvue 2 weeks</t>
  </si>
  <si>
    <t>散光 con</t>
  </si>
  <si>
    <t>bio true</t>
  </si>
  <si>
    <t>隱形眼鏡度數換算</t>
  </si>
  <si>
    <t>博士倫 ultra one day</t>
  </si>
  <si>
    <t>freshkon daily</t>
  </si>
  <si>
    <t>眼鏡度數</t>
  </si>
  <si>
    <t>月con用法</t>
  </si>
  <si>
    <t>con 度數</t>
  </si>
  <si>
    <t>revia con</t>
  </si>
  <si>
    <t>散光con價錢</t>
  </si>
  <si>
    <t>穩形眼鏡</t>
  </si>
  <si>
    <t>隱形眼鏡 價錢</t>
  </si>
  <si>
    <t>除con神器</t>
  </si>
  <si>
    <t>散光colour con</t>
  </si>
  <si>
    <t>隱形眼鏡網購</t>
  </si>
  <si>
    <t>con盒回收</t>
  </si>
  <si>
    <t>去 眼 紋</t>
  </si>
  <si>
    <t>acuvue hong kong</t>
  </si>
  <si>
    <t>買con 平</t>
  </si>
  <si>
    <t>眼睛弧度</t>
  </si>
  <si>
    <t>隱形眼鏡度數不合</t>
  </si>
  <si>
    <t>color con 推介</t>
  </si>
  <si>
    <t>隱形眼鏡bc</t>
  </si>
  <si>
    <t>透明con</t>
  </si>
  <si>
    <t>easy look</t>
  </si>
  <si>
    <t>去眼紋眼霜</t>
  </si>
  <si>
    <t>seed 隱形眼鏡</t>
  </si>
  <si>
    <t>one day define</t>
  </si>
  <si>
    <t>con牌子</t>
  </si>
  <si>
    <t>secret candy magic</t>
  </si>
  <si>
    <t>除con 方法</t>
  </si>
  <si>
    <t>除con技巧</t>
  </si>
  <si>
    <t>美瞳盒</t>
  </si>
  <si>
    <t>evercolor 1 day</t>
  </si>
  <si>
    <t>acuvue oasys 2 weeks</t>
  </si>
  <si>
    <t>戴隱形眼鏡</t>
  </si>
  <si>
    <t>星鑽</t>
  </si>
  <si>
    <t>seed eye coffret</t>
  </si>
  <si>
    <t>con 正反</t>
  </si>
  <si>
    <t>bb lens</t>
  </si>
  <si>
    <t>jill stuart con</t>
  </si>
  <si>
    <t>colour con 散光</t>
  </si>
  <si>
    <t>1000度以上隱形眼鏡</t>
  </si>
  <si>
    <t>老花隱形眼鏡邊隻好</t>
  </si>
  <si>
    <t>月con保養</t>
  </si>
  <si>
    <t>美瞳</t>
  </si>
  <si>
    <t>donki 隱形眼鏡</t>
  </si>
  <si>
    <t>隱形眼鏡比較</t>
  </si>
  <si>
    <t>freshlook illuminate</t>
  </si>
  <si>
    <t>calme d'or</t>
  </si>
  <si>
    <t>content lens</t>
  </si>
  <si>
    <t>1day acuvue</t>
  </si>
  <si>
    <t>jill stuart contact lens</t>
  </si>
  <si>
    <t>隱眼度數散光</t>
  </si>
  <si>
    <t>散光線位意思</t>
  </si>
  <si>
    <t>去紋眼霜</t>
  </si>
  <si>
    <t>隱形眼鏡 bc 意思</t>
  </si>
  <si>
    <t>弧度 隱形眼鏡</t>
  </si>
  <si>
    <t>散光con度數</t>
  </si>
  <si>
    <t>contact lense</t>
  </si>
  <si>
    <t>payme to 轉數快</t>
  </si>
  <si>
    <t>100 lens mall</t>
  </si>
  <si>
    <t>hk contact lens</t>
  </si>
  <si>
    <t>博士倫ultra one day</t>
  </si>
  <si>
    <t>micomico</t>
  </si>
  <si>
    <t>color con推薦</t>
  </si>
  <si>
    <t>月con推薦</t>
  </si>
  <si>
    <t>delight max toric</t>
  </si>
  <si>
    <t>day con 推薦</t>
  </si>
  <si>
    <t>acuvue color con</t>
  </si>
  <si>
    <t>colour con 推介</t>
  </si>
  <si>
    <t>驗 眼</t>
  </si>
  <si>
    <t>驗眼</t>
  </si>
  <si>
    <t>contact easy</t>
  </si>
  <si>
    <t>acuvue oasys評價</t>
  </si>
  <si>
    <t>散光 隱形眼鏡</t>
  </si>
  <si>
    <t>delight</t>
  </si>
  <si>
    <t>eye coffret 1 day uv</t>
  </si>
  <si>
    <t>散光有色隱形眼鏡</t>
  </si>
  <si>
    <t>隱眼度數換算</t>
  </si>
  <si>
    <t>luena</t>
  </si>
  <si>
    <t>fresh kon</t>
  </si>
  <si>
    <t>toric</t>
  </si>
  <si>
    <t>biotrue 隱形眼鏡</t>
  </si>
  <si>
    <t>contactlens</t>
  </si>
  <si>
    <t>散光</t>
  </si>
  <si>
    <t>隱形</t>
  </si>
  <si>
    <t>博士倫color con</t>
  </si>
  <si>
    <t>color con推薦2020</t>
  </si>
  <si>
    <t>candymagic</t>
  </si>
  <si>
    <t>donki隱形眼鏡推介</t>
  </si>
  <si>
    <t>oneday acuvue define</t>
  </si>
  <si>
    <t>轉數快過數payme</t>
  </si>
  <si>
    <t>lensvery</t>
  </si>
  <si>
    <t>矽水凝膠</t>
  </si>
  <si>
    <t>散光con推薦</t>
  </si>
  <si>
    <t>除隱形眼鏡</t>
  </si>
  <si>
    <t>biomedics</t>
  </si>
  <si>
    <t>acuvue vita</t>
  </si>
  <si>
    <t>博士倫隱形眼鏡價錢</t>
  </si>
  <si>
    <t>contact lenses隱形眼鏡</t>
  </si>
  <si>
    <t>oasys 1 day 散光</t>
  </si>
  <si>
    <t>victoria con</t>
  </si>
  <si>
    <t>博士倫隱形眼鏡評價</t>
  </si>
  <si>
    <t>隱形 眼鏡</t>
  </si>
  <si>
    <t>1000度隱形眼鏡</t>
  </si>
  <si>
    <t>隐形眼镜</t>
  </si>
  <si>
    <t>近視散光con</t>
  </si>
  <si>
    <t>眼乾</t>
  </si>
  <si>
    <t>con 牌子</t>
  </si>
  <si>
    <t>藍光</t>
  </si>
  <si>
    <t>ever color</t>
  </si>
  <si>
    <t>配隱形眼鏡價錢</t>
  </si>
  <si>
    <t>con正反面</t>
  </si>
  <si>
    <t>biomedics 1 day extra</t>
  </si>
  <si>
    <t>payme 轉數快 教學</t>
  </si>
  <si>
    <t>freshlook 隱形眼鏡</t>
  </si>
  <si>
    <t>lens con</t>
  </si>
  <si>
    <t>上網買con</t>
  </si>
  <si>
    <t>acuvue define顏色</t>
  </si>
  <si>
    <t>水貨</t>
  </si>
  <si>
    <t>acuvue contact lenses</t>
  </si>
  <si>
    <t>payme 過數</t>
  </si>
  <si>
    <t>fresh con</t>
  </si>
  <si>
    <t>acuvue oasys 2 week</t>
  </si>
  <si>
    <t>博士倫隱形眼鏡顏色</t>
  </si>
  <si>
    <t>博士倫starry</t>
  </si>
  <si>
    <t>月con 用幾耐</t>
  </si>
  <si>
    <t>隱眼bc</t>
  </si>
  <si>
    <t>隱形眼鏡弧度9品牌</t>
  </si>
  <si>
    <t>隱形眼鏡散光度數</t>
  </si>
  <si>
    <t>con弧度</t>
  </si>
  <si>
    <t>one day con推介</t>
  </si>
  <si>
    <t>perfect eyes 1 day</t>
  </si>
  <si>
    <t>usko optical 好唔好</t>
  </si>
  <si>
    <t>con度數點睇</t>
  </si>
  <si>
    <t>隱形眼鏡散光</t>
  </si>
  <si>
    <t>轉數快去payme</t>
  </si>
  <si>
    <t>con 含水量</t>
  </si>
  <si>
    <t>easy lens</t>
  </si>
  <si>
    <t>博士倫 color con</t>
  </si>
  <si>
    <t>con隱形眼鏡</t>
  </si>
  <si>
    <t>眼球弧度</t>
  </si>
  <si>
    <t>1 day con</t>
  </si>
  <si>
    <t>隱形眼鏡含水量</t>
  </si>
  <si>
    <t>payme 教學</t>
  </si>
  <si>
    <t>散光隱形眼鏡最高度數</t>
  </si>
  <si>
    <t>轉數快 過數 payme</t>
  </si>
  <si>
    <t>payme 轉 數 快</t>
  </si>
  <si>
    <t>contact lens hk</t>
  </si>
  <si>
    <t>one day acuvue color con</t>
  </si>
  <si>
    <t>新手戴con</t>
  </si>
  <si>
    <t>含水量 隱形眼鏡</t>
  </si>
  <si>
    <t>散光近視con</t>
  </si>
  <si>
    <t>acuvue 散光</t>
  </si>
  <si>
    <t>隱形眼鏡 含水量</t>
  </si>
  <si>
    <t>seed contact lens</t>
  </si>
  <si>
    <t>隱形眼鏡散光換算</t>
  </si>
  <si>
    <t>隱形眼鏡直徑</t>
  </si>
  <si>
    <t>alcon contact lens</t>
  </si>
  <si>
    <t>老花con</t>
  </si>
  <si>
    <t>fresh look</t>
  </si>
  <si>
    <t>眼鏡度數 隱形眼鏡度數</t>
  </si>
  <si>
    <t>眼鏡 隱形眼鏡 度數</t>
  </si>
  <si>
    <t>colour con推薦</t>
  </si>
  <si>
    <t>隱眼度數選擇</t>
  </si>
  <si>
    <t>define con顏色</t>
  </si>
  <si>
    <t>配con過程</t>
  </si>
  <si>
    <t>訂con</t>
  </si>
  <si>
    <t>線位</t>
  </si>
  <si>
    <t>alcon dailies total 1</t>
  </si>
  <si>
    <t>air optix aqua</t>
  </si>
  <si>
    <t>con價錢</t>
  </si>
  <si>
    <t>clalen suzy brown</t>
  </si>
  <si>
    <t>散光 colour con</t>
  </si>
  <si>
    <t>donki colour con</t>
  </si>
  <si>
    <t>老花隱形眼鏡價錢</t>
  </si>
  <si>
    <t>隱形眼鏡大小</t>
  </si>
  <si>
    <t>隱形眼鏡 眼鏡 度數</t>
  </si>
  <si>
    <t>漸進隱形眼鏡邊隻好</t>
  </si>
  <si>
    <t>freshkon評價</t>
  </si>
  <si>
    <t>散光隱形眼鏡有色</t>
  </si>
  <si>
    <t>con 價錢</t>
  </si>
  <si>
    <t>ciba</t>
  </si>
  <si>
    <t>dailies total</t>
  </si>
  <si>
    <t>donki contact lens</t>
  </si>
  <si>
    <t>acuvue oasys難除</t>
  </si>
  <si>
    <t>隱眼 弧度</t>
  </si>
  <si>
    <t>secret candy magic premium beige</t>
  </si>
  <si>
    <t>隱形眼鏡換算</t>
  </si>
  <si>
    <t>買con平</t>
  </si>
  <si>
    <t>戴con 眼藥水</t>
  </si>
  <si>
    <t>ever color 1 day luquage</t>
  </si>
  <si>
    <t>近視1000度隱形眼鏡</t>
  </si>
  <si>
    <t>1-day acuvue moist</t>
  </si>
  <si>
    <t>contact len</t>
  </si>
  <si>
    <t>博士 倫</t>
  </si>
  <si>
    <t>散光隱形眼鏡戴法</t>
  </si>
  <si>
    <t>oasys 2 week</t>
  </si>
  <si>
    <t>con 推薦</t>
  </si>
  <si>
    <t>aeo</t>
  </si>
  <si>
    <t>配con 價錢</t>
  </si>
  <si>
    <t>proclear 1 day</t>
  </si>
  <si>
    <t>dailies total 1評價</t>
  </si>
  <si>
    <t>deesse contact lens</t>
  </si>
  <si>
    <t>第一次配con</t>
  </si>
  <si>
    <t>隱形眼鏡度數怎麼看</t>
  </si>
  <si>
    <t>散光con color</t>
  </si>
  <si>
    <t>acuvue moist 散光</t>
  </si>
  <si>
    <t>revia contact lens</t>
  </si>
  <si>
    <t>年con保養</t>
  </si>
  <si>
    <t>ciba vision easy</t>
  </si>
  <si>
    <t>silicone hydrogel隱形眼鏡</t>
  </si>
  <si>
    <t>轉 數 快 payme</t>
  </si>
  <si>
    <t>con bc</t>
  </si>
  <si>
    <t>下眼紋</t>
  </si>
  <si>
    <t>第一次配隱形眼鏡</t>
  </si>
  <si>
    <t>total 1</t>
  </si>
  <si>
    <t>contact lens 價錢</t>
  </si>
  <si>
    <t>one day acuvue 散光</t>
  </si>
  <si>
    <t>博士倫starry效果</t>
  </si>
  <si>
    <t>con lens</t>
  </si>
  <si>
    <t>sherique</t>
  </si>
  <si>
    <t>眼下紋</t>
  </si>
  <si>
    <t>one day con比較2020</t>
  </si>
  <si>
    <t>弧度9.0 color con</t>
  </si>
  <si>
    <t>fairy con</t>
  </si>
  <si>
    <t>con 水 平</t>
  </si>
  <si>
    <t>散光近視換算</t>
  </si>
  <si>
    <t>博士倫one day</t>
  </si>
  <si>
    <t>轉 數 快 點 用</t>
  </si>
  <si>
    <t>大眼con 推介</t>
  </si>
  <si>
    <t>colour con推介</t>
  </si>
  <si>
    <t>博士倫 one day</t>
  </si>
  <si>
    <t>如何戴隱形眼鏡</t>
  </si>
  <si>
    <t>con 散光</t>
  </si>
  <si>
    <t>con大眼仔</t>
  </si>
  <si>
    <t>日本隱形眼鏡</t>
  </si>
  <si>
    <t>隱眼大小</t>
  </si>
  <si>
    <t>散光隱形眼鏡度數換算</t>
  </si>
  <si>
    <t>隱形眼鏡 線位</t>
  </si>
  <si>
    <t>''眼紋''</t>
  </si>
  <si>
    <t>即棄隱形眼鏡比較</t>
  </si>
  <si>
    <t>買隱形眼鏡</t>
  </si>
  <si>
    <t>漸進隱形眼鏡價錢</t>
  </si>
  <si>
    <t>依時隱形眼鏡</t>
  </si>
  <si>
    <t>順豐 到 付 流程</t>
  </si>
  <si>
    <t>隱眼 bc</t>
  </si>
  <si>
    <t>acuvue oasys散光</t>
  </si>
  <si>
    <t>眼周細紋</t>
  </si>
  <si>
    <t>除 眼 紋</t>
  </si>
  <si>
    <t>clariti 1 day toric</t>
  </si>
  <si>
    <t>define:数量</t>
  </si>
  <si>
    <t>轉數快點用</t>
  </si>
  <si>
    <t>1day con</t>
  </si>
  <si>
    <t>散光換算近視</t>
  </si>
  <si>
    <t>眼下細紋</t>
  </si>
  <si>
    <t>contact lens easy評價</t>
  </si>
  <si>
    <t>suzy brown</t>
  </si>
  <si>
    <t>candy magic評價</t>
  </si>
  <si>
    <t>day con 價錢</t>
  </si>
  <si>
    <t>freshcon</t>
  </si>
  <si>
    <t>眼部細紋</t>
  </si>
  <si>
    <t>眼下細 紋</t>
  </si>
  <si>
    <t>如何除con</t>
  </si>
  <si>
    <t>hydron contact lenses singapore</t>
  </si>
  <si>
    <t>soflens</t>
  </si>
  <si>
    <t>seed 1day pure</t>
  </si>
  <si>
    <t>1-day acuvue</t>
  </si>
  <si>
    <t>隱形眼鏡價格</t>
  </si>
  <si>
    <t>con hk</t>
  </si>
  <si>
    <t>藍光隱形眼鏡</t>
  </si>
  <si>
    <t>博士倫one day價錢</t>
  </si>
  <si>
    <t>博士倫lacelle</t>
  </si>
  <si>
    <t>散光 隱形眼鏡 度數</t>
  </si>
  <si>
    <t>clariti 1 day好用</t>
  </si>
  <si>
    <t>acuvue moist multifocal</t>
  </si>
  <si>
    <t>pay me</t>
  </si>
  <si>
    <t>戴隱形眼鏡技巧</t>
  </si>
  <si>
    <t>acuvue moist contact lenses</t>
  </si>
  <si>
    <t>one day color con</t>
  </si>
  <si>
    <t>con推薦</t>
  </si>
  <si>
    <t>月con開封</t>
  </si>
  <si>
    <t>eye coffret first make</t>
  </si>
  <si>
    <t>lacelle con</t>
  </si>
  <si>
    <t>heroine</t>
  </si>
  <si>
    <t>灰色con</t>
  </si>
  <si>
    <t>配con驗眼</t>
  </si>
  <si>
    <t>jill stuart 隱形眼鏡</t>
  </si>
  <si>
    <t>遠視隱形眼鏡</t>
  </si>
  <si>
    <t>acuvue moist 1 day</t>
  </si>
  <si>
    <t>遠視con</t>
  </si>
  <si>
    <t>轉數快過數去payme</t>
  </si>
  <si>
    <t>博士倫 ultra</t>
  </si>
  <si>
    <t>copper vision</t>
  </si>
  <si>
    <t>日con</t>
  </si>
  <si>
    <t>dailies total 1 multifocal</t>
  </si>
  <si>
    <t>bausch &amp; lomb 博士倫</t>
  </si>
  <si>
    <t>alcon hk</t>
  </si>
  <si>
    <t>starry contact lenses</t>
  </si>
  <si>
    <t>freshkon winsome brown</t>
  </si>
  <si>
    <t>博士倫隱形眼鏡lacelle</t>
  </si>
  <si>
    <t>散光con 價錢</t>
  </si>
  <si>
    <t>con 度數 點睇</t>
  </si>
  <si>
    <t>散光線位</t>
  </si>
  <si>
    <t>散光近視隱形眼鏡價錢</t>
  </si>
  <si>
    <t>透明con推薦</t>
  </si>
  <si>
    <t>con 正反面</t>
  </si>
  <si>
    <t>香港網上隱形眼鏡 真假</t>
  </si>
  <si>
    <t>有色隱形眼鏡推介</t>
  </si>
  <si>
    <t>博士倫ultra</t>
  </si>
  <si>
    <t>delight hydration plus</t>
  </si>
  <si>
    <t>如何戴con</t>
  </si>
  <si>
    <t>easy look 隱形眼鏡</t>
  </si>
  <si>
    <t>弧度9.0 隱形眼鏡</t>
  </si>
  <si>
    <t>donki color con</t>
  </si>
  <si>
    <t>day con 重用</t>
  </si>
  <si>
    <t>con含水量</t>
  </si>
  <si>
    <t>隱形眼鏡度數散光換算</t>
  </si>
  <si>
    <t>payme 轉數快教學</t>
  </si>
  <si>
    <t>大眼仔 con</t>
  </si>
  <si>
    <t>散光color con日本</t>
  </si>
  <si>
    <t>隱形眼鏡弧度測量</t>
  </si>
  <si>
    <t>隱眼弧度不合</t>
  </si>
  <si>
    <t>one day delight max</t>
  </si>
  <si>
    <t>seed one day pure</t>
  </si>
  <si>
    <t>大弧度隱形眼鏡</t>
  </si>
  <si>
    <t>散光con 線位</t>
  </si>
  <si>
    <t>eye secret</t>
  </si>
  <si>
    <t>define:颜色</t>
  </si>
  <si>
    <t>miacare hk</t>
  </si>
  <si>
    <t>修 護 眼霜</t>
  </si>
  <si>
    <t>delight con</t>
  </si>
  <si>
    <t>freshkon 注目啡</t>
  </si>
  <si>
    <t>近視度數換算隱形眼鏡</t>
  </si>
  <si>
    <t>con 直徑</t>
  </si>
  <si>
    <t>隱形眼鏡 抗藍光</t>
  </si>
  <si>
    <t>acuvue oasys 1 day散光</t>
  </si>
  <si>
    <t>one day 隱形眼鏡</t>
  </si>
  <si>
    <t>網上買con</t>
  </si>
  <si>
    <t>coffret</t>
  </si>
  <si>
    <t>遠視 con</t>
  </si>
  <si>
    <t>delight max 3</t>
  </si>
  <si>
    <t>回收con盒</t>
  </si>
  <si>
    <t>第一次帶con</t>
  </si>
  <si>
    <t>acuvue multifocal</t>
  </si>
  <si>
    <t>大美目</t>
  </si>
  <si>
    <t>starry 博士倫</t>
  </si>
  <si>
    <t>bc 隱形眼鏡</t>
  </si>
  <si>
    <t>近視con</t>
  </si>
  <si>
    <t>moist</t>
  </si>
  <si>
    <t>easy contact lenses</t>
  </si>
  <si>
    <t>戴con眼藥水</t>
  </si>
  <si>
    <t>抗藍光 隱形眼鏡</t>
  </si>
  <si>
    <t>藍色con</t>
  </si>
  <si>
    <t>define color con</t>
  </si>
  <si>
    <t>散光近視隱形眼鏡</t>
  </si>
  <si>
    <t>payme vs 轉數快</t>
  </si>
  <si>
    <t>delight max beauty</t>
  </si>
  <si>
    <t>散光線位axis</t>
  </si>
  <si>
    <t>眼鏡弧度</t>
  </si>
  <si>
    <t>隱形眼鏡 散光度數</t>
  </si>
  <si>
    <t>隱形眼鏡 推介</t>
  </si>
  <si>
    <t>freshlook one day</t>
  </si>
  <si>
    <t>訂隱形眼鏡</t>
  </si>
  <si>
    <t>colour con 弧度</t>
  </si>
  <si>
    <t>biomedics 1 day extra toric</t>
  </si>
  <si>
    <t>miacare confidence</t>
  </si>
  <si>
    <t>acuvue镜片</t>
  </si>
  <si>
    <t>博士倫biotrue</t>
  </si>
  <si>
    <t>freshkon alluring eyes 大美目 1 day color</t>
  </si>
  <si>
    <t>acuvue 隱形眼鏡</t>
  </si>
  <si>
    <t>隱形眼鏡 弧度 9.0</t>
  </si>
  <si>
    <t>dailies aquacomfort plus評價</t>
  </si>
  <si>
    <t>define 隱形眼鏡</t>
  </si>
  <si>
    <t>隱形眼鏡直徑大小</t>
  </si>
  <si>
    <t>freshkon 1 day</t>
  </si>
  <si>
    <t>donki隱形眼鏡</t>
  </si>
  <si>
    <t>矽水凝膠隱形眼鏡</t>
  </si>
  <si>
    <t>眼鏡度數換算</t>
  </si>
  <si>
    <t>博士倫 biotrue</t>
  </si>
  <si>
    <t>bausch &amp; lomb starry</t>
  </si>
  <si>
    <t>戴con 眼乾</t>
  </si>
  <si>
    <t>如何帶con</t>
  </si>
  <si>
    <t>去紋</t>
  </si>
  <si>
    <t>日本 con</t>
  </si>
  <si>
    <t>con 隱形眼鏡</t>
  </si>
  <si>
    <t>freshkon moondust</t>
  </si>
  <si>
    <t>1day acuvue define</t>
  </si>
  <si>
    <t>one day acuvue define 直徑</t>
  </si>
  <si>
    <t>week con</t>
  </si>
  <si>
    <t>coopervision toric</t>
  </si>
  <si>
    <t>隱眼bc是什麼</t>
  </si>
  <si>
    <t>one day acuvue散光</t>
  </si>
  <si>
    <t>revia隱形眼鏡香港</t>
  </si>
  <si>
    <t>博士倫acuvue比較</t>
  </si>
  <si>
    <t>隱形眼鏡 香港</t>
  </si>
  <si>
    <t>隱形眼鏡 度數怎麼看</t>
  </si>
  <si>
    <t>freshlook colorblends</t>
  </si>
  <si>
    <t>color con 香港</t>
  </si>
  <si>
    <t>隱形眼鏡bc是什麼</t>
  </si>
  <si>
    <t>1day acuvue moist</t>
  </si>
  <si>
    <t>biomedics 1 day extra好用</t>
  </si>
  <si>
    <t>biotrue隱形眼鏡評價</t>
  </si>
  <si>
    <t>即棄隱形眼鏡價錢</t>
  </si>
  <si>
    <t>one day acuvue試戴</t>
  </si>
  <si>
    <t>隱形眼鏡盒 回收</t>
  </si>
  <si>
    <t>防藍光隱形眼鏡</t>
  </si>
  <si>
    <t>payme 用轉數快</t>
  </si>
  <si>
    <t>one day con重用</t>
  </si>
  <si>
    <t>day con 時間</t>
  </si>
  <si>
    <t>戴con時間</t>
  </si>
  <si>
    <t>ever color 1 day natural</t>
  </si>
  <si>
    <t>博士倫ultra one day價錢</t>
  </si>
  <si>
    <t>freshkon maschera</t>
  </si>
  <si>
    <t>one day acuve</t>
  </si>
  <si>
    <t>gopopstation水貨</t>
  </si>
  <si>
    <t>igenius 眼紋 推薦</t>
  </si>
  <si>
    <t>鏡片弧度</t>
  </si>
  <si>
    <t>coopervision評價</t>
  </si>
  <si>
    <t>seed隱形眼鏡</t>
  </si>
  <si>
    <t>1-day acuvue define</t>
  </si>
  <si>
    <t>jill stuart 1day uv</t>
  </si>
  <si>
    <t>olens o2 edition好用</t>
  </si>
  <si>
    <t>dailies total 1 散光</t>
  </si>
  <si>
    <t>散光隱形眼鏡推薦</t>
  </si>
  <si>
    <t>隱眼直徑最大</t>
  </si>
  <si>
    <t>帶隱形眼鏡</t>
  </si>
  <si>
    <t>隱形眼鏡 回收</t>
  </si>
  <si>
    <t>隱形眼鏡 直徑</t>
  </si>
  <si>
    <t>防藍光</t>
  </si>
  <si>
    <t>隱眼換算</t>
  </si>
  <si>
    <t>度數轉換表</t>
  </si>
  <si>
    <t>candy magic victoria</t>
  </si>
  <si>
    <t>lens2hk</t>
  </si>
  <si>
    <t>隱形眼鏡線位</t>
  </si>
  <si>
    <t>biomedics toric</t>
  </si>
  <si>
    <t>月con價錢</t>
  </si>
  <si>
    <t>月con 價錢</t>
  </si>
  <si>
    <t>香港 網 上 隱形眼鏡 可 信</t>
  </si>
  <si>
    <t>define:商品</t>
  </si>
  <si>
    <t>acuvue trueye</t>
  </si>
  <si>
    <t>suzy gray</t>
  </si>
  <si>
    <t>victoria candy magic</t>
  </si>
  <si>
    <t>one day acuvue define 著色直徑</t>
  </si>
  <si>
    <t>1 day acuvue oasys</t>
  </si>
  <si>
    <t>博士倫隱形眼鏡散光</t>
  </si>
  <si>
    <t>acuvue con</t>
  </si>
  <si>
    <t>初戴隱形眼鏡</t>
  </si>
  <si>
    <t>contact lenses kuwait</t>
  </si>
  <si>
    <t>freshkon alluring eyes 大美目</t>
  </si>
  <si>
    <t>rêvia</t>
  </si>
  <si>
    <t>coopervision隱形眼鏡</t>
  </si>
  <si>
    <t>散光隱形眼鏡線位</t>
  </si>
  <si>
    <t>con弧度唔岩</t>
  </si>
  <si>
    <t>revia color con</t>
  </si>
  <si>
    <t>隱形眼鏡回收</t>
  </si>
  <si>
    <t>眼部精華眼霜</t>
  </si>
  <si>
    <t>觀塘隱形眼鏡開倉</t>
  </si>
  <si>
    <t>acuve define</t>
  </si>
  <si>
    <t>biofinity隱形眼鏡</t>
  </si>
  <si>
    <t>acuvue oasys contact lenses</t>
  </si>
  <si>
    <t>眼con</t>
  </si>
  <si>
    <t>除con方法</t>
  </si>
  <si>
    <t>deesee</t>
  </si>
  <si>
    <t>洗con水萬寧</t>
  </si>
  <si>
    <t>隱形眼鏡 bc dia</t>
  </si>
  <si>
    <t>配隱形眼鏡幾耐</t>
  </si>
  <si>
    <t>con 線位</t>
  </si>
  <si>
    <t>隱眼 度數</t>
  </si>
  <si>
    <t>2 week con</t>
  </si>
  <si>
    <t>acuvue oasys 2 weeks散光</t>
  </si>
  <si>
    <t>seed eye coffret 1 day uv</t>
  </si>
  <si>
    <t>payme 轉數快 付款</t>
  </si>
  <si>
    <t>ann365 lens</t>
  </si>
  <si>
    <t>eye coffret 1 day</t>
  </si>
  <si>
    <t>散光con線位</t>
  </si>
  <si>
    <t>近視 散光 color con</t>
  </si>
  <si>
    <t>one day oasys</t>
  </si>
  <si>
    <t>soflens 38</t>
  </si>
  <si>
    <t>回收隱形眼鏡盒</t>
  </si>
  <si>
    <t>月con 日con</t>
  </si>
  <si>
    <t>acuvue oasys 1-day</t>
  </si>
  <si>
    <t>眼球弧度 隱形眼鏡</t>
  </si>
  <si>
    <t>轉數快 vs payme</t>
  </si>
  <si>
    <t>payme過數轉數快</t>
  </si>
  <si>
    <t>隱眼直徑大小</t>
  </si>
  <si>
    <t>eye con</t>
  </si>
  <si>
    <t>biotrue隱形眼鏡</t>
  </si>
  <si>
    <t>biotrue 散光</t>
  </si>
  <si>
    <t>大 眼 仔</t>
  </si>
  <si>
    <t>推薦眼霜 細紋</t>
  </si>
  <si>
    <t>緊緻眼霜</t>
  </si>
  <si>
    <t>隱形眼鏡度數轉換</t>
  </si>
  <si>
    <t>水貨 行貨</t>
  </si>
  <si>
    <t>ann365隱形眼鏡</t>
  </si>
  <si>
    <t>purevision 2</t>
  </si>
  <si>
    <t>隱眼弧度怎麼看</t>
  </si>
  <si>
    <t>乾紋 細紋</t>
  </si>
  <si>
    <t>con正反</t>
  </si>
  <si>
    <t>眼紋眼霜</t>
  </si>
  <si>
    <t>contact len easy</t>
  </si>
  <si>
    <t>隱形眼鏡 度數 散光</t>
  </si>
  <si>
    <t>眼 乾紋</t>
  </si>
  <si>
    <t>隱形眼鏡 弧度8.8</t>
  </si>
  <si>
    <t>pay me 轉數快</t>
  </si>
  <si>
    <t>acuvue colour con</t>
  </si>
  <si>
    <t>度數轉換</t>
  </si>
  <si>
    <t>深啡</t>
  </si>
  <si>
    <t>rich ann</t>
  </si>
  <si>
    <t>acuvue散光</t>
  </si>
  <si>
    <t>月con 浸</t>
  </si>
  <si>
    <t>配 con</t>
  </si>
  <si>
    <t>隱形眼鏡 弧度不合</t>
  </si>
  <si>
    <t>老花隱形眼鏡</t>
  </si>
  <si>
    <t>隱眼散光度數</t>
  </si>
  <si>
    <t>除隱形眼鏡方法</t>
  </si>
  <si>
    <t>easy ciba</t>
  </si>
  <si>
    <t>眼睛弧度 隱形眼鏡</t>
  </si>
  <si>
    <t>payme 過數 轉數快</t>
  </si>
  <si>
    <t>轉數快 payme 點用</t>
  </si>
  <si>
    <t>隱眼散光換算</t>
  </si>
  <si>
    <t>purevision</t>
  </si>
  <si>
    <t>alcon dailies aquacomfort plus</t>
  </si>
  <si>
    <t>rich ann con</t>
  </si>
  <si>
    <t>隱形眼鏡 網購</t>
  </si>
  <si>
    <t>one day con 價錢</t>
  </si>
  <si>
    <t>隱形眼鏡 藍光</t>
  </si>
  <si>
    <t>oneday acuvue moist</t>
  </si>
  <si>
    <t>博士倫散光隱形眼鏡</t>
  </si>
  <si>
    <t>眼下 細紋</t>
  </si>
  <si>
    <t>隱形眼鏡換算表</t>
  </si>
  <si>
    <t>散光 度數 換算</t>
  </si>
  <si>
    <t>月con用幾耐</t>
  </si>
  <si>
    <t>coopervision好唔好</t>
  </si>
  <si>
    <t>define隱形眼鏡</t>
  </si>
  <si>
    <t>alcon air optix</t>
  </si>
  <si>
    <t>revia 1 month</t>
  </si>
  <si>
    <t>maxim contact lens</t>
  </si>
  <si>
    <t>color con推介</t>
  </si>
  <si>
    <t>silicone hydrogel 隱形眼鏡</t>
  </si>
  <si>
    <t>freshkon mosaic</t>
  </si>
  <si>
    <t>香港網上隱形眼鏡</t>
  </si>
  <si>
    <t>candy magic 隱形眼鏡</t>
  </si>
  <si>
    <t>博士倫soflens 1 day</t>
  </si>
  <si>
    <t>散光 度數</t>
  </si>
  <si>
    <t>帶隱形眼鏡技巧</t>
  </si>
  <si>
    <t>easylens</t>
  </si>
  <si>
    <t>隱形眼鏡度數選擇</t>
  </si>
  <si>
    <t>clear 價錢</t>
  </si>
  <si>
    <t>第一次戴隱形眼鏡</t>
  </si>
  <si>
    <t>maxim散光color con</t>
  </si>
  <si>
    <t>細紋眼霜</t>
  </si>
  <si>
    <t>隱形眼鏡 比較</t>
  </si>
  <si>
    <t>戴con 時間</t>
  </si>
  <si>
    <t>candy magic aqua</t>
  </si>
  <si>
    <t>轉數快過payme</t>
  </si>
  <si>
    <t>dailies aquacomfort plus toric</t>
  </si>
  <si>
    <t>戴con驗眼</t>
  </si>
  <si>
    <t>大眼con直徑</t>
  </si>
  <si>
    <t>大眼仔con推薦</t>
  </si>
  <si>
    <t>jill by jill stuart</t>
  </si>
  <si>
    <t>隱形眼鏡平</t>
  </si>
  <si>
    <t>seed jill stuart</t>
  </si>
  <si>
    <t>眼鏡度數 隱形眼鏡</t>
  </si>
  <si>
    <t>air optix multifocal</t>
  </si>
  <si>
    <t>daycon</t>
  </si>
  <si>
    <t>月con戴幾耐</t>
  </si>
  <si>
    <t>大眼仔隱形眼鏡</t>
  </si>
  <si>
    <t>漸進</t>
  </si>
  <si>
    <t>coopervision contact lenses</t>
  </si>
  <si>
    <t>隱形眼鏡度數太深</t>
  </si>
  <si>
    <t>acuvue lens</t>
  </si>
  <si>
    <t>配con度數</t>
  </si>
  <si>
    <t>alcon easy</t>
  </si>
  <si>
    <t>coopervision hk</t>
  </si>
  <si>
    <t>eye coffret 1 day uv m toric</t>
  </si>
  <si>
    <t>starry</t>
  </si>
  <si>
    <t>con acuvue</t>
  </si>
  <si>
    <t>眼球弧度測量</t>
  </si>
  <si>
    <t>dailies total 1價錢</t>
  </si>
  <si>
    <t>隱形眼鏡 dia 意思</t>
  </si>
  <si>
    <t>隱形眼鏡 驗眼</t>
  </si>
  <si>
    <t>clalen con</t>
  </si>
  <si>
    <t>con'</t>
  </si>
  <si>
    <t>細紋</t>
  </si>
  <si>
    <t>即棄隱形眼鏡</t>
  </si>
  <si>
    <t>one day acuvue moist價錢2020</t>
  </si>
  <si>
    <t>con.</t>
  </si>
  <si>
    <t>evercolour</t>
  </si>
  <si>
    <t>帶con 教學</t>
  </si>
  <si>
    <t>眼霜功能</t>
  </si>
  <si>
    <t>日con 月con 分別</t>
  </si>
  <si>
    <t>suzy gray 隱形眼鏡</t>
  </si>
  <si>
    <t>biomedics now</t>
  </si>
  <si>
    <t>freshlook con</t>
  </si>
  <si>
    <t>散光彩色隱形眼鏡</t>
  </si>
  <si>
    <t>total one 隱形眼鏡</t>
  </si>
  <si>
    <t>近視散光隱形眼鏡</t>
  </si>
  <si>
    <t>secret candy magic隱形眼鏡</t>
  </si>
  <si>
    <t>clariti 1 day multifocal</t>
  </si>
  <si>
    <t>香港隱形眼鏡</t>
  </si>
  <si>
    <t>緊 緻 眼霜</t>
  </si>
  <si>
    <t>victoria contact lens</t>
  </si>
  <si>
    <t>payme 轉數快 點用</t>
  </si>
  <si>
    <t>victoria 隱形眼鏡</t>
  </si>
  <si>
    <t>colour con散光</t>
  </si>
  <si>
    <t>easy ciba vision</t>
  </si>
  <si>
    <t>眼鏡 度數</t>
  </si>
  <si>
    <t>define 1 day acuvue</t>
  </si>
  <si>
    <t>散光con比較</t>
  </si>
  <si>
    <t>coopervision 散光</t>
  </si>
  <si>
    <t>眼鏡88 con價錢2020</t>
  </si>
  <si>
    <t>有色隱形眼鏡</t>
  </si>
  <si>
    <t>revia隱形眼鏡</t>
  </si>
  <si>
    <t>seed color con</t>
  </si>
  <si>
    <t>toric隱形眼鏡</t>
  </si>
  <si>
    <t>隱形眼鏡香港</t>
  </si>
  <si>
    <t>散光度數</t>
  </si>
  <si>
    <t>con直徑</t>
  </si>
  <si>
    <t>sherique 1 day</t>
  </si>
  <si>
    <t>oasys contact lenses</t>
  </si>
  <si>
    <t>delight contact lens</t>
  </si>
  <si>
    <t>one day acuvue oasys for astigmatism</t>
  </si>
  <si>
    <t>bausch lomb隱形眼鏡</t>
  </si>
  <si>
    <t>遠視散光隱形眼鏡</t>
  </si>
  <si>
    <t>biofinity toric</t>
  </si>
  <si>
    <t>阿瞳目優惠券代碼</t>
  </si>
  <si>
    <t>隱形眼鏡戴法</t>
  </si>
  <si>
    <t>clalen iris評價</t>
  </si>
  <si>
    <t>觀塘買con</t>
  </si>
  <si>
    <t>隱形眼鏡網上</t>
  </si>
  <si>
    <t>revia basic barrier</t>
  </si>
  <si>
    <t>眼周細紋眼霜</t>
  </si>
  <si>
    <t>easy contact</t>
  </si>
  <si>
    <t>hk con</t>
  </si>
  <si>
    <t>有度數隱形眼鏡</t>
  </si>
  <si>
    <t>authorized economic operator</t>
  </si>
  <si>
    <t>觀塘隱形眼鏡平</t>
  </si>
  <si>
    <t>淡紋</t>
  </si>
  <si>
    <t>revia 香港</t>
  </si>
  <si>
    <t>博士倫 soflens 1 day</t>
  </si>
  <si>
    <t>隱形眼鏡 大小</t>
  </si>
  <si>
    <t>one day moist</t>
  </si>
  <si>
    <t>回收con殼</t>
  </si>
  <si>
    <t>年con 價錢</t>
  </si>
  <si>
    <t>one day acuvue colour con</t>
  </si>
  <si>
    <t>散光 近視 換算</t>
  </si>
  <si>
    <t>calme</t>
  </si>
  <si>
    <t>artric</t>
  </si>
  <si>
    <t>jill stuart 1 day uv</t>
  </si>
  <si>
    <t>timido 隱眼</t>
  </si>
  <si>
    <t>freshkon brilliant brown</t>
  </si>
  <si>
    <t>隱形眼鏡 戴法</t>
  </si>
  <si>
    <t>acuvue oasys 2-week</t>
  </si>
  <si>
    <t>hydraluxe</t>
  </si>
  <si>
    <t>近視度數 隱形眼鏡</t>
  </si>
  <si>
    <t>comfilcon a隱形眼鏡</t>
  </si>
  <si>
    <t>miacare 隱形眼鏡</t>
  </si>
  <si>
    <t>戴con注意</t>
  </si>
  <si>
    <t>airoptix</t>
  </si>
  <si>
    <t>香港配隱形眼鏡</t>
  </si>
  <si>
    <t>proclear</t>
  </si>
  <si>
    <t>戴con方法</t>
  </si>
  <si>
    <t>dailies total one</t>
  </si>
  <si>
    <t>con水</t>
  </si>
  <si>
    <t>大眼 con</t>
  </si>
  <si>
    <t>戴con神器</t>
  </si>
  <si>
    <t>seed隱形眼鏡好用</t>
  </si>
  <si>
    <t>acuvue 價錢</t>
  </si>
  <si>
    <t>lacelle 特大眼</t>
  </si>
  <si>
    <t>隱形眼鏡直徑怎麼看</t>
  </si>
  <si>
    <t>freshlook 1 day color</t>
  </si>
  <si>
    <t>one day acuvue color</t>
  </si>
  <si>
    <t>service contact lens</t>
  </si>
  <si>
    <t>coopervision clariti 1 day好用</t>
  </si>
  <si>
    <t>alcon con</t>
  </si>
  <si>
    <t>近視 散光 隱形眼鏡</t>
  </si>
  <si>
    <t>dailies contact lenses</t>
  </si>
  <si>
    <t>day con價錢</t>
  </si>
  <si>
    <t>粉紅 色</t>
  </si>
  <si>
    <t>網上隱形眼鏡</t>
  </si>
  <si>
    <t>victoria 1day by candymagic</t>
  </si>
  <si>
    <t>define one day acuvue</t>
  </si>
  <si>
    <t>easycon</t>
  </si>
  <si>
    <t>老花contact lens</t>
  </si>
  <si>
    <t>免費驗眼服務</t>
  </si>
  <si>
    <t>戴con 方法</t>
  </si>
  <si>
    <t>acuvue define 散光</t>
  </si>
  <si>
    <t>delight max 2</t>
  </si>
  <si>
    <t>oasys</t>
  </si>
  <si>
    <t>隱形眼鏡專門店</t>
  </si>
  <si>
    <t>遠視 隱形眼鏡</t>
  </si>
  <si>
    <t>acuvue oasys with transitions</t>
  </si>
  <si>
    <t>freshkon 隱形眼鏡</t>
  </si>
  <si>
    <t>max con</t>
  </si>
  <si>
    <t>觀塘 隱形眼鏡</t>
  </si>
  <si>
    <t>cheap contacts acuvue oasys</t>
  </si>
  <si>
    <t>acuvue 1 day moist</t>
  </si>
  <si>
    <t>博士倫 散光</t>
  </si>
  <si>
    <t>戴con眼乾</t>
  </si>
  <si>
    <t>revia blue light barrier 1day</t>
  </si>
  <si>
    <t>secret candy</t>
  </si>
  <si>
    <t>seed 1 day pure</t>
  </si>
  <si>
    <t>candy magic台灣</t>
  </si>
  <si>
    <t>alcon dailies total 1 multifocal</t>
  </si>
  <si>
    <t>medivue clear 1 day</t>
  </si>
  <si>
    <t>acuvue define試色</t>
  </si>
  <si>
    <t>隱形眼鏡的度數</t>
  </si>
  <si>
    <t>隱形眼鏡盒回收</t>
  </si>
  <si>
    <t>配con驗眼費</t>
  </si>
  <si>
    <t>secret candy magic premium</t>
  </si>
  <si>
    <t>not to be sold individually隱形眼鏡</t>
  </si>
  <si>
    <t>acuvue one day</t>
  </si>
  <si>
    <t>近視散光color con</t>
  </si>
  <si>
    <t>配隱形眼鏡 推薦</t>
  </si>
  <si>
    <t>藍 色</t>
  </si>
  <si>
    <t>candy magic premium</t>
  </si>
  <si>
    <t>con 盒 回收</t>
  </si>
  <si>
    <t>lenses</t>
  </si>
  <si>
    <t>acuvue 1 day</t>
  </si>
  <si>
    <t>配隱形眼鏡價格</t>
  </si>
  <si>
    <t>視力 測試</t>
  </si>
  <si>
    <t>colour con 推薦</t>
  </si>
  <si>
    <t>hydron</t>
  </si>
  <si>
    <t>年con</t>
  </si>
  <si>
    <t>眼霜 推介</t>
  </si>
  <si>
    <t>con 回收</t>
  </si>
  <si>
    <t>2 weeks</t>
  </si>
  <si>
    <t>1 day acuvue moist multifocal</t>
  </si>
  <si>
    <t>眼鏡88隱形眼鏡價錢</t>
  </si>
  <si>
    <t>隱形眼鏡 coopervision</t>
  </si>
  <si>
    <t>香港隐形眼镜</t>
  </si>
  <si>
    <t>去眼紋 試做</t>
  </si>
  <si>
    <t>total 1 隱形眼鏡</t>
  </si>
  <si>
    <t>acuvue oasys one day</t>
  </si>
  <si>
    <t>pre wedding color con</t>
  </si>
  <si>
    <t>acuvue 2</t>
  </si>
  <si>
    <t>網購隱形眼鏡</t>
  </si>
  <si>
    <t>miacare contact lens</t>
  </si>
  <si>
    <t>max delight</t>
  </si>
  <si>
    <t>contact lenses hk</t>
  </si>
  <si>
    <t>ann365評價</t>
  </si>
  <si>
    <t>neo 隱形 眼鏡</t>
  </si>
  <si>
    <t>starry 1 day</t>
  </si>
  <si>
    <t>contact lens hong kong</t>
  </si>
  <si>
    <t>clalens</t>
  </si>
  <si>
    <t>easylook</t>
  </si>
  <si>
    <t>孤度</t>
  </si>
  <si>
    <t>用payme轉數快</t>
  </si>
  <si>
    <t>revia blue light barrier</t>
  </si>
  <si>
    <t>fresh look con</t>
  </si>
  <si>
    <t>隱形眼鏡要帶幾度</t>
  </si>
  <si>
    <t>maxim</t>
  </si>
  <si>
    <t>colored con</t>
  </si>
  <si>
    <t>隐形眼镜 香港</t>
  </si>
  <si>
    <t>藍色</t>
  </si>
  <si>
    <t>散光隱形眼鏡比較</t>
  </si>
  <si>
    <t>acuvue moist評價</t>
  </si>
  <si>
    <t>bausch &amp; lomb</t>
  </si>
  <si>
    <t>隱形眼鏡驗眼費</t>
  </si>
  <si>
    <t>contact lenses hong kong</t>
  </si>
  <si>
    <t>jill stuart hk</t>
  </si>
  <si>
    <t>freshkon colors fusion</t>
  </si>
  <si>
    <t>deesse con</t>
  </si>
  <si>
    <t>air optix for astigmatism</t>
  </si>
  <si>
    <t>pay me 點 用</t>
  </si>
  <si>
    <t>coopervision clariti 1 day toric</t>
  </si>
  <si>
    <t>漸進con</t>
  </si>
  <si>
    <t>tiffany poon</t>
  </si>
  <si>
    <t>轉 數 快 收 唔 到 錢</t>
  </si>
  <si>
    <t>contactlens easy</t>
  </si>
  <si>
    <t>acuvue oasys vs moist</t>
  </si>
  <si>
    <t>aquacomfort plus</t>
  </si>
  <si>
    <t>散光 近視 隱形眼鏡</t>
  </si>
  <si>
    <t>轉數快教學</t>
  </si>
  <si>
    <t>revia clear 1 day</t>
  </si>
  <si>
    <t>矽水膠隱形眼鏡</t>
  </si>
  <si>
    <t>acuvue dailies</t>
  </si>
  <si>
    <t>freshkon alluring eyes 1 day</t>
  </si>
  <si>
    <t>隐形眼镜弧度</t>
  </si>
  <si>
    <t>payme 用唔到</t>
  </si>
  <si>
    <t>散光換算</t>
  </si>
  <si>
    <t>color cons</t>
  </si>
  <si>
    <t>hong kong contact lens</t>
  </si>
  <si>
    <t>acuvue contact lens</t>
  </si>
  <si>
    <t>acuvue oasys with hydraluxe</t>
  </si>
  <si>
    <t>contact lens easy 回收</t>
  </si>
  <si>
    <t>jil stuart</t>
  </si>
  <si>
    <t>moist toric</t>
  </si>
  <si>
    <t>自然con</t>
  </si>
  <si>
    <t>con殼回收</t>
  </si>
  <si>
    <t>total one</t>
  </si>
  <si>
    <t>低含水量隱形眼鏡</t>
  </si>
  <si>
    <t>度數 轉換 表</t>
  </si>
  <si>
    <t>lacelle diamond</t>
  </si>
  <si>
    <t>博士倫lacelle著色直徑</t>
  </si>
  <si>
    <t>month con</t>
  </si>
  <si>
    <t>行貨 水貨 分辨</t>
  </si>
  <si>
    <t>revia pure barrier</t>
  </si>
  <si>
    <t>oneday acuvue oasys</t>
  </si>
  <si>
    <t>pay me點用</t>
  </si>
  <si>
    <t>toric散光</t>
  </si>
  <si>
    <t>miacare delight</t>
  </si>
  <si>
    <t>測視力</t>
  </si>
  <si>
    <t>視力測試圖</t>
  </si>
  <si>
    <t>散光眼鏡</t>
  </si>
  <si>
    <t>luena contact lens</t>
  </si>
  <si>
    <t>大直徑隱形眼鏡</t>
  </si>
  <si>
    <t>1 day acuvue contact lenses</t>
  </si>
  <si>
    <t>contact lenses dailies</t>
  </si>
  <si>
    <t>博士倫 acuvue 比較</t>
  </si>
  <si>
    <t>bio ture</t>
  </si>
  <si>
    <t>marble by luxury</t>
  </si>
  <si>
    <t>配 眼鏡 推薦 香港</t>
  </si>
  <si>
    <t>pv2 multifocal</t>
  </si>
  <si>
    <t>ixotic</t>
  </si>
  <si>
    <t>contract lens</t>
  </si>
  <si>
    <t>define one day</t>
  </si>
  <si>
    <t>candy magic 隱眼</t>
  </si>
  <si>
    <t>acuvue oasys 1 day for astigmatism</t>
  </si>
  <si>
    <t>1 day acuvue moist contact lenses</t>
  </si>
  <si>
    <t>ciba easy</t>
  </si>
  <si>
    <t>眼霜 細紋</t>
  </si>
  <si>
    <t>近視加散光隱形眼鏡</t>
  </si>
  <si>
    <t>隱形眼鏡度數 散光</t>
  </si>
  <si>
    <t>calme’dor v series</t>
  </si>
  <si>
    <t>freshkon 心動啡</t>
  </si>
  <si>
    <t>jillstuart</t>
  </si>
  <si>
    <t>maxim con</t>
  </si>
  <si>
    <t>觀塘隱形眼鏡</t>
  </si>
  <si>
    <t>bc 8.5</t>
  </si>
  <si>
    <t>漸進式隱形眼鏡</t>
  </si>
  <si>
    <t>clariti 1 day價錢</t>
  </si>
  <si>
    <t>jill staurt</t>
  </si>
  <si>
    <t>secret candy magic lens</t>
  </si>
  <si>
    <t>acuvue oasys 1 day with hydraluxe for astigmatism</t>
  </si>
  <si>
    <t>one day acuvue價錢</t>
  </si>
  <si>
    <t>硅水凝膠</t>
  </si>
  <si>
    <t>第一次帶隱形眼鏡</t>
  </si>
  <si>
    <t>隱形眼鏡 dia</t>
  </si>
  <si>
    <t>one day acuvue astigmatism</t>
  </si>
  <si>
    <t>1 day contact lenses</t>
  </si>
  <si>
    <t>有色con 推薦</t>
  </si>
  <si>
    <t>1 day define</t>
  </si>
  <si>
    <t>clearlab</t>
  </si>
  <si>
    <t>眼球弧度大</t>
  </si>
  <si>
    <t>con easy</t>
  </si>
  <si>
    <t>one day acuvue define 顏色</t>
  </si>
  <si>
    <t>easy vision contact lens</t>
  </si>
  <si>
    <t>隱形眼鏡 平</t>
  </si>
  <si>
    <t>1 day</t>
  </si>
  <si>
    <t>隱形眼鏡acuvue</t>
  </si>
  <si>
    <t>acuvue moist for astigmatism</t>
  </si>
  <si>
    <t>alcon 隱形眼鏡</t>
  </si>
  <si>
    <t>acuvue 月con</t>
  </si>
  <si>
    <t>easycontact lens</t>
  </si>
  <si>
    <t>即棄隱形眼鏡回收</t>
  </si>
  <si>
    <t>1-day acuvue moist for astigmatism</t>
  </si>
  <si>
    <t>con回收</t>
  </si>
  <si>
    <t>day con重用</t>
  </si>
  <si>
    <t>gopopstation 促銷代碼</t>
  </si>
  <si>
    <t>day con 月con</t>
  </si>
  <si>
    <t>散光戴一般隱形眼鏡</t>
  </si>
  <si>
    <t>隱形眼鏡 cyl</t>
  </si>
  <si>
    <t>acuvue oasys contacts</t>
  </si>
  <si>
    <t>magic candy</t>
  </si>
  <si>
    <t>define:流程</t>
  </si>
  <si>
    <t>有度數的隱形眼鏡</t>
  </si>
  <si>
    <t>測視力圖</t>
  </si>
  <si>
    <t>隱眼度數 換算</t>
  </si>
  <si>
    <t>acuvue老花隱形眼鏡</t>
  </si>
  <si>
    <t>散光加近視隱形眼鏡</t>
  </si>
  <si>
    <t>hkcontactlens</t>
  </si>
  <si>
    <t>散光 線位</t>
  </si>
  <si>
    <t>散光隱形眼鏡換算</t>
  </si>
  <si>
    <t>clalen suzy gray</t>
  </si>
  <si>
    <t>victoria 1day</t>
  </si>
  <si>
    <t>seed 1 day</t>
  </si>
  <si>
    <t>隱形眼鏡直徑差別</t>
  </si>
  <si>
    <t>clalen blue moon</t>
  </si>
  <si>
    <t>biotrue 1 day</t>
  </si>
  <si>
    <t>轉數快 過數</t>
  </si>
  <si>
    <t>隱形眼鏡 弧度8.5</t>
  </si>
  <si>
    <t>one day acuvue define含水量</t>
  </si>
  <si>
    <t>coopervision contacts</t>
  </si>
  <si>
    <t>soflens 59</t>
  </si>
  <si>
    <t>revia contact lenses 1 month</t>
  </si>
  <si>
    <t>day con推介</t>
  </si>
  <si>
    <t>雙 眼皮 膠</t>
  </si>
  <si>
    <t>月con 推介</t>
  </si>
  <si>
    <t>日本 手機 sim 上網</t>
  </si>
  <si>
    <t>hydron contact lenses</t>
  </si>
  <si>
    <t>博士倫con</t>
  </si>
  <si>
    <t>bc con</t>
  </si>
  <si>
    <t>隱形眼鏡 網上</t>
  </si>
  <si>
    <t>lens 2</t>
  </si>
  <si>
    <t>clariti 隱形眼鏡</t>
  </si>
  <si>
    <t>眼下細紋眼霜</t>
  </si>
  <si>
    <t>行貨水貨分辨</t>
  </si>
  <si>
    <t>pay me 點用</t>
  </si>
  <si>
    <t>air optix aqua multifocal</t>
  </si>
  <si>
    <t>acuvue define fresh rose</t>
  </si>
  <si>
    <t>freshkon contact lens</t>
  </si>
  <si>
    <t>香港 網 上 隱形眼鏡可 信</t>
  </si>
  <si>
    <t>oasys acuvue</t>
  </si>
  <si>
    <t>acuvue moist one day</t>
  </si>
  <si>
    <t>monthly toric contact lenses</t>
  </si>
  <si>
    <t>revia one day</t>
  </si>
  <si>
    <t>l con</t>
  </si>
  <si>
    <t>payme 登記教學</t>
  </si>
  <si>
    <t>日本 上網 sim 推薦</t>
  </si>
  <si>
    <t>隱形眼鏡怎麼戴</t>
  </si>
  <si>
    <t>one day con比較</t>
  </si>
  <si>
    <t>fresh look 隱形眼鏡</t>
  </si>
  <si>
    <t>博士倫 隱形眼鏡</t>
  </si>
  <si>
    <t>one day acuvue define fresh</t>
  </si>
  <si>
    <t>jill stuart korea</t>
  </si>
  <si>
    <t>candy magic隱形眼鏡哪裡買</t>
  </si>
  <si>
    <t>payme 使用</t>
  </si>
  <si>
    <t>moist multifocal</t>
  </si>
  <si>
    <t>oasys transition</t>
  </si>
  <si>
    <t>隱形眼鏡dia意思</t>
  </si>
  <si>
    <t>1 day moist</t>
  </si>
  <si>
    <t>隱形眼鏡 價格</t>
  </si>
  <si>
    <t>candymagic 隱形眼鏡</t>
  </si>
  <si>
    <t>漸進眼鏡</t>
  </si>
  <si>
    <t>acuvue 試戴</t>
  </si>
  <si>
    <t>帶con 眼藥水</t>
  </si>
  <si>
    <t>eye coffret sweetie make</t>
  </si>
  <si>
    <t>1000度彩色隱形眼鏡</t>
  </si>
  <si>
    <t>one day ac</t>
  </si>
  <si>
    <t>日本 上網 sim 比較</t>
  </si>
  <si>
    <t>payme 俾錢</t>
  </si>
  <si>
    <t>bioaqua</t>
  </si>
  <si>
    <t>漸進 眼鏡</t>
  </si>
  <si>
    <t>cibavision</t>
  </si>
  <si>
    <t>payme用唔到</t>
  </si>
  <si>
    <t>air optix散光</t>
  </si>
  <si>
    <t>度數 隱形眼鏡</t>
  </si>
  <si>
    <t>luquage</t>
  </si>
  <si>
    <t>one day acuvue define radiant chic</t>
  </si>
  <si>
    <t>博士倫散光</t>
  </si>
  <si>
    <t>candy magic contact lenses</t>
  </si>
  <si>
    <t>acuvue contact lenses for astigmatism</t>
  </si>
  <si>
    <t>colourcon</t>
  </si>
  <si>
    <t>d day con</t>
  </si>
  <si>
    <t>evercolor 1day natural</t>
  </si>
  <si>
    <t>oasys one day</t>
  </si>
  <si>
    <t>傅士倫</t>
  </si>
  <si>
    <t>payme 比錢</t>
  </si>
  <si>
    <t>bioture</t>
  </si>
  <si>
    <t>victoria隱形眼鏡</t>
  </si>
  <si>
    <t>1 day acuvue lenses</t>
  </si>
  <si>
    <t>eye coffret rich make</t>
  </si>
  <si>
    <t>maschera</t>
  </si>
  <si>
    <t>acuvue one day moist</t>
  </si>
  <si>
    <t>candy magic 1 day aqua</t>
  </si>
  <si>
    <t>biofinity toric隱形眼鏡</t>
  </si>
  <si>
    <t>除唔到con</t>
  </si>
  <si>
    <t>egg 隱形眼鏡</t>
  </si>
  <si>
    <t>freshkon隐形眼镜</t>
  </si>
  <si>
    <t>déesse</t>
  </si>
  <si>
    <t>散光 眼鏡</t>
  </si>
  <si>
    <t>ever colour</t>
  </si>
  <si>
    <t>total 1 multifocal</t>
  </si>
  <si>
    <t>contactlen</t>
  </si>
  <si>
    <t>日本 隱形眼鏡</t>
  </si>
  <si>
    <t>easycontact</t>
  </si>
  <si>
    <t>月拋隱形眼鏡價格</t>
  </si>
  <si>
    <t>配戴隱形眼鏡</t>
  </si>
  <si>
    <t>evercolor 1 day luquage</t>
  </si>
  <si>
    <t>隱形眼鏡 度數 換算</t>
  </si>
  <si>
    <t>細紋 眼霜</t>
  </si>
  <si>
    <t>pure vision</t>
  </si>
  <si>
    <t>easy vision lenses</t>
  </si>
  <si>
    <t>candy magic victoria 1day</t>
  </si>
  <si>
    <t>clarity one day toric</t>
  </si>
  <si>
    <t>bausch &amp; lomb 隱形眼鏡</t>
  </si>
  <si>
    <t>轉數快 pay me</t>
  </si>
  <si>
    <t>cheap contact lenses acuvue oasys</t>
  </si>
  <si>
    <t>隱眼直徑太大</t>
  </si>
  <si>
    <t>eye coffret 1day uv</t>
  </si>
  <si>
    <t>easy vision contact lenses</t>
  </si>
  <si>
    <t>行貨</t>
  </si>
  <si>
    <t>隱形眼鏡度數標示</t>
  </si>
  <si>
    <t>胡度</t>
  </si>
  <si>
    <t>博士倫starry評價</t>
  </si>
  <si>
    <t>強生 define</t>
  </si>
  <si>
    <t>one day acuvue oasys難除</t>
  </si>
  <si>
    <t>deesse 隱形眼鏡</t>
  </si>
  <si>
    <t>define:会员</t>
  </si>
  <si>
    <t>去旅行</t>
  </si>
  <si>
    <t>如何配戴隱形眼鏡</t>
  </si>
  <si>
    <t>air optix night &amp; day aqua</t>
  </si>
  <si>
    <t>moist 1 day</t>
  </si>
  <si>
    <t>alcon air optix aqua</t>
  </si>
  <si>
    <t>行貨 水貨</t>
  </si>
  <si>
    <t>acuvue oasys 1 day價錢</t>
  </si>
  <si>
    <t>one day acuvue moist for astigmatism</t>
  </si>
  <si>
    <t>acuvue隱形眼鏡評價</t>
  </si>
  <si>
    <t>1-day acuvue® define®</t>
  </si>
  <si>
    <t>隱形眼鏡 散光 近視</t>
  </si>
  <si>
    <t>美瞳線香港</t>
  </si>
  <si>
    <t>隐形</t>
  </si>
  <si>
    <t>acuvue oasys for astigmatism</t>
  </si>
  <si>
    <t>seed monthly color lens uv</t>
  </si>
  <si>
    <t>去眼紋 眼霜</t>
  </si>
  <si>
    <t>1 day silicone hydrogel</t>
  </si>
  <si>
    <t>隱形眼鏡散光近視</t>
  </si>
  <si>
    <t>濾藍光隱形眼鏡</t>
  </si>
  <si>
    <t>coopervision散光</t>
  </si>
  <si>
    <t>著色直徑</t>
  </si>
  <si>
    <t>payme教學</t>
  </si>
  <si>
    <t>lens 隱形眼鏡</t>
  </si>
  <si>
    <t>con、</t>
  </si>
  <si>
    <t>aeo是什麼</t>
  </si>
  <si>
    <t>freshkon magnetic grey</t>
  </si>
  <si>
    <t>coopervision toric lenses</t>
  </si>
  <si>
    <t>d-day con</t>
  </si>
  <si>
    <t>easy cibavision</t>
  </si>
  <si>
    <t>acuvue fresh</t>
  </si>
  <si>
    <t>有色con</t>
  </si>
  <si>
    <t>freshlook 1 day</t>
  </si>
  <si>
    <t>lensvery silhouette</t>
  </si>
  <si>
    <t>博士伦</t>
  </si>
  <si>
    <t>ever color 1day</t>
  </si>
  <si>
    <t>acuvue define 隱形眼鏡</t>
  </si>
  <si>
    <t>眼鏡價錢</t>
  </si>
  <si>
    <t>acuvue oasys one day for astigmatism</t>
  </si>
  <si>
    <t>日拋隱形眼鏡價格</t>
  </si>
  <si>
    <t>freshkon shimmering grey</t>
  </si>
  <si>
    <t>payme過數</t>
  </si>
  <si>
    <t>dailies aquacomfort plus multifocal</t>
  </si>
  <si>
    <t>con 香港</t>
  </si>
  <si>
    <t>弧度</t>
  </si>
  <si>
    <t>遠視散光con</t>
  </si>
  <si>
    <t>freshkon color fusion</t>
  </si>
  <si>
    <t>victoria 1 day</t>
  </si>
  <si>
    <t>acuvue oasys hydraluxe</t>
  </si>
  <si>
    <t>freshlook one day color</t>
  </si>
  <si>
    <t>seed 1 day pure astigmatism</t>
  </si>
  <si>
    <t>戴 con</t>
  </si>
  <si>
    <t>acuvue oasys transitions</t>
  </si>
  <si>
    <t>starry venus</t>
  </si>
  <si>
    <t>平con</t>
  </si>
  <si>
    <t>gopopstation評價</t>
  </si>
  <si>
    <t>2 week acuvue</t>
  </si>
  <si>
    <t>acuvue vita評價</t>
  </si>
  <si>
    <t>clariti toric</t>
  </si>
  <si>
    <t>大眼con比較</t>
  </si>
  <si>
    <t>freshlook評價</t>
  </si>
  <si>
    <t>2week</t>
  </si>
  <si>
    <t>隱形眼鏡 保濕</t>
  </si>
  <si>
    <t>隱形眼鏡 新手</t>
  </si>
  <si>
    <t>eyecoffret</t>
  </si>
  <si>
    <t>freshkon alluring</t>
  </si>
  <si>
    <t>隱形眼鏡 revia</t>
  </si>
  <si>
    <t>payme 係咩</t>
  </si>
  <si>
    <t>香港 隱形眼鏡</t>
  </si>
  <si>
    <t>clalen contact lens</t>
  </si>
  <si>
    <t>帶con 眼乾</t>
  </si>
  <si>
    <t>1 day acuvue moist for astigmatism</t>
  </si>
  <si>
    <t>隱型眼鏡</t>
  </si>
  <si>
    <t>suzy brown lens</t>
  </si>
  <si>
    <t>sweet magic hk</t>
  </si>
  <si>
    <t>隱形眼鏡bc意思</t>
  </si>
  <si>
    <t>日本 sim 上網</t>
  </si>
  <si>
    <t>secret magic</t>
  </si>
  <si>
    <t>marble con</t>
  </si>
  <si>
    <t>perfect eyes</t>
  </si>
  <si>
    <t>starry lens</t>
  </si>
  <si>
    <t>免費驗眼</t>
  </si>
  <si>
    <t>自然colour con</t>
  </si>
  <si>
    <t>sim 日本 上網</t>
  </si>
  <si>
    <t>眼鏡</t>
  </si>
  <si>
    <t>着色直徑</t>
  </si>
  <si>
    <t>bb max</t>
  </si>
  <si>
    <t>ann 365</t>
  </si>
  <si>
    <t>眼乾 con</t>
  </si>
  <si>
    <t>acuvue hydraluxe</t>
  </si>
  <si>
    <t>payme 登記</t>
  </si>
  <si>
    <t>acuvue moist散光</t>
  </si>
  <si>
    <t>隱形眼鏡跟眼鏡度數</t>
  </si>
  <si>
    <t>oasys toric</t>
  </si>
  <si>
    <t>oasys 1day</t>
  </si>
  <si>
    <t>revia monthly</t>
  </si>
  <si>
    <t>lacelle color con</t>
  </si>
  <si>
    <t>biotrue multifocal</t>
  </si>
  <si>
    <t>香港 網 上 隱形 眼鏡 可 信</t>
  </si>
  <si>
    <t>隱形眼鏡優惠</t>
  </si>
  <si>
    <t>acuvue moist 隱形眼鏡</t>
  </si>
  <si>
    <t>14.5mm 隱形眼鏡</t>
  </si>
  <si>
    <t>老花 con</t>
  </si>
  <si>
    <t>alcon dailies aquacomfort plus toric</t>
  </si>
  <si>
    <t>遠視隱形眼鏡度數</t>
  </si>
  <si>
    <t>alcon total 1</t>
  </si>
  <si>
    <t>candy magic 1 day</t>
  </si>
  <si>
    <t>alcon multifocal</t>
  </si>
  <si>
    <t>散光隱形眼鏡 推薦</t>
  </si>
  <si>
    <t>freshkon monthly lens</t>
  </si>
  <si>
    <t>網上買隱形眼鏡</t>
  </si>
  <si>
    <t>for easy contact</t>
  </si>
  <si>
    <t>近視度數換算</t>
  </si>
  <si>
    <t>total 1 day</t>
  </si>
  <si>
    <t>colour con 度數</t>
  </si>
  <si>
    <t>freshkon mystical black</t>
  </si>
  <si>
    <t>pay me 過數</t>
  </si>
  <si>
    <t>payme 呃錢</t>
  </si>
  <si>
    <t>max beauty con</t>
  </si>
  <si>
    <t>眼霜 去紋</t>
  </si>
  <si>
    <t>define:评价</t>
  </si>
  <si>
    <t>1 day oasys</t>
  </si>
  <si>
    <t>acuvue monthly lenses</t>
  </si>
  <si>
    <t>acuvue® oasys 1-day with hydraluxe™</t>
  </si>
  <si>
    <t>日本 必買 彩妝</t>
  </si>
  <si>
    <t>dailies 隱形眼鏡</t>
  </si>
  <si>
    <t>coopervison</t>
  </si>
  <si>
    <t>眼霜推介</t>
  </si>
  <si>
    <t>隱形眼鏡教學</t>
  </si>
  <si>
    <t>acuvue oasys價錢</t>
  </si>
  <si>
    <t>easy alcon</t>
  </si>
  <si>
    <t>payme 使用教學</t>
  </si>
  <si>
    <t>coopervision clariti 1 day multifocal</t>
  </si>
  <si>
    <t>眼霜 推薦 2019</t>
  </si>
  <si>
    <t>博士倫 con</t>
  </si>
  <si>
    <t>contact lens online</t>
  </si>
  <si>
    <t>星期2</t>
  </si>
  <si>
    <t>紫色con</t>
  </si>
  <si>
    <t>biofinity multifocal</t>
  </si>
  <si>
    <t>contact lenses acuvue</t>
  </si>
  <si>
    <t>freshkon monthly</t>
  </si>
  <si>
    <t>1000度</t>
  </si>
  <si>
    <t>freshkon maschera daily</t>
  </si>
  <si>
    <t>眼 乾</t>
  </si>
  <si>
    <t>freshkon majestic brown</t>
  </si>
  <si>
    <t>acuvue® oasys 1-day</t>
  </si>
  <si>
    <t>隱形眼鏡 弧度 8.5 9.0</t>
  </si>
  <si>
    <t>japan con</t>
  </si>
  <si>
    <t>lens online</t>
  </si>
  <si>
    <t>jj</t>
  </si>
  <si>
    <t>隱形眼鏡 遠視</t>
  </si>
  <si>
    <t>freshkon moondust grey</t>
  </si>
  <si>
    <t>1 day acuvue oasys for astigmatism</t>
  </si>
  <si>
    <t>隱形眼鏡新手</t>
  </si>
  <si>
    <t>len con</t>
  </si>
  <si>
    <t>ultra one day 散光</t>
  </si>
  <si>
    <t>隱形眼鏡 買</t>
  </si>
  <si>
    <t>buy acuvue lenses</t>
  </si>
  <si>
    <t>astigmatism 散光</t>
  </si>
  <si>
    <t>contect lens</t>
  </si>
  <si>
    <t>acuvue oasys vs dailies total 1</t>
  </si>
  <si>
    <t>j jill stuart</t>
  </si>
  <si>
    <t>silicone hydrogel contact lenses daily coopervision</t>
  </si>
  <si>
    <t>1-day acuvue® define</t>
  </si>
  <si>
    <t>買隱形眼鏡度數</t>
  </si>
  <si>
    <t>dia 隱形眼鏡</t>
  </si>
  <si>
    <t>color con散光</t>
  </si>
  <si>
    <t>acuvue multifocal 1 day</t>
  </si>
  <si>
    <t>acuvue oasys lenses</t>
  </si>
  <si>
    <t>隱形眼鏡 訂購</t>
  </si>
  <si>
    <t>隱形眼鏡 著色直徑</t>
  </si>
  <si>
    <t>acuvue oasys 1-day with hydraluxe</t>
  </si>
  <si>
    <t>如何用轉數快</t>
  </si>
  <si>
    <t>bb cool</t>
  </si>
  <si>
    <t>去眼紋推介</t>
  </si>
  <si>
    <t>1day pure</t>
  </si>
  <si>
    <t>驗眼機</t>
  </si>
  <si>
    <t>acuvue試戴驗眼費</t>
  </si>
  <si>
    <t>隱形眼鏡尺寸</t>
  </si>
  <si>
    <t>隱形眼鏡 注意事項</t>
  </si>
  <si>
    <t>隱形眼鏡著色直徑</t>
  </si>
  <si>
    <t>one day acuvue 價錢</t>
  </si>
  <si>
    <t>博士倫one day好唔好</t>
  </si>
  <si>
    <t>隱形眼鏡度數 換算</t>
  </si>
  <si>
    <t>alcon dailies total</t>
  </si>
  <si>
    <t>線位 con</t>
  </si>
  <si>
    <t>payme</t>
  </si>
  <si>
    <t>acuvue oasys contacts cheap</t>
  </si>
  <si>
    <t>chumemall好唔好</t>
  </si>
  <si>
    <t>lens hk</t>
  </si>
  <si>
    <t>clariti contact lenses review</t>
  </si>
  <si>
    <t>maxim toric lens</t>
  </si>
  <si>
    <t>heroine make</t>
  </si>
  <si>
    <t>candy magic隱形眼鏡</t>
  </si>
  <si>
    <t>payme 使用方法</t>
  </si>
  <si>
    <t>contact lens acuvue</t>
  </si>
  <si>
    <t>magic con</t>
  </si>
  <si>
    <t>soflens 1 day</t>
  </si>
  <si>
    <t>one day delight max beauty</t>
  </si>
  <si>
    <t>粉紅色隱形眼鏡</t>
  </si>
  <si>
    <t>博士倫 大眼con</t>
  </si>
  <si>
    <t>配con 驗眼</t>
  </si>
  <si>
    <t>air optix toric</t>
  </si>
  <si>
    <t>隱形眼鏡店</t>
  </si>
  <si>
    <t>contact lens easy: 隱形眼鏡 con 專門店，附設驗眼服務 kwun tong</t>
  </si>
  <si>
    <t>膚色</t>
  </si>
  <si>
    <t>coopervision clariti</t>
  </si>
  <si>
    <t>dailies aqua comfort plus</t>
  </si>
  <si>
    <t>散光con 推介</t>
  </si>
  <si>
    <t>con candy</t>
  </si>
  <si>
    <t>眼鏡 價錢</t>
  </si>
  <si>
    <t>buy acuvue contact lenses</t>
  </si>
  <si>
    <t>lacelle color</t>
  </si>
  <si>
    <t>acuve moist</t>
  </si>
  <si>
    <t>隱形眼鏡 acuvue</t>
  </si>
  <si>
    <t>coopervision multifocal</t>
  </si>
  <si>
    <t>clariti 1 day review</t>
  </si>
  <si>
    <t>ever color one day</t>
  </si>
  <si>
    <t>con day 問題</t>
  </si>
  <si>
    <t>眼鏡 網 上</t>
  </si>
  <si>
    <t>seed 1day</t>
  </si>
  <si>
    <t>winsome brown freshkon</t>
  </si>
  <si>
    <t>cons</t>
  </si>
  <si>
    <t>含水量低 隱形眼鏡</t>
  </si>
  <si>
    <t>dessee</t>
  </si>
  <si>
    <t>con 水</t>
  </si>
  <si>
    <t>1 day toric</t>
  </si>
  <si>
    <t>jill stuart隱形眼鏡</t>
  </si>
  <si>
    <t>l-con</t>
  </si>
  <si>
    <t>散光 近視 con</t>
  </si>
  <si>
    <t>眼霜 2019</t>
  </si>
  <si>
    <t>隱形眼鏡 試戴</t>
  </si>
  <si>
    <t>clalen iris suzy brown</t>
  </si>
  <si>
    <t>綠色con</t>
  </si>
  <si>
    <t>clalen iris suzy gray</t>
  </si>
  <si>
    <t>biomedics 1 day</t>
  </si>
  <si>
    <t>pure vision 2</t>
  </si>
  <si>
    <t>color con 推薦</t>
  </si>
  <si>
    <t>moist acuvue</t>
  </si>
  <si>
    <t>b&amp;l lacelle</t>
  </si>
  <si>
    <t>coopervision clariti 1 day review</t>
  </si>
  <si>
    <t>bc 9.0</t>
  </si>
  <si>
    <t>bc dia 隱形眼鏡</t>
  </si>
  <si>
    <t>隱形眼鏡 博士倫</t>
  </si>
  <si>
    <t>bb star</t>
  </si>
  <si>
    <t>eye secret contact lens</t>
  </si>
  <si>
    <t>define:绿色</t>
  </si>
  <si>
    <t>ultra one day 博士倫</t>
  </si>
  <si>
    <t>隱形眼鏡 配戴</t>
  </si>
  <si>
    <t>隱形眼鏡試戴</t>
  </si>
  <si>
    <t>1 day pure</t>
  </si>
  <si>
    <t>daily total one</t>
  </si>
  <si>
    <t>dailies contacts</t>
  </si>
  <si>
    <t>順豐 派 件 時間</t>
  </si>
  <si>
    <t>payme fps 過數</t>
  </si>
  <si>
    <t>freshkon contact lens online</t>
  </si>
  <si>
    <t>博士倫 散光con</t>
  </si>
  <si>
    <t>acuvue trueye vs oasys</t>
  </si>
  <si>
    <t>隠形眼鏡</t>
  </si>
  <si>
    <t>starry 隱形眼鏡</t>
  </si>
  <si>
    <t>coopervision biomedics now</t>
  </si>
  <si>
    <t>acuvue oasys coupon</t>
  </si>
  <si>
    <t>alcon隱形眼鏡評價</t>
  </si>
  <si>
    <t>香港 隐形眼镜</t>
  </si>
  <si>
    <t>著色直徑大</t>
  </si>
  <si>
    <t>clalen 隱形眼鏡</t>
  </si>
  <si>
    <t>隱眼</t>
  </si>
  <si>
    <t>老花隱形眼鏡價格</t>
  </si>
  <si>
    <t>starry color con</t>
  </si>
  <si>
    <t>ultra 1 day</t>
  </si>
  <si>
    <t>payme 怎樣用</t>
  </si>
  <si>
    <t>硅水凝胶</t>
  </si>
  <si>
    <t>隱形眼鏡驗眼</t>
  </si>
  <si>
    <t>cheap acuvue oasys</t>
  </si>
  <si>
    <t>acuvue moist 2 week</t>
  </si>
  <si>
    <t>博士倫隱形眼鏡價格</t>
  </si>
  <si>
    <t>contacteasy</t>
  </si>
  <si>
    <t>seeds contact lens</t>
  </si>
  <si>
    <t>biomedic 1 day extra</t>
  </si>
  <si>
    <t>alcon ciba vision</t>
  </si>
  <si>
    <t>con day 意思</t>
  </si>
  <si>
    <t>calmedor</t>
  </si>
  <si>
    <t>隱形眼鏡訂購</t>
  </si>
  <si>
    <t>luena make</t>
  </si>
  <si>
    <t>moist con</t>
  </si>
  <si>
    <t>隱形眼鏡注意事項</t>
  </si>
  <si>
    <t>acuvue one day toric</t>
  </si>
  <si>
    <t>eyes con</t>
  </si>
  <si>
    <t>clear 好唔好</t>
  </si>
  <si>
    <t>revia 藍光</t>
  </si>
  <si>
    <t>dailies total 1 canada</t>
  </si>
  <si>
    <t>acuvue oasys 1-day with hydraluxe for astigmatism</t>
  </si>
  <si>
    <t>隱形眼鏡 散光換算</t>
  </si>
  <si>
    <t>bausch &amp; lomb soflens 38</t>
  </si>
  <si>
    <t>隱形眼鏡牌子</t>
  </si>
  <si>
    <t>轉數快 教學</t>
  </si>
  <si>
    <t>seed 1day pure astigmatism</t>
  </si>
  <si>
    <t>alcon contact lenses</t>
  </si>
  <si>
    <t>女神光環 隱形眼鏡</t>
  </si>
  <si>
    <t>香港con</t>
  </si>
  <si>
    <t>acuvue define 1 day</t>
  </si>
  <si>
    <t>seed lens</t>
  </si>
  <si>
    <t>lens隱形眼鏡</t>
  </si>
  <si>
    <t>evercolor contact lens</t>
  </si>
  <si>
    <t>jill st</t>
  </si>
  <si>
    <t>近視散光隱形眼鏡價錢</t>
  </si>
  <si>
    <t>alcon dailies singapore</t>
  </si>
  <si>
    <t>dailies total 1 vs acuvue oasys</t>
  </si>
  <si>
    <t>toric 隱形眼鏡</t>
  </si>
  <si>
    <t>dueba</t>
  </si>
  <si>
    <t>luena 隱形眼鏡</t>
  </si>
  <si>
    <t>optix</t>
  </si>
  <si>
    <t>daily total 1</t>
  </si>
  <si>
    <t>過濾花灑</t>
  </si>
  <si>
    <t>lacelle contact lens</t>
  </si>
  <si>
    <t>clalen suzy gray review</t>
  </si>
  <si>
    <t>ann con</t>
  </si>
  <si>
    <t>define:更多</t>
  </si>
  <si>
    <t>freshkon one day</t>
  </si>
  <si>
    <t>payme fps 教學</t>
  </si>
  <si>
    <t>victoria 1</t>
  </si>
  <si>
    <t>i day acuvue define</t>
  </si>
  <si>
    <t>第一次配con幾錢</t>
  </si>
  <si>
    <t>1 day acuview</t>
  </si>
  <si>
    <t>hk lens</t>
  </si>
  <si>
    <t>博士輪</t>
  </si>
  <si>
    <t>眼鏡度數怎麼看</t>
  </si>
  <si>
    <t>隱形眼鏡度數跟眼鏡度數</t>
  </si>
  <si>
    <t>獎賞計劃</t>
  </si>
  <si>
    <t>acuvue oasys 2 week astigmatism</t>
  </si>
  <si>
    <t>one day acuvue moist vs oasys</t>
  </si>
  <si>
    <t>biotrue one day</t>
  </si>
  <si>
    <t>freshkon lens</t>
  </si>
  <si>
    <t>acuvue價錢</t>
  </si>
  <si>
    <t>眼鏡88 隱形眼鏡 價錢</t>
  </si>
  <si>
    <t>1 day acuvue online</t>
  </si>
  <si>
    <t>購買隱形眼鏡</t>
  </si>
  <si>
    <t>coopervision silicone hydrogel contacts</t>
  </si>
  <si>
    <t>who is jill stuart</t>
  </si>
  <si>
    <t>alluring</t>
  </si>
  <si>
    <t>con盒</t>
  </si>
  <si>
    <t>高含水量 隱形眼鏡</t>
  </si>
  <si>
    <t>clariti multifocal</t>
  </si>
  <si>
    <t>遠視隱形眼鏡價錢</t>
  </si>
  <si>
    <t>月戴隱形眼鏡</t>
  </si>
  <si>
    <t>回收隱形眼鏡</t>
  </si>
  <si>
    <t>隱形眼鏡弧度不對</t>
  </si>
  <si>
    <t>payme用轉數快</t>
  </si>
  <si>
    <t>近視老花隱形眼鏡價格</t>
  </si>
  <si>
    <t>隱形眼鏡 教學</t>
  </si>
  <si>
    <t>博士倫漸進隱形眼鏡</t>
  </si>
  <si>
    <t>朱古力色</t>
  </si>
  <si>
    <t>soflens multifocal</t>
  </si>
  <si>
    <t>ultra one day 價錢</t>
  </si>
  <si>
    <t>one day con 可以戴幾耐</t>
  </si>
  <si>
    <t>one day acuvue moist multifocal</t>
  </si>
  <si>
    <t>contact lenses acuvue oasys</t>
  </si>
  <si>
    <t>acuvue lenses online</t>
  </si>
  <si>
    <t>winsome brown</t>
  </si>
  <si>
    <t>隱形眼鏡度數換算表</t>
  </si>
  <si>
    <t>one day contact lenses</t>
  </si>
  <si>
    <t>alcon one day</t>
  </si>
  <si>
    <t>保濕隱形眼鏡</t>
  </si>
  <si>
    <t>olens hk</t>
  </si>
  <si>
    <t>隱形眼鏡 推薦</t>
  </si>
  <si>
    <t>100lensmall</t>
  </si>
  <si>
    <t>freshkon color</t>
  </si>
  <si>
    <t>近視 度數 換算</t>
  </si>
  <si>
    <t>老花con價錢</t>
  </si>
  <si>
    <t>con len</t>
  </si>
  <si>
    <t>coopervision singapore</t>
  </si>
  <si>
    <t>oasys 1 day toric</t>
  </si>
  <si>
    <t>order contact lenses online hong kong</t>
  </si>
  <si>
    <t>perfect one 評價</t>
  </si>
  <si>
    <t>max3</t>
  </si>
  <si>
    <t>14.5mm</t>
  </si>
  <si>
    <t>miacarr</t>
  </si>
  <si>
    <t>seed.con</t>
  </si>
  <si>
    <t>隱形眼鏡axis</t>
  </si>
  <si>
    <t>隱形眼鏡換算公式</t>
  </si>
  <si>
    <t>con lihkg</t>
  </si>
  <si>
    <t>moondust freshkon</t>
  </si>
  <si>
    <t>散光隱形眼鏡價錢</t>
  </si>
  <si>
    <t>狐度</t>
  </si>
  <si>
    <t>luena隱形眼鏡</t>
  </si>
  <si>
    <t>comfilcon a toric</t>
  </si>
  <si>
    <t>角膜弧度換算</t>
  </si>
  <si>
    <t>隱形眼鏡回收計劃</t>
  </si>
  <si>
    <t>1-day acuvue oasys</t>
  </si>
  <si>
    <t>con盒邊度買</t>
  </si>
  <si>
    <t>trueye vs oasys</t>
  </si>
  <si>
    <t>散光測試</t>
  </si>
  <si>
    <t>acuvue oasys 1 day with hydraluxe</t>
  </si>
  <si>
    <t>透明con比較</t>
  </si>
  <si>
    <t>con水 價錢</t>
  </si>
  <si>
    <t>define:积分</t>
  </si>
  <si>
    <t>coopervision好用</t>
  </si>
  <si>
    <t>acuvue 1 day toric</t>
  </si>
  <si>
    <t>alcon freshlook</t>
  </si>
  <si>
    <t>13.8mm</t>
  </si>
  <si>
    <t>cheap acuvue oasys contacts</t>
  </si>
  <si>
    <t>alcon dailies</t>
  </si>
  <si>
    <t>astigmatism</t>
  </si>
  <si>
    <t>eyesecret</t>
  </si>
  <si>
    <t>acuvue oasys lens</t>
  </si>
  <si>
    <t>acuvue astigmatism</t>
  </si>
  <si>
    <t>老花 隱形眼鏡</t>
  </si>
  <si>
    <t>隱形眼鏡dia</t>
  </si>
  <si>
    <t>con 平</t>
  </si>
  <si>
    <t>payme 優惠</t>
  </si>
  <si>
    <t>oasis contact lens</t>
  </si>
  <si>
    <t>air optix night &amp; day</t>
  </si>
  <si>
    <t>revia 1day color</t>
  </si>
  <si>
    <t>朱古力</t>
  </si>
  <si>
    <t>define:每次</t>
  </si>
  <si>
    <t>隱形眼鏡 第一次</t>
  </si>
  <si>
    <t>clariti 1 day toric好用</t>
  </si>
  <si>
    <t>define 1 day</t>
  </si>
  <si>
    <t>jujy</t>
  </si>
  <si>
    <t>olens contact lens</t>
  </si>
  <si>
    <t>隱形眼鏡 觀塘</t>
  </si>
  <si>
    <t>bbmax</t>
  </si>
  <si>
    <t>freshkon alluring eyes winsome brown</t>
  </si>
  <si>
    <t>彩con</t>
  </si>
  <si>
    <t>配con 散光</t>
  </si>
  <si>
    <t>2 weeks con</t>
  </si>
  <si>
    <t>con define</t>
  </si>
  <si>
    <t>payme转数快</t>
  </si>
  <si>
    <t>月con 保養</t>
  </si>
  <si>
    <t>依時眼鏡</t>
  </si>
  <si>
    <t>隱形眼鏡度數最高到幾度</t>
  </si>
  <si>
    <t>maxim 散光 color con</t>
  </si>
  <si>
    <t>遠視</t>
  </si>
  <si>
    <t>hong kong contact lenses</t>
  </si>
  <si>
    <t>lens very</t>
  </si>
  <si>
    <t>隱形眼鏡 散光 度數 換算</t>
  </si>
  <si>
    <t>漸進鏡片邊隻好</t>
  </si>
  <si>
    <t>如何帶隱形眼鏡</t>
  </si>
  <si>
    <t>ove 隱形眼鏡</t>
  </si>
  <si>
    <t>ultra one day</t>
  </si>
  <si>
    <t>payme 積分</t>
  </si>
  <si>
    <t>sinomax 舒適太空枕</t>
  </si>
  <si>
    <t>隱形眼鏡抗藍光</t>
  </si>
  <si>
    <t>acuvue transitions</t>
  </si>
  <si>
    <t>hydron contact lens</t>
  </si>
  <si>
    <t>acuvue隱形眼鏡</t>
  </si>
  <si>
    <t>遠視隱形眼鏡哪裡買</t>
  </si>
  <si>
    <t>con size</t>
  </si>
  <si>
    <t>coopervision 1day</t>
  </si>
  <si>
    <t>隱眼尺寸</t>
  </si>
  <si>
    <t>monthly.con</t>
  </si>
  <si>
    <t>1 day アキュビュー</t>
  </si>
  <si>
    <t>acuvue oasys 2-week for astigmatism</t>
  </si>
  <si>
    <t>ann 365 lens</t>
  </si>
  <si>
    <t>buy 1 day acuvue moist contact lenses</t>
  </si>
  <si>
    <t>coopervision lenses</t>
  </si>
  <si>
    <t>what is aeo</t>
  </si>
  <si>
    <t>百 佳 網購</t>
  </si>
  <si>
    <t>seed pure</t>
  </si>
  <si>
    <t>dailies multifocal</t>
  </si>
  <si>
    <t>moist label</t>
  </si>
  <si>
    <t>1 day accuve</t>
  </si>
  <si>
    <t>acuvue® oasys 1-day for astigmatism</t>
  </si>
  <si>
    <t>dacp toric</t>
  </si>
  <si>
    <t>隱形眼鏡驗配</t>
  </si>
  <si>
    <t>acuvue試戴</t>
  </si>
  <si>
    <t>dailies aquacomfort</t>
  </si>
  <si>
    <t>透明月con</t>
  </si>
  <si>
    <t>美瞳盒意思</t>
  </si>
  <si>
    <t>穩型眼鏡</t>
  </si>
  <si>
    <t>轉數快</t>
  </si>
  <si>
    <t>maxim color toric lens</t>
  </si>
  <si>
    <t>隱形眼</t>
  </si>
  <si>
    <t>朱古力 色</t>
  </si>
  <si>
    <t>acuvue moist astigmatism</t>
  </si>
  <si>
    <t>order acuvue contact lenses</t>
  </si>
  <si>
    <t>clalen iris blue moon</t>
  </si>
  <si>
    <t>acuvue oasys monthly contact lenses</t>
  </si>
  <si>
    <t>eyes contact</t>
  </si>
  <si>
    <t>買con黃店</t>
  </si>
  <si>
    <t>散光 測試</t>
  </si>
  <si>
    <t>acuvue® oasys 1-day with hydraluxe</t>
  </si>
  <si>
    <t>define:报告</t>
  </si>
  <si>
    <t>define:介绍</t>
  </si>
  <si>
    <t>customs aeo</t>
  </si>
  <si>
    <t>acuve</t>
  </si>
  <si>
    <t>biomedic toric</t>
  </si>
  <si>
    <t>眼鏡回收2021</t>
  </si>
  <si>
    <t>coopervision clariti 1 day</t>
  </si>
  <si>
    <t>alcon隱形眼鏡</t>
  </si>
  <si>
    <t>隐形眼镜含水量</t>
  </si>
  <si>
    <t>acuvue moist vs oasys</t>
  </si>
  <si>
    <t>eye contact隱形眼鏡</t>
  </si>
  <si>
    <t>coppervision</t>
  </si>
  <si>
    <t>隱形眼鏡 優惠</t>
  </si>
  <si>
    <t>max 2</t>
  </si>
  <si>
    <t>博士倫lacelle效果</t>
  </si>
  <si>
    <t>deesse隱形眼鏡</t>
  </si>
  <si>
    <t>order acuvue oasys contacts online</t>
  </si>
  <si>
    <t>度數眼鏡</t>
  </si>
  <si>
    <t>biofinity隐形眼镜</t>
  </si>
  <si>
    <t>acuvue 1-day moist</t>
  </si>
  <si>
    <t>acuvue moist toric</t>
  </si>
  <si>
    <t>coopervision biomedics toric</t>
  </si>
  <si>
    <t>max-03</t>
  </si>
  <si>
    <t>1 day toric silicone hydrogel</t>
  </si>
  <si>
    <t>perfect eye</t>
  </si>
  <si>
    <t>眼睛 弧度</t>
  </si>
  <si>
    <t>觀塘con</t>
  </si>
  <si>
    <t>1-day acuvue moist multifocal</t>
  </si>
  <si>
    <t>silicone hydrogel monthly contact lenses</t>
  </si>
  <si>
    <t>隱形眼鏡 介紹</t>
  </si>
  <si>
    <t>olens 弧度</t>
  </si>
  <si>
    <t>漸進式眼鏡</t>
  </si>
  <si>
    <t>acuvue oasys for astigmatism cheap</t>
  </si>
  <si>
    <t>freshlook illuminate light brown</t>
  </si>
  <si>
    <t>bc 8.8</t>
  </si>
  <si>
    <t>視力測試</t>
  </si>
  <si>
    <t>初次戴隱形眼鏡</t>
  </si>
  <si>
    <t>candy secret</t>
  </si>
  <si>
    <t>acuvue define radiant chic</t>
  </si>
  <si>
    <t>seed one day eye effort</t>
  </si>
  <si>
    <t>acuvue color</t>
  </si>
  <si>
    <t>astigmatism 中文</t>
  </si>
  <si>
    <t>配隱形眼鏡推薦</t>
  </si>
  <si>
    <t>freshkon alluring eyes mystical black</t>
  </si>
  <si>
    <t>maxim lens</t>
  </si>
  <si>
    <t>secret eye</t>
  </si>
  <si>
    <t>in contact</t>
  </si>
  <si>
    <t>網購 隱形眼鏡</t>
  </si>
  <si>
    <t>細 紋 眼霜</t>
  </si>
  <si>
    <t>smart view con</t>
  </si>
  <si>
    <t>直徑</t>
  </si>
  <si>
    <t>mia care</t>
  </si>
  <si>
    <t>secret candymagic隱形眼鏡</t>
  </si>
  <si>
    <t>啖 啖 燕窩</t>
  </si>
  <si>
    <t>cibavision easy</t>
  </si>
  <si>
    <t>alcon aquacomfort plus</t>
  </si>
  <si>
    <t>bausch &amp; lomb lacelle</t>
  </si>
  <si>
    <t>如何克服戴隱形眼鏡</t>
  </si>
  <si>
    <t>freshkon blushing violet</t>
  </si>
  <si>
    <t>freshkon moondust bronze</t>
  </si>
  <si>
    <t>含水量隱形眼鏡</t>
  </si>
  <si>
    <t>one day acuvue define radiant bright</t>
  </si>
  <si>
    <t>ciba vision alcon</t>
  </si>
  <si>
    <t>dailies aquacomfort plus review</t>
  </si>
  <si>
    <t>粉紅色</t>
  </si>
  <si>
    <t>coopervision biomedics</t>
  </si>
  <si>
    <t>pop con</t>
  </si>
  <si>
    <t>acuvue oasys daily</t>
  </si>
  <si>
    <t>1day acuvue oasys</t>
  </si>
  <si>
    <t>水貨 行貨 分別</t>
  </si>
  <si>
    <t>acuvue indonesia</t>
  </si>
  <si>
    <t>monthly multifocal contact lenses</t>
  </si>
  <si>
    <t>total dailies</t>
  </si>
  <si>
    <t>sinomax太空枕</t>
  </si>
  <si>
    <t>免費驗眼度數</t>
  </si>
  <si>
    <t>deessee</t>
  </si>
  <si>
    <t>secret day</t>
  </si>
  <si>
    <t>第 一次戴隱形眼鏡</t>
  </si>
  <si>
    <t>suzy grey contact lens</t>
  </si>
  <si>
    <t>acuvue define 價錢</t>
  </si>
  <si>
    <t>eye上大自然</t>
  </si>
  <si>
    <t>隱形眼鏡 hk</t>
  </si>
  <si>
    <t>freshkon moondust daily</t>
  </si>
  <si>
    <t>dailies評價</t>
  </si>
  <si>
    <t>bc 8.6</t>
  </si>
  <si>
    <t>acuvue oasys astigmatism</t>
  </si>
  <si>
    <t>點用轉數快</t>
  </si>
  <si>
    <t>order acuvue oasys</t>
  </si>
  <si>
    <t>lacelle colors</t>
  </si>
  <si>
    <t>buy acuvue oasys contacts online</t>
  </si>
  <si>
    <t>lens contact</t>
  </si>
  <si>
    <t>隱形眼鏡 眼鏡</t>
  </si>
  <si>
    <t>帶con滴眼藥水</t>
  </si>
  <si>
    <t>define acuve</t>
  </si>
  <si>
    <t>啡 色</t>
  </si>
  <si>
    <t>1 day silicone hydrogel contacts</t>
  </si>
  <si>
    <t>freshkon logo</t>
  </si>
  <si>
    <t>revia 隱形眼鏡 評價</t>
  </si>
  <si>
    <t>acuvue define價錢</t>
  </si>
  <si>
    <t>clear lab</t>
  </si>
  <si>
    <t>1day</t>
  </si>
  <si>
    <t>acuvue 老 花 隱形眼鏡</t>
  </si>
  <si>
    <t>clarti</t>
  </si>
  <si>
    <t>jill stuart logo</t>
  </si>
  <si>
    <t>新手戴隱形眼鏡</t>
  </si>
  <si>
    <t>con-</t>
  </si>
  <si>
    <t>藍光 眼鏡</t>
  </si>
  <si>
    <t>max 3</t>
  </si>
  <si>
    <t>開 聯 工業 中心</t>
  </si>
  <si>
    <t>acuvue toric dailies</t>
  </si>
  <si>
    <t>順豐 自 取 點</t>
  </si>
  <si>
    <t>硅水</t>
  </si>
  <si>
    <t>oasys 1-day</t>
  </si>
  <si>
    <t>moist acuvue 1 day</t>
  </si>
  <si>
    <t>donki revia</t>
  </si>
  <si>
    <t>silian</t>
  </si>
  <si>
    <t>total 1 dailies</t>
  </si>
  <si>
    <t>clalen 1 day</t>
  </si>
  <si>
    <t>sinomax 枕頭</t>
  </si>
  <si>
    <t>配 隱形眼鏡</t>
  </si>
  <si>
    <t>彩色隱形眼鏡</t>
  </si>
  <si>
    <t>contacts acuvue oasys</t>
  </si>
  <si>
    <t>eye coffret sheer make</t>
  </si>
  <si>
    <t>acuvue facebook</t>
  </si>
  <si>
    <t>define:一月</t>
  </si>
  <si>
    <t>easy vision contacts</t>
  </si>
  <si>
    <t>be con</t>
  </si>
  <si>
    <t>acuvue® oasys with transitions</t>
  </si>
  <si>
    <t>victoria lens</t>
  </si>
  <si>
    <t>suzy gray contact lens</t>
  </si>
  <si>
    <t>觀塘 con</t>
  </si>
  <si>
    <t>1 day acuvue define fresh</t>
  </si>
  <si>
    <t>acuvue one day oasys</t>
  </si>
  <si>
    <t>博士倫 colour con</t>
  </si>
  <si>
    <t>payme點用</t>
  </si>
  <si>
    <t>散光大眼仔</t>
  </si>
  <si>
    <t>cooper vision contacts</t>
  </si>
  <si>
    <t>acuvue oasys 54 pack</t>
  </si>
  <si>
    <t>maxbeauty</t>
  </si>
  <si>
    <t>jill stuart lens</t>
  </si>
  <si>
    <t>bc 8.9 lens</t>
  </si>
  <si>
    <t>con call</t>
  </si>
  <si>
    <t>clalen好用</t>
  </si>
  <si>
    <t>朱古力 網站</t>
  </si>
  <si>
    <t>ciba vision contact lenses</t>
  </si>
  <si>
    <t>1-day acuvue® moist® for astigmatism</t>
  </si>
  <si>
    <t>隱形眼睛</t>
  </si>
  <si>
    <t>平價 眼鏡 香港</t>
  </si>
  <si>
    <t>眼睛細紋</t>
  </si>
  <si>
    <t>度数</t>
  </si>
  <si>
    <t>secret candy magic contact lens</t>
  </si>
  <si>
    <t>邊隻眼霜好用</t>
  </si>
  <si>
    <t>oasys 1 day for astigmatism</t>
  </si>
  <si>
    <t>dailies aquacomfort plus contacts</t>
  </si>
  <si>
    <t>1 day acuvue trueye</t>
  </si>
  <si>
    <t>cheap contacts online acuvue oasys</t>
  </si>
  <si>
    <t>配con黃店</t>
  </si>
  <si>
    <t>marble by luxury隱形眼鏡</t>
  </si>
  <si>
    <t>dailie</t>
  </si>
  <si>
    <t>freshkon alluring eyes monthly</t>
  </si>
  <si>
    <t>dailies aqua</t>
  </si>
  <si>
    <t>con]</t>
  </si>
  <si>
    <t>dior 眼鏡</t>
  </si>
  <si>
    <t>8.6mm</t>
  </si>
  <si>
    <t>coopervision multifocal contact lenses</t>
  </si>
  <si>
    <t>隱形眼鏡推薦</t>
  </si>
  <si>
    <t>bc 8.7</t>
  </si>
  <si>
    <t>freshkon daily評價</t>
  </si>
  <si>
    <t>silicone hydrogel multifocal contact lenses</t>
  </si>
  <si>
    <t>lenzen bausch &amp; lomb</t>
  </si>
  <si>
    <t>seed one day</t>
  </si>
  <si>
    <t>隱形眼鏡 axis</t>
  </si>
  <si>
    <t>one day acuvue define閃鑽銅</t>
  </si>
  <si>
    <t>網上眼鏡</t>
  </si>
  <si>
    <t>payme 點用</t>
  </si>
  <si>
    <t>one day acuvue radiant chic</t>
  </si>
  <si>
    <t>acuvue lenses</t>
  </si>
  <si>
    <t>1day toric</t>
  </si>
  <si>
    <t>1 day pure contact lenses</t>
  </si>
  <si>
    <t>acuvue astigmatism contacts</t>
  </si>
  <si>
    <t>順豐無sms取件</t>
  </si>
  <si>
    <t>lens 2 hk</t>
  </si>
  <si>
    <t>pop lens</t>
  </si>
  <si>
    <t>coopervision隱形眼鏡好唔好</t>
  </si>
  <si>
    <t>payme 转数快</t>
  </si>
  <si>
    <t>con眼藥水</t>
  </si>
  <si>
    <t>上環婚紗店</t>
  </si>
  <si>
    <t>easy</t>
  </si>
  <si>
    <t>行貨 水貨 分別</t>
  </si>
  <si>
    <t>purevision 2 hd</t>
  </si>
  <si>
    <t>aeo.</t>
  </si>
  <si>
    <t>驗眼價錢</t>
  </si>
  <si>
    <t>啖啖燕窩</t>
  </si>
  <si>
    <t>1200度隱形眼鏡</t>
  </si>
  <si>
    <t>月con 用法</t>
  </si>
  <si>
    <t>softlens 38</t>
  </si>
  <si>
    <t>freshlook rich brown</t>
  </si>
  <si>
    <t>百佳積分</t>
  </si>
  <si>
    <t>防 藍光 眼鏡</t>
  </si>
  <si>
    <t>年con價錢</t>
  </si>
  <si>
    <t>revia lens</t>
  </si>
  <si>
    <t>視力圖</t>
  </si>
  <si>
    <t>acuvue fresh rose</t>
  </si>
  <si>
    <t>2weeks</t>
  </si>
  <si>
    <t>revia hk</t>
  </si>
  <si>
    <t>配con平</t>
  </si>
  <si>
    <t>alcon lens</t>
  </si>
  <si>
    <t>dailies total multifocal</t>
  </si>
  <si>
    <t>lens隱眼</t>
  </si>
  <si>
    <t>total one day</t>
  </si>
  <si>
    <t>隱形眼鏡 日本</t>
  </si>
  <si>
    <t>隱形眼鏡含水量推薦</t>
  </si>
  <si>
    <t>cooper proclear</t>
  </si>
  <si>
    <t>calme d'or ember brown</t>
  </si>
  <si>
    <t>比拼 比併</t>
  </si>
  <si>
    <t>ever color contact lenses</t>
  </si>
  <si>
    <t>1 day oasys astigmatism</t>
  </si>
  <si>
    <t>acuvue moist oasys</t>
  </si>
  <si>
    <t>alcon dailies купить</t>
  </si>
  <si>
    <t>眼鏡回收</t>
  </si>
  <si>
    <t>moist one day</t>
  </si>
  <si>
    <t>ciba easy online</t>
  </si>
  <si>
    <t>day acuvue define</t>
  </si>
  <si>
    <t>眼球弧度去哪量</t>
  </si>
  <si>
    <t>silicone hydrogel lenzen online</t>
  </si>
  <si>
    <t>99 rose 香港送花專門店</t>
  </si>
  <si>
    <t>revia clear</t>
  </si>
  <si>
    <t>眼細 con</t>
  </si>
  <si>
    <t>洗con水推薦</t>
  </si>
  <si>
    <t>1 day acuvue define radiant bright</t>
  </si>
  <si>
    <t>配眼鏡平靚正2020</t>
  </si>
  <si>
    <t>alcon air optix multifocal</t>
  </si>
  <si>
    <t>隱型眼鏡 含水量</t>
  </si>
  <si>
    <t>jill stuart sunglasses</t>
  </si>
  <si>
    <t>黑色con</t>
  </si>
  <si>
    <t>隱形眼鏡 注意</t>
  </si>
  <si>
    <t>toric隐形眼镜</t>
  </si>
  <si>
    <t>百佳 送貨</t>
  </si>
  <si>
    <t>眼鏡度數表</t>
  </si>
  <si>
    <t>contact lence</t>
  </si>
  <si>
    <t>con dia 意思</t>
  </si>
  <si>
    <t>順豐站取件</t>
  </si>
  <si>
    <t>one day acuvue multifocal</t>
  </si>
  <si>
    <t>ann</t>
  </si>
  <si>
    <t>bausch lomb lacelle</t>
  </si>
  <si>
    <t>隱形眼鏡包裝回收</t>
  </si>
  <si>
    <t>contact lenses online acuvue oasys</t>
  </si>
  <si>
    <t>散光color con韓國</t>
  </si>
  <si>
    <t>define contact lens</t>
  </si>
  <si>
    <t>美瞳線價錢</t>
  </si>
  <si>
    <t>clariti® 1 day</t>
  </si>
  <si>
    <t>coopervision biofinity multifocal</t>
  </si>
  <si>
    <t>color con 弧度</t>
  </si>
  <si>
    <t>eye 上大自然</t>
  </si>
  <si>
    <t>con 眼藥水</t>
  </si>
  <si>
    <t>hydraluxe 中文</t>
  </si>
  <si>
    <t>axis 眼鏡</t>
  </si>
  <si>
    <t>freshlook pure hazel</t>
  </si>
  <si>
    <t>www.contactlenseasy.com</t>
  </si>
  <si>
    <t>ciba vision day and night</t>
  </si>
  <si>
    <t>aeoc</t>
  </si>
  <si>
    <t>博士倫大眼con</t>
  </si>
  <si>
    <t>acuvue define 著色直徑</t>
  </si>
  <si>
    <t>freshkon fusion</t>
  </si>
  <si>
    <t>monthly con</t>
  </si>
  <si>
    <t>contact lens coopervision</t>
  </si>
  <si>
    <t>content lense</t>
  </si>
  <si>
    <t>1 day define acuvue</t>
  </si>
  <si>
    <t>define:接收</t>
  </si>
  <si>
    <t>discount acuvue oasys</t>
  </si>
  <si>
    <t>air optix night and day</t>
  </si>
  <si>
    <t>星炫</t>
  </si>
  <si>
    <t>隱形眼鏡直徑選擇</t>
  </si>
  <si>
    <t>acuvue define 颜色</t>
  </si>
  <si>
    <t>contact lenses online saudi arabia</t>
  </si>
  <si>
    <t>aquacomfort</t>
  </si>
  <si>
    <t>colorcon lens</t>
  </si>
  <si>
    <t>eye candy colored contacts</t>
  </si>
  <si>
    <t>散光戴隱形眼鏡</t>
  </si>
  <si>
    <t>one day acuvue define效果</t>
  </si>
  <si>
    <t>biomedics toric monthly</t>
  </si>
  <si>
    <t>freshkon 58</t>
  </si>
  <si>
    <t>buy cheap acuvue oasys</t>
  </si>
  <si>
    <t>1 day acuvue moist 90 pack australia</t>
  </si>
  <si>
    <t>oneday 眼鏡</t>
  </si>
  <si>
    <t>co n</t>
  </si>
  <si>
    <t>alluring eyes</t>
  </si>
  <si>
    <t>8.8mm</t>
  </si>
  <si>
    <t>cooper vision toric</t>
  </si>
  <si>
    <t>dueba contact lens</t>
  </si>
  <si>
    <t>會員積分</t>
  </si>
  <si>
    <t>網上配眼鏡</t>
  </si>
  <si>
    <t>中環婚紗店</t>
  </si>
  <si>
    <t>百佳送貨</t>
  </si>
  <si>
    <t>隱形眼鏡 散光加近視</t>
  </si>
  <si>
    <t>隱形眼鏡多少錢</t>
  </si>
  <si>
    <t>54 1 day silicone hydrogel toric</t>
  </si>
  <si>
    <t>buy contact lenses acuvue oasys</t>
  </si>
  <si>
    <t>acuvue oasys 隱形眼鏡</t>
  </si>
  <si>
    <t>14.2mm</t>
  </si>
  <si>
    <t>coopervision contact lenses monthly</t>
  </si>
  <si>
    <t>日本隱形眼鏡牌子</t>
  </si>
  <si>
    <t>acuvue clear contact lenses</t>
  </si>
  <si>
    <t>contacts lenses</t>
  </si>
  <si>
    <t>眼鏡優惠</t>
  </si>
  <si>
    <t>airoptix multifocal</t>
  </si>
  <si>
    <t>timido 隱形眼鏡</t>
  </si>
  <si>
    <t>隱形眼鏡 選擇</t>
  </si>
  <si>
    <t>acuvue canada</t>
  </si>
  <si>
    <t>1 day acuvue moist價錢</t>
  </si>
  <si>
    <t>gdia 隱眼</t>
  </si>
  <si>
    <t>隱眼 bc dia</t>
  </si>
  <si>
    <t>contact lenes</t>
  </si>
  <si>
    <t>隱眼含水量</t>
  </si>
  <si>
    <t>ciba vision dailies</t>
  </si>
  <si>
    <t>sweet magic 地址</t>
  </si>
  <si>
    <t>coopervision biomedics 1 day extra</t>
  </si>
  <si>
    <t>執行李</t>
  </si>
  <si>
    <t>散光度數最高</t>
  </si>
  <si>
    <t>hydration plus</t>
  </si>
  <si>
    <t>eye cream 推薦</t>
  </si>
  <si>
    <t>clear 55a</t>
  </si>
  <si>
    <t>acuvue oasys 1-day for astigmatism</t>
  </si>
  <si>
    <t>evercolor 1day luquage</t>
  </si>
  <si>
    <t>eye coffret 1day</t>
  </si>
  <si>
    <t>paypal轉數快</t>
  </si>
  <si>
    <t>authorised economic operator</t>
  </si>
  <si>
    <t>johnson 1 day acuvue moist</t>
  </si>
  <si>
    <t>magic secret</t>
  </si>
  <si>
    <t>bausch and lomb lacelle</t>
  </si>
  <si>
    <t>開聯工業中心</t>
  </si>
  <si>
    <t>dailies aquacomfort plus cheap</t>
  </si>
  <si>
    <t>premium 1</t>
  </si>
  <si>
    <t>隱形眼鏡 戴</t>
  </si>
  <si>
    <t>contact lends</t>
  </si>
  <si>
    <t>clear 1 day</t>
  </si>
  <si>
    <t>johnson one day acuvue</t>
  </si>
  <si>
    <t>老花隱形眼鏡試戴</t>
  </si>
  <si>
    <t>acuvue - define</t>
  </si>
  <si>
    <t>aeo認證是什麼</t>
  </si>
  <si>
    <t>朱古力啡</t>
  </si>
  <si>
    <t>acuvue contact lenses online</t>
  </si>
  <si>
    <t>acuvue oasy</t>
  </si>
  <si>
    <t>total con</t>
  </si>
  <si>
    <t>近視 散光隱形眼鏡價錢</t>
  </si>
  <si>
    <t>alcon night and day</t>
  </si>
  <si>
    <t>acuvue oasys with hydraluxe 1 day</t>
  </si>
  <si>
    <t>高度數散光隱形眼鏡</t>
  </si>
  <si>
    <t>dailies toric</t>
  </si>
  <si>
    <t>591 hk</t>
  </si>
  <si>
    <t>revia flare barrier</t>
  </si>
  <si>
    <t>如何佩戴隱形眼鏡</t>
  </si>
  <si>
    <t>beauty max</t>
  </si>
  <si>
    <t>淡紋眼霜</t>
  </si>
  <si>
    <t>隱形眼鏡 第 一次配</t>
  </si>
  <si>
    <t>如何用payme</t>
  </si>
  <si>
    <t>alcon dailies review</t>
  </si>
  <si>
    <t>隱形眼鏡包裝</t>
  </si>
  <si>
    <t>順豐預約派件</t>
  </si>
  <si>
    <t>define:con</t>
  </si>
  <si>
    <t>acuvue contacts</t>
  </si>
  <si>
    <t>大直徑 隱形眼鏡</t>
  </si>
  <si>
    <t>平價隱形眼鏡</t>
  </si>
  <si>
    <t>one day acuvue moist astigmatism</t>
  </si>
  <si>
    <t>contest lens</t>
  </si>
  <si>
    <t>1-day acuvue® moist</t>
  </si>
  <si>
    <t>2星期</t>
  </si>
  <si>
    <t>戴隱形眼鏡方法</t>
  </si>
  <si>
    <t>散光con 度數</t>
  </si>
  <si>
    <t>coopervision review</t>
  </si>
  <si>
    <t>contant lens</t>
  </si>
  <si>
    <t>sinomax 太空枕</t>
  </si>
  <si>
    <t>alcon dailies contact lenses</t>
  </si>
  <si>
    <t>eye candy contacts</t>
  </si>
  <si>
    <t>alcon total 1 multifocal</t>
  </si>
  <si>
    <t>百 佳 網 上 購物</t>
  </si>
  <si>
    <t>acuvue® define</t>
  </si>
  <si>
    <t>one day define acuvue</t>
  </si>
  <si>
    <t>荃灣買con</t>
  </si>
  <si>
    <t>眼霜 好用</t>
  </si>
  <si>
    <t>隐形眼镜 含水量</t>
  </si>
  <si>
    <t>acuvue clear</t>
  </si>
  <si>
    <t>acuvue define 閃鑽啡</t>
  </si>
  <si>
    <t>1 day oasys toric</t>
  </si>
  <si>
    <t>隱眼度數怎麼買</t>
  </si>
  <si>
    <t>博士倫 弧度</t>
  </si>
  <si>
    <t>acuvue oasys 1-day astigmatism</t>
  </si>
  <si>
    <t>acuvue 1 day oasys</t>
  </si>
  <si>
    <t>coopervision proclear 1 day</t>
  </si>
  <si>
    <t>colorcon</t>
  </si>
  <si>
    <t>biomedics 1 day toric</t>
  </si>
  <si>
    <t>acuvue oasys 1 day 90 pack</t>
  </si>
  <si>
    <t>dailies total1</t>
  </si>
  <si>
    <t>如何使用payme</t>
  </si>
  <si>
    <t>clariti lenses</t>
  </si>
  <si>
    <t>one day toric</t>
  </si>
  <si>
    <t>lacelle lens</t>
  </si>
  <si>
    <t>deesse secret評價</t>
  </si>
  <si>
    <t>冇con水點算</t>
  </si>
  <si>
    <t>alcon dailies colors</t>
  </si>
  <si>
    <t>1-day acuvue oasys for astigmatism</t>
  </si>
  <si>
    <t>眼霜好用</t>
  </si>
  <si>
    <t>secret candymagic</t>
  </si>
  <si>
    <t>c o n</t>
  </si>
  <si>
    <t>acuvue 1 day moist multifocal</t>
  </si>
  <si>
    <t>acuvue define fresh honey</t>
  </si>
  <si>
    <t>驗眼 價錢</t>
  </si>
  <si>
    <t>acuvue 隱形眼鏡 價錢</t>
  </si>
  <si>
    <t>good con</t>
  </si>
  <si>
    <t>順豐派件時間</t>
  </si>
  <si>
    <t>驗眼收費</t>
  </si>
  <si>
    <t>百佳網上購物</t>
  </si>
  <si>
    <t>i day acuvue</t>
  </si>
  <si>
    <t>乾眼症測試</t>
  </si>
  <si>
    <t>contact lenses quick</t>
  </si>
  <si>
    <t>one day acuvue define價錢</t>
  </si>
  <si>
    <t>隱形眼鏡 直徑大小</t>
  </si>
  <si>
    <t>oasis lens</t>
  </si>
  <si>
    <t>行货</t>
  </si>
  <si>
    <t>1 day moist multifocal</t>
  </si>
  <si>
    <t>sweet magic contact lens</t>
  </si>
  <si>
    <t>有散光 colour con</t>
  </si>
  <si>
    <t>網上驗眼</t>
  </si>
  <si>
    <t>oasys lens</t>
  </si>
  <si>
    <t>len wallis</t>
  </si>
  <si>
    <t>moist&amp;uv</t>
  </si>
  <si>
    <t>freshlook cc lens</t>
  </si>
  <si>
    <t>buy contact lenses hong kong</t>
  </si>
  <si>
    <t>香港 con</t>
  </si>
  <si>
    <t>silicone hydrogel toric lenses</t>
  </si>
  <si>
    <t>博士倫香港</t>
  </si>
  <si>
    <t>acuvue toric contacts</t>
  </si>
  <si>
    <t>biomedics 1-day extra toric</t>
  </si>
  <si>
    <t>dalies contact lenses</t>
  </si>
  <si>
    <t>site:www.contactlenseasy.com</t>
  </si>
  <si>
    <t>眼鏡線</t>
  </si>
  <si>
    <t>clalen iris alicia brown</t>
  </si>
  <si>
    <t>1 day acuvue define colors</t>
  </si>
  <si>
    <t>easy lenses</t>
  </si>
  <si>
    <t>隱形眼鏡1000度</t>
  </si>
  <si>
    <t>順豐 智能 櫃 收費 到 付</t>
  </si>
  <si>
    <t>acuvue monthly</t>
  </si>
  <si>
    <t>隱形眼鏡 月拋 價格</t>
  </si>
  <si>
    <t>candy contact lens</t>
  </si>
  <si>
    <t>有散光的隱形眼鏡</t>
  </si>
  <si>
    <t>con水 推薦</t>
  </si>
  <si>
    <t>dailies total one 90 pack</t>
  </si>
  <si>
    <t>freshkon singapore</t>
  </si>
  <si>
    <t>one day max</t>
  </si>
  <si>
    <t>coopervision daily toric</t>
  </si>
  <si>
    <t>隱形眼鏡 bc是什麼</t>
  </si>
  <si>
    <t>mutifocal</t>
  </si>
  <si>
    <t>眼霜 功能</t>
  </si>
  <si>
    <t>evercolor 1 day natural</t>
  </si>
  <si>
    <t>total dailies 1</t>
  </si>
  <si>
    <t>monthly contact lenses for astigmatism</t>
  </si>
  <si>
    <t>freshlon</t>
  </si>
  <si>
    <t>olens taiwan</t>
  </si>
  <si>
    <t>suzy contact lens</t>
  </si>
  <si>
    <t>acuvue oasys 1 day contact lenses</t>
  </si>
  <si>
    <t>oasys contact lens</t>
  </si>
  <si>
    <t>dalies</t>
  </si>
  <si>
    <t>度數換算</t>
  </si>
  <si>
    <t>one day con 1.75度</t>
  </si>
  <si>
    <t>aqua con</t>
  </si>
  <si>
    <t>freshkon alluring eyes majestic brown</t>
  </si>
  <si>
    <t>jujy 潔面儀</t>
  </si>
  <si>
    <t>freshkon color lens</t>
  </si>
  <si>
    <t>acuvue oasys 2 week price</t>
  </si>
  <si>
    <t>隱形眼鏡 換算</t>
  </si>
  <si>
    <t>朱古力專門店</t>
  </si>
  <si>
    <t>acuvue multifocal contact lenses</t>
  </si>
  <si>
    <t>one day acuvue define natural shine</t>
  </si>
  <si>
    <t>1 day acuvue define with lacreon</t>
  </si>
  <si>
    <t>freshlook one-day color</t>
  </si>
  <si>
    <t>1-day acuvue® moist®</t>
  </si>
  <si>
    <t>alcon aquacomfort</t>
  </si>
  <si>
    <t>acuvue 2 week</t>
  </si>
  <si>
    <t>eye cream 好用</t>
  </si>
  <si>
    <t>有散光 隱形眼鏡</t>
  </si>
  <si>
    <t>one day oasys for astigmatism</t>
  </si>
  <si>
    <t>freshkon moondust brown</t>
  </si>
  <si>
    <t>博士倫lacelle柔啡</t>
  </si>
  <si>
    <t>contact lens define</t>
  </si>
  <si>
    <t>freshkon urban grey</t>
  </si>
  <si>
    <t>隱形眼鏡 矇</t>
  </si>
  <si>
    <t>眼鏡度數查詢</t>
  </si>
  <si>
    <t>眼乾食物</t>
  </si>
  <si>
    <t>calme dor</t>
  </si>
  <si>
    <t>隱形眼鏡弧度太大</t>
  </si>
  <si>
    <t>total one multifocal</t>
  </si>
  <si>
    <t>proclear 1 day multifocal</t>
  </si>
  <si>
    <t>coopervision香港</t>
  </si>
  <si>
    <t>acuvue toric multifocal</t>
  </si>
  <si>
    <t>dailies total vs acuvue oasys</t>
  </si>
  <si>
    <t>trueye 停產</t>
  </si>
  <si>
    <t>順豐 便利店快件</t>
  </si>
  <si>
    <t>coopervision biomedics 1 day extra toric</t>
  </si>
  <si>
    <t>眼睛弧度怎麼量</t>
  </si>
  <si>
    <t>dailies aquacomfort plus contact lenses</t>
  </si>
  <si>
    <t>去眼紋產品</t>
  </si>
  <si>
    <t>uv-10</t>
  </si>
  <si>
    <t>day acuvue define купить</t>
  </si>
  <si>
    <t>aeo zertifikat</t>
  </si>
  <si>
    <t>air optix astigmatism</t>
  </si>
  <si>
    <t>眼周乾紋</t>
  </si>
  <si>
    <t>color.con</t>
  </si>
  <si>
    <t>freshlook one day colour</t>
  </si>
  <si>
    <t>博士倫 隱形眼鏡 評價</t>
  </si>
  <si>
    <t>隱形眼鏡博士倫</t>
  </si>
  <si>
    <t>contact lens uk</t>
  </si>
  <si>
    <t>olens透明con評價</t>
  </si>
  <si>
    <t>博士倫試戴</t>
  </si>
  <si>
    <t>隐形眼镜度数</t>
  </si>
  <si>
    <t>隱形眼鏡含水量比較</t>
  </si>
  <si>
    <t>我的喜愛</t>
  </si>
  <si>
    <t>1 day define colors</t>
  </si>
  <si>
    <t>aqua comfort plus</t>
  </si>
  <si>
    <t>coopervision one day</t>
  </si>
  <si>
    <t>眼霜 眼紋</t>
  </si>
  <si>
    <t>acuvue oasys 1 day toric</t>
  </si>
  <si>
    <t>jujy 眼</t>
  </si>
  <si>
    <t>con 試戴</t>
  </si>
  <si>
    <t>日本買隱形眼鏡</t>
  </si>
  <si>
    <t>第一次 隱形眼鏡</t>
  </si>
  <si>
    <t>con 盒</t>
  </si>
  <si>
    <t>啡金色</t>
  </si>
  <si>
    <t>revia color</t>
  </si>
  <si>
    <t>one day acuvue moist contact lenses</t>
  </si>
  <si>
    <t>bausch and lomb</t>
  </si>
  <si>
    <t>acuvue moist價錢</t>
  </si>
  <si>
    <t>aeo customs</t>
  </si>
  <si>
    <t>acuvue 1day</t>
  </si>
  <si>
    <t>如何配隱形眼鏡</t>
  </si>
  <si>
    <t>眼鏡網購</t>
  </si>
  <si>
    <t>日本 必買 眼藥水</t>
  </si>
  <si>
    <t>one con</t>
  </si>
  <si>
    <t>easy vision toric lenses</t>
  </si>
  <si>
    <t>soflens 66</t>
  </si>
  <si>
    <t>clariti one day</t>
  </si>
  <si>
    <t>散光隱形眼鏡價格</t>
  </si>
  <si>
    <t>acuvue隐形眼镜</t>
  </si>
  <si>
    <t>戴con 眼紅</t>
  </si>
  <si>
    <t>clariti one day toric</t>
  </si>
  <si>
    <t>轉數快轉payme</t>
  </si>
  <si>
    <t>acuvue moist multifocal monthly</t>
  </si>
  <si>
    <t>眼鏡盒回收</t>
  </si>
  <si>
    <t>lacelle 1 day</t>
  </si>
  <si>
    <t>acuvue define radiant bright</t>
  </si>
  <si>
    <t>moist astigmatism</t>
  </si>
  <si>
    <t>lens mall</t>
  </si>
  <si>
    <t>隱形眼鏡 購買</t>
  </si>
  <si>
    <t>漸進眼鏡價錢</t>
  </si>
  <si>
    <t>i-contact散光隱形眼鏡</t>
  </si>
  <si>
    <t>alcon daillies</t>
  </si>
  <si>
    <t>oasys one day for astigmatism</t>
  </si>
  <si>
    <t>con水好用</t>
  </si>
  <si>
    <t>con人</t>
  </si>
  <si>
    <t>define:同</t>
  </si>
  <si>
    <t>acuvue 1 day define</t>
  </si>
  <si>
    <t>驗眼服務</t>
  </si>
  <si>
    <t>acuvue one day define</t>
  </si>
  <si>
    <t>眼鏡鏡片弧度</t>
  </si>
  <si>
    <t>cooper vison</t>
  </si>
  <si>
    <t>oasys one day toric</t>
  </si>
  <si>
    <t>太空枕</t>
  </si>
  <si>
    <t>acuvue define vivid</t>
  </si>
  <si>
    <t>contact lens fitting</t>
  </si>
  <si>
    <t>1 day acuvue moist散光</t>
  </si>
  <si>
    <t>acuvue oasys for astigmatism coupon</t>
  </si>
  <si>
    <t>alcon vs acuvue</t>
  </si>
  <si>
    <t>oasys toric 1 day</t>
  </si>
  <si>
    <t>biomedics now coopervision</t>
  </si>
  <si>
    <t>biomedic now</t>
  </si>
  <si>
    <t>smart view 隱形眼鏡</t>
  </si>
  <si>
    <t>隱形眼鏡 dailies</t>
  </si>
  <si>
    <t>lacella</t>
  </si>
  <si>
    <t>revia 抗藍光</t>
  </si>
  <si>
    <t>隱眼 直徑</t>
  </si>
  <si>
    <t>博士 倫 隱形 眼鏡</t>
  </si>
  <si>
    <t>day con推薦</t>
  </si>
  <si>
    <t>contact lenses 中文</t>
  </si>
  <si>
    <t>clariti 1day</t>
  </si>
  <si>
    <t>眼鏡88 acuvue價錢</t>
  </si>
  <si>
    <t>coloured contact lenses hong kong</t>
  </si>
  <si>
    <t>ann365 評價</t>
  </si>
  <si>
    <t>順豐 到 付 收費</t>
  </si>
  <si>
    <t>air optix day and night</t>
  </si>
  <si>
    <t>comtact lens</t>
  </si>
  <si>
    <t>jill stuart 品牌</t>
  </si>
  <si>
    <t>水貨行貨分別</t>
  </si>
  <si>
    <t>月 con</t>
  </si>
  <si>
    <t>alcon precision 1</t>
  </si>
  <si>
    <t>抗疫套裝</t>
  </si>
  <si>
    <t>multifocal acuvue</t>
  </si>
  <si>
    <t>韓國con</t>
  </si>
  <si>
    <t>acuvue® oasys</t>
  </si>
  <si>
    <t>acuvue oasys for astigmatism canada</t>
  </si>
  <si>
    <t>acuvue oasys 1day</t>
  </si>
  <si>
    <t>maschera freshkon</t>
  </si>
  <si>
    <t>1 day acuvue moist 90 pack</t>
  </si>
  <si>
    <t>戴隱形眼鏡注意事項</t>
  </si>
  <si>
    <t>proclear 1-day</t>
  </si>
  <si>
    <t>1 day acuvue define vivid style</t>
  </si>
  <si>
    <t>含水量</t>
  </si>
  <si>
    <t>隐形眼镜价钱</t>
  </si>
  <si>
    <t>acuvue moist for astigmatism canada</t>
  </si>
  <si>
    <t>define:发送</t>
  </si>
  <si>
    <t>開payme</t>
  </si>
  <si>
    <t>lacelle contact lenses</t>
  </si>
  <si>
    <t>bausch + lomb</t>
  </si>
  <si>
    <t>alcon honduras</t>
  </si>
  <si>
    <t>con mm</t>
  </si>
  <si>
    <t>candy yuen</t>
  </si>
  <si>
    <t>cyl 散光</t>
  </si>
  <si>
    <t>freshkon colour</t>
  </si>
  <si>
    <t>acuvue multifocal lenses</t>
  </si>
  <si>
    <t>con移位</t>
  </si>
  <si>
    <t>one day acuvue define colors</t>
  </si>
  <si>
    <t>隱形眼鏡 散光 推薦</t>
  </si>
  <si>
    <t>vita acuvue</t>
  </si>
  <si>
    <t>硬con</t>
  </si>
  <si>
    <t>japan contact lens</t>
  </si>
  <si>
    <t>delightful star</t>
  </si>
  <si>
    <t>one day acuvue moist 價錢</t>
  </si>
  <si>
    <t>consfree</t>
  </si>
  <si>
    <t>dailies隱形眼鏡</t>
  </si>
  <si>
    <t>香港買con</t>
  </si>
  <si>
    <t>con max</t>
  </si>
  <si>
    <t>avatar contact lenses</t>
  </si>
  <si>
    <t>day to day contact</t>
  </si>
  <si>
    <t>hyperobia</t>
  </si>
  <si>
    <t>contact.lens</t>
  </si>
  <si>
    <t>clear con</t>
  </si>
  <si>
    <t>眼球 弧度</t>
  </si>
  <si>
    <t>每月即棄漸進多焦點老花散光隱形眼鏡</t>
  </si>
  <si>
    <t>toric contact lenses online</t>
  </si>
  <si>
    <t>seed</t>
  </si>
  <si>
    <t>眼鏡88 隱形眼鏡</t>
  </si>
  <si>
    <t>ciba vision air optix</t>
  </si>
  <si>
    <t>網上眼鏡店</t>
  </si>
  <si>
    <t>強生隱形眼鏡</t>
  </si>
  <si>
    <t>seed contact</t>
  </si>
  <si>
    <t>cheap dailies aquacomfort plus</t>
  </si>
  <si>
    <t>payme 好用嗎</t>
  </si>
  <si>
    <t>1 day acuvue moist multifocal price</t>
  </si>
  <si>
    <t>acuvue oasys 1 day astigmatism</t>
  </si>
  <si>
    <t>近視 散光</t>
  </si>
  <si>
    <t>acuvue toric</t>
  </si>
  <si>
    <t>dailies total 1 toric</t>
  </si>
  <si>
    <t>1 day acuvue moist astigmatism</t>
  </si>
  <si>
    <t>con度數唔岩</t>
  </si>
  <si>
    <t>one day acuvue for astigmatism</t>
  </si>
  <si>
    <t>隱眼度數怎麼看</t>
  </si>
  <si>
    <t>toric lenses</t>
  </si>
  <si>
    <t>レヴィア 1day</t>
  </si>
  <si>
    <t>澳門過數香港payme</t>
  </si>
  <si>
    <t>coopervision 1 day</t>
  </si>
  <si>
    <t>dailies plus</t>
  </si>
  <si>
    <t>aeo custom</t>
  </si>
  <si>
    <t>acuvue moist monthly</t>
  </si>
  <si>
    <t>眼力測試近視</t>
  </si>
  <si>
    <t>acuvue two weekly contact lenses</t>
  </si>
  <si>
    <t>aquacomfort plus dailies</t>
  </si>
  <si>
    <t>al con</t>
  </si>
  <si>
    <t>acuvue dailies contact lenses</t>
  </si>
  <si>
    <t>define:与</t>
  </si>
  <si>
    <t>bio true one day</t>
  </si>
  <si>
    <t>jill stuart 眼鏡</t>
  </si>
  <si>
    <t>ocufilcon d</t>
  </si>
  <si>
    <t>buy acuvue oasys</t>
  </si>
  <si>
    <t>tiffany 眼鏡</t>
  </si>
  <si>
    <t>中環 隱形眼鏡</t>
  </si>
  <si>
    <t>contact lenses online</t>
  </si>
  <si>
    <t>眼球弧度哪裡測</t>
  </si>
  <si>
    <t>順豐住宅派件時間</t>
  </si>
  <si>
    <t>colorcon contact lenses</t>
  </si>
  <si>
    <t>pre wedding</t>
  </si>
  <si>
    <t>視力檢測圖</t>
  </si>
  <si>
    <t>clarity 1 day toric</t>
  </si>
  <si>
    <t>配戴</t>
  </si>
  <si>
    <t>混血con推薦</t>
  </si>
  <si>
    <t>acuvue oasys order online</t>
  </si>
  <si>
    <t>眼鏡和隱形眼鏡度數</t>
  </si>
  <si>
    <t>contact lens牌子</t>
  </si>
  <si>
    <t>one day acuvue oasys with hydraluxe</t>
  </si>
  <si>
    <t>alcon ежемесячные</t>
  </si>
  <si>
    <t>clariti monthly contact lenses</t>
  </si>
  <si>
    <t>freshlook green</t>
  </si>
  <si>
    <t>define fresh</t>
  </si>
  <si>
    <t>驗眼度數</t>
  </si>
  <si>
    <t>眼下細紋 眼霜</t>
  </si>
  <si>
    <t>營養師 積分</t>
  </si>
  <si>
    <t>acuve oasys</t>
  </si>
  <si>
    <t>clariti 1 day contact lenses</t>
  </si>
  <si>
    <t>戴con訓覺</t>
  </si>
  <si>
    <t>13.8 隱形眼鏡</t>
  </si>
  <si>
    <t>水货</t>
  </si>
  <si>
    <t>revia pale mirage</t>
  </si>
  <si>
    <t>payme 過唔到數</t>
  </si>
  <si>
    <t>acuvue trueye vs oasys 1 day</t>
  </si>
  <si>
    <t>multifical</t>
  </si>
  <si>
    <t>洗con水價錢</t>
  </si>
  <si>
    <t>眼鏡價格</t>
  </si>
  <si>
    <t>眼下 細 紋</t>
  </si>
  <si>
    <t>驗眼 圖</t>
  </si>
  <si>
    <t>iris blue moon</t>
  </si>
  <si>
    <t>日本color con</t>
  </si>
  <si>
    <t>define:圆</t>
  </si>
  <si>
    <t>1 day acuvue oasys astigmatism</t>
  </si>
  <si>
    <t>clariti login</t>
  </si>
  <si>
    <t>payme使用方法</t>
  </si>
  <si>
    <t>矽水凝膠隱形眼鏡推薦</t>
  </si>
  <si>
    <t>egg 配con</t>
  </si>
  <si>
    <t>定月</t>
  </si>
  <si>
    <t>clalen評價</t>
  </si>
  <si>
    <t>con水價錢</t>
  </si>
  <si>
    <t>眼乾症</t>
  </si>
  <si>
    <t>配眼鏡度數不合</t>
  </si>
  <si>
    <t>散光度數 換算</t>
  </si>
  <si>
    <t>訂 水 價錢</t>
  </si>
  <si>
    <t>jill stuart contact lens singapore</t>
  </si>
  <si>
    <t>con clear</t>
  </si>
  <si>
    <t>con con</t>
  </si>
  <si>
    <t>adria contact lenses</t>
  </si>
  <si>
    <t>starry color</t>
  </si>
  <si>
    <t>acuvue toric lenses</t>
  </si>
  <si>
    <t>lenselect</t>
  </si>
  <si>
    <t>戴con神器香港</t>
  </si>
  <si>
    <t>acuvue multifocal toric contact lenses</t>
  </si>
  <si>
    <t>air optix night&amp;day</t>
  </si>
  <si>
    <t>消除細紋</t>
  </si>
  <si>
    <t>nigeria dailie</t>
  </si>
  <si>
    <t>bb con</t>
  </si>
  <si>
    <t>洗con步驟</t>
  </si>
  <si>
    <t>眼藥水 con</t>
  </si>
  <si>
    <t>月con推介</t>
  </si>
  <si>
    <t>alcon freshlook colorblends</t>
  </si>
  <si>
    <t>大眼con前後</t>
  </si>
  <si>
    <t>如何開payme</t>
  </si>
  <si>
    <t>acavue</t>
  </si>
  <si>
    <t>payme icon</t>
  </si>
  <si>
    <t>acuvue行貨</t>
  </si>
  <si>
    <t>眼鏡度數 怎麼看</t>
  </si>
  <si>
    <t>contact number</t>
  </si>
  <si>
    <t>toric dailies</t>
  </si>
  <si>
    <t>隱形眼鏡包裝盒</t>
  </si>
  <si>
    <t>執行李清單</t>
  </si>
  <si>
    <t>帶con 眼矇</t>
  </si>
  <si>
    <t>隱形眼鏡 怎麼戴</t>
  </si>
  <si>
    <t>daily total</t>
  </si>
  <si>
    <t>olens korea</t>
  </si>
  <si>
    <t>順豐 單 號</t>
  </si>
  <si>
    <t>acuvue monthly contact lenses</t>
  </si>
  <si>
    <t>散光 彩色隱形眼鏡</t>
  </si>
  <si>
    <t>revia1day</t>
  </si>
  <si>
    <t>隱形眼鏡 度數換算</t>
  </si>
  <si>
    <t>博士倫starry 1 day</t>
  </si>
  <si>
    <t>acuvue oasys cheap</t>
  </si>
  <si>
    <t>alcon day and night</t>
  </si>
  <si>
    <t>好用眼霜</t>
  </si>
  <si>
    <t>alcon air optix for astigmatism</t>
  </si>
  <si>
    <t>眼霜細紋</t>
  </si>
  <si>
    <t>試戴隱形眼鏡</t>
  </si>
  <si>
    <t>dalies total 1</t>
  </si>
  <si>
    <t>亮視點隱形眼鏡價錢</t>
  </si>
  <si>
    <t>coopervision indonesia</t>
  </si>
  <si>
    <t>acuvue oasys day</t>
  </si>
  <si>
    <t>con aqua</t>
  </si>
  <si>
    <t>acuvue online</t>
  </si>
  <si>
    <t>order coopervision contact lenses</t>
  </si>
  <si>
    <t>alcon香港代理</t>
  </si>
  <si>
    <t>monthly color</t>
  </si>
  <si>
    <t>air optix monthly</t>
  </si>
  <si>
    <t>dailies aquacomfort plus opiniones</t>
  </si>
  <si>
    <t>cooper vision biofinity</t>
  </si>
  <si>
    <t>影型眼鏡</t>
  </si>
  <si>
    <t>acuvue oasys astigmatism 1 day</t>
  </si>
  <si>
    <t>b&amp;l biotrue</t>
  </si>
  <si>
    <t>ciba vision easy online</t>
  </si>
  <si>
    <t>1 day acuvue oasys with hydraluxe</t>
  </si>
  <si>
    <t>freshlook lens</t>
  </si>
  <si>
    <t>驗眼表</t>
  </si>
  <si>
    <t>air optix ex aqua</t>
  </si>
  <si>
    <t>第一次買隱形眼鏡</t>
  </si>
  <si>
    <t>轉數快 點用</t>
  </si>
  <si>
    <t>oasys hydraluxe</t>
  </si>
  <si>
    <t>8.7mm</t>
  </si>
  <si>
    <t>防蓝光</t>
  </si>
  <si>
    <t>隐形眼镜 散光</t>
  </si>
  <si>
    <t>coopervision biofinity</t>
  </si>
  <si>
    <t>修護眼霜</t>
  </si>
  <si>
    <t>delight beauty</t>
  </si>
  <si>
    <t>coopervision 54 1 day silicone hydrogel</t>
  </si>
  <si>
    <t>focus dailies total one</t>
  </si>
  <si>
    <t>www acuvue com</t>
  </si>
  <si>
    <t>fleshlook</t>
  </si>
  <si>
    <t>one day accuvue</t>
  </si>
  <si>
    <t>行貨同水貨有咩分別</t>
  </si>
  <si>
    <t>maxim color</t>
  </si>
  <si>
    <t>遠視color con</t>
  </si>
  <si>
    <t>1 - day acuvue moist multifocal</t>
  </si>
  <si>
    <t>aeo是什么</t>
  </si>
  <si>
    <t>acuve one day</t>
  </si>
  <si>
    <t>dalies total</t>
  </si>
  <si>
    <t>隱眼度數怎麼選</t>
  </si>
  <si>
    <t>眼鏡88 con</t>
  </si>
  <si>
    <t>coopervision acuvue</t>
  </si>
  <si>
    <t>revia sheer sable</t>
  </si>
  <si>
    <t>日本隐形眼镜</t>
  </si>
  <si>
    <t>soflen</t>
  </si>
  <si>
    <t>深啡色</t>
  </si>
  <si>
    <t>網上睇相</t>
  </si>
  <si>
    <t>矽水膠</t>
  </si>
  <si>
    <t>timido隱形眼鏡</t>
  </si>
  <si>
    <t>contact lens 1 day</t>
  </si>
  <si>
    <t>one day acuvue trueye</t>
  </si>
  <si>
    <t>l-con 1day</t>
  </si>
  <si>
    <t>acuvue two week contacts</t>
  </si>
  <si>
    <t>acuvue contact lenses south africa</t>
  </si>
  <si>
    <t>acuvue® oasys with transitions™</t>
  </si>
  <si>
    <t>con color</t>
  </si>
  <si>
    <t>ever color 1day luquage</t>
  </si>
  <si>
    <t>hydro gel</t>
  </si>
  <si>
    <t>hyperopia</t>
  </si>
  <si>
    <t>開源道55號</t>
  </si>
  <si>
    <t>torische lenzen online</t>
  </si>
  <si>
    <t>轉 數 快 app</t>
  </si>
  <si>
    <t>隱形眼鏡鹽水</t>
  </si>
  <si>
    <t>candy vision</t>
  </si>
  <si>
    <t>acuvue moist coupon</t>
  </si>
  <si>
    <t>mystical black</t>
  </si>
  <si>
    <t>acuvue 1-day define</t>
  </si>
  <si>
    <t>biotrue 1 day multifocal</t>
  </si>
  <si>
    <t>cooper vision 1day</t>
  </si>
  <si>
    <t>日本隱形眼鏡推薦</t>
  </si>
  <si>
    <t>contact lens bc 8.5 vs 9.0</t>
  </si>
  <si>
    <t>clalen suzy</t>
  </si>
  <si>
    <t>freshlook 1 day colors</t>
  </si>
  <si>
    <t>acuvue one day oasys for astigmatism</t>
  </si>
  <si>
    <t>cooper vision online</t>
  </si>
  <si>
    <t>johnson one day acuvue moist</t>
  </si>
  <si>
    <t>1 - day acuvue moist</t>
  </si>
  <si>
    <t>sinomax舒適太空枕</t>
  </si>
  <si>
    <t>easy cons</t>
  </si>
  <si>
    <t>配con egg</t>
  </si>
  <si>
    <t>lens secret</t>
  </si>
  <si>
    <t>freshlook illuminate brown</t>
  </si>
  <si>
    <t>acuvue oasys hydraluxe 1 day</t>
  </si>
  <si>
    <t>contact lena</t>
  </si>
  <si>
    <t>toric 中文</t>
  </si>
  <si>
    <t>點用payme</t>
  </si>
  <si>
    <t>bc 8.9</t>
  </si>
  <si>
    <t>alcon aqua</t>
  </si>
  <si>
    <t>con-call</t>
  </si>
  <si>
    <t>ever color 1day natural</t>
  </si>
  <si>
    <t>dailies total 1散光</t>
  </si>
  <si>
    <t>验眼</t>
  </si>
  <si>
    <t>如何除隱形眼鏡</t>
  </si>
  <si>
    <t>jill stuart hong kong</t>
  </si>
  <si>
    <t>eye</t>
  </si>
  <si>
    <t>revia black</t>
  </si>
  <si>
    <t>散光度數測試</t>
  </si>
  <si>
    <t>隱形眼鏡配戴</t>
  </si>
  <si>
    <t>100lens</t>
  </si>
  <si>
    <t>acuvue oasys toric</t>
  </si>
  <si>
    <t>測試視力圖</t>
  </si>
  <si>
    <t>登記payme</t>
  </si>
  <si>
    <t>soft contact lens</t>
  </si>
  <si>
    <t>配漸進眼鏡邊間好</t>
  </si>
  <si>
    <t>eye上大自然評價</t>
  </si>
  <si>
    <t>試con</t>
  </si>
  <si>
    <t>coopervision contacts review</t>
  </si>
  <si>
    <t>coopervision biofinity toric</t>
  </si>
  <si>
    <t>iris con</t>
  </si>
  <si>
    <t>maxim colour contact lens</t>
  </si>
  <si>
    <t>隱形眼鏡 2021</t>
  </si>
  <si>
    <t>clariti contact lenses online</t>
  </si>
  <si>
    <t>aqua comfort plus multifocal</t>
  </si>
  <si>
    <t>alcon aquacomfort plus dailies</t>
  </si>
  <si>
    <t>隠影</t>
  </si>
  <si>
    <t>oasys 1 day astigmatism</t>
  </si>
  <si>
    <t>day acuvue moist</t>
  </si>
  <si>
    <t>clariti contact lenses</t>
  </si>
  <si>
    <t>cle de peau eye cream 好 用</t>
  </si>
  <si>
    <t>cosmetic contact lenses</t>
  </si>
  <si>
    <t>b&amp;l purevision</t>
  </si>
  <si>
    <t>color con 直徑</t>
  </si>
  <si>
    <t>con eye</t>
  </si>
  <si>
    <t>不同眼型</t>
  </si>
  <si>
    <t>太妍 隱形眼鏡</t>
  </si>
  <si>
    <t>acuvue oasys for astigmatism 2 week</t>
  </si>
  <si>
    <t>clariti elite contact lenses</t>
  </si>
  <si>
    <t>散光隱眼</t>
  </si>
  <si>
    <t>payme whatsapp</t>
  </si>
  <si>
    <t>candy magic lens</t>
  </si>
  <si>
    <t>矽水凝膠colour con</t>
  </si>
  <si>
    <t>美目</t>
  </si>
  <si>
    <t>博士倫耀金</t>
  </si>
  <si>
    <t>len s</t>
  </si>
  <si>
    <t>evercolor1day</t>
  </si>
  <si>
    <t>bausch+lomb</t>
  </si>
  <si>
    <t>長期戴con</t>
  </si>
  <si>
    <t>dailies total 1 astigmatism</t>
  </si>
  <si>
    <t>隱形眼鏡 牌子</t>
  </si>
  <si>
    <t>fresh kon lenses</t>
  </si>
  <si>
    <t>contact lebs</t>
  </si>
  <si>
    <t>隱形眼鏡 試用</t>
  </si>
  <si>
    <t>轉 數 快 登記</t>
  </si>
  <si>
    <t>14.3mm</t>
  </si>
  <si>
    <t>acuvue vs alcon</t>
  </si>
  <si>
    <t>freshkon one day color</t>
  </si>
  <si>
    <t>astigmatism contact lenses philippines</t>
  </si>
  <si>
    <t>眼鏡跟隱形眼鏡度數</t>
  </si>
  <si>
    <t>day con可以戴幾耐</t>
  </si>
  <si>
    <t>以物易物</t>
  </si>
  <si>
    <t>順豐便利店收費</t>
  </si>
  <si>
    <t>洗con</t>
  </si>
  <si>
    <t>隱形眼鏡 眼乾</t>
  </si>
  <si>
    <t>戴唔到con</t>
  </si>
  <si>
    <t>隱形眼鏡 含水量 比較</t>
  </si>
  <si>
    <t>1 day acuvue moist contacts</t>
  </si>
  <si>
    <t>jill stuar</t>
  </si>
  <si>
    <t>blue light barrier</t>
  </si>
  <si>
    <t>purevision2</t>
  </si>
  <si>
    <t>隐形眼睛</t>
  </si>
  <si>
    <t>dailies aquacomfort plus toric alcon</t>
  </si>
  <si>
    <t>acuvue oasys 2</t>
  </si>
  <si>
    <t>acuvie define</t>
  </si>
  <si>
    <t>散光眼鏡推薦</t>
  </si>
  <si>
    <t>starry jupiter cool gray</t>
  </si>
  <si>
    <t>眼鏡 優惠</t>
  </si>
  <si>
    <t>acuvue® oasys 1-day with hydraluxe™ for astigmatism</t>
  </si>
  <si>
    <t>dialies</t>
  </si>
  <si>
    <t>contact lens.</t>
  </si>
  <si>
    <t>順豐ok便利店收費</t>
  </si>
  <si>
    <t>水貨電話</t>
  </si>
  <si>
    <t>alcon dailies total купить</t>
  </si>
  <si>
    <t>contact con</t>
  </si>
  <si>
    <t>1 day acuvue moist vs 1 day acuvue oasys</t>
  </si>
  <si>
    <t>copervision</t>
  </si>
  <si>
    <t>隱形眼鏡如何戴</t>
  </si>
  <si>
    <t>maxim contact lens singapore</t>
  </si>
  <si>
    <t>日本好物研究所好唔好</t>
  </si>
  <si>
    <t>ann lens</t>
  </si>
  <si>
    <t>順豐取件碼</t>
  </si>
  <si>
    <t>隱形眼鏡購買</t>
  </si>
  <si>
    <t>con magic</t>
  </si>
  <si>
    <t>神仙棒</t>
  </si>
  <si>
    <t>max bb</t>
  </si>
  <si>
    <t>acuvue oasys 價錢</t>
  </si>
  <si>
    <t>acuvue oasys moist</t>
  </si>
  <si>
    <t>ann365 rich ann</t>
  </si>
  <si>
    <t>散光幾度要戴眼鏡</t>
  </si>
  <si>
    <t>acuvue moist contact lens</t>
  </si>
  <si>
    <t>cooper vision clariti 1 day toric</t>
  </si>
  <si>
    <t>賣con</t>
  </si>
  <si>
    <t>apm contact lens</t>
  </si>
  <si>
    <t>daily total 1 multifocal</t>
  </si>
  <si>
    <t>freshlook 隐形眼镜</t>
  </si>
  <si>
    <t>magnetic grey freshkon</t>
  </si>
  <si>
    <t>acuvue oasys bc 8.5</t>
  </si>
  <si>
    <t>jujy eye</t>
  </si>
  <si>
    <t>lens acuvue</t>
  </si>
  <si>
    <t>freshkon malaysia</t>
  </si>
  <si>
    <t>dailies aquacomfort contacts</t>
  </si>
  <si>
    <t>con shop</t>
  </si>
  <si>
    <t>seed monthly contact lens</t>
  </si>
  <si>
    <t>隱形眼鏡評價</t>
  </si>
  <si>
    <t>biofinity contact lenses</t>
  </si>
  <si>
    <t>測眼球弧度</t>
  </si>
  <si>
    <t>a con</t>
  </si>
  <si>
    <t>marble by luxury contact lens</t>
  </si>
  <si>
    <t>revia mist iris</t>
  </si>
  <si>
    <t>隱形眼鏡 lens</t>
  </si>
  <si>
    <t>jillstaurt</t>
  </si>
  <si>
    <t>seed隱形眼鏡價錢</t>
  </si>
  <si>
    <t>alcon total one</t>
  </si>
  <si>
    <t>hk cons</t>
  </si>
  <si>
    <t>brilliant brown freshkon</t>
  </si>
  <si>
    <t>aquacomfort plus toric dailies</t>
  </si>
  <si>
    <t>alcon dailies aquacomfort plus multifocal</t>
  </si>
  <si>
    <t>payme 過轉數快</t>
  </si>
  <si>
    <t>one day acuvue oasis</t>
  </si>
  <si>
    <t>散光 隱眼</t>
  </si>
  <si>
    <t>眼鏡 回收</t>
  </si>
  <si>
    <t>coopervision 60 1 day</t>
  </si>
  <si>
    <t>acuvue 1-day</t>
  </si>
  <si>
    <t>cheap contact lenses acuvue oasys for astigmatism</t>
  </si>
  <si>
    <t>baby kingdom mall 優惠代碼</t>
  </si>
  <si>
    <t>散光眼鏡價格</t>
  </si>
  <si>
    <t>acuvue contact lenses ireland</t>
  </si>
  <si>
    <t>門眼</t>
  </si>
  <si>
    <t>siba vision</t>
  </si>
  <si>
    <t>シード eye coffret 1day uv</t>
  </si>
  <si>
    <t>dailies multifocal contacts</t>
  </si>
  <si>
    <t>b&amp;l purevision 2</t>
  </si>
  <si>
    <t>contact lenses sri lanka</t>
  </si>
  <si>
    <t>multifocal隐形眼镜</t>
  </si>
  <si>
    <t>hydron portugal</t>
  </si>
  <si>
    <t>define:去重</t>
  </si>
  <si>
    <t>payme開唔到</t>
  </si>
  <si>
    <t>paypal payme</t>
  </si>
  <si>
    <t>dailies 1 day</t>
  </si>
  <si>
    <t>acuvue oasys astigmatism canada</t>
  </si>
  <si>
    <t>con'd meaning</t>
  </si>
  <si>
    <t>alcon easy online</t>
  </si>
  <si>
    <t>soflens multi-focal</t>
  </si>
  <si>
    <t>隐形眼鏡</t>
  </si>
  <si>
    <t>閃鑽啡</t>
  </si>
  <si>
    <t>眼鏡 散光</t>
  </si>
  <si>
    <t>freshkon colors fusion daily</t>
  </si>
  <si>
    <t>順豐 7-11 收費</t>
  </si>
  <si>
    <t>oasys acuvue 1 day</t>
  </si>
  <si>
    <t>payme 轉數</t>
  </si>
  <si>
    <t>dashing diva香港邊度買</t>
  </si>
  <si>
    <t>no con</t>
  </si>
  <si>
    <t>jujy rf射頻美眼儀好用嗎</t>
  </si>
  <si>
    <t>clalen lens</t>
  </si>
  <si>
    <t>contact kens</t>
  </si>
  <si>
    <t>眼霜去紋</t>
  </si>
  <si>
    <t>1-day acuvue moist contact lenses</t>
  </si>
  <si>
    <t>散光度数</t>
  </si>
  <si>
    <t>acuvue moist vs oasys 1 day</t>
  </si>
  <si>
    <t>日系隱形眼鏡</t>
  </si>
  <si>
    <t>lancome 眼霜 好用</t>
  </si>
  <si>
    <t>miacare lens</t>
  </si>
  <si>
    <t>contact lens seed</t>
  </si>
  <si>
    <t>one day acuvue define 價錢</t>
  </si>
  <si>
    <t>contactlense</t>
  </si>
  <si>
    <t>bausch lomb</t>
  </si>
  <si>
    <t>secret magic con</t>
  </si>
  <si>
    <t>bc 8.5 8.6</t>
  </si>
  <si>
    <t>biofinity contact lenses south africa</t>
  </si>
  <si>
    <t>contact lenese</t>
  </si>
  <si>
    <t>ove contact lens</t>
  </si>
  <si>
    <t>silicone hydrogel contact lenses</t>
  </si>
  <si>
    <t>acuvue oasys monthly</t>
  </si>
  <si>
    <t>1day moist</t>
  </si>
  <si>
    <t>有散光戴沒散光的隱形眼鏡</t>
  </si>
  <si>
    <t>jill stuart singapore</t>
  </si>
  <si>
    <t>日版</t>
  </si>
  <si>
    <t>contac lens</t>
  </si>
  <si>
    <t>colored contacts 14.2 diameter</t>
  </si>
  <si>
    <t>ok便利店取件收費</t>
  </si>
  <si>
    <t>optix aqua</t>
  </si>
  <si>
    <t>coopervision 1 day toric</t>
  </si>
  <si>
    <t>pinkicon好唔好</t>
  </si>
  <si>
    <t>magic 1</t>
  </si>
  <si>
    <t>lens seed</t>
  </si>
  <si>
    <t>define:电话</t>
  </si>
  <si>
    <t>acuvue contacts online</t>
  </si>
  <si>
    <t>2 the max</t>
  </si>
  <si>
    <t>toric contact lenses philippines</t>
  </si>
  <si>
    <t>dailies total 1 day</t>
  </si>
  <si>
    <t>comfilcon a multifocal</t>
  </si>
  <si>
    <t>myday 隱形眼鏡</t>
  </si>
  <si>
    <t>acuvue moist 1 day astigmatism</t>
  </si>
  <si>
    <t>coper vision</t>
  </si>
  <si>
    <t>contact point</t>
  </si>
  <si>
    <t>one day acuvue hydraluxe</t>
  </si>
  <si>
    <t>隱形眼鏡 配</t>
  </si>
  <si>
    <t>seed隱形眼鏡評價</t>
  </si>
  <si>
    <t>大眼仔con自然</t>
  </si>
  <si>
    <t>順豐 收費</t>
  </si>
  <si>
    <t>ｃｏｎｔａｃｔ</t>
  </si>
  <si>
    <t>alcon dailies aquacomfort</t>
  </si>
  <si>
    <t>1 day acuvue define natural shine</t>
  </si>
  <si>
    <t>隱眼要帶幾度</t>
  </si>
  <si>
    <t>網上視力測試</t>
  </si>
  <si>
    <t>define con 顏色</t>
  </si>
  <si>
    <t>oasys acuvue one day</t>
  </si>
  <si>
    <t>purevision 2 toric</t>
  </si>
  <si>
    <t>easy.con</t>
  </si>
  <si>
    <t>air optix aqua alcon</t>
  </si>
  <si>
    <t>香港朱古力</t>
  </si>
  <si>
    <t>marble隱眼</t>
  </si>
  <si>
    <t>alcon air optix aqua multifocal</t>
  </si>
  <si>
    <t>行貨水貨</t>
  </si>
  <si>
    <t>acuvue hydraluxe astigmatism</t>
  </si>
  <si>
    <t>contact lend</t>
  </si>
  <si>
    <t>眼睛弧度大</t>
  </si>
  <si>
    <t>freshlook light brown</t>
  </si>
  <si>
    <t>contacts acuvue commentaires</t>
  </si>
  <si>
    <t>隱形眼鏡除唔到</t>
  </si>
  <si>
    <t>散光鏡片</t>
  </si>
  <si>
    <t>acuvue coupon</t>
  </si>
  <si>
    <t>ciba night and day</t>
  </si>
  <si>
    <t>隱形眼鏡 第一次戴</t>
  </si>
  <si>
    <t>acuvue oasys隱形眼鏡</t>
  </si>
  <si>
    <t>contact eye</t>
  </si>
  <si>
    <t>freshlook alcon</t>
  </si>
  <si>
    <t>dia 14.5</t>
  </si>
  <si>
    <t>acuvue隱形眼鏡價錢</t>
  </si>
  <si>
    <t>day acuvue trueye</t>
  </si>
  <si>
    <t>兩星期</t>
  </si>
  <si>
    <t>隱形眼鏡日拋價格</t>
  </si>
  <si>
    <t>acuvue hk</t>
  </si>
  <si>
    <t>紫色洗頭水萬寧</t>
  </si>
  <si>
    <t>acuvue oasis</t>
  </si>
  <si>
    <t>multifocal contact lenses nz</t>
  </si>
  <si>
    <t>daily con</t>
  </si>
  <si>
    <t>dailies total 1 contact lenses</t>
  </si>
  <si>
    <t>marble contact lens</t>
  </si>
  <si>
    <t>biofinity monthly</t>
  </si>
  <si>
    <t>biotru</t>
  </si>
  <si>
    <t>alcon dailies aqua comfort plus</t>
  </si>
  <si>
    <t>one day pure</t>
  </si>
  <si>
    <t>air optic</t>
  </si>
  <si>
    <t>payme 銀行驗證</t>
  </si>
  <si>
    <t>freshkon lenses</t>
  </si>
  <si>
    <t>pure day</t>
  </si>
  <si>
    <t>seed colour contact lens</t>
  </si>
  <si>
    <t>acuvue uv</t>
  </si>
  <si>
    <t>acuvue define contact lenses</t>
  </si>
  <si>
    <t>1 day acuvue moist for astigmatism australia</t>
  </si>
  <si>
    <t>acuvue® vita</t>
  </si>
  <si>
    <t>clalen toric</t>
  </si>
  <si>
    <t>starry contact</t>
  </si>
  <si>
    <t>alcon multifocal dailies</t>
  </si>
  <si>
    <t>1 day silicone hydrogel contact lenses coopervision</t>
  </si>
  <si>
    <t>biotrue oneday</t>
  </si>
  <si>
    <t>multifocal 中文</t>
  </si>
  <si>
    <t>近視 度數</t>
  </si>
  <si>
    <t>抗藍光隱眼</t>
  </si>
  <si>
    <t>seed contact lens japan</t>
  </si>
  <si>
    <t>biomedics one day extra</t>
  </si>
  <si>
    <t>miacare color contact lens</t>
  </si>
  <si>
    <t>acuvue one day define colors</t>
  </si>
  <si>
    <t>daily aquacomfort plus toric</t>
  </si>
  <si>
    <t>1 day acuvue moist vs oasys</t>
  </si>
  <si>
    <t>眼鏡88 隱形眼鏡價錢</t>
  </si>
  <si>
    <t>acuvue moist bc</t>
  </si>
  <si>
    <t>alcon dailies 90</t>
  </si>
  <si>
    <t>payme 開唔到</t>
  </si>
  <si>
    <t>miacare daily</t>
  </si>
  <si>
    <t>2 week acuvue oasys</t>
  </si>
  <si>
    <t>coopervision toric contact lenses</t>
  </si>
  <si>
    <t>美 瞳</t>
  </si>
  <si>
    <t>眼鏡回收香港</t>
  </si>
  <si>
    <t>easy-con</t>
  </si>
  <si>
    <t>coopervision monthly contact lenses</t>
  </si>
  <si>
    <t>順豐ok便利店取件</t>
  </si>
  <si>
    <t>ocufilcon d toric</t>
  </si>
  <si>
    <t>acuvue lenses buy online</t>
  </si>
  <si>
    <t>acuvue oasys astigmatism 2 week</t>
  </si>
  <si>
    <t>aqua comfort</t>
  </si>
  <si>
    <t>重覆</t>
  </si>
  <si>
    <t>silicone hydrogel 1 day</t>
  </si>
  <si>
    <t>隐形眼镜直径</t>
  </si>
  <si>
    <t>1 day multifocal</t>
  </si>
  <si>
    <t>眼鏡 防藍光</t>
  </si>
  <si>
    <t>fresh look illuminate</t>
  </si>
  <si>
    <t>bc 9.0 contact lens</t>
  </si>
  <si>
    <t>含水量高的隱眼</t>
  </si>
  <si>
    <t>8.5 mm</t>
  </si>
  <si>
    <t>隱形眼鏡 lihkg</t>
  </si>
  <si>
    <t>day acuvue oasys</t>
  </si>
  <si>
    <t>aeo certificate</t>
  </si>
  <si>
    <t>cheap oasys contact lenses</t>
  </si>
  <si>
    <t>deesse secret 評價</t>
  </si>
  <si>
    <t>acuvue transition</t>
  </si>
  <si>
    <t>freshkon alluring eyes magnetic grey</t>
  </si>
  <si>
    <t>conract</t>
  </si>
  <si>
    <t>smartbuyglasses好唔好</t>
  </si>
  <si>
    <t>con水萬寧</t>
  </si>
  <si>
    <t>contact lens 中文</t>
  </si>
  <si>
    <t>隱形眼鏡度數最高</t>
  </si>
  <si>
    <t>乾眼測試</t>
  </si>
  <si>
    <t>purevision 2 for astigmatism</t>
  </si>
  <si>
    <t>candy con</t>
  </si>
  <si>
    <t>day acuvue</t>
  </si>
  <si>
    <t>博視眼鏡好唔好</t>
  </si>
  <si>
    <t>acuvue moist daily multifocal</t>
  </si>
  <si>
    <t>ciba dailies total 1</t>
  </si>
  <si>
    <t>散光大眼con</t>
  </si>
  <si>
    <t>觀 塘 開 倉</t>
  </si>
  <si>
    <t>barbie contact lens</t>
  </si>
  <si>
    <t>閃鑽銅</t>
  </si>
  <si>
    <t>soflens 66 toric for astigmatism</t>
  </si>
  <si>
    <t>len contact</t>
  </si>
  <si>
    <t>coopervision com</t>
  </si>
  <si>
    <t>focus dailies total 1</t>
  </si>
  <si>
    <t>如何用</t>
  </si>
  <si>
    <t>散光 color con 日拋</t>
  </si>
  <si>
    <t>coopervision 54 1 day silicone hydrogel toric</t>
  </si>
  <si>
    <t>acuvue define color</t>
  </si>
  <si>
    <t>barrier 口罩</t>
  </si>
  <si>
    <t>sinomax 優惠碼</t>
  </si>
  <si>
    <t>ｃｏｎ</t>
  </si>
  <si>
    <t>oasys with transitions</t>
  </si>
  <si>
    <t>acuvue 2 contacts cheap</t>
  </si>
  <si>
    <t>隱眼直徑</t>
  </si>
  <si>
    <t>coopervision clariti vs biomedics</t>
  </si>
  <si>
    <t>眼鏡專門店</t>
  </si>
  <si>
    <t>paypal 轉數快</t>
  </si>
  <si>
    <t>隱形眼鏡閃光</t>
  </si>
  <si>
    <t>eye coffret 1 day uv review</t>
  </si>
  <si>
    <t>隱形眼鏡月拋價格</t>
  </si>
  <si>
    <t>高度數隱形眼鏡</t>
  </si>
  <si>
    <t>alcon multifocal contact lenses</t>
  </si>
  <si>
    <t>jujy眼部射頻機評價</t>
  </si>
  <si>
    <t>順豐自取收費</t>
  </si>
  <si>
    <t>順豐ok便利店取件收費</t>
  </si>
  <si>
    <t>in con</t>
  </si>
  <si>
    <t>隱形眼鏡 含水</t>
  </si>
  <si>
    <t>順豐 寄 件 流程</t>
  </si>
  <si>
    <t>怎麼戴隱形眼鏡</t>
  </si>
  <si>
    <t>觀塘眼鏡</t>
  </si>
  <si>
    <t>t 1 day</t>
  </si>
  <si>
    <t>眼鏡散光度數</t>
  </si>
  <si>
    <t>air optix aqua for astigmatism</t>
  </si>
  <si>
    <t>easy contacts</t>
  </si>
  <si>
    <t>dailies aquacomfort plus canada</t>
  </si>
  <si>
    <t>1day magic</t>
  </si>
  <si>
    <t>air potix</t>
  </si>
  <si>
    <t>紅色con</t>
  </si>
  <si>
    <t>soft lens 38</t>
  </si>
  <si>
    <t>cooper vision one day</t>
  </si>
  <si>
    <t>順豐便利店</t>
  </si>
  <si>
    <t>multifocal 隱形眼鏡</t>
  </si>
  <si>
    <t>air optix aqua contact lenses</t>
  </si>
  <si>
    <t>maxim colors 1 day</t>
  </si>
  <si>
    <t>bio-true</t>
  </si>
  <si>
    <t>3 tone</t>
  </si>
  <si>
    <t>biomedics one day extra toric</t>
  </si>
  <si>
    <t>clearlab contact lenses</t>
  </si>
  <si>
    <t>where to buy contact lenses in hong kong</t>
  </si>
  <si>
    <t>透氣隱形眼鏡</t>
  </si>
  <si>
    <t>contact lens中文</t>
  </si>
  <si>
    <t>cooper vision proclear</t>
  </si>
  <si>
    <t>pure seed</t>
  </si>
  <si>
    <t>ez contact lens</t>
  </si>
  <si>
    <t>biomedics one day</t>
  </si>
  <si>
    <t>acuvue dailies total 1</t>
  </si>
  <si>
    <t>亮視點 隱形眼鏡</t>
  </si>
  <si>
    <t>隐形眼镜 bc</t>
  </si>
  <si>
    <t>alcon dailies toric</t>
  </si>
  <si>
    <t>乾眼症 隱形眼鏡推薦</t>
  </si>
  <si>
    <t>acuvue 2week</t>
  </si>
  <si>
    <t>眼鏡度數配法</t>
  </si>
  <si>
    <t>freshkon moondust gold</t>
  </si>
  <si>
    <t>台湾 隐形 眼镜 网</t>
  </si>
  <si>
    <t>alcon ciba monthy disposable contact lenses</t>
  </si>
  <si>
    <t>1 day acuve define</t>
  </si>
  <si>
    <t>daily aquacomfort plus</t>
  </si>
  <si>
    <t>moist vs oasys</t>
  </si>
  <si>
    <t>freshkon moondust hazel</t>
  </si>
  <si>
    <t>彩美</t>
  </si>
  <si>
    <t>purevision contact lenses</t>
  </si>
  <si>
    <t>alcon contact lens malaysia</t>
  </si>
  <si>
    <t>acuvue oasys vs moist 1 day</t>
  </si>
  <si>
    <t>one day acuvue trueye停產</t>
  </si>
  <si>
    <t>pure vision2</t>
  </si>
  <si>
    <t>bausch&amp;lomb</t>
  </si>
  <si>
    <t>cibaeasy</t>
  </si>
  <si>
    <t>眼藥水 萬寧</t>
  </si>
  <si>
    <t>acuvue vietnam</t>
  </si>
  <si>
    <t>水货和行货</t>
  </si>
  <si>
    <t>便利店快件</t>
  </si>
  <si>
    <t>seed multifocal contact lenses</t>
  </si>
  <si>
    <t>contact lenses acuvue moist</t>
  </si>
  <si>
    <t>dailies total one multifocal</t>
  </si>
  <si>
    <t>alcon dailies total 1 vs acuvue oasys hydraluxe</t>
  </si>
  <si>
    <t>alcon dailies total one</t>
  </si>
  <si>
    <t>alcon air optix night and day</t>
  </si>
  <si>
    <t>payme 網頁版</t>
  </si>
  <si>
    <t>con contact</t>
  </si>
  <si>
    <t>coopervision color</t>
  </si>
  <si>
    <t>beauty delight</t>
  </si>
  <si>
    <t>baby beauty</t>
  </si>
  <si>
    <t>順豐站收費</t>
  </si>
  <si>
    <t>frashlook</t>
  </si>
  <si>
    <t>acuve vita</t>
  </si>
  <si>
    <t>brown iris</t>
  </si>
  <si>
    <t>sph 眼鏡</t>
  </si>
  <si>
    <t>perfect one日本哪裡買</t>
  </si>
  <si>
    <t>one day acuvue oasys 散光</t>
  </si>
  <si>
    <t>美若康</t>
  </si>
  <si>
    <t>散光隐形眼镜</t>
  </si>
  <si>
    <t>dailies total 1 multifocal best price</t>
  </si>
  <si>
    <t>biofinty</t>
  </si>
  <si>
    <t>13.8*13.8</t>
  </si>
  <si>
    <t>大眼女生</t>
  </si>
  <si>
    <t>覆下</t>
  </si>
  <si>
    <t>acuvue oasys -2.25 8.5</t>
  </si>
  <si>
    <t>acuvue oasys one day contacts</t>
  </si>
  <si>
    <t>隱眼度數表</t>
  </si>
  <si>
    <t>籃光</t>
  </si>
  <si>
    <t>clariti vs acuvue moist</t>
  </si>
  <si>
    <t>觀 塘 工業 中心</t>
  </si>
  <si>
    <t>acuvue oasys biweekly</t>
  </si>
  <si>
    <t>acuvue oasys 1 day multifocal</t>
  </si>
  <si>
    <t>順豐站自取收費</t>
  </si>
  <si>
    <t>biotrue con水</t>
  </si>
  <si>
    <t>contact lenses中文</t>
  </si>
  <si>
    <t>官塘工業中心</t>
  </si>
  <si>
    <t>calmed'or</t>
  </si>
  <si>
    <t>purevision 2 astigmatism</t>
  </si>
  <si>
    <t>acuvue define one day</t>
  </si>
  <si>
    <t>近視隱形眼鏡</t>
  </si>
  <si>
    <t>1 day acuvue moist toric</t>
  </si>
  <si>
    <t>隱眼直徑怎麼看</t>
  </si>
  <si>
    <t>綠色眼鏡</t>
  </si>
  <si>
    <t>散光color con線位</t>
  </si>
  <si>
    <t>contack lens</t>
  </si>
  <si>
    <t>散光color con日拋</t>
  </si>
  <si>
    <t>角膜弧度</t>
  </si>
  <si>
    <t>perfect con</t>
  </si>
  <si>
    <t>monthly uv</t>
  </si>
  <si>
    <t>ciba vision contact lens</t>
  </si>
  <si>
    <t>眼鏡度數太深</t>
  </si>
  <si>
    <t>colorblends</t>
  </si>
  <si>
    <t>proclear 1 day contact lenses</t>
  </si>
  <si>
    <t>seed first make</t>
  </si>
  <si>
    <t>開唔到payme</t>
  </si>
  <si>
    <t>seed 眼鏡</t>
  </si>
  <si>
    <t>隱形眼鏡 散光最高度數</t>
  </si>
  <si>
    <t>眼鏡 隱形眼鏡 比較</t>
  </si>
  <si>
    <t>candy magic sherry grage</t>
  </si>
  <si>
    <t>oasys 1-day for astigmatism</t>
  </si>
  <si>
    <t>miacare 1 day</t>
  </si>
  <si>
    <t>509 lenses</t>
  </si>
  <si>
    <t>觀塘配眼鏡</t>
  </si>
  <si>
    <t>marble 1day</t>
  </si>
  <si>
    <t>香港眼鏡</t>
  </si>
  <si>
    <t>lacelle color lenses</t>
  </si>
  <si>
    <t>順豐智能櫃寄件流程</t>
  </si>
  <si>
    <t>kitty 手機殼</t>
  </si>
  <si>
    <t>眼乾紋</t>
  </si>
  <si>
    <t>alcon air optix night &amp; day aqua</t>
  </si>
  <si>
    <t>眼</t>
  </si>
  <si>
    <t>revia 隱形眼鏡 藍光</t>
  </si>
  <si>
    <t>漸進鏡片價錢</t>
  </si>
  <si>
    <t>len</t>
  </si>
  <si>
    <t>air optix night</t>
  </si>
  <si>
    <t>自然色</t>
  </si>
  <si>
    <t>alcon acuvue</t>
  </si>
  <si>
    <t>ultra one day價錢</t>
  </si>
  <si>
    <t>眼鏡度數怎麼配</t>
  </si>
  <si>
    <t>眼鏡 比較</t>
  </si>
  <si>
    <t>gopopstation 優惠碼</t>
  </si>
  <si>
    <t>驗眼邊度好</t>
  </si>
  <si>
    <t>coopervision 1 day multifocal</t>
  </si>
  <si>
    <t>1 day contact lenses for astigmatism</t>
  </si>
  <si>
    <t>seed 1day pure edof</t>
  </si>
  <si>
    <t>acuvue oasys with transitions price</t>
  </si>
  <si>
    <t>conact lens</t>
  </si>
  <si>
    <t>eye cream 推介</t>
  </si>
  <si>
    <t>1000度近視眼鏡</t>
  </si>
  <si>
    <t>眼睛度數換算</t>
  </si>
  <si>
    <t>透明 眼鏡</t>
  </si>
  <si>
    <t>contract lense</t>
  </si>
  <si>
    <t>1 day acuvue oasys toric</t>
  </si>
  <si>
    <t>con\</t>
  </si>
  <si>
    <t>colour.con</t>
  </si>
  <si>
    <t>隱形眼鏡怎麼帶</t>
  </si>
  <si>
    <t>dailies total contact lenses</t>
  </si>
  <si>
    <t>acuvue oasys 2 week for astigmatism</t>
  </si>
  <si>
    <t>coopervision promotion</t>
  </si>
  <si>
    <t>acuvue oasys with hydraluxe for astigmatism</t>
  </si>
  <si>
    <t>payme網頁版</t>
  </si>
  <si>
    <t>coopervision clariti multifocal</t>
  </si>
  <si>
    <t>define:购买</t>
  </si>
  <si>
    <t>alcon multifocal dailies total 1</t>
  </si>
  <si>
    <t>acuvue o</t>
  </si>
  <si>
    <t>acuvue night and day</t>
  </si>
  <si>
    <t>大美目隱眼</t>
  </si>
  <si>
    <t>jujy rf射頻美眼儀評價</t>
  </si>
  <si>
    <t>隱形眼鏡bc dia</t>
  </si>
  <si>
    <t>戴隱形眼鏡 技巧</t>
  </si>
  <si>
    <t>acuvue monthly contacts</t>
  </si>
  <si>
    <t>眼弧度</t>
  </si>
  <si>
    <t>acuvue moist contact lenses online</t>
  </si>
  <si>
    <t>define:手机</t>
  </si>
  <si>
    <t>視力度數換算</t>
  </si>
  <si>
    <t>acuvue oasys for astigmatism 2 weeks</t>
  </si>
  <si>
    <t>maicare</t>
  </si>
  <si>
    <t>配隐形眼镜</t>
  </si>
  <si>
    <t>coopervision contact lens</t>
  </si>
  <si>
    <t>acuvue oasys daily contact lenses</t>
  </si>
  <si>
    <t>acuvue oasys transitions astigmatism</t>
  </si>
  <si>
    <t>acuevue define</t>
  </si>
  <si>
    <t>syreni 隱形眼鏡</t>
  </si>
  <si>
    <t>freshkon black</t>
  </si>
  <si>
    <t>度數表</t>
  </si>
  <si>
    <t>大眼con 散光</t>
  </si>
  <si>
    <t>2 max</t>
  </si>
  <si>
    <t>timido隱眼</t>
  </si>
  <si>
    <t>pure vision lens</t>
  </si>
  <si>
    <t>除con 眼痛</t>
  </si>
  <si>
    <t>dailies aquacomfortplus</t>
  </si>
  <si>
    <t>baby ash</t>
  </si>
  <si>
    <t>acuvue customer service</t>
  </si>
  <si>
    <t>隱形眼鏡散光推薦</t>
  </si>
  <si>
    <t>miacare confidence brown</t>
  </si>
  <si>
    <t>acuvue logo</t>
  </si>
  <si>
    <t>順豐 便利店 收費</t>
  </si>
  <si>
    <t>egg驗眼價錢</t>
  </si>
  <si>
    <t>眼型</t>
  </si>
  <si>
    <t>買眼鏡</t>
  </si>
  <si>
    <t>payme logo</t>
  </si>
  <si>
    <t>14.5 mm</t>
  </si>
  <si>
    <t>candy magic international limited</t>
  </si>
  <si>
    <t>100 lens</t>
  </si>
  <si>
    <t>sinyi</t>
  </si>
  <si>
    <t>biomedics 1-day extra</t>
  </si>
  <si>
    <t>隱形眼鏡 尺寸</t>
  </si>
  <si>
    <t>contact lenses easy</t>
  </si>
  <si>
    <t>好易揀眼鏡</t>
  </si>
  <si>
    <t>coopvision</t>
  </si>
  <si>
    <t>cooper vision multifocal</t>
  </si>
  <si>
    <t>biomedics 1 day contact lenses</t>
  </si>
  <si>
    <t>順豐便利店收費2020</t>
  </si>
  <si>
    <t>biotrue contact lenses</t>
  </si>
  <si>
    <t>cheap acuvue moist contacts</t>
  </si>
  <si>
    <t>雙眼大眼仔</t>
  </si>
  <si>
    <t>total multifocal</t>
  </si>
  <si>
    <t>dailies one day</t>
  </si>
  <si>
    <t>starry day</t>
  </si>
  <si>
    <t>a fresh look</t>
  </si>
  <si>
    <t>隱形眼鏡正反面</t>
  </si>
  <si>
    <t>vision wedding 好唔好</t>
  </si>
  <si>
    <t>用唔到轉數快</t>
  </si>
  <si>
    <t>轉數快用唔到</t>
  </si>
  <si>
    <t>眼鏡 con 度數</t>
  </si>
  <si>
    <t>alcon facebook</t>
  </si>
  <si>
    <t>jujy美眼儀</t>
  </si>
  <si>
    <t>转 数 快</t>
  </si>
  <si>
    <t>estee lauder眼霜好唔好</t>
  </si>
  <si>
    <t>conpop</t>
  </si>
  <si>
    <t>coopervision silicone hydrogel</t>
  </si>
  <si>
    <t>con one</t>
  </si>
  <si>
    <t>revia contact lens singapore</t>
  </si>
  <si>
    <t>color lens</t>
  </si>
  <si>
    <t>13.8*2</t>
  </si>
  <si>
    <t>cooper vision biomedics 1 day extra</t>
  </si>
  <si>
    <t>眼霜 皺紋</t>
  </si>
  <si>
    <t>miacare meteor hazel</t>
  </si>
  <si>
    <t>color 1</t>
  </si>
  <si>
    <t>focus night and day</t>
  </si>
  <si>
    <t>1 day moist acuvue</t>
  </si>
  <si>
    <t>隱眼度數怎麼挑</t>
  </si>
  <si>
    <t>define:推广</t>
  </si>
  <si>
    <t>隱形眼鏡有散光嗎</t>
  </si>
  <si>
    <t>目1</t>
  </si>
  <si>
    <t>clariti 1 day contact lenses review</t>
  </si>
  <si>
    <t>marble隱形眼鏡</t>
  </si>
  <si>
    <t>戴con 矇</t>
  </si>
  <si>
    <t>proclear contact lenses</t>
  </si>
  <si>
    <t>bausch lomb purevision 2 toric</t>
  </si>
  <si>
    <t>wedding con</t>
  </si>
  <si>
    <t>victoria candy</t>
  </si>
  <si>
    <t>moist 1 day acuvue</t>
  </si>
  <si>
    <t>1 tone</t>
  </si>
  <si>
    <t>coopervision clariti 1 day toric contact lenses</t>
  </si>
  <si>
    <t>air contact lens</t>
  </si>
  <si>
    <t>1-day acuvue define radiant bright</t>
  </si>
  <si>
    <t>順豐站 取件</t>
  </si>
  <si>
    <t>acurve</t>
  </si>
  <si>
    <t>acuvue oasys lens fiyat</t>
  </si>
  <si>
    <t>con colour</t>
  </si>
  <si>
    <t>conshero 評價</t>
  </si>
  <si>
    <t>smartbuyglasses 評價</t>
  </si>
  <si>
    <t>隱形眼鏡度數不一樣</t>
  </si>
  <si>
    <t>散光 有色隱形眼鏡</t>
  </si>
  <si>
    <t>1-day acuvue moist astigmatism</t>
  </si>
  <si>
    <t>近視 測試</t>
  </si>
  <si>
    <t>隱形眼鏡 含水量 差別</t>
  </si>
  <si>
    <t>eye cream邊隻好</t>
  </si>
  <si>
    <t>lenses contact</t>
  </si>
  <si>
    <t>contact le</t>
  </si>
  <si>
    <t>隱形眼鏡散光價格</t>
  </si>
  <si>
    <t>con pop</t>
  </si>
  <si>
    <t>contact lesn</t>
  </si>
  <si>
    <t>アキュビュー 遠視</t>
  </si>
  <si>
    <t>colour con自然</t>
  </si>
  <si>
    <t>帶con訓教</t>
  </si>
  <si>
    <t>con 會</t>
  </si>
  <si>
    <t>contacts acuvue</t>
  </si>
  <si>
    <t>acuvue oasys canada</t>
  </si>
  <si>
    <t>閃光 眼鏡</t>
  </si>
  <si>
    <t>1 day accuvue</t>
  </si>
  <si>
    <t>順豐到付住宅</t>
  </si>
  <si>
    <t>cooper vision clariti 1 day</t>
  </si>
  <si>
    <t>axis 散光</t>
  </si>
  <si>
    <t>硅水凝胶英文</t>
  </si>
  <si>
    <t>seed day</t>
  </si>
  <si>
    <t>contact lens olens</t>
  </si>
  <si>
    <t>轉 數 快</t>
  </si>
  <si>
    <t>toric contact lenses</t>
  </si>
  <si>
    <t>define:额外</t>
  </si>
  <si>
    <t>contex lens</t>
  </si>
  <si>
    <t>easy max daily max</t>
  </si>
  <si>
    <t>freshkon grey</t>
  </si>
  <si>
    <t>deesse隱眼</t>
  </si>
  <si>
    <t>artrick</t>
  </si>
  <si>
    <t>oasys 1 day toric parameters</t>
  </si>
  <si>
    <t>contacy</t>
  </si>
  <si>
    <t>眼 周 細 紋</t>
  </si>
  <si>
    <t>silicone contact lenses</t>
  </si>
  <si>
    <t>candy magic grege</t>
  </si>
  <si>
    <t>one day extra</t>
  </si>
  <si>
    <t>oasys vs moist</t>
  </si>
  <si>
    <t>contacy lens</t>
  </si>
  <si>
    <t>contact lens promotion</t>
  </si>
  <si>
    <t>coopervision one day toric</t>
  </si>
  <si>
    <t>觀 塘 開 倉 2020</t>
  </si>
  <si>
    <t>洗con水</t>
  </si>
  <si>
    <t>驗眼 收費</t>
  </si>
  <si>
    <t>freshlook one-day</t>
  </si>
  <si>
    <t>博士倫 lacelle 特大眼</t>
  </si>
  <si>
    <t>揀眼鏡</t>
  </si>
  <si>
    <t>acuvue moist daily</t>
  </si>
  <si>
    <t>acuvue contact lenses canada</t>
  </si>
  <si>
    <t>ciba dailies</t>
  </si>
  <si>
    <t>散光 近視</t>
  </si>
  <si>
    <t>acuvue oasis contacts</t>
  </si>
  <si>
    <t>隱啡</t>
  </si>
  <si>
    <t>moondust brown freshkon</t>
  </si>
  <si>
    <t>delight max toric 1 day</t>
  </si>
  <si>
    <t>olens promo code</t>
  </si>
  <si>
    <t>freshkon contact lenses</t>
  </si>
  <si>
    <t>maxim3</t>
  </si>
  <si>
    <t>multifocal dailies total 1</t>
  </si>
  <si>
    <t>水貨行貨</t>
  </si>
  <si>
    <t>香港護眼</t>
  </si>
  <si>
    <t>隱眼dia</t>
  </si>
  <si>
    <t>透明眼鏡</t>
  </si>
  <si>
    <t>acuvue one day contacts</t>
  </si>
  <si>
    <t>simple眼霜</t>
  </si>
  <si>
    <t>博士倫biotrue隱形眼鏡</t>
  </si>
  <si>
    <t>contact lenses cyprus</t>
  </si>
  <si>
    <t>百佳 sim</t>
  </si>
  <si>
    <t>payme轉錯錢</t>
  </si>
  <si>
    <t>水貨 香港</t>
  </si>
  <si>
    <t>sapphire blue</t>
  </si>
  <si>
    <t>uv con</t>
  </si>
  <si>
    <t>ultra con</t>
  </si>
  <si>
    <t>silicone hydrogel coopervision</t>
  </si>
  <si>
    <t>con victoria</t>
  </si>
  <si>
    <t>acuvue oasys with hydraluxe astigmatism</t>
  </si>
  <si>
    <t>pop contact lens</t>
  </si>
  <si>
    <t>acuvue mosit</t>
  </si>
  <si>
    <t>alcon ciba</t>
  </si>
  <si>
    <t>freshlook one day colours</t>
  </si>
  <si>
    <t>perfect</t>
  </si>
  <si>
    <t>acuvue oasys 1 day contacts</t>
  </si>
  <si>
    <t>1 eye</t>
  </si>
  <si>
    <t>brushed gold</t>
  </si>
  <si>
    <t>acuvue define 直徑</t>
  </si>
  <si>
    <t>eye 1</t>
  </si>
  <si>
    <t>acuvue true eye</t>
  </si>
  <si>
    <t>alcon airoptix</t>
  </si>
  <si>
    <t>define:同时</t>
  </si>
  <si>
    <t>aquacomfort plus toric</t>
  </si>
  <si>
    <t>payme 用途</t>
  </si>
  <si>
    <t>evercolor 1day</t>
  </si>
  <si>
    <t>revia contact lens taiwan</t>
  </si>
  <si>
    <t>乾眼症隱形眼鏡推薦</t>
  </si>
  <si>
    <t>acuvue oasys transition</t>
  </si>
  <si>
    <t>daileys</t>
  </si>
  <si>
    <t>payme 大新</t>
  </si>
  <si>
    <t>香港平行進口</t>
  </si>
  <si>
    <t>iuena</t>
  </si>
  <si>
    <t>the ordinary咖啡因眼部去腫去黑色素精華好用</t>
  </si>
  <si>
    <t>smartview aqua one day</t>
  </si>
  <si>
    <t>漸進鏡片價錢2020</t>
  </si>
  <si>
    <t>one day acuvue define radiant charm</t>
  </si>
  <si>
    <t>biotrue lenzen</t>
  </si>
  <si>
    <t>seed 1daypure</t>
  </si>
  <si>
    <t>散光400度 隱形眼鏡</t>
  </si>
  <si>
    <t>clalen iris lens</t>
  </si>
  <si>
    <t>xalacon</t>
  </si>
  <si>
    <t>dailies total 1 30</t>
  </si>
  <si>
    <t>線上睇相</t>
  </si>
  <si>
    <t>i day acuvue moist</t>
  </si>
  <si>
    <t>眼鏡配度數</t>
  </si>
  <si>
    <t>1 day acuvue define vivid</t>
  </si>
  <si>
    <t>buy acuvue oasys contacts</t>
  </si>
  <si>
    <t>delight day</t>
  </si>
  <si>
    <t>contact lenses near me</t>
  </si>
  <si>
    <t>colored contact lenses</t>
  </si>
  <si>
    <t>seed eye contact lens</t>
  </si>
  <si>
    <t>buy acuvue contacts</t>
  </si>
  <si>
    <t>jj con</t>
  </si>
  <si>
    <t>dailies aquacomfort plus astigmatism</t>
  </si>
  <si>
    <t>clalen iris latin</t>
  </si>
  <si>
    <t>隱形眼鏡門市</t>
  </si>
  <si>
    <t>natural shine acuvue</t>
  </si>
  <si>
    <t>矽水膠英文</t>
  </si>
  <si>
    <t>night and day ciba</t>
  </si>
  <si>
    <t>gopopstation</t>
  </si>
  <si>
    <t>觀塘開源道55號開聯工業中心</t>
  </si>
  <si>
    <t>about 2 weeks</t>
  </si>
  <si>
    <t>coopervision 評價</t>
  </si>
  <si>
    <t>contace</t>
  </si>
  <si>
    <t>眼鏡正確位置</t>
  </si>
  <si>
    <t>colo con</t>
  </si>
  <si>
    <t>coopervision價錢</t>
  </si>
  <si>
    <t>purevision2 for astigmatism contact lenses</t>
  </si>
  <si>
    <t>coopervision customer service</t>
  </si>
  <si>
    <t>fairy 隱形眼鏡</t>
  </si>
  <si>
    <t>南區驗眼</t>
  </si>
  <si>
    <t>clalen隱形眼鏡評價</t>
  </si>
  <si>
    <t>cooper vision clariti</t>
  </si>
  <si>
    <t>2 week contact lenses</t>
  </si>
  <si>
    <t>con dia</t>
  </si>
  <si>
    <t>contact lene</t>
  </si>
  <si>
    <t>silicone hydrogel toric contact lenses</t>
  </si>
  <si>
    <t>deesse 隱眼</t>
  </si>
  <si>
    <t>acuvue oasys for astigmatism daily</t>
  </si>
  <si>
    <t>air optix night and day aqua</t>
  </si>
  <si>
    <t>acuvue oasys for astigmatism review</t>
  </si>
  <si>
    <t>美曈</t>
  </si>
  <si>
    <t>隱眼教學</t>
  </si>
  <si>
    <t>define:钱</t>
  </si>
  <si>
    <t>ciba vision india</t>
  </si>
  <si>
    <t>coopervision dailies</t>
  </si>
  <si>
    <t>meacare</t>
  </si>
  <si>
    <t>how much are acuvue oasys contacts</t>
  </si>
  <si>
    <t>配眼鏡lihkg</t>
  </si>
  <si>
    <t>astigmatism中文</t>
  </si>
  <si>
    <t>眼鏡 藍光</t>
  </si>
  <si>
    <t>眼鏡 香港</t>
  </si>
  <si>
    <t>dailies aqua comfort plus multifocal</t>
  </si>
  <si>
    <t>buy toric contact lenses online india</t>
  </si>
  <si>
    <t>contact lens cyprus</t>
  </si>
  <si>
    <t>順豐 站 地址</t>
  </si>
  <si>
    <t>payme peru</t>
  </si>
  <si>
    <t>acuvue oasys hydraluxe daily</t>
  </si>
  <si>
    <t>acuvue oasys toric lenses</t>
  </si>
  <si>
    <t>觀塘眼鏡平</t>
  </si>
  <si>
    <t>博士倫soflens</t>
  </si>
  <si>
    <t>acuvue oasys one day toric</t>
  </si>
  <si>
    <t>澳門配眼鏡邊到好</t>
  </si>
  <si>
    <t>啡眼珠</t>
  </si>
  <si>
    <t>contact lems</t>
  </si>
  <si>
    <t>dailies ciba vision</t>
  </si>
  <si>
    <t>acuvue oasys daily lenses</t>
  </si>
  <si>
    <t>toric artiflex</t>
  </si>
  <si>
    <t>day max</t>
  </si>
  <si>
    <t>con d</t>
  </si>
  <si>
    <t>1 day acuvue moist silicone hydrogel</t>
  </si>
  <si>
    <t>acuvue oasys vita</t>
  </si>
  <si>
    <t>biofinity comfilcon a</t>
  </si>
  <si>
    <t>bc8.5</t>
  </si>
  <si>
    <t>air optix night day</t>
  </si>
  <si>
    <t>acuvue alcon</t>
  </si>
  <si>
    <t>眼鏡 2021</t>
  </si>
  <si>
    <t>miacare malaysia</t>
  </si>
  <si>
    <t>如何使用轉數快</t>
  </si>
  <si>
    <t>mutlifocal</t>
  </si>
  <si>
    <t>alocn</t>
  </si>
  <si>
    <t>acuvue oasys hydraluxe canada</t>
  </si>
  <si>
    <t>marble 隱形眼鏡</t>
  </si>
  <si>
    <t>ciba vision dailies aquacomfort plus</t>
  </si>
  <si>
    <t>理大驗眼</t>
  </si>
  <si>
    <t>acuvue moist 1 day multifocal</t>
  </si>
  <si>
    <t>olens singapore</t>
  </si>
  <si>
    <t>miacare隐形眼镜</t>
  </si>
  <si>
    <t>freshkon softlens</t>
  </si>
  <si>
    <t>optical online hk評價</t>
  </si>
  <si>
    <t>alcon dailies aquacomfort plus one day contact lenses</t>
  </si>
  <si>
    <t>1 day moist toric</t>
  </si>
  <si>
    <t>define acuvue radiant chic</t>
  </si>
  <si>
    <t>colourcon lens</t>
  </si>
  <si>
    <t>biomedic contact lens</t>
  </si>
  <si>
    <t>網上買眼鏡</t>
  </si>
  <si>
    <t>soflens lenzen</t>
  </si>
  <si>
    <t>moist day</t>
  </si>
  <si>
    <t>freashlook</t>
  </si>
  <si>
    <t>candy magic pure etoile</t>
  </si>
  <si>
    <t>payme收款教學</t>
  </si>
  <si>
    <t>dailies total 1 hong kong</t>
  </si>
  <si>
    <t>驗 樓 推薦</t>
  </si>
  <si>
    <t>dailies total 1 alcon</t>
  </si>
  <si>
    <t>contact lens alcon</t>
  </si>
  <si>
    <t>max2</t>
  </si>
  <si>
    <t>seed eye coffret casual make</t>
  </si>
  <si>
    <t>contact lenses online hong kong</t>
  </si>
  <si>
    <t>con .</t>
  </si>
  <si>
    <t>荃灣 隱形眼鏡</t>
  </si>
  <si>
    <t>contact lens 2 weeks</t>
  </si>
  <si>
    <t>近視度數</t>
  </si>
  <si>
    <t>clariti app</t>
  </si>
  <si>
    <t>戴con lihkg</t>
  </si>
  <si>
    <t>眼鏡88配con</t>
  </si>
  <si>
    <t>olens lenses</t>
  </si>
  <si>
    <t>acuvue oasys toric contact lenses</t>
  </si>
  <si>
    <t>contact lenses malta</t>
  </si>
  <si>
    <t>acuvue oasys order</t>
  </si>
  <si>
    <t>bausch and lomb soflens 38</t>
  </si>
  <si>
    <t>lacelle contacts</t>
  </si>
  <si>
    <t>coopervision toric daily silicone hydrogel</t>
  </si>
  <si>
    <t>acuvue oasys hydraluxe 2 weeks</t>
  </si>
  <si>
    <t>acuvue radiant chic</t>
  </si>
  <si>
    <t>alcon vision</t>
  </si>
  <si>
    <t>ever color one day natural</t>
  </si>
  <si>
    <t>con bio</t>
  </si>
  <si>
    <t>bausch</t>
  </si>
  <si>
    <t>彩色散光隱形眼鏡</t>
  </si>
  <si>
    <t>acuvue moist vs trueye</t>
  </si>
  <si>
    <t>lacelle lenses</t>
  </si>
  <si>
    <t>contart</t>
  </si>
  <si>
    <t>散光 配眼鏡</t>
  </si>
  <si>
    <t>contsct lens</t>
  </si>
  <si>
    <t>觀塘生活百貨</t>
  </si>
  <si>
    <t>contact:</t>
  </si>
  <si>
    <t>淺啡色</t>
  </si>
  <si>
    <t>eye coffret 1day uv m</t>
  </si>
  <si>
    <t>8.8*2</t>
  </si>
  <si>
    <t>新手戴隱眼</t>
  </si>
  <si>
    <t>lenzen dailies aquacomfort plus</t>
  </si>
  <si>
    <t>beauty lens</t>
  </si>
  <si>
    <t>clariti multifocal monthly contact lenses</t>
  </si>
  <si>
    <t>1000度近視</t>
  </si>
  <si>
    <t>multifocal中文</t>
  </si>
  <si>
    <t>屯 門 曾 咀</t>
  </si>
  <si>
    <t>博士眼镜</t>
  </si>
  <si>
    <t>acuvue oasys 1-day hydraluxe</t>
  </si>
  <si>
    <t>evercolor1day moist label</t>
  </si>
  <si>
    <t>隐形眼镜 度数</t>
  </si>
  <si>
    <t>百佳sim</t>
  </si>
  <si>
    <t>acuvue qasys</t>
  </si>
  <si>
    <t>會員積分計劃</t>
  </si>
  <si>
    <t>乾眼症 隱形眼鏡</t>
  </si>
  <si>
    <t>cheap toric contact lenses</t>
  </si>
  <si>
    <t>con online</t>
  </si>
  <si>
    <t>day of delight</t>
  </si>
  <si>
    <t>acuvue oasys 1-day for astigmatism with hydraluxe</t>
  </si>
  <si>
    <t>freshkon alluring eyes maschera</t>
  </si>
  <si>
    <t>air aqua optix</t>
  </si>
  <si>
    <t>香港行貨</t>
  </si>
  <si>
    <t>coopervision login</t>
  </si>
  <si>
    <t>optix lenses</t>
  </si>
  <si>
    <t>moist for astigmatism</t>
  </si>
  <si>
    <t>acuvue colour</t>
  </si>
  <si>
    <t>順豐7-11取件</t>
  </si>
  <si>
    <t>cotact lens</t>
  </si>
  <si>
    <t>超市coupon</t>
  </si>
  <si>
    <t>payme開唔到2020</t>
  </si>
  <si>
    <t>air optix® plus hydraglyde for astigmatism</t>
  </si>
  <si>
    <t>color xon</t>
  </si>
  <si>
    <t>8.4mm</t>
  </si>
  <si>
    <t>operador economico autorizado</t>
  </si>
  <si>
    <t>cooper bision</t>
  </si>
  <si>
    <t>color con香港</t>
  </si>
  <si>
    <t>acuvue 1 day moist for astigmatism</t>
  </si>
  <si>
    <t>acuvue china</t>
  </si>
  <si>
    <t>oasys for astigmatism</t>
  </si>
  <si>
    <t>contqct lens</t>
  </si>
  <si>
    <t>acuvue radiant sweet</t>
  </si>
  <si>
    <t>contcat</t>
  </si>
  <si>
    <t>1day acuvue moist for astigmatism</t>
  </si>
  <si>
    <t>clariti 1-day</t>
  </si>
  <si>
    <t>隱形眼鏡 正反面</t>
  </si>
  <si>
    <t>accuve define</t>
  </si>
  <si>
    <t>pure vision 2 toric</t>
  </si>
  <si>
    <t>博士倫 評價</t>
  </si>
  <si>
    <t>clariti multifocal contact lenses reviews</t>
  </si>
  <si>
    <t>acvue oasys</t>
  </si>
  <si>
    <t>day by delight</t>
  </si>
  <si>
    <t>acuvue oasys one day hydraluxe</t>
  </si>
  <si>
    <t>粉紅色隱眼</t>
  </si>
  <si>
    <t>olens coupon code</t>
  </si>
  <si>
    <t>水行貨</t>
  </si>
  <si>
    <t>散光隱形眼鏡 價格</t>
  </si>
  <si>
    <t>acuvue vita 8.4</t>
  </si>
  <si>
    <t>近視1000度</t>
  </si>
  <si>
    <t>n con</t>
  </si>
  <si>
    <t>clariti multifocal monthly</t>
  </si>
  <si>
    <t>隱眼 含水量</t>
  </si>
  <si>
    <t>順豐 門市</t>
  </si>
  <si>
    <t>night&amp;day</t>
  </si>
  <si>
    <t>define:种类</t>
  </si>
  <si>
    <t>contact contact</t>
  </si>
  <si>
    <t>100 con</t>
  </si>
  <si>
    <t>coopervisoon</t>
  </si>
  <si>
    <t>日本jujy</t>
  </si>
  <si>
    <t>1 day oasys contact lenses</t>
  </si>
  <si>
    <t>con水推薦</t>
  </si>
  <si>
    <t>candy majic</t>
  </si>
  <si>
    <t>隱形眼鏡最高度數</t>
  </si>
  <si>
    <t>dailies contact lens</t>
  </si>
  <si>
    <t>1000度眼鏡價格</t>
  </si>
  <si>
    <t>抗藍光</t>
  </si>
  <si>
    <t>acuvue 2 weekly contact lenses</t>
  </si>
  <si>
    <t>高散光隱形眼鏡</t>
  </si>
  <si>
    <t>acuvue moist lenzen bestellen</t>
  </si>
  <si>
    <t>眼鏡vs隱形眼鏡</t>
  </si>
  <si>
    <t>acuvue oasys toric 2 week</t>
  </si>
  <si>
    <t>測試視力</t>
  </si>
  <si>
    <t>8.7 mm</t>
  </si>
  <si>
    <t>total 1 toric</t>
  </si>
  <si>
    <t>order acuvue contacts online</t>
  </si>
  <si>
    <t>bausch lomb purevision 2</t>
  </si>
  <si>
    <t>大 眼</t>
  </si>
  <si>
    <t>eye candy contact lenses</t>
  </si>
  <si>
    <t>buy cheap acuvue hydraluxe</t>
  </si>
  <si>
    <t>seed contact lenses</t>
  </si>
  <si>
    <t>acuvue philippines</t>
  </si>
  <si>
    <t>cooper vision multifocal contact lenses</t>
  </si>
  <si>
    <t>acuvue oasys for astigmatism one day</t>
  </si>
  <si>
    <t>sinomax優惠碼</t>
  </si>
  <si>
    <t>disposable contact lenses</t>
  </si>
  <si>
    <t>眼鏡優惠2021</t>
  </si>
  <si>
    <t>freshlook lenses in pakistan</t>
  </si>
  <si>
    <t>用唔到payme</t>
  </si>
  <si>
    <t>視光師驗眼中心收費</t>
  </si>
  <si>
    <t>acuvue bc</t>
  </si>
  <si>
    <t>perfect man有冇用</t>
  </si>
  <si>
    <t>estee lauder眼霜好用</t>
  </si>
  <si>
    <t>戴con沖涼</t>
  </si>
  <si>
    <t>眼鏡盒 回收</t>
  </si>
  <si>
    <t>大眼</t>
  </si>
  <si>
    <t>bausch and lomb pakistan</t>
  </si>
  <si>
    <t>biofinity astigmatism</t>
  </si>
  <si>
    <t>oasys transitions</t>
  </si>
  <si>
    <t>candy color lenses</t>
  </si>
  <si>
    <t>coopervision toric contacts</t>
  </si>
  <si>
    <t>blushing violet freshkon</t>
  </si>
  <si>
    <t>alcon indonesia</t>
  </si>
  <si>
    <t>萬寧眼藥水</t>
  </si>
  <si>
    <t>散光美瞳</t>
  </si>
  <si>
    <t>dailies aquacomfort plus prezzo</t>
  </si>
  <si>
    <t>shimmering grey</t>
  </si>
  <si>
    <t>1-day acuvue oasys with hydraluxe</t>
  </si>
  <si>
    <t>順豐自取無sms</t>
  </si>
  <si>
    <t>beauty.con</t>
  </si>
  <si>
    <t>contact lens acuvue oasys</t>
  </si>
  <si>
    <t>first make</t>
  </si>
  <si>
    <t>discount contact lenses acuvue oasys astigmatism new</t>
  </si>
  <si>
    <t>順豐 便利店</t>
  </si>
  <si>
    <t>vlens價格</t>
  </si>
  <si>
    <t>acuvue 廣告</t>
  </si>
  <si>
    <t>claritiness</t>
  </si>
  <si>
    <t>眼乾眼藥水推薦</t>
  </si>
  <si>
    <t>acuvue india</t>
  </si>
  <si>
    <t>近視老花隱形眼鏡</t>
  </si>
  <si>
    <t>acuvue oasys vs trueye</t>
  </si>
  <si>
    <t>全里香</t>
  </si>
  <si>
    <t>acuvue 1 month</t>
  </si>
  <si>
    <t>閃光度數</t>
  </si>
  <si>
    <t>dailies aqua comfort plus contact lenses</t>
  </si>
  <si>
    <t>air optix contact lenses for astigmatism</t>
  </si>
  <si>
    <t>眼鏡88隱形眼鏡</t>
  </si>
  <si>
    <t>深朱古力色</t>
  </si>
  <si>
    <t>4眼</t>
  </si>
  <si>
    <t>bausch &amp; lomb softlens 38</t>
  </si>
  <si>
    <t>第一次戴眼鏡</t>
  </si>
  <si>
    <t>day moist</t>
  </si>
  <si>
    <t>magic pop lens</t>
  </si>
  <si>
    <t>colorblends freshlook</t>
  </si>
  <si>
    <t>acuvue two weeks</t>
  </si>
  <si>
    <t>uv 膠 香港</t>
  </si>
  <si>
    <t>試戴con</t>
  </si>
  <si>
    <t>中環 朱古力</t>
  </si>
  <si>
    <t>air optix隐形眼镜</t>
  </si>
  <si>
    <t>pay me 優惠</t>
  </si>
  <si>
    <t>性色</t>
  </si>
  <si>
    <t>adria color</t>
  </si>
  <si>
    <t>eye secret 1 day</t>
  </si>
  <si>
    <t>pop 1</t>
  </si>
  <si>
    <t>tiffany &amp; co hk價錢</t>
  </si>
  <si>
    <t>contact lens bc</t>
  </si>
  <si>
    <t>freshlook lenses pakistan</t>
  </si>
  <si>
    <t>deesse日拋</t>
  </si>
  <si>
    <t>acuvue acuvue oasys</t>
  </si>
  <si>
    <t>eye coffret casual make</t>
  </si>
  <si>
    <t>近視度數測試</t>
  </si>
  <si>
    <t>595 usd to hkd</t>
  </si>
  <si>
    <t>which is better acuvue moist or oasys</t>
  </si>
  <si>
    <t>lancome眼霜好唔好</t>
  </si>
  <si>
    <t>one day acuvue define弧度</t>
  </si>
  <si>
    <t>johnson &amp; johnson 1-day acuvue moist</t>
  </si>
  <si>
    <t>biofinity 隐形眼镜</t>
  </si>
  <si>
    <t>acuvue multifocale lenzen</t>
  </si>
  <si>
    <t>easyalcon</t>
  </si>
  <si>
    <t>freshkon daily contact lens</t>
  </si>
  <si>
    <t>on 1 day</t>
  </si>
  <si>
    <t>alcon total dailies 1</t>
  </si>
  <si>
    <t>freshkon clear</t>
  </si>
  <si>
    <t>矽水膠隱眼</t>
  </si>
  <si>
    <t>營養師人工</t>
  </si>
  <si>
    <t>payme 獎賞錢</t>
  </si>
  <si>
    <t>cooper vision contact lens</t>
  </si>
  <si>
    <t>博士倫評價</t>
  </si>
  <si>
    <t>maxim color contact lens</t>
  </si>
  <si>
    <t>miacare confidence daily</t>
  </si>
  <si>
    <t>best drive lens</t>
  </si>
  <si>
    <t>眼鏡回收2020</t>
  </si>
  <si>
    <t>太妍隱形眼鏡</t>
  </si>
  <si>
    <t>biomedics 1day</t>
  </si>
  <si>
    <t>olens 好唔好</t>
  </si>
  <si>
    <t>de light</t>
  </si>
  <si>
    <t>buy acuvue oasys contact lenses</t>
  </si>
  <si>
    <t>olens 散光</t>
  </si>
  <si>
    <t>眼鏡88 con 價錢</t>
  </si>
  <si>
    <t>multifoca</t>
  </si>
  <si>
    <t>air optix aqua hydraglyde</t>
  </si>
  <si>
    <t>美瞳盒 意思</t>
  </si>
  <si>
    <t>was ist aeo</t>
  </si>
  <si>
    <t>hydraluxe™</t>
  </si>
  <si>
    <t>easy content</t>
  </si>
  <si>
    <t>air optix price</t>
  </si>
  <si>
    <t>con seed</t>
  </si>
  <si>
    <t>alcon air optix night &amp; day</t>
  </si>
  <si>
    <t>acuvue oasys double weekly</t>
  </si>
  <si>
    <t>freshkon daily lens</t>
  </si>
  <si>
    <t>ash baby</t>
  </si>
  <si>
    <t>acuvue contact lenses nz</t>
  </si>
  <si>
    <t>easy to contact</t>
  </si>
  <si>
    <t>clalen korea</t>
  </si>
  <si>
    <t>近視測試</t>
  </si>
  <si>
    <t>acuvue contact</t>
  </si>
  <si>
    <t>acuvue russia</t>
  </si>
  <si>
    <t>14.5"</t>
  </si>
  <si>
    <t>dalies total one</t>
  </si>
  <si>
    <t>環保強力膠</t>
  </si>
  <si>
    <t>隱形眼鏡 日拋 價格</t>
  </si>
  <si>
    <t>clarity one day</t>
  </si>
  <si>
    <t>logo coopervision</t>
  </si>
  <si>
    <t>contacts online acuvue oasys</t>
  </si>
  <si>
    <t>百佳超市優惠</t>
  </si>
  <si>
    <t>freshlook gray</t>
  </si>
  <si>
    <t>1 day acuvue moist contact lenses for astigmatism</t>
  </si>
  <si>
    <t>alcon color lens</t>
  </si>
  <si>
    <t>freshlook colorblend</t>
  </si>
  <si>
    <t>acuvue moist or oasys</t>
  </si>
  <si>
    <t>順豐 7-11 取件</t>
  </si>
  <si>
    <t>be-con</t>
  </si>
  <si>
    <t>眼鏡 axis</t>
  </si>
  <si>
    <t>perfect 1</t>
  </si>
  <si>
    <t>define:增强</t>
  </si>
  <si>
    <t>1-day acuvue® define® fresh</t>
  </si>
  <si>
    <t>1 day acuvue natural shine</t>
  </si>
  <si>
    <t>oasis toric fortnightly</t>
  </si>
  <si>
    <t>順豐到付流程</t>
  </si>
  <si>
    <t>authorised economic operators</t>
  </si>
  <si>
    <t>barrier 1</t>
  </si>
  <si>
    <t>vivid brown</t>
  </si>
  <si>
    <t>acuvue oasys for astigmatism 1 day</t>
  </si>
  <si>
    <t>aeoとは</t>
  </si>
  <si>
    <t>freshkon colour fusion</t>
  </si>
  <si>
    <t>contact ens</t>
  </si>
  <si>
    <t>荃灣 con</t>
  </si>
  <si>
    <t>深散光</t>
  </si>
  <si>
    <t>acuvue one day lenses</t>
  </si>
  <si>
    <t>acuvue oasys 1 day review</t>
  </si>
  <si>
    <t>yys nedir</t>
  </si>
  <si>
    <t>multifocal dailies total 1 contact lenses</t>
  </si>
  <si>
    <t>眼鏡回收地點</t>
  </si>
  <si>
    <t>order acuvue oasys contacts</t>
  </si>
  <si>
    <t>帶con方法</t>
  </si>
  <si>
    <t>magic victoria</t>
  </si>
  <si>
    <t>alcon daily total</t>
  </si>
  <si>
    <t>acuvue oasys one day moist</t>
  </si>
  <si>
    <t>硅水凝胶 英文</t>
  </si>
  <si>
    <t>大 細 眼</t>
  </si>
  <si>
    <t>多焦隱形眼鏡試戴</t>
  </si>
  <si>
    <t>眼下 紋</t>
  </si>
  <si>
    <t>乾眼症隱形眼鏡</t>
  </si>
  <si>
    <t>散光con推介</t>
  </si>
  <si>
    <t>博士倫日拋價格</t>
  </si>
  <si>
    <t>回收眼鏡2021</t>
  </si>
  <si>
    <t>隱形眼鏡老花</t>
  </si>
  <si>
    <t>dailies total 1 mf</t>
  </si>
  <si>
    <t>alcon dailies aqua comfort plus toric</t>
  </si>
  <si>
    <t>define:详情</t>
  </si>
  <si>
    <t>olens contacts review</t>
  </si>
  <si>
    <t>買con 驗眼</t>
  </si>
  <si>
    <t>啡黑色</t>
  </si>
  <si>
    <t>magic lab洗頭水萬寧</t>
  </si>
  <si>
    <t>seed eye</t>
  </si>
  <si>
    <t>secret candy magic日拋ptt</t>
  </si>
  <si>
    <t>dailes total</t>
  </si>
  <si>
    <t>淺啡</t>
  </si>
  <si>
    <t>遠視眼鏡</t>
  </si>
  <si>
    <t>后秘貼</t>
  </si>
  <si>
    <t>順豐 ok 收費</t>
  </si>
  <si>
    <t>brown 顏色</t>
  </si>
  <si>
    <t>alcon freshlook one day</t>
  </si>
  <si>
    <t>one day toric silicone hydrogel</t>
  </si>
  <si>
    <t>uv label</t>
  </si>
  <si>
    <t>easykon</t>
  </si>
  <si>
    <t>facebook網店</t>
  </si>
  <si>
    <t>acuvue oasys for astigmatism daily contacts</t>
  </si>
  <si>
    <t>maxim contact lens malaysia</t>
  </si>
  <si>
    <t>aeo bewilligung</t>
  </si>
  <si>
    <t>buy clariti contact lenses online</t>
  </si>
  <si>
    <t>maxim toric</t>
  </si>
  <si>
    <t>payme用唔到2020</t>
  </si>
  <si>
    <t>a contact lens</t>
  </si>
  <si>
    <t>acuvue oasys two week</t>
  </si>
  <si>
    <t>coby uv</t>
  </si>
  <si>
    <t>pure vision 2 hd</t>
  </si>
  <si>
    <t>con 1</t>
  </si>
  <si>
    <t>freshkon contacts</t>
  </si>
  <si>
    <t>timodo</t>
  </si>
  <si>
    <t>alcon freshlook one day color</t>
  </si>
  <si>
    <t>cotact</t>
  </si>
  <si>
    <t>perfect one day</t>
  </si>
  <si>
    <t>for 1 day</t>
  </si>
  <si>
    <t>acuvue multifocal one day</t>
  </si>
  <si>
    <t>+1 day</t>
  </si>
  <si>
    <t>contact lens delivery service</t>
  </si>
  <si>
    <t>近視度數 換算</t>
  </si>
  <si>
    <t>冷膚色</t>
  </si>
  <si>
    <t>eye uv</t>
  </si>
  <si>
    <t>隱眼戴反</t>
  </si>
  <si>
    <t>soflens 38 monthly</t>
  </si>
  <si>
    <t>coopervision mexico</t>
  </si>
  <si>
    <t>oasys 隱形眼鏡</t>
  </si>
  <si>
    <t>freshlooks</t>
  </si>
  <si>
    <t>contact lens maxim</t>
  </si>
  <si>
    <t>lacelle color contact lenses</t>
  </si>
  <si>
    <t>神仙棒去眼袋</t>
  </si>
  <si>
    <t>color conl</t>
  </si>
  <si>
    <t>buy acuvue contact lenses online</t>
  </si>
  <si>
    <t>隱形眼鏡批發</t>
  </si>
  <si>
    <t>驗樓推薦</t>
  </si>
  <si>
    <t>隐形眼镜bc</t>
  </si>
  <si>
    <t>acuvue moist prezzo</t>
  </si>
  <si>
    <t>配漸進眼鏡邊間好2020</t>
  </si>
  <si>
    <t>usko 優惠碼</t>
  </si>
  <si>
    <t>專業你的眼鏡</t>
  </si>
  <si>
    <t>flesh look</t>
  </si>
  <si>
    <t>contacts lens</t>
  </si>
  <si>
    <t>oasys moist</t>
  </si>
  <si>
    <t>easycons</t>
  </si>
  <si>
    <t>oasys astigmatism</t>
  </si>
  <si>
    <t>vello</t>
  </si>
  <si>
    <t>cheap acuvue moist contact lenses</t>
  </si>
  <si>
    <t>big day</t>
  </si>
  <si>
    <t>隱形眼鏡正反</t>
  </si>
  <si>
    <t>bioaqua評價</t>
  </si>
  <si>
    <t>clariti monthly toric</t>
  </si>
  <si>
    <t>l-con 2week</t>
  </si>
  <si>
    <t>1 day acuvue define купить</t>
  </si>
  <si>
    <t>bausch and lomb purevision</t>
  </si>
  <si>
    <t>眼鏡度數 配足</t>
  </si>
  <si>
    <t>轉數</t>
  </si>
  <si>
    <t>freshlook contact lenses</t>
  </si>
  <si>
    <t>b&amp;l soflens multifocal</t>
  </si>
  <si>
    <t>隱形眼鏡 度數轉換</t>
  </si>
  <si>
    <t>眼鏡店推薦香港</t>
  </si>
  <si>
    <t>jujy眼部射頻機開箱</t>
  </si>
  <si>
    <t>seed 散光</t>
  </si>
  <si>
    <t>trueye 隱形眼鏡</t>
  </si>
  <si>
    <t>define:比较</t>
  </si>
  <si>
    <t>韓國 con</t>
  </si>
  <si>
    <t>alcon 1 day</t>
  </si>
  <si>
    <t>how much are acuvue oasys daily contacts</t>
  </si>
  <si>
    <t>隱形眼鏡 黃店</t>
  </si>
  <si>
    <t>ultra toric</t>
  </si>
  <si>
    <t>coopervision monthly contacts</t>
  </si>
  <si>
    <t>one day moist multifocal</t>
  </si>
  <si>
    <t>轉數快過數</t>
  </si>
  <si>
    <t>尖沙咀 隱形眼鏡</t>
  </si>
  <si>
    <t>coopervision 56 1 day silicone hydrogel</t>
  </si>
  <si>
    <t>acuvue radiant bright</t>
  </si>
  <si>
    <t>ciba vision contacts</t>
  </si>
  <si>
    <t>biomedics contact lenses</t>
  </si>
  <si>
    <t>開源 道</t>
  </si>
  <si>
    <t>online contact lens</t>
  </si>
  <si>
    <t>fps vs payme</t>
  </si>
  <si>
    <t>silicone hydrogel toric contacts</t>
  </si>
  <si>
    <t>acuvue oasys vs acuvue moist</t>
  </si>
  <si>
    <t>clariti elite monthly contact lenses</t>
  </si>
  <si>
    <t>隱形眼鏡配戴方法</t>
  </si>
  <si>
    <t>bionfinity</t>
  </si>
  <si>
    <t>順豐工業中心</t>
  </si>
  <si>
    <t>全視線隱形眼鏡</t>
  </si>
  <si>
    <t>隱藏jj膠水</t>
  </si>
  <si>
    <t>lens plus</t>
  </si>
  <si>
    <t>eye-con</t>
  </si>
  <si>
    <t>eye cream推介</t>
  </si>
  <si>
    <t>眼鏡店</t>
  </si>
  <si>
    <t>1 day moist astigmatism</t>
  </si>
  <si>
    <t>confret</t>
  </si>
  <si>
    <t>delight delight</t>
  </si>
  <si>
    <t>acuvue oasys coloured lenses</t>
  </si>
  <si>
    <t>estee lauder 眼霜 好用</t>
  </si>
  <si>
    <t>len's</t>
  </si>
  <si>
    <t>clariti contacts review</t>
  </si>
  <si>
    <t>revia 1month</t>
  </si>
  <si>
    <t>total1</t>
  </si>
  <si>
    <t>長戴型老花隱形眼鏡</t>
  </si>
  <si>
    <t>freshkon hk</t>
  </si>
  <si>
    <t>博士 眼鏡</t>
  </si>
  <si>
    <t>隱形眼鏡怎麼挑</t>
  </si>
  <si>
    <t>隱藏積分</t>
  </si>
  <si>
    <t>con iris</t>
  </si>
  <si>
    <t>jill stuart 香港</t>
  </si>
  <si>
    <t>genic eyewear lihkg</t>
  </si>
  <si>
    <t>one day acuve moist</t>
  </si>
  <si>
    <t>acuvue singapore</t>
  </si>
  <si>
    <t>whoo hk</t>
  </si>
  <si>
    <t>眼鏡戴法</t>
  </si>
  <si>
    <t>in 2 weeks</t>
  </si>
  <si>
    <t>朱古力品牌</t>
  </si>
  <si>
    <t>轉轉數快</t>
  </si>
  <si>
    <t>define:最大</t>
  </si>
  <si>
    <t>coopervision 2week</t>
  </si>
  <si>
    <t>clariti 1-day toric</t>
  </si>
  <si>
    <t>payme 隱藏 電話</t>
  </si>
  <si>
    <t>acuvue oasys 1 day vs dailies total 1</t>
  </si>
  <si>
    <t>silicon hydrogel</t>
  </si>
  <si>
    <t>night and day</t>
  </si>
  <si>
    <t>lecelle</t>
  </si>
  <si>
    <t>biotrue one day vs dailies total 1</t>
  </si>
  <si>
    <t>遠視美瞳</t>
  </si>
  <si>
    <t>深瞳</t>
  </si>
  <si>
    <t>alcon astigmatism</t>
  </si>
  <si>
    <t>clarity 1 day</t>
  </si>
  <si>
    <t>dailes</t>
  </si>
  <si>
    <t>con￼</t>
  </si>
  <si>
    <t>proclear 1 day coopervision</t>
  </si>
  <si>
    <t>eye day</t>
  </si>
  <si>
    <t>眼镜店promotion</t>
  </si>
  <si>
    <t>coopervision facebook</t>
  </si>
  <si>
    <t>acuve oasy</t>
  </si>
  <si>
    <t>acuvue oasys 1 day moist for astigmatism</t>
  </si>
  <si>
    <t>精明眼鏡</t>
  </si>
  <si>
    <t>kelvin kwan</t>
  </si>
  <si>
    <t>网上配眼镜</t>
  </si>
  <si>
    <t>hydraluxe acuvue</t>
  </si>
  <si>
    <t>accuvue define</t>
  </si>
  <si>
    <t>year con</t>
  </si>
  <si>
    <t>payme呃錢</t>
  </si>
  <si>
    <t>jill stuart japan</t>
  </si>
  <si>
    <t>acuvue contact lenses multifocal</t>
  </si>
  <si>
    <t>dailis</t>
  </si>
  <si>
    <t>chris runion</t>
  </si>
  <si>
    <t>850 usd to hkd</t>
  </si>
  <si>
    <t>dailies aquacomfort plus vs total 1</t>
  </si>
  <si>
    <t>散光老花隱形眼鏡</t>
  </si>
  <si>
    <t>maxim 2</t>
  </si>
  <si>
    <t>bausch lomb purevision 2 hd</t>
  </si>
  <si>
    <t>dailies alcon</t>
  </si>
  <si>
    <t>contect lenses</t>
  </si>
  <si>
    <t>dailies total1 multifocal</t>
  </si>
  <si>
    <t>acuvue oasys hydraluxe uk</t>
  </si>
  <si>
    <t>air optix monthly astigmatism</t>
  </si>
  <si>
    <t>herione</t>
  </si>
  <si>
    <t>optix air</t>
  </si>
  <si>
    <t>lacele</t>
  </si>
  <si>
    <t>浸con水</t>
  </si>
  <si>
    <t>oasys 2 week contacts</t>
  </si>
  <si>
    <t>遠視彩色隱形眼鏡</t>
  </si>
  <si>
    <t>contract len</t>
  </si>
  <si>
    <t>revia nostalgia</t>
  </si>
  <si>
    <t>香港水货</t>
  </si>
  <si>
    <t>配眼鏡平旺角</t>
  </si>
  <si>
    <t>cpntact</t>
  </si>
  <si>
    <t>acuvue eye lenses</t>
  </si>
  <si>
    <t>acuvue oasys 1 day hydraluxe</t>
  </si>
  <si>
    <t>contact-lenses</t>
  </si>
  <si>
    <t>順豐 住宅 收費</t>
  </si>
  <si>
    <t>oasys 1</t>
  </si>
  <si>
    <t>bauschlomb</t>
  </si>
  <si>
    <t>contuct</t>
  </si>
  <si>
    <t>配眼鏡 度數</t>
  </si>
  <si>
    <t>acuvue contacts for astigmatism</t>
  </si>
  <si>
    <t>acuvue offres contact</t>
  </si>
  <si>
    <t>散光con平</t>
  </si>
  <si>
    <t>moist contact lenses</t>
  </si>
  <si>
    <t>acuvue oasys trueye</t>
  </si>
  <si>
    <t>香港驗眼中心</t>
  </si>
  <si>
    <t>revia 1 day pale mirage</t>
  </si>
  <si>
    <t>egg隱形眼鏡</t>
  </si>
  <si>
    <t>積分獎賞</t>
  </si>
  <si>
    <t>平行進口貨</t>
  </si>
  <si>
    <t>順豐ok便利店</t>
  </si>
  <si>
    <t>朱古力系列</t>
  </si>
  <si>
    <t>hkcons</t>
  </si>
  <si>
    <t>acuvue contact lens define</t>
  </si>
  <si>
    <t>eyeworks sweden</t>
  </si>
  <si>
    <t>ann365 ptt</t>
  </si>
  <si>
    <t>lcon</t>
  </si>
  <si>
    <t>日拋隱形眼鏡 價格</t>
  </si>
  <si>
    <t>dailie total 1</t>
  </si>
  <si>
    <t>blushing violet</t>
  </si>
  <si>
    <t>coopervision silicone hydrogel 1 day</t>
  </si>
  <si>
    <t>acuvue lenses monthly</t>
  </si>
  <si>
    <t>242 hkd to usd</t>
  </si>
  <si>
    <t>acuve 1 day moist</t>
  </si>
  <si>
    <t>mia contact lens</t>
  </si>
  <si>
    <t>coopervision clariti toric</t>
  </si>
  <si>
    <t>order contacts online acuvue oasys</t>
  </si>
  <si>
    <t>c.o.n</t>
  </si>
  <si>
    <t>角膜弧度測量</t>
  </si>
  <si>
    <t>cloudcone优惠</t>
  </si>
  <si>
    <t>con-tact</t>
  </si>
  <si>
    <t>proclear one day</t>
  </si>
  <si>
    <t>revia 新色</t>
  </si>
  <si>
    <t>solomon yue</t>
  </si>
  <si>
    <t>百 佳 送 貨</t>
  </si>
  <si>
    <t>where to buy acuvue oasys contacts</t>
  </si>
  <si>
    <t>colebo contact lens</t>
  </si>
  <si>
    <t>colour cons</t>
  </si>
  <si>
    <t>acuvue oasys hydraluxe daily vs dailies total alcon</t>
  </si>
  <si>
    <t>長戴隱形眼鏡推薦2020</t>
  </si>
  <si>
    <t>contct lens</t>
  </si>
  <si>
    <t>contacts lenses acuvue</t>
  </si>
  <si>
    <t>alcon color contact lens</t>
  </si>
  <si>
    <t>近視度數表</t>
  </si>
  <si>
    <t>acuvue one month contacts</t>
  </si>
  <si>
    <t>majestic brown</t>
  </si>
  <si>
    <t>astigmatism air optix</t>
  </si>
  <si>
    <t>biomedics contact lens</t>
  </si>
  <si>
    <t>acuvue with transitions</t>
  </si>
  <si>
    <t>1 day acuvue toric</t>
  </si>
  <si>
    <t>purevision 2 multifocal</t>
  </si>
  <si>
    <t>define:每</t>
  </si>
  <si>
    <t>帶大眼仔</t>
  </si>
  <si>
    <t>seed 隱形眼鏡 評價</t>
  </si>
  <si>
    <t>弧度8.7 隱形眼鏡</t>
  </si>
  <si>
    <t>coffert</t>
  </si>
  <si>
    <t>define:每日</t>
  </si>
  <si>
    <t>pro clear 1 day</t>
  </si>
  <si>
    <t>眼鏡 sph</t>
  </si>
  <si>
    <t>monthly toric lenses</t>
  </si>
  <si>
    <t>rich ann indie brown</t>
  </si>
  <si>
    <t>acuvue define japan</t>
  </si>
  <si>
    <t>alcon daily total 1</t>
  </si>
  <si>
    <t>順豐7-11收費</t>
  </si>
  <si>
    <t>ash color</t>
  </si>
  <si>
    <t>精明的消費者</t>
  </si>
  <si>
    <t>漸進鏡片價錢2021</t>
  </si>
  <si>
    <t>clalen iris價錢</t>
  </si>
  <si>
    <t>粉紅色種類</t>
  </si>
  <si>
    <t>順豐收費</t>
  </si>
  <si>
    <t>offres acuvue</t>
  </si>
  <si>
    <t>contact lenses acuvue color</t>
  </si>
  <si>
    <t>眼霜 推介2020</t>
  </si>
  <si>
    <t>隱眼戴法</t>
  </si>
  <si>
    <t>百佳sim卡</t>
  </si>
  <si>
    <t>acuvue theravision</t>
  </si>
  <si>
    <t>payme fps過數</t>
  </si>
  <si>
    <t>seed 隱眼</t>
  </si>
  <si>
    <t>acuvue 1 day oasys for astigmatism</t>
  </si>
  <si>
    <t>順豐ok收費</t>
  </si>
  <si>
    <t>day acuvue moist for astigmatism</t>
  </si>
  <si>
    <t>blue moon 觀塘</t>
  </si>
  <si>
    <t>隱形眼鏡配戴度數</t>
  </si>
  <si>
    <t>dailies® aquacomfort plus</t>
  </si>
  <si>
    <t>soflens 49</t>
  </si>
  <si>
    <t>myday toric</t>
  </si>
  <si>
    <t>easy delight</t>
  </si>
  <si>
    <t>acuvue contact lenses australia</t>
  </si>
  <si>
    <t>眼鏡 隱形眼鏡</t>
  </si>
  <si>
    <t>精明消費者</t>
  </si>
  <si>
    <t>acuvue daily</t>
  </si>
  <si>
    <t>順豐取件時間</t>
  </si>
  <si>
    <t>acuvue oasys 2-week with transitions</t>
  </si>
  <si>
    <t>conract lens</t>
  </si>
  <si>
    <t>重 瞳</t>
  </si>
  <si>
    <t>olens好唔好做</t>
  </si>
  <si>
    <t>define:圆形</t>
  </si>
  <si>
    <t>deesse評價</t>
  </si>
  <si>
    <t>博士倫日拋</t>
  </si>
  <si>
    <t>alcon color</t>
  </si>
  <si>
    <t>contact lenses online acuvue moist</t>
  </si>
  <si>
    <t>隱形眼鏡黃店</t>
  </si>
  <si>
    <t>眼鏡88評價</t>
  </si>
  <si>
    <t>vlens 價錢</t>
  </si>
  <si>
    <t>contact lenses lebanon</t>
  </si>
  <si>
    <t>acuvue oasys silicone hydrogel</t>
  </si>
  <si>
    <t>toric contact lens</t>
  </si>
  <si>
    <t>矽水膠 英文</t>
  </si>
  <si>
    <t>one-day acuvue</t>
  </si>
  <si>
    <t>clalen contact lenses</t>
  </si>
  <si>
    <t>水凝膠</t>
  </si>
  <si>
    <t>acuvue oasys dia</t>
  </si>
  <si>
    <t>airoptix toric</t>
  </si>
  <si>
    <t>soflens 66 toric</t>
  </si>
  <si>
    <t>what type of contacts are acuvue oasys</t>
  </si>
  <si>
    <t>freshkon mosaic urban grey</t>
  </si>
  <si>
    <t>bausch and lomb argentina</t>
  </si>
  <si>
    <t>clariti 1day toric</t>
  </si>
  <si>
    <t>freshlook contact lens</t>
  </si>
  <si>
    <t>alcon contact lenses australia</t>
  </si>
  <si>
    <t>payme優惠</t>
  </si>
  <si>
    <t>acuvue 2 weeks contact lenses</t>
  </si>
  <si>
    <t>mm dia</t>
  </si>
  <si>
    <t>by con</t>
  </si>
  <si>
    <t>acuvue define contact lens</t>
  </si>
  <si>
    <t>contact lenae</t>
  </si>
  <si>
    <t>clalen iris latin brown</t>
  </si>
  <si>
    <t>dallies total 1</t>
  </si>
  <si>
    <t>make look 散光</t>
  </si>
  <si>
    <t>acuvue moist multifocal daily</t>
  </si>
  <si>
    <t>air optix lens</t>
  </si>
  <si>
    <t>clarity toric</t>
  </si>
  <si>
    <t>隱眼度數太深</t>
  </si>
  <si>
    <t>con)</t>
  </si>
  <si>
    <t>dailies for astigmatism</t>
  </si>
  <si>
    <t>acuvue oasys 8.8</t>
  </si>
  <si>
    <t>眼鏡 add</t>
  </si>
  <si>
    <t>acuvueoasys</t>
  </si>
  <si>
    <t>acuvue transition contact lens</t>
  </si>
  <si>
    <t>13.8 mm</t>
  </si>
  <si>
    <t>隠形</t>
  </si>
  <si>
    <t>bc 8.5 9.0</t>
  </si>
  <si>
    <t>monthly contact lenses</t>
  </si>
  <si>
    <t>gray iris</t>
  </si>
  <si>
    <t>payme 商戶</t>
  </si>
  <si>
    <t>alcon optix</t>
  </si>
  <si>
    <t>seed隱眼</t>
  </si>
  <si>
    <t>香港營養師</t>
  </si>
  <si>
    <t>define:很多</t>
  </si>
  <si>
    <t>lihkg.con</t>
  </si>
  <si>
    <t>day delight</t>
  </si>
  <si>
    <t>隱形眼鏡 deesse</t>
  </si>
  <si>
    <t>air optix multifocal lens</t>
  </si>
  <si>
    <t>dia 直徑</t>
  </si>
  <si>
    <t>散光多配25度</t>
  </si>
  <si>
    <t>順豐 地址</t>
  </si>
  <si>
    <t>遠視有隱形眼鏡嗎</t>
  </si>
  <si>
    <t>acucue define</t>
  </si>
  <si>
    <t>neo 散光 隱形眼鏡</t>
  </si>
  <si>
    <t>helena chui</t>
  </si>
  <si>
    <t>timidp</t>
  </si>
  <si>
    <t>影眼</t>
  </si>
  <si>
    <t>日本 品牌 必買</t>
  </si>
  <si>
    <t>con ultra</t>
  </si>
  <si>
    <t>seed(1)</t>
  </si>
  <si>
    <t>日本 必買 品牌</t>
  </si>
  <si>
    <t>驗眼費</t>
  </si>
  <si>
    <t>1 day acuvue define radiant charm</t>
  </si>
  <si>
    <t>air optix daily</t>
  </si>
  <si>
    <t>acuvue moist 1 day contact lenses</t>
  </si>
  <si>
    <t>air optix contact lenses</t>
  </si>
  <si>
    <t>cheap acuvue oasys contact lenses</t>
  </si>
  <si>
    <t>隐形眼镜散光度数</t>
  </si>
  <si>
    <t>bc 8.5 vs 9</t>
  </si>
  <si>
    <t>順豐預約收件</t>
  </si>
  <si>
    <t>olens island</t>
  </si>
  <si>
    <t>隐形眼镜品牌</t>
  </si>
  <si>
    <t>混血con</t>
  </si>
  <si>
    <t>freshook</t>
  </si>
  <si>
    <t>precision 1 alcon</t>
  </si>
  <si>
    <t>博士倫day con</t>
  </si>
  <si>
    <t>acuvue oasys one day review</t>
  </si>
  <si>
    <t>base curve 8.5 vs 8.6</t>
  </si>
  <si>
    <t>cooper vision lens review</t>
  </si>
  <si>
    <t>順豐 工業 中心</t>
  </si>
  <si>
    <t>freshkon indonesia</t>
  </si>
  <si>
    <t>新手 隱形眼鏡</t>
  </si>
  <si>
    <t>baby kingdom mall</t>
  </si>
  <si>
    <t>seed1</t>
  </si>
  <si>
    <t>winsome brown contact lens</t>
  </si>
  <si>
    <t>contacr lens</t>
  </si>
  <si>
    <t>uv m</t>
  </si>
  <si>
    <t>optical 88 隱形眼鏡</t>
  </si>
  <si>
    <t>buy acuvue moist contact lenses</t>
  </si>
  <si>
    <t>hydrogel contact lens</t>
  </si>
  <si>
    <t>隱形眼鏡挑選</t>
  </si>
  <si>
    <t>acuvue moist contacts</t>
  </si>
  <si>
    <t>cheap contacts acuvue oasys for astigmatism</t>
  </si>
  <si>
    <t>隱形眼鏡 除唔到</t>
  </si>
  <si>
    <t>pure con</t>
  </si>
  <si>
    <t>acuvue oasis one day</t>
  </si>
  <si>
    <t>acuvue 8.6</t>
  </si>
  <si>
    <t>lacelle 醉金</t>
  </si>
  <si>
    <t>acuvue australia</t>
  </si>
  <si>
    <t>beauty baby</t>
  </si>
  <si>
    <t>color toric lens</t>
  </si>
  <si>
    <t>bausch &amp; lomb 38</t>
  </si>
  <si>
    <t>contact clear</t>
  </si>
  <si>
    <t>acuvue 1 day moist toric</t>
  </si>
  <si>
    <t>啡綠色</t>
  </si>
  <si>
    <t>pure vision 2 contact lenses</t>
  </si>
  <si>
    <t>coopervision one day contacts</t>
  </si>
  <si>
    <t>買con度數</t>
  </si>
  <si>
    <t>有散光 戴沒散光的隱形眼鏡</t>
  </si>
  <si>
    <t>airoptix aqua</t>
  </si>
  <si>
    <t>contact lenses for astigmatism nz</t>
  </si>
  <si>
    <t>觀塘開聯工業中心b座3樓6室a18(密碼#8878#) hong kong</t>
  </si>
  <si>
    <t>acuvue 1-day moist multifocal</t>
  </si>
  <si>
    <t>discount acuvue oasys for astigmatism</t>
  </si>
  <si>
    <t>配戴眼鏡</t>
  </si>
  <si>
    <t>bausch and lomb singapore</t>
  </si>
  <si>
    <t>ontact</t>
  </si>
  <si>
    <t>眼鏡88好唔好</t>
  </si>
  <si>
    <t>隱形眼鏡 門市</t>
  </si>
  <si>
    <t>acuvue air optix</t>
  </si>
  <si>
    <t>moondust gold freshkon</t>
  </si>
  <si>
    <t>dèesse</t>
  </si>
  <si>
    <t>clalen iris toric</t>
  </si>
  <si>
    <t>drive lens</t>
  </si>
  <si>
    <t>大眼仔 隱形眼鏡</t>
  </si>
  <si>
    <t>olens推薦</t>
  </si>
  <si>
    <t>coopervision contacts clariti 1 day</t>
  </si>
  <si>
    <t>乾眼症淚液測試</t>
  </si>
  <si>
    <t>define:预约</t>
  </si>
  <si>
    <t>强生隐形眼镜</t>
  </si>
  <si>
    <t>bausch &amp;lomb</t>
  </si>
  <si>
    <t>acuvue define colour</t>
  </si>
  <si>
    <t>contact lenz</t>
  </si>
  <si>
    <t>air optix multifocal monthly</t>
  </si>
  <si>
    <t>freshkon charming brown</t>
  </si>
  <si>
    <t>8.7"</t>
  </si>
  <si>
    <t>define con-</t>
  </si>
  <si>
    <t>contact pens</t>
  </si>
  <si>
    <t>coopervision multifocal contact lens</t>
  </si>
  <si>
    <t>define:知网</t>
  </si>
  <si>
    <t>alcon poland</t>
  </si>
  <si>
    <t>l pop</t>
  </si>
  <si>
    <t>眼鏡度數 隱眼度數</t>
  </si>
  <si>
    <t>biofinity®</t>
  </si>
  <si>
    <t>含水量高的隱形眼鏡</t>
  </si>
  <si>
    <t>economic operator</t>
  </si>
  <si>
    <t>明顯</t>
  </si>
  <si>
    <t>contact les</t>
  </si>
  <si>
    <t>contact lns</t>
  </si>
  <si>
    <t>clear 1</t>
  </si>
  <si>
    <t>clearlab contact lens</t>
  </si>
  <si>
    <t>tiffany 香港 价格</t>
  </si>
  <si>
    <t>seed oneday pure</t>
  </si>
  <si>
    <t>oasys vs trueye</t>
  </si>
  <si>
    <t>contact lrns</t>
  </si>
  <si>
    <t>眼鏡88隱形眼鏡預約</t>
  </si>
  <si>
    <t>order acuvue contact lenses online</t>
  </si>
  <si>
    <t>diamond con</t>
  </si>
  <si>
    <t>2揀1 問題</t>
  </si>
  <si>
    <t>jujy眼</t>
  </si>
  <si>
    <t>上 水 順豐</t>
  </si>
  <si>
    <t>配con 平</t>
  </si>
  <si>
    <t>bausch lomb toric lens</t>
  </si>
  <si>
    <t>iris gray</t>
  </si>
  <si>
    <t>1 day acuvue define color chart</t>
  </si>
  <si>
    <t>順豐便利店收費2021</t>
  </si>
  <si>
    <t>jj長度 lihkg</t>
  </si>
  <si>
    <t>astigmatism contact lenses</t>
  </si>
  <si>
    <t>one day 眼鏡</t>
  </si>
  <si>
    <t>candy magic ariana hazel</t>
  </si>
  <si>
    <t>cooper vision biomedics</t>
  </si>
  <si>
    <t>hyperobic</t>
  </si>
  <si>
    <t>角膜弧度去哪量</t>
  </si>
  <si>
    <t>colored toric contact lenses</t>
  </si>
  <si>
    <t>1 day acuvue define radiant sweet</t>
  </si>
  <si>
    <t>粉紅色 隱形眼鏡</t>
  </si>
  <si>
    <t>colored lenses in pakistan</t>
  </si>
  <si>
    <t>乾眼 隱形眼鏡</t>
  </si>
  <si>
    <t>日本 手機 sim free</t>
  </si>
  <si>
    <t>ciba alcon</t>
  </si>
  <si>
    <t>order coopervision contacts</t>
  </si>
  <si>
    <t>ciba vision night and day</t>
  </si>
  <si>
    <t>dailies aquacomfort plus alcon</t>
  </si>
  <si>
    <t>elle hk facebook</t>
  </si>
  <si>
    <t>1 day color</t>
  </si>
  <si>
    <t>pre wedding推介</t>
  </si>
  <si>
    <t>acuvue oasys australia</t>
  </si>
  <si>
    <t>隱形眼鏡 老花</t>
  </si>
  <si>
    <t>ontact lens</t>
  </si>
  <si>
    <t>眼鏡散光</t>
  </si>
  <si>
    <t>"contact lens"</t>
  </si>
  <si>
    <t>上 水 匯</t>
  </si>
  <si>
    <t>lensery</t>
  </si>
  <si>
    <t>散光 近視 分別</t>
  </si>
  <si>
    <t>啖啖燕窝</t>
  </si>
  <si>
    <t>驗眼費用</t>
  </si>
  <si>
    <t>dailies aquacomfort plus vs dailies total 1</t>
  </si>
  <si>
    <t>tiffany lau</t>
  </si>
  <si>
    <t>color con d</t>
  </si>
  <si>
    <t>矽水凝膠美瞳</t>
  </si>
  <si>
    <t>順豐 ok便利店</t>
  </si>
  <si>
    <t>1 month</t>
  </si>
  <si>
    <t>total 1 products</t>
  </si>
  <si>
    <t>one day acuvue contact lenses</t>
  </si>
  <si>
    <t>隐形公司</t>
  </si>
  <si>
    <t>con vita</t>
  </si>
  <si>
    <t>dailies freshlook illuminate</t>
  </si>
  <si>
    <t>contact lens air optix</t>
  </si>
  <si>
    <t>payme台灣</t>
  </si>
  <si>
    <t>去皺眼霜</t>
  </si>
  <si>
    <t>biofinity toric 6</t>
  </si>
  <si>
    <t>順豐智能櫃取件碼</t>
  </si>
  <si>
    <t>easy on the eyes</t>
  </si>
  <si>
    <t>旺角 順豐</t>
  </si>
  <si>
    <t>payme whatsapp過數</t>
  </si>
  <si>
    <t>the lens co</t>
  </si>
  <si>
    <t>coopervision one day silicone hydrogel</t>
  </si>
  <si>
    <t>alcon 隱形眼鏡 評價</t>
  </si>
  <si>
    <t>1 day acuvue moist for astigmatism with lacreon</t>
  </si>
  <si>
    <t>alcon optix aqua</t>
  </si>
  <si>
    <t>coopervision multifocal monthly contact lenses</t>
  </si>
  <si>
    <t>dia 14.5 contact lenses</t>
  </si>
  <si>
    <t>dailies total contact lens</t>
  </si>
  <si>
    <t>1daypure</t>
  </si>
  <si>
    <t>constact</t>
  </si>
  <si>
    <t>claren iris</t>
  </si>
  <si>
    <t>optix contact lenses</t>
  </si>
  <si>
    <t>4 lens</t>
  </si>
  <si>
    <t>contact cleaner</t>
  </si>
  <si>
    <t>freshkon moondust blue</t>
  </si>
  <si>
    <t>air optix hydraglyde</t>
  </si>
  <si>
    <t>coopervisio</t>
  </si>
  <si>
    <t>con:</t>
  </si>
  <si>
    <t>moistureseal</t>
  </si>
  <si>
    <t>博士伦隐形眼镜</t>
  </si>
  <si>
    <t>acuvue vita monthly</t>
  </si>
  <si>
    <t>air optix alcon</t>
  </si>
  <si>
    <t>百佳coupon</t>
  </si>
  <si>
    <t>acuvu oasys</t>
  </si>
  <si>
    <t>easycon lens</t>
  </si>
  <si>
    <t>dia隱形眼鏡</t>
  </si>
  <si>
    <t>配眼鏡平靚正2021</t>
  </si>
  <si>
    <t>bio aqua</t>
  </si>
  <si>
    <t>mandy poon</t>
  </si>
  <si>
    <t>alcon fresh look</t>
  </si>
  <si>
    <t>美瞳盒子</t>
  </si>
  <si>
    <t>buy acuvue contacts online</t>
  </si>
  <si>
    <t>define by acuvue</t>
  </si>
  <si>
    <t>color con l</t>
  </si>
  <si>
    <t>define 着色直径</t>
  </si>
  <si>
    <t>dailies aquacomfort plus precio</t>
  </si>
  <si>
    <t>順豐智能櫃超時</t>
  </si>
  <si>
    <t>acuvue oasys contact lenses online</t>
  </si>
  <si>
    <t>admin con</t>
  </si>
  <si>
    <t>flashlook</t>
  </si>
  <si>
    <t>coopervision 1 day toric silicone hydrogel</t>
  </si>
  <si>
    <t>total daily contact lens</t>
  </si>
  <si>
    <t>acuvue oasys hydraluxe astigmatism</t>
  </si>
  <si>
    <t>freshkon mosaic charming brown</t>
  </si>
  <si>
    <t>散光美瞳隱形眼鏡</t>
  </si>
  <si>
    <t>jp contact lens</t>
  </si>
  <si>
    <t>seed contact lens singapore</t>
  </si>
  <si>
    <t>acuvue oasys or moist</t>
  </si>
  <si>
    <t>第一次戴隱形眼鏡可以戴多久</t>
  </si>
  <si>
    <t>buy acuvue</t>
  </si>
  <si>
    <t>c con con</t>
  </si>
  <si>
    <t>月拋隱形眼鏡 價格</t>
  </si>
  <si>
    <t>acuvue oasys 1 day vs moist</t>
  </si>
  <si>
    <t>t con lihkg</t>
  </si>
  <si>
    <t>biotrue toric</t>
  </si>
  <si>
    <t>perfect man黑店</t>
  </si>
  <si>
    <t>隱眼 價格</t>
  </si>
  <si>
    <t>官 塘 工業 中心</t>
  </si>
  <si>
    <t>victoria by candy magic</t>
  </si>
  <si>
    <t>dailies aquacomfort plus (90 lenzen)</t>
  </si>
  <si>
    <t>滴眼藥水 技巧</t>
  </si>
  <si>
    <t>acuvue® oasys® 1-day</t>
  </si>
  <si>
    <t>觀塘 眼鏡店</t>
  </si>
  <si>
    <t>e-asy</t>
  </si>
  <si>
    <t>coopervision monthly</t>
  </si>
  <si>
    <t>驗光度數換算</t>
  </si>
  <si>
    <t>contactless lens</t>
  </si>
  <si>
    <t>行貨水貨分別</t>
  </si>
  <si>
    <t>2-weeks</t>
  </si>
  <si>
    <t>啖</t>
  </si>
  <si>
    <t>dia 14.3</t>
  </si>
  <si>
    <t>acuvue contact lens online</t>
  </si>
  <si>
    <t>clariti 1 day vs acuvue moist</t>
  </si>
  <si>
    <t>acuvue oasis contact</t>
  </si>
  <si>
    <t>lesnses</t>
  </si>
  <si>
    <t>define con價錢</t>
  </si>
  <si>
    <t>acuvue moist silicone hydrogel</t>
  </si>
  <si>
    <t>acuvue oasys contact lens</t>
  </si>
  <si>
    <t>acuvue define twice</t>
  </si>
  <si>
    <t>acuvue advance</t>
  </si>
  <si>
    <t>vlens 門市</t>
  </si>
  <si>
    <t>矽水</t>
  </si>
  <si>
    <t>buy 1 day acuvue moist</t>
  </si>
  <si>
    <t>戴隐形眼镜</t>
  </si>
  <si>
    <t>day 30</t>
  </si>
  <si>
    <t>air optix day &amp; night</t>
  </si>
  <si>
    <t>biomedics toric vs biofinity toric</t>
  </si>
  <si>
    <t>大細眼點算</t>
  </si>
  <si>
    <t>revia private 1day</t>
  </si>
  <si>
    <t>ciba vision malaysia</t>
  </si>
  <si>
    <t>one day biotrue</t>
  </si>
  <si>
    <t>clear 1-day</t>
  </si>
  <si>
    <t>百佳超市最新優惠</t>
  </si>
  <si>
    <t>jill stuart contact lens review</t>
  </si>
  <si>
    <t>386 hk</t>
  </si>
  <si>
    <t>美瞳 散光</t>
  </si>
  <si>
    <t>countact</t>
  </si>
  <si>
    <t>1-day acuvue define colors</t>
  </si>
  <si>
    <t>freshlook 隱眼</t>
  </si>
  <si>
    <t>acuvue oasys weekly contacts</t>
  </si>
  <si>
    <t>eye candy lenses</t>
  </si>
  <si>
    <t>acuvue radiant charm</t>
  </si>
  <si>
    <t>1-day moist</t>
  </si>
  <si>
    <t>brilliant brown lens</t>
  </si>
  <si>
    <t>隱形眼鏡度數有哪些</t>
  </si>
  <si>
    <t>poon tiffany</t>
  </si>
  <si>
    <t>cooper visio</t>
  </si>
  <si>
    <t>medivue clear</t>
  </si>
  <si>
    <t>9.0 mm</t>
  </si>
  <si>
    <t>purevision2 for astigmatism</t>
  </si>
  <si>
    <t>acuvue trueye vs moist</t>
  </si>
  <si>
    <t>含水量 隱眼</t>
  </si>
  <si>
    <t>cooper vision dailies</t>
  </si>
  <si>
    <t>acuvue oasys disposable contact lenses</t>
  </si>
  <si>
    <t>freshkon fusion colors</t>
  </si>
  <si>
    <t>dior 眼镜</t>
  </si>
  <si>
    <t>starry brown</t>
  </si>
  <si>
    <t>magic color 8.4</t>
  </si>
  <si>
    <t>美瞳批發</t>
  </si>
  <si>
    <t>眼睛細紋 眼霜</t>
  </si>
  <si>
    <t>deeese</t>
  </si>
  <si>
    <t>cool delight</t>
  </si>
  <si>
    <t>香港影婚紗相價錢</t>
  </si>
  <si>
    <t>where is lens</t>
  </si>
  <si>
    <t>freshkon 1-day alluring eyes</t>
  </si>
  <si>
    <t>觀塘開倉</t>
  </si>
  <si>
    <t>payme 電話 過數</t>
  </si>
  <si>
    <t>biomedics now contact lenses</t>
  </si>
  <si>
    <t>seed 1 day pure contact lenses</t>
  </si>
  <si>
    <t>freshkon maschera rose</t>
  </si>
  <si>
    <t>百 佳 超市 優惠</t>
  </si>
  <si>
    <t>make eye contact</t>
  </si>
  <si>
    <t>測試散光</t>
  </si>
  <si>
    <t>散光眼鏡頭暈</t>
  </si>
  <si>
    <t>dailies total1® multifocal</t>
  </si>
  <si>
    <t>for 2 weeks</t>
  </si>
  <si>
    <t>隱形眼鏡眼乾</t>
  </si>
  <si>
    <t>隱形眼線價格</t>
  </si>
  <si>
    <t>順豐 化妝品</t>
  </si>
  <si>
    <t>contact lenses for astigmatism philippines</t>
  </si>
  <si>
    <t>細眼 眼鏡</t>
  </si>
  <si>
    <t>purevision contacts</t>
  </si>
  <si>
    <t>eyeworks belgium</t>
  </si>
  <si>
    <t>seed the day</t>
  </si>
  <si>
    <t>renkli toric lens</t>
  </si>
  <si>
    <t>uv膠哪裡買</t>
  </si>
  <si>
    <t>maxim choco brown</t>
  </si>
  <si>
    <t>simple candy</t>
  </si>
  <si>
    <t>配con 黃店</t>
  </si>
  <si>
    <t>clariti cooper vision</t>
  </si>
  <si>
    <t>egg眼鏡評價</t>
  </si>
  <si>
    <t>婚紗商戶指南</t>
  </si>
  <si>
    <t>comfilcon a</t>
  </si>
  <si>
    <t>biofinity toric contact lens</t>
  </si>
  <si>
    <t>clariti monthly</t>
  </si>
  <si>
    <t>define隱眼</t>
  </si>
  <si>
    <t>soflens india</t>
  </si>
  <si>
    <t>獎賞錢</t>
  </si>
  <si>
    <t>multifocal dailies</t>
  </si>
  <si>
    <t>clariti toric 1 day</t>
  </si>
  <si>
    <t>contact.lense</t>
  </si>
  <si>
    <t>big day 流程</t>
  </si>
  <si>
    <t>coopervision 1 day silicone hydrogel</t>
  </si>
  <si>
    <t>戴隱眼教學</t>
  </si>
  <si>
    <t>日本隱形眼鏡品牌</t>
  </si>
  <si>
    <t>secret 1</t>
  </si>
  <si>
    <t>生活 百貨</t>
  </si>
  <si>
    <t>max 1</t>
  </si>
  <si>
    <t>contact lenses in sri lanka</t>
  </si>
  <si>
    <t>dailies total 1 multifocal 90 pack</t>
  </si>
  <si>
    <t>bausch &amp; lomb purevision 2</t>
  </si>
  <si>
    <t>color contact lens隱形眼鏡</t>
  </si>
  <si>
    <t>big violet</t>
  </si>
  <si>
    <t>label day</t>
  </si>
  <si>
    <t>feshlook</t>
  </si>
  <si>
    <t>a l c o n</t>
  </si>
  <si>
    <t>購買神秘博士商品</t>
  </si>
  <si>
    <t>freshlook grey</t>
  </si>
  <si>
    <t>dailies aquacomfort plus toric multifocal</t>
  </si>
  <si>
    <t>漸進鏡片種類</t>
  </si>
  <si>
    <t>silicone</t>
  </si>
  <si>
    <t>ever natural</t>
  </si>
  <si>
    <t>one thirty one 價錢</t>
  </si>
  <si>
    <t>acuve contact lenses</t>
  </si>
  <si>
    <t>dailies toric aqua comfort plus</t>
  </si>
  <si>
    <t>14.2 mm contact lenses</t>
  </si>
  <si>
    <t>air optix aqua lens</t>
  </si>
  <si>
    <t>隐形眼镜价格</t>
  </si>
  <si>
    <t>tiffany hk 價錢</t>
  </si>
  <si>
    <t>1 day toric silicone hydrogel coopervision</t>
  </si>
  <si>
    <t>ivy poon</t>
  </si>
  <si>
    <t>acuvue 2021</t>
  </si>
  <si>
    <t>朱古力 推介</t>
  </si>
  <si>
    <t>define:车</t>
  </si>
  <si>
    <t>contact l</t>
  </si>
  <si>
    <t>附設</t>
  </si>
  <si>
    <t>隱形香港</t>
  </si>
  <si>
    <t>one day silicone hydrogel contact lenses</t>
  </si>
  <si>
    <t>dailies alcon total1</t>
  </si>
  <si>
    <t>透明隐形眼镜</t>
  </si>
  <si>
    <t>clariti 1 day multifocal contact lenses</t>
  </si>
  <si>
    <t>j i l l</t>
  </si>
  <si>
    <t>delight color</t>
  </si>
  <si>
    <t>air optix mf</t>
  </si>
  <si>
    <t>月con 清潔</t>
  </si>
  <si>
    <t>acuvue 比較</t>
  </si>
  <si>
    <t>博士倫老花隱形眼鏡</t>
  </si>
  <si>
    <t>night and day lens</t>
  </si>
  <si>
    <t>生活百貨地址</t>
  </si>
  <si>
    <t>xinxin.yee</t>
  </si>
  <si>
    <t>微笑矯視散光</t>
  </si>
  <si>
    <t>ciba freshlook</t>
  </si>
  <si>
    <t>acuvue oasys hydraluxe monthly</t>
  </si>
  <si>
    <t>隱形眼鏡 現貨</t>
  </si>
  <si>
    <t>proclear contacts review</t>
  </si>
  <si>
    <t>acuvue twice</t>
  </si>
  <si>
    <t>1 day contact lens</t>
  </si>
  <si>
    <t>con意思</t>
  </si>
  <si>
    <t>soflens monthly</t>
  </si>
  <si>
    <t>clear透明</t>
  </si>
  <si>
    <t>護眼燈邊隻好</t>
  </si>
  <si>
    <t>japan.con</t>
  </si>
  <si>
    <t>順豐站取件收費</t>
  </si>
  <si>
    <t>air optix® aqua</t>
  </si>
  <si>
    <t>con!</t>
  </si>
  <si>
    <t>vlens價錢</t>
  </si>
  <si>
    <t>dailies vs acuvue oasys</t>
  </si>
  <si>
    <t>電煮杯</t>
  </si>
  <si>
    <t>順豐到付 流程</t>
  </si>
  <si>
    <t>彩色隱形眼鏡 散光</t>
  </si>
  <si>
    <t>acuvue daily contacts</t>
  </si>
  <si>
    <t>len2</t>
  </si>
  <si>
    <t>cooper contact lenses</t>
  </si>
  <si>
    <t>acuvue app</t>
  </si>
  <si>
    <t>水貨同行貨分別</t>
  </si>
  <si>
    <t>easy len</t>
  </si>
  <si>
    <t>payme電話</t>
  </si>
  <si>
    <t>去黑眼圈</t>
  </si>
  <si>
    <t>dailies® aquacomfort plus®</t>
  </si>
  <si>
    <t>平價眼鏡香港</t>
  </si>
  <si>
    <t>perfect one</t>
  </si>
  <si>
    <t>眼鏡 連登</t>
  </si>
  <si>
    <t>眼鏡朱古力</t>
  </si>
  <si>
    <t>cooper vision biomedics toric</t>
  </si>
  <si>
    <t>perfect man評價</t>
  </si>
  <si>
    <t>estee lauder eye cream 好用</t>
  </si>
  <si>
    <t>color con.</t>
  </si>
  <si>
    <t>air optix aqua night &amp; day</t>
  </si>
  <si>
    <t>鏡片驗度儀原理</t>
  </si>
  <si>
    <t>女朋友嚟m指南</t>
  </si>
  <si>
    <t>博士倫 logo</t>
  </si>
  <si>
    <t>luena隱眼</t>
  </si>
  <si>
    <t>8.5+8.5</t>
  </si>
  <si>
    <t>1 day acuvue multifocal</t>
  </si>
  <si>
    <t>香港隱形眼鏡網</t>
  </si>
  <si>
    <t>alcon daily total 1 multifocal</t>
  </si>
  <si>
    <t>contact 隱形眼鏡</t>
  </si>
  <si>
    <t>coopervisiom</t>
  </si>
  <si>
    <t>con week</t>
  </si>
  <si>
    <t>lancome眼精華好用</t>
  </si>
  <si>
    <t>alcon total one dailies</t>
  </si>
  <si>
    <t>alcon totals</t>
  </si>
  <si>
    <t>freshkon brown</t>
  </si>
  <si>
    <t>新手隱形眼鏡</t>
  </si>
  <si>
    <t>acuvue 2 week contacts</t>
  </si>
  <si>
    <t>眼部皺紋</t>
  </si>
  <si>
    <t>oasys 1 day multifocal</t>
  </si>
  <si>
    <t>alcon contact lense</t>
  </si>
  <si>
    <t>保水度高 隱形眼鏡</t>
  </si>
  <si>
    <t>buy silicone hydrogel contact lenses</t>
  </si>
  <si>
    <t>7-11隱形眼鏡度數</t>
  </si>
  <si>
    <t>太子 順豐</t>
  </si>
  <si>
    <t>day color</t>
  </si>
  <si>
    <t>遠視隱形眼鏡推薦</t>
  </si>
  <si>
    <t>fresh look one day</t>
  </si>
  <si>
    <t>eye with contact lens</t>
  </si>
  <si>
    <t>漸進老花眼鏡價錢</t>
  </si>
  <si>
    <t>freshkon color fusion daily</t>
  </si>
  <si>
    <t>亮視點con</t>
  </si>
  <si>
    <t>帶隱形眼鏡 技巧</t>
  </si>
  <si>
    <t>freshlook contacts</t>
  </si>
  <si>
    <t>56 1 day silicone hydrogel</t>
  </si>
  <si>
    <t>隱形眼鏡戴太深</t>
  </si>
  <si>
    <t>acuvue oasys 1 day vs 2 week</t>
  </si>
  <si>
    <t>眼鏡88 評價</t>
  </si>
  <si>
    <t>acuvue 1 day hydraluxe</t>
  </si>
  <si>
    <t>acvue</t>
  </si>
  <si>
    <t>one 眼鏡</t>
  </si>
  <si>
    <t>suzy</t>
  </si>
  <si>
    <t>粉紅色con</t>
  </si>
  <si>
    <t>delight of the day</t>
  </si>
  <si>
    <t>micontin</t>
  </si>
  <si>
    <t>acuvue astigmatism contact</t>
  </si>
  <si>
    <t>fresh look pure hazel</t>
  </si>
  <si>
    <t>freshkon colors</t>
  </si>
  <si>
    <t>one day silicone hydrogel contacts</t>
  </si>
  <si>
    <t>日本美瞳</t>
  </si>
  <si>
    <t>maxim 1</t>
  </si>
  <si>
    <t>送料無料 コンタクト</t>
  </si>
  <si>
    <t>maxim.con</t>
  </si>
  <si>
    <t>d con</t>
  </si>
  <si>
    <t>遠視度數換算</t>
  </si>
  <si>
    <t>uv膠 推薦</t>
  </si>
  <si>
    <t>coopervision coupon</t>
  </si>
  <si>
    <t>lens freshkon</t>
  </si>
  <si>
    <t>define:登记</t>
  </si>
  <si>
    <t>weeks 2</t>
  </si>
  <si>
    <t>轉數快如何使用</t>
  </si>
  <si>
    <t>meaning:眼镜</t>
  </si>
  <si>
    <t>aeo là gì</t>
  </si>
  <si>
    <t>payme 轉電話</t>
  </si>
  <si>
    <t>為環保出一分力</t>
  </si>
  <si>
    <t>dailies online bestellen</t>
  </si>
  <si>
    <t>con plus</t>
  </si>
  <si>
    <t>a day acuvue moist</t>
  </si>
  <si>
    <t>acuvue daily lens</t>
  </si>
  <si>
    <t>眼藥水推薦香港</t>
  </si>
  <si>
    <t>jill stuart 1day</t>
  </si>
  <si>
    <t>bausch &amp; lomb contact lenses</t>
  </si>
  <si>
    <t>contanct</t>
  </si>
  <si>
    <t>acuvue vita for astigmatism</t>
  </si>
  <si>
    <t>freshlook illuminate colours</t>
  </si>
  <si>
    <t>隱形眼鏡保濕</t>
  </si>
  <si>
    <t>alcon dailies multifocal</t>
  </si>
  <si>
    <t>www acuvue es</t>
  </si>
  <si>
    <t>payme contact</t>
  </si>
  <si>
    <t>acuvue oasys monthly contacts</t>
  </si>
  <si>
    <t>戴con眼痛</t>
  </si>
  <si>
    <t>hydron 隱形眼鏡</t>
  </si>
  <si>
    <t>除con教學</t>
  </si>
  <si>
    <t>caontact</t>
  </si>
  <si>
    <t>大直徑隱眼</t>
  </si>
  <si>
    <t>air optix aqua price</t>
  </si>
  <si>
    <t>bioinfinty</t>
  </si>
  <si>
    <t>acuvue define colors</t>
  </si>
  <si>
    <t>revia clear 1day</t>
  </si>
  <si>
    <t>con推介</t>
  </si>
  <si>
    <t>博士倫con水</t>
  </si>
  <si>
    <t>半月con</t>
  </si>
  <si>
    <t>lens beauty</t>
  </si>
  <si>
    <t>acuvue total 1</t>
  </si>
  <si>
    <t>colored contact lense</t>
  </si>
  <si>
    <t>驗眼過程</t>
  </si>
  <si>
    <t>contact lens online shop</t>
  </si>
  <si>
    <t>find contact</t>
  </si>
  <si>
    <t>order biotrue contacts</t>
  </si>
  <si>
    <t>隱眼 尺寸</t>
  </si>
  <si>
    <t>olens spanish brown</t>
  </si>
  <si>
    <t>220 usd to hkd</t>
  </si>
  <si>
    <t>eyes perfect</t>
  </si>
  <si>
    <t>optix 2</t>
  </si>
  <si>
    <t>眼鏡度數配足</t>
  </si>
  <si>
    <t>soflen 59</t>
  </si>
  <si>
    <t>acuvue oasys two week lenses</t>
  </si>
  <si>
    <t>順豐派件員</t>
  </si>
  <si>
    <t>presbyopia</t>
  </si>
  <si>
    <t>眼部乾紋</t>
  </si>
  <si>
    <t>brilliant brown</t>
  </si>
  <si>
    <t>soft lense</t>
  </si>
  <si>
    <t>隱眼直徑14</t>
  </si>
  <si>
    <t>candy contact</t>
  </si>
  <si>
    <t>payme hk</t>
  </si>
  <si>
    <t>alcon aquacomfort plus toric</t>
  </si>
  <si>
    <t>contact lens company</t>
  </si>
  <si>
    <t>1 day acuvue contact lens</t>
  </si>
  <si>
    <t>coopervidion</t>
  </si>
  <si>
    <t>丹鳳眼</t>
  </si>
  <si>
    <t>coopervision 1 day lenses</t>
  </si>
  <si>
    <t>配眼鏡推薦香港</t>
  </si>
  <si>
    <t>content lenses</t>
  </si>
  <si>
    <t>contact lens freshlook</t>
  </si>
  <si>
    <t>acuvue oasys deals</t>
  </si>
  <si>
    <t>hair fusion評價</t>
  </si>
  <si>
    <t>m&amp;m專門店香港</t>
  </si>
  <si>
    <t>acuvue® define®</t>
  </si>
  <si>
    <t>度數 換算</t>
  </si>
  <si>
    <t>dailies multifocal contact lenses</t>
  </si>
  <si>
    <t>眼細紋</t>
  </si>
  <si>
    <t>轉數快使用方法</t>
  </si>
  <si>
    <t>日本 必買 藥妝</t>
  </si>
  <si>
    <t>眼瞳</t>
  </si>
  <si>
    <t>contact lenses oasys acuvue</t>
  </si>
  <si>
    <t>freshkon月拋</t>
  </si>
  <si>
    <t>聲波潔面儀</t>
  </si>
  <si>
    <t>acuvue oasys 1</t>
  </si>
  <si>
    <t>驗眼儀器</t>
  </si>
  <si>
    <t>順豐上門收件流程</t>
  </si>
  <si>
    <t>眼鏡 d</t>
  </si>
  <si>
    <t>buy toric contact lenses online</t>
  </si>
  <si>
    <t>fresh look color blends</t>
  </si>
  <si>
    <t>14.4mm</t>
  </si>
  <si>
    <t>freshkon moondust green</t>
  </si>
  <si>
    <t>1 day silicone hydrogel contact lenses</t>
  </si>
  <si>
    <t>clalen iris 1day suzy brown</t>
  </si>
  <si>
    <t>vita contact lens</t>
  </si>
  <si>
    <t>彩豐行 con</t>
  </si>
  <si>
    <t>acuvue oasys prezzo</t>
  </si>
  <si>
    <t>買神秘博士商品</t>
  </si>
  <si>
    <t>朦糊</t>
  </si>
  <si>
    <t>candy magic 1day</t>
  </si>
  <si>
    <t>bausch &amp; lomb 59</t>
  </si>
  <si>
    <t>生活百貨</t>
  </si>
  <si>
    <t>jillstuart 1day uv</t>
  </si>
  <si>
    <t>mak大眼</t>
  </si>
  <si>
    <t>隱形眼鏡度數怎麼選</t>
  </si>
  <si>
    <t>easy con app</t>
  </si>
  <si>
    <t>purple con</t>
  </si>
  <si>
    <t>博士倫 day con</t>
  </si>
  <si>
    <t>護眼食品</t>
  </si>
  <si>
    <t>專業眼鏡</t>
  </si>
  <si>
    <t>freshkon colors fusion brilliant brown</t>
  </si>
  <si>
    <t>lens.</t>
  </si>
  <si>
    <t>alcon contact lenses india</t>
  </si>
  <si>
    <t>網上買</t>
  </si>
  <si>
    <t>散光隐形眼镜度数</t>
  </si>
  <si>
    <t>隱形眼鏡含水量高</t>
  </si>
  <si>
    <t>alcon multifocal monthly contact lenses</t>
  </si>
  <si>
    <t>toric silicone hydrogel contact lenses</t>
  </si>
  <si>
    <t>olens colored contacts</t>
  </si>
  <si>
    <t>1 day acuvue define radiant chic</t>
  </si>
  <si>
    <t>1 day acuvue define цена</t>
  </si>
  <si>
    <t>acuvue oasys with transition</t>
  </si>
  <si>
    <t>dailies total 1 silicone hydrogel</t>
  </si>
  <si>
    <t>acuvue contacts canada</t>
  </si>
  <si>
    <t>1 day toric silicone hydrogel contact lenses</t>
  </si>
  <si>
    <t>小直徑隱眼</t>
  </si>
  <si>
    <t>i contact lens</t>
  </si>
  <si>
    <t>biotrye</t>
  </si>
  <si>
    <t>victoria color</t>
  </si>
  <si>
    <t>高度數 隱形眼鏡</t>
  </si>
  <si>
    <t>散光 幾度 要戴眼鏡</t>
  </si>
  <si>
    <t>眼鏡介紹</t>
  </si>
  <si>
    <t>freshlook one day color contact lenses</t>
  </si>
  <si>
    <t>victoria candy magic dusty gray</t>
  </si>
  <si>
    <t>1 light day</t>
  </si>
  <si>
    <t>dia 14.2</t>
  </si>
  <si>
    <t>dailies 隐形眼镜</t>
  </si>
  <si>
    <t>accuvue moist</t>
  </si>
  <si>
    <t>眼鏡 推介</t>
  </si>
  <si>
    <t>順豐 取件碼</t>
  </si>
  <si>
    <t>ultra contact lens</t>
  </si>
  <si>
    <t>隱形眼鏡價格比較</t>
  </si>
  <si>
    <t>fusion day</t>
  </si>
  <si>
    <t>行貨正貨</t>
  </si>
  <si>
    <t>coopervision contact lenses review</t>
  </si>
  <si>
    <t>johnson johnson one day acuvue moist</t>
  </si>
  <si>
    <t>隱藏jj</t>
  </si>
  <si>
    <t>tiffany香港價錢</t>
  </si>
  <si>
    <t>alcon lenses</t>
  </si>
  <si>
    <t>acuvue eye contacts</t>
  </si>
  <si>
    <t>美瞳隐形眼镜</t>
  </si>
  <si>
    <t>過數快</t>
  </si>
  <si>
    <t>total daily one</t>
  </si>
  <si>
    <t>隐形眼镜 bc dia</t>
  </si>
  <si>
    <t>隱性眼鏡</t>
  </si>
  <si>
    <t>softlens 59</t>
  </si>
  <si>
    <t>bausch and lomb purevision 2</t>
  </si>
  <si>
    <t>coopervision contact lens review</t>
  </si>
  <si>
    <t>fresklook</t>
  </si>
  <si>
    <t>estee lauder vs lancome 眼霜</t>
  </si>
  <si>
    <t>fresh look contact lens</t>
  </si>
  <si>
    <t>dailes contacts</t>
  </si>
  <si>
    <t>cotact lense</t>
  </si>
  <si>
    <t>acuvue oasys daily toric</t>
  </si>
  <si>
    <t>coopervision online</t>
  </si>
  <si>
    <t>jill stuart代購</t>
  </si>
  <si>
    <t>acuvue 2 week contact lenses</t>
  </si>
  <si>
    <t>cobtact lens</t>
  </si>
  <si>
    <t>biotrue 1day</t>
  </si>
  <si>
    <t>soflens66</t>
  </si>
  <si>
    <t>revia contact lens malaysia</t>
  </si>
  <si>
    <t>day 1's</t>
  </si>
  <si>
    <t>真視眼鏡</t>
  </si>
  <si>
    <t>perpect</t>
  </si>
  <si>
    <t>ciba daily aquacomfort plus</t>
  </si>
  <si>
    <t>contactless lenses</t>
  </si>
  <si>
    <t>perfect daily</t>
  </si>
  <si>
    <t>朱古力網站</t>
  </si>
  <si>
    <t>眼鏡網</t>
  </si>
  <si>
    <t>廚具開倉</t>
  </si>
  <si>
    <t>total: 1</t>
  </si>
  <si>
    <t>contact lensew</t>
  </si>
  <si>
    <t>contast</t>
  </si>
  <si>
    <t>the ordinary 咖啡因 用法</t>
  </si>
  <si>
    <t>lens.con</t>
  </si>
  <si>
    <t>眼鏡88驗眼收費</t>
  </si>
  <si>
    <t>best price for acuvue oasys</t>
  </si>
  <si>
    <t>order contacts online acuvue oasys for astigmatism</t>
  </si>
  <si>
    <t>coffrt</t>
  </si>
  <si>
    <t>my day</t>
  </si>
  <si>
    <t>散光250度</t>
  </si>
  <si>
    <t>easy eyes</t>
  </si>
  <si>
    <t>acuvue香港</t>
  </si>
  <si>
    <t>385 usd to hkd</t>
  </si>
  <si>
    <t>lens aqua</t>
  </si>
  <si>
    <t>荔枝角 con</t>
  </si>
  <si>
    <t>眼部精華 眼霜</t>
  </si>
  <si>
    <t>seed hong kong</t>
  </si>
  <si>
    <t>cooper visin</t>
  </si>
  <si>
    <t>mon con</t>
  </si>
  <si>
    <t>fiji水評價</t>
  </si>
  <si>
    <t>define radiant charm</t>
  </si>
  <si>
    <t>frech look</t>
  </si>
  <si>
    <t>buy dailies total 1 online</t>
  </si>
  <si>
    <t>香港生活百貨</t>
  </si>
  <si>
    <t>近視幾度要戴眼鏡</t>
  </si>
  <si>
    <t>遠視50度</t>
  </si>
  <si>
    <t>olens japan</t>
  </si>
  <si>
    <t>靚手機號碼</t>
  </si>
  <si>
    <t>pv2 toric</t>
  </si>
  <si>
    <t>alcon hong kong, limited</t>
  </si>
  <si>
    <t>johnson acuvue moist</t>
  </si>
  <si>
    <t>transition acuvue</t>
  </si>
  <si>
    <t>con 移位</t>
  </si>
  <si>
    <t>順豐站 寄件</t>
  </si>
  <si>
    <t>cool bb</t>
  </si>
  <si>
    <t>biotrue one day multifocal</t>
  </si>
  <si>
    <t>順豐收費優惠</t>
  </si>
  <si>
    <t>荃灣 朱古力</t>
  </si>
  <si>
    <t>dia隱眼</t>
  </si>
  <si>
    <t>ann 1</t>
  </si>
  <si>
    <t>1 day to</t>
  </si>
  <si>
    <t>contaclenses</t>
  </si>
  <si>
    <t>maxim brown</t>
  </si>
  <si>
    <t>candy magic no.3</t>
  </si>
  <si>
    <t>度数 4.75 視力</t>
  </si>
  <si>
    <t>眼霜牌子</t>
  </si>
  <si>
    <t>香港驗眼中心 始創</t>
  </si>
  <si>
    <t>水貨和行貨的分別</t>
  </si>
  <si>
    <t>bc9</t>
  </si>
  <si>
    <t>acuvue 3</t>
  </si>
  <si>
    <t>acuvue oasys progressive contact lenses</t>
  </si>
  <si>
    <t>silicone 1</t>
  </si>
  <si>
    <t>內 雙 眼皮</t>
  </si>
  <si>
    <t>開聯工業中心點去</t>
  </si>
  <si>
    <t>lens contact lens</t>
  </si>
  <si>
    <t>cheap coopervision contact lenses</t>
  </si>
  <si>
    <t>focus 灰色</t>
  </si>
  <si>
    <t>con bb</t>
  </si>
  <si>
    <t>正都 黑店</t>
  </si>
  <si>
    <t>漸進隱形眼鏡原理</t>
  </si>
  <si>
    <t>buy coopervision contact lenses online</t>
  </si>
  <si>
    <t>olens con</t>
  </si>
  <si>
    <t>multifocal aquacomfort plus dailies</t>
  </si>
  <si>
    <t>tiffany網購</t>
  </si>
  <si>
    <t>香港讀博士</t>
  </si>
  <si>
    <t>soflens colored contacts</t>
  </si>
  <si>
    <t>紫色</t>
  </si>
  <si>
    <t>acuvue moist contact lenses for astigmatism</t>
  </si>
  <si>
    <t>dailies plus toric</t>
  </si>
  <si>
    <t>acuvue oasys 2 weekly</t>
  </si>
  <si>
    <t>acuvue oasys opiniones</t>
  </si>
  <si>
    <t>bc 8.4 vs 8.6</t>
  </si>
  <si>
    <t>隐形眼镜购买</t>
  </si>
  <si>
    <t>远视眼镜</t>
  </si>
  <si>
    <t>cantact lens</t>
  </si>
  <si>
    <t>opposite of con crossword clue</t>
  </si>
  <si>
    <t>中環 眼鏡店</t>
  </si>
  <si>
    <t>focus st 評價</t>
  </si>
  <si>
    <t>眼睛 度數 換算</t>
  </si>
  <si>
    <t>deesze</t>
  </si>
  <si>
    <t>抗藍光眼鏡有用嗎</t>
  </si>
  <si>
    <t>clariti coopervision 1 day</t>
  </si>
  <si>
    <t>cooper vision toric lenses</t>
  </si>
  <si>
    <t>jill stuart眼鏡</t>
  </si>
  <si>
    <t>隱藏jj教學</t>
  </si>
  <si>
    <t>purevision 2 hd lens</t>
  </si>
  <si>
    <t>千度近視</t>
  </si>
  <si>
    <t>what is aeo certificate</t>
  </si>
  <si>
    <t>有色隱形眼鏡推薦</t>
  </si>
  <si>
    <t>simple 眼霜</t>
  </si>
  <si>
    <t>眼鏡88驗眼費</t>
  </si>
  <si>
    <t>the lenses</t>
  </si>
  <si>
    <t>怎样戴隐形眼镜</t>
  </si>
  <si>
    <t>alluring,</t>
  </si>
  <si>
    <t>順豐 站 智能 櫃</t>
  </si>
  <si>
    <t>散光250</t>
  </si>
  <si>
    <t>contacet</t>
  </si>
  <si>
    <t>acuvue acuvue oasys 1-day for astigmatism</t>
  </si>
  <si>
    <t>buy contact lens online</t>
  </si>
  <si>
    <t>shop easy hk</t>
  </si>
  <si>
    <t>dailies total1 alcon</t>
  </si>
  <si>
    <t>color delight</t>
  </si>
  <si>
    <t>con=</t>
  </si>
  <si>
    <t>acuvue oasys contacts review</t>
  </si>
  <si>
    <t>oasys trueye</t>
  </si>
  <si>
    <t>散光隐形眼镜马来西亚</t>
  </si>
  <si>
    <t>the ordinary眼精華好用嗎</t>
  </si>
  <si>
    <t>coopervision medivue</t>
  </si>
  <si>
    <t>朱古力線上</t>
  </si>
  <si>
    <t>54 1 day silicone hydrogel toric contact lenses</t>
  </si>
  <si>
    <t>深粉紅色</t>
  </si>
  <si>
    <t>acuvue contacts astigmatism</t>
  </si>
  <si>
    <t>科技券知多啲</t>
  </si>
  <si>
    <t>8.8"</t>
  </si>
  <si>
    <t>bio lens</t>
  </si>
  <si>
    <t>color brushed</t>
  </si>
  <si>
    <t>everycolor</t>
  </si>
  <si>
    <t>contacts dailies aquacomfort plus</t>
  </si>
  <si>
    <t>紫色logo</t>
  </si>
  <si>
    <t>14.5 contact lenses</t>
  </si>
  <si>
    <t>biotrue multi purpose</t>
  </si>
  <si>
    <t>開聯中心</t>
  </si>
  <si>
    <t>clariti contact lenses monthly</t>
  </si>
  <si>
    <t>conshero</t>
  </si>
  <si>
    <t>cheap oasys contacts</t>
  </si>
  <si>
    <t>coopervision japan</t>
  </si>
  <si>
    <t>clear 色</t>
  </si>
  <si>
    <t>acuvue brown</t>
  </si>
  <si>
    <t>眼博士</t>
  </si>
  <si>
    <t>順豐優惠</t>
  </si>
  <si>
    <t>night and day air optix</t>
  </si>
  <si>
    <t>seed korea評價</t>
  </si>
  <si>
    <t>len walis</t>
  </si>
  <si>
    <t>freshlook dailies colors</t>
  </si>
  <si>
    <t>acuvue contact lenses monthly</t>
  </si>
  <si>
    <t>荃灣con</t>
  </si>
  <si>
    <t>1 1 day</t>
  </si>
  <si>
    <t>佩眼鏡</t>
  </si>
  <si>
    <t>contact lens .com</t>
  </si>
  <si>
    <t>順豐住宅收費</t>
  </si>
  <si>
    <t>口罩用途</t>
  </si>
  <si>
    <t>眼睛 度數</t>
  </si>
  <si>
    <t>easy.com</t>
  </si>
  <si>
    <t>alcon ciba vision contact lenses</t>
  </si>
  <si>
    <t>bc 8.4 vs 8.8</t>
  </si>
  <si>
    <t>散光 axis</t>
  </si>
  <si>
    <t>softlens multifocal</t>
  </si>
  <si>
    <t>d-1 day</t>
  </si>
  <si>
    <t>隐形眼镜度数散光</t>
  </si>
  <si>
    <t>mm con</t>
  </si>
  <si>
    <t>acuvue moist one day multifocal</t>
  </si>
  <si>
    <t>marshall哪裡買</t>
  </si>
  <si>
    <t>bd con</t>
  </si>
  <si>
    <t>眼鏡邊間好</t>
  </si>
  <si>
    <t>day contact lenses</t>
  </si>
  <si>
    <t>眼鏡度數太深怎麼辦</t>
  </si>
  <si>
    <t>best contact lenses</t>
  </si>
  <si>
    <t>alcon total1</t>
  </si>
  <si>
    <t>acuvue 2 contact lenses</t>
  </si>
  <si>
    <t>acuvue contact lenses india</t>
  </si>
  <si>
    <t>con 8</t>
  </si>
  <si>
    <t>heorine</t>
  </si>
  <si>
    <t>cointact</t>
  </si>
  <si>
    <t>con反轉戴</t>
  </si>
  <si>
    <t>bausch und lomb bio true</t>
  </si>
  <si>
    <t>cintact</t>
  </si>
  <si>
    <t>dailies total 2</t>
  </si>
  <si>
    <t>magic simple</t>
  </si>
  <si>
    <t>日本眼鏡店香港</t>
  </si>
  <si>
    <t>新輝眼鏡lihkg</t>
  </si>
  <si>
    <t>acuvue vita 1 month</t>
  </si>
  <si>
    <t>alcon dailies total 1 contact lens</t>
  </si>
  <si>
    <t>cheap disposable contact lenses</t>
  </si>
  <si>
    <t>博士倫矽水膠</t>
  </si>
  <si>
    <t>jj to</t>
  </si>
  <si>
    <t>buy toric lenses</t>
  </si>
  <si>
    <t>fresh kon contact lens</t>
  </si>
  <si>
    <t>cheap acuvue contact lenses</t>
  </si>
  <si>
    <t>8.9mm</t>
  </si>
  <si>
    <t>mm man month</t>
  </si>
  <si>
    <t>acuvue moist for astigmatism monthly</t>
  </si>
  <si>
    <t>candymagic 1day aqua</t>
  </si>
  <si>
    <t>pure heroine</t>
  </si>
  <si>
    <t>新手隱形眼鏡推薦</t>
  </si>
  <si>
    <t>biomedics 1 day extra coopervision</t>
  </si>
  <si>
    <t>egg 淨 配鏡片</t>
  </si>
  <si>
    <t>hjill</t>
  </si>
  <si>
    <t>two weeks contact lenses</t>
  </si>
  <si>
    <t>n-con</t>
  </si>
  <si>
    <t>contact lesnes</t>
  </si>
  <si>
    <t>egg眼鏡價錢</t>
  </si>
  <si>
    <t>luk yuen menu</t>
  </si>
  <si>
    <t>8.5"</t>
  </si>
  <si>
    <t>marble luxury</t>
  </si>
  <si>
    <t>怎麼帶隱形眼鏡</t>
  </si>
  <si>
    <t>bausch &amp; lomb portugal</t>
  </si>
  <si>
    <t>air night and day</t>
  </si>
  <si>
    <t>con夾</t>
  </si>
  <si>
    <t>colour lens</t>
  </si>
  <si>
    <t>順豐智能櫃價錢</t>
  </si>
  <si>
    <t>boush lomb</t>
  </si>
  <si>
    <t>biofinity.</t>
  </si>
  <si>
    <t>softlens 66</t>
  </si>
  <si>
    <t>眼睛乾隱形眼鏡推薦</t>
  </si>
  <si>
    <t>散光 隱形眼鏡 推薦</t>
  </si>
  <si>
    <t>acuvue moist 1 day for astigmatism</t>
  </si>
  <si>
    <t>2 weeks =</t>
  </si>
  <si>
    <t>payme login</t>
  </si>
  <si>
    <t>coopervision 1 day contacts</t>
  </si>
  <si>
    <t>t garden contact lens</t>
  </si>
  <si>
    <t>colour candy</t>
  </si>
  <si>
    <t>contactlens.com</t>
  </si>
  <si>
    <t>aeo export</t>
  </si>
  <si>
    <t>payme賬戶號碼係咩</t>
  </si>
  <si>
    <t>近視淺左</t>
  </si>
  <si>
    <t>眼鏡鏡片選擇</t>
  </si>
  <si>
    <t>弧度大小</t>
  </si>
  <si>
    <t>隱形眼鏡 特價</t>
  </si>
  <si>
    <t>科技 券 知多 啲</t>
  </si>
  <si>
    <t>easy 購</t>
  </si>
  <si>
    <t>evercolor 皮</t>
  </si>
  <si>
    <t>air optix colors</t>
  </si>
  <si>
    <t>freshkon hazel</t>
  </si>
  <si>
    <t>jujy潔面儀</t>
  </si>
  <si>
    <t>bausch and lomb隐形眼镜</t>
  </si>
  <si>
    <t>one day lens</t>
  </si>
  <si>
    <t>toric monthly contact lenses</t>
  </si>
  <si>
    <t>clariti 1 day toric review</t>
  </si>
  <si>
    <t>acuvue vita 隱形眼鏡</t>
  </si>
  <si>
    <t>散光color con olens</t>
  </si>
  <si>
    <t>daily aqua comfort plus</t>
  </si>
  <si>
    <t>bausch &amp; lomb soflens multi-focal</t>
  </si>
  <si>
    <t>lens eye secret</t>
  </si>
  <si>
    <t>水份</t>
  </si>
  <si>
    <t>戴con眼紅</t>
  </si>
  <si>
    <t>evercolor luquage</t>
  </si>
  <si>
    <t>air optix multifocal toric</t>
  </si>
  <si>
    <t>contac de color</t>
  </si>
  <si>
    <t>bausch lomb purevision</t>
  </si>
  <si>
    <t>藍光眼鏡 lihkg</t>
  </si>
  <si>
    <t>ok 順豐取件</t>
  </si>
  <si>
    <t>total dailies 1 multifocal</t>
  </si>
  <si>
    <t>oasys 1 day hydraluxe</t>
  </si>
  <si>
    <t>香港買婚紗</t>
  </si>
  <si>
    <t>隐形眼镜 价格</t>
  </si>
  <si>
    <t>隐形眼镜怎么戴</t>
  </si>
  <si>
    <t>365自取易</t>
  </si>
  <si>
    <t>one day contact lens</t>
  </si>
  <si>
    <t>眼鏡戴的位置</t>
  </si>
  <si>
    <t>萬寧 眼藥水</t>
  </si>
  <si>
    <t>define acuvue 1 day</t>
  </si>
  <si>
    <t>biotrue tageslinsen</t>
  </si>
  <si>
    <t>uv滴膠教學</t>
  </si>
  <si>
    <t>8.5mm</t>
  </si>
  <si>
    <t>color toric</t>
  </si>
  <si>
    <t>oasys dailies contacts</t>
  </si>
  <si>
    <t>magic eye contact lenses</t>
  </si>
  <si>
    <t>上目眼鏡</t>
  </si>
  <si>
    <t>biofinity 隱形眼鏡</t>
  </si>
  <si>
    <t>水漾隱形眼鏡</t>
  </si>
  <si>
    <t>toric dailies aqua comfort plus</t>
  </si>
  <si>
    <t>deligt</t>
  </si>
  <si>
    <t>j&amp;j acuvue moist</t>
  </si>
  <si>
    <t>d lens</t>
  </si>
  <si>
    <t>freshlook illuminate rich brown</t>
  </si>
  <si>
    <t>easy shop門市</t>
  </si>
  <si>
    <t>operador económico autorizado</t>
  </si>
  <si>
    <t>lens clear</t>
  </si>
  <si>
    <t>dailies total 1 vs acuvue moist</t>
  </si>
  <si>
    <t>coopervision hong kong limited</t>
  </si>
  <si>
    <t>eyes secret</t>
  </si>
  <si>
    <t>harroine</t>
  </si>
  <si>
    <t>base curve 8.4 vs 8.5</t>
  </si>
  <si>
    <t>隱形眼鏡 須知</t>
  </si>
  <si>
    <t>iris brown</t>
  </si>
  <si>
    <t>hooine</t>
  </si>
  <si>
    <t>acuvue oasys on sale</t>
  </si>
  <si>
    <t>强生美瞳</t>
  </si>
  <si>
    <t>acuvue one day trueye</t>
  </si>
  <si>
    <t>air optix alcon for astigmatism</t>
  </si>
  <si>
    <t>alcon air optix aqua multifocal contacts</t>
  </si>
  <si>
    <t>亁眼</t>
  </si>
  <si>
    <t>purevision 2 monthly</t>
  </si>
  <si>
    <t>freeshlook</t>
  </si>
  <si>
    <t>近視</t>
  </si>
  <si>
    <t>coopervision comfilcon a toric</t>
  </si>
  <si>
    <t>total dailes</t>
  </si>
  <si>
    <t>define:提升</t>
  </si>
  <si>
    <t>眼藥水推介</t>
  </si>
  <si>
    <t>silicon contact lens</t>
  </si>
  <si>
    <t>隱形眼鏡移位</t>
  </si>
  <si>
    <t>poon switzerland</t>
  </si>
  <si>
    <t>proclear multifocal</t>
  </si>
  <si>
    <t>acuvue oasys lenses online</t>
  </si>
  <si>
    <t>眼鏡加藍光</t>
  </si>
  <si>
    <t>1 day t</t>
  </si>
  <si>
    <t>順豐office</t>
  </si>
  <si>
    <t>尹衍</t>
  </si>
  <si>
    <t>deligth</t>
  </si>
  <si>
    <t>clariti multifocal mensili</t>
  </si>
  <si>
    <t>barrier=1</t>
  </si>
  <si>
    <t>bausch lomb soflens multifocal</t>
  </si>
  <si>
    <t>旺角 隱形眼鏡</t>
  </si>
  <si>
    <t>水貸</t>
  </si>
  <si>
    <t>美瞳線推薦香港</t>
  </si>
  <si>
    <t>尖沙咀隱形眼鏡</t>
  </si>
  <si>
    <t>order acuvue moist contacts online</t>
  </si>
  <si>
    <t>.contact</t>
  </si>
  <si>
    <t>開源蛋行網購</t>
  </si>
  <si>
    <t>隱形眼鏡 差50度</t>
  </si>
  <si>
    <t>kong con</t>
  </si>
  <si>
    <t>漸進鏡片價錢 2020</t>
  </si>
  <si>
    <t>acuvue astigmatism lenses</t>
  </si>
  <si>
    <t>散光近視分別</t>
  </si>
  <si>
    <t>bausch and lomb contact lens singapore</t>
  </si>
  <si>
    <t>水貨行貨手機分別</t>
  </si>
  <si>
    <t>大新 payme</t>
  </si>
  <si>
    <t>上水配眼鏡</t>
  </si>
  <si>
    <t>連con</t>
  </si>
  <si>
    <t>灰色種類</t>
  </si>
  <si>
    <t>maximum 3</t>
  </si>
  <si>
    <t>acuvue oasys 1-day 90</t>
  </si>
  <si>
    <t>lunenell</t>
  </si>
  <si>
    <t>eyes1</t>
  </si>
  <si>
    <t>acucue moist</t>
  </si>
  <si>
    <t>acuvue oasis contact lens</t>
  </si>
  <si>
    <t>clarity coopervision</t>
  </si>
  <si>
    <t>acuvue oasys color contacts</t>
  </si>
  <si>
    <t>clariti 1 day toric contact lenses</t>
  </si>
  <si>
    <t>acuvue order online</t>
  </si>
  <si>
    <t>順豐 上門 收 件</t>
  </si>
  <si>
    <t>interojo lenses</t>
  </si>
  <si>
    <t>眼鏡回收2020香港</t>
  </si>
  <si>
    <t>cooper vision 1 day toric</t>
  </si>
  <si>
    <t>隱眼著色直徑</t>
  </si>
  <si>
    <t>freshkon dazzlers</t>
  </si>
  <si>
    <t>1 day acuvue moist precio</t>
  </si>
  <si>
    <t>purevision 2 hd toric</t>
  </si>
  <si>
    <t>purevision 2 contact lenses</t>
  </si>
  <si>
    <t>acuvue oasys moist for astigmatism</t>
  </si>
  <si>
    <t>oxylens 1 day</t>
  </si>
  <si>
    <t>大直徑</t>
  </si>
  <si>
    <t>開聯工業</t>
  </si>
  <si>
    <t>one day contacts</t>
  </si>
  <si>
    <t>accuvue oasis contacts</t>
  </si>
  <si>
    <t>candy eyes contacts</t>
  </si>
  <si>
    <t>johnson &amp; johnson contact lenses</t>
  </si>
  <si>
    <t>define:最多</t>
  </si>
  <si>
    <t>bausch &amp; lomb soflens multifocal</t>
  </si>
  <si>
    <t>jill &amp; jill</t>
  </si>
  <si>
    <t>yeung ho menu</t>
  </si>
  <si>
    <t>視覺眼鏡</t>
  </si>
  <si>
    <t>8.6"</t>
  </si>
  <si>
    <t>coopervision silicone hydrogel contact lenses</t>
  </si>
  <si>
    <t>大眼子</t>
  </si>
  <si>
    <t>14.5''</t>
  </si>
  <si>
    <t>順豐站電話</t>
  </si>
  <si>
    <t>maxim'</t>
  </si>
  <si>
    <t>acuvue true eyes</t>
  </si>
  <si>
    <t>色系</t>
  </si>
  <si>
    <t>acuvue oasys怎么样</t>
  </si>
  <si>
    <t>dailies total 1 coupon</t>
  </si>
  <si>
    <t>隐形眼镜什么牌子好</t>
  </si>
  <si>
    <t>香港影婚紗相</t>
  </si>
  <si>
    <t>payme 比錯錢</t>
  </si>
  <si>
    <t>散光125度</t>
  </si>
  <si>
    <t>oasys contacts 2 weeks</t>
  </si>
  <si>
    <t>mm contact</t>
  </si>
  <si>
    <t>acuvue moist multifocal contact lenses</t>
  </si>
  <si>
    <t>眼镜牌子</t>
  </si>
  <si>
    <t>revia 03</t>
  </si>
  <si>
    <t>uv contact lenses</t>
  </si>
  <si>
    <t>purevision 2 toric for astigmatism</t>
  </si>
  <si>
    <t>soflens59</t>
  </si>
  <si>
    <t>protop 神仙棒</t>
  </si>
  <si>
    <t>買facebook account</t>
  </si>
  <si>
    <t>la eyeworks nz</t>
  </si>
  <si>
    <t>make a day</t>
  </si>
  <si>
    <t>dailies total one toric</t>
  </si>
  <si>
    <t>aeo program</t>
  </si>
  <si>
    <t>散光300度 隱形眼鏡</t>
  </si>
  <si>
    <t>con?</t>
  </si>
  <si>
    <t>bbstar</t>
  </si>
  <si>
    <t>contaact</t>
  </si>
  <si>
    <t>單片眼鏡戴法</t>
  </si>
  <si>
    <t>1 day acuey</t>
  </si>
  <si>
    <t>conatct</t>
  </si>
  <si>
    <t>觀塘日本藥妝</t>
  </si>
  <si>
    <t>milovat 隱形眼鏡</t>
  </si>
  <si>
    <t>dia 14.2 lens</t>
  </si>
  <si>
    <t>coopercision</t>
  </si>
  <si>
    <t>olens russian</t>
  </si>
  <si>
    <t>好用的隱形眼鏡</t>
  </si>
  <si>
    <t>olens contact lenses</t>
  </si>
  <si>
    <t>monthly contact lenses ireland</t>
  </si>
  <si>
    <t>y lens</t>
  </si>
  <si>
    <t>max contact</t>
  </si>
  <si>
    <t>uv 膠</t>
  </si>
  <si>
    <t>clariti coopervision</t>
  </si>
  <si>
    <t>散光 english</t>
  </si>
  <si>
    <t>acuvue 1 month contacts</t>
  </si>
  <si>
    <t>air optix contacts</t>
  </si>
  <si>
    <t>air optix aqua mf</t>
  </si>
  <si>
    <t>contact.</t>
  </si>
  <si>
    <t>acuvue moist lenses</t>
  </si>
  <si>
    <t>可以用</t>
  </si>
  <si>
    <t>護眼產品邊隻好</t>
  </si>
  <si>
    <t>silicone color</t>
  </si>
  <si>
    <t>朱古力 a</t>
  </si>
  <si>
    <t>i colour</t>
  </si>
  <si>
    <t>lancome眼霜好用</t>
  </si>
  <si>
    <t>如何買隱形眼鏡</t>
  </si>
  <si>
    <t>woæö</t>
  </si>
  <si>
    <t>contact leans</t>
  </si>
  <si>
    <t>allurong</t>
  </si>
  <si>
    <t>contactlens.com coupon</t>
  </si>
  <si>
    <t>dailies aquacomfort plus vs acuvue moist</t>
  </si>
  <si>
    <t>contaxt lens</t>
  </si>
  <si>
    <t>順豐ok地址</t>
  </si>
  <si>
    <t>this 2 weeks</t>
  </si>
  <si>
    <t>maldives 攻略</t>
  </si>
  <si>
    <t>com.con</t>
  </si>
  <si>
    <t>dailis total 1</t>
  </si>
  <si>
    <t>beauty maxx</t>
  </si>
  <si>
    <t>bioaqua nd 680</t>
  </si>
  <si>
    <t>隱形眼鏡 包裝</t>
  </si>
  <si>
    <t>cooper-vision</t>
  </si>
  <si>
    <t>網 店</t>
  </si>
  <si>
    <t>acuve color</t>
  </si>
  <si>
    <t>眼睛直徑</t>
  </si>
  <si>
    <t>acuvue oasys malaysia</t>
  </si>
  <si>
    <t>順豐收費住宅</t>
  </si>
  <si>
    <t>candy vision lens</t>
  </si>
  <si>
    <t>回收眼鏡</t>
  </si>
  <si>
    <t>觀塘眼鏡店</t>
  </si>
  <si>
    <t>順豐 站</t>
  </si>
  <si>
    <t>multifocal monthly contact lenses reviews</t>
  </si>
  <si>
    <t>how to order acuvue contacts online</t>
  </si>
  <si>
    <t>moist contact lens</t>
  </si>
  <si>
    <t>眼精華 好用</t>
  </si>
  <si>
    <t>ciba dailies aquacomfort plus</t>
  </si>
  <si>
    <t>dailies astigmatism</t>
  </si>
  <si>
    <t>帶con 眼紅</t>
  </si>
  <si>
    <t>payme uzbekistan</t>
  </si>
  <si>
    <t>contavt lens</t>
  </si>
  <si>
    <t>payme 轉數快 分別</t>
  </si>
  <si>
    <t>on jj</t>
  </si>
  <si>
    <t>散光 大眼仔</t>
  </si>
  <si>
    <t>順豐站寄件流程</t>
  </si>
  <si>
    <t>acuvue multifocal moist daily</t>
  </si>
  <si>
    <t>xontact</t>
  </si>
  <si>
    <t>1day 2week</t>
  </si>
  <si>
    <t>fresh look gray</t>
  </si>
  <si>
    <t>freshlook colorblends toric</t>
  </si>
  <si>
    <t>近視散光</t>
  </si>
  <si>
    <t>clear 55a contact lenses</t>
  </si>
  <si>
    <t>olens 買一送一</t>
  </si>
  <si>
    <t>上環 超市</t>
  </si>
  <si>
    <t>secret candy magic pink beige</t>
  </si>
  <si>
    <t>acuvue one day multifocal</t>
  </si>
  <si>
    <t>含水量高的隱形眼鏡推薦</t>
  </si>
  <si>
    <t>clear one day</t>
  </si>
  <si>
    <t>coffret d'or hk</t>
  </si>
  <si>
    <t>contact lents</t>
  </si>
  <si>
    <t>contact lenses pakistan</t>
  </si>
  <si>
    <t>網上百貨</t>
  </si>
  <si>
    <t>598 hkd to php</t>
  </si>
  <si>
    <t>tome品牌</t>
  </si>
  <si>
    <t>保濕 眼霜</t>
  </si>
  <si>
    <t>olens 優惠</t>
  </si>
  <si>
    <t>acuvue hydrogel</t>
  </si>
  <si>
    <t>in this 2 weeks</t>
  </si>
  <si>
    <t>daily total multifocal contact lenses</t>
  </si>
  <si>
    <t>lollipop contact lens</t>
  </si>
  <si>
    <t>colored contacts for astigmatism</t>
  </si>
  <si>
    <t>lens easy</t>
  </si>
  <si>
    <t>朱古力 牌子</t>
  </si>
  <si>
    <t>d+1 day</t>
  </si>
  <si>
    <t>premium candy</t>
  </si>
  <si>
    <t>purevision bausch</t>
  </si>
  <si>
    <t>lens d</t>
  </si>
  <si>
    <t>artrics 1</t>
  </si>
  <si>
    <t>freshloo</t>
  </si>
  <si>
    <t>one day con比較2019</t>
  </si>
  <si>
    <t>acuvue oasys 1 day for astigmatism parameters</t>
  </si>
  <si>
    <t>cooper vision my day</t>
  </si>
  <si>
    <t>acuvue contact lenses cheap</t>
  </si>
  <si>
    <t>coopervision contact</t>
  </si>
  <si>
    <t>澳門隱形眼鏡</t>
  </si>
  <si>
    <t>百佳今日優惠</t>
  </si>
  <si>
    <t>marble 隱眼</t>
  </si>
  <si>
    <t>14.3 mm</t>
  </si>
  <si>
    <t>the ordinary咖啡因用法</t>
  </si>
  <si>
    <t>luxury day</t>
  </si>
  <si>
    <t>691 hkd to usd</t>
  </si>
  <si>
    <t>acuvue 1</t>
  </si>
  <si>
    <t>maxim 3</t>
  </si>
  <si>
    <t>t-con</t>
  </si>
  <si>
    <t>proclear dailies</t>
  </si>
  <si>
    <t>隱形眼鏡 線上買</t>
  </si>
  <si>
    <t>payme hong kong</t>
  </si>
  <si>
    <t>一次性隐形眼镜</t>
  </si>
  <si>
    <t>lens aqua oasys</t>
  </si>
  <si>
    <t>dailys total one</t>
  </si>
  <si>
    <t>one day pop</t>
  </si>
  <si>
    <t>香港顺丰上门取件</t>
  </si>
  <si>
    <t>luena make 隱形眼鏡</t>
  </si>
  <si>
    <t>clariti toric coopervision</t>
  </si>
  <si>
    <t>bio true 1 day</t>
  </si>
  <si>
    <t>max cheung</t>
  </si>
  <si>
    <t>air optix 30 day</t>
  </si>
  <si>
    <t>soflens toric contact lenses</t>
  </si>
  <si>
    <t>acuvue moist with astigmatism</t>
  </si>
  <si>
    <t>wssy梗</t>
  </si>
  <si>
    <t>配隱眼</t>
  </si>
  <si>
    <t>alcon aquacomfort plus dailies toric</t>
  </si>
  <si>
    <t>biotrue bausch &amp; lomb</t>
  </si>
  <si>
    <t>coopervision clariti 1 day multifocal 90 pack</t>
  </si>
  <si>
    <t>acuvue oasys hydraluxe vs moist</t>
  </si>
  <si>
    <t>con angeles</t>
  </si>
  <si>
    <t>acuvue trueye vs dailies total 1</t>
  </si>
  <si>
    <t>con case</t>
  </si>
  <si>
    <t>開聯</t>
  </si>
  <si>
    <t>clariti one day contact lenses</t>
  </si>
  <si>
    <t>contect lense</t>
  </si>
  <si>
    <t>acuvue day and night</t>
  </si>
  <si>
    <t>隱形眼鏡矽水膠</t>
  </si>
  <si>
    <t>contec lens</t>
  </si>
  <si>
    <t>美瞳 推薦</t>
  </si>
  <si>
    <t>dailies total 1 india</t>
  </si>
  <si>
    <t>coffret barbie et chelsea</t>
  </si>
  <si>
    <t>true eyes contact lenses</t>
  </si>
  <si>
    <t>proclear multifocal cooper vision</t>
  </si>
  <si>
    <t>contact lense acuvue</t>
  </si>
  <si>
    <t>payme轉電話號碼</t>
  </si>
  <si>
    <t>colorlens</t>
  </si>
  <si>
    <t>購買百佳現金券</t>
  </si>
  <si>
    <t>著色直徑14</t>
  </si>
  <si>
    <t>magic color</t>
  </si>
  <si>
    <t>oasys with hydraluxe</t>
  </si>
  <si>
    <t>coopervision india</t>
  </si>
  <si>
    <t>define:合适的</t>
  </si>
  <si>
    <t>con number</t>
  </si>
  <si>
    <t>開倉觀塘</t>
  </si>
  <si>
    <t>for appointment please contact</t>
  </si>
  <si>
    <t>acuvue for astigmatism 2 week</t>
  </si>
  <si>
    <t>proclear vs myday</t>
  </si>
  <si>
    <t>350 usd to hkd</t>
  </si>
  <si>
    <t>acuvue oasys 1 day silicone hydrogel</t>
  </si>
  <si>
    <t>heroime</t>
  </si>
  <si>
    <t>payme 轉錯錢</t>
  </si>
  <si>
    <t>avucue</t>
  </si>
  <si>
    <t>tiffany &amp; co hk 價錢</t>
  </si>
  <si>
    <t>隱眼 正反</t>
  </si>
  <si>
    <t>lens me contact lenses</t>
  </si>
  <si>
    <t>what is aeo status</t>
  </si>
  <si>
    <t>旺角 con</t>
  </si>
  <si>
    <t>candy fong</t>
  </si>
  <si>
    <t>acuvue moist 1day</t>
  </si>
  <si>
    <t>contact lenses online acuvue</t>
  </si>
  <si>
    <t>clariti toric contact lenses</t>
  </si>
  <si>
    <t>dailies contact lenses online</t>
  </si>
  <si>
    <t>contact lens or lenses</t>
  </si>
  <si>
    <t>cooper vision lenses</t>
  </si>
  <si>
    <t>биомедис украина</t>
  </si>
  <si>
    <t>revia特價</t>
  </si>
  <si>
    <t>dailies aquacomfort plus one day</t>
  </si>
  <si>
    <t>contact lens in nepal</t>
  </si>
  <si>
    <t>1 day acuvue moist multifocal contact lenses</t>
  </si>
  <si>
    <t>barbie hk</t>
  </si>
  <si>
    <t>acuvue oasys plus</t>
  </si>
  <si>
    <t>hk silicon</t>
  </si>
  <si>
    <t>1icomic</t>
  </si>
  <si>
    <t>freshlook color contacts hazel</t>
  </si>
  <si>
    <t>乾眼症 維生素</t>
  </si>
  <si>
    <t>obvious color</t>
  </si>
  <si>
    <t>freshlook illuminate vs acuvue define</t>
  </si>
  <si>
    <t>goffret</t>
  </si>
  <si>
    <t>user select 1 day</t>
  </si>
  <si>
    <t>lens 55 silicone</t>
  </si>
  <si>
    <t>美瞳線推薦</t>
  </si>
  <si>
    <t>淺水灣道90號</t>
  </si>
  <si>
    <t>散光 近視 差別</t>
  </si>
  <si>
    <t>the perfect eyes</t>
  </si>
  <si>
    <t>acuvue oasys with hydraluxe 2 weeks</t>
  </si>
  <si>
    <t>eazy.com</t>
  </si>
  <si>
    <t>acuvue oasys contact</t>
  </si>
  <si>
    <t>1 day acuvue hydraluxe</t>
  </si>
  <si>
    <t>contact lens dk/t</t>
  </si>
  <si>
    <t>contact lenses online astigmatism</t>
  </si>
  <si>
    <t>色 種類</t>
  </si>
  <si>
    <t>免費隱形眼鏡</t>
  </si>
  <si>
    <t>silhouette眼鏡香港</t>
  </si>
  <si>
    <t>順豐站 收費</t>
  </si>
  <si>
    <t>quick contact</t>
  </si>
  <si>
    <t>pinkicon</t>
  </si>
  <si>
    <t>怎么戴隐形眼镜</t>
  </si>
  <si>
    <t>maxim color 1 day</t>
  </si>
  <si>
    <t>驗眼度數價錢</t>
  </si>
  <si>
    <t>igenius 去眼紋 推薦</t>
  </si>
  <si>
    <t>鏡片防藍光</t>
  </si>
  <si>
    <t>acuvue oasys coupon code</t>
  </si>
  <si>
    <t>air optix® plus hydraglyde® for astigmatism</t>
  </si>
  <si>
    <t>soflens one day</t>
  </si>
  <si>
    <t>acuvue moist hydrogel</t>
  </si>
  <si>
    <t>baby kingdom mall好唔好</t>
  </si>
  <si>
    <t>con會問題</t>
  </si>
  <si>
    <t>ciba vision dailies total 1</t>
  </si>
  <si>
    <t>bc 8.6 dia 14.2</t>
  </si>
  <si>
    <t>uv day</t>
  </si>
  <si>
    <t>近視換算</t>
  </si>
  <si>
    <t>coopervision 56 1 day silicone hydrogel contact lenses</t>
  </si>
  <si>
    <t>contact lens station</t>
  </si>
  <si>
    <t>biomedics 1day extra</t>
  </si>
  <si>
    <t>winsome</t>
  </si>
  <si>
    <t>西環順豐站</t>
  </si>
  <si>
    <t>clear contact lenses</t>
  </si>
  <si>
    <t>舊眼鏡 回收</t>
  </si>
  <si>
    <t>by 2 weeks</t>
  </si>
  <si>
    <t>香港網購</t>
  </si>
  <si>
    <t>light brown</t>
  </si>
  <si>
    <t>bausch lomb color lens</t>
  </si>
  <si>
    <t>jujy洗面機評價</t>
  </si>
  <si>
    <t>laclle</t>
  </si>
  <si>
    <t>手機 水貨 行貨 分別</t>
  </si>
  <si>
    <t>jill stuart taiwan</t>
  </si>
  <si>
    <t>eyeworks denmark</t>
  </si>
  <si>
    <t>眼睛度數</t>
  </si>
  <si>
    <t>acuvue most</t>
  </si>
  <si>
    <t>eye contact</t>
  </si>
  <si>
    <t>missha專門店</t>
  </si>
  <si>
    <t>boitrue</t>
  </si>
  <si>
    <t>眼睛小怎么戴隐形眼镜</t>
  </si>
  <si>
    <t>14.5+8.5</t>
  </si>
  <si>
    <t>快速戴隱眼</t>
  </si>
  <si>
    <t>dailies total 1 multifocal vs acuvue moist multifocal</t>
  </si>
  <si>
    <t>tiffany &amp; co 價錢</t>
  </si>
  <si>
    <t>小測試</t>
  </si>
  <si>
    <t>super clear optical好唔好</t>
  </si>
  <si>
    <t>con total</t>
  </si>
  <si>
    <t>pure 1</t>
  </si>
  <si>
    <t>acuvue oasys 1 day moist</t>
  </si>
  <si>
    <t>dailies lenzen online bestellen</t>
  </si>
  <si>
    <t>買</t>
  </si>
  <si>
    <t>怎么带美瞳</t>
  </si>
  <si>
    <t>define:单个</t>
  </si>
  <si>
    <t>acuvue silicone hydrogel</t>
  </si>
  <si>
    <t>1 day acuvue oasis</t>
  </si>
  <si>
    <t>easily contact</t>
  </si>
  <si>
    <t>alcon air optix astigmatism</t>
  </si>
  <si>
    <t>漸進多焦點眼鏡</t>
  </si>
  <si>
    <t>johnson johnson 1 day acuvue</t>
  </si>
  <si>
    <t>秘技</t>
  </si>
  <si>
    <t>博士</t>
  </si>
  <si>
    <t>sinomax枕頭評價</t>
  </si>
  <si>
    <t>除唔到con原因</t>
  </si>
  <si>
    <t>one day moist acuvue</t>
  </si>
  <si>
    <t>bausch lomb oneday</t>
  </si>
  <si>
    <t>ove隱形眼鏡</t>
  </si>
  <si>
    <t>dailies plus contact lenses</t>
  </si>
  <si>
    <t>散光+近視隱形眼鏡</t>
  </si>
  <si>
    <t>acuvue oasys 8.5</t>
  </si>
  <si>
    <t>conatact</t>
  </si>
  <si>
    <t>轉數快 轉錯</t>
  </si>
  <si>
    <t>total 1 day contact lenses</t>
  </si>
  <si>
    <t>alcon colored contacts</t>
  </si>
  <si>
    <t>contatc</t>
  </si>
  <si>
    <t>define:点</t>
  </si>
  <si>
    <t>discuant</t>
  </si>
  <si>
    <t>順豐cs</t>
  </si>
  <si>
    <t>ciba air optix astigmatism</t>
  </si>
  <si>
    <t>buy dailies contact lenses online</t>
  </si>
  <si>
    <t>black brown</t>
  </si>
  <si>
    <t>mandy candy facebook</t>
  </si>
  <si>
    <t>soflens contactlenzen</t>
  </si>
  <si>
    <t>biofinity mf</t>
  </si>
  <si>
    <t>size.con</t>
  </si>
  <si>
    <t>boifinity</t>
  </si>
  <si>
    <t>week.con</t>
  </si>
  <si>
    <t>綠色隱眼</t>
  </si>
  <si>
    <t>隱形眼鏡製造廠</t>
  </si>
  <si>
    <t>freshkon 58 review</t>
  </si>
  <si>
    <t>香港眼鏡店推薦</t>
  </si>
  <si>
    <t>uv滴膠</t>
  </si>
  <si>
    <t>眼鏡 度数 sph</t>
  </si>
  <si>
    <t>fong wong celle</t>
  </si>
  <si>
    <t>zugelassener wirtschaftsbeteiligter</t>
  </si>
  <si>
    <t>monthly contact lenses acuvue</t>
  </si>
  <si>
    <t>wmm 門市</t>
  </si>
  <si>
    <t>coopervision купить</t>
  </si>
  <si>
    <t>射頻美眼儀</t>
  </si>
  <si>
    <t>+91 電話</t>
  </si>
  <si>
    <t>dailies total 1 vs acuvue oasys daily</t>
  </si>
  <si>
    <t>ciba vision multifocal</t>
  </si>
  <si>
    <t>黑眼珠大</t>
  </si>
  <si>
    <t>coupon for acuvue contacts</t>
  </si>
  <si>
    <t>轉數快優惠</t>
  </si>
  <si>
    <t>堅尼地城買</t>
  </si>
  <si>
    <t>bc 8.4 8.8</t>
  </si>
  <si>
    <t>隱眼價錢</t>
  </si>
  <si>
    <t>soflens contact lens</t>
  </si>
  <si>
    <t>contact lens freshkon</t>
  </si>
  <si>
    <t>acuvue cm</t>
  </si>
  <si>
    <t>contact lenses toric monthly</t>
  </si>
  <si>
    <t>define:一次</t>
  </si>
  <si>
    <t>alcon 香港</t>
  </si>
  <si>
    <t>envie 隱形眼鏡</t>
  </si>
  <si>
    <t>biofinity contact lenses nz</t>
  </si>
  <si>
    <t>alcon total</t>
  </si>
  <si>
    <t>acuvue®</t>
  </si>
  <si>
    <t>lens contact lenses</t>
  </si>
  <si>
    <t>astigmatism 2</t>
  </si>
  <si>
    <t>順豐 積分</t>
  </si>
  <si>
    <t>順豐 灣仔</t>
  </si>
  <si>
    <t>contacg</t>
  </si>
  <si>
    <t>secret lens</t>
  </si>
  <si>
    <t>av oasys</t>
  </si>
  <si>
    <t>silicone hydrogel 1 day contacts</t>
  </si>
  <si>
    <t>macallan香港代理</t>
  </si>
  <si>
    <t>dailirs</t>
  </si>
  <si>
    <t>cheap 1 day acuvue moist contact lenses</t>
  </si>
  <si>
    <t>eyes candy</t>
  </si>
  <si>
    <t>博士光學</t>
  </si>
  <si>
    <t>soflens vs acuvue moist</t>
  </si>
  <si>
    <t>toric daily</t>
  </si>
  <si>
    <t>"con</t>
  </si>
  <si>
    <t>眼鏡 優惠 2021</t>
  </si>
  <si>
    <t>oneday acuvue trueye</t>
  </si>
  <si>
    <t>optix toric</t>
  </si>
  <si>
    <t>順豐上門收件時間</t>
  </si>
  <si>
    <t>accuve vita</t>
  </si>
  <si>
    <t>色 自然</t>
  </si>
  <si>
    <t>contact lens one day acuvue</t>
  </si>
  <si>
    <t>眼精華推介</t>
  </si>
  <si>
    <t>artrics</t>
  </si>
  <si>
    <t>眼鏡lihkg</t>
  </si>
  <si>
    <t>olens hong kong</t>
  </si>
  <si>
    <t>多焦點隱形眼鏡價格</t>
  </si>
  <si>
    <t>clalen 散光</t>
  </si>
  <si>
    <t>clariti singapore</t>
  </si>
  <si>
    <t>眼鏡種類</t>
  </si>
  <si>
    <t>美瞳颜色</t>
  </si>
  <si>
    <t>黑眼圈 眼霜</t>
  </si>
  <si>
    <t>alcon contact</t>
  </si>
  <si>
    <t>coopervisiob</t>
  </si>
  <si>
    <t>做個精明消費者</t>
  </si>
  <si>
    <t>隱眼批發商</t>
  </si>
  <si>
    <t>contactcontact</t>
  </si>
  <si>
    <t>claritis</t>
  </si>
  <si>
    <t>順豐改智能櫃</t>
  </si>
  <si>
    <t>重 覆</t>
  </si>
  <si>
    <t>散光眼镜</t>
  </si>
  <si>
    <t>矽水膠隱形眼鏡價格</t>
  </si>
  <si>
    <t>aeo definition</t>
  </si>
  <si>
    <t>散光镜片</t>
  </si>
  <si>
    <t>acucue</t>
  </si>
  <si>
    <t>多焦隱形眼鏡好用嗎</t>
  </si>
  <si>
    <t>clariti monthly multifocal</t>
  </si>
  <si>
    <t>victoria magic</t>
  </si>
  <si>
    <t>cons eyes</t>
  </si>
  <si>
    <t>iris櫃</t>
  </si>
  <si>
    <t>dailies aqua comfort plus vs dailies total 1</t>
  </si>
  <si>
    <t>urban grey freshkon</t>
  </si>
  <si>
    <t>maxim hk</t>
  </si>
  <si>
    <t>acuvue oasys® with transitions</t>
  </si>
  <si>
    <t>如何帶</t>
  </si>
  <si>
    <t>1day seed</t>
  </si>
  <si>
    <t>名牌眼鏡開倉2020</t>
  </si>
  <si>
    <t>biomedic coopervision</t>
  </si>
  <si>
    <t>or&lt;1</t>
  </si>
  <si>
    <t>1-day oasys</t>
  </si>
  <si>
    <t>bl contact lenses</t>
  </si>
  <si>
    <t>502胶</t>
  </si>
  <si>
    <t>veasy maxim</t>
  </si>
  <si>
    <t>payme轉數快分別</t>
  </si>
  <si>
    <t>co-n</t>
  </si>
  <si>
    <t>concatt</t>
  </si>
  <si>
    <t>contat lens</t>
  </si>
  <si>
    <t>olens india</t>
  </si>
  <si>
    <t>fresh look 隱眼</t>
  </si>
  <si>
    <t>朱古力牌子</t>
  </si>
  <si>
    <t>隱形眼鏡 大直徑</t>
  </si>
  <si>
    <t>轉數快點樣用</t>
  </si>
  <si>
    <t>韓妹</t>
  </si>
  <si>
    <t>驗度儀</t>
  </si>
  <si>
    <t>配眼鏡邊間好2020</t>
  </si>
  <si>
    <t>dailoes</t>
  </si>
  <si>
    <t>,con</t>
  </si>
  <si>
    <t>散光幾度要配眼鏡</t>
  </si>
  <si>
    <t>star lens</t>
  </si>
  <si>
    <t>contact lenses.</t>
  </si>
  <si>
    <t>acuvue monthly contacts for astigmatism</t>
  </si>
  <si>
    <t>隱形眼鏡時間</t>
  </si>
  <si>
    <t>one victoria</t>
  </si>
  <si>
    <t>價格</t>
  </si>
  <si>
    <t>hkcontactlens coupon code</t>
  </si>
  <si>
    <t>i day acuvue moist multifocal</t>
  </si>
  <si>
    <t>coopervision bioaqua</t>
  </si>
  <si>
    <t>johnson define</t>
  </si>
  <si>
    <t>contackt</t>
  </si>
  <si>
    <t>mysterious day</t>
  </si>
  <si>
    <t>荃灣順豐智能櫃</t>
  </si>
  <si>
    <t>1 day acuvue astigmatism</t>
  </si>
  <si>
    <t>sf express 到付收費</t>
  </si>
  <si>
    <t>藍色朱古力</t>
  </si>
  <si>
    <t>new contact lens</t>
  </si>
  <si>
    <t>679 usd to hkd</t>
  </si>
  <si>
    <t>clarity contact lenses</t>
  </si>
  <si>
    <t>clariom d</t>
  </si>
  <si>
    <t>ciba vision dailies total</t>
  </si>
  <si>
    <t>夜晚con</t>
  </si>
  <si>
    <t>contact lenses acuvue astigmatism</t>
  </si>
  <si>
    <t>contact lens price</t>
  </si>
  <si>
    <t>deloght</t>
  </si>
  <si>
    <t>contact lens one day</t>
  </si>
  <si>
    <t>authorized economic operator (aeo)</t>
  </si>
  <si>
    <t>"con"</t>
  </si>
  <si>
    <t>bc 隱眼</t>
  </si>
  <si>
    <t>tiffany and co香港</t>
  </si>
  <si>
    <t>cooper biofinity toric</t>
  </si>
  <si>
    <t>價錢比較</t>
  </si>
  <si>
    <t>8.6*40</t>
  </si>
  <si>
    <t>acuvue oasys toric 1 day</t>
  </si>
  <si>
    <t>隱形眼鏡加眼鏡</t>
  </si>
  <si>
    <t>acuvue oasys vs moist daily</t>
  </si>
  <si>
    <t>av 1 day moist</t>
  </si>
  <si>
    <t>正都黑店</t>
  </si>
  <si>
    <t>coopervision proclear</t>
  </si>
  <si>
    <t>aimable隱形眼鏡</t>
  </si>
  <si>
    <t>dailies aquacomfort plus toric vs acuvue moist for astigmatism</t>
  </si>
  <si>
    <t>逆mm</t>
  </si>
  <si>
    <t>offres contact acuvue</t>
  </si>
  <si>
    <t>jill s</t>
  </si>
  <si>
    <t>375 usd to hkd</t>
  </si>
  <si>
    <t>acuvue moist vs acuvue oasys</t>
  </si>
  <si>
    <t>easy on the eye</t>
  </si>
  <si>
    <t>acuvue one day moist multifocal</t>
  </si>
  <si>
    <t>cle de peau眼霜好用嗎</t>
  </si>
  <si>
    <t>contact co</t>
  </si>
  <si>
    <t>大日子</t>
  </si>
  <si>
    <t>14.1.</t>
  </si>
  <si>
    <t>有散光的隱眼</t>
  </si>
  <si>
    <t>fresh look lens</t>
  </si>
  <si>
    <t>啖啖</t>
  </si>
  <si>
    <t>1 day silicone hydrogel contacts coopervision</t>
  </si>
  <si>
    <t>day day 送</t>
  </si>
  <si>
    <t>銅鑼灣隱形眼鏡</t>
  </si>
  <si>
    <t>眼鏡 度</t>
  </si>
  <si>
    <t>bc8.6 8.7</t>
  </si>
  <si>
    <t>眼鏡舖</t>
  </si>
  <si>
    <t>biotrue oneday vs acuvue oasys daily</t>
  </si>
  <si>
    <t>myanmar poon</t>
  </si>
  <si>
    <t>easy com</t>
  </si>
  <si>
    <t>lucia day</t>
  </si>
  <si>
    <t>帶套 有左</t>
  </si>
  <si>
    <t>bio medics</t>
  </si>
  <si>
    <t>alcon dailies 1</t>
  </si>
  <si>
    <t>contacnt</t>
  </si>
  <si>
    <t>點戴con</t>
  </si>
  <si>
    <t>purevision toric</t>
  </si>
  <si>
    <t>眼霜邊隻好</t>
  </si>
  <si>
    <t>隱形眼鏡度數價格</t>
  </si>
  <si>
    <t>/con</t>
  </si>
  <si>
    <t>隱型</t>
  </si>
  <si>
    <t>acuvue moist multifocal lenses</t>
  </si>
  <si>
    <t>oasys one day astigmatism</t>
  </si>
  <si>
    <t>荔枝角香港工業中心c座</t>
  </si>
  <si>
    <t>近視度數最高</t>
  </si>
  <si>
    <t>day collor</t>
  </si>
  <si>
    <t>acuvue dailies aquacomfort plus</t>
  </si>
  <si>
    <t>office 2019水貨</t>
  </si>
  <si>
    <t>靚電話號碼</t>
  </si>
  <si>
    <t>54 one day silicone hydrogel</t>
  </si>
  <si>
    <t>uv color</t>
  </si>
  <si>
    <t>lens pop</t>
  </si>
  <si>
    <t>accu contact lenses</t>
  </si>
  <si>
    <t>眼鏡鏡片</t>
  </si>
  <si>
    <t>bio true dailies</t>
  </si>
  <si>
    <t>隐形眼镜牌子</t>
  </si>
  <si>
    <t>去紋精華</t>
  </si>
  <si>
    <t>ciba total 1</t>
  </si>
  <si>
    <t>1 day lens</t>
  </si>
  <si>
    <t>contact lens dia</t>
  </si>
  <si>
    <t>sint-maarten</t>
  </si>
  <si>
    <t>any con</t>
  </si>
  <si>
    <t>順豐寄住宅收費</t>
  </si>
  <si>
    <t>250 usd to hkd</t>
  </si>
  <si>
    <t>clarity 1day</t>
  </si>
  <si>
    <t>deesse a</t>
  </si>
  <si>
    <t>contact lenses colors in pakistan</t>
  </si>
  <si>
    <t>戴con 訓覺</t>
  </si>
  <si>
    <t>coopervision elite</t>
  </si>
  <si>
    <t>alcon dailies aquacomfort plus купить</t>
  </si>
  <si>
    <t>aqua dailies</t>
  </si>
  <si>
    <t>1 day acuve</t>
  </si>
  <si>
    <t>the lens</t>
  </si>
  <si>
    <t>acuvue oasys 1 month</t>
  </si>
  <si>
    <t>cooper vision france</t>
  </si>
  <si>
    <t>clariti 1</t>
  </si>
  <si>
    <t>contact le s</t>
  </si>
  <si>
    <t>osays</t>
  </si>
  <si>
    <t>dailies total 1 ciba vision</t>
  </si>
  <si>
    <t>bonbons 門市</t>
  </si>
  <si>
    <t>隱形眼鏡 直徑 差別</t>
  </si>
  <si>
    <t>contact lenses proclear</t>
  </si>
  <si>
    <t>260 usd to hkd</t>
  </si>
  <si>
    <t>contoct</t>
  </si>
  <si>
    <t>coopervision biofinity monthly</t>
  </si>
  <si>
    <t>n.con</t>
  </si>
  <si>
    <t>順豐 上門收件 收費</t>
  </si>
  <si>
    <t>1day color</t>
  </si>
  <si>
    <t>專業驗眼</t>
  </si>
  <si>
    <t>candy victoria</t>
  </si>
  <si>
    <t>coopervision promotions online claim form</t>
  </si>
  <si>
    <t>beauty 1</t>
  </si>
  <si>
    <t>隱形眼鏡戴反</t>
  </si>
  <si>
    <t>seed 1</t>
  </si>
  <si>
    <t>acuvue multifocal contacts</t>
  </si>
  <si>
    <t>bausch lomb soflens</t>
  </si>
  <si>
    <t>airoptix astigmatism</t>
  </si>
  <si>
    <t>one day avenue define</t>
  </si>
  <si>
    <t>seed japan contact lens</t>
  </si>
  <si>
    <t>日本magic eyes</t>
  </si>
  <si>
    <t>bausch and lomb monthly disposable contact lenses</t>
  </si>
  <si>
    <t>olens 門市</t>
  </si>
  <si>
    <t>coopervision proclear review</t>
  </si>
  <si>
    <t>contact address:</t>
  </si>
  <si>
    <t>acuvue oa</t>
  </si>
  <si>
    <t>aqua oasys contacts</t>
  </si>
  <si>
    <t>coopervision.</t>
  </si>
  <si>
    <t>带隐形眼镜</t>
  </si>
  <si>
    <t>ultra one day contact lenses</t>
  </si>
  <si>
    <t>專業眼鏡信和中心</t>
  </si>
  <si>
    <t>l.con</t>
  </si>
  <si>
    <t>supercon</t>
  </si>
  <si>
    <t>dailies中文</t>
  </si>
  <si>
    <t>驗 樓 師</t>
  </si>
  <si>
    <t>1 day clariti</t>
  </si>
  <si>
    <t>2 weeks contact lenses</t>
  </si>
  <si>
    <t>如何戴美瞳</t>
  </si>
  <si>
    <t>bio true oneday</t>
  </si>
  <si>
    <t>karacon 香港</t>
  </si>
  <si>
    <t>大mm</t>
  </si>
  <si>
    <t>total lens</t>
  </si>
  <si>
    <t>black of black</t>
  </si>
  <si>
    <t>8.7 contact lenses</t>
  </si>
  <si>
    <t>air optix ciba</t>
  </si>
  <si>
    <t>easy easy</t>
  </si>
  <si>
    <t>眼镜片品牌</t>
  </si>
  <si>
    <t>pop day</t>
  </si>
  <si>
    <t>dailies multifocal contacts reviews</t>
  </si>
  <si>
    <t>bc 8.4</t>
  </si>
  <si>
    <t>acuvue moist monthly contact lenses</t>
  </si>
  <si>
    <t>mokkom多功能萬用電煮杯評價</t>
  </si>
  <si>
    <t>clariti 1 day cooper vision</t>
  </si>
  <si>
    <t>如何分別</t>
  </si>
  <si>
    <t>one day delight</t>
  </si>
  <si>
    <t>biomedics 1day extra toric</t>
  </si>
  <si>
    <t>contact lens aqua</t>
  </si>
  <si>
    <t>香港百佳超市</t>
  </si>
  <si>
    <t>dk contact lens</t>
  </si>
  <si>
    <t>secret candy magic日拋</t>
  </si>
  <si>
    <t>1 day acuvue multifocal contact lenses</t>
  </si>
  <si>
    <t>bausch + lomb soflens 59</t>
  </si>
  <si>
    <t>acuvue astigmatism contact lenses</t>
  </si>
  <si>
    <t>oasys 1 day with hydraluxe</t>
  </si>
  <si>
    <t>acuvue oasys chile</t>
  </si>
  <si>
    <t>easyvision daily contact lenses</t>
  </si>
  <si>
    <t>226 usd to hkd</t>
  </si>
  <si>
    <t>toric color lens</t>
  </si>
  <si>
    <t>14.3 in</t>
  </si>
  <si>
    <t>acuvue oasis 1 day</t>
  </si>
  <si>
    <t>隱形眼鏡月拋</t>
  </si>
  <si>
    <t>bio.true</t>
  </si>
  <si>
    <t>natural 1</t>
  </si>
  <si>
    <t>影pre wedding</t>
  </si>
  <si>
    <t>freshlook color</t>
  </si>
  <si>
    <t>acuve moist 1 day</t>
  </si>
  <si>
    <t>olens 透明con</t>
  </si>
  <si>
    <t>contact lanses</t>
  </si>
  <si>
    <t>dailies freshlook</t>
  </si>
  <si>
    <t>bausch lomb soflens contacts</t>
  </si>
  <si>
    <t>pwr意思隱形眼鏡</t>
  </si>
  <si>
    <t>contact lens acuvue moist</t>
  </si>
  <si>
    <t>物料</t>
  </si>
  <si>
    <t>iris 櫃</t>
  </si>
  <si>
    <t>oasys multifocal contact lenses</t>
  </si>
  <si>
    <t>contact lens acuvue define</t>
  </si>
  <si>
    <t>pure up</t>
  </si>
  <si>
    <t>pure hazel fresh look</t>
  </si>
  <si>
    <t>smile 矯 視 散光</t>
  </si>
  <si>
    <t>alcon dailies total1 купить</t>
  </si>
  <si>
    <t>marschera</t>
  </si>
  <si>
    <t>新手帶con</t>
  </si>
  <si>
    <t>coopervision clarity</t>
  </si>
  <si>
    <t>con.open();</t>
  </si>
  <si>
    <t>contact of a contact</t>
  </si>
  <si>
    <t>順豐 派件</t>
  </si>
  <si>
    <t>眼镜七七</t>
  </si>
  <si>
    <t>婚紗 隱形眼鏡</t>
  </si>
  <si>
    <t>hoya lenses</t>
  </si>
  <si>
    <t>cruum 隱形眼鏡</t>
  </si>
  <si>
    <t>con 10</t>
  </si>
  <si>
    <t>mandy yeung</t>
  </si>
  <si>
    <t>散光視野</t>
  </si>
  <si>
    <t>acuvue oasys astigmatism hydraluxe</t>
  </si>
  <si>
    <t>daycon order online</t>
  </si>
  <si>
    <t>acuv</t>
  </si>
  <si>
    <t>隱眼 散光</t>
  </si>
  <si>
    <t>one day acuvue define vivid style</t>
  </si>
  <si>
    <t>美若康 日拋</t>
  </si>
  <si>
    <t>ortho-k</t>
  </si>
  <si>
    <t>contact to contact</t>
  </si>
  <si>
    <t>fesh look</t>
  </si>
  <si>
    <t>隱眼 dia</t>
  </si>
  <si>
    <t>authorized economic operator program</t>
  </si>
  <si>
    <t>aeo 認證</t>
  </si>
  <si>
    <t>acuvue oasys monthly lenses</t>
  </si>
  <si>
    <t>順豐寄隱形眼鏡</t>
  </si>
  <si>
    <t>acuvue oasys daily with hydraluxe</t>
  </si>
  <si>
    <t>egg眼鏡好唔好</t>
  </si>
  <si>
    <t>隐形眼镜哪个牌子好</t>
  </si>
  <si>
    <t>acuvue vita price</t>
  </si>
  <si>
    <t>隱形眼鏡試戴2021</t>
  </si>
  <si>
    <t>隱形眼鏡線上購買</t>
  </si>
  <si>
    <t>依時商業大廈</t>
  </si>
  <si>
    <t>轉數快paypal</t>
  </si>
  <si>
    <t>有色隐形眼镜</t>
  </si>
  <si>
    <t>隱眼網購</t>
  </si>
  <si>
    <t>ortho k</t>
  </si>
  <si>
    <t>clariti 1 day silicone hydrogel</t>
  </si>
  <si>
    <t>淺水灣道56號</t>
  </si>
  <si>
    <t>multi focus contact lens</t>
  </si>
  <si>
    <t>有散光戴隱眼</t>
  </si>
  <si>
    <t>hkcons coupon</t>
  </si>
  <si>
    <t>acuvue bc 8.6</t>
  </si>
  <si>
    <t>myday評價</t>
  </si>
  <si>
    <t>1 day acuvue moist review</t>
  </si>
  <si>
    <t>博士倫散光日拋</t>
  </si>
  <si>
    <t>紋眼</t>
  </si>
  <si>
    <t>eyes 1</t>
  </si>
  <si>
    <t>biofinity 2week</t>
  </si>
  <si>
    <t>baush</t>
  </si>
  <si>
    <t>網購優惠</t>
  </si>
  <si>
    <t>ontact lenses</t>
  </si>
  <si>
    <t>配眼鏡度數</t>
  </si>
  <si>
    <t>弧度 英文</t>
  </si>
  <si>
    <t>dailies aqua plus toric</t>
  </si>
  <si>
    <t>define:说明</t>
  </si>
  <si>
    <t>night &amp; day</t>
  </si>
  <si>
    <t>過數易</t>
  </si>
  <si>
    <t>moacare</t>
  </si>
  <si>
    <t>perfect on</t>
  </si>
  <si>
    <t>眼鏡 度数 視力 計算</t>
  </si>
  <si>
    <t>chu eyeworks</t>
  </si>
  <si>
    <t>air optox</t>
  </si>
  <si>
    <t>順豐智能櫃到付收費</t>
  </si>
  <si>
    <t>太子道西211號</t>
  </si>
  <si>
    <t>alcon air optix multifocal contact lenses</t>
  </si>
  <si>
    <t>轉數快收唔到錢</t>
  </si>
  <si>
    <t>alcon contact lenses for astigmatism</t>
  </si>
  <si>
    <t>笙眼鏡</t>
  </si>
  <si>
    <t>aquacomfort plus contact lenses</t>
  </si>
  <si>
    <t>順豐寄件時間</t>
  </si>
  <si>
    <t>acuvue natural shine</t>
  </si>
  <si>
    <t>acquacent</t>
  </si>
  <si>
    <t>單眼皮眼影推薦</t>
  </si>
  <si>
    <t>星鑽隱眼</t>
  </si>
  <si>
    <t>順豐派送時間</t>
  </si>
  <si>
    <t>maxim day</t>
  </si>
  <si>
    <t>網上銀行比較</t>
  </si>
  <si>
    <t>eyes lens</t>
  </si>
  <si>
    <t>順豐 智能 櫃 幾 錢</t>
  </si>
  <si>
    <t>acuvue define 2 week</t>
  </si>
  <si>
    <t>contact lenses thailand online</t>
  </si>
  <si>
    <t>acuvue 30 day contacts</t>
  </si>
  <si>
    <t>673上水</t>
  </si>
  <si>
    <t>conatct lens</t>
  </si>
  <si>
    <t>day &amp; day香港</t>
  </si>
  <si>
    <t>順豐到付方法</t>
  </si>
  <si>
    <t>日抛 隱形眼鏡價格</t>
  </si>
  <si>
    <t>mr lens</t>
  </si>
  <si>
    <t>northern aqua</t>
  </si>
  <si>
    <t>acuvue lenses for astigmatism</t>
  </si>
  <si>
    <t>jill stuart france</t>
  </si>
  <si>
    <t>acuvue define colours</t>
  </si>
  <si>
    <t>astigmatism acuvue</t>
  </si>
  <si>
    <t>staymee 1 day</t>
  </si>
  <si>
    <t>天然大眼方法</t>
  </si>
  <si>
    <t>focus st line灰色</t>
  </si>
  <si>
    <t>轉數快過唔到數</t>
  </si>
  <si>
    <t>contact acuvue oasys</t>
  </si>
  <si>
    <t>遠視隱眼</t>
  </si>
  <si>
    <t>disposable lens</t>
  </si>
  <si>
    <t>con no.</t>
  </si>
  <si>
    <t>contanct lens</t>
  </si>
  <si>
    <t>高度散光 隱形眼鏡</t>
  </si>
  <si>
    <t>acuvue daily disposables</t>
  </si>
  <si>
    <t>acuvue.define</t>
  </si>
  <si>
    <t>biofinity toric contacts</t>
  </si>
  <si>
    <t>magic toric</t>
  </si>
  <si>
    <t>視力測驗圖</t>
  </si>
  <si>
    <t>con 9</t>
  </si>
  <si>
    <t>cooper vision clarity 1 day</t>
  </si>
  <si>
    <t>purevision 1</t>
  </si>
  <si>
    <t>淺水灣道92號</t>
  </si>
  <si>
    <t>miacare silicone hydrogel</t>
  </si>
  <si>
    <t>amber color contact lenses</t>
  </si>
  <si>
    <t>biotrue oneday contacts</t>
  </si>
  <si>
    <t>colored contact lenses philippines</t>
  </si>
  <si>
    <t>dailies total alcon</t>
  </si>
  <si>
    <t>amuse pink snowball gel glitter</t>
  </si>
  <si>
    <t>邊度配眼鏡好</t>
  </si>
  <si>
    <t>address and contact</t>
  </si>
  <si>
    <t>payme to paypal</t>
  </si>
  <si>
    <t>revia contact lenses australia</t>
  </si>
  <si>
    <t>順豐到付收費方法</t>
  </si>
  <si>
    <t>air optix contact lens</t>
  </si>
  <si>
    <t>3tone</t>
  </si>
  <si>
    <t>one day acuvue natural shine</t>
  </si>
  <si>
    <t>night and day contact lens</t>
  </si>
  <si>
    <t>1+1專業眼鏡</t>
  </si>
  <si>
    <t>acuvue contact lens review</t>
  </si>
  <si>
    <t>乾眼症檢測</t>
  </si>
  <si>
    <t>荃灣眼鏡</t>
  </si>
  <si>
    <t>total one dailies multifocal</t>
  </si>
  <si>
    <t>precision one alcon</t>
  </si>
  <si>
    <t>14.5'</t>
  </si>
  <si>
    <t>日本近視度數換算</t>
  </si>
  <si>
    <t>define:埋点</t>
  </si>
  <si>
    <t>觀塘工業中心</t>
  </si>
  <si>
    <t>biomedics toric 1 day</t>
  </si>
  <si>
    <t>第一次戴隱眼戴多久</t>
  </si>
  <si>
    <t>ленс</t>
  </si>
  <si>
    <t>miacre</t>
  </si>
  <si>
    <t>clariti 1 day 90 pack</t>
  </si>
  <si>
    <t>optix contact</t>
  </si>
  <si>
    <t>日本必買</t>
  </si>
  <si>
    <t>bausch and lomb lacelle contact lenses</t>
  </si>
  <si>
    <t>revia contact lenses</t>
  </si>
  <si>
    <t>隱眼店</t>
  </si>
  <si>
    <t>silhouette</t>
  </si>
  <si>
    <t>total daily</t>
  </si>
  <si>
    <t>color con i</t>
  </si>
  <si>
    <t>598 hkd to usd</t>
  </si>
  <si>
    <t>c:on</t>
  </si>
  <si>
    <t>8.6 vs 8.7 base curve</t>
  </si>
  <si>
    <t>vision hk</t>
  </si>
  <si>
    <t>轉數快轉錯數</t>
  </si>
  <si>
    <t>perfect中文意思</t>
  </si>
  <si>
    <t>博士倫月拋價格</t>
  </si>
  <si>
    <t>ann365 lens評價</t>
  </si>
  <si>
    <t>buy freshkon contact lens online</t>
  </si>
  <si>
    <t>美瞳隱眼</t>
  </si>
  <si>
    <t>隐形眼镜新手</t>
  </si>
  <si>
    <t>dailies.</t>
  </si>
  <si>
    <t>荃灣 順豐</t>
  </si>
  <si>
    <t>jordan專門店</t>
  </si>
  <si>
    <t>l.e.n.s</t>
  </si>
  <si>
    <t>acuvue® oasys®</t>
  </si>
  <si>
    <t>順豐站自取</t>
  </si>
  <si>
    <t>biofiniti toric</t>
  </si>
  <si>
    <t>coopervision silicone hydrogel toric</t>
  </si>
  <si>
    <t>如何登記payme</t>
  </si>
  <si>
    <t>亮視點隱形眼鏡</t>
  </si>
  <si>
    <t>miacare 日拋</t>
  </si>
  <si>
    <t>觀塘婚紗</t>
  </si>
  <si>
    <t>air opti</t>
  </si>
  <si>
    <t>best price on acuvue moist 1 day</t>
  </si>
  <si>
    <t>contact 電話</t>
  </si>
  <si>
    <t>lens oasys</t>
  </si>
  <si>
    <t>隱形眼鏡 閃光</t>
  </si>
  <si>
    <t>oasys acuvue contact lenses</t>
  </si>
  <si>
    <t>con.close</t>
  </si>
  <si>
    <t>oasis acuvue</t>
  </si>
  <si>
    <t>近視度數1000</t>
  </si>
  <si>
    <t>朱古力 線上</t>
  </si>
  <si>
    <t>acuvue oasys 8.6</t>
  </si>
  <si>
    <t>隱形眼鏡英文</t>
  </si>
  <si>
    <t>抗uv眼鏡</t>
  </si>
  <si>
    <t>alcon,</t>
  </si>
  <si>
    <t>tiffany 婚紗</t>
  </si>
  <si>
    <t>protop 寶石美肌神仙棒</t>
  </si>
  <si>
    <t>百 佳 網 店</t>
  </si>
  <si>
    <t>順豐 上門 收費</t>
  </si>
  <si>
    <t>染髮顏色</t>
  </si>
  <si>
    <t>barrier blue</t>
  </si>
  <si>
    <t>clariti one day multifocal</t>
  </si>
  <si>
    <t>max eyes</t>
  </si>
  <si>
    <t>眼霜比較</t>
  </si>
  <si>
    <t>dailys total 1</t>
  </si>
  <si>
    <t>即棄眼藥水</t>
  </si>
  <si>
    <t>dailues</t>
  </si>
  <si>
    <t>acuvue oasys daily multifocal</t>
  </si>
  <si>
    <t>!!con</t>
  </si>
  <si>
    <t>aeo operator</t>
  </si>
  <si>
    <t>a e o</t>
  </si>
  <si>
    <t>acueve</t>
  </si>
  <si>
    <t>color con jj</t>
  </si>
  <si>
    <t>con#</t>
  </si>
  <si>
    <t>凝月</t>
  </si>
  <si>
    <t>彩色隐形眼镜</t>
  </si>
  <si>
    <t>freshlook.com</t>
  </si>
  <si>
    <t>cacalon</t>
  </si>
  <si>
    <t>eye cream眼霜</t>
  </si>
  <si>
    <t>contact lenses in ghana</t>
  </si>
  <si>
    <t>freshlook colombia</t>
  </si>
  <si>
    <t>旺角買con</t>
  </si>
  <si>
    <t>monthly</t>
  </si>
  <si>
    <t>屯門眼鏡</t>
  </si>
  <si>
    <t>feskon</t>
  </si>
  <si>
    <t>déesee</t>
  </si>
  <si>
    <t>soflens contacts</t>
  </si>
  <si>
    <t>香港配眼镜</t>
  </si>
  <si>
    <t>b.c 8.6</t>
  </si>
  <si>
    <t>黃大仙中心百佳</t>
  </si>
  <si>
    <t>cheap contact lenses acuvue moist</t>
  </si>
  <si>
    <t>jill?</t>
  </si>
  <si>
    <t>藍灰色染髮</t>
  </si>
  <si>
    <t>alcon dailies total1 multifocal</t>
  </si>
  <si>
    <t>oasys 2</t>
  </si>
  <si>
    <t>contact?</t>
  </si>
  <si>
    <t>ciba air optix multifocal</t>
  </si>
  <si>
    <t>freshkon contact lens colors</t>
  </si>
  <si>
    <t>toric 1 day lenses</t>
  </si>
  <si>
    <t>contact lenses with</t>
  </si>
  <si>
    <t>天凝生活百貨</t>
  </si>
  <si>
    <t>clariti 1 day mf</t>
  </si>
  <si>
    <t>contct</t>
  </si>
  <si>
    <t>隱眼散光</t>
  </si>
  <si>
    <t>solfens</t>
  </si>
  <si>
    <t>fresh look colorblends</t>
  </si>
  <si>
    <t>彩色隱形眼鏡推薦</t>
  </si>
  <si>
    <t>營養師 lihkg</t>
  </si>
  <si>
    <t>deesse orange</t>
  </si>
  <si>
    <t>單眼皮小眼睛眼鏡</t>
  </si>
  <si>
    <t>soflens grey</t>
  </si>
  <si>
    <t>眼鏡度数 視力 計算</t>
  </si>
  <si>
    <t>上色</t>
  </si>
  <si>
    <t>pay me 教學</t>
  </si>
  <si>
    <t>cooprvision</t>
  </si>
  <si>
    <t>perfect one香港</t>
  </si>
  <si>
    <t>accuve</t>
  </si>
  <si>
    <t>漸進鏡片推介</t>
  </si>
  <si>
    <t>散光深</t>
  </si>
  <si>
    <t>look 眼鏡</t>
  </si>
  <si>
    <t>微笑矯視度數</t>
  </si>
  <si>
    <t>b&amp;l soflens 38</t>
  </si>
  <si>
    <t>4/1 day</t>
  </si>
  <si>
    <t>focus st評價</t>
  </si>
  <si>
    <t>tmido</t>
  </si>
  <si>
    <t>alconn</t>
  </si>
  <si>
    <t>contact lenses multifocal monthly</t>
  </si>
  <si>
    <t>下眼纹</t>
  </si>
  <si>
    <t>mm意思香港</t>
  </si>
  <si>
    <t>con.com</t>
  </si>
  <si>
    <t>alcon air optix day and night</t>
  </si>
  <si>
    <t>magic_secret</t>
  </si>
  <si>
    <t>magic calendar購買</t>
  </si>
  <si>
    <t>最好的隐形眼镜</t>
  </si>
  <si>
    <t>where to buy acuvue oasys</t>
  </si>
  <si>
    <t>clalen價錢</t>
  </si>
  <si>
    <t>c ontact</t>
  </si>
  <si>
    <t>ciba vision contact lenses review</t>
  </si>
  <si>
    <t>lens sweet</t>
  </si>
  <si>
    <t>屯門con</t>
  </si>
  <si>
    <t>sweetymagic黃藍</t>
  </si>
  <si>
    <t>vlens隱眼</t>
  </si>
  <si>
    <t>眼鏡度數配太深</t>
  </si>
  <si>
    <t>color of the day</t>
  </si>
  <si>
    <t>選眼</t>
  </si>
  <si>
    <t>maxim majestic</t>
  </si>
  <si>
    <t>博士倫 隱眼</t>
  </si>
  <si>
    <t>14.2 in to mm</t>
  </si>
  <si>
    <t>alcon romania</t>
  </si>
  <si>
    <t>rgp lens</t>
  </si>
  <si>
    <t>漸進式鏡片</t>
  </si>
  <si>
    <t>acuvue define推介</t>
  </si>
  <si>
    <t>biomedics 55 toric</t>
  </si>
  <si>
    <t>coopervision proclear multifocal</t>
  </si>
  <si>
    <t>softlens bausch &amp; lomb</t>
  </si>
  <si>
    <t>14.5 diameter colored contact lenses</t>
  </si>
  <si>
    <t>where to buy contact lenses</t>
  </si>
  <si>
    <t>lomb contact lenses</t>
  </si>
  <si>
    <t>8.8 mm</t>
  </si>
  <si>
    <t>1 day silicone hydrogel coopervision</t>
  </si>
  <si>
    <t>air optix aqua plus</t>
  </si>
  <si>
    <t>尖沙咀 朱古力</t>
  </si>
  <si>
    <t>pure astigmatism</t>
  </si>
  <si>
    <t>lens 55 toric</t>
  </si>
  <si>
    <t>freshlook dailies</t>
  </si>
  <si>
    <t>corc-8.5</t>
  </si>
  <si>
    <t>star delight</t>
  </si>
  <si>
    <t>eyework</t>
  </si>
  <si>
    <t>alcon daily aquacomfort plus</t>
  </si>
  <si>
    <t>隱眼跟眼鏡度數</t>
  </si>
  <si>
    <t>眼鏡 度數 配足</t>
  </si>
  <si>
    <t>call len</t>
  </si>
  <si>
    <t>kiehl's強效去皺眼霜好用</t>
  </si>
  <si>
    <t>perfect man 評價</t>
  </si>
  <si>
    <t>define: con</t>
  </si>
  <si>
    <t>one day眼鏡</t>
  </si>
  <si>
    <t>cooper multifocal contact lenses</t>
  </si>
  <si>
    <t>1 day lenses</t>
  </si>
  <si>
    <t>/con/con</t>
  </si>
  <si>
    <t>cooper ision</t>
  </si>
  <si>
    <t>lancome 大眼精華 好用</t>
  </si>
  <si>
    <t>biotrue oneday for astigmatism 90 pack</t>
  </si>
  <si>
    <t>水 比較</t>
  </si>
  <si>
    <t>revia luster gem</t>
  </si>
  <si>
    <t>rich ann natural brown</t>
  </si>
  <si>
    <t>toric中文</t>
  </si>
  <si>
    <t>lacelle lens price</t>
  </si>
  <si>
    <t>bausch and lomb contact lens review</t>
  </si>
  <si>
    <t>隱形眼鏡選擇</t>
  </si>
  <si>
    <t>第一次戴隱眼時間</t>
  </si>
  <si>
    <t>laxelle</t>
  </si>
  <si>
    <t>perfect man 黑店</t>
  </si>
  <si>
    <t>heroind</t>
  </si>
  <si>
    <t>contact lenses 1 day acuvue moist</t>
  </si>
  <si>
    <t>acuvue 隐形眼镜</t>
  </si>
  <si>
    <t>trueye acuvue</t>
  </si>
  <si>
    <t>contact lens sellers</t>
  </si>
  <si>
    <t>cooper clariti 1 day toric</t>
  </si>
  <si>
    <t>bowtie 優惠碼</t>
  </si>
  <si>
    <t>防藍光 眼鏡</t>
  </si>
  <si>
    <t>monaco 啟德</t>
  </si>
  <si>
    <t>散光軸位</t>
  </si>
  <si>
    <t>japanese supermarket hong kong</t>
  </si>
  <si>
    <t>contact lenses price</t>
  </si>
  <si>
    <t>開度數時間</t>
  </si>
  <si>
    <t>pay me for</t>
  </si>
  <si>
    <t>astigmatison</t>
  </si>
  <si>
    <t>tiffany 門市</t>
  </si>
  <si>
    <t>facebook con</t>
  </si>
  <si>
    <t>隱形眼鏡第一次配</t>
  </si>
  <si>
    <t>moist multifocal acuvue</t>
  </si>
  <si>
    <t>alocon</t>
  </si>
  <si>
    <t>9 to mm</t>
  </si>
  <si>
    <t>電腦驗眼</t>
  </si>
  <si>
    <t>clariti® 1 day multifocal</t>
  </si>
  <si>
    <t>contact@</t>
  </si>
  <si>
    <t>淺粉紅色</t>
  </si>
  <si>
    <t>contact lensee</t>
  </si>
  <si>
    <t>sinomax 枕頭 評價</t>
  </si>
  <si>
    <t>去藍光</t>
  </si>
  <si>
    <t>where to buy acuvue contacts</t>
  </si>
  <si>
    <t>上目眼鏡幾錢</t>
  </si>
  <si>
    <t>kelvin fong</t>
  </si>
  <si>
    <t>optix multifocal</t>
  </si>
  <si>
    <t>acuvue lens fiyatları</t>
  </si>
  <si>
    <t>啡色</t>
  </si>
  <si>
    <t>coffret d'or 香港</t>
  </si>
  <si>
    <t>new fresh look</t>
  </si>
  <si>
    <t>depend perfect eye</t>
  </si>
  <si>
    <t>adria lens</t>
  </si>
  <si>
    <t>coopervision lens</t>
  </si>
  <si>
    <t>oasys 1 day dk/t</t>
  </si>
  <si>
    <t>眼乾眼矇</t>
  </si>
  <si>
    <t>1 eyes</t>
  </si>
  <si>
    <t>cooper vision 56 1 day silicone hydrogel</t>
  </si>
  <si>
    <t>信譽眼鏡</t>
  </si>
  <si>
    <t>bbcool</t>
  </si>
  <si>
    <t>acuvue multifocal contact lens</t>
  </si>
  <si>
    <t>multifocal alcon</t>
  </si>
  <si>
    <t>bc 意思</t>
  </si>
  <si>
    <t>dailies contact</t>
  </si>
  <si>
    <t>cooper visiom</t>
  </si>
  <si>
    <t>eyes len</t>
  </si>
  <si>
    <t>contactlenzen</t>
  </si>
  <si>
    <t>alcon hong kong</t>
  </si>
  <si>
    <t>隱形眼鏡 移位</t>
  </si>
  <si>
    <t>新娘隱形眼鏡</t>
  </si>
  <si>
    <t>acuvue oasys online</t>
  </si>
  <si>
    <t>concant</t>
  </si>
  <si>
    <t>acuvue oasys for astigmatism multifocal</t>
  </si>
  <si>
    <t>clalen iris rhapsody</t>
  </si>
  <si>
    <t>contact lenses acuvue oasys hydraluxe</t>
  </si>
  <si>
    <t>what is aeo?</t>
  </si>
  <si>
    <t>aqua air optix</t>
  </si>
  <si>
    <t>新手睫毛膏推薦</t>
  </si>
  <si>
    <t>daily blue</t>
  </si>
  <si>
    <t>reveia</t>
  </si>
  <si>
    <t>372 usd to hkd</t>
  </si>
  <si>
    <t>deesde</t>
  </si>
  <si>
    <t>好市多隱形眼鏡退貨</t>
  </si>
  <si>
    <t>老花加近視隱形眼鏡</t>
  </si>
  <si>
    <t>barbie eye lens</t>
  </si>
  <si>
    <t>johnson and johnson contact lenses</t>
  </si>
  <si>
    <t>candy.one</t>
  </si>
  <si>
    <t>delight plus</t>
  </si>
  <si>
    <t>老花</t>
  </si>
  <si>
    <t>contact,</t>
  </si>
  <si>
    <t>眼鏡推介</t>
  </si>
  <si>
    <t>hr眼霜好用嗎</t>
  </si>
  <si>
    <t>alcon aqua comfort plus</t>
  </si>
  <si>
    <t>optix night and day</t>
  </si>
  <si>
    <t>bausch lomb soflens 59</t>
  </si>
  <si>
    <t>coopervision monthly lenses</t>
  </si>
  <si>
    <t>/contact/</t>
  </si>
  <si>
    <t>optix astigmatism</t>
  </si>
  <si>
    <t>acuvue one day moist for astigmatism</t>
  </si>
  <si>
    <t>hydron lenses</t>
  </si>
  <si>
    <t>ciba focus night and day</t>
  </si>
  <si>
    <t>眼部精華推介</t>
  </si>
  <si>
    <t>冷肤色</t>
  </si>
  <si>
    <t>acuvue 1 day купить</t>
  </si>
  <si>
    <t>victoria1</t>
  </si>
  <si>
    <t>13.8"</t>
  </si>
  <si>
    <t>comfilcon</t>
  </si>
  <si>
    <t>小眼睛 隱形眼鏡</t>
  </si>
  <si>
    <t>contacrt</t>
  </si>
  <si>
    <t>alcon comfort plus dailies</t>
  </si>
  <si>
    <t>cvue multifocal</t>
  </si>
  <si>
    <t>13.8+13.8</t>
  </si>
  <si>
    <t>網購網</t>
  </si>
  <si>
    <t>oneday眼鏡</t>
  </si>
  <si>
    <t>alcon and ciba vision</t>
  </si>
  <si>
    <t>perfect lense</t>
  </si>
  <si>
    <t>dailies colors astigmatism</t>
  </si>
  <si>
    <t>starry one</t>
  </si>
  <si>
    <t>lens 365</t>
  </si>
  <si>
    <t>is acuvue moist silicone hydrogel</t>
  </si>
  <si>
    <t>a plus 黑店</t>
  </si>
  <si>
    <t>contact lens with</t>
  </si>
  <si>
    <t>eye perfect</t>
  </si>
  <si>
    <t>10件</t>
  </si>
  <si>
    <t>acuvue trueye oasys</t>
  </si>
  <si>
    <t>make an eye contact</t>
  </si>
  <si>
    <t>鏡片驗度儀</t>
  </si>
  <si>
    <t>香港水貨</t>
  </si>
  <si>
    <t>弧度轉度數</t>
  </si>
  <si>
    <t>contactlenses</t>
  </si>
  <si>
    <t>强生隐形</t>
  </si>
  <si>
    <t>freshlook contact lens kit</t>
  </si>
  <si>
    <t>air optix color toric</t>
  </si>
  <si>
    <t>順豐智能櫃幾錢</t>
  </si>
  <si>
    <t>眼霜 平價</t>
  </si>
  <si>
    <t>con l</t>
  </si>
  <si>
    <t>365 hkd to usd</t>
  </si>
  <si>
    <t>beauty brown</t>
  </si>
  <si>
    <t>eyes quality</t>
  </si>
  <si>
    <t>dailies aquacomfort plus toric contact lens</t>
  </si>
  <si>
    <t>j j</t>
  </si>
  <si>
    <t>lens magic</t>
  </si>
  <si>
    <t>purevision for astigmatism</t>
  </si>
  <si>
    <t>散光隱形眼鏡 彩色</t>
  </si>
  <si>
    <t>daily contact lenses</t>
  </si>
  <si>
    <t>biotrue 1-day</t>
  </si>
  <si>
    <t>contact lens toric</t>
  </si>
  <si>
    <t>沙田 眼鏡</t>
  </si>
  <si>
    <t>隱形眼鏡 正反</t>
  </si>
  <si>
    <t>majestic eyes</t>
  </si>
  <si>
    <t>博士眼鏡</t>
  </si>
  <si>
    <t>14.5 mm contact lenses</t>
  </si>
  <si>
    <t>coopervision france</t>
  </si>
  <si>
    <t>順豐 速 運 服務 中心 順豐 站 分別</t>
  </si>
  <si>
    <t>acuvue vita coupons</t>
  </si>
  <si>
    <t>con’d meaning</t>
  </si>
  <si>
    <t>流沙</t>
  </si>
  <si>
    <t>maxim blue</t>
  </si>
  <si>
    <t>ember gold</t>
  </si>
  <si>
    <t>clear 透明</t>
  </si>
  <si>
    <t>define:买</t>
  </si>
  <si>
    <t>acuvue moist with lacreon for astigmatism</t>
  </si>
  <si>
    <t>朱古力 av</t>
  </si>
  <si>
    <t>開源道47號</t>
  </si>
  <si>
    <t>magic</t>
  </si>
  <si>
    <t>fusion 1</t>
  </si>
  <si>
    <t>眼超超</t>
  </si>
  <si>
    <t>moondust brown</t>
  </si>
  <si>
    <t>multifocal air optix</t>
  </si>
  <si>
    <t>順豐 轉自取</t>
  </si>
  <si>
    <t>freshlook colorblends dailies</t>
  </si>
  <si>
    <t>sinomax優惠2020</t>
  </si>
  <si>
    <t>maxim contact</t>
  </si>
  <si>
    <t>contact of contact</t>
  </si>
  <si>
    <t>有散光的隱形眼鏡價格</t>
  </si>
  <si>
    <t>acuvue oasys astigmatism review</t>
  </si>
  <si>
    <t>aremetic</t>
  </si>
  <si>
    <t>freshlook colorblends south africa</t>
  </si>
  <si>
    <t>測試近視</t>
  </si>
  <si>
    <t>max 02</t>
  </si>
  <si>
    <t>contact lans</t>
  </si>
  <si>
    <t>順豐智能櫃優惠</t>
  </si>
  <si>
    <t>月con日con分別</t>
  </si>
  <si>
    <t>美瞳線單眼皮</t>
  </si>
  <si>
    <t>eye contact solution</t>
  </si>
  <si>
    <t>中性色</t>
  </si>
  <si>
    <t>隱形眼鏡 配戴時間</t>
  </si>
  <si>
    <t>acuvue oasys vs alcon dailies</t>
  </si>
  <si>
    <t>角膜弧度哪裡量</t>
  </si>
  <si>
    <t>acuvie</t>
  </si>
  <si>
    <t>最貴眼鏡</t>
  </si>
  <si>
    <t>dailies aqua confort</t>
  </si>
  <si>
    <t>觀塘雜貨店</t>
  </si>
  <si>
    <t>majestic brown freshkon</t>
  </si>
  <si>
    <t>olens散光</t>
  </si>
  <si>
    <t>順豐住宅附加費2021</t>
  </si>
  <si>
    <t>買百佳現金券</t>
  </si>
  <si>
    <t>博士倫 試戴</t>
  </si>
  <si>
    <t>£185.00 to usd</t>
  </si>
  <si>
    <t>one day moist for astigmatism</t>
  </si>
  <si>
    <t>乾眼症</t>
  </si>
  <si>
    <t>acuvue moist one day astigmatism</t>
  </si>
  <si>
    <t>vita con</t>
  </si>
  <si>
    <t>pure barrier</t>
  </si>
  <si>
    <t>total one dailies</t>
  </si>
  <si>
    <t>alcon air optix toric</t>
  </si>
  <si>
    <t>@alcon.com</t>
  </si>
  <si>
    <t>順豐自取點</t>
  </si>
  <si>
    <t>violet blue light</t>
  </si>
  <si>
    <t>lens color</t>
  </si>
  <si>
    <t>隱形眼鏡牌子推薦</t>
  </si>
  <si>
    <t>acuvue oasys contacts 1 day</t>
  </si>
  <si>
    <t>漸進鏡價錢</t>
  </si>
  <si>
    <t>lens silicone hydrogel</t>
  </si>
  <si>
    <t>quinlivan contact lens</t>
  </si>
  <si>
    <t>moiat</t>
  </si>
  <si>
    <t>frehlook</t>
  </si>
  <si>
    <t>alcon dailies total 1 toric</t>
  </si>
  <si>
    <t>點 買</t>
  </si>
  <si>
    <t>ash beauty</t>
  </si>
  <si>
    <t>acuvue oasys 2week</t>
  </si>
  <si>
    <t>順豐智能櫃派件時間</t>
  </si>
  <si>
    <t>con a</t>
  </si>
  <si>
    <t>silicone hydrogel lens</t>
  </si>
  <si>
    <t>moondust grey freshkon</t>
  </si>
  <si>
    <t>easy shop 評價</t>
  </si>
  <si>
    <t>deessse</t>
  </si>
  <si>
    <t>acuvue contact lenses next day delivery</t>
  </si>
  <si>
    <t>朱古力膠</t>
  </si>
  <si>
    <t>漸進老花眼鏡</t>
  </si>
  <si>
    <t>374 usd to hkd</t>
  </si>
  <si>
    <t>dersse</t>
  </si>
  <si>
    <t>dailies lens</t>
  </si>
  <si>
    <t>1 day acuvue moist singapore</t>
  </si>
  <si>
    <t>accuvue contact lenses</t>
  </si>
  <si>
    <t>herine</t>
  </si>
  <si>
    <t>air optix night and day astigmatism</t>
  </si>
  <si>
    <t>miacare daily contact lens</t>
  </si>
  <si>
    <t>vlens隱形眼鏡</t>
  </si>
  <si>
    <t>order biotrue contacts online</t>
  </si>
  <si>
    <t>藍色 隱形眼鏡</t>
  </si>
  <si>
    <t>coopervision silicone hydrogel toric contact lenses</t>
  </si>
  <si>
    <t>acuvue trueye 停產</t>
  </si>
  <si>
    <t>freshlook color verde</t>
  </si>
  <si>
    <t>define:第三</t>
  </si>
  <si>
    <t>acuvue oasys fortnightly</t>
  </si>
  <si>
    <t>alcon freshlook illuminate</t>
  </si>
  <si>
    <t>coopervision log in</t>
  </si>
  <si>
    <t>防藍光鏡片</t>
  </si>
  <si>
    <t>配con lihkg</t>
  </si>
  <si>
    <t>toric lens online</t>
  </si>
  <si>
    <t>開聯工業中心a座</t>
  </si>
  <si>
    <t>freshkon daily colour lens</t>
  </si>
  <si>
    <t>隱形眼鏡公司</t>
  </si>
  <si>
    <t>灰色美瞳</t>
  </si>
  <si>
    <t>colordian</t>
  </si>
  <si>
    <t>alcon total 1 dailies</t>
  </si>
  <si>
    <t>dailies aquacomfort plus silicone hydrogel</t>
  </si>
  <si>
    <t>旺角隱形眼鏡</t>
  </si>
  <si>
    <t>e lens acuvue</t>
  </si>
  <si>
    <t>secert magic</t>
  </si>
  <si>
    <t>coopervision toric lens</t>
  </si>
  <si>
    <t>soft lens</t>
  </si>
  <si>
    <t>coopervision clariti toric 1 day</t>
  </si>
  <si>
    <t>隱形眼鏡 含水量高</t>
  </si>
  <si>
    <t>啡色眼珠</t>
  </si>
  <si>
    <t>ever color 1 day台灣</t>
  </si>
  <si>
    <t>順豐站7-11</t>
  </si>
  <si>
    <t>aqua optix contact lenses</t>
  </si>
  <si>
    <t>acuvue 1day moist</t>
  </si>
  <si>
    <t>mulitfocal</t>
  </si>
  <si>
    <t>timifo</t>
  </si>
  <si>
    <t>bi-focal</t>
  </si>
  <si>
    <t>contact leanses</t>
  </si>
  <si>
    <t>ciba air optix</t>
  </si>
  <si>
    <t>博士倫 月拋 價格</t>
  </si>
  <si>
    <t>deesse新色</t>
  </si>
  <si>
    <t>seed one</t>
  </si>
  <si>
    <t>acuveue</t>
  </si>
  <si>
    <t>proclear one day toric</t>
  </si>
  <si>
    <t>max</t>
  </si>
  <si>
    <t>順豐 派件時間</t>
  </si>
  <si>
    <t>4 contact</t>
  </si>
  <si>
    <t>miacare colour lens</t>
  </si>
  <si>
    <t>freshlook illuminate contact lenses</t>
  </si>
  <si>
    <t>精明眼鏡公司</t>
  </si>
  <si>
    <t>tiffany 價格</t>
  </si>
  <si>
    <t>monthly contact lenses online</t>
  </si>
  <si>
    <t>閃光隱形眼鏡</t>
  </si>
  <si>
    <t>隱形眼鏡正反戴錯</t>
  </si>
  <si>
    <t>dailies aqua comfort</t>
  </si>
  <si>
    <t>alccon</t>
  </si>
  <si>
    <t>payme paypal</t>
  </si>
  <si>
    <t>细纹 眼霜</t>
  </si>
  <si>
    <t>estee lauder眼霜好用嗎</t>
  </si>
  <si>
    <t>單眼皮眼鏡</t>
  </si>
  <si>
    <t>eye contact lens</t>
  </si>
  <si>
    <t>b&amp;l multifocal</t>
  </si>
  <si>
    <t>quick lens</t>
  </si>
  <si>
    <t>眼鏡店推薦</t>
  </si>
  <si>
    <t>clariti toric monthly</t>
  </si>
  <si>
    <t>acuve oyasis</t>
  </si>
  <si>
    <t>dailies contacts review</t>
  </si>
  <si>
    <t>freshlook蜜糖棕</t>
  </si>
  <si>
    <t>老花近視隱形眼鏡</t>
  </si>
  <si>
    <t>單眼皮適合的眼鏡</t>
  </si>
  <si>
    <t>con’</t>
  </si>
  <si>
    <t>purevision lens</t>
  </si>
  <si>
    <t>my easy alcon login</t>
  </si>
  <si>
    <t>漸進鏡</t>
  </si>
  <si>
    <t>順豐到付收費</t>
  </si>
  <si>
    <t>dailys total</t>
  </si>
  <si>
    <t>buy multifocal contact lenses online</t>
  </si>
  <si>
    <t>acuvue oasys vs</t>
  </si>
  <si>
    <t>saba品牌評價</t>
  </si>
  <si>
    <t>戴con 頭痛</t>
  </si>
  <si>
    <t>who makes acuvue oasys contacts</t>
  </si>
  <si>
    <t>avuvue</t>
  </si>
  <si>
    <t>bio contact lens</t>
  </si>
  <si>
    <t>olens 驗眼</t>
  </si>
  <si>
    <t>alcon.</t>
  </si>
  <si>
    <t>coopervision contacts toric</t>
  </si>
  <si>
    <t>美瞳片</t>
  </si>
  <si>
    <t>cos con</t>
  </si>
  <si>
    <t>散光 戴眼鏡</t>
  </si>
  <si>
    <t>contact lenses online hk</t>
  </si>
  <si>
    <t>easy shop</t>
  </si>
  <si>
    <t>candy lens</t>
  </si>
  <si>
    <t>ciba air optix toric</t>
  </si>
  <si>
    <t>select生活百貨好唔好</t>
  </si>
  <si>
    <t>peripera邊度買</t>
  </si>
  <si>
    <t>day day cook 藍</t>
  </si>
  <si>
    <t>aquacomfort plus contacts</t>
  </si>
  <si>
    <t>acuvue oasys india</t>
  </si>
  <si>
    <t>alcon total 1 dailies multifocal</t>
  </si>
  <si>
    <t>vivie shop</t>
  </si>
  <si>
    <t>隱眼 著色直徑</t>
  </si>
  <si>
    <t>dailies total 1 acuvue oasys</t>
  </si>
  <si>
    <t>day tone</t>
  </si>
  <si>
    <t>半年con</t>
  </si>
  <si>
    <t>neo隱形眼鏡</t>
  </si>
  <si>
    <t>coopervision 56 1 day silicone hydrogel multifocal</t>
  </si>
  <si>
    <t>1 day multifocal contact lenses</t>
  </si>
  <si>
    <t>al-con</t>
  </si>
  <si>
    <t>上目眼鏡好唔好</t>
  </si>
  <si>
    <t>con kong</t>
  </si>
  <si>
    <t>dailies toric aquacomfort plus</t>
  </si>
  <si>
    <t>optical online hk好唔好</t>
  </si>
  <si>
    <t>日板</t>
  </si>
  <si>
    <t>如何戴隐形眼镜</t>
  </si>
  <si>
    <t>acuvue 1 day oasys with hydraluxe</t>
  </si>
  <si>
    <t>easy aqua</t>
  </si>
  <si>
    <t>acuvuevita</t>
  </si>
  <si>
    <t>coopervision contacts monthly</t>
  </si>
  <si>
    <t>one day silicone hydrogel</t>
  </si>
  <si>
    <t>cosme 眼霜</t>
  </si>
  <si>
    <t>eyeworks contact lenses</t>
  </si>
  <si>
    <t>56 1 day silicone hydrogel coopervision</t>
  </si>
  <si>
    <t>lesns</t>
  </si>
  <si>
    <t>灰色</t>
  </si>
  <si>
    <t>peesse</t>
  </si>
  <si>
    <t>jill stuart 胭脂</t>
  </si>
  <si>
    <t>eye number</t>
  </si>
  <si>
    <t>ciba vision freshlook illuminate</t>
  </si>
  <si>
    <t>define:分别地</t>
  </si>
  <si>
    <t>香港眼鏡網</t>
  </si>
  <si>
    <t>眼鏡片牌子</t>
  </si>
  <si>
    <t>revia color 1day</t>
  </si>
  <si>
    <t>illuminate contact lenses</t>
  </si>
  <si>
    <t>日本店 香港</t>
  </si>
  <si>
    <t>johnson acuvue</t>
  </si>
  <si>
    <t>"economic operator"</t>
  </si>
  <si>
    <t>抗蓝光</t>
  </si>
  <si>
    <t>hydron one</t>
  </si>
  <si>
    <t>買wifi蛋</t>
  </si>
  <si>
    <t>contac5 lenses</t>
  </si>
  <si>
    <t>buotrue</t>
  </si>
  <si>
    <t>freshlook價格</t>
  </si>
  <si>
    <t>acuvue define australia</t>
  </si>
  <si>
    <t>contace lens</t>
  </si>
  <si>
    <t>where can i buy cheap contact lenses online</t>
  </si>
  <si>
    <t>順豐門市</t>
  </si>
  <si>
    <t>淺水灣92號</t>
  </si>
  <si>
    <t>perfect eys</t>
  </si>
  <si>
    <t>fishlook</t>
  </si>
  <si>
    <t>acuvue contact lens monthly</t>
  </si>
  <si>
    <t>max lens</t>
  </si>
  <si>
    <t>revia.</t>
  </si>
  <si>
    <t>acuvue contacts coupon</t>
  </si>
  <si>
    <t>bausch &amp; lomb hk</t>
  </si>
  <si>
    <t>如何带隐形眼镜</t>
  </si>
  <si>
    <t>total day</t>
  </si>
  <si>
    <t>隐形眼镜盒</t>
  </si>
  <si>
    <t>neo 隱形眼鏡</t>
  </si>
  <si>
    <t>myday 評價</t>
  </si>
  <si>
    <t>acuvue vivid style</t>
  </si>
  <si>
    <t>14.2 14.5 比較</t>
  </si>
  <si>
    <t>隱形眼鏡試戴2020</t>
  </si>
  <si>
    <t>lancome眼霜評價</t>
  </si>
  <si>
    <t>隱形眼鏡線上買</t>
  </si>
  <si>
    <t>散光 美瞳</t>
  </si>
  <si>
    <t>karacon 隱形眼鏡</t>
  </si>
  <si>
    <t>洗con水 推薦</t>
  </si>
  <si>
    <t>百佳網購優惠</t>
  </si>
  <si>
    <t>眼鏡正確戴法</t>
  </si>
  <si>
    <t>freshlook 1 day colours</t>
  </si>
  <si>
    <t>順豐智能櫃收費到付</t>
  </si>
  <si>
    <t>revia lenses</t>
  </si>
  <si>
    <t>觀塘百佳</t>
  </si>
  <si>
    <t>/contact</t>
  </si>
  <si>
    <t>美若康 買一送一</t>
  </si>
  <si>
    <t>air optix for</t>
  </si>
  <si>
    <t>alcpn</t>
  </si>
  <si>
    <t>350 hkd to usd</t>
  </si>
  <si>
    <t>super clear optical 好唔好</t>
  </si>
  <si>
    <t>lens acuvue oasys</t>
  </si>
  <si>
    <t>dailies contact lenses australia</t>
  </si>
  <si>
    <t>arecon</t>
  </si>
  <si>
    <t>lancome大眼精華好用</t>
  </si>
  <si>
    <t>earth at night in color</t>
  </si>
  <si>
    <t>air optix day night</t>
  </si>
  <si>
    <t>biofinity toric singapore</t>
  </si>
  <si>
    <t>隱形眼鏡盒</t>
  </si>
  <si>
    <t>隱形眼鏡品牌推薦</t>
  </si>
  <si>
    <t>certificazione aeo</t>
  </si>
  <si>
    <t>total contact lens</t>
  </si>
  <si>
    <t>cupervision</t>
  </si>
  <si>
    <t>natural moist</t>
  </si>
  <si>
    <t>隐形眼镜种类</t>
  </si>
  <si>
    <t>隐形眼镜水</t>
  </si>
  <si>
    <t>lens uv</t>
  </si>
  <si>
    <t>toric eye</t>
  </si>
  <si>
    <t>purevision monthly contact lenses</t>
  </si>
  <si>
    <t>day beauty</t>
  </si>
  <si>
    <t>驗眼 lihkg</t>
  </si>
  <si>
    <t>粉紅色系</t>
  </si>
  <si>
    <t>contact lenses acuve</t>
  </si>
  <si>
    <t>biofinoty</t>
  </si>
  <si>
    <t>order coopervision contacts online</t>
  </si>
  <si>
    <t>sauflon coopervision</t>
  </si>
  <si>
    <t>iris門市</t>
  </si>
  <si>
    <t>元朗con</t>
  </si>
  <si>
    <t>淚水測試</t>
  </si>
  <si>
    <t>門 眼</t>
  </si>
  <si>
    <t>soflens contact lenses</t>
  </si>
  <si>
    <t>cl mall好唔好</t>
  </si>
  <si>
    <t>dailies aquacomfort plu</t>
  </si>
  <si>
    <t>aeo meaning</t>
  </si>
  <si>
    <t>freshlook color blends</t>
  </si>
  <si>
    <t>magic hydrogel</t>
  </si>
  <si>
    <t>acuvue oasys bc 8.4</t>
  </si>
  <si>
    <t>con dehum</t>
  </si>
  <si>
    <t>magic eye contact lens</t>
  </si>
  <si>
    <t>triple tone</t>
  </si>
  <si>
    <t>香港 眼鏡</t>
  </si>
  <si>
    <t>fresh look contact lenses</t>
  </si>
  <si>
    <t>mia care contact lens</t>
  </si>
  <si>
    <t>natural chiffon評價</t>
  </si>
  <si>
    <t>biotrue藥水</t>
  </si>
  <si>
    <t>順豐 收 件</t>
  </si>
  <si>
    <t>sf express 收費</t>
  </si>
  <si>
    <t>便利店快件 順豐</t>
  </si>
  <si>
    <t>2.weeks</t>
  </si>
  <si>
    <t>easy shop門市優惠2020</t>
  </si>
  <si>
    <t>secreteye</t>
  </si>
  <si>
    <t>make1</t>
  </si>
  <si>
    <t>con水推介</t>
  </si>
  <si>
    <t>coopervision israel</t>
  </si>
  <si>
    <t>revia private 1 day</t>
  </si>
  <si>
    <t>magic-1</t>
  </si>
  <si>
    <t>#1 seed</t>
  </si>
  <si>
    <t>acuvue moist 1-day</t>
  </si>
  <si>
    <t>jill by jill stuart袋</t>
  </si>
  <si>
    <t>contact lenses online india</t>
  </si>
  <si>
    <t>payme 香港</t>
  </si>
  <si>
    <t>dailies total 1 nz</t>
  </si>
  <si>
    <t>contact lens bc meaning</t>
  </si>
  <si>
    <t>矽水膠 隱形眼鏡</t>
  </si>
  <si>
    <t>daily contacts lenses</t>
  </si>
  <si>
    <t>biofinity toric coopervision</t>
  </si>
  <si>
    <t>the max 2</t>
  </si>
  <si>
    <t>眼鏡sph</t>
  </si>
  <si>
    <t>alcon uruguay</t>
  </si>
  <si>
    <t>www.dailies.com</t>
  </si>
  <si>
    <t>buy toric contact lenses</t>
  </si>
  <si>
    <t>color con 2</t>
  </si>
  <si>
    <t>散光配眼鏡</t>
  </si>
  <si>
    <t>唔覆whatsapp</t>
  </si>
  <si>
    <t>illuminate freshlook</t>
  </si>
  <si>
    <t>contact'</t>
  </si>
  <si>
    <t>payme開唔到2021</t>
  </si>
  <si>
    <t>配眼鏡平靚正</t>
  </si>
  <si>
    <t>bausch and lomb pure vision</t>
  </si>
  <si>
    <t>focus toric</t>
  </si>
  <si>
    <t>散光矯正</t>
  </si>
  <si>
    <t>acuvur define</t>
  </si>
  <si>
    <t>雙眼皮膠推薦</t>
  </si>
  <si>
    <t>alcon dailies total 1 colors</t>
  </si>
  <si>
    <t>air optix 2 week lens</t>
  </si>
  <si>
    <t>acvue moist</t>
  </si>
  <si>
    <t>egg con</t>
  </si>
  <si>
    <t>順豐 住宅</t>
  </si>
  <si>
    <t>color colour 分別</t>
  </si>
  <si>
    <t>biofinity coopervision</t>
  </si>
  <si>
    <t>day eyes</t>
  </si>
  <si>
    <t>bb delight</t>
  </si>
  <si>
    <t>oasys contact lenses astigmatism</t>
  </si>
  <si>
    <t>dailies total 1 multifocal contact lenses</t>
  </si>
  <si>
    <t>contact lens biotrue</t>
  </si>
  <si>
    <t>buy multifocal contact lenses</t>
  </si>
  <si>
    <t>con 4</t>
  </si>
  <si>
    <t>博士倫有色隱形眼鏡</t>
  </si>
  <si>
    <t>freshkon colour lens</t>
  </si>
  <si>
    <t>1 con</t>
  </si>
  <si>
    <t>順豐 隱形眼鏡</t>
  </si>
  <si>
    <t>concealer 推介</t>
  </si>
  <si>
    <t>air otix</t>
  </si>
  <si>
    <t>隱形眼鏡特價</t>
  </si>
  <si>
    <t>acuvue oasys for astigmatism 2 weekly</t>
  </si>
  <si>
    <t>bausch und lomb toric</t>
  </si>
  <si>
    <t>air optix plus</t>
  </si>
  <si>
    <t>optical online hk黑店</t>
  </si>
  <si>
    <t>acuvue oasys 1-day vs 2 week</t>
  </si>
  <si>
    <t>8.5 vs 9.0 base curve</t>
  </si>
  <si>
    <t>sweety eye contact lens</t>
  </si>
  <si>
    <t>acuvu moist</t>
  </si>
  <si>
    <t>美瞳盒什么意思</t>
  </si>
  <si>
    <t>acuvue® oasys 1-day with hydraluxe™ technology for astigmatism</t>
  </si>
  <si>
    <t>freshkon 58 monthly</t>
  </si>
  <si>
    <t>acuvue tru eye</t>
  </si>
  <si>
    <t>lenses bahamas</t>
  </si>
  <si>
    <t>bio true contact lens</t>
  </si>
  <si>
    <t>隐形眼镜盒子</t>
  </si>
  <si>
    <t>medivue</t>
  </si>
  <si>
    <t>acuvue grey</t>
  </si>
  <si>
    <t>seed 1 day pure edof</t>
  </si>
  <si>
    <t>week weeks</t>
  </si>
  <si>
    <t>jill stuart香港</t>
  </si>
  <si>
    <t>define +1</t>
  </si>
  <si>
    <t>civa vision</t>
  </si>
  <si>
    <t>銅鑼灣 隱形眼鏡</t>
  </si>
  <si>
    <t>shan yee poon</t>
  </si>
  <si>
    <t>261 hkd to usd</t>
  </si>
  <si>
    <t>midnight iris</t>
  </si>
  <si>
    <t>299 usd to hkd</t>
  </si>
  <si>
    <t>900度隱眼</t>
  </si>
  <si>
    <t>lens store hk</t>
  </si>
  <si>
    <t>acuvue oasys for astigmatism hydraluxe</t>
  </si>
  <si>
    <t>台灣 隱形眼鏡</t>
  </si>
  <si>
    <t>acuvue oasys daily vs dailies total 1</t>
  </si>
  <si>
    <t>buy coopervision contact lenses</t>
  </si>
  <si>
    <t>alcon dailies multifocal contact lenses</t>
  </si>
  <si>
    <t>穩形</t>
  </si>
  <si>
    <t>air optix contacts multifocal</t>
  </si>
  <si>
    <t>olens coupon</t>
  </si>
  <si>
    <t>clariti.</t>
  </si>
  <si>
    <t>第一次戴隱眼</t>
  </si>
  <si>
    <t>eeconshop</t>
  </si>
  <si>
    <t>ok便利店順豐</t>
  </si>
  <si>
    <t>payme更新</t>
  </si>
  <si>
    <t>保濕眼霜</t>
  </si>
  <si>
    <t>victoria contact lenses</t>
  </si>
  <si>
    <t>眼鏡鏡片價錢</t>
  </si>
  <si>
    <t>av oasys 1 day for astigmatism</t>
  </si>
  <si>
    <t>contact lens 88</t>
  </si>
  <si>
    <t>acuvue one day for astigmatism</t>
  </si>
  <si>
    <t>aeo 認証</t>
  </si>
  <si>
    <t>有色隱形眼鏡 散光</t>
  </si>
  <si>
    <t>in 1 day</t>
  </si>
  <si>
    <t>con.1</t>
  </si>
  <si>
    <t>ok lens 價錢</t>
  </si>
  <si>
    <t>biomedics toric coopervision</t>
  </si>
  <si>
    <t>deedse</t>
  </si>
  <si>
    <t>define:规格</t>
  </si>
  <si>
    <t>con delivery</t>
  </si>
  <si>
    <t>隱眼dia是什麼</t>
  </si>
  <si>
    <t>bausch lomb bio true</t>
  </si>
  <si>
    <t>acuvue green</t>
  </si>
  <si>
    <t>1- day</t>
  </si>
  <si>
    <t>jill 誕生日</t>
  </si>
  <si>
    <t>acuvue oasys hydraluxe 1-day</t>
  </si>
  <si>
    <t>cokn</t>
  </si>
  <si>
    <t>美瞳直径</t>
  </si>
  <si>
    <t>oasys lenses</t>
  </si>
  <si>
    <t>co + n</t>
  </si>
  <si>
    <t>8.5'</t>
  </si>
  <si>
    <t>biofinity contact lenses review</t>
  </si>
  <si>
    <t>maxim中文</t>
  </si>
  <si>
    <t>soflens 55</t>
  </si>
  <si>
    <t>contact lenses online 1 day acuvue moist</t>
  </si>
  <si>
    <t>coopervision hydrogel</t>
  </si>
  <si>
    <t>calme d'or 隱形眼鏡</t>
  </si>
  <si>
    <t>陳皮冰糖燉檸檬</t>
  </si>
  <si>
    <t>散光400眼鏡價錢</t>
  </si>
  <si>
    <t>1day acuvue moist multifocal</t>
  </si>
  <si>
    <t>美瞳品牌</t>
  </si>
  <si>
    <t>bausch &amp; lomb soflens multifocal contact lenses</t>
  </si>
  <si>
    <t>acuve oasys 1 day</t>
  </si>
  <si>
    <t>dailies contact lens singapore</t>
  </si>
  <si>
    <t>air optix aqua multifocal monthly</t>
  </si>
  <si>
    <t>眼藥水萬寧</t>
  </si>
  <si>
    <t>2-week acuvue define</t>
  </si>
  <si>
    <t>眼霜品牌</t>
  </si>
  <si>
    <t>acuvue oasys transition contacts</t>
  </si>
  <si>
    <t>optical 88 contact lens price</t>
  </si>
  <si>
    <t>ciba vison</t>
  </si>
  <si>
    <t>air 眼鏡</t>
  </si>
  <si>
    <t>payme egypt</t>
  </si>
  <si>
    <t>proclear multifocal toric erfahrungen</t>
  </si>
  <si>
    <t>acuvue one a day</t>
  </si>
  <si>
    <t>base curve 8.5 vs 9.0</t>
  </si>
  <si>
    <t>alcon / ciba vision</t>
  </si>
  <si>
    <t>revia隱眼</t>
  </si>
  <si>
    <t>colorblends contact lenses</t>
  </si>
  <si>
    <t>599 hkd to usd</t>
  </si>
  <si>
    <t>dia 14.0</t>
  </si>
  <si>
    <t>revia melty bare</t>
  </si>
  <si>
    <t>1 day proclear</t>
  </si>
  <si>
    <t>瞳色</t>
  </si>
  <si>
    <t>老花散光近視隱形眼鏡</t>
  </si>
  <si>
    <t>miacare meteor grey</t>
  </si>
  <si>
    <t>len(s)</t>
  </si>
  <si>
    <t>眼鏡 網購</t>
  </si>
  <si>
    <t>one 1 day</t>
  </si>
  <si>
    <t>順豐自寄碼</t>
  </si>
  <si>
    <t>multifocal acuvue moist</t>
  </si>
  <si>
    <t>經常度數</t>
  </si>
  <si>
    <t>acuvue trueye 1 day</t>
  </si>
  <si>
    <t>1-day</t>
  </si>
  <si>
    <t>acuvue moust</t>
  </si>
  <si>
    <t>acuvue oasys 2 week contacts</t>
  </si>
  <si>
    <t>oasys one day contacts</t>
  </si>
  <si>
    <t>順豐 三重</t>
  </si>
  <si>
    <t>博士倫彩色隱形眼鏡</t>
  </si>
  <si>
    <t>contaclen</t>
  </si>
  <si>
    <t>coffret barbie chelsea</t>
  </si>
  <si>
    <t>散光 cyl</t>
  </si>
  <si>
    <t>uv 10</t>
  </si>
  <si>
    <t>日本隱眼</t>
  </si>
  <si>
    <t>bausch soflens</t>
  </si>
  <si>
    <t>aqua comfort plus dailies</t>
  </si>
  <si>
    <t>delight 中文</t>
  </si>
  <si>
    <t>moondust</t>
  </si>
  <si>
    <t>pure vision 2 hd toric</t>
  </si>
  <si>
    <t>香港 朱古力</t>
  </si>
  <si>
    <t>alcon aquacomfort plus multifocal</t>
  </si>
  <si>
    <t>lluena</t>
  </si>
  <si>
    <t>多焦點隱形眼鏡</t>
  </si>
  <si>
    <t>祕貼</t>
  </si>
  <si>
    <t>color-1</t>
  </si>
  <si>
    <t>隱形眼鏡 初學者</t>
  </si>
  <si>
    <t>miltifocal</t>
  </si>
  <si>
    <t>biofinity multi</t>
  </si>
  <si>
    <t>d-1day</t>
  </si>
  <si>
    <t>眼霜 比較</t>
  </si>
  <si>
    <t>bc 8.6 dia 14.0</t>
  </si>
  <si>
    <t>灰色隱形眼鏡</t>
  </si>
  <si>
    <t>miacare contact lens singapore price</t>
  </si>
  <si>
    <t>acuvue best contact lens</t>
  </si>
  <si>
    <t>ciba contact lens</t>
  </si>
  <si>
    <t>alcon vs acuvue daily</t>
  </si>
  <si>
    <t>bausch and lomb color contact lenses</t>
  </si>
  <si>
    <t>隱形眼鏡 矽水膠</t>
  </si>
  <si>
    <t>初配</t>
  </si>
  <si>
    <t>cheap contact lenses acuvue</t>
  </si>
  <si>
    <t>alcon astigmatism contact lens</t>
  </si>
  <si>
    <t>acuvue oasys 14 day</t>
  </si>
  <si>
    <t>olens 1 day</t>
  </si>
  <si>
    <t>baby kingdom mall優惠代碼</t>
  </si>
  <si>
    <t>順豐公眾假期派件</t>
  </si>
  <si>
    <t>單眼皮美瞳線</t>
  </si>
  <si>
    <t>freshkon moondust silver</t>
  </si>
  <si>
    <t>皮膚偏紅</t>
  </si>
  <si>
    <t>acuvue moist varifocal contact lenses</t>
  </si>
  <si>
    <t>隱形眼鏡戴超過度數</t>
  </si>
  <si>
    <t>soflens38</t>
  </si>
  <si>
    <t>clariti 1-day multifocal</t>
  </si>
  <si>
    <t>lens意思</t>
  </si>
  <si>
    <t>枕頭 sinomax</t>
  </si>
  <si>
    <t>my day coopervision contact lenses</t>
  </si>
  <si>
    <t>contact lens brand</t>
  </si>
  <si>
    <t>easy color</t>
  </si>
  <si>
    <t>隱形眼鏡 最高度數</t>
  </si>
  <si>
    <t>phd 積分</t>
  </si>
  <si>
    <t>coopervision contacts silicone hydrogel</t>
  </si>
  <si>
    <t>隱眼 deesse</t>
  </si>
  <si>
    <t>acuvue astigmatism oasys</t>
  </si>
  <si>
    <t>bausch &amp; lomb bio true</t>
  </si>
  <si>
    <t>oasys 1 day contact lenses</t>
  </si>
  <si>
    <t>矽力膠</t>
  </si>
  <si>
    <t>contach</t>
  </si>
  <si>
    <t>vlens 隱眼</t>
  </si>
  <si>
    <t>lens mm</t>
  </si>
  <si>
    <t>dailes total 1</t>
  </si>
  <si>
    <t>conteact</t>
  </si>
  <si>
    <t>配眼鏡優惠2021</t>
  </si>
  <si>
    <t>optix day and night</t>
  </si>
  <si>
    <t>尖沙咀朱古力</t>
  </si>
  <si>
    <t>daily lenses</t>
  </si>
  <si>
    <t>biotrur</t>
  </si>
  <si>
    <t>colorcon sri lanka</t>
  </si>
  <si>
    <t>acuvue malaysia</t>
  </si>
  <si>
    <t>8.8.8.4</t>
  </si>
  <si>
    <t>bonbon - a swedish candy co.</t>
  </si>
  <si>
    <t>隱眼14.2</t>
  </si>
  <si>
    <t>con vs</t>
  </si>
  <si>
    <t>灰色 種類</t>
  </si>
  <si>
    <t>myopia hyperopia</t>
  </si>
  <si>
    <t>cooper vision proclear 1 day</t>
  </si>
  <si>
    <t>1 day acuvue colored contacts</t>
  </si>
  <si>
    <t>隱形眼鏡代理</t>
  </si>
  <si>
    <t>3 delight</t>
  </si>
  <si>
    <t>tiffany價錢</t>
  </si>
  <si>
    <t>proclear toric cooper vision</t>
  </si>
  <si>
    <t>2week acuvue</t>
  </si>
  <si>
    <t>博士倫人工淚液</t>
  </si>
  <si>
    <t>total1 contact lenses</t>
  </si>
  <si>
    <t>acuvue oasys with hydraluxe for astigmatism daily</t>
  </si>
  <si>
    <t>bio tru</t>
  </si>
  <si>
    <t>l順豐</t>
  </si>
  <si>
    <t>澳門眼鏡</t>
  </si>
  <si>
    <t>freshlook colourblends</t>
  </si>
  <si>
    <t>acuvue 1 day multifocal</t>
  </si>
  <si>
    <t>紫色配金色</t>
  </si>
  <si>
    <t>acuvue oasys free shipping</t>
  </si>
  <si>
    <t>1 by day</t>
  </si>
  <si>
    <t>弧度 意思</t>
  </si>
  <si>
    <t>seed 2week pure</t>
  </si>
  <si>
    <t>clearlab singapore</t>
  </si>
  <si>
    <t>買con lihkg</t>
  </si>
  <si>
    <t>美瞳度数</t>
  </si>
  <si>
    <t>fresh eye</t>
  </si>
  <si>
    <t>d'or</t>
  </si>
  <si>
    <t>bifocal lenses</t>
  </si>
  <si>
    <t>marshall lihkg</t>
  </si>
  <si>
    <t>14.5”</t>
  </si>
  <si>
    <t>contatc lens</t>
  </si>
  <si>
    <t>buy 5 get 1 free</t>
  </si>
  <si>
    <t>payme如何使用</t>
  </si>
  <si>
    <t>1 day contacts silicone hydrogel</t>
  </si>
  <si>
    <t>olens買一送一</t>
  </si>
  <si>
    <t>cooper vision clariti elite</t>
  </si>
  <si>
    <t>espoir香港邊度有</t>
  </si>
  <si>
    <t>color conn</t>
  </si>
  <si>
    <t>la peche contact lens</t>
  </si>
  <si>
    <t>博士倫 人工淚液</t>
  </si>
  <si>
    <t>香港朱古力牌子</t>
  </si>
  <si>
    <t>隱形眼鏡 線上</t>
  </si>
  <si>
    <t>freshkon blue shield</t>
  </si>
  <si>
    <t>觀塘眼鏡推介</t>
  </si>
  <si>
    <t>藍色隱形眼鏡</t>
  </si>
  <si>
    <t>define:最新</t>
  </si>
  <si>
    <t>acuvue toric lens</t>
  </si>
  <si>
    <t>olens 小直徑</t>
  </si>
  <si>
    <t>acuvue moist trueye</t>
  </si>
  <si>
    <t>着色 直径 比較</t>
  </si>
  <si>
    <t>alcon contacts for astigmatism</t>
  </si>
  <si>
    <t>buy cheap acuvue</t>
  </si>
  <si>
    <t>cheap contact lenses hong kong</t>
  </si>
  <si>
    <t>9"to mm</t>
  </si>
  <si>
    <t>眼鏡 店</t>
  </si>
  <si>
    <t>contact pop</t>
  </si>
  <si>
    <t>perfecteye</t>
  </si>
  <si>
    <t>直徑大隱眼</t>
  </si>
  <si>
    <t>散光近視</t>
  </si>
  <si>
    <t>隱形眼鏡網購推薦</t>
  </si>
  <si>
    <t>pure vision toric</t>
  </si>
  <si>
    <t>dailies total 1 multifocal mensili</t>
  </si>
  <si>
    <t>beauty ash</t>
  </si>
  <si>
    <t>博士倫 散光日拋</t>
  </si>
  <si>
    <t>lacelle premium hazel</t>
  </si>
  <si>
    <t>行版日版分別</t>
  </si>
  <si>
    <t>皮膚黑 眼鏡</t>
  </si>
  <si>
    <t>total 1 contact lens</t>
  </si>
  <si>
    <t>acuvue oasys multifocal monthly</t>
  </si>
  <si>
    <t>acuvue define radiant sweet</t>
  </si>
  <si>
    <t>老花隱形眼鏡品牌</t>
  </si>
  <si>
    <t>回收眼鏡2020</t>
  </si>
  <si>
    <t>purevision2 toric</t>
  </si>
  <si>
    <t>freshlook 1 day color contact lenses</t>
  </si>
  <si>
    <t>contaxt</t>
  </si>
  <si>
    <t>seed optical</t>
  </si>
  <si>
    <t>sauflon clariti</t>
  </si>
  <si>
    <t>配隱形眼鏡流程</t>
  </si>
  <si>
    <t>bc contact lens</t>
  </si>
  <si>
    <t>日本買</t>
  </si>
  <si>
    <t>cosplay新手須知</t>
  </si>
  <si>
    <t>buy clariti 1 day contact lenses</t>
  </si>
  <si>
    <t>olens優惠</t>
  </si>
  <si>
    <t>56 silicone hydrogel contact lenses</t>
  </si>
  <si>
    <t>金色婚紗</t>
  </si>
  <si>
    <t>air optix aqua monthly</t>
  </si>
  <si>
    <t>contact lwns</t>
  </si>
  <si>
    <t>護眼食物</t>
  </si>
  <si>
    <t>bonbon candy denmark</t>
  </si>
  <si>
    <t>順豐包裝物料</t>
  </si>
  <si>
    <t>www.acuvue.com</t>
  </si>
  <si>
    <t>SEO</t>
  </si>
  <si>
    <t>Relevance</t>
  </si>
  <si>
    <t>N</t>
  </si>
  <si>
    <t>Search keyword</t>
  </si>
  <si>
    <t>Cost</t>
  </si>
  <si>
    <t>Avg. CPC</t>
  </si>
  <si>
    <t>散光 片</t>
  </si>
  <si>
    <t>日 拋</t>
  </si>
  <si>
    <t>日抛 隱形眼鏡</t>
  </si>
  <si>
    <t>contact lens shop</t>
  </si>
  <si>
    <t>戴 隱形 眼鏡</t>
  </si>
  <si>
    <t>隱形 眼鏡 店</t>
  </si>
  <si>
    <t>日戴隱形眼鏡</t>
  </si>
  <si>
    <t>daily contact lens</t>
  </si>
  <si>
    <t>母親 節</t>
  </si>
  <si>
    <t>lenses price</t>
  </si>
  <si>
    <t>+contact +lens</t>
  </si>
  <si>
    <t>+contact +lenses</t>
  </si>
  <si>
    <t>lacelle 隱形 眼鏡</t>
  </si>
  <si>
    <t>大 眼 仔 con</t>
  </si>
  <si>
    <t>博士 倫 日 拋</t>
  </si>
  <si>
    <t>contact toric color</t>
  </si>
  <si>
    <t>散光日拋</t>
  </si>
  <si>
    <t>+contact +lens +easy</t>
  </si>
  <si>
    <t>+依時</t>
  </si>
  <si>
    <t>散光 大眼 con</t>
  </si>
  <si>
    <t>耳環</t>
  </si>
  <si>
    <t>color contact lens</t>
  </si>
  <si>
    <t>博士 倫 隱形 眼鏡 價錢</t>
  </si>
  <si>
    <t>隱形 眼鏡 價錢</t>
  </si>
  <si>
    <t>珍珠</t>
  </si>
  <si>
    <t>首飾</t>
  </si>
  <si>
    <t>+contact +lense +easy</t>
  </si>
  <si>
    <t>隱形 眼鏡 價格</t>
  </si>
  <si>
    <t>大眼con推介</t>
  </si>
  <si>
    <t>smartbuyglasses</t>
  </si>
  <si>
    <t>bausch and lomb one day</t>
  </si>
  <si>
    <t>2021 母親節</t>
  </si>
  <si>
    <t>隱形眼鏡網店</t>
  </si>
  <si>
    <t>散光 彩色 隱形 眼鏡</t>
  </si>
  <si>
    <t>博士 倫 隱形 眼鏡 價格</t>
  </si>
  <si>
    <t>contact lenses 隱形 眼鏡</t>
  </si>
  <si>
    <t>散光 大眼</t>
  </si>
  <si>
    <t>+contactlenseasy</t>
  </si>
  <si>
    <t>contact toric colour</t>
  </si>
  <si>
    <t>contacts one day</t>
  </si>
  <si>
    <t>bausch lomb contact lens</t>
  </si>
  <si>
    <t>博士倫 1 day</t>
  </si>
  <si>
    <t>母親節 禮物</t>
  </si>
  <si>
    <t>bausch lomb 隱形眼鏡</t>
  </si>
  <si>
    <t>母親 節 2021</t>
  </si>
  <si>
    <t>+散光 +color +con</t>
  </si>
  <si>
    <t>隱形 眼鏡 比較</t>
  </si>
  <si>
    <t>散光 color con 日 拋</t>
  </si>
  <si>
    <t>Alcon</t>
  </si>
  <si>
    <t>透明 con</t>
  </si>
  <si>
    <t>博士 倫 散光 月 拋</t>
  </si>
  <si>
    <t>博士倫 價錢</t>
  </si>
  <si>
    <t>博士 倫 one day</t>
  </si>
  <si>
    <t>月 con 價錢</t>
  </si>
  <si>
    <t>隱形 眼鏡 推薦</t>
  </si>
  <si>
    <t>+大眼仔</t>
  </si>
  <si>
    <t>order contacts online</t>
  </si>
  <si>
    <t>散光 美 瞳</t>
  </si>
  <si>
    <t>cl mall</t>
  </si>
  <si>
    <t>博士 倫 散光 日 拋</t>
  </si>
  <si>
    <t>博士 倫 價格</t>
  </si>
  <si>
    <t>b&amp;l contact lens</t>
  </si>
  <si>
    <t>buy contact lenses</t>
  </si>
  <si>
    <t>bausch and lomb one day contact lenses</t>
  </si>
  <si>
    <t>博士 倫 香港</t>
  </si>
  <si>
    <t>散光 大 眼 仔</t>
  </si>
  <si>
    <t>biotrue oneday lenses</t>
  </si>
  <si>
    <t>散光 美 瞳 隱形 眼鏡</t>
  </si>
  <si>
    <t>隱形 眼鏡 推介</t>
  </si>
  <si>
    <t>博士 倫 月 拋</t>
  </si>
  <si>
    <t>eye contact lenses</t>
  </si>
  <si>
    <t>buy contact lenses online</t>
  </si>
  <si>
    <t>隱形 眼鏡 推薦 日 拋</t>
  </si>
  <si>
    <t>隱形 眼鏡 優惠</t>
  </si>
  <si>
    <t>博士 伦</t>
  </si>
  <si>
    <t>母親 節 禮物 推薦</t>
  </si>
  <si>
    <t>禮物 媽媽</t>
  </si>
  <si>
    <t>one day acuvue moist 散光</t>
  </si>
  <si>
    <t>強生</t>
  </si>
  <si>
    <t>環保回收</t>
  </si>
  <si>
    <t>母親 節 禮品</t>
  </si>
  <si>
    <t>散光 有色 隱形 眼鏡</t>
  </si>
  <si>
    <t>b&amp;l ultra</t>
  </si>
  <si>
    <t>博士 倫 日 拋 價錢</t>
  </si>
  <si>
    <t>buy contacts online</t>
  </si>
  <si>
    <t>+依時 +隱形眼鏡</t>
  </si>
  <si>
    <t>multifocal隱形眼鏡</t>
  </si>
  <si>
    <t>散光 con 價錢</t>
  </si>
  <si>
    <t>有色 散光 con</t>
  </si>
  <si>
    <t>日本買con</t>
  </si>
  <si>
    <t>博士 倫 con</t>
  </si>
  <si>
    <t>博士 倫 隱形 眼鏡 日 拋</t>
  </si>
  <si>
    <t>biotrue one day contact lenses</t>
  </si>
  <si>
    <t>母親 禮物</t>
  </si>
  <si>
    <t>bausch &amp; lomb ultra for astigmatism</t>
  </si>
  <si>
    <t>+散光 +colour +con</t>
  </si>
  <si>
    <t>博士 倫 隱形 眼鏡 弧度</t>
  </si>
  <si>
    <t>contacts online</t>
  </si>
  <si>
    <t>bausch &amp; lomb biotrue one day</t>
  </si>
  <si>
    <t>日拋隱形眼鏡</t>
  </si>
  <si>
    <t>Dailies</t>
  </si>
  <si>
    <t>Acuvue 隱形眼鏡</t>
  </si>
  <si>
    <t>散光 隱形 眼鏡 有色</t>
  </si>
  <si>
    <t>博士 倫 ultra one day</t>
  </si>
  <si>
    <t>bausch lomb ultra one day</t>
  </si>
  <si>
    <t>送 媽媽 禮物</t>
  </si>
  <si>
    <t>上網 買 con</t>
  </si>
  <si>
    <t>2星期隱形眼鏡</t>
  </si>
  <si>
    <t>散光 color con 日本</t>
  </si>
  <si>
    <t>隱形眼鏡護理</t>
  </si>
  <si>
    <t>博士 倫 隱形 眼鏡 評價</t>
  </si>
  <si>
    <t>Total 1</t>
  </si>
  <si>
    <t>近視 散光 con</t>
  </si>
  <si>
    <t>博士 倫 one day 價錢</t>
  </si>
  <si>
    <t>博士 倫 color con</t>
  </si>
  <si>
    <t>漸進 隱形 眼鏡 價錢</t>
  </si>
  <si>
    <t>Alcon 隱形眼鏡</t>
  </si>
  <si>
    <t>bausch &amp; lomb biotrue oneday lenses</t>
  </si>
  <si>
    <t>biotrue 隱形 眼鏡</t>
  </si>
  <si>
    <t>trueyes</t>
  </si>
  <si>
    <t>+散光 +大眼</t>
  </si>
  <si>
    <t>媽 咪 禮物</t>
  </si>
  <si>
    <t>媽媽 生日 禮物 2020</t>
  </si>
  <si>
    <t>Dailies Total</t>
  </si>
  <si>
    <t>老 花 隱形 眼鏡 價錢</t>
  </si>
  <si>
    <t>b &amp; l ultra</t>
  </si>
  <si>
    <t>配 隱形 眼鏡 推薦</t>
  </si>
  <si>
    <t>隱形 眼鏡 盒 回收</t>
  </si>
  <si>
    <t>近視 散光 隱形 眼鏡</t>
  </si>
  <si>
    <t>+散光 +大眼 +con</t>
  </si>
  <si>
    <t>博士倫 月拋</t>
  </si>
  <si>
    <t>soflens 隱形 眼鏡</t>
  </si>
  <si>
    <t>SEO AP</t>
  </si>
  <si>
    <t>SEM record</t>
  </si>
  <si>
    <t>Ad # on 19/4/2021 1500LT</t>
  </si>
  <si>
    <t>SEO CTR</t>
  </si>
  <si>
    <t>SEM CTR</t>
  </si>
  <si>
    <t>CTR</t>
  </si>
  <si>
    <t>In SEO</t>
  </si>
  <si>
    <t>SEO impression</t>
  </si>
  <si>
    <t>Grand Total</t>
  </si>
  <si>
    <t>&gt;10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</si>
  <si>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</si>
  <si>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</si>
  <si>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</si>
  <si>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</si>
  <si>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</si>
  <si>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</si>
  <si>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</si>
  <si>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</si>
  <si>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</si>
  <si>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Average CTR</t>
  </si>
  <si>
    <t>Total Impression</t>
  </si>
  <si>
    <t>Total Click</t>
  </si>
  <si>
    <t>AP 2-3</t>
  </si>
  <si>
    <t>AP 6-7</t>
  </si>
  <si>
    <t>AP 4-5</t>
  </si>
  <si>
    <t>Days</t>
  </si>
  <si>
    <t>Target Impression per day</t>
  </si>
  <si>
    <t>SEM Impression</t>
  </si>
  <si>
    <t>SEM Click</t>
  </si>
  <si>
    <t>SEM Click &gt; SEO Click</t>
  </si>
  <si>
    <t>Share</t>
  </si>
  <si>
    <t>SEO Impression</t>
  </si>
  <si>
    <t>SEO Click</t>
  </si>
  <si>
    <t>AP</t>
  </si>
  <si>
    <t>Comment</t>
  </si>
  <si>
    <t>Significant increase in both impressions and clicks with SEM comparing with SEO</t>
  </si>
  <si>
    <t>N/A</t>
  </si>
  <si>
    <t>High impressions and clicks with SEM but no impression in organic search</t>
  </si>
  <si>
    <t>母親 節 日期</t>
  </si>
  <si>
    <t>母親 節 2021 日期</t>
  </si>
  <si>
    <t>Dailies Total 1</t>
  </si>
  <si>
    <t>媽媽 禮物 推薦</t>
  </si>
  <si>
    <t>媽媽 禮物</t>
  </si>
  <si>
    <t>隱形 眼鏡 老 花</t>
  </si>
  <si>
    <t>穩 形 眼鏡</t>
  </si>
  <si>
    <t>康乃馨</t>
  </si>
  <si>
    <t>b&amp;l one day</t>
  </si>
  <si>
    <t>熱門 母親 節 禮物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</si>
</sst>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9" fontId="0" fillId="0" borderId="0" xfId="1" applyFont="1"/>
    <xf numFmtId="164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9" fontId="0" fillId="0" borderId="0" xfId="0" applyNumberFormat="1"/>
    <xf numFmtId="0" fontId="0" fillId="33" borderId="0" xfId="0" applyFill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quotePrefix="1" applyFill="1"/>
    <xf numFmtId="0" fontId="0" fillId="0" borderId="0" xfId="0" applyAlignment="1">
      <alignment horizontal="left"/>
    </xf>
    <xf numFmtId="0" fontId="0" fillId="34" borderId="0" xfId="0" applyFill="1"/>
    <xf numFmtId="0" fontId="1" fillId="0" borderId="0" xfId="43"/>
    <xf numFmtId="0" fontId="1" fillId="0" borderId="0" xfId="43" quotePrefix="1"/>
    <xf numFmtId="0" fontId="1" fillId="33" borderId="0" xfId="43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14" formatCode="0.00%"/>
    </dxf>
    <dxf>
      <numFmt numFmtId="0" formatCode="General"/>
    </dxf>
    <dxf>
      <numFmt numFmtId="165" formatCode="0.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auser" refreshedDate="44306.616302893519" createdVersion="5" refreshedVersion="5" minRefreshableVersion="3" recordCount="6689">
  <cacheSource type="worksheet">
    <worksheetSource ref="A1:Q6690" sheet="SEO_20201201_20210416"/>
  </cacheSource>
  <cacheFields count="13">
    <cacheField name="Query" numFmtId="0">
      <sharedItems containsMixedTypes="1" containsNumber="1" minValue="1" maxValue="14.5"/>
    </cacheField>
    <cacheField name="Impressions" numFmtId="0">
      <sharedItems containsSemiMixedTypes="0" containsString="0" containsNumber="1" containsInteger="1" minValue="1" maxValue="15604"/>
    </cacheField>
    <cacheField name="Clicks" numFmtId="0">
      <sharedItems containsSemiMixedTypes="0" containsString="0" containsNumber="1" containsInteger="1" minValue="0" maxValue="1170"/>
    </cacheField>
    <cacheField name="Site CTR" numFmtId="9">
      <sharedItems containsSemiMixedTypes="0" containsString="0" containsNumber="1" minValue="0" maxValue="1"/>
    </cacheField>
    <cacheField name="Average Position" numFmtId="164">
      <sharedItems containsSemiMixedTypes="0" containsString="0" containsNumber="1" minValue="1" maxValue="287.5" count="2535">
        <n v="6.3666367598051696"/>
        <n v="7.0267839687194504"/>
        <n v="7.0137961080453097"/>
        <n v="4.0973543400713401"/>
        <n v="32.267476085356797"/>
        <n v="6.4920937321394501"/>
        <n v="10.1962845270105"/>
        <n v="7.6037117903930103"/>
        <n v="8.5620658411356096"/>
        <n v="9.8270420792079207"/>
        <n v="14.328275007742301"/>
        <n v="1.1578418230562999"/>
        <n v="1.6088935574229599"/>
        <n v="7.0266203703703702"/>
        <n v="13.1960861056751"/>
        <n v="3.0135301353013499"/>
        <n v="9.0443371378402109"/>
        <n v="8.1164074259909604"/>
        <n v="9.4121827411167498"/>
        <n v="6.00842992623814"/>
        <n v="3.41772151898734"/>
        <n v="4.4209167204648097"/>
        <n v="4.5389830508474498"/>
        <n v="2.7110808973487401"/>
        <n v="3.9324693042291901"/>
        <n v="2.8918169209431301"/>
        <n v="5.0460725075528696"/>
        <n v="7.9125475285171101"/>
        <n v="7.4049079754601204"/>
        <n v="9.7131782945736393"/>
        <n v="5.9474590869939696"/>
        <n v="14.714039621016299"/>
        <n v="79.0460069444444"/>
        <n v="8.9120073327222702"/>
        <n v="8.5667903525046292"/>
        <n v="6.9581749049429602"/>
        <n v="59.253104106972302"/>
        <n v="1.0744047619047601"/>
        <n v="8.4174950298210707"/>
        <n v="9.4234592445328005"/>
        <n v="7.0456852791878104"/>
        <n v="1.89425051334702"/>
        <n v="5.2008238928939203"/>
        <n v="1.00415368639667"/>
        <n v="5.8819226750261198"/>
        <n v="21.0516332982086"/>
        <n v="11.972132904608699"/>
        <n v="7.6867599569429403"/>
        <n v="22.145474137931"/>
        <n v="7.3265765765765698"/>
        <n v="3.7221570926142999"/>
        <n v="2.1964497041420099"/>
        <n v="14.172043010752599"/>
        <n v="3.2304921968787501"/>
        <n v="21.985559566787"/>
        <n v="2.7810218978102101"/>
        <n v="2.6973039215686199"/>
        <n v="6.2908622908622904"/>
        <n v="39.201290322580597"/>
        <n v="9.3950456323337601"/>
        <n v="11.409574468085101"/>
        <n v="1.4655870445344099"/>
        <n v="3.7192982456140302"/>
        <n v="6.2849315068493103"/>
        <n v="43.041095890410901"/>
        <n v="7.6011157601115702"/>
        <n v="5.0577464788732396"/>
        <n v="19.2503639010189"/>
        <n v="3.1997084548104899"/>
        <n v="8.3888070692194407"/>
        <n v="5.25948406676783"/>
        <n v="9.4891640866872997"/>
        <n v="10.266253869969001"/>
        <n v="5.8555900621118004"/>
        <n v="7.3746081504702197"/>
        <n v="8.8417721518987307"/>
        <n v="7.09206349206349"/>
        <n v="7.3791304347826001"/>
        <n v="7.7943760984182697"/>
        <n v="4.9575971731448698"/>
        <n v="7.2477396021699798"/>
        <n v="14.129798903107799"/>
        <n v="3.2077922077921999"/>
        <n v="44.757462686567102"/>
        <n v="4.4218455743879401"/>
        <n v="2.4083175803402601"/>
        <n v="9.3225190839694605"/>
        <n v="8.5468451242829797"/>
        <n v="4.7548262548262503"/>
        <n v="4.0759999999999996"/>
        <n v="4.2424849699398797"/>
        <n v="9.3052208835341297"/>
        <n v="12.8565573770491"/>
        <n v="5.19753086419753"/>
        <n v="7.4896694214875996"/>
        <n v="10.728778467908899"/>
        <n v="2.0567226890756301"/>
        <n v="2.3212765957446799"/>
        <n v="2.9744136460554298"/>
        <n v="2.13215859030836"/>
        <n v="18.6636771300448"/>
        <n v="1.95022624434389"/>
        <n v="13.872437357630901"/>
        <n v="10.981308411214901"/>
        <n v="4.77830188679245"/>
        <n v="9.1551312649164593"/>
        <n v="3.30215827338129"/>
        <n v="6.2009685230024196"/>
        <n v="8.8361858190709004"/>
        <n v="3.2425000000000002"/>
        <n v="1.1532663316582901"/>
        <n v="6.2372448979591804"/>
        <n v="9.6658163265306101"/>
        <n v="45.885204081632601"/>
        <n v="2.7814910025706898"/>
        <n v="5.8273195876288604"/>
        <n v="4.9818652849740896"/>
        <n v="11.344559585492201"/>
        <n v="6.2334217506631298"/>
        <n v="9.7807486631015994"/>
        <n v="2.2291105121293802"/>
        <n v="9.0053908355795098"/>
        <n v="2.61517615176151"/>
        <n v="3.6311475409836"/>
        <n v="1"/>
        <n v="6.2947658402203803"/>
        <n v="31.002754820936602"/>
        <n v="6.7127071823204396"/>
        <n v="10.9226519337016"/>
        <n v="39.265193370165697"/>
        <n v="2.5767045454545401"/>
        <n v="8.6306818181818095"/>
        <n v="6.7913043478260802"/>
        <n v="10.601744186046499"/>
        <n v="7.7514619883040901"/>
        <n v="13.774853801169501"/>
        <n v="3.5659824046920798"/>
        <n v="1.5808383233532901"/>
        <n v="5.4610778443113697"/>
        <n v="47.838323353293397"/>
        <n v="6.37160120845921"/>
        <n v="8.5528700906344408"/>
        <n v="7.3484848484848397"/>
        <n v="10.1489361702127"/>
        <n v="4.62153846153846"/>
        <n v="1.1512345679012299"/>
        <n v="2.1521739130434701"/>
        <n v="4.3229813664596204"/>
        <n v="6.5465838509316701"/>
        <n v="8.2111801242236009"/>
        <n v="8.8757763975155193"/>
        <n v="7.9840255591054303"/>
        <n v="3.8231511254019201"/>
        <n v="7.7491961414791"/>
        <n v="38.716129032258003"/>
        <n v="8.2362459546925493"/>
        <n v="53.556634304207101"/>
        <n v="7.73529411764705"/>
        <n v="5.5344262295081901"/>
        <n v="4.8580858085808503"/>
        <n v="4.5250836120401301"/>
        <n v="4.3557046979865701"/>
        <n v="4.1414141414141401"/>
        <n v="8.6689189189189193"/>
        <n v="5.5306122448979496"/>
        <n v="11.1228668941979"/>
        <n v="5.36082474226804"/>
        <n v="9.1305841924398603"/>
        <n v="3.0138408304498201"/>
        <n v="2.6864111498257799"/>
        <n v="3.0526315789473601"/>
        <n v="8.2163120567375891"/>
        <n v="4.6263345195729499"/>
        <n v="9.6366906474820109"/>
        <n v="5"/>
        <n v="6.4963503649634999"/>
        <n v="49.843065693430603"/>
        <n v="1.7785977859778499"/>
        <n v="6.67158671586715"/>
        <n v="3.05925925925925"/>
        <n v="7.2851851851851803"/>
        <n v="3.6541353383458599"/>
        <n v="2.2226415094339602"/>
        <n v="57.113636363636303"/>
        <n v="2.0228136882129202"/>
        <n v="9.4106463878326991"/>
        <n v="1.98084291187739"/>
        <n v="3.5325670498084198"/>
        <n v="4.1609195402298802"/>
        <n v="4.0192307692307603"/>
        <n v="4.2730769230769203"/>
        <n v="9.8769230769230703"/>
        <n v="31.015384615384601"/>
        <n v="35.726923076923001"/>
        <n v="5.3011583011583001"/>
        <n v="1.70428015564202"/>
        <n v="1.9844357976653599"/>
        <n v="6.109375"/>
        <n v="2.9606299212598399"/>
        <n v="3.9047619047619002"/>
        <n v="10.5338645418326"/>
        <n v="8.3520000000000003"/>
        <n v="3.7338709677419302"/>
        <n v="4.2903225806451601"/>
        <n v="1.86178861788617"/>
        <n v="1.7673469387755101"/>
        <n v="3.2204081632652999"/>
        <n v="6.6234309623430896"/>
        <n v="8.9789915966386502"/>
        <n v="16.580508474576199"/>
        <n v="43.495762711864401"/>
        <n v="2.1459227467811099"/>
        <n v="2.7662337662337602"/>
        <n v="7.0565217391304298"/>
        <n v="1.7641921397379901"/>
        <n v="37.021834061135301"/>
        <n v="7.7807017543859596"/>
        <n v="3.37444933920704"/>
        <n v="10.013215859030799"/>
        <n v="10.325991189427301"/>
        <n v="2.41150442477876"/>
        <n v="8.7787610619469003"/>
        <n v="9.2389380530973408"/>
        <n v="67.022222222222197"/>
        <n v="1.46875"/>
        <n v="7.4241071428571397"/>
        <n v="8.6502242152466309"/>
        <n v="9.4439461883407994"/>
        <n v="1.87330316742081"/>
        <n v="5.8054298642533899"/>
        <n v="7.0407239819004497"/>
        <n v="7.60180995475113"/>
        <n v="1.07798165137614"/>
        <n v="6.5825688073394497"/>
        <n v="4.6759259259259203"/>
        <n v="6.9018691588785002"/>
        <n v="31.4345794392523"/>
        <n v="3.4272300469483499"/>
        <n v="3.6150234741784"/>
        <n v="4.0563380281690096"/>
        <n v="8.6713615023474109"/>
        <n v="5.4764150943396199"/>
        <n v="4.2535885167464098"/>
        <n v="37.459330143540598"/>
        <n v="1.5673076923076901"/>
        <n v="3.3509615384615299"/>
        <n v="47.458536585365799"/>
        <n v="9.2277227722772199"/>
        <n v="55.114427860696502"/>
        <n v="2.81"/>
        <n v="8.4499999999999993"/>
        <n v="10.06"/>
        <n v="8.7788944723618094"/>
        <n v="2.47474747474747"/>
        <n v="7.2639593908629401"/>
        <n v="5.34183673469387"/>
        <n v="1.01025641025641"/>
        <n v="2.6476683937823799"/>
        <n v="26.5699481865284"/>
        <n v="93.994818652849702"/>
        <n v="16.265625"/>
        <n v="3.2303664921465902"/>
        <n v="3.3157894736842102"/>
        <n v="7.6578947368421"/>
        <n v="1.83510638297872"/>
        <n v="3.2139037433155"/>
        <n v="6.9679144385026701"/>
        <n v="7.0160427807486601"/>
        <n v="8.2780748663101598"/>
        <n v="1.0107526881720399"/>
        <n v="3.04838709677419"/>
        <n v="7.8108108108108096"/>
        <n v="2.00543478260869"/>
        <n v="4.6413043478260798"/>
        <n v="7.1086956521739104"/>
        <n v="2.3241758241758199"/>
        <n v="5.7307692307692299"/>
        <n v="7.3406593406593403"/>
        <n v="8.0934065934065895"/>
        <n v="1.95027624309392"/>
        <n v="3.7055555555555499"/>
        <n v="5.1444444444444404"/>
        <n v="5.4111111111111097"/>
        <n v="6.6388888888888804"/>
        <n v="42.522222222222197"/>
        <n v="1.0730337078651599"/>
        <n v="5.5730337078651599"/>
        <n v="8.5393258426966305"/>
        <n v="3.3011363636363602"/>
        <n v="4.0919540229885003"/>
        <n v="4.2080924855491304"/>
        <n v="8.2427745664739795"/>
        <n v="8.7745664739884397"/>
        <n v="5.7325581395348797"/>
        <n v="6.6511627906976702"/>
        <n v="7.0523255813953396"/>
        <n v="9.0930232558139501"/>
        <n v="7.1228070175438596"/>
        <n v="2.9411764705882302"/>
        <n v="5.3550295857988104"/>
        <n v="5.5680473372780996"/>
        <n v="8.7633136094674509"/>
        <n v="2.0654761904761898"/>
        <n v="2.9166666666666599"/>
        <n v="3.9107142857142798"/>
        <n v="7.5654761904761898"/>
        <n v="7.88622754491018"/>
        <n v="11.7964071856287"/>
        <n v="1.0301204819277101"/>
        <n v="3.71515151515151"/>
        <n v="7.9818181818181797"/>
        <n v="9.7575757575757507"/>
        <n v="6.03067484662576"/>
        <n v="7.5950920245398699"/>
        <n v="9.5214723926380298"/>
        <n v="2.9316770186335401"/>
        <n v="1.0506329113924"/>
        <n v="5.0632911392404996"/>
        <n v="6.0759493670886"/>
        <n v="8.0700636942675104"/>
        <n v="11.3439490445859"/>
        <n v="5.0641025641025603"/>
        <n v="8.2322580645161292"/>
        <n v="8.8387096774193505"/>
        <n v="3.4545454545454501"/>
        <n v="5.5519480519480497"/>
        <n v="7.2597402597402496"/>
        <n v="8.0649350649350602"/>
        <n v="8.4610389610389607"/>
        <n v="17.889610389610301"/>
        <n v="1.9019607843137201"/>
        <n v="18.934640522875799"/>
        <n v="37.627450980392098"/>
        <n v="1.4736842105263099"/>
        <n v="3.9602649006622501"/>
        <n v="4.5960264900662198"/>
        <n v="1.11333333333333"/>
        <n v="1.39333333333333"/>
        <n v="8.0333333333333297"/>
        <n v="8.2533333333333303"/>
        <n v="4.9530201342281801"/>
        <n v="5.0604026845637504"/>
        <n v="5.9731543624160999"/>
        <n v="10.1409395973154"/>
        <n v="6.7770270270270201"/>
        <n v="7.3918918918918903"/>
        <n v="10.5"/>
        <n v="39.763513513513502"/>
        <n v="5.27891156462585"/>
        <n v="1.1917808219178001"/>
        <n v="8.52054794520547"/>
        <n v="9.1849315068493098"/>
        <n v="9.9931506849314999"/>
        <n v="32.938356164383499"/>
        <n v="3.80689655172413"/>
        <n v="4.6206896551724101"/>
        <n v="6.9379310344827498"/>
        <n v="8.3172413793103406"/>
        <n v="26.165517241379298"/>
        <n v="40.268965517241298"/>
        <n v="2.5140845070422499"/>
        <n v="7.9366197183098501"/>
        <n v="10.1830985915492"/>
        <n v="4.6950354609928997"/>
        <n v="7.92198581560283"/>
        <n v="9.95744680851063"/>
        <n v="31.6170212765957"/>
        <n v="8.5"/>
        <n v="8.9571428571428502"/>
        <n v="9.8071428571428498"/>
        <n v="1.7410071942445999"/>
        <n v="10.798561151079101"/>
        <n v="2.10144927536231"/>
        <n v="3.1884057971014399"/>
        <n v="8.5652173913043406"/>
        <n v="8.9057971014492701"/>
        <n v="1.8540145985401399"/>
        <n v="3.7226277372262699"/>
        <n v="4.2700729927007197"/>
        <n v="8.7810218978102199"/>
        <n v="44.2919708029197"/>
        <n v="45.686131386861298"/>
        <n v="4.2205882352941098"/>
        <n v="6.1691176470588198"/>
        <n v="7.3161764705882302"/>
        <n v="10.051470588235199"/>
        <n v="36.639705882352899"/>
        <n v="52.602941176470502"/>
        <n v="42.688888888888798"/>
        <n v="2.4179104477611899"/>
        <n v="2.8059701492537301"/>
        <n v="8.4850746268656696"/>
        <n v="50.8507462686567"/>
        <n v="1.0150375939849601"/>
        <n v="3.5714285714285698"/>
        <n v="4.6691729323308202"/>
        <n v="9.2406015037593896"/>
        <n v="3.75"/>
        <n v="51.628787878787797"/>
        <n v="51.962121212121197"/>
        <n v="65.810606060606005"/>
        <n v="7.0534351145038103"/>
        <n v="11.9694656488549"/>
        <n v="33.923664122137403"/>
        <n v="72.778625954198404"/>
        <n v="3.0923076923076902"/>
        <n v="3.89230769230769"/>
        <n v="6.0769230769230704"/>
        <n v="7.0076923076922997"/>
        <n v="7.4230769230769198"/>
        <n v="8.9692307692307693"/>
        <n v="8.0310077519379792"/>
        <n v="6"/>
        <n v="69.338582677165306"/>
        <n v="95.456692913385794"/>
        <n v="5.1984126984126897"/>
        <n v="4.2240000000000002"/>
        <n v="6.056"/>
        <n v="9.7040000000000006"/>
        <n v="6.0806451612903203"/>
        <n v="7.4838709677419297"/>
        <n v="18.556451612903199"/>
        <n v="6.6585365853658498"/>
        <n v="10.487804878048699"/>
        <n v="11.024390243902401"/>
        <n v="2"/>
        <n v="9.0327868852458995"/>
        <n v="31.639344262295001"/>
        <n v="6.8429752066115697"/>
        <n v="1.24166666666666"/>
        <n v="8.7249999999999996"/>
        <n v="8.8916666666666604"/>
        <n v="11.758333333333301"/>
        <n v="12.525"/>
        <n v="6.4830508474576201"/>
        <n v="7.0254237288135597"/>
        <n v="8.3728813559322006"/>
        <n v="13.5508474576271"/>
        <n v="2.17948717948717"/>
        <n v="3.5517241379310298"/>
        <n v="6.2327586206896504"/>
        <n v="2.1913043478260801"/>
        <n v="3.7130434782608601"/>
        <n v="7.6347826086956498"/>
        <n v="8"/>
        <n v="8.5043478260869492"/>
        <n v="1.8245614035087701"/>
        <n v="3.4298245614035001"/>
        <n v="5.9210526315789398"/>
        <n v="1.5840707964601699"/>
        <n v="4.3893805309734502"/>
        <n v="2.2857142857142798"/>
        <n v="2.3214285714285698"/>
        <n v="3.0982142857142798"/>
        <n v="5.8125"/>
        <n v="10.419642857142801"/>
        <n v="1.58558558558558"/>
        <n v="4.3873873873873803"/>
        <n v="6.5945945945945903"/>
        <n v="6.84684684684684"/>
        <n v="8.2072072072071993"/>
        <n v="8.2702702702702702"/>
        <n v="10.9819819819819"/>
        <n v="2.66363636363636"/>
        <n v="5.5727272727272696"/>
        <n v="5.6545454545454499"/>
        <n v="73.745454545454507"/>
        <n v="1.98165137614678"/>
        <n v="2.4036697247706398"/>
        <n v="2.4495412844036601"/>
        <n v="3.4036697247706398"/>
        <n v="5.82568807339449"/>
        <n v="6.1559633027522898"/>
        <n v="7.3027522935779796"/>
        <n v="8.1559633027522906"/>
        <n v="1.92592592592592"/>
        <n v="2.0277777777777701"/>
        <n v="3.4444444444444402"/>
        <n v="1.50467289719626"/>
        <n v="1.8773584905660301"/>
        <n v="4.0471698113207504"/>
        <n v="4.2924528301886697"/>
        <n v="6.4905660377358396"/>
        <n v="9.8584905660377302"/>
        <n v="43.716981132075396"/>
        <n v="1.3333333333333299"/>
        <n v="5.2095238095238097"/>
        <n v="5.2476190476190396"/>
        <n v="7"/>
        <n v="7.32380952380952"/>
        <n v="51.428571428571402"/>
        <n v="1.3173076923076901"/>
        <n v="3.9903846153846101"/>
        <n v="6.8461538461538396"/>
        <n v="12.5288461538461"/>
        <n v="1.7184466019417399"/>
        <n v="3.9708737864077599"/>
        <n v="4.57281553398058"/>
        <n v="5.4271844660194102"/>
        <n v="6.9029126213592198"/>
        <n v="8.0970873786407704"/>
        <n v="2.1274509803921502"/>
        <n v="2.7549019607843102"/>
        <n v="7.8333333333333304"/>
        <n v="62.617647058823501"/>
        <n v="3.5346534653465298"/>
        <n v="3.71287128712871"/>
        <n v="5.6732673267326703"/>
        <n v="7.2871287128712803"/>
        <n v="9.7920792079207892"/>
        <n v="11.1782178217821"/>
        <n v="12.5643564356435"/>
        <n v="7.24"/>
        <n v="7.85"/>
        <n v="8.2100000000000009"/>
        <n v="2.2222222222222201"/>
        <n v="3.5353535353535301"/>
        <n v="7.1717171717171704"/>
        <n v="9.1818181818181799"/>
        <n v="10.080808080808"/>
        <n v="68.151515151515099"/>
        <n v="2.8877551020408099"/>
        <n v="3.9489795918367299"/>
        <n v="13.4897959183673"/>
        <n v="80.5"/>
        <n v="1.0103092783505101"/>
        <n v="6.4845360824742198"/>
        <n v="6.9278350515463902"/>
        <n v="8.6494845360824701"/>
        <n v="9.1958762886597896"/>
        <n v="11.010309278350499"/>
        <n v="12.505154639175201"/>
        <n v="1.6041666666666601"/>
        <n v="4.2395833333333304"/>
        <n v="7.53125"/>
        <n v="8.1041666666666607"/>
        <n v="9.2708333333333304"/>
        <n v="10.4583333333333"/>
        <n v="36.46875"/>
        <n v="1.3684210526315701"/>
        <n v="1.76842105263157"/>
        <n v="2.1473684210526298"/>
        <n v="2.5578947368420999"/>
        <n v="7.1789473684210501"/>
        <n v="7.2210526315789396"/>
        <n v="7.7894736842105203"/>
        <n v="9.1684210526315795"/>
        <n v="15.9052631578947"/>
        <n v="4.1595744680850997"/>
        <n v="4.2553191489361701"/>
        <n v="5.0744680851063801"/>
        <n v="6.5531914893616996"/>
        <n v="6.95744680851063"/>
        <n v="7.5851063829787204"/>
        <n v="8.2234042553191493"/>
        <n v="11.3085106382978"/>
        <n v="23.553191489361701"/>
        <n v="5.32258064516129"/>
        <n v="5.3763440860214997"/>
        <n v="8.3548387096774199"/>
        <n v="9.4946236559139692"/>
        <n v="18.602150537634401"/>
        <n v="5.2717391304347796"/>
        <n v="7.9673913043478199"/>
        <n v="8.4130434782608692"/>
        <n v="8.7173913043478208"/>
        <n v="13.869565217391299"/>
        <n v="1.0109890109890101"/>
        <n v="1.0219780219780199"/>
        <n v="3.8571428571428501"/>
        <n v="4.8571428571428497"/>
        <n v="6.1648351648351598"/>
        <n v="6.6593406593406597"/>
        <n v="7.5714285714285703"/>
        <n v="9.0439560439560402"/>
        <n v="26.857142857142801"/>
        <n v="2.2888888888888799"/>
        <n v="2.7777777777777701"/>
        <n v="5.81111111111111"/>
        <n v="8.3333333333333304"/>
        <n v="9.5111111111111093"/>
        <n v="69.822222222222194"/>
        <n v="1.80898876404494"/>
        <n v="6.8764044943820197"/>
        <n v="7.0449438202247103"/>
        <n v="9.0112359550561791"/>
        <n v="3.51136363636363"/>
        <n v="5.0340909090909003"/>
        <n v="9.625"/>
        <n v="85.056818181818102"/>
        <n v="7.4367816091953998"/>
        <n v="7.5862068965517198"/>
        <n v="9.0114942528735593"/>
        <n v="88.183908045977006"/>
        <n v="2.8720930232558102"/>
        <n v="9.0813953488371997"/>
        <n v="10.9883720930232"/>
        <n v="1.97647058823529"/>
        <n v="2.24705882352941"/>
        <n v="2.52941176470588"/>
        <n v="4.8"/>
        <n v="7.1529411764705797"/>
        <n v="9.5882352941176396"/>
        <n v="10.823529411764699"/>
        <n v="12.1647058823529"/>
        <n v="1.6428571428571399"/>
        <n v="2.7023809523809499"/>
        <n v="11.023809523809501"/>
        <n v="5.6626506024096299"/>
        <n v="5.9277108433734904"/>
        <n v="6.7951807228915602"/>
        <n v="7.2891566265060197"/>
        <n v="8.0120481927710792"/>
        <n v="8.9759036144578292"/>
        <n v="2.1951219512195101"/>
        <n v="5.1341463414634099"/>
        <n v="8.0609756097560901"/>
        <n v="10.939024390243899"/>
        <n v="12.2439024390243"/>
        <n v="29.5365853658536"/>
        <n v="29.939024390243901"/>
        <n v="2.1728395061728301"/>
        <n v="4.9753086419752997"/>
        <n v="8.7901234567901199"/>
        <n v="10.1851851851851"/>
        <n v="10.283950617283899"/>
        <n v="16.691358024691301"/>
        <n v="22.876543209876498"/>
        <n v="39.296296296296298"/>
        <n v="87.629629629629605"/>
        <n v="2.7"/>
        <n v="4.3499999999999996"/>
        <n v="6.7125000000000004"/>
        <n v="7.7374999999999998"/>
        <n v="8.7375000000000007"/>
        <n v="9.8375000000000004"/>
        <n v="22.774999999999999"/>
        <n v="7.21518987341772"/>
        <n v="8.8227848101265796"/>
        <n v="2.7820512820512802"/>
        <n v="4.5769230769230704"/>
        <n v="6.7948717948717903"/>
        <n v="8.5769230769230695"/>
        <n v="10.5641025641025"/>
        <n v="33.653846153846096"/>
        <n v="36.269230769230703"/>
        <n v="2.71428571428571"/>
        <n v="3.4675324675324601"/>
        <n v="3.7532467532467502"/>
        <n v="5.6493506493506498"/>
        <n v="7.8961038961038899"/>
        <n v="8.7402597402597397"/>
        <n v="30.883116883116799"/>
        <n v="1.01315789473684"/>
        <n v="5.3421052631578902"/>
        <n v="6.3552631578947301"/>
        <n v="6.9736842105263097"/>
        <n v="7.3026315789473601"/>
        <n v="7.3684210526315699"/>
        <n v="7.8157894736842097"/>
        <n v="40.421052631578902"/>
        <n v="4.86666666666666"/>
        <n v="6.16"/>
        <n v="7.1333333333333302"/>
        <n v="10.4933333333333"/>
        <n v="11.053333333333301"/>
        <n v="13.5866666666666"/>
        <n v="1.9459459459459401"/>
        <n v="5.3783783783783701"/>
        <n v="6.0540540540540499"/>
        <n v="6.4054054054053999"/>
        <n v="7.2432432432432403"/>
        <n v="7.4054054054053999"/>
        <n v="7.7432432432432403"/>
        <n v="10.7297297297297"/>
        <n v="26.770270270270199"/>
        <n v="41.405405405405403"/>
        <n v="91.243243243243199"/>
        <n v="3.6027397260273899"/>
        <n v="4.27397260273972"/>
        <n v="5.2876712328767104"/>
        <n v="6.9452054794520501"/>
        <n v="8.9452054794520492"/>
        <n v="9.6027397260273908"/>
        <n v="12.671232876712301"/>
        <n v="22.7260273972602"/>
        <n v="4.5416666666666599"/>
        <n v="5.7361111111111098"/>
        <n v="7.125"/>
        <n v="12.2361111111111"/>
        <n v="52.2638888888888"/>
        <n v="6.6478873239436602"/>
        <n v="7.1690140845070403"/>
        <n v="9.5492957746478808"/>
        <n v="9.5633802816901401"/>
        <n v="34.183098591549196"/>
        <n v="78.774647887323894"/>
        <n v="95.647887323943607"/>
        <n v="1.02857142857142"/>
        <n v="2.04285714285714"/>
        <n v="5.3857142857142799"/>
        <n v="5.5285714285714196"/>
        <n v="6.4571428571428502"/>
        <n v="8.7285714285714207"/>
        <n v="9.5571428571428498"/>
        <n v="9.9714285714285698"/>
        <n v="10.828571428571401"/>
        <n v="25.685714285714202"/>
        <n v="75.071428571428498"/>
        <n v="2.88405797101449"/>
        <n v="4.6956521739130404"/>
        <n v="5.7826086956521703"/>
        <n v="6.0289855072463698"/>
        <n v="9.9710144927536195"/>
        <n v="15.391304347826001"/>
        <n v="19.318840579710098"/>
        <n v="86.927536231884005"/>
        <n v="5.0735294117647003"/>
        <n v="6.8382352941176396"/>
        <n v="8.5735294117646994"/>
        <n v="3.2537313432835799"/>
        <n v="5.0597014925373101"/>
        <n v="8.4179104477611908"/>
        <n v="9.0298507462686501"/>
        <n v="9.1044776119402897"/>
        <n v="12.2985074626865"/>
        <n v="12.910447761194"/>
        <n v="83.582089552238799"/>
        <n v="1.01515151515151"/>
        <n v="3.6666666666666599"/>
        <n v="7.1515151515151496"/>
        <n v="7.4696969696969697"/>
        <n v="9.5757575757575708"/>
        <n v="10.257575757575699"/>
        <n v="13.378787878787801"/>
        <n v="34.772727272727202"/>
        <n v="36.424242424242401"/>
        <n v="1.7846153846153801"/>
        <n v="3.2153846153846102"/>
        <n v="3.7230769230769201"/>
        <n v="7.2615384615384597"/>
        <n v="7.2923076923076904"/>
        <n v="10.5538461538461"/>
        <n v="13.307692307692299"/>
        <n v="22.676923076923"/>
        <n v="96.5230769230769"/>
        <n v="4.609375"/>
        <n v="5.9375"/>
        <n v="6.875"/>
        <n v="7.296875"/>
        <n v="8.15625"/>
        <n v="9.03125"/>
        <n v="14.59375"/>
        <n v="6.2698412698412698"/>
        <n v="7.8412698412698401"/>
        <n v="8.5079365079365008"/>
        <n v="9.8730158730158699"/>
        <n v="34.460317460317398"/>
        <n v="3.6290322580645098"/>
        <n v="9.5161290322580605"/>
        <n v="10.838709677419301"/>
        <n v="12.2258064516129"/>
        <n v="84.887096774193495"/>
        <n v="1.0327868852458999"/>
        <n v="4.3770491803278597"/>
        <n v="4.65573770491803"/>
        <n v="5.6721311475409797"/>
        <n v="6.3278688524590097"/>
        <n v="6.3934426229508201"/>
        <n v="6.4098360655737698"/>
        <n v="6.4262295081967196"/>
        <n v="6.70491803278688"/>
        <n v="7.0163934426229497"/>
        <n v="7.4918032786885203"/>
        <n v="7.85245901639344"/>
        <n v="8.1475409836065502"/>
        <n v="8.3114754098360599"/>
        <n v="1.7666666666666599"/>
        <n v="7.05"/>
        <n v="9.0500000000000007"/>
        <n v="2.91525423728813"/>
        <n v="6.7627118644067696"/>
        <n v="7.9322033898304998"/>
        <n v="8.9491525423728806"/>
        <n v="9"/>
        <n v="9.9152542372881296"/>
        <n v="14.254237288135499"/>
        <n v="14.5084745762711"/>
        <n v="14.7627118644067"/>
        <n v="3.8275862068965498"/>
        <n v="3.8448275862068901"/>
        <n v="4"/>
        <n v="4.94827586206896"/>
        <n v="7.94827586206896"/>
        <n v="37.793103448275801"/>
        <n v="89.396551724137893"/>
        <n v="92.448275862068897"/>
        <n v="3.1052631578947301"/>
        <n v="3.40350877192982"/>
        <n v="5.6666666666666599"/>
        <n v="6.40350877192982"/>
        <n v="10.122807017543799"/>
        <n v="16.3333333333333"/>
        <n v="18.9298245614035"/>
        <n v="1.8571428571428501"/>
        <n v="7.2857142857142803"/>
        <n v="9.2678571428571406"/>
        <n v="11.8214285714285"/>
        <n v="28.5178571428571"/>
        <n v="1.61818181818181"/>
        <n v="2.8181818181818099"/>
        <n v="3.0727272727272701"/>
        <n v="4.2"/>
        <n v="4.41818181818181"/>
        <n v="6.5636363636363599"/>
        <n v="6.8545454545454501"/>
        <n v="7.1818181818181799"/>
        <n v="7.6363636363636296"/>
        <n v="9.94545454545454"/>
        <n v="11.0545454545454"/>
        <n v="11.4545454545454"/>
        <n v="50.127272727272697"/>
        <n v="91.527272727272702"/>
        <n v="6.3333333333333304"/>
        <n v="7.2037037037036997"/>
        <n v="8.4259259259259203"/>
        <n v="9.5925925925925899"/>
        <n v="2.64150943396226"/>
        <n v="2.7358490566037701"/>
        <n v="3.7735849056603699"/>
        <n v="4.3962264150943398"/>
        <n v="5.9245283018867898"/>
        <n v="10.4339622641509"/>
        <n v="10.9056603773584"/>
        <n v="37.603773584905603"/>
        <n v="86.981132075471606"/>
        <n v="2.59615384615384"/>
        <n v="4.6346153846153797"/>
        <n v="7.3269230769230704"/>
        <n v="15.365384615384601"/>
        <n v="30.884615384615302"/>
        <n v="35.557692307692299"/>
        <n v="56.769230769230703"/>
        <n v="7.0392156862745097"/>
        <n v="8.7647058823529402"/>
        <n v="10.117647058823501"/>
        <n v="12.156862745098"/>
        <n v="13.6078431372549"/>
        <n v="14.0196078431372"/>
        <n v="17.803921568627398"/>
        <n v="59.529411764705799"/>
        <n v="3"/>
        <n v="3.64"/>
        <n v="7.18"/>
        <n v="8.26"/>
        <n v="9.8000000000000007"/>
        <n v="10.72"/>
        <n v="13.16"/>
        <n v="26.96"/>
        <n v="1.46938775510204"/>
        <n v="1.9591836734693799"/>
        <n v="3.0408163265306101"/>
        <n v="4.3469387755101998"/>
        <n v="4.4693877551020398"/>
        <n v="6.4693877551020398"/>
        <n v="8.8775510204081591"/>
        <n v="16.020408163265301"/>
        <n v="1.9791666666666601"/>
        <n v="3.2083333333333299"/>
        <n v="4.0416666666666599"/>
        <n v="4.5833333333333304"/>
        <n v="8.3125"/>
        <n v="10.4166666666666"/>
        <n v="13.5"/>
        <n v="33.375"/>
        <n v="55.6875"/>
        <n v="58.4166666666666"/>
        <n v="74.1666666666666"/>
        <n v="1.9361702127659499"/>
        <n v="5.2978723404255303"/>
        <n v="6.7872340425531901"/>
        <n v="7.8085106382978697"/>
        <n v="16.659574468085101"/>
        <n v="25.4255319148936"/>
        <n v="35.212765957446798"/>
        <n v="60.936170212765902"/>
        <n v="87.297872340425499"/>
        <n v="1.8695652173913"/>
        <n v="4.0434782608695601"/>
        <n v="5.6086956521739104"/>
        <n v="6.7391304347826004"/>
        <n v="8.13043478260869"/>
        <n v="9.8913043478260807"/>
        <n v="13.673913043478199"/>
        <n v="20.478260869565201"/>
        <n v="45.6086956521739"/>
        <n v="62.195652173912997"/>
        <n v="85.239130434782595"/>
        <n v="1.8"/>
        <n v="3.2222222222222201"/>
        <n v="6.17777777777777"/>
        <n v="8.3555555555555507"/>
        <n v="9.17777777777777"/>
        <n v="9.7333333333333307"/>
        <n v="10.3777777777777"/>
        <n v="35.7777777777777"/>
        <n v="41.466666666666598"/>
        <n v="4.3181818181818103"/>
        <n v="4.5909090909090899"/>
        <n v="6.0454545454545396"/>
        <n v="6.1590909090909003"/>
        <n v="8.1818181818181799"/>
        <n v="9.2045454545454497"/>
        <n v="9.4772727272727195"/>
        <n v="11.159090909090899"/>
        <n v="15.840909090908999"/>
        <n v="21.886363636363601"/>
        <n v="1.2093023255813899"/>
        <n v="3.6511627906976698"/>
        <n v="6.2558139534883699"/>
        <n v="6.6744186046511604"/>
        <n v="7.0465116279069697"/>
        <n v="7.6279069767441801"/>
        <n v="8.2325581395348806"/>
        <n v="10.651162790697599"/>
        <n v="15.116279069767399"/>
        <n v="21.906976744186"/>
        <n v="29.860465116278998"/>
        <n v="37.581395348837198"/>
        <n v="55.744186046511601"/>
        <n v="85.837209302325505"/>
        <n v="87.325581395348806"/>
        <n v="95.441860465116207"/>
        <n v="96.441860465116207"/>
        <n v="3.0476190476190399"/>
        <n v="5.5238095238095202"/>
        <n v="6.3809523809523796"/>
        <n v="6.4761904761904701"/>
        <n v="7.5238095238095202"/>
        <n v="10.714285714285699"/>
        <n v="11.2380952380952"/>
        <n v="38.3333333333333"/>
        <n v="51.309523809523803"/>
        <n v="2.3658536585365799"/>
        <n v="2.85365853658536"/>
        <n v="3.73170731707317"/>
        <n v="5.8292682926829196"/>
        <n v="6.0243902439024302"/>
        <n v="6.4634146341463401"/>
        <n v="8.7073170731707297"/>
        <n v="9.1951219512195106"/>
        <n v="9.9512195121951201"/>
        <n v="11.951219512195101"/>
        <n v="12.146341463414601"/>
        <n v="13.2682926829268"/>
        <n v="19.878048780487799"/>
        <n v="75.243902439024396"/>
        <n v="88.682926829268297"/>
        <n v="1.375"/>
        <n v="3.1749999999999998"/>
        <n v="7.65"/>
        <n v="8.0500000000000007"/>
        <n v="9.1"/>
        <n v="9.35"/>
        <n v="10.574999999999999"/>
        <n v="11.225"/>
        <n v="11.85"/>
        <n v="17.05"/>
        <n v="28.2"/>
        <n v="2.07692307692307"/>
        <n v="2.3589743589743501"/>
        <n v="2.6153846153846101"/>
        <n v="4.7435897435897401"/>
        <n v="5.2564102564102502"/>
        <n v="5.9230769230769198"/>
        <n v="6.1025641025641004"/>
        <n v="7.3076923076923004"/>
        <n v="7.97435897435897"/>
        <n v="9.1282051282051206"/>
        <n v="9.4615384615384599"/>
        <n v="9.6923076923076898"/>
        <n v="9.7435897435897392"/>
        <n v="12.8205128205128"/>
        <n v="13.025641025641001"/>
        <n v="13.5128205128205"/>
        <n v="39.102564102564102"/>
        <n v="96.717948717948701"/>
        <n v="1.1842105263157801"/>
        <n v="1.6315789473684199"/>
        <n v="1.9736842105263099"/>
        <n v="2.3684210526315699"/>
        <n v="5.1578947368421"/>
        <n v="5.9736842105263097"/>
        <n v="7.5"/>
        <n v="8.3421052631578902"/>
        <n v="9.6842105263157894"/>
        <n v="10.0263157894736"/>
        <n v="11.8947368421052"/>
        <n v="23.815789473684202"/>
        <n v="25.236842105263101"/>
        <n v="94.394736842105203"/>
        <n v="125.34210526315699"/>
        <n v="136.73684210526301"/>
        <n v="2.7027027027027"/>
        <n v="3.1081081081080999"/>
        <n v="3.3783783783783701"/>
        <n v="3.51351351351351"/>
        <n v="5.1351351351351298"/>
        <n v="5.5675675675675604"/>
        <n v="7.5405405405405403"/>
        <n v="9.5945945945945894"/>
        <n v="10.189189189189101"/>
        <n v="13.8378378378378"/>
        <n v="14.540540540540499"/>
        <n v="24.2162162162162"/>
        <n v="24.972972972972901"/>
        <n v="34.189189189189101"/>
        <n v="36.567567567567501"/>
        <n v="39.459459459459403"/>
        <n v="54"/>
        <n v="96.108108108108098"/>
        <n v="144.89189189189099"/>
        <n v="2.63888888888888"/>
        <n v="5.1944444444444402"/>
        <n v="5.2777777777777697"/>
        <n v="6.2222222222222197"/>
        <n v="6.25"/>
        <n v="7.3333333333333304"/>
        <n v="8.1111111111111107"/>
        <n v="8.75"/>
        <n v="8.9722222222222197"/>
        <n v="10.7777777777777"/>
        <n v="26.8611111111111"/>
        <n v="29.5833333333333"/>
        <n v="51.8333333333333"/>
        <n v="134.888888888888"/>
        <n v="1.4"/>
        <n v="2.3428571428571399"/>
        <n v="6.6571428571428504"/>
        <n v="11.4571428571428"/>
        <n v="14.4857142857142"/>
        <n v="19.771428571428501"/>
        <n v="56.314285714285703"/>
        <n v="3.1176470588235201"/>
        <n v="5.0294117647058796"/>
        <n v="7.2941176470588198"/>
        <n v="7.6470588235294104"/>
        <n v="8.2352941176470509"/>
        <n v="9.4117647058823497"/>
        <n v="9.7647058823529402"/>
        <n v="9.9411764705882302"/>
        <n v="10.4117647058823"/>
        <n v="13"/>
        <n v="13.4117647058823"/>
        <n v="33.647058823529399"/>
        <n v="89.823529411764696"/>
        <n v="96.588235294117595"/>
        <n v="1.15151515151515"/>
        <n v="1.39393939393939"/>
        <n v="1.63636363636363"/>
        <n v="2.5151515151515098"/>
        <n v="4.0606060606060597"/>
        <n v="4.5151515151515103"/>
        <n v="6.0303030303030303"/>
        <n v="6.8181818181818103"/>
        <n v="7.4242424242424203"/>
        <n v="8.0909090909090899"/>
        <n v="8.3030303030302992"/>
        <n v="8.5151515151515103"/>
        <n v="8.5757575757575708"/>
        <n v="8.6666666666666607"/>
        <n v="8.8484848484848406"/>
        <n v="9.1212121212121193"/>
        <n v="9.3030303030302992"/>
        <n v="10.3939393939393"/>
        <n v="11.8484848484848"/>
        <n v="19.030303030302999"/>
        <n v="20.727272727272702"/>
        <n v="29.181818181818102"/>
        <n v="77.696969696969703"/>
        <n v="91.393939393939306"/>
        <n v="3.71875"/>
        <n v="4.28125"/>
        <n v="5.09375"/>
        <n v="6.0625"/>
        <n v="6.65625"/>
        <n v="6.6875"/>
        <n v="6.90625"/>
        <n v="6.96875"/>
        <n v="7.65625"/>
        <n v="8.96875"/>
        <n v="10.3125"/>
        <n v="10.40625"/>
        <n v="10.625"/>
        <n v="12.8125"/>
        <n v="19.84375"/>
        <n v="24.28125"/>
        <n v="26.84375"/>
        <n v="66.5"/>
        <n v="82.8125"/>
        <n v="3.32258064516129"/>
        <n v="4.32258064516129"/>
        <n v="4.4516129032257998"/>
        <n v="4.6129032258064502"/>
        <n v="5.5806451612903203"/>
        <n v="5.9032258064516103"/>
        <n v="6.2258064516129004"/>
        <n v="6.32258064516129"/>
        <n v="7.5483870967741904"/>
        <n v="7.5806451612903203"/>
        <n v="8.0967741935483808"/>
        <n v="8.5806451612903203"/>
        <n v="8.8709677419354804"/>
        <n v="8.9354838709677402"/>
        <n v="10.1290322580645"/>
        <n v="10.7419354838709"/>
        <n v="11.967741935483801"/>
        <n v="12.838709677419301"/>
        <n v="15.6451612903225"/>
        <n v="22.967741935483801"/>
        <n v="28.612903225806399"/>
        <n v="41.387096774193502"/>
        <n v="42.096774193548299"/>
        <n v="42.225806451612897"/>
        <n v="43.580645161290299"/>
        <n v="44.612903225806399"/>
        <n v="49.451612903225801"/>
        <n v="76.903225806451601"/>
        <n v="90.129032258064498"/>
        <n v="3.5666666666666602"/>
        <n v="3.9666666666666601"/>
        <n v="4.6666666666666599"/>
        <n v="5.8"/>
        <n v="7.1"/>
        <n v="8.6999999999999993"/>
        <n v="9.3333333333333304"/>
        <n v="9.9"/>
        <n v="10.066666666666601"/>
        <n v="12.4"/>
        <n v="14.3666666666666"/>
        <n v="16.8"/>
        <n v="31.266666666666602"/>
        <n v="35.5"/>
        <n v="62.8"/>
        <n v="2.7931034482758599"/>
        <n v="4.3103448275862002"/>
        <n v="5.7931034482758603"/>
        <n v="6.0689655172413701"/>
        <n v="6.2413793103448203"/>
        <n v="6.3103448275862002"/>
        <n v="6.5172413793103399"/>
        <n v="6.5862068965517198"/>
        <n v="7.2758620689655098"/>
        <n v="7.7241379310344804"/>
        <n v="7.8965517241379297"/>
        <n v="8.6206896551724093"/>
        <n v="8.7586206896551708"/>
        <n v="9.2413793103448203"/>
        <n v="9.3448275862068897"/>
        <n v="9.4137931034482705"/>
        <n v="9.7241379310344804"/>
        <n v="10.6551724137931"/>
        <n v="12.241379310344801"/>
        <n v="12.9310344827586"/>
        <n v="13.310344827586199"/>
        <n v="14.6206896551724"/>
        <n v="88.448275862068897"/>
        <n v="117.79310344827501"/>
        <n v="1.21428571428571"/>
        <n v="2.0714285714285698"/>
        <n v="3.6071428571428501"/>
        <n v="3.8928571428571401"/>
        <n v="4.71428571428571"/>
        <n v="5.71428571428571"/>
        <n v="5.75"/>
        <n v="5.8928571428571397"/>
        <n v="6.0714285714285703"/>
        <n v="6.3214285714285703"/>
        <n v="7.8928571428571397"/>
        <n v="8.8928571428571406"/>
        <n v="8.9285714285714199"/>
        <n v="9.5357142857142794"/>
        <n v="9.8214285714285694"/>
        <n v="11.4285714285714"/>
        <n v="14.5"/>
        <n v="16.714285714285701"/>
        <n v="21.285714285714199"/>
        <n v="24.535714285714199"/>
        <n v="30.5"/>
        <n v="56.357142857142797"/>
        <n v="93.214285714285694"/>
        <n v="117.071428571428"/>
        <n v="2.1851851851851798"/>
        <n v="3.55555555555555"/>
        <n v="3.88888888888888"/>
        <n v="4.9629629629629601"/>
        <n v="7.4814814814814801"/>
        <n v="8.0740740740740709"/>
        <n v="9.0740740740740709"/>
        <n v="9.1851851851851798"/>
        <n v="10.074074074074"/>
        <n v="10.3333333333333"/>
        <n v="11.5185185185185"/>
        <n v="13.7407407407407"/>
        <n v="14.814814814814801"/>
        <n v="17.370370370370299"/>
        <n v="30.407407407407401"/>
        <n v="30.4444444444444"/>
        <n v="38.4444444444444"/>
        <n v="39.185185185185098"/>
        <n v="46"/>
        <n v="47.074074074073998"/>
        <n v="67.5555555555555"/>
        <n v="86.592592592592595"/>
        <n v="94.962962962962905"/>
        <n v="143.48148148148101"/>
        <n v="1.0384615384615301"/>
        <n v="1.7307692307692299"/>
        <n v="2.1538461538461502"/>
        <n v="2.8846153846153801"/>
        <n v="6.6923076923076898"/>
        <n v="6.9615384615384599"/>
        <n v="7.3846153846153797"/>
        <n v="7.6923076923076898"/>
        <n v="7.7307692307692299"/>
        <n v="7.8076923076923004"/>
        <n v="8.1923076923076898"/>
        <n v="8.9615384615384599"/>
        <n v="9.1923076923076898"/>
        <n v="10.615384615384601"/>
        <n v="10.7307692307692"/>
        <n v="13.4230769230769"/>
        <n v="30.1538461538461"/>
        <n v="40.615384615384599"/>
        <n v="48.769230769230703"/>
        <n v="49.884615384615302"/>
        <n v="89.807692307692307"/>
        <n v="100.884615384615"/>
        <n v="2.16"/>
        <n v="5.32"/>
        <n v="6.4"/>
        <n v="6.56"/>
        <n v="7.16"/>
        <n v="7.84"/>
        <n v="8.4"/>
        <n v="8.71999999999999"/>
        <n v="9.16"/>
        <n v="9.4"/>
        <n v="9.7200000000000006"/>
        <n v="10.32"/>
        <n v="10.92"/>
        <n v="11.76"/>
        <n v="13.28"/>
        <n v="14"/>
        <n v="16.72"/>
        <n v="17"/>
        <n v="35.24"/>
        <n v="36.200000000000003"/>
        <n v="39.68"/>
        <n v="94.6"/>
        <n v="94.76"/>
        <n v="1.0833333333333299"/>
        <n v="1.4583333333333299"/>
        <n v="2.5416666666666599"/>
        <n v="3.375"/>
        <n v="4.75"/>
        <n v="5.0416666666666599"/>
        <n v="5.5833333333333304"/>
        <n v="6.6666666666666599"/>
        <n v="8.0416666666666607"/>
        <n v="8.875"/>
        <n v="9.2916666666666607"/>
        <n v="9.375"/>
        <n v="10.875"/>
        <n v="11.2916666666666"/>
        <n v="22.4583333333333"/>
        <n v="24.25"/>
        <n v="37.375"/>
        <n v="37.9166666666666"/>
        <n v="48.625"/>
        <n v="52.1666666666666"/>
        <n v="70.875"/>
        <n v="93.25"/>
        <n v="93.4583333333333"/>
        <n v="95.4166666666666"/>
        <n v="2.8260869565217299"/>
        <n v="2.9565217391304301"/>
        <n v="4.1739130434782599"/>
        <n v="4.5217391304347796"/>
        <n v="5.0434782608695601"/>
        <n v="5.7391304347826004"/>
        <n v="5.8260869565217304"/>
        <n v="6.3478260869565197"/>
        <n v="6.9130434782608603"/>
        <n v="7.0869565217391299"/>
        <n v="7.3043478260869499"/>
        <n v="7.8260869565217304"/>
        <n v="8.0869565217391308"/>
        <n v="8.3043478260869499"/>
        <n v="8.3913043478260807"/>
        <n v="9.3913043478260807"/>
        <n v="10"/>
        <n v="10.2173913043478"/>
        <n v="10.7391304347826"/>
        <n v="11.173913043478199"/>
        <n v="11.3043478260869"/>
        <n v="13.3043478260869"/>
        <n v="14.086956521739101"/>
        <n v="17.2173913043478"/>
        <n v="17.782608695652101"/>
        <n v="21.043478260869499"/>
        <n v="27.2173913043478"/>
        <n v="36.043478260869499"/>
        <n v="65.347826086956502"/>
        <n v="66.739130434782595"/>
        <n v="79.695652173913004"/>
        <n v="94.043478260869506"/>
        <n v="97.260869565217305"/>
        <n v="1.0454545454545401"/>
        <n v="2.3181818181818099"/>
        <n v="3.72727272727272"/>
        <n v="8.8181818181818095"/>
        <n v="9.0909090909090899"/>
        <n v="9.8636363636363598"/>
        <n v="11.1818181818181"/>
        <n v="11.6818181818181"/>
        <n v="12.045454545454501"/>
        <n v="12.636363636363599"/>
        <n v="14.090909090908999"/>
        <n v="14.363636363636299"/>
        <n v="14.7272727272727"/>
        <n v="20"/>
        <n v="22.045454545454501"/>
        <n v="30.272727272727199"/>
        <n v="74.227272727272705"/>
        <n v="86.863636363636303"/>
        <n v="88.954545454545396"/>
        <n v="97.409090909090907"/>
        <n v="1.0476190476190399"/>
        <n v="2.38095238095238"/>
        <n v="3.2380952380952301"/>
        <n v="4.2380952380952301"/>
        <n v="4.3809523809523796"/>
        <n v="4.4285714285714199"/>
        <n v="4.5714285714285703"/>
        <n v="4.8095238095238004"/>
        <n v="6.7619047619047601"/>
        <n v="6.9523809523809499"/>
        <n v="7.2380952380952301"/>
        <n v="7.71428571428571"/>
        <n v="8.3809523809523796"/>
        <n v="8.4761904761904692"/>
        <n v="9.2380952380952301"/>
        <n v="9.8095238095238102"/>
        <n v="10.619047619047601"/>
        <n v="11.619047619047601"/>
        <n v="13.285714285714199"/>
        <n v="13.3333333333333"/>
        <n v="14.619047619047601"/>
        <n v="16.428571428571399"/>
        <n v="18.1428571428571"/>
        <n v="26.904761904761902"/>
        <n v="45.714285714285701"/>
        <n v="46.428571428571402"/>
        <n v="79.6666666666666"/>
        <n v="85.380952380952294"/>
        <n v="87.380952380952294"/>
        <n v="96.904761904761898"/>
        <n v="3.15"/>
        <n v="3.45"/>
        <n v="5.25"/>
        <n v="5.65"/>
        <n v="5.9"/>
        <n v="6.55"/>
        <n v="6.65"/>
        <n v="6.95"/>
        <n v="7.35"/>
        <n v="7.45"/>
        <n v="7.55"/>
        <n v="7.6"/>
        <n v="8.15"/>
        <n v="8.85"/>
        <n v="10.4"/>
        <n v="10.45"/>
        <n v="13.45"/>
        <n v="15.65"/>
        <n v="19.55"/>
        <n v="20.55"/>
        <n v="24.3"/>
        <n v="26.8"/>
        <n v="35.75"/>
        <n v="36"/>
        <n v="45.7"/>
        <n v="48.15"/>
        <n v="49.6"/>
        <n v="66.05"/>
        <n v="74.95"/>
        <n v="75"/>
        <n v="76.05"/>
        <n v="78.5"/>
        <n v="83.4"/>
        <n v="90.8"/>
        <n v="91.5"/>
        <n v="1.42105263157894"/>
        <n v="1.73684210526315"/>
        <n v="2.4736842105263102"/>
        <n v="2.57894736842105"/>
        <n v="3.57894736842105"/>
        <n v="3.9473684210526301"/>
        <n v="4.6842105263157796"/>
        <n v="4.8421052631578902"/>
        <n v="5.0526315789473601"/>
        <n v="5.4736842105263097"/>
        <n v="5.5789473684210504"/>
        <n v="5.6315789473684204"/>
        <n v="6.4736842105263097"/>
        <n v="6.7368421052631504"/>
        <n v="6.8947368421052602"/>
        <n v="8.2105263157894708"/>
        <n v="9.1578947368421009"/>
        <n v="10.684210526315701"/>
        <n v="12.5263157894736"/>
        <n v="12.8947368421052"/>
        <n v="13.5263157894736"/>
        <n v="19.157894736842099"/>
        <n v="21.578947368421002"/>
        <n v="28.8947368421052"/>
        <n v="30.947368421052602"/>
        <n v="52.368421052631497"/>
        <n v="61.684210526315702"/>
        <n v="64.578947368420998"/>
        <n v="68.5263157894736"/>
        <n v="90.105263157894697"/>
        <n v="91.631578947368396"/>
        <n v="96.789473684210506"/>
        <n v="102.42105263157799"/>
        <n v="1.7222222222222201"/>
        <n v="1.7777777777777699"/>
        <n v="2.5"/>
        <n v="3.5"/>
        <n v="4.1111111111111098"/>
        <n v="4.55555555555555"/>
        <n v="6.2777777777777697"/>
        <n v="6.7222222222222197"/>
        <n v="6.7777777777777697"/>
        <n v="7.05555555555555"/>
        <n v="7.2222222222222197"/>
        <n v="7.6666666666666599"/>
        <n v="7.8888888888888804"/>
        <n v="8.1666666666666607"/>
        <n v="8.4444444444444393"/>
        <n v="9.4444444444444393"/>
        <n v="9.6111111111111107"/>
        <n v="9.8888888888888893"/>
        <n v="10.2222222222222"/>
        <n v="10.2777777777777"/>
        <n v="12.3888888888888"/>
        <n v="14.4444444444444"/>
        <n v="15.1111111111111"/>
        <n v="17.0555555555555"/>
        <n v="17.9444444444444"/>
        <n v="18.5"/>
        <n v="29.3888888888888"/>
        <n v="30.5555555555555"/>
        <n v="33.8333333333333"/>
        <n v="35.0555555555555"/>
        <n v="41.1111111111111"/>
        <n v="43.7777777777777"/>
        <n v="45.9444444444444"/>
        <n v="54.2222222222222"/>
        <n v="70.1111111111111"/>
        <n v="70.3333333333333"/>
        <n v="70.5555555555555"/>
        <n v="75.6111111111111"/>
        <n v="79.6111111111111"/>
        <n v="85.9444444444444"/>
        <n v="90.1666666666666"/>
        <n v="117.666666666666"/>
        <n v="1.52941176470588"/>
        <n v="2.1176470588235201"/>
        <n v="2.23529411764705"/>
        <n v="3.1764705882352899"/>
        <n v="3.52941176470588"/>
        <n v="3.6470588235294099"/>
        <n v="3.8235294117646998"/>
        <n v="4.1764705882352899"/>
        <n v="6.6470588235294104"/>
        <n v="8.2941176470588207"/>
        <n v="8.3529411764705799"/>
        <n v="8.7058823529411704"/>
        <n v="9.8823529411764692"/>
        <n v="10.4705882352941"/>
        <n v="10.588235294117601"/>
        <n v="10.764705882352899"/>
        <n v="11.3529411764705"/>
        <n v="11.4117647058823"/>
        <n v="12.117647058823501"/>
        <n v="13.117647058823501"/>
        <n v="15.117647058823501"/>
        <n v="15.705882352941099"/>
        <n v="15.823529411764699"/>
        <n v="23.588235294117599"/>
        <n v="24.764705882352899"/>
        <n v="25.764705882352899"/>
        <n v="28.235294117647001"/>
        <n v="29.823529411764699"/>
        <n v="31.647058823529399"/>
        <n v="33.764705882352899"/>
        <n v="48.235294117647001"/>
        <n v="68.764705882352899"/>
        <n v="73.529411764705799"/>
        <n v="76"/>
        <n v="84.352941176470594"/>
        <n v="87.529411764705799"/>
        <n v="96.823529411764696"/>
        <n v="97.705882352941103"/>
        <n v="3.6875"/>
        <n v="4.875"/>
        <n v="6.375"/>
        <n v="6.5625"/>
        <n v="6.9375"/>
        <n v="7.1875"/>
        <n v="7.75"/>
        <n v="7.8125"/>
        <n v="7.875"/>
        <n v="8.125"/>
        <n v="10.9375"/>
        <n v="12.5625"/>
        <n v="12.9375"/>
        <n v="16.125"/>
        <n v="19.75"/>
        <n v="20.1875"/>
        <n v="20.625"/>
        <n v="22.25"/>
        <n v="22.5"/>
        <n v="44.75"/>
        <n v="58.625"/>
        <n v="92.0625"/>
        <n v="93.125"/>
        <n v="95.125"/>
        <n v="97.25"/>
        <n v="3.2"/>
        <n v="3.2666666666666599"/>
        <n v="3.4666666666666601"/>
        <n v="5.1333333333333302"/>
        <n v="5.5333333333333297"/>
        <n v="5.7333333333333298"/>
        <n v="5.86666666666666"/>
        <n v="5.93333333333333"/>
        <n v="10.533333333333299"/>
        <n v="11.066666666666601"/>
        <n v="12.9333333333333"/>
        <n v="13.6666666666666"/>
        <n v="14.466666666666599"/>
        <n v="18.3333333333333"/>
        <n v="18.466666666666601"/>
        <n v="19.8666666666666"/>
        <n v="20.8666666666666"/>
        <n v="21.4"/>
        <n v="24"/>
        <n v="25.066666666666599"/>
        <n v="29.6666666666666"/>
        <n v="45.733333333333299"/>
        <n v="47.3333333333333"/>
        <n v="48.533333333333303"/>
        <n v="48.6666666666666"/>
        <n v="49.466666666666598"/>
        <n v="51.3333333333333"/>
        <n v="70.266666666666595"/>
        <n v="71.6666666666666"/>
        <n v="72.599999999999994"/>
        <n v="96.733333333333306"/>
        <n v="97.933333333333294"/>
        <n v="99.133333333333297"/>
        <n v="3.7857142857142798"/>
        <n v="4.0714285714285703"/>
        <n v="4.21428571428571"/>
        <n v="4.9285714285714199"/>
        <n v="6.5714285714285703"/>
        <n v="6.71428571428571"/>
        <n v="6.7857142857142803"/>
        <n v="7.0714285714285703"/>
        <n v="7.3571428571428497"/>
        <n v="8.4285714285714199"/>
        <n v="9.0714285714285694"/>
        <n v="10.857142857142801"/>
        <n v="11.214285714285699"/>
        <n v="12.285714285714199"/>
        <n v="13.214285714285699"/>
        <n v="16"/>
        <n v="16.285714285714199"/>
        <n v="23.071428571428498"/>
        <n v="29.5"/>
        <n v="32.785714285714199"/>
        <n v="42.714285714285701"/>
        <n v="44.285714285714199"/>
        <n v="48.142857142857103"/>
        <n v="48.642857142857103"/>
        <n v="48.714285714285701"/>
        <n v="50.5"/>
        <n v="51.642857142857103"/>
        <n v="53.214285714285701"/>
        <n v="60"/>
        <n v="60.714285714285701"/>
        <n v="61.357142857142797"/>
        <n v="70.285714285714207"/>
        <n v="85.142857142857096"/>
        <n v="91.357142857142804"/>
        <n v="95.357142857142804"/>
        <n v="96.928571428571402"/>
        <n v="97.214285714285694"/>
        <n v="1.84615384615384"/>
        <n v="2.5384615384615299"/>
        <n v="2.84615384615384"/>
        <n v="3.1538461538461502"/>
        <n v="3.9230769230769198"/>
        <n v="4.2307692307692299"/>
        <n v="4.3846153846153797"/>
        <n v="4.8461538461538396"/>
        <n v="4.9230769230769198"/>
        <n v="5.0769230769230704"/>
        <n v="5.1538461538461497"/>
        <n v="5.2307692307692299"/>
        <n v="5.5384615384615303"/>
        <n v="5.6153846153846096"/>
        <n v="5.8461538461538396"/>
        <n v="6.1538461538461497"/>
        <n v="6.3846153846153797"/>
        <n v="7.9230769230769198"/>
        <n v="8.4615384615384599"/>
        <n v="8.5384615384615294"/>
        <n v="8.6153846153846096"/>
        <n v="8.6923076923076898"/>
        <n v="8.7692307692307701"/>
        <n v="9.6153846153846096"/>
        <n v="10.2307692307692"/>
        <n v="10.769230769230701"/>
        <n v="11.846153846153801"/>
        <n v="12.2307692307692"/>
        <n v="14.4615384615384"/>
        <n v="18.538461538461501"/>
        <n v="19.615384615384599"/>
        <n v="22.769230769230699"/>
        <n v="23.384615384615302"/>
        <n v="25.615384615384599"/>
        <n v="31.4615384615384"/>
        <n v="31.923076923076898"/>
        <n v="33.230769230769198"/>
        <n v="38"/>
        <n v="40"/>
        <n v="49.153846153846096"/>
        <n v="62.384615384615302"/>
        <n v="65.615384615384599"/>
        <n v="69.461538461538396"/>
        <n v="81.615384615384599"/>
        <n v="82.923076923076906"/>
        <n v="85.538461538461505"/>
        <n v="90.307692307692307"/>
        <n v="90.692307692307693"/>
        <n v="93.461538461538396"/>
        <n v="95.153846153846104"/>
        <n v="96.076923076922995"/>
        <n v="96.461538461538396"/>
        <n v="99.153846153846104"/>
        <n v="99.384615384615302"/>
        <n v="1.5"/>
        <n v="3.4166666666666599"/>
        <n v="4.4166666666666599"/>
        <n v="5.1666666666666599"/>
        <n v="5.8333333333333304"/>
        <n v="6.5833333333333304"/>
        <n v="6.9166666666666599"/>
        <n v="7.1666666666666599"/>
        <n v="8.5833333333333304"/>
        <n v="9.4166666666666607"/>
        <n v="9.6666666666666607"/>
        <n v="9.75"/>
        <n v="11.4166666666666"/>
        <n v="11.5"/>
        <n v="11.75"/>
        <n v="11.8333333333333"/>
        <n v="11.9166666666666"/>
        <n v="13.9166666666666"/>
        <n v="15.3333333333333"/>
        <n v="15.5833333333333"/>
        <n v="25.4166666666666"/>
        <n v="25.5833333333333"/>
        <n v="27"/>
        <n v="27.0833333333333"/>
        <n v="28.3333333333333"/>
        <n v="31.4166666666666"/>
        <n v="40.6666666666666"/>
        <n v="41.75"/>
        <n v="53.0833333333333"/>
        <n v="54.3333333333333"/>
        <n v="57.5833333333333"/>
        <n v="58.8333333333333"/>
        <n v="83.5833333333333"/>
        <n v="85.25"/>
        <n v="86.1666666666666"/>
        <n v="91.0833333333333"/>
        <n v="99.4166666666666"/>
        <n v="1.9090909090909001"/>
        <n v="2.0909090909090899"/>
        <n v="2.2727272727272698"/>
        <n v="2.63636363636363"/>
        <n v="2.72727272727272"/>
        <n v="2.9090909090908998"/>
        <n v="3.1818181818181799"/>
        <n v="4.2727272727272698"/>
        <n v="4.3636363636363598"/>
        <n v="4.7272727272727204"/>
        <n v="4.9090909090909003"/>
        <n v="5.0909090909090899"/>
        <n v="5.1818181818181799"/>
        <n v="5.2727272727272698"/>
        <n v="5.6363636363636296"/>
        <n v="5.8181818181818103"/>
        <n v="6.3636363636363598"/>
        <n v="6.5454545454545396"/>
        <n v="6.6363636363636296"/>
        <n v="6.9090909090909003"/>
        <n v="7.2727272727272698"/>
        <n v="7.3636363636363598"/>
        <n v="7.4545454545454497"/>
        <n v="8.5454545454545396"/>
        <n v="9.3636363636363598"/>
        <n v="9.6363636363636296"/>
        <n v="9.9090909090908994"/>
        <n v="10.1818181818181"/>
        <n v="13.363636363636299"/>
        <n v="16.727272727272702"/>
        <n v="18.545454545454501"/>
        <n v="19.272727272727199"/>
        <n v="20.636363636363601"/>
        <n v="21"/>
        <n v="27.181818181818102"/>
        <n v="44.545454545454497"/>
        <n v="53.363636363636303"/>
        <n v="53.454545454545404"/>
        <n v="69.818181818181799"/>
        <n v="72.090909090909093"/>
        <n v="73.818181818181799"/>
        <n v="76.363636363636303"/>
        <n v="77.090909090909093"/>
        <n v="79.454545454545396"/>
        <n v="79.909090909090907"/>
        <n v="89.454545454545396"/>
        <n v="90.090909090909093"/>
        <n v="91.363636363636303"/>
        <n v="91.818181818181799"/>
        <n v="92.090909090909093"/>
        <n v="93.181818181818102"/>
        <n v="94.545454545454504"/>
        <n v="96"/>
        <n v="96.363636363636303"/>
        <n v="105.636363636363"/>
        <n v="129.18181818181799"/>
        <n v="1.2"/>
        <n v="2.4"/>
        <n v="3.3"/>
        <n v="4.9000000000000004"/>
        <n v="5.3"/>
        <n v="6.7"/>
        <n v="6.9"/>
        <n v="7.3"/>
        <n v="7.8"/>
        <n v="7.9"/>
        <n v="8.3000000000000007"/>
        <n v="8.8000000000000007"/>
        <n v="9.3000000000000007"/>
        <n v="11.4"/>
        <n v="11.9"/>
        <n v="12.8"/>
        <n v="15.8"/>
        <n v="17.5"/>
        <n v="17.899999999999999"/>
        <n v="20.100000000000001"/>
        <n v="22.3"/>
        <n v="23.7"/>
        <n v="28.9"/>
        <n v="31.7"/>
        <n v="59.9"/>
        <n v="62.6"/>
        <n v="68.900000000000006"/>
        <n v="70.5"/>
        <n v="70.7"/>
        <n v="71.599999999999994"/>
        <n v="76.400000000000006"/>
        <n v="76.8"/>
        <n v="85.7"/>
        <n v="89.4"/>
        <n v="89.6"/>
        <n v="92.3"/>
        <n v="94.2"/>
        <n v="94.4"/>
        <n v="94.9"/>
        <n v="95.7"/>
        <n v="99.6"/>
        <n v="1.88888888888888"/>
        <n v="2.1111111111111098"/>
        <n v="2.55555555555555"/>
        <n v="3.7777777777777701"/>
        <n v="4.3333333333333304"/>
        <n v="4.8888888888888804"/>
        <n v="5.2222222222222197"/>
        <n v="5.4444444444444402"/>
        <n v="5.55555555555555"/>
        <n v="7.1111111111111098"/>
        <n v="7.4444444444444402"/>
        <n v="7.7777777777777697"/>
        <n v="8.55555555555555"/>
        <n v="9.1111111111111107"/>
        <n v="12.1111111111111"/>
        <n v="12.2222222222222"/>
        <n v="14.2222222222222"/>
        <n v="14.7777777777777"/>
        <n v="16.1111111111111"/>
        <n v="20.1111111111111"/>
        <n v="21.2222222222222"/>
        <n v="21.4444444444444"/>
        <n v="22.7777777777777"/>
        <n v="23"/>
        <n v="24.3333333333333"/>
        <n v="25.5555555555555"/>
        <n v="25.7777777777777"/>
        <n v="29.1111111111111"/>
        <n v="29.4444444444444"/>
        <n v="30.8888888888888"/>
        <n v="31.6666666666666"/>
        <n v="33"/>
        <n v="33.8888888888888"/>
        <n v="36.8888888888888"/>
        <n v="39.6666666666666"/>
        <n v="41"/>
        <n v="41.7777777777777"/>
        <n v="42.2222222222222"/>
        <n v="47"/>
        <n v="47.4444444444444"/>
        <n v="49.4444444444444"/>
        <n v="62.8888888888888"/>
        <n v="63"/>
        <n v="63.8888888888888"/>
        <n v="71.3333333333333"/>
        <n v="72.7777777777777"/>
        <n v="74"/>
        <n v="75.7777777777777"/>
        <n v="77.7777777777777"/>
        <n v="81.3333333333333"/>
        <n v="83.3333333333333"/>
        <n v="83.5555555555555"/>
        <n v="84.4444444444444"/>
        <n v="90.6666666666666"/>
        <n v="91"/>
        <n v="93.4444444444444"/>
        <n v="94.2222222222222"/>
        <n v="94.6666666666666"/>
        <n v="94.7777777777777"/>
        <n v="95"/>
        <n v="97.6666666666666"/>
        <n v="98.5555555555555"/>
        <n v="98.8888888888888"/>
        <n v="103.333333333333"/>
        <n v="123.555555555555"/>
        <n v="171.666666666666"/>
        <n v="1.875"/>
        <n v="2.25"/>
        <n v="2.75"/>
        <n v="2.875"/>
        <n v="3.125"/>
        <n v="3.25"/>
        <n v="4.25"/>
        <n v="4.375"/>
        <n v="4.5"/>
        <n v="5.125"/>
        <n v="5.875"/>
        <n v="6.5"/>
        <n v="6.625"/>
        <n v="6.75"/>
        <n v="7.25"/>
        <n v="7.625"/>
        <n v="8.25"/>
        <n v="8.375"/>
        <n v="8.625"/>
        <n v="9.5"/>
        <n v="10.25"/>
        <n v="10.75"/>
        <n v="11"/>
        <n v="11.125"/>
        <n v="11.375"/>
        <n v="11.625"/>
        <n v="12.25"/>
        <n v="12.375"/>
        <n v="12.875"/>
        <n v="13.875"/>
        <n v="14.375"/>
        <n v="15.125"/>
        <n v="15.5"/>
        <n v="15.625"/>
        <n v="15.75"/>
        <n v="17.375"/>
        <n v="18"/>
        <n v="20.75"/>
        <n v="22.875"/>
        <n v="23.375"/>
        <n v="26.25"/>
        <n v="27.875"/>
        <n v="29.25"/>
        <n v="29.375"/>
        <n v="32.25"/>
        <n v="32.5"/>
        <n v="34.25"/>
        <n v="35.375"/>
        <n v="42.75"/>
        <n v="44.125"/>
        <n v="46.625"/>
        <n v="49.625"/>
        <n v="53.625"/>
        <n v="57.75"/>
        <n v="59"/>
        <n v="62.875"/>
        <n v="64.25"/>
        <n v="66.875"/>
        <n v="67.625"/>
        <n v="68.375"/>
        <n v="70.25"/>
        <n v="71.5"/>
        <n v="76.125"/>
        <n v="76.375"/>
        <n v="77.375"/>
        <n v="81.5"/>
        <n v="81.625"/>
        <n v="84.125"/>
        <n v="84.75"/>
        <n v="87.75"/>
        <n v="87.875"/>
        <n v="92.375"/>
        <n v="92.625"/>
        <n v="96.25"/>
        <n v="98.625"/>
        <n v="1.71428571428571"/>
        <n v="2.5714285714285698"/>
        <n v="2.8571428571428501"/>
        <n v="3.1428571428571401"/>
        <n v="3.4285714285714199"/>
        <n v="4.1428571428571397"/>
        <n v="4.2857142857142803"/>
        <n v="5.1428571428571397"/>
        <n v="5.4285714285714199"/>
        <n v="5.5714285714285703"/>
        <n v="5.8571428571428497"/>
        <n v="6.4285714285714199"/>
        <n v="6.8571428571428497"/>
        <n v="7.1428571428571397"/>
        <n v="7.4285714285714199"/>
        <n v="7.8571428571428497"/>
        <n v="8.1428571428571406"/>
        <n v="8.5714285714285694"/>
        <n v="8.71428571428571"/>
        <n v="8.8571428571428505"/>
        <n v="9.1428571428571406"/>
        <n v="9.2857142857142794"/>
        <n v="9.4285714285714199"/>
        <n v="9.5714285714285694"/>
        <n v="9.8571428571428505"/>
        <n v="10.285714285714199"/>
        <n v="10.4285714285714"/>
        <n v="11.857142857142801"/>
        <n v="12"/>
        <n v="12.4285714285714"/>
        <n v="13.4285714285714"/>
        <n v="13.5714285714285"/>
        <n v="14.5714285714285"/>
        <n v="14.714285714285699"/>
        <n v="15.857142857142801"/>
        <n v="16.857142857142801"/>
        <n v="17.571428571428498"/>
        <n v="17.714285714285701"/>
        <n v="18.857142857142801"/>
        <n v="20.1428571428571"/>
        <n v="21.1428571428571"/>
        <n v="22.1428571428571"/>
        <n v="24.1428571428571"/>
        <n v="24.571428571428498"/>
        <n v="29"/>
        <n v="29.714285714285701"/>
        <n v="30"/>
        <n v="30.285714285714199"/>
        <n v="31.428571428571399"/>
        <n v="31.714285714285701"/>
        <n v="33.571428571428498"/>
        <n v="34.571428571428498"/>
        <n v="35.714285714285701"/>
        <n v="36.428571428571402"/>
        <n v="37.428571428571402"/>
        <n v="38.571428571428498"/>
        <n v="39"/>
        <n v="39.142857142857103"/>
        <n v="39.714285714285701"/>
        <n v="41.714285714285701"/>
        <n v="41.857142857142797"/>
        <n v="42.428571428571402"/>
        <n v="43.142857142857103"/>
        <n v="47.142857142857103"/>
        <n v="47.428571428571402"/>
        <n v="48"/>
        <n v="54.142857142857103"/>
        <n v="55"/>
        <n v="55.857142857142797"/>
        <n v="56"/>
        <n v="57"/>
        <n v="58.428571428571402"/>
        <n v="61.857142857142797"/>
        <n v="66.285714285714207"/>
        <n v="67"/>
        <n v="67.571428571428498"/>
        <n v="69"/>
        <n v="70.428571428571402"/>
        <n v="70.857142857142804"/>
        <n v="71"/>
        <n v="71.714285714285694"/>
        <n v="73.142857142857096"/>
        <n v="74.571428571428498"/>
        <n v="77.142857142857096"/>
        <n v="79.285714285714207"/>
        <n v="79.428571428571402"/>
        <n v="80.285714285714207"/>
        <n v="82.714285714285694"/>
        <n v="85"/>
        <n v="85.857142857142804"/>
        <n v="86.857142857142804"/>
        <n v="87.428571428571402"/>
        <n v="89"/>
        <n v="90.285714285714207"/>
        <n v="92"/>
        <n v="92.428571428571402"/>
        <n v="92.857142857142804"/>
        <n v="93.571428571428498"/>
        <n v="96.571428571428498"/>
        <n v="97.714285714285694"/>
        <n v="98.285714285714207"/>
        <n v="98.428571428571402"/>
        <n v="100.714285714285"/>
        <n v="106.428571428571"/>
        <n v="107.428571428571"/>
        <n v="1.6666666666666601"/>
        <n v="2.1666666666666599"/>
        <n v="2.6666666666666599"/>
        <n v="2.8333333333333299"/>
        <n v="3.1666666666666599"/>
        <n v="3.3333333333333299"/>
        <n v="4.8333333333333304"/>
        <n v="5.3333333333333304"/>
        <n v="5.5"/>
        <n v="6.1666666666666599"/>
        <n v="6.8333333333333304"/>
        <n v="8.8333333333333304"/>
        <n v="9.1666666666666607"/>
        <n v="9.8333333333333304"/>
        <n v="10.6666666666666"/>
        <n v="10.8333333333333"/>
        <n v="12.1666666666666"/>
        <n v="12.6666666666666"/>
        <n v="12.8333333333333"/>
        <n v="13.8333333333333"/>
        <n v="14.8333333333333"/>
        <n v="16.5"/>
        <n v="16.8333333333333"/>
        <n v="17.3333333333333"/>
        <n v="17.8333333333333"/>
        <n v="18.8333333333333"/>
        <n v="19.3333333333333"/>
        <n v="19.6666666666666"/>
        <n v="19.8333333333333"/>
        <n v="20.3333333333333"/>
        <n v="20.8333333333333"/>
        <n v="21.5"/>
        <n v="22"/>
        <n v="23.5"/>
        <n v="25.3333333333333"/>
        <n v="26.1666666666666"/>
        <n v="26.6666666666666"/>
        <n v="26.8333333333333"/>
        <n v="27.5"/>
        <n v="29.1666666666666"/>
        <n v="32.6666666666666"/>
        <n v="33.1666666666666"/>
        <n v="33.3333333333333"/>
        <n v="35.6666666666666"/>
        <n v="35.8333333333333"/>
        <n v="36.5"/>
        <n v="38.8333333333333"/>
        <n v="39.8333333333333"/>
        <n v="42"/>
        <n v="46.5"/>
        <n v="48.3333333333333"/>
        <n v="48.8333333333333"/>
        <n v="52.3333333333333"/>
        <n v="53.1666666666666"/>
        <n v="54.6666666666666"/>
        <n v="56.3333333333333"/>
        <n v="57.1666666666666"/>
        <n v="59.8333333333333"/>
        <n v="60.1666666666666"/>
        <n v="64"/>
        <n v="64.1666666666666"/>
        <n v="66"/>
        <n v="67.8333333333333"/>
        <n v="69.3333333333333"/>
        <n v="70.6666666666666"/>
        <n v="75.1666666666666"/>
        <n v="76.1666666666666"/>
        <n v="76.5"/>
        <n v="82.5"/>
        <n v="84.6666666666666"/>
        <n v="84.8333333333333"/>
        <n v="87.6666666666666"/>
        <n v="87.8333333333333"/>
        <n v="88.8333333333333"/>
        <n v="89.1666666666666"/>
        <n v="89.3333333333333"/>
        <n v="92.6666666666666"/>
        <n v="93.5"/>
        <n v="93.8333333333333"/>
        <n v="95.5"/>
        <n v="95.8333333333333"/>
        <n v="97.5"/>
        <n v="99.8333333333333"/>
        <n v="101.333333333333"/>
        <n v="116"/>
        <n v="116.833333333333"/>
        <n v="2.2000000000000002"/>
        <n v="2.6"/>
        <n v="3.4"/>
        <n v="3.6"/>
        <n v="3.8"/>
        <n v="4.4000000000000004"/>
        <n v="4.5999999999999996"/>
        <n v="5.2"/>
        <n v="5.4"/>
        <n v="5.6"/>
        <n v="6.2"/>
        <n v="6.6"/>
        <n v="6.8"/>
        <n v="7.2"/>
        <n v="7.4"/>
        <n v="8.1999999999999993"/>
        <n v="8.6"/>
        <n v="9.1999999999999993"/>
        <n v="9.6"/>
        <n v="10.199999999999999"/>
        <n v="10.6"/>
        <n v="10.8"/>
        <n v="11.2"/>
        <n v="11.8"/>
        <n v="12.2"/>
        <n v="12.6"/>
        <n v="13.8"/>
        <n v="15"/>
        <n v="17.2"/>
        <n v="17.399999999999999"/>
        <n v="17.8"/>
        <n v="18.399999999999999"/>
        <n v="18.600000000000001"/>
        <n v="18.8"/>
        <n v="19.2"/>
        <n v="19.399999999999999"/>
        <n v="19.600000000000001"/>
        <n v="21.6"/>
        <n v="21.8"/>
        <n v="22.4"/>
        <n v="22.8"/>
        <n v="23.2"/>
        <n v="23.6"/>
        <n v="25.2"/>
        <n v="25.8"/>
        <n v="26.6"/>
        <n v="27.4"/>
        <n v="27.6"/>
        <n v="28.6"/>
        <n v="29.4"/>
        <n v="30.8"/>
        <n v="31.2"/>
        <n v="31.6"/>
        <n v="32.4"/>
        <n v="32.6"/>
        <n v="33.799999999999997"/>
        <n v="34.6"/>
        <n v="36.4"/>
        <n v="36.799999999999997"/>
        <n v="38.200000000000003"/>
        <n v="38.6"/>
        <n v="38.799999999999997"/>
        <n v="39.799999999999997"/>
        <n v="42.8"/>
        <n v="44"/>
        <n v="44.2"/>
        <n v="44.4"/>
        <n v="45"/>
        <n v="46.4"/>
        <n v="46.8"/>
        <n v="47.4"/>
        <n v="47.8"/>
        <n v="48.6"/>
        <n v="49.2"/>
        <n v="49.8"/>
        <n v="50.2"/>
        <n v="50.6"/>
        <n v="52.8"/>
        <n v="53.8"/>
        <n v="54.2"/>
        <n v="55.4"/>
        <n v="55.6"/>
        <n v="56.4"/>
        <n v="56.6"/>
        <n v="58"/>
        <n v="58.4"/>
        <n v="59.4"/>
        <n v="60.4"/>
        <n v="60.8"/>
        <n v="64.2"/>
        <n v="70.400000000000006"/>
        <n v="73"/>
        <n v="76.599999999999994"/>
        <n v="79.599999999999994"/>
        <n v="83.8"/>
        <n v="84.6"/>
        <n v="86.4"/>
        <n v="86.8"/>
        <n v="87"/>
        <n v="87.6"/>
        <n v="88"/>
        <n v="88.2"/>
        <n v="92.4"/>
        <n v="93"/>
        <n v="93.4"/>
        <n v="94"/>
        <n v="95.4"/>
        <n v="96.4"/>
        <n v="96.8"/>
        <n v="97.4"/>
        <n v="97.6"/>
        <n v="98"/>
        <n v="98.6"/>
        <n v="99.4"/>
        <n v="101.2"/>
        <n v="118"/>
        <n v="127.8"/>
        <n v="177.8"/>
        <n v="1.25"/>
        <n v="1.75"/>
        <n v="9.25"/>
        <n v="11.25"/>
        <n v="12.75"/>
        <n v="14.75"/>
        <n v="15.25"/>
        <n v="16.75"/>
        <n v="17.25"/>
        <n v="17.75"/>
        <n v="18.25"/>
        <n v="18.75"/>
        <n v="19"/>
        <n v="20.5"/>
        <n v="21.25"/>
        <n v="23.25"/>
        <n v="24.5"/>
        <n v="24.75"/>
        <n v="25.25"/>
        <n v="26.5"/>
        <n v="26.75"/>
        <n v="27.25"/>
        <n v="27.75"/>
        <n v="28"/>
        <n v="28.25"/>
        <n v="28.5"/>
        <n v="31.25"/>
        <n v="31.75"/>
        <n v="33.75"/>
        <n v="35.25"/>
        <n v="36.75"/>
        <n v="38.75"/>
        <n v="40.5"/>
        <n v="41.5"/>
        <n v="42.25"/>
        <n v="42.5"/>
        <n v="43"/>
        <n v="43.25"/>
        <n v="43.75"/>
        <n v="47.5"/>
        <n v="47.75"/>
        <n v="48.5"/>
        <n v="48.75"/>
        <n v="49"/>
        <n v="49.5"/>
        <n v="49.75"/>
        <n v="51.75"/>
        <n v="52.25"/>
        <n v="52.5"/>
        <n v="52.75"/>
        <n v="53.25"/>
        <n v="54.5"/>
        <n v="55.5"/>
        <n v="55.75"/>
        <n v="56.25"/>
        <n v="56.75"/>
        <n v="57.25"/>
        <n v="58.75"/>
        <n v="59.25"/>
        <n v="59.5"/>
        <n v="59.75"/>
        <n v="60.5"/>
        <n v="60.75"/>
        <n v="63.75"/>
        <n v="65"/>
        <n v="67.25"/>
        <n v="67.5"/>
        <n v="67.75"/>
        <n v="68.5"/>
        <n v="69.25"/>
        <n v="69.5"/>
        <n v="70.75"/>
        <n v="72"/>
        <n v="72.5"/>
        <n v="73.5"/>
        <n v="74.25"/>
        <n v="74.75"/>
        <n v="76.25"/>
        <n v="76.75"/>
        <n v="77.75"/>
        <n v="79.25"/>
        <n v="81"/>
        <n v="81.25"/>
        <n v="82.75"/>
        <n v="83.25"/>
        <n v="84"/>
        <n v="85.5"/>
        <n v="85.75"/>
        <n v="86.25"/>
        <n v="87.25"/>
        <n v="87.5"/>
        <n v="88.75"/>
        <n v="89.25"/>
        <n v="89.5"/>
        <n v="90"/>
        <n v="90.25"/>
        <n v="92.5"/>
        <n v="92.75"/>
        <n v="95.75"/>
        <n v="96.5"/>
        <n v="96.75"/>
        <n v="97.75"/>
        <n v="99"/>
        <n v="99.25"/>
        <n v="99.75"/>
        <n v="100.5"/>
        <n v="100.75"/>
        <n v="145.5"/>
        <n v="164.5"/>
        <n v="168.5"/>
        <n v="172"/>
        <n v="2.3333333333333299"/>
        <n v="11.3333333333333"/>
        <n v="14.3333333333333"/>
        <n v="15.6666666666666"/>
        <n v="16.6666666666666"/>
        <n v="17.6666666666666"/>
        <n v="18.6666666666666"/>
        <n v="21.3333333333333"/>
        <n v="23.6666666666666"/>
        <n v="24.6666666666666"/>
        <n v="25"/>
        <n v="25.6666666666666"/>
        <n v="26"/>
        <n v="26.3333333333333"/>
        <n v="27.6666666666666"/>
        <n v="29.3333333333333"/>
        <n v="30.6666666666666"/>
        <n v="31"/>
        <n v="33.6666666666666"/>
        <n v="34"/>
        <n v="35"/>
        <n v="36.3333333333333"/>
        <n v="37"/>
        <n v="37.3333333333333"/>
        <n v="37.6666666666666"/>
        <n v="38.6666666666666"/>
        <n v="39.3333333333333"/>
        <n v="41.3333333333333"/>
        <n v="41.6666666666666"/>
        <n v="43.6666666666666"/>
        <n v="44.3333333333333"/>
        <n v="44.6666666666666"/>
        <n v="45.6666666666666"/>
        <n v="46.3333333333333"/>
        <n v="47.6666666666666"/>
        <n v="49.3333333333333"/>
        <n v="49.6666666666666"/>
        <n v="50"/>
        <n v="50.6666666666666"/>
        <n v="51.6666666666666"/>
        <n v="53"/>
        <n v="55.3333333333333"/>
        <n v="56.6666666666666"/>
        <n v="57.3333333333333"/>
        <n v="57.6666666666666"/>
        <n v="59.6666666666666"/>
        <n v="60.3333333333333"/>
        <n v="60.6666666666666"/>
        <n v="62"/>
        <n v="63.3333333333333"/>
        <n v="63.6666666666666"/>
        <n v="64.6666666666666"/>
        <n v="65.3333333333333"/>
        <n v="65.6666666666666"/>
        <n v="66.3333333333333"/>
        <n v="67.3333333333333"/>
        <n v="67.6666666666666"/>
        <n v="68"/>
        <n v="68.3333333333333"/>
        <n v="68.6666666666666"/>
        <n v="69.6666666666666"/>
        <n v="72.3333333333333"/>
        <n v="73.3333333333333"/>
        <n v="74.6666666666666"/>
        <n v="76.6666666666666"/>
        <n v="77"/>
        <n v="77.3333333333333"/>
        <n v="79.3333333333333"/>
        <n v="80"/>
        <n v="82"/>
        <n v="83.6666666666666"/>
        <n v="85.3333333333333"/>
        <n v="85.6666666666666"/>
        <n v="86"/>
        <n v="86.3333333333333"/>
        <n v="86.6666666666666"/>
        <n v="87.3333333333333"/>
        <n v="88.6666666666666"/>
        <n v="89.6666666666666"/>
        <n v="90.3333333333333"/>
        <n v="91.3333333333333"/>
        <n v="91.6666666666666"/>
        <n v="92.3333333333333"/>
        <n v="93.3333333333333"/>
        <n v="93.6666666666666"/>
        <n v="94.3333333333333"/>
        <n v="95.3333333333333"/>
        <n v="95.6666666666666"/>
        <n v="96.3333333333333"/>
        <n v="96.6666666666666"/>
        <n v="97.3333333333333"/>
        <n v="98.3333333333333"/>
        <n v="98.6666666666666"/>
        <n v="100"/>
        <n v="100.666666666666"/>
        <n v="101"/>
        <n v="112"/>
        <n v="114.666666666666"/>
        <n v="130.333333333333"/>
        <n v="141.333333333333"/>
        <n v="12.5"/>
        <n v="19.5"/>
        <n v="25.5"/>
        <n v="31.5"/>
        <n v="32"/>
        <n v="33.5"/>
        <n v="34.5"/>
        <n v="38.5"/>
        <n v="39.5"/>
        <n v="43.5"/>
        <n v="44.5"/>
        <n v="45.5"/>
        <n v="51"/>
        <n v="52"/>
        <n v="53.5"/>
        <n v="56.5"/>
        <n v="57.5"/>
        <n v="61"/>
        <n v="61.5"/>
        <n v="62.5"/>
        <n v="63.5"/>
        <n v="65.5"/>
        <n v="70"/>
        <n v="74.5"/>
        <n v="75.5"/>
        <n v="79"/>
        <n v="79.5"/>
        <n v="83"/>
        <n v="83.5"/>
        <n v="84.5"/>
        <n v="86.5"/>
        <n v="88.5"/>
        <n v="90.5"/>
        <n v="94.5"/>
        <n v="97"/>
        <n v="98.5"/>
        <n v="99.5"/>
        <n v="101.5"/>
        <n v="103"/>
        <n v="111"/>
        <n v="112.5"/>
        <n v="115.5"/>
        <n v="117.5"/>
        <n v="122.5"/>
        <n v="127"/>
        <n v="130.5"/>
        <n v="138.5"/>
        <n v="143.5"/>
        <n v="154.5"/>
        <n v="158.5"/>
        <n v="175"/>
        <n v="287.5"/>
        <n v="78"/>
        <n v="102"/>
        <n v="104"/>
        <n v="108"/>
        <n v="109"/>
        <n v="110"/>
        <n v="113"/>
        <n v="119"/>
        <n v="123"/>
        <n v="128"/>
        <n v="133"/>
        <n v="135"/>
        <n v="144"/>
        <n v="145"/>
        <n v="148"/>
        <n v="152"/>
        <n v="156"/>
        <n v="168"/>
        <n v="170"/>
        <n v="176"/>
        <n v="190"/>
        <n v="197"/>
        <n v="203"/>
      </sharedItems>
      <fieldGroup base="4">
        <rangePr autoStart="0" autoEnd="0" startNum="1" endNum="10"/>
        <groupItems count="11">
          <s v="&lt;1"/>
          <s v="1-2"/>
          <s v="2-3"/>
          <s v="3-4"/>
          <s v="4-5"/>
          <s v="5-6"/>
          <s v="6-7"/>
          <s v="7-8"/>
          <s v="8-9"/>
          <s v="9-10"/>
          <s v="&gt;10"/>
        </groupItems>
      </fieldGroup>
    </cacheField>
    <cacheField name="Ad # on 19/4/2021 1500LT" numFmtId="0">
      <sharedItems containsString="0" containsBlank="1" containsNumber="1" containsInteger="1" minValue="0" maxValue="4"/>
    </cacheField>
    <cacheField name="Relevance" numFmtId="0">
      <sharedItems containsBlank="1"/>
    </cacheField>
    <cacheField name="SEM record" numFmtId="0">
      <sharedItems/>
    </cacheField>
    <cacheField name="SEM CTR" numFmtId="9">
      <sharedItems containsMixedTypes="1" containsNumber="1" minValue="5.8823529411764705E-3" maxValue="0.375"/>
    </cacheField>
    <cacheField name="SEM CTR Higher" numFmtId="0">
      <sharedItems/>
    </cacheField>
    <cacheField name="SEO" numFmtId="0">
      <sharedItems/>
    </cacheField>
    <cacheField name="SEM" numFmtId="0">
      <sharedItems/>
    </cacheField>
    <cacheField name="CTR1" numFmtId="0" formula="Clicks/Impression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89">
  <r>
    <s v="payme 轉數快"/>
    <n v="15604"/>
    <n v="1170"/>
    <n v="7.4980774160471594E-2"/>
    <x v="0"/>
    <n v="0"/>
    <s v="N"/>
    <s v=""/>
    <s v=""/>
    <s v=""/>
    <s v=""/>
    <s v=""/>
  </r>
  <r>
    <s v="con"/>
    <n v="10230"/>
    <n v="190"/>
    <n v="1.8572825024437901E-2"/>
    <x v="1"/>
    <n v="0"/>
    <m/>
    <s v="Y"/>
    <n v="2.4691358024691357E-2"/>
    <s v="Y"/>
    <s v="Y"/>
    <s v=""/>
  </r>
  <r>
    <s v="隱形眼鏡度數"/>
    <n v="6886"/>
    <n v="765"/>
    <n v="0.11109497531222701"/>
    <x v="2"/>
    <n v="0"/>
    <m/>
    <s v=""/>
    <s v=""/>
    <s v=""/>
    <s v=""/>
    <s v=""/>
  </r>
  <r>
    <s v="contact lens"/>
    <n v="6728"/>
    <n v="477"/>
    <n v="7.0897740784780006E-2"/>
    <x v="3"/>
    <n v="4"/>
    <m/>
    <s v="Y"/>
    <n v="5.7174548754663712E-2"/>
    <s v="N"/>
    <s v=""/>
    <s v=""/>
  </r>
  <r>
    <s v="one day acuvue"/>
    <n v="5436"/>
    <n v="34"/>
    <n v="6.2545989698307497E-3"/>
    <x v="4"/>
    <n v="0"/>
    <m/>
    <s v="Y"/>
    <n v="6.7484662576687116E-2"/>
    <s v="Y"/>
    <s v="Y"/>
    <s v="Y"/>
  </r>
  <r>
    <s v="payme轉數快"/>
    <n v="5249"/>
    <n v="239"/>
    <n v="4.5532482377595697E-2"/>
    <x v="5"/>
    <n v="0"/>
    <s v="N"/>
    <s v=""/>
    <s v=""/>
    <s v=""/>
    <s v=""/>
    <s v=""/>
  </r>
  <r>
    <s v="alcon"/>
    <n v="4091"/>
    <n v="8"/>
    <n v="1.9555120997311101E-3"/>
    <x v="6"/>
    <n v="0"/>
    <m/>
    <s v="Y"/>
    <n v="6.2111801242236021E-3"/>
    <s v="Y"/>
    <s v="Y"/>
    <s v=""/>
  </r>
  <r>
    <s v="acuvue define"/>
    <n v="3664"/>
    <n v="66"/>
    <n v="1.8013100436681199E-2"/>
    <x v="7"/>
    <n v="0"/>
    <m/>
    <s v="Y"/>
    <n v="5.5555555555555552E-2"/>
    <s v="Y"/>
    <s v="Y"/>
    <s v=""/>
  </r>
  <r>
    <s v="隱形眼鏡"/>
    <n v="3311"/>
    <n v="100"/>
    <n v="3.0202355783751099E-2"/>
    <x v="8"/>
    <n v="0"/>
    <m/>
    <s v="Y"/>
    <n v="4.1856836356543789E-2"/>
    <s v="Y"/>
    <s v="Y"/>
    <s v=""/>
  </r>
  <r>
    <s v="coopervision"/>
    <n v="3232"/>
    <n v="32"/>
    <n v="9.9009900990098994E-3"/>
    <x v="9"/>
    <n v="0"/>
    <m/>
    <s v=""/>
    <s v=""/>
    <s v=""/>
    <s v="Y"/>
    <s v="Y"/>
  </r>
  <r>
    <s v="one day acuvue define"/>
    <n v="3229"/>
    <n v="55"/>
    <n v="1.7033137194177699E-2"/>
    <x v="10"/>
    <n v="0"/>
    <m/>
    <s v=""/>
    <s v=""/>
    <s v=""/>
    <s v="Y"/>
    <s v="Y"/>
  </r>
  <r>
    <s v="contact lens easy"/>
    <n v="2984"/>
    <n v="989"/>
    <n v="0.33143431635388698"/>
    <x v="11"/>
    <n v="1"/>
    <m/>
    <s v=""/>
    <s v=""/>
    <s v=""/>
    <s v=""/>
    <s v=""/>
  </r>
  <r>
    <s v="散光con"/>
    <n v="2856"/>
    <n v="710"/>
    <n v="0.24859943977591001"/>
    <x v="12"/>
    <n v="0"/>
    <m/>
    <s v="Y"/>
    <n v="3.8338658146964855E-2"/>
    <s v="N"/>
    <s v=""/>
    <s v=""/>
  </r>
  <r>
    <s v="color con"/>
    <n v="2592"/>
    <n v="90"/>
    <n v="3.4722222222222203E-2"/>
    <x v="13"/>
    <n v="0"/>
    <m/>
    <s v="Y"/>
    <n v="5.8823529411764705E-3"/>
    <s v="N"/>
    <s v="Y"/>
    <s v=""/>
  </r>
  <r>
    <s v="freshkon"/>
    <n v="2555"/>
    <n v="142"/>
    <n v="5.5577299412915802E-2"/>
    <x v="14"/>
    <n v="0"/>
    <m/>
    <s v=""/>
    <s v=""/>
    <s v=""/>
    <s v="Y"/>
    <s v=""/>
  </r>
  <r>
    <s v="contact"/>
    <n v="2439"/>
    <n v="0"/>
    <n v="0"/>
    <x v="15"/>
    <n v="0"/>
    <s v="N"/>
    <s v=""/>
    <s v=""/>
    <s v=""/>
    <s v=""/>
    <s v=""/>
  </r>
  <r>
    <s v="轉數快 payme"/>
    <n v="2278"/>
    <n v="87"/>
    <n v="3.8191395961369598E-2"/>
    <x v="16"/>
    <n v="0"/>
    <s v="N"/>
    <s v=""/>
    <s v=""/>
    <s v=""/>
    <s v=""/>
    <s v=""/>
  </r>
  <r>
    <s v="candy magic"/>
    <n v="1993"/>
    <n v="83"/>
    <n v="4.1645760160561901E-2"/>
    <x v="17"/>
    <n v="0"/>
    <m/>
    <s v=""/>
    <s v=""/>
    <s v=""/>
    <s v="Y"/>
    <s v=""/>
  </r>
  <r>
    <s v="轉數快payme"/>
    <n v="1970"/>
    <n v="40"/>
    <n v="2.03045685279187E-2"/>
    <x v="18"/>
    <n v="0"/>
    <s v="N"/>
    <s v=""/>
    <s v=""/>
    <s v=""/>
    <s v=""/>
    <s v=""/>
  </r>
  <r>
    <s v="colour con"/>
    <n v="1898"/>
    <n v="55"/>
    <n v="2.8977871443624799E-2"/>
    <x v="19"/>
    <n v="0"/>
    <m/>
    <s v=""/>
    <s v=""/>
    <s v=""/>
    <s v="Y"/>
    <s v=""/>
  </r>
  <r>
    <s v="隱形眼鏡 弧度"/>
    <n v="1896"/>
    <n v="754"/>
    <n v="0.39767932489451402"/>
    <x v="20"/>
    <n v="0"/>
    <m/>
    <s v=""/>
    <s v=""/>
    <s v=""/>
    <s v=""/>
    <s v=""/>
  </r>
  <r>
    <s v="隱形眼鏡弧度"/>
    <n v="1549"/>
    <n v="462"/>
    <n v="0.29825693996126501"/>
    <x v="21"/>
    <n v="0"/>
    <m/>
    <s v=""/>
    <s v=""/>
    <s v=""/>
    <s v=""/>
    <s v=""/>
  </r>
  <r>
    <s v="隱形眼鏡推介"/>
    <n v="1475"/>
    <n v="159"/>
    <n v="0.10779661016949101"/>
    <x v="22"/>
    <n v="0"/>
    <m/>
    <s v="Y"/>
    <n v="3.0612244897959183E-2"/>
    <s v="N"/>
    <s v=""/>
    <s v=""/>
  </r>
  <r>
    <s v="度數"/>
    <n v="1471"/>
    <n v="29"/>
    <n v="1.9714479945615201E-2"/>
    <x v="23"/>
    <n v="0"/>
    <s v="N"/>
    <s v=""/>
    <s v=""/>
    <s v=""/>
    <s v=""/>
    <s v=""/>
  </r>
  <r>
    <s v="戴con"/>
    <n v="1466"/>
    <n v="211"/>
    <n v="0.14392905866302799"/>
    <x v="24"/>
    <n v="1"/>
    <m/>
    <s v=""/>
    <s v=""/>
    <s v=""/>
    <s v=""/>
    <s v=""/>
  </r>
  <r>
    <s v="配con"/>
    <n v="1442"/>
    <n v="377"/>
    <n v="0.26144244105409098"/>
    <x v="25"/>
    <n v="0"/>
    <m/>
    <s v=""/>
    <s v=""/>
    <s v=""/>
    <s v=""/>
    <s v=""/>
  </r>
  <r>
    <s v="隱形眼鏡 度數"/>
    <n v="1324"/>
    <n v="269"/>
    <n v="0.20317220543806599"/>
    <x v="26"/>
    <n v="0"/>
    <m/>
    <s v=""/>
    <s v=""/>
    <s v=""/>
    <s v=""/>
    <s v=""/>
  </r>
  <r>
    <s v="define con"/>
    <n v="1315"/>
    <n v="26"/>
    <n v="1.97718631178707E-2"/>
    <x v="27"/>
    <n v="0"/>
    <m/>
    <s v=""/>
    <s v=""/>
    <s v=""/>
    <s v="Y"/>
    <s v=""/>
  </r>
  <r>
    <s v="散光度數換算"/>
    <n v="1304"/>
    <n v="48"/>
    <n v="3.6809815950920199E-2"/>
    <x v="28"/>
    <n v="0"/>
    <m/>
    <s v=""/>
    <s v=""/>
    <s v=""/>
    <s v="Y"/>
    <s v=""/>
  </r>
  <r>
    <s v="隱眼度數"/>
    <n v="1290"/>
    <n v="37"/>
    <n v="2.86821705426356E-2"/>
    <x v="29"/>
    <n v="0"/>
    <m/>
    <s v=""/>
    <s v=""/>
    <s v=""/>
    <s v="Y"/>
    <s v="Y"/>
  </r>
  <r>
    <s v="散光 color con"/>
    <n v="1161"/>
    <n v="114"/>
    <n v="9.8191214470284199E-2"/>
    <x v="30"/>
    <n v="0"/>
    <m/>
    <s v="Y"/>
    <n v="8.8450704225352117E-2"/>
    <s v="N"/>
    <s v="Y"/>
    <s v=""/>
  </r>
  <r>
    <s v="acuvue moist"/>
    <n v="1161"/>
    <n v="18"/>
    <n v="1.5503875968992199E-2"/>
    <x v="31"/>
    <n v="2"/>
    <m/>
    <s v="Y"/>
    <n v="6.5573770491803282E-2"/>
    <s v="Y"/>
    <s v=""/>
    <s v=""/>
  </r>
  <r>
    <s v="1 day acuvue"/>
    <n v="1152"/>
    <n v="0"/>
    <n v="0"/>
    <x v="32"/>
    <n v="0"/>
    <m/>
    <s v=""/>
    <s v=""/>
    <s v=""/>
    <s v="Y"/>
    <s v="Y"/>
  </r>
  <r>
    <s v="miacare"/>
    <n v="1091"/>
    <n v="58"/>
    <n v="5.31622364802933E-2"/>
    <x v="33"/>
    <n v="0"/>
    <m/>
    <s v=""/>
    <s v=""/>
    <s v=""/>
    <s v="Y"/>
    <s v=""/>
  </r>
  <r>
    <s v="revia 隱形眼鏡"/>
    <n v="1078"/>
    <n v="30"/>
    <n v="2.7829313543599202E-2"/>
    <x v="34"/>
    <n v="0"/>
    <m/>
    <s v=""/>
    <s v=""/>
    <s v=""/>
    <s v="Y"/>
    <s v="Y"/>
  </r>
  <r>
    <s v="clalen iris"/>
    <n v="1052"/>
    <n v="15"/>
    <n v="1.42585551330798E-2"/>
    <x v="35"/>
    <n v="0"/>
    <s v="N"/>
    <s v=""/>
    <s v=""/>
    <s v=""/>
    <s v=""/>
    <s v=""/>
  </r>
  <r>
    <s v="眼霜"/>
    <n v="1047"/>
    <n v="4"/>
    <n v="3.8204393505253099E-3"/>
    <x v="36"/>
    <n v="2"/>
    <s v="N"/>
    <s v=""/>
    <s v=""/>
    <s v=""/>
    <s v=""/>
    <s v=""/>
  </r>
  <r>
    <s v="月con"/>
    <n v="1008"/>
    <n v="297"/>
    <n v="0.29464285714285698"/>
    <x v="37"/>
    <n v="0"/>
    <m/>
    <s v="Y"/>
    <n v="2.9197080291970802E-2"/>
    <s v="N"/>
    <s v=""/>
    <s v=""/>
  </r>
  <r>
    <s v="revia"/>
    <n v="1006"/>
    <n v="24"/>
    <n v="2.3856858846918402E-2"/>
    <x v="38"/>
    <n v="0"/>
    <m/>
    <s v=""/>
    <s v=""/>
    <s v=""/>
    <s v="Y"/>
    <s v="Y"/>
  </r>
  <r>
    <s v="acuvue oasys 1 day"/>
    <n v="1006"/>
    <n v="48"/>
    <n v="4.77137176938369E-2"/>
    <x v="39"/>
    <n v="0"/>
    <m/>
    <s v=""/>
    <s v=""/>
    <s v=""/>
    <s v="Y"/>
    <s v=""/>
  </r>
  <r>
    <s v="散光隱形眼鏡"/>
    <n v="985"/>
    <n v="122"/>
    <n v="0.123857868020304"/>
    <x v="40"/>
    <n v="0"/>
    <m/>
    <s v="Y"/>
    <n v="3.9024390243902439E-2"/>
    <s v="N"/>
    <s v=""/>
    <s v=""/>
  </r>
  <r>
    <s v="隱形眼鏡價錢"/>
    <n v="974"/>
    <n v="226"/>
    <n v="0.232032854209445"/>
    <x v="41"/>
    <n v="0"/>
    <m/>
    <s v="Y"/>
    <n v="5.0179211469534052E-2"/>
    <s v="N"/>
    <s v=""/>
    <s v=""/>
  </r>
  <r>
    <s v="eye coffret"/>
    <n v="971"/>
    <n v="83"/>
    <n v="8.5478887744593196E-2"/>
    <x v="42"/>
    <n v="0"/>
    <m/>
    <s v=""/>
    <s v=""/>
    <s v=""/>
    <s v="Y"/>
    <s v=""/>
  </r>
  <r>
    <s v="contactlenseasy"/>
    <n v="963"/>
    <n v="312"/>
    <n v="0.32398753894080901"/>
    <x v="43"/>
    <n v="1"/>
    <m/>
    <s v=""/>
    <s v=""/>
    <s v=""/>
    <s v=""/>
    <s v=""/>
  </r>
  <r>
    <s v="散光color con"/>
    <n v="957"/>
    <n v="103"/>
    <n v="0.107628004179728"/>
    <x v="44"/>
    <n v="0"/>
    <m/>
    <s v=""/>
    <s v=""/>
    <s v=""/>
    <s v=""/>
    <s v=""/>
  </r>
  <r>
    <s v="evercolor"/>
    <n v="949"/>
    <n v="16"/>
    <n v="1.68598524762908E-2"/>
    <x v="45"/>
    <n v="0"/>
    <m/>
    <s v=""/>
    <s v=""/>
    <s v=""/>
    <s v="Y"/>
    <s v="Y"/>
  </r>
  <r>
    <s v="博士倫隱形眼鏡"/>
    <n v="933"/>
    <n v="21"/>
    <n v="2.2508038585209E-2"/>
    <x v="46"/>
    <n v="0"/>
    <m/>
    <s v=""/>
    <s v=""/>
    <s v=""/>
    <s v="Y"/>
    <s v="Y"/>
  </r>
  <r>
    <s v="biotrue"/>
    <n v="929"/>
    <n v="19"/>
    <n v="2.0452099031216298E-2"/>
    <x v="47"/>
    <n v="0"/>
    <m/>
    <s v="Y"/>
    <n v="4.1666666666666664E-2"/>
    <s v="Y"/>
    <s v="Y"/>
    <s v=""/>
  </r>
  <r>
    <s v="acuvue"/>
    <n v="928"/>
    <n v="16"/>
    <n v="1.72413793103448E-2"/>
    <x v="48"/>
    <n v="0"/>
    <m/>
    <s v="Y"/>
    <n v="6.2663185378590072E-2"/>
    <s v="Y"/>
    <s v="Y"/>
    <s v="Y"/>
  </r>
  <r>
    <s v="買con"/>
    <n v="888"/>
    <n v="78"/>
    <n v="8.7837837837837801E-2"/>
    <x v="49"/>
    <n v="0"/>
    <m/>
    <s v="Y"/>
    <n v="4.1627246925260174E-2"/>
    <s v="N"/>
    <s v="Y"/>
    <s v=""/>
  </r>
  <r>
    <s v="除con"/>
    <n v="853"/>
    <n v="149"/>
    <n v="0.17467760844079699"/>
    <x v="50"/>
    <n v="1"/>
    <m/>
    <s v=""/>
    <s v=""/>
    <s v=""/>
    <s v=""/>
    <s v=""/>
  </r>
  <r>
    <s v="day con"/>
    <n v="845"/>
    <n v="152"/>
    <n v="0.179881656804733"/>
    <x v="51"/>
    <n v="0"/>
    <m/>
    <s v="Y"/>
    <n v="5.5393586005830907E-2"/>
    <s v="N"/>
    <s v=""/>
    <s v=""/>
  </r>
  <r>
    <s v="博士倫"/>
    <n v="837"/>
    <n v="18"/>
    <n v="2.1505376344085999E-2"/>
    <x v="52"/>
    <n v="3"/>
    <m/>
    <s v="Y"/>
    <n v="4.9363057324840767E-2"/>
    <s v="Y"/>
    <s v=""/>
    <s v=""/>
  </r>
  <r>
    <s v="隱形眼鏡度數散光"/>
    <n v="833"/>
    <n v="170"/>
    <n v="0.20408163265306101"/>
    <x v="53"/>
    <n v="0"/>
    <m/>
    <s v=""/>
    <s v=""/>
    <s v=""/>
    <s v=""/>
    <s v=""/>
  </r>
  <r>
    <s v="acuvue oasys"/>
    <n v="831"/>
    <n v="12"/>
    <n v="1.44404332129963E-2"/>
    <x v="54"/>
    <n v="0"/>
    <m/>
    <s v="Y"/>
    <n v="8.3333333333333329E-2"/>
    <s v="Y"/>
    <s v="Y"/>
    <s v="Y"/>
  </r>
  <r>
    <s v="帶con"/>
    <n v="822"/>
    <n v="137"/>
    <n v="0.16666666666666599"/>
    <x v="55"/>
    <n v="0"/>
    <m/>
    <s v=""/>
    <s v=""/>
    <s v=""/>
    <s v=""/>
    <s v=""/>
  </r>
  <r>
    <s v="payme轉數快教學"/>
    <n v="816"/>
    <n v="170"/>
    <n v="0.20833333333333301"/>
    <x v="56"/>
    <n v="0"/>
    <m/>
    <s v=""/>
    <s v=""/>
    <s v=""/>
    <s v=""/>
    <s v=""/>
  </r>
  <r>
    <s v="oasys 1 day"/>
    <n v="777"/>
    <n v="50"/>
    <n v="6.4350064350064295E-2"/>
    <x v="57"/>
    <n v="0"/>
    <m/>
    <s v=""/>
    <s v=""/>
    <s v=""/>
    <s v="Y"/>
    <s v=""/>
  </r>
  <r>
    <s v="去眼紋"/>
    <n v="775"/>
    <n v="1"/>
    <n v="1.29032258064516E-3"/>
    <x v="58"/>
    <n v="0"/>
    <s v="N"/>
    <s v=""/>
    <s v=""/>
    <s v=""/>
    <s v=""/>
    <s v=""/>
  </r>
  <r>
    <s v="ann365"/>
    <n v="767"/>
    <n v="10"/>
    <n v="1.30378096479791E-2"/>
    <x v="59"/>
    <n v="1"/>
    <m/>
    <s v=""/>
    <s v=""/>
    <s v=""/>
    <s v=""/>
    <s v=""/>
  </r>
  <r>
    <s v="jill"/>
    <n v="752"/>
    <n v="0"/>
    <n v="0"/>
    <x v="60"/>
    <n v="0"/>
    <s v="N"/>
    <s v=""/>
    <s v=""/>
    <s v=""/>
    <s v=""/>
    <s v=""/>
  </r>
  <r>
    <s v="one day con"/>
    <n v="741"/>
    <n v="122"/>
    <n v="0.16464237516869001"/>
    <x v="61"/>
    <n v="0"/>
    <m/>
    <s v="Y"/>
    <n v="4.5815516188149052E-2"/>
    <s v="N"/>
    <s v=""/>
    <s v=""/>
  </r>
  <r>
    <s v="隱形眼鏡度數換算散光"/>
    <n v="741"/>
    <n v="162"/>
    <n v="0.218623481781376"/>
    <x v="62"/>
    <n v="0"/>
    <m/>
    <s v=""/>
    <s v=""/>
    <s v=""/>
    <s v=""/>
    <s v=""/>
  </r>
  <r>
    <s v="lens"/>
    <n v="730"/>
    <n v="0"/>
    <n v="0"/>
    <x v="63"/>
    <n v="0"/>
    <m/>
    <s v=""/>
    <s v=""/>
    <s v=""/>
    <s v="Y"/>
    <s v=""/>
  </r>
  <r>
    <s v="jill stuart"/>
    <n v="730"/>
    <n v="0"/>
    <n v="0"/>
    <x v="64"/>
    <n v="0"/>
    <s v="N"/>
    <s v=""/>
    <s v=""/>
    <s v=""/>
    <s v=""/>
    <s v=""/>
  </r>
  <r>
    <s v="1 day acuvue define"/>
    <n v="717"/>
    <n v="15"/>
    <n v="2.0920502092050201E-2"/>
    <x v="65"/>
    <n v="0"/>
    <m/>
    <s v="Y"/>
    <n v="0.11764705882352941"/>
    <s v="Y"/>
    <s v="Y"/>
    <s v=""/>
  </r>
  <r>
    <s v="散光color con推薦"/>
    <n v="710"/>
    <n v="84"/>
    <n v="0.118309859154929"/>
    <x v="66"/>
    <n v="0"/>
    <m/>
    <s v=""/>
    <s v=""/>
    <s v=""/>
    <s v=""/>
    <s v=""/>
  </r>
  <r>
    <s v="1 day acuvue moist"/>
    <n v="687"/>
    <n v="12"/>
    <n v="1.7467248908296901E-2"/>
    <x v="67"/>
    <n v="0"/>
    <m/>
    <s v="Y"/>
    <n v="7.4999999999999997E-2"/>
    <s v="Y"/>
    <s v="Y"/>
    <s v="Y"/>
  </r>
  <r>
    <s v="candy magic con"/>
    <n v="686"/>
    <n v="52"/>
    <n v="7.5801749271137003E-2"/>
    <x v="68"/>
    <n v="0"/>
    <m/>
    <s v=""/>
    <s v=""/>
    <s v=""/>
    <s v="Y"/>
    <s v=""/>
  </r>
  <r>
    <s v="漸進隱形眼鏡"/>
    <n v="679"/>
    <n v="34"/>
    <n v="5.0073637702503601E-2"/>
    <x v="69"/>
    <n v="0"/>
    <m/>
    <s v="Y"/>
    <n v="3.9647577092511016E-2"/>
    <s v="N"/>
    <s v="Y"/>
    <s v=""/>
  </r>
  <r>
    <s v="revia 1day"/>
    <n v="659"/>
    <n v="87"/>
    <n v="0.132018209408194"/>
    <x v="70"/>
    <n v="0"/>
    <m/>
    <s v=""/>
    <s v=""/>
    <s v=""/>
    <s v=""/>
    <s v=""/>
  </r>
  <r>
    <s v="one day acuvue moist"/>
    <n v="646"/>
    <n v="14"/>
    <n v="2.16718266253869E-2"/>
    <x v="71"/>
    <n v="0"/>
    <m/>
    <s v=""/>
    <s v=""/>
    <s v=""/>
    <s v="Y"/>
    <s v="Y"/>
  </r>
  <r>
    <s v="sweet magic"/>
    <n v="646"/>
    <n v="1"/>
    <n v="1.54798761609907E-3"/>
    <x v="72"/>
    <n v="0"/>
    <m/>
    <s v=""/>
    <s v=""/>
    <s v=""/>
    <s v="Y"/>
    <s v="Y"/>
  </r>
  <r>
    <s v="easy con"/>
    <n v="644"/>
    <n v="49"/>
    <n v="7.6086956521739094E-2"/>
    <x v="73"/>
    <n v="0"/>
    <m/>
    <s v=""/>
    <s v=""/>
    <s v=""/>
    <s v="Y"/>
    <s v=""/>
  </r>
  <r>
    <s v="lacelle"/>
    <n v="638"/>
    <n v="7"/>
    <n v="1.0971786833855799E-2"/>
    <x v="74"/>
    <n v="0"/>
    <m/>
    <s v="Y"/>
    <n v="3.4055727554179564E-2"/>
    <s v="Y"/>
    <s v="Y"/>
    <s v=""/>
  </r>
  <r>
    <s v="timido"/>
    <n v="632"/>
    <n v="10"/>
    <n v="1.58227848101265E-2"/>
    <x v="75"/>
    <n v="0"/>
    <m/>
    <s v=""/>
    <s v=""/>
    <s v=""/>
    <s v="Y"/>
    <s v="Y"/>
  </r>
  <r>
    <s v="lacelle 隱形眼鏡"/>
    <n v="630"/>
    <n v="12"/>
    <n v="1.9047619047619001E-2"/>
    <x v="76"/>
    <n v="0"/>
    <m/>
    <s v="Y"/>
    <n v="0.14285714285714285"/>
    <s v="Y"/>
    <s v="Y"/>
    <s v=""/>
  </r>
  <r>
    <s v="one day acuvue oasys"/>
    <n v="575"/>
    <n v="39"/>
    <n v="6.7826086956521703E-2"/>
    <x v="77"/>
    <n v="0"/>
    <m/>
    <s v=""/>
    <s v=""/>
    <s v=""/>
    <s v="Y"/>
    <s v=""/>
  </r>
  <r>
    <s v="coopervision 隱形眼鏡"/>
    <n v="569"/>
    <n v="11"/>
    <n v="1.9332161687170401E-2"/>
    <x v="78"/>
    <n v="0"/>
    <m/>
    <s v="Y"/>
    <n v="2.4793388429752067E-2"/>
    <s v="Y"/>
    <s v="Y"/>
    <s v=""/>
  </r>
  <r>
    <s v="freshkon alluring eyes"/>
    <n v="566"/>
    <n v="42"/>
    <n v="7.4204946996466403E-2"/>
    <x v="79"/>
    <n v="0"/>
    <m/>
    <s v=""/>
    <s v=""/>
    <s v=""/>
    <s v="Y"/>
    <s v=""/>
  </r>
  <r>
    <s v="博士倫 lacelle"/>
    <n v="553"/>
    <n v="10"/>
    <n v="1.80831826401446E-2"/>
    <x v="80"/>
    <n v="0"/>
    <m/>
    <s v=""/>
    <s v=""/>
    <s v=""/>
    <s v="Y"/>
    <s v=""/>
  </r>
  <r>
    <s v="contact lenses"/>
    <n v="547"/>
    <n v="8"/>
    <n v="1.46252285191956E-2"/>
    <x v="81"/>
    <n v="0"/>
    <m/>
    <s v="Y"/>
    <n v="4.6228710462287104E-2"/>
    <s v="Y"/>
    <s v="Y"/>
    <s v=""/>
  </r>
  <r>
    <s v="revia 1 day"/>
    <n v="539"/>
    <n v="109"/>
    <n v="0.202226345083487"/>
    <x v="82"/>
    <n v="0"/>
    <m/>
    <s v=""/>
    <s v=""/>
    <s v=""/>
    <s v=""/>
    <s v=""/>
  </r>
  <r>
    <s v="眼 紋"/>
    <n v="536"/>
    <n v="0"/>
    <n v="0"/>
    <x v="83"/>
    <n v="0"/>
    <s v="N"/>
    <s v=""/>
    <s v=""/>
    <s v=""/>
    <s v=""/>
    <s v=""/>
  </r>
  <r>
    <s v="隱形眼鏡 bc"/>
    <n v="531"/>
    <n v="34"/>
    <n v="6.4030131826741998E-2"/>
    <x v="84"/>
    <n v="0"/>
    <m/>
    <s v=""/>
    <s v=""/>
    <s v=""/>
    <s v="Y"/>
    <s v=""/>
  </r>
  <r>
    <s v="one day acuvue define顏色"/>
    <n v="529"/>
    <n v="24"/>
    <n v="4.5368620037807103E-2"/>
    <x v="85"/>
    <n v="1"/>
    <m/>
    <s v=""/>
    <s v=""/>
    <s v=""/>
    <s v=""/>
    <s v=""/>
  </r>
  <r>
    <s v="deesse"/>
    <n v="524"/>
    <n v="6"/>
    <n v="1.1450381679389301E-2"/>
    <x v="86"/>
    <n v="0"/>
    <m/>
    <s v=""/>
    <s v=""/>
    <s v=""/>
    <s v="Y"/>
    <s v="Y"/>
  </r>
  <r>
    <s v="con day"/>
    <n v="523"/>
    <n v="0"/>
    <n v="0"/>
    <x v="87"/>
    <n v="0"/>
    <s v="N"/>
    <s v=""/>
    <s v=""/>
    <s v=""/>
    <s v=""/>
    <s v=""/>
  </r>
  <r>
    <s v="隱形眼鏡散光度數換算"/>
    <n v="518"/>
    <n v="69"/>
    <n v="0.13320463320463299"/>
    <x v="88"/>
    <n v="0"/>
    <m/>
    <s v=""/>
    <s v=""/>
    <s v=""/>
    <s v=""/>
    <s v=""/>
  </r>
  <r>
    <s v="隱形眼鏡弧度換算"/>
    <n v="500"/>
    <n v="42"/>
    <n v="8.4000000000000005E-2"/>
    <x v="89"/>
    <n v="0"/>
    <m/>
    <s v=""/>
    <s v=""/>
    <s v=""/>
    <s v="Y"/>
    <s v=""/>
  </r>
  <r>
    <s v="隱形眼鏡度數限制"/>
    <n v="499"/>
    <n v="25"/>
    <n v="5.0100200400801598E-2"/>
    <x v="90"/>
    <n v="0"/>
    <m/>
    <s v=""/>
    <s v=""/>
    <s v=""/>
    <s v=""/>
    <s v=""/>
  </r>
  <r>
    <s v="ever color 1 day"/>
    <n v="498"/>
    <n v="11"/>
    <n v="2.2088353413654602E-2"/>
    <x v="91"/>
    <n v="1"/>
    <m/>
    <s v=""/>
    <s v=""/>
    <s v=""/>
    <s v=""/>
    <s v=""/>
  </r>
  <r>
    <s v="cooper vision"/>
    <n v="488"/>
    <n v="5"/>
    <n v="1.0245901639344201E-2"/>
    <x v="92"/>
    <n v="0"/>
    <m/>
    <s v=""/>
    <s v=""/>
    <s v=""/>
    <s v=""/>
    <s v="Y"/>
  </r>
  <r>
    <s v="clariti"/>
    <n v="486"/>
    <n v="23"/>
    <n v="4.7325102880658401E-2"/>
    <x v="93"/>
    <n v="0"/>
    <m/>
    <s v=""/>
    <s v=""/>
    <s v=""/>
    <s v=""/>
    <s v=""/>
  </r>
  <r>
    <s v="freshlook"/>
    <n v="484"/>
    <n v="16"/>
    <n v="3.3057851239669402E-2"/>
    <x v="94"/>
    <n v="0"/>
    <m/>
    <s v=""/>
    <s v=""/>
    <s v=""/>
    <s v=""/>
    <s v=""/>
  </r>
  <r>
    <s v="配隱形眼鏡"/>
    <n v="483"/>
    <n v="38"/>
    <n v="7.8674948240165604E-2"/>
    <x v="95"/>
    <n v="0"/>
    <m/>
    <s v="Y"/>
    <n v="2.7027027027027029E-2"/>
    <s v="N"/>
    <s v=""/>
    <s v=""/>
  </r>
  <r>
    <s v="戴con技巧"/>
    <n v="476"/>
    <n v="165"/>
    <n v="0.34663865546218398"/>
    <x v="96"/>
    <n v="1"/>
    <m/>
    <s v=""/>
    <s v=""/>
    <s v=""/>
    <s v=""/>
    <s v=""/>
  </r>
  <r>
    <s v="starry con"/>
    <n v="470"/>
    <n v="111"/>
    <n v="0.23617021276595701"/>
    <x v="97"/>
    <n v="0"/>
    <m/>
    <s v=""/>
    <s v=""/>
    <s v=""/>
    <s v=""/>
    <s v=""/>
  </r>
  <r>
    <s v="香港網上隱形眼鏡可信"/>
    <n v="469"/>
    <n v="92"/>
    <n v="0.19616204690831501"/>
    <x v="98"/>
    <n v="0"/>
    <m/>
    <s v=""/>
    <s v=""/>
    <s v=""/>
    <s v=""/>
    <s v=""/>
  </r>
  <r>
    <s v="散光con最高度數"/>
    <n v="454"/>
    <n v="75"/>
    <n v="0.16519823788546201"/>
    <x v="99"/>
    <m/>
    <m/>
    <s v=""/>
    <s v=""/>
    <s v=""/>
    <s v=""/>
    <s v=""/>
  </r>
  <r>
    <s v="大眼仔"/>
    <n v="446"/>
    <n v="3"/>
    <n v="6.7264573991031298E-3"/>
    <x v="100"/>
    <m/>
    <m/>
    <s v="Y"/>
    <n v="3.6809815950920248E-2"/>
    <s v="Y"/>
    <s v=""/>
    <s v=""/>
  </r>
  <r>
    <s v="博士倫 starry"/>
    <n v="442"/>
    <n v="70"/>
    <n v="0.158371040723981"/>
    <x v="101"/>
    <m/>
    <m/>
    <s v=""/>
    <s v=""/>
    <s v=""/>
    <s v=""/>
    <s v=""/>
  </r>
  <r>
    <s v="clalen"/>
    <n v="439"/>
    <n v="3"/>
    <n v="6.8337129840546698E-3"/>
    <x v="102"/>
    <m/>
    <m/>
    <s v=""/>
    <s v=""/>
    <s v=""/>
    <s v=""/>
    <s v="Y"/>
  </r>
  <r>
    <s v="dailies total 1"/>
    <n v="428"/>
    <n v="7"/>
    <n v="1.6355140186915799E-2"/>
    <x v="103"/>
    <m/>
    <m/>
    <s v=""/>
    <s v=""/>
    <s v=""/>
    <s v=""/>
    <s v="Y"/>
  </r>
  <r>
    <s v="隱形眼鏡弧度不合"/>
    <n v="424"/>
    <n v="50"/>
    <n v="0.117924528301886"/>
    <x v="104"/>
    <m/>
    <m/>
    <s v=""/>
    <s v=""/>
    <s v=""/>
    <s v=""/>
    <s v=""/>
  </r>
  <r>
    <s v="隱眼弧度"/>
    <n v="419"/>
    <n v="12"/>
    <n v="2.8639618138424802E-2"/>
    <x v="105"/>
    <m/>
    <m/>
    <s v=""/>
    <s v=""/>
    <s v=""/>
    <s v=""/>
    <s v="Y"/>
  </r>
  <r>
    <s v="散光隱形眼鏡度數"/>
    <n v="417"/>
    <n v="79"/>
    <n v="0.189448441247002"/>
    <x v="106"/>
    <m/>
    <m/>
    <s v=""/>
    <s v=""/>
    <s v=""/>
    <s v=""/>
    <s v=""/>
  </r>
  <r>
    <s v="multifocal"/>
    <n v="413"/>
    <n v="7"/>
    <n v="1.6949152542372801E-2"/>
    <x v="107"/>
    <m/>
    <m/>
    <s v=""/>
    <s v=""/>
    <s v=""/>
    <s v=""/>
    <s v=""/>
  </r>
  <r>
    <s v="大眼con"/>
    <n v="409"/>
    <n v="11"/>
    <n v="2.6894865525672301E-2"/>
    <x v="108"/>
    <m/>
    <m/>
    <s v="Y"/>
    <n v="3.9016115351993216E-2"/>
    <s v="Y"/>
    <s v=""/>
    <s v=""/>
  </r>
  <r>
    <s v="acuvue define 顏色"/>
    <n v="400"/>
    <n v="22"/>
    <n v="5.5E-2"/>
    <x v="109"/>
    <m/>
    <m/>
    <s v=""/>
    <s v=""/>
    <s v=""/>
    <s v=""/>
    <s v=""/>
  </r>
  <r>
    <s v="配con價錢"/>
    <n v="398"/>
    <n v="111"/>
    <n v="0.27889447236180898"/>
    <x v="110"/>
    <m/>
    <m/>
    <s v=""/>
    <s v=""/>
    <s v=""/>
    <s v=""/>
    <s v=""/>
  </r>
  <r>
    <s v="define acuvue"/>
    <n v="392"/>
    <n v="9"/>
    <n v="2.2959183673469299E-2"/>
    <x v="111"/>
    <m/>
    <m/>
    <s v=""/>
    <s v=""/>
    <s v=""/>
    <s v=""/>
    <s v=""/>
  </r>
  <r>
    <s v="dailies"/>
    <n v="392"/>
    <n v="10"/>
    <n v="2.5510204081632602E-2"/>
    <x v="112"/>
    <m/>
    <m/>
    <s v="Y"/>
    <n v="2.2222222222222223E-2"/>
    <s v="N"/>
    <s v=""/>
    <s v="Y"/>
  </r>
  <r>
    <s v="眼紋"/>
    <n v="392"/>
    <n v="0"/>
    <n v="0"/>
    <x v="113"/>
    <m/>
    <m/>
    <s v=""/>
    <s v=""/>
    <s v=""/>
    <s v=""/>
    <s v="Y"/>
  </r>
  <r>
    <s v="第一次戴con"/>
    <n v="389"/>
    <n v="92"/>
    <n v="0.236503856041131"/>
    <x v="114"/>
    <m/>
    <m/>
    <s v=""/>
    <s v=""/>
    <s v=""/>
    <s v=""/>
    <s v=""/>
  </r>
  <r>
    <s v="隱形眼鏡 散光"/>
    <n v="388"/>
    <n v="66"/>
    <n v="0.17010309278350499"/>
    <x v="115"/>
    <m/>
    <m/>
    <s v=""/>
    <s v=""/>
    <s v=""/>
    <s v=""/>
    <s v=""/>
  </r>
  <r>
    <s v="隱形眼鏡弧度9"/>
    <n v="386"/>
    <n v="27"/>
    <n v="6.9948186528497394E-2"/>
    <x v="116"/>
    <m/>
    <m/>
    <s v=""/>
    <s v=""/>
    <s v=""/>
    <s v=""/>
    <s v=""/>
  </r>
  <r>
    <s v="ciba vision"/>
    <n v="386"/>
    <n v="17"/>
    <n v="4.4041450777202E-2"/>
    <x v="117"/>
    <m/>
    <m/>
    <s v=""/>
    <s v=""/>
    <s v=""/>
    <s v=""/>
    <s v=""/>
  </r>
  <r>
    <s v="acuvue oasys 散光"/>
    <n v="377"/>
    <n v="38"/>
    <n v="0.100795755968169"/>
    <x v="118"/>
    <m/>
    <m/>
    <s v=""/>
    <s v=""/>
    <s v=""/>
    <s v=""/>
    <s v=""/>
  </r>
  <r>
    <s v="air optix"/>
    <n v="374"/>
    <n v="17"/>
    <n v="4.54545454545454E-2"/>
    <x v="119"/>
    <m/>
    <m/>
    <s v=""/>
    <s v=""/>
    <s v=""/>
    <s v=""/>
    <s v=""/>
  </r>
  <r>
    <s v="日本con"/>
    <n v="371"/>
    <n v="60"/>
    <n v="0.16172506738544401"/>
    <x v="120"/>
    <m/>
    <m/>
    <s v=""/>
    <s v=""/>
    <s v=""/>
    <s v=""/>
    <s v=""/>
  </r>
  <r>
    <s v="眼紋 眼霜"/>
    <n v="371"/>
    <n v="15"/>
    <n v="4.04312668463611E-2"/>
    <x v="121"/>
    <m/>
    <m/>
    <s v=""/>
    <s v=""/>
    <s v=""/>
    <s v=""/>
    <s v=""/>
  </r>
  <r>
    <s v="acuvue define fresh"/>
    <n v="369"/>
    <n v="84"/>
    <n v="0.22764227642276399"/>
    <x v="122"/>
    <m/>
    <m/>
    <s v=""/>
    <s v=""/>
    <s v=""/>
    <s v=""/>
    <s v=""/>
  </r>
  <r>
    <s v="delight max"/>
    <n v="366"/>
    <n v="38"/>
    <n v="0.103825136612021"/>
    <x v="123"/>
    <m/>
    <m/>
    <s v=""/>
    <s v=""/>
    <s v=""/>
    <s v=""/>
    <s v=""/>
  </r>
  <r>
    <s v="con度數"/>
    <n v="363"/>
    <n v="195"/>
    <n v="0.53719008264462798"/>
    <x v="124"/>
    <m/>
    <m/>
    <s v=""/>
    <s v=""/>
    <s v=""/>
    <s v=""/>
    <s v=""/>
  </r>
  <r>
    <s v="biofinity"/>
    <n v="363"/>
    <n v="14"/>
    <n v="3.8567493112947597E-2"/>
    <x v="125"/>
    <m/>
    <m/>
    <s v=""/>
    <s v=""/>
    <s v=""/>
    <s v=""/>
    <s v=""/>
  </r>
  <r>
    <s v="dailies aquacomfort plus"/>
    <n v="363"/>
    <n v="16"/>
    <n v="4.4077134986225897E-2"/>
    <x v="126"/>
    <m/>
    <m/>
    <s v=""/>
    <s v=""/>
    <s v=""/>
    <s v=""/>
    <s v=""/>
  </r>
  <r>
    <s v="clariti 1 day"/>
    <n v="362"/>
    <n v="26"/>
    <n v="7.18232044198895E-2"/>
    <x v="127"/>
    <m/>
    <m/>
    <s v=""/>
    <s v=""/>
    <s v=""/>
    <s v=""/>
    <s v=""/>
  </r>
  <r>
    <s v="max beauty"/>
    <n v="362"/>
    <n v="6"/>
    <n v="1.6574585635359101E-2"/>
    <x v="128"/>
    <m/>
    <m/>
    <s v=""/>
    <s v=""/>
    <s v=""/>
    <s v=""/>
    <s v="Y"/>
  </r>
  <r>
    <s v="過數"/>
    <n v="362"/>
    <n v="0"/>
    <n v="0"/>
    <x v="129"/>
    <m/>
    <m/>
    <s v=""/>
    <s v=""/>
    <s v=""/>
    <s v=""/>
    <s v="Y"/>
  </r>
  <r>
    <s v="con 弧度"/>
    <n v="358"/>
    <n v="188"/>
    <n v="0.52513966480446905"/>
    <x v="124"/>
    <m/>
    <m/>
    <s v=""/>
    <s v=""/>
    <s v=""/>
    <s v=""/>
    <s v=""/>
  </r>
  <r>
    <s v="easy contact lens"/>
    <n v="352"/>
    <n v="107"/>
    <n v="0.30397727272727199"/>
    <x v="130"/>
    <m/>
    <m/>
    <s v=""/>
    <s v=""/>
    <s v=""/>
    <s v=""/>
    <s v=""/>
  </r>
  <r>
    <s v="donki con"/>
    <n v="352"/>
    <n v="33"/>
    <n v="9.375E-2"/>
    <x v="131"/>
    <m/>
    <m/>
    <s v=""/>
    <s v=""/>
    <s v=""/>
    <s v=""/>
    <s v=""/>
  </r>
  <r>
    <s v="抗藍光隱形眼鏡"/>
    <n v="345"/>
    <n v="44"/>
    <n v="0.12753623188405699"/>
    <x v="132"/>
    <m/>
    <m/>
    <s v=""/>
    <s v=""/>
    <s v=""/>
    <s v=""/>
    <s v=""/>
  </r>
  <r>
    <s v="大眼仔con"/>
    <n v="344"/>
    <n v="14"/>
    <n v="4.0697674418604599E-2"/>
    <x v="133"/>
    <m/>
    <m/>
    <s v=""/>
    <s v=""/>
    <s v=""/>
    <s v=""/>
    <s v=""/>
  </r>
  <r>
    <s v="color con 散光"/>
    <n v="342"/>
    <n v="14"/>
    <n v="4.0935672514619798E-2"/>
    <x v="134"/>
    <m/>
    <m/>
    <s v=""/>
    <s v=""/>
    <s v=""/>
    <s v=""/>
    <s v=""/>
  </r>
  <r>
    <s v="oneday acuvue"/>
    <n v="342"/>
    <n v="3"/>
    <n v="8.7719298245613996E-3"/>
    <x v="135"/>
    <m/>
    <m/>
    <s v=""/>
    <s v=""/>
    <s v=""/>
    <s v=""/>
    <s v="Y"/>
  </r>
  <r>
    <s v="seed con"/>
    <n v="341"/>
    <n v="38"/>
    <n v="0.111436950146627"/>
    <x v="136"/>
    <m/>
    <m/>
    <s v=""/>
    <s v=""/>
    <s v=""/>
    <s v=""/>
    <s v=""/>
  </r>
  <r>
    <s v="散光 con"/>
    <n v="334"/>
    <n v="100"/>
    <n v="0.29940119760479"/>
    <x v="137"/>
    <m/>
    <m/>
    <s v="Y"/>
    <n v="2.8503562945368172E-2"/>
    <s v="N"/>
    <s v=""/>
    <s v=""/>
  </r>
  <r>
    <s v="bio true"/>
    <n v="334"/>
    <n v="13"/>
    <n v="3.89221556886227E-2"/>
    <x v="138"/>
    <m/>
    <m/>
    <s v=""/>
    <s v=""/>
    <s v=""/>
    <s v=""/>
    <s v=""/>
  </r>
  <r>
    <s v="acuvue 2 weeks"/>
    <n v="334"/>
    <n v="13"/>
    <n v="3.89221556886227E-2"/>
    <x v="139"/>
    <m/>
    <m/>
    <s v=""/>
    <s v=""/>
    <s v=""/>
    <s v=""/>
    <s v=""/>
  </r>
  <r>
    <s v="隱形眼鏡度數換算"/>
    <n v="331"/>
    <n v="45"/>
    <n v="0.135951661631419"/>
    <x v="140"/>
    <m/>
    <m/>
    <s v=""/>
    <s v=""/>
    <s v=""/>
    <s v=""/>
    <s v=""/>
  </r>
  <r>
    <s v="博士倫 ultra one day"/>
    <n v="331"/>
    <n v="21"/>
    <n v="6.3444108761329304E-2"/>
    <x v="141"/>
    <m/>
    <m/>
    <s v=""/>
    <s v=""/>
    <s v=""/>
    <s v=""/>
    <s v=""/>
  </r>
  <r>
    <s v="freshkon daily"/>
    <n v="330"/>
    <n v="10"/>
    <n v="3.03030303030303E-2"/>
    <x v="142"/>
    <m/>
    <m/>
    <s v=""/>
    <s v=""/>
    <s v=""/>
    <s v=""/>
    <s v=""/>
  </r>
  <r>
    <s v="眼鏡度數"/>
    <n v="329"/>
    <n v="2"/>
    <n v="6.0790273556231003E-3"/>
    <x v="143"/>
    <m/>
    <m/>
    <s v=""/>
    <s v=""/>
    <s v=""/>
    <s v=""/>
    <s v="Y"/>
  </r>
  <r>
    <s v="月con用法"/>
    <n v="325"/>
    <n v="71"/>
    <n v="0.21846153846153801"/>
    <x v="144"/>
    <m/>
    <m/>
    <s v=""/>
    <s v=""/>
    <s v=""/>
    <s v=""/>
    <s v=""/>
  </r>
  <r>
    <s v="con 度數"/>
    <n v="324"/>
    <n v="163"/>
    <n v="0.50308641975308599"/>
    <x v="145"/>
    <m/>
    <m/>
    <s v="Y"/>
    <n v="2.564102564102564E-2"/>
    <s v="N"/>
    <s v=""/>
    <s v=""/>
  </r>
  <r>
    <s v="隱形眼鏡 價錢"/>
    <n v="322"/>
    <n v="93"/>
    <n v="0.28881987577639701"/>
    <x v="146"/>
    <m/>
    <m/>
    <s v=""/>
    <s v=""/>
    <s v=""/>
    <s v=""/>
    <s v=""/>
  </r>
  <r>
    <s v="revia con"/>
    <n v="322"/>
    <n v="21"/>
    <n v="6.5217391304347797E-2"/>
    <x v="147"/>
    <m/>
    <m/>
    <s v=""/>
    <s v=""/>
    <s v=""/>
    <s v=""/>
    <s v=""/>
  </r>
  <r>
    <s v="散光con價錢"/>
    <n v="322"/>
    <n v="37"/>
    <n v="0.114906832298136"/>
    <x v="148"/>
    <m/>
    <m/>
    <s v=""/>
    <s v=""/>
    <s v=""/>
    <s v=""/>
    <s v=""/>
  </r>
  <r>
    <s v="除con神器"/>
    <n v="322"/>
    <n v="20"/>
    <n v="6.2111801242236003E-2"/>
    <x v="149"/>
    <m/>
    <m/>
    <s v=""/>
    <s v=""/>
    <s v=""/>
    <s v=""/>
    <s v=""/>
  </r>
  <r>
    <s v="穩形眼鏡"/>
    <n v="322"/>
    <n v="5"/>
    <n v="1.5527950310559001E-2"/>
    <x v="150"/>
    <m/>
    <m/>
    <s v=""/>
    <s v=""/>
    <s v=""/>
    <s v=""/>
    <s v="Y"/>
  </r>
  <r>
    <s v="散光colour con"/>
    <n v="313"/>
    <n v="17"/>
    <n v="5.4313099041533502E-2"/>
    <x v="151"/>
    <m/>
    <m/>
    <s v=""/>
    <s v=""/>
    <s v=""/>
    <s v=""/>
    <s v=""/>
  </r>
  <r>
    <s v="con盒回收"/>
    <n v="311"/>
    <n v="123"/>
    <n v="0.39549839228295802"/>
    <x v="152"/>
    <m/>
    <m/>
    <s v=""/>
    <s v=""/>
    <s v=""/>
    <s v=""/>
    <s v=""/>
  </r>
  <r>
    <s v="隱形眼鏡網購"/>
    <n v="311"/>
    <n v="36"/>
    <n v="0.11575562700964601"/>
    <x v="153"/>
    <m/>
    <m/>
    <s v=""/>
    <s v=""/>
    <s v=""/>
    <s v=""/>
    <s v=""/>
  </r>
  <r>
    <s v="去 眼 紋"/>
    <n v="310"/>
    <n v="0"/>
    <n v="0"/>
    <x v="154"/>
    <m/>
    <m/>
    <s v=""/>
    <s v=""/>
    <s v=""/>
    <s v=""/>
    <s v="Y"/>
  </r>
  <r>
    <s v="買con 平"/>
    <n v="309"/>
    <n v="16"/>
    <n v="5.1779935275080902E-2"/>
    <x v="155"/>
    <m/>
    <m/>
    <s v="Y"/>
    <n v="0.1038961038961039"/>
    <s v="Y"/>
    <s v=""/>
    <s v=""/>
  </r>
  <r>
    <s v="acuvue hong kong"/>
    <n v="309"/>
    <n v="0"/>
    <n v="0"/>
    <x v="156"/>
    <m/>
    <m/>
    <s v=""/>
    <s v=""/>
    <s v=""/>
    <s v=""/>
    <s v="Y"/>
  </r>
  <r>
    <s v="眼睛弧度"/>
    <n v="306"/>
    <n v="28"/>
    <n v="9.1503267973856203E-2"/>
    <x v="157"/>
    <m/>
    <m/>
    <s v=""/>
    <s v=""/>
    <s v=""/>
    <s v=""/>
    <s v=""/>
  </r>
  <r>
    <s v="隱形眼鏡度數不合"/>
    <n v="305"/>
    <n v="16"/>
    <n v="5.2459016393442602E-2"/>
    <x v="158"/>
    <m/>
    <m/>
    <s v=""/>
    <s v=""/>
    <s v=""/>
    <s v=""/>
    <s v=""/>
  </r>
  <r>
    <s v="color con 推介"/>
    <n v="303"/>
    <n v="32"/>
    <n v="0.105610561056105"/>
    <x v="159"/>
    <m/>
    <m/>
    <s v="Y"/>
    <n v="3.7940379403794036E-2"/>
    <s v="N"/>
    <s v=""/>
    <s v=""/>
  </r>
  <r>
    <s v="隱形眼鏡bc"/>
    <n v="299"/>
    <n v="23"/>
    <n v="7.69230769230769E-2"/>
    <x v="160"/>
    <m/>
    <m/>
    <s v=""/>
    <s v=""/>
    <s v=""/>
    <s v=""/>
    <s v=""/>
  </r>
  <r>
    <s v="透明con"/>
    <n v="298"/>
    <n v="11"/>
    <n v="3.6912751677852303E-2"/>
    <x v="161"/>
    <m/>
    <m/>
    <s v=""/>
    <s v=""/>
    <s v=""/>
    <s v=""/>
    <s v=""/>
  </r>
  <r>
    <s v="easy look"/>
    <n v="297"/>
    <n v="62"/>
    <n v="0.208754208754208"/>
    <x v="162"/>
    <m/>
    <m/>
    <s v=""/>
    <s v=""/>
    <s v=""/>
    <s v=""/>
    <s v=""/>
  </r>
  <r>
    <s v="去眼紋眼霜"/>
    <n v="296"/>
    <n v="17"/>
    <n v="5.7432432432432401E-2"/>
    <x v="163"/>
    <m/>
    <m/>
    <s v=""/>
    <s v=""/>
    <s v=""/>
    <s v=""/>
    <s v=""/>
  </r>
  <r>
    <s v="seed 隱形眼鏡"/>
    <n v="294"/>
    <n v="12"/>
    <n v="4.08163265306122E-2"/>
    <x v="164"/>
    <m/>
    <m/>
    <s v=""/>
    <s v=""/>
    <s v=""/>
    <s v=""/>
    <s v=""/>
  </r>
  <r>
    <s v="one day define"/>
    <n v="293"/>
    <n v="2"/>
    <n v="6.8259385665529002E-3"/>
    <x v="165"/>
    <m/>
    <m/>
    <s v=""/>
    <s v=""/>
    <s v=""/>
    <s v=""/>
    <s v=""/>
  </r>
  <r>
    <s v="secret candy magic"/>
    <n v="291"/>
    <n v="21"/>
    <n v="7.2164948453608199E-2"/>
    <x v="166"/>
    <m/>
    <m/>
    <s v=""/>
    <s v=""/>
    <s v=""/>
    <s v=""/>
    <s v=""/>
  </r>
  <r>
    <s v="con牌子"/>
    <n v="291"/>
    <n v="6"/>
    <n v="2.06185567010309E-2"/>
    <x v="167"/>
    <m/>
    <m/>
    <s v=""/>
    <s v=""/>
    <s v=""/>
    <s v=""/>
    <s v=""/>
  </r>
  <r>
    <s v="除con 方法"/>
    <n v="289"/>
    <n v="58"/>
    <n v="0.20069204152249101"/>
    <x v="168"/>
    <m/>
    <m/>
    <s v=""/>
    <s v=""/>
    <s v=""/>
    <s v=""/>
    <s v=""/>
  </r>
  <r>
    <s v="除con技巧"/>
    <n v="287"/>
    <n v="75"/>
    <n v="0.26132404181184599"/>
    <x v="169"/>
    <m/>
    <m/>
    <s v=""/>
    <s v=""/>
    <s v=""/>
    <s v=""/>
    <s v=""/>
  </r>
  <r>
    <s v="美瞳盒"/>
    <n v="285"/>
    <n v="0"/>
    <n v="0"/>
    <x v="170"/>
    <m/>
    <m/>
    <s v=""/>
    <s v=""/>
    <s v=""/>
    <s v=""/>
    <s v=""/>
  </r>
  <r>
    <s v="evercolor 1 day"/>
    <n v="282"/>
    <n v="8"/>
    <n v="2.8368794326241099E-2"/>
    <x v="171"/>
    <m/>
    <m/>
    <s v=""/>
    <s v=""/>
    <s v=""/>
    <s v=""/>
    <s v=""/>
  </r>
  <r>
    <s v="acuvue oasys 2 weeks"/>
    <n v="281"/>
    <n v="20"/>
    <n v="7.1174377224199295E-2"/>
    <x v="172"/>
    <m/>
    <m/>
    <s v=""/>
    <s v=""/>
    <s v=""/>
    <s v=""/>
    <s v=""/>
  </r>
  <r>
    <s v="戴隱形眼鏡"/>
    <n v="278"/>
    <n v="11"/>
    <n v="3.9568345323740997E-2"/>
    <x v="173"/>
    <m/>
    <m/>
    <s v=""/>
    <s v=""/>
    <s v=""/>
    <s v=""/>
    <s v=""/>
  </r>
  <r>
    <s v="seed eye coffret"/>
    <n v="274"/>
    <n v="15"/>
    <n v="5.4744525547445202E-2"/>
    <x v="174"/>
    <m/>
    <m/>
    <s v=""/>
    <s v=""/>
    <s v=""/>
    <s v=""/>
    <s v=""/>
  </r>
  <r>
    <s v="con 正反"/>
    <n v="274"/>
    <n v="7"/>
    <n v="2.5547445255474401E-2"/>
    <x v="175"/>
    <m/>
    <m/>
    <s v=""/>
    <s v=""/>
    <s v=""/>
    <s v=""/>
    <s v=""/>
  </r>
  <r>
    <s v="星鑽"/>
    <n v="274"/>
    <n v="0"/>
    <n v="0"/>
    <x v="176"/>
    <m/>
    <m/>
    <s v=""/>
    <s v=""/>
    <s v=""/>
    <s v=""/>
    <s v=""/>
  </r>
  <r>
    <s v="jill stuart con"/>
    <n v="271"/>
    <n v="68"/>
    <n v="0.25092250922509202"/>
    <x v="177"/>
    <m/>
    <m/>
    <s v=""/>
    <s v=""/>
    <s v=""/>
    <s v=""/>
    <s v=""/>
  </r>
  <r>
    <s v="bb lens"/>
    <n v="271"/>
    <n v="9"/>
    <n v="3.3210332103321E-2"/>
    <x v="178"/>
    <m/>
    <m/>
    <s v=""/>
    <s v=""/>
    <s v=""/>
    <s v=""/>
    <s v=""/>
  </r>
  <r>
    <s v="1000度以上隱形眼鏡"/>
    <n v="270"/>
    <n v="39"/>
    <n v="0.14444444444444399"/>
    <x v="179"/>
    <m/>
    <m/>
    <s v=""/>
    <s v=""/>
    <s v=""/>
    <s v=""/>
    <s v=""/>
  </r>
  <r>
    <s v="colour con 散光"/>
    <n v="270"/>
    <n v="10"/>
    <n v="3.7037037037037E-2"/>
    <x v="180"/>
    <m/>
    <m/>
    <s v=""/>
    <s v=""/>
    <s v=""/>
    <s v=""/>
    <s v=""/>
  </r>
  <r>
    <s v="老花隱形眼鏡邊隻好"/>
    <n v="266"/>
    <n v="16"/>
    <n v="6.01503759398496E-2"/>
    <x v="181"/>
    <m/>
    <m/>
    <s v=""/>
    <s v=""/>
    <s v=""/>
    <s v=""/>
    <s v=""/>
  </r>
  <r>
    <s v="月con保養"/>
    <n v="265"/>
    <n v="85"/>
    <n v="0.320754716981132"/>
    <x v="182"/>
    <m/>
    <m/>
    <s v=""/>
    <s v=""/>
    <s v=""/>
    <s v=""/>
    <s v=""/>
  </r>
  <r>
    <s v="美瞳"/>
    <n v="264"/>
    <n v="0"/>
    <n v="0"/>
    <x v="183"/>
    <m/>
    <m/>
    <s v="Y"/>
    <n v="3.0303030303030304E-2"/>
    <s v="Y"/>
    <s v=""/>
    <s v=""/>
  </r>
  <r>
    <s v="隱形眼鏡比較"/>
    <n v="263"/>
    <n v="95"/>
    <n v="0.36121673003802202"/>
    <x v="184"/>
    <m/>
    <m/>
    <s v=""/>
    <s v=""/>
    <s v=""/>
    <s v=""/>
    <s v=""/>
  </r>
  <r>
    <s v="donki 隱形眼鏡"/>
    <n v="263"/>
    <n v="22"/>
    <n v="8.3650190114068407E-2"/>
    <x v="185"/>
    <m/>
    <m/>
    <s v=""/>
    <s v=""/>
    <s v=""/>
    <s v=""/>
    <s v=""/>
  </r>
  <r>
    <s v="freshlook illuminate"/>
    <n v="261"/>
    <n v="42"/>
    <n v="0.160919540229885"/>
    <x v="186"/>
    <m/>
    <m/>
    <s v=""/>
    <s v=""/>
    <s v=""/>
    <s v=""/>
    <s v=""/>
  </r>
  <r>
    <s v="calme d'or"/>
    <n v="261"/>
    <n v="34"/>
    <n v="0.13026819923371599"/>
    <x v="187"/>
    <m/>
    <m/>
    <s v=""/>
    <s v=""/>
    <s v=""/>
    <s v=""/>
    <s v=""/>
  </r>
  <r>
    <s v="content lens"/>
    <n v="261"/>
    <n v="29"/>
    <n v="0.11111111111111099"/>
    <x v="188"/>
    <m/>
    <m/>
    <s v="Y"/>
    <n v="0.14285714285714285"/>
    <s v="Y"/>
    <s v=""/>
    <s v=""/>
  </r>
  <r>
    <s v="散光線位意思"/>
    <n v="260"/>
    <n v="45"/>
    <n v="0.17307692307692299"/>
    <x v="189"/>
    <m/>
    <m/>
    <s v=""/>
    <s v=""/>
    <s v=""/>
    <s v=""/>
    <s v=""/>
  </r>
  <r>
    <s v="隱眼度數散光"/>
    <n v="260"/>
    <n v="36"/>
    <n v="0.138461538461538"/>
    <x v="190"/>
    <m/>
    <m/>
    <s v=""/>
    <s v=""/>
    <s v=""/>
    <s v=""/>
    <s v=""/>
  </r>
  <r>
    <s v="去紋眼霜"/>
    <n v="260"/>
    <n v="7"/>
    <n v="2.69230769230769E-2"/>
    <x v="191"/>
    <m/>
    <m/>
    <s v=""/>
    <s v=""/>
    <s v=""/>
    <s v=""/>
    <s v=""/>
  </r>
  <r>
    <s v="jill stuart contact lens"/>
    <n v="260"/>
    <n v="25"/>
    <n v="9.6153846153846104E-2"/>
    <x v="192"/>
    <m/>
    <m/>
    <s v=""/>
    <s v=""/>
    <s v=""/>
    <s v=""/>
    <s v=""/>
  </r>
  <r>
    <s v="1day acuvue"/>
    <n v="260"/>
    <n v="3"/>
    <n v="1.1538461538461499E-2"/>
    <x v="193"/>
    <m/>
    <m/>
    <s v=""/>
    <s v=""/>
    <s v=""/>
    <s v=""/>
    <s v=""/>
  </r>
  <r>
    <s v="隱形眼鏡 bc 意思"/>
    <n v="259"/>
    <n v="18"/>
    <n v="6.9498069498069498E-2"/>
    <x v="194"/>
    <m/>
    <m/>
    <s v=""/>
    <s v=""/>
    <s v=""/>
    <s v=""/>
    <s v=""/>
  </r>
  <r>
    <s v="弧度 隱形眼鏡"/>
    <n v="257"/>
    <n v="131"/>
    <n v="0.50972762645914305"/>
    <x v="195"/>
    <m/>
    <m/>
    <s v=""/>
    <s v=""/>
    <s v=""/>
    <s v=""/>
    <s v=""/>
  </r>
  <r>
    <s v="散光con度數"/>
    <n v="257"/>
    <n v="59"/>
    <n v="0.22957198443579699"/>
    <x v="196"/>
    <m/>
    <m/>
    <s v=""/>
    <s v=""/>
    <s v=""/>
    <s v=""/>
    <s v=""/>
  </r>
  <r>
    <s v="contact lense"/>
    <n v="256"/>
    <n v="6"/>
    <n v="2.34375E-2"/>
    <x v="197"/>
    <m/>
    <m/>
    <s v=""/>
    <s v=""/>
    <s v=""/>
    <s v=""/>
    <s v=""/>
  </r>
  <r>
    <s v="payme to 轉數快"/>
    <n v="254"/>
    <n v="79"/>
    <n v="0.31102362204724399"/>
    <x v="198"/>
    <m/>
    <m/>
    <s v=""/>
    <s v=""/>
    <s v=""/>
    <s v=""/>
    <s v=""/>
  </r>
  <r>
    <s v="100 lens mall"/>
    <n v="252"/>
    <n v="6"/>
    <n v="2.3809523809523801E-2"/>
    <x v="199"/>
    <m/>
    <m/>
    <s v=""/>
    <s v=""/>
    <s v=""/>
    <s v=""/>
    <s v=""/>
  </r>
  <r>
    <s v="hk contact lens"/>
    <n v="251"/>
    <n v="10"/>
    <n v="3.9840637450199202E-2"/>
    <x v="200"/>
    <m/>
    <m/>
    <s v=""/>
    <s v=""/>
    <s v=""/>
    <s v=""/>
    <s v=""/>
  </r>
  <r>
    <s v="博士倫ultra one day"/>
    <n v="250"/>
    <n v="20"/>
    <n v="0.08"/>
    <x v="201"/>
    <m/>
    <m/>
    <s v=""/>
    <s v=""/>
    <s v=""/>
    <s v=""/>
    <s v=""/>
  </r>
  <r>
    <s v="color con推薦"/>
    <n v="248"/>
    <n v="29"/>
    <n v="0.116935483870967"/>
    <x v="202"/>
    <m/>
    <m/>
    <s v=""/>
    <s v=""/>
    <s v=""/>
    <s v=""/>
    <s v=""/>
  </r>
  <r>
    <s v="micomico"/>
    <n v="248"/>
    <n v="3"/>
    <n v="1.20967741935483E-2"/>
    <x v="203"/>
    <m/>
    <m/>
    <s v=""/>
    <s v=""/>
    <s v=""/>
    <s v=""/>
    <s v=""/>
  </r>
  <r>
    <s v="月con推薦"/>
    <n v="246"/>
    <n v="64"/>
    <n v="0.26016260162601601"/>
    <x v="204"/>
    <m/>
    <m/>
    <s v=""/>
    <s v=""/>
    <s v=""/>
    <s v=""/>
    <s v=""/>
  </r>
  <r>
    <s v="delight max toric"/>
    <n v="245"/>
    <n v="34"/>
    <n v="0.13877551020408099"/>
    <x v="205"/>
    <m/>
    <m/>
    <s v=""/>
    <s v=""/>
    <s v=""/>
    <s v=""/>
    <s v=""/>
  </r>
  <r>
    <s v="day con 推薦"/>
    <n v="245"/>
    <n v="60"/>
    <n v="0.24489795918367299"/>
    <x v="206"/>
    <m/>
    <m/>
    <s v=""/>
    <s v=""/>
    <s v=""/>
    <s v=""/>
    <s v=""/>
  </r>
  <r>
    <s v="acuvue color con"/>
    <n v="239"/>
    <n v="2"/>
    <n v="8.3682008368200795E-3"/>
    <x v="207"/>
    <m/>
    <m/>
    <s v=""/>
    <s v=""/>
    <s v=""/>
    <s v=""/>
    <s v=""/>
  </r>
  <r>
    <s v="colour con 推介"/>
    <n v="238"/>
    <n v="12"/>
    <n v="5.0420168067226802E-2"/>
    <x v="208"/>
    <m/>
    <m/>
    <s v=""/>
    <s v=""/>
    <s v=""/>
    <s v=""/>
    <s v=""/>
  </r>
  <r>
    <s v="驗眼"/>
    <n v="236"/>
    <n v="1"/>
    <n v="4.2372881355932203E-3"/>
    <x v="209"/>
    <m/>
    <m/>
    <s v=""/>
    <s v=""/>
    <s v=""/>
    <s v=""/>
    <s v=""/>
  </r>
  <r>
    <s v="驗 眼"/>
    <n v="236"/>
    <n v="0"/>
    <n v="0"/>
    <x v="210"/>
    <m/>
    <m/>
    <s v=""/>
    <s v=""/>
    <s v=""/>
    <s v=""/>
    <s v=""/>
  </r>
  <r>
    <s v="contact easy"/>
    <n v="233"/>
    <n v="85"/>
    <n v="0.36480686695278902"/>
    <x v="211"/>
    <m/>
    <m/>
    <s v=""/>
    <s v=""/>
    <s v=""/>
    <s v=""/>
    <s v=""/>
  </r>
  <r>
    <s v="acuvue oasys評價"/>
    <n v="231"/>
    <n v="43"/>
    <n v="0.18614718614718601"/>
    <x v="212"/>
    <m/>
    <m/>
    <s v=""/>
    <s v=""/>
    <s v=""/>
    <s v=""/>
    <s v=""/>
  </r>
  <r>
    <s v="散光 隱形眼鏡"/>
    <n v="230"/>
    <n v="40"/>
    <n v="0.17391304347826"/>
    <x v="213"/>
    <m/>
    <m/>
    <s v="Y"/>
    <n v="4.4776119402985072E-2"/>
    <s v="N"/>
    <s v=""/>
    <s v=""/>
  </r>
  <r>
    <s v="eye coffret 1 day uv"/>
    <n v="229"/>
    <n v="20"/>
    <n v="8.7336244541484698E-2"/>
    <x v="214"/>
    <m/>
    <m/>
    <s v=""/>
    <s v=""/>
    <s v=""/>
    <s v=""/>
    <s v=""/>
  </r>
  <r>
    <s v="delight"/>
    <n v="229"/>
    <n v="1"/>
    <n v="4.3668122270742304E-3"/>
    <x v="215"/>
    <m/>
    <m/>
    <s v=""/>
    <s v=""/>
    <s v=""/>
    <s v=""/>
    <s v=""/>
  </r>
  <r>
    <s v="散光有色隱形眼鏡"/>
    <n v="228"/>
    <n v="12"/>
    <n v="5.2631578947368397E-2"/>
    <x v="216"/>
    <m/>
    <m/>
    <s v=""/>
    <s v=""/>
    <s v=""/>
    <s v=""/>
    <s v=""/>
  </r>
  <r>
    <s v="fresh kon"/>
    <n v="227"/>
    <n v="14"/>
    <n v="6.1674008810572598E-2"/>
    <x v="217"/>
    <m/>
    <m/>
    <s v=""/>
    <s v=""/>
    <s v=""/>
    <s v=""/>
    <s v=""/>
  </r>
  <r>
    <s v="隱眼度數換算"/>
    <n v="227"/>
    <n v="8"/>
    <n v="3.5242290748898598E-2"/>
    <x v="218"/>
    <m/>
    <m/>
    <s v=""/>
    <s v=""/>
    <s v=""/>
    <s v=""/>
    <s v=""/>
  </r>
  <r>
    <s v="luena"/>
    <n v="227"/>
    <n v="9"/>
    <n v="3.9647577092511002E-2"/>
    <x v="219"/>
    <m/>
    <m/>
    <s v=""/>
    <s v=""/>
    <s v=""/>
    <s v=""/>
    <s v=""/>
  </r>
  <r>
    <s v="contactlens"/>
    <n v="226"/>
    <n v="21"/>
    <n v="9.2920353982300793E-2"/>
    <x v="220"/>
    <m/>
    <m/>
    <s v="Y"/>
    <n v="5.0691244239631339E-2"/>
    <s v="N"/>
    <s v=""/>
    <s v=""/>
  </r>
  <r>
    <s v="biotrue 隱形眼鏡"/>
    <n v="226"/>
    <n v="2"/>
    <n v="8.8495575221238902E-3"/>
    <x v="221"/>
    <m/>
    <m/>
    <s v=""/>
    <s v=""/>
    <s v=""/>
    <s v=""/>
    <s v=""/>
  </r>
  <r>
    <s v="toric"/>
    <n v="226"/>
    <n v="1"/>
    <n v="4.4247787610619399E-3"/>
    <x v="222"/>
    <m/>
    <m/>
    <s v=""/>
    <s v=""/>
    <s v=""/>
    <s v=""/>
    <s v=""/>
  </r>
  <r>
    <s v="散光"/>
    <n v="225"/>
    <n v="0"/>
    <n v="0"/>
    <x v="223"/>
    <m/>
    <m/>
    <s v=""/>
    <s v=""/>
    <s v=""/>
    <s v=""/>
    <s v=""/>
  </r>
  <r>
    <s v="隱形"/>
    <n v="224"/>
    <n v="0"/>
    <n v="0"/>
    <x v="224"/>
    <m/>
    <m/>
    <s v=""/>
    <s v=""/>
    <s v=""/>
    <s v=""/>
    <s v=""/>
  </r>
  <r>
    <s v="博士倫color con"/>
    <n v="224"/>
    <n v="8"/>
    <n v="3.5714285714285698E-2"/>
    <x v="225"/>
    <m/>
    <m/>
    <s v=""/>
    <s v=""/>
    <s v=""/>
    <s v=""/>
    <s v=""/>
  </r>
  <r>
    <s v="candymagic"/>
    <n v="223"/>
    <n v="6"/>
    <n v="2.6905829596412498E-2"/>
    <x v="226"/>
    <m/>
    <m/>
    <s v=""/>
    <s v=""/>
    <s v=""/>
    <s v=""/>
    <s v=""/>
  </r>
  <r>
    <s v="color con推薦2020"/>
    <n v="223"/>
    <n v="6"/>
    <n v="2.6905829596412498E-2"/>
    <x v="227"/>
    <m/>
    <m/>
    <s v=""/>
    <s v=""/>
    <s v=""/>
    <s v=""/>
    <s v=""/>
  </r>
  <r>
    <s v="donki隱形眼鏡推介"/>
    <n v="221"/>
    <n v="63"/>
    <n v="0.28506787330316702"/>
    <x v="228"/>
    <m/>
    <m/>
    <s v=""/>
    <s v=""/>
    <s v=""/>
    <s v=""/>
    <s v=""/>
  </r>
  <r>
    <s v="轉數快過數payme"/>
    <n v="221"/>
    <n v="13"/>
    <n v="5.8823529411764698E-2"/>
    <x v="229"/>
    <m/>
    <m/>
    <s v=""/>
    <s v=""/>
    <s v=""/>
    <s v=""/>
    <s v=""/>
  </r>
  <r>
    <s v="lensvery"/>
    <n v="221"/>
    <n v="5"/>
    <n v="2.2624434389140202E-2"/>
    <x v="230"/>
    <m/>
    <m/>
    <s v=""/>
    <s v=""/>
    <s v=""/>
    <s v=""/>
    <s v=""/>
  </r>
  <r>
    <s v="oneday acuvue define"/>
    <n v="221"/>
    <n v="2"/>
    <n v="9.0497737556561094E-3"/>
    <x v="231"/>
    <m/>
    <m/>
    <s v=""/>
    <s v=""/>
    <s v=""/>
    <s v=""/>
    <s v=""/>
  </r>
  <r>
    <s v="散光con推薦"/>
    <n v="218"/>
    <n v="54"/>
    <n v="0.247706422018348"/>
    <x v="232"/>
    <m/>
    <m/>
    <s v=""/>
    <s v=""/>
    <s v=""/>
    <s v=""/>
    <s v=""/>
  </r>
  <r>
    <s v="矽水凝膠"/>
    <n v="218"/>
    <n v="18"/>
    <n v="8.2568807339449504E-2"/>
    <x v="233"/>
    <m/>
    <m/>
    <s v=""/>
    <s v=""/>
    <s v=""/>
    <s v=""/>
    <s v=""/>
  </r>
  <r>
    <s v="除隱形眼鏡"/>
    <n v="216"/>
    <n v="21"/>
    <n v="9.7222222222222196E-2"/>
    <x v="234"/>
    <m/>
    <m/>
    <s v=""/>
    <s v=""/>
    <s v=""/>
    <s v=""/>
    <s v=""/>
  </r>
  <r>
    <s v="biomedics"/>
    <n v="214"/>
    <n v="4"/>
    <n v="1.86915887850467E-2"/>
    <x v="235"/>
    <m/>
    <m/>
    <s v=""/>
    <s v=""/>
    <s v=""/>
    <s v=""/>
    <s v=""/>
  </r>
  <r>
    <s v="acuvue vita"/>
    <n v="214"/>
    <n v="5"/>
    <n v="2.33644859813084E-2"/>
    <x v="236"/>
    <m/>
    <m/>
    <s v=""/>
    <s v=""/>
    <s v=""/>
    <s v=""/>
    <s v=""/>
  </r>
  <r>
    <s v="oasys 1 day 散光"/>
    <n v="213"/>
    <n v="16"/>
    <n v="7.5117370892018698E-2"/>
    <x v="237"/>
    <m/>
    <m/>
    <s v=""/>
    <s v=""/>
    <s v=""/>
    <s v=""/>
    <s v=""/>
  </r>
  <r>
    <s v="victoria con"/>
    <n v="213"/>
    <n v="23"/>
    <n v="0.107981220657277"/>
    <x v="238"/>
    <m/>
    <m/>
    <s v=""/>
    <s v=""/>
    <s v=""/>
    <s v=""/>
    <s v=""/>
  </r>
  <r>
    <s v="contact lenses隱形眼鏡"/>
    <n v="213"/>
    <n v="15"/>
    <n v="7.0422535211267595E-2"/>
    <x v="239"/>
    <m/>
    <m/>
    <s v=""/>
    <s v=""/>
    <s v=""/>
    <s v=""/>
    <s v=""/>
  </r>
  <r>
    <s v="博士倫隱形眼鏡價錢"/>
    <n v="213"/>
    <n v="13"/>
    <n v="6.1032863849765202E-2"/>
    <x v="240"/>
    <m/>
    <m/>
    <s v=""/>
    <s v=""/>
    <s v=""/>
    <s v=""/>
    <s v=""/>
  </r>
  <r>
    <s v="博士倫隱形眼鏡評價"/>
    <n v="212"/>
    <n v="30"/>
    <n v="0.14150943396226401"/>
    <x v="241"/>
    <m/>
    <m/>
    <s v=""/>
    <s v=""/>
    <s v=""/>
    <s v=""/>
    <s v=""/>
  </r>
  <r>
    <s v="1000度隱形眼鏡"/>
    <n v="209"/>
    <n v="25"/>
    <n v="0.119617224880382"/>
    <x v="242"/>
    <m/>
    <m/>
    <s v=""/>
    <s v=""/>
    <s v=""/>
    <s v=""/>
    <s v=""/>
  </r>
  <r>
    <s v="隱形 眼鏡"/>
    <n v="209"/>
    <n v="0"/>
    <n v="0"/>
    <x v="243"/>
    <m/>
    <m/>
    <s v="Y"/>
    <n v="1.7241379310344827E-2"/>
    <s v="Y"/>
    <s v=""/>
    <s v=""/>
  </r>
  <r>
    <s v="隐形眼镜"/>
    <n v="208"/>
    <n v="0"/>
    <n v="0"/>
    <x v="244"/>
    <m/>
    <m/>
    <s v=""/>
    <s v=""/>
    <s v=""/>
    <s v=""/>
    <s v=""/>
  </r>
  <r>
    <s v="近視散光con"/>
    <n v="208"/>
    <n v="33"/>
    <n v="0.15865384615384601"/>
    <x v="245"/>
    <m/>
    <m/>
    <s v=""/>
    <s v=""/>
    <s v=""/>
    <s v=""/>
    <s v=""/>
  </r>
  <r>
    <s v="眼乾"/>
    <n v="205"/>
    <n v="0"/>
    <n v="0"/>
    <x v="246"/>
    <m/>
    <m/>
    <s v=""/>
    <s v=""/>
    <s v=""/>
    <s v=""/>
    <s v=""/>
  </r>
  <r>
    <s v="con 牌子"/>
    <n v="202"/>
    <n v="3"/>
    <n v="1.48514851485148E-2"/>
    <x v="247"/>
    <m/>
    <m/>
    <s v=""/>
    <s v=""/>
    <s v=""/>
    <s v=""/>
    <s v=""/>
  </r>
  <r>
    <s v="藍光"/>
    <n v="201"/>
    <n v="0"/>
    <n v="0"/>
    <x v="248"/>
    <m/>
    <m/>
    <s v=""/>
    <s v=""/>
    <s v=""/>
    <s v=""/>
    <s v=""/>
  </r>
  <r>
    <s v="配隱形眼鏡價錢"/>
    <n v="200"/>
    <n v="28"/>
    <n v="0.14000000000000001"/>
    <x v="249"/>
    <m/>
    <m/>
    <s v=""/>
    <s v=""/>
    <s v=""/>
    <s v=""/>
    <s v=""/>
  </r>
  <r>
    <s v="con正反面"/>
    <n v="200"/>
    <n v="7"/>
    <n v="3.5000000000000003E-2"/>
    <x v="250"/>
    <m/>
    <m/>
    <s v=""/>
    <s v=""/>
    <s v=""/>
    <s v=""/>
    <s v=""/>
  </r>
  <r>
    <s v="ever color"/>
    <n v="200"/>
    <n v="2"/>
    <n v="0.01"/>
    <x v="251"/>
    <m/>
    <m/>
    <s v=""/>
    <s v=""/>
    <s v=""/>
    <s v=""/>
    <s v=""/>
  </r>
  <r>
    <s v="biomedics 1 day extra"/>
    <n v="199"/>
    <n v="8"/>
    <n v="4.0201005025125601E-2"/>
    <x v="252"/>
    <m/>
    <m/>
    <s v=""/>
    <s v=""/>
    <s v=""/>
    <s v=""/>
    <s v=""/>
  </r>
  <r>
    <s v="payme 轉數快 教學"/>
    <n v="198"/>
    <n v="36"/>
    <n v="0.18181818181818099"/>
    <x v="253"/>
    <m/>
    <m/>
    <s v=""/>
    <s v=""/>
    <s v=""/>
    <s v=""/>
    <s v=""/>
  </r>
  <r>
    <s v="freshlook 隱形眼鏡"/>
    <n v="197"/>
    <n v="14"/>
    <n v="7.1065989847715699E-2"/>
    <x v="254"/>
    <m/>
    <m/>
    <s v=""/>
    <s v=""/>
    <s v=""/>
    <s v=""/>
    <s v=""/>
  </r>
  <r>
    <s v="lens con"/>
    <n v="196"/>
    <n v="7"/>
    <n v="3.5714285714285698E-2"/>
    <x v="255"/>
    <m/>
    <m/>
    <s v=""/>
    <s v=""/>
    <s v=""/>
    <s v=""/>
    <s v=""/>
  </r>
  <r>
    <s v="上網買con"/>
    <n v="195"/>
    <n v="42"/>
    <n v="0.21538461538461501"/>
    <x v="256"/>
    <m/>
    <m/>
    <s v=""/>
    <s v=""/>
    <s v=""/>
    <s v=""/>
    <s v=""/>
  </r>
  <r>
    <s v="acuvue define顏色"/>
    <n v="193"/>
    <n v="4"/>
    <n v="2.0725388601036201E-2"/>
    <x v="257"/>
    <m/>
    <m/>
    <s v=""/>
    <s v=""/>
    <s v=""/>
    <s v=""/>
    <s v=""/>
  </r>
  <r>
    <s v="水貨"/>
    <n v="193"/>
    <n v="0"/>
    <n v="0"/>
    <x v="258"/>
    <m/>
    <m/>
    <s v=""/>
    <s v=""/>
    <s v=""/>
    <s v=""/>
    <s v=""/>
  </r>
  <r>
    <s v="acuvue contact lenses"/>
    <n v="193"/>
    <n v="0"/>
    <n v="0"/>
    <x v="259"/>
    <m/>
    <m/>
    <s v="Y"/>
    <n v="8.9552238805970144E-2"/>
    <s v="Y"/>
    <s v=""/>
    <s v=""/>
  </r>
  <r>
    <s v="payme 過數"/>
    <n v="192"/>
    <n v="0"/>
    <n v="0"/>
    <x v="260"/>
    <m/>
    <m/>
    <s v=""/>
    <s v=""/>
    <s v=""/>
    <s v=""/>
    <s v=""/>
  </r>
  <r>
    <s v="fresh con"/>
    <n v="191"/>
    <n v="7"/>
    <n v="3.6649214659685798E-2"/>
    <x v="261"/>
    <m/>
    <m/>
    <s v=""/>
    <s v=""/>
    <s v=""/>
    <s v=""/>
    <s v=""/>
  </r>
  <r>
    <s v="博士倫隱形眼鏡顏色"/>
    <n v="190"/>
    <n v="5"/>
    <n v="2.6315789473684199E-2"/>
    <x v="262"/>
    <m/>
    <m/>
    <s v=""/>
    <s v=""/>
    <s v=""/>
    <s v=""/>
    <s v=""/>
  </r>
  <r>
    <s v="acuvue oasys 2 week"/>
    <n v="190"/>
    <n v="10"/>
    <n v="5.2631578947368397E-2"/>
    <x v="263"/>
    <m/>
    <m/>
    <s v=""/>
    <s v=""/>
    <s v=""/>
    <s v=""/>
    <s v=""/>
  </r>
  <r>
    <s v="博士倫starry"/>
    <n v="188"/>
    <n v="25"/>
    <n v="0.13297872340425501"/>
    <x v="264"/>
    <m/>
    <m/>
    <s v=""/>
    <s v=""/>
    <s v=""/>
    <s v=""/>
    <s v=""/>
  </r>
  <r>
    <s v="隱形眼鏡弧度9品牌"/>
    <n v="187"/>
    <n v="17"/>
    <n v="9.0909090909090898E-2"/>
    <x v="265"/>
    <m/>
    <m/>
    <s v=""/>
    <s v=""/>
    <s v=""/>
    <s v=""/>
    <s v=""/>
  </r>
  <r>
    <s v="隱眼bc"/>
    <n v="187"/>
    <n v="1"/>
    <n v="5.3475935828877002E-3"/>
    <x v="266"/>
    <m/>
    <m/>
    <s v=""/>
    <s v=""/>
    <s v=""/>
    <s v=""/>
    <s v=""/>
  </r>
  <r>
    <s v="隱形眼鏡散光度數"/>
    <n v="187"/>
    <n v="21"/>
    <n v="0.11229946524064099"/>
    <x v="267"/>
    <m/>
    <m/>
    <s v=""/>
    <s v=""/>
    <s v=""/>
    <s v=""/>
    <s v=""/>
  </r>
  <r>
    <s v="月con 用幾耐"/>
    <n v="187"/>
    <n v="13"/>
    <n v="6.9518716577540093E-2"/>
    <x v="268"/>
    <m/>
    <m/>
    <s v=""/>
    <s v=""/>
    <s v=""/>
    <s v=""/>
    <s v=""/>
  </r>
  <r>
    <s v="con弧度"/>
    <n v="186"/>
    <n v="104"/>
    <n v="0.55913978494623595"/>
    <x v="124"/>
    <m/>
    <m/>
    <s v=""/>
    <s v=""/>
    <s v=""/>
    <s v=""/>
    <s v=""/>
  </r>
  <r>
    <s v="perfect eyes 1 day"/>
    <n v="186"/>
    <n v="53"/>
    <n v="0.28494623655913898"/>
    <x v="269"/>
    <m/>
    <m/>
    <s v=""/>
    <s v=""/>
    <s v=""/>
    <s v=""/>
    <s v=""/>
  </r>
  <r>
    <s v="one day con推介"/>
    <n v="186"/>
    <n v="46"/>
    <n v="0.247311827956989"/>
    <x v="270"/>
    <m/>
    <m/>
    <s v=""/>
    <s v=""/>
    <s v=""/>
    <s v=""/>
    <s v=""/>
  </r>
  <r>
    <s v="usko optical 好唔好"/>
    <n v="185"/>
    <n v="27"/>
    <n v="0.14594594594594501"/>
    <x v="271"/>
    <m/>
    <m/>
    <s v=""/>
    <s v=""/>
    <s v=""/>
    <s v=""/>
    <s v=""/>
  </r>
  <r>
    <s v="con度數點睇"/>
    <n v="184"/>
    <n v="41"/>
    <n v="0.22282608695652101"/>
    <x v="272"/>
    <m/>
    <m/>
    <s v=""/>
    <s v=""/>
    <s v=""/>
    <s v=""/>
    <s v=""/>
  </r>
  <r>
    <s v="隱形眼鏡散光"/>
    <n v="184"/>
    <n v="40"/>
    <n v="0.217391304347826"/>
    <x v="273"/>
    <m/>
    <m/>
    <s v=""/>
    <s v=""/>
    <s v=""/>
    <s v=""/>
    <s v=""/>
  </r>
  <r>
    <s v="轉數快去payme"/>
    <n v="184"/>
    <n v="4"/>
    <n v="2.1739130434782601E-2"/>
    <x v="274"/>
    <m/>
    <m/>
    <s v=""/>
    <s v=""/>
    <s v=""/>
    <s v=""/>
    <s v=""/>
  </r>
  <r>
    <s v="con 含水量"/>
    <n v="182"/>
    <n v="69"/>
    <n v="0.379120879120879"/>
    <x v="275"/>
    <m/>
    <m/>
    <s v=""/>
    <s v=""/>
    <s v=""/>
    <s v=""/>
    <s v=""/>
  </r>
  <r>
    <s v="眼球弧度"/>
    <n v="182"/>
    <n v="17"/>
    <n v="9.3406593406593394E-2"/>
    <x v="276"/>
    <m/>
    <m/>
    <s v=""/>
    <s v=""/>
    <s v=""/>
    <s v=""/>
    <s v=""/>
  </r>
  <r>
    <s v="con隱形眼鏡"/>
    <n v="182"/>
    <n v="2"/>
    <n v="1.09890109890109E-2"/>
    <x v="277"/>
    <m/>
    <m/>
    <s v="Y"/>
    <n v="3.69935408103347E-2"/>
    <s v="Y"/>
    <s v=""/>
    <s v=""/>
  </r>
  <r>
    <s v="博士倫 color con"/>
    <n v="182"/>
    <n v="1"/>
    <n v="5.4945054945054897E-3"/>
    <x v="277"/>
    <m/>
    <m/>
    <s v="Y"/>
    <n v="0.125"/>
    <s v="Y"/>
    <s v=""/>
    <s v=""/>
  </r>
  <r>
    <s v="easy lens"/>
    <n v="182"/>
    <n v="22"/>
    <n v="0.12087912087912001"/>
    <x v="278"/>
    <m/>
    <m/>
    <s v=""/>
    <s v=""/>
    <s v=""/>
    <s v=""/>
    <s v=""/>
  </r>
  <r>
    <s v="1 day con"/>
    <n v="181"/>
    <n v="23"/>
    <n v="0.12707182320441901"/>
    <x v="279"/>
    <m/>
    <m/>
    <s v="Y"/>
    <n v="5.2362707535121331E-2"/>
    <s v="N"/>
    <s v=""/>
    <s v=""/>
  </r>
  <r>
    <s v="散光隱形眼鏡最高度數"/>
    <n v="180"/>
    <n v="29"/>
    <n v="0.16111111111111101"/>
    <x v="280"/>
    <m/>
    <m/>
    <s v="Y"/>
    <n v="0.11363636363636363"/>
    <s v="N"/>
    <s v=""/>
    <s v=""/>
  </r>
  <r>
    <s v="隱形眼鏡含水量"/>
    <n v="180"/>
    <n v="52"/>
    <n v="0.28888888888888797"/>
    <x v="281"/>
    <m/>
    <m/>
    <s v=""/>
    <s v=""/>
    <s v=""/>
    <s v=""/>
    <s v=""/>
  </r>
  <r>
    <s v="轉數快 過數 payme"/>
    <n v="180"/>
    <n v="17"/>
    <n v="9.44444444444444E-2"/>
    <x v="282"/>
    <m/>
    <m/>
    <s v=""/>
    <s v=""/>
    <s v=""/>
    <s v=""/>
    <s v=""/>
  </r>
  <r>
    <s v="payme 轉 數 快"/>
    <n v="180"/>
    <n v="0"/>
    <n v="0"/>
    <x v="283"/>
    <m/>
    <m/>
    <s v=""/>
    <s v=""/>
    <s v=""/>
    <s v=""/>
    <s v=""/>
  </r>
  <r>
    <s v="payme 教學"/>
    <n v="180"/>
    <n v="0"/>
    <n v="0"/>
    <x v="284"/>
    <m/>
    <m/>
    <s v=""/>
    <s v=""/>
    <s v=""/>
    <s v=""/>
    <s v=""/>
  </r>
  <r>
    <s v="新手戴con"/>
    <n v="178"/>
    <n v="65"/>
    <n v="0.36516853932584198"/>
    <x v="285"/>
    <m/>
    <m/>
    <s v=""/>
    <s v=""/>
    <s v=""/>
    <s v=""/>
    <s v=""/>
  </r>
  <r>
    <s v="one day acuvue color con"/>
    <n v="178"/>
    <n v="4"/>
    <n v="2.2471910112359501E-2"/>
    <x v="286"/>
    <m/>
    <m/>
    <s v=""/>
    <s v=""/>
    <s v=""/>
    <s v=""/>
    <s v=""/>
  </r>
  <r>
    <s v="contact lens hk"/>
    <n v="178"/>
    <n v="20"/>
    <n v="0.112359550561797"/>
    <x v="287"/>
    <m/>
    <m/>
    <s v=""/>
    <s v=""/>
    <s v=""/>
    <s v=""/>
    <s v=""/>
  </r>
  <r>
    <s v="含水量 隱形眼鏡"/>
    <n v="176"/>
    <n v="67"/>
    <n v="0.38068181818181801"/>
    <x v="288"/>
    <m/>
    <m/>
    <s v=""/>
    <s v=""/>
    <s v=""/>
    <s v=""/>
    <s v=""/>
  </r>
  <r>
    <s v="散光近視con"/>
    <n v="174"/>
    <n v="15"/>
    <n v="8.6206896551724102E-2"/>
    <x v="289"/>
    <m/>
    <m/>
    <s v=""/>
    <s v=""/>
    <s v=""/>
    <s v=""/>
    <s v=""/>
  </r>
  <r>
    <s v="隱形眼鏡 含水量"/>
    <n v="173"/>
    <n v="50"/>
    <n v="0.28901734104046201"/>
    <x v="290"/>
    <m/>
    <m/>
    <s v=""/>
    <s v=""/>
    <s v=""/>
    <s v=""/>
    <s v=""/>
  </r>
  <r>
    <s v="acuvue 散光"/>
    <n v="173"/>
    <n v="11"/>
    <n v="6.3583815028901702E-2"/>
    <x v="291"/>
    <m/>
    <m/>
    <s v=""/>
    <s v=""/>
    <s v=""/>
    <s v=""/>
    <s v=""/>
  </r>
  <r>
    <s v="seed contact lens"/>
    <n v="173"/>
    <n v="7"/>
    <n v="4.0462427745664699E-2"/>
    <x v="292"/>
    <m/>
    <m/>
    <s v=""/>
    <s v=""/>
    <s v=""/>
    <s v=""/>
    <s v=""/>
  </r>
  <r>
    <s v="隱形眼鏡散光換算"/>
    <n v="172"/>
    <n v="19"/>
    <n v="0.11046511627906901"/>
    <x v="293"/>
    <m/>
    <m/>
    <s v=""/>
    <s v=""/>
    <s v=""/>
    <s v=""/>
    <s v=""/>
  </r>
  <r>
    <s v="隱形眼鏡直徑"/>
    <n v="172"/>
    <n v="30"/>
    <n v="0.17441860465116199"/>
    <x v="294"/>
    <m/>
    <m/>
    <s v=""/>
    <s v=""/>
    <s v=""/>
    <s v=""/>
    <s v=""/>
  </r>
  <r>
    <s v="alcon contact lens"/>
    <n v="172"/>
    <n v="5"/>
    <n v="2.9069767441860399E-2"/>
    <x v="295"/>
    <m/>
    <m/>
    <s v=""/>
    <s v=""/>
    <s v=""/>
    <s v=""/>
    <s v=""/>
  </r>
  <r>
    <s v="老花con"/>
    <n v="172"/>
    <n v="3"/>
    <n v="1.7441860465116199E-2"/>
    <x v="296"/>
    <m/>
    <m/>
    <s v=""/>
    <s v=""/>
    <s v=""/>
    <s v=""/>
    <s v=""/>
  </r>
  <r>
    <s v="fresh look"/>
    <n v="171"/>
    <n v="9"/>
    <n v="5.2631578947368397E-2"/>
    <x v="297"/>
    <m/>
    <m/>
    <s v=""/>
    <s v=""/>
    <s v=""/>
    <s v=""/>
    <s v=""/>
  </r>
  <r>
    <s v="眼鏡度數 隱形眼鏡度數"/>
    <n v="170"/>
    <n v="75"/>
    <n v="0.441176470588235"/>
    <x v="298"/>
    <m/>
    <m/>
    <s v=""/>
    <s v=""/>
    <s v=""/>
    <s v=""/>
    <s v=""/>
  </r>
  <r>
    <s v="眼鏡 隱形眼鏡 度數"/>
    <n v="169"/>
    <n v="43"/>
    <n v="0.25443786982248501"/>
    <x v="299"/>
    <m/>
    <m/>
    <s v=""/>
    <s v=""/>
    <s v=""/>
    <s v=""/>
    <s v=""/>
  </r>
  <r>
    <s v="colour con推薦"/>
    <n v="169"/>
    <n v="14"/>
    <n v="8.2840236686390498E-2"/>
    <x v="300"/>
    <m/>
    <m/>
    <s v=""/>
    <s v=""/>
    <s v=""/>
    <s v=""/>
    <s v=""/>
  </r>
  <r>
    <s v="隱眼度數選擇"/>
    <n v="169"/>
    <n v="17"/>
    <n v="0.100591715976331"/>
    <x v="301"/>
    <m/>
    <m/>
    <s v=""/>
    <s v=""/>
    <s v=""/>
    <s v=""/>
    <s v=""/>
  </r>
  <r>
    <s v="線位"/>
    <n v="168"/>
    <n v="29"/>
    <n v="0.17261904761904701"/>
    <x v="302"/>
    <m/>
    <m/>
    <s v=""/>
    <s v=""/>
    <s v=""/>
    <s v=""/>
    <s v=""/>
  </r>
  <r>
    <s v="訂con"/>
    <n v="168"/>
    <n v="21"/>
    <n v="0.125"/>
    <x v="303"/>
    <m/>
    <m/>
    <s v=""/>
    <s v=""/>
    <s v=""/>
    <s v=""/>
    <s v=""/>
  </r>
  <r>
    <s v="define con顏色"/>
    <n v="168"/>
    <n v="2"/>
    <n v="1.1904761904761901E-2"/>
    <x v="304"/>
    <m/>
    <m/>
    <s v=""/>
    <s v=""/>
    <s v=""/>
    <s v=""/>
    <s v=""/>
  </r>
  <r>
    <s v="配con過程"/>
    <n v="168"/>
    <n v="13"/>
    <n v="7.73809523809523E-2"/>
    <x v="305"/>
    <m/>
    <m/>
    <s v=""/>
    <s v=""/>
    <s v=""/>
    <s v=""/>
    <s v=""/>
  </r>
  <r>
    <s v="air optix aqua"/>
    <n v="167"/>
    <n v="4"/>
    <n v="2.39520958083832E-2"/>
    <x v="306"/>
    <m/>
    <m/>
    <s v=""/>
    <s v=""/>
    <s v=""/>
    <s v=""/>
    <s v=""/>
  </r>
  <r>
    <s v="alcon dailies total 1"/>
    <n v="167"/>
    <n v="1"/>
    <n v="5.9880239520958001E-3"/>
    <x v="307"/>
    <m/>
    <m/>
    <s v=""/>
    <s v=""/>
    <s v=""/>
    <s v=""/>
    <s v=""/>
  </r>
  <r>
    <s v="con價錢"/>
    <n v="166"/>
    <n v="57"/>
    <n v="0.343373493975903"/>
    <x v="308"/>
    <m/>
    <m/>
    <s v=""/>
    <s v=""/>
    <s v=""/>
    <s v=""/>
    <s v=""/>
  </r>
  <r>
    <s v="donki colour con"/>
    <n v="165"/>
    <n v="30"/>
    <n v="0.18181818181818099"/>
    <x v="309"/>
    <m/>
    <m/>
    <s v=""/>
    <s v=""/>
    <s v=""/>
    <s v=""/>
    <s v=""/>
  </r>
  <r>
    <s v="散光 colour con"/>
    <n v="165"/>
    <n v="4"/>
    <n v="2.4242424242424201E-2"/>
    <x v="310"/>
    <m/>
    <m/>
    <s v="Y"/>
    <n v="9.6686950642325895E-2"/>
    <s v="Y"/>
    <s v=""/>
    <s v=""/>
  </r>
  <r>
    <s v="clalen suzy brown"/>
    <n v="165"/>
    <n v="2"/>
    <n v="1.21212121212121E-2"/>
    <x v="311"/>
    <m/>
    <m/>
    <s v=""/>
    <s v=""/>
    <s v=""/>
    <s v=""/>
    <s v=""/>
  </r>
  <r>
    <s v="隱形眼鏡 眼鏡 度數"/>
    <n v="163"/>
    <n v="36"/>
    <n v="0.220858895705521"/>
    <x v="312"/>
    <m/>
    <m/>
    <s v=""/>
    <s v=""/>
    <s v=""/>
    <s v=""/>
    <s v=""/>
  </r>
  <r>
    <s v="隱形眼鏡大小"/>
    <n v="163"/>
    <n v="7"/>
    <n v="4.2944785276073601E-2"/>
    <x v="313"/>
    <m/>
    <m/>
    <s v=""/>
    <s v=""/>
    <s v=""/>
    <s v=""/>
    <s v=""/>
  </r>
  <r>
    <s v="老花隱形眼鏡價錢"/>
    <n v="163"/>
    <n v="8"/>
    <n v="4.9079754601226898E-2"/>
    <x v="314"/>
    <m/>
    <m/>
    <s v=""/>
    <s v=""/>
    <s v=""/>
    <s v=""/>
    <s v=""/>
  </r>
  <r>
    <s v="漸進隱形眼鏡邊隻好"/>
    <n v="161"/>
    <n v="13"/>
    <n v="8.0745341614906804E-2"/>
    <x v="315"/>
    <m/>
    <m/>
    <s v=""/>
    <s v=""/>
    <s v=""/>
    <s v=""/>
    <s v=""/>
  </r>
  <r>
    <s v="con 價錢"/>
    <n v="158"/>
    <n v="68"/>
    <n v="0.430379746835443"/>
    <x v="316"/>
    <m/>
    <m/>
    <s v="Y"/>
    <n v="5.8098591549295774E-2"/>
    <s v="N"/>
    <s v=""/>
    <s v=""/>
  </r>
  <r>
    <s v="散光隱形眼鏡有色"/>
    <n v="158"/>
    <n v="10"/>
    <n v="6.3291139240506306E-2"/>
    <x v="317"/>
    <m/>
    <m/>
    <s v=""/>
    <s v=""/>
    <s v=""/>
    <s v=""/>
    <s v=""/>
  </r>
  <r>
    <s v="freshkon評價"/>
    <n v="158"/>
    <n v="6"/>
    <n v="3.7974683544303799E-2"/>
    <x v="318"/>
    <m/>
    <m/>
    <s v=""/>
    <s v=""/>
    <s v=""/>
    <s v=""/>
    <s v=""/>
  </r>
  <r>
    <s v="ciba"/>
    <n v="157"/>
    <n v="0"/>
    <n v="0"/>
    <x v="319"/>
    <m/>
    <m/>
    <s v=""/>
    <s v=""/>
    <s v=""/>
    <s v=""/>
    <s v=""/>
  </r>
  <r>
    <s v="dailies total"/>
    <n v="157"/>
    <n v="4"/>
    <n v="2.54777070063694E-2"/>
    <x v="320"/>
    <m/>
    <m/>
    <s v="Y"/>
    <n v="8.3333333333333329E-2"/>
    <s v="Y"/>
    <s v=""/>
    <s v=""/>
  </r>
  <r>
    <s v="donki contact lens"/>
    <n v="156"/>
    <n v="18"/>
    <n v="0.115384615384615"/>
    <x v="321"/>
    <m/>
    <m/>
    <s v=""/>
    <s v=""/>
    <s v=""/>
    <s v=""/>
    <s v=""/>
  </r>
  <r>
    <s v="acuvue oasys難除"/>
    <n v="155"/>
    <n v="10"/>
    <n v="6.4516129032257993E-2"/>
    <x v="322"/>
    <m/>
    <m/>
    <s v=""/>
    <s v=""/>
    <s v=""/>
    <s v=""/>
    <s v=""/>
  </r>
  <r>
    <s v="隱眼 弧度"/>
    <n v="155"/>
    <n v="7"/>
    <n v="4.5161290322580601E-2"/>
    <x v="323"/>
    <m/>
    <m/>
    <s v=""/>
    <s v=""/>
    <s v=""/>
    <s v=""/>
    <s v=""/>
  </r>
  <r>
    <s v="secret candy magic premium beige"/>
    <n v="154"/>
    <n v="4"/>
    <n v="2.5974025974025899E-2"/>
    <x v="324"/>
    <m/>
    <m/>
    <s v=""/>
    <s v=""/>
    <s v=""/>
    <s v=""/>
    <s v=""/>
  </r>
  <r>
    <s v="戴con 眼藥水"/>
    <n v="154"/>
    <n v="22"/>
    <n v="0.14285714285714199"/>
    <x v="325"/>
    <m/>
    <m/>
    <s v=""/>
    <s v=""/>
    <s v=""/>
    <s v=""/>
    <s v=""/>
  </r>
  <r>
    <s v="隱形眼鏡換算"/>
    <n v="154"/>
    <n v="16"/>
    <n v="0.103896103896103"/>
    <x v="326"/>
    <m/>
    <m/>
    <s v=""/>
    <s v=""/>
    <s v=""/>
    <s v=""/>
    <s v=""/>
  </r>
  <r>
    <s v="買con平"/>
    <n v="154"/>
    <n v="4"/>
    <n v="2.5974025974025899E-2"/>
    <x v="327"/>
    <m/>
    <m/>
    <s v=""/>
    <s v=""/>
    <s v=""/>
    <s v=""/>
    <s v=""/>
  </r>
  <r>
    <s v="近視1000度隱形眼鏡"/>
    <n v="154"/>
    <n v="8"/>
    <n v="5.1948051948051903E-2"/>
    <x v="328"/>
    <m/>
    <m/>
    <s v=""/>
    <s v=""/>
    <s v=""/>
    <s v=""/>
    <s v=""/>
  </r>
  <r>
    <s v="ever color 1 day luquage"/>
    <n v="154"/>
    <n v="3"/>
    <n v="1.94805194805194E-2"/>
    <x v="329"/>
    <m/>
    <m/>
    <s v=""/>
    <s v=""/>
    <s v=""/>
    <s v=""/>
    <s v=""/>
  </r>
  <r>
    <s v="contact len"/>
    <n v="153"/>
    <n v="10"/>
    <n v="6.5359477124182996E-2"/>
    <x v="330"/>
    <m/>
    <m/>
    <s v=""/>
    <s v=""/>
    <s v=""/>
    <s v=""/>
    <s v=""/>
  </r>
  <r>
    <s v="博士 倫"/>
    <n v="153"/>
    <n v="0"/>
    <n v="0"/>
    <x v="331"/>
    <m/>
    <m/>
    <s v="Y"/>
    <n v="3.3970276008492568E-2"/>
    <s v="Y"/>
    <s v=""/>
    <s v=""/>
  </r>
  <r>
    <s v="1-day acuvue moist"/>
    <n v="153"/>
    <n v="3"/>
    <n v="1.9607843137254902E-2"/>
    <x v="332"/>
    <m/>
    <m/>
    <s v=""/>
    <s v=""/>
    <s v=""/>
    <s v=""/>
    <s v=""/>
  </r>
  <r>
    <s v="散光隱形眼鏡戴法"/>
    <n v="152"/>
    <n v="62"/>
    <n v="0.40789473684210498"/>
    <x v="333"/>
    <m/>
    <m/>
    <s v=""/>
    <s v=""/>
    <s v=""/>
    <s v=""/>
    <s v=""/>
  </r>
  <r>
    <s v="oasys 2 week"/>
    <n v="151"/>
    <n v="17"/>
    <n v="0.112582781456953"/>
    <x v="334"/>
    <m/>
    <m/>
    <s v=""/>
    <s v=""/>
    <s v=""/>
    <s v=""/>
    <s v=""/>
  </r>
  <r>
    <s v="con 推薦"/>
    <n v="151"/>
    <n v="22"/>
    <n v="0.14569536423841001"/>
    <x v="335"/>
    <m/>
    <m/>
    <s v=""/>
    <s v=""/>
    <s v=""/>
    <s v=""/>
    <s v=""/>
  </r>
  <r>
    <s v="dailies total 1評價"/>
    <n v="150"/>
    <n v="46"/>
    <n v="0.30666666666666598"/>
    <x v="336"/>
    <m/>
    <m/>
    <s v=""/>
    <s v=""/>
    <s v=""/>
    <s v=""/>
    <s v=""/>
  </r>
  <r>
    <s v="配con 價錢"/>
    <n v="150"/>
    <n v="45"/>
    <n v="0.3"/>
    <x v="337"/>
    <m/>
    <m/>
    <s v=""/>
    <s v=""/>
    <s v=""/>
    <s v=""/>
    <s v=""/>
  </r>
  <r>
    <s v="aeo"/>
    <n v="150"/>
    <n v="0"/>
    <n v="0"/>
    <x v="338"/>
    <m/>
    <m/>
    <s v=""/>
    <s v=""/>
    <s v=""/>
    <s v=""/>
    <s v=""/>
  </r>
  <r>
    <s v="proclear 1 day"/>
    <n v="150"/>
    <n v="7"/>
    <n v="4.6666666666666599E-2"/>
    <x v="339"/>
    <m/>
    <m/>
    <s v=""/>
    <s v=""/>
    <s v=""/>
    <s v=""/>
    <s v=""/>
  </r>
  <r>
    <s v="散光con color"/>
    <n v="149"/>
    <n v="16"/>
    <n v="0.10738255033557"/>
    <x v="340"/>
    <m/>
    <m/>
    <s v=""/>
    <s v=""/>
    <s v=""/>
    <s v=""/>
    <s v=""/>
  </r>
  <r>
    <s v="第一次配con"/>
    <n v="149"/>
    <n v="19"/>
    <n v="0.127516778523489"/>
    <x v="341"/>
    <m/>
    <m/>
    <s v=""/>
    <s v=""/>
    <s v=""/>
    <s v=""/>
    <s v=""/>
  </r>
  <r>
    <s v="deesse contact lens"/>
    <n v="149"/>
    <n v="15"/>
    <n v="0.100671140939597"/>
    <x v="342"/>
    <m/>
    <m/>
    <s v=""/>
    <s v=""/>
    <s v=""/>
    <s v=""/>
    <s v=""/>
  </r>
  <r>
    <s v="隱形眼鏡度數怎麼看"/>
    <n v="149"/>
    <n v="1"/>
    <n v="6.7114093959731499E-3"/>
    <x v="343"/>
    <m/>
    <m/>
    <s v=""/>
    <s v=""/>
    <s v=""/>
    <s v=""/>
    <s v=""/>
  </r>
  <r>
    <s v="年con保養"/>
    <n v="148"/>
    <n v="14"/>
    <n v="9.45945945945946E-2"/>
    <x v="344"/>
    <m/>
    <m/>
    <s v=""/>
    <s v=""/>
    <s v=""/>
    <s v=""/>
    <s v=""/>
  </r>
  <r>
    <s v="acuvue moist 散光"/>
    <n v="148"/>
    <n v="3"/>
    <n v="2.0270270270270199E-2"/>
    <x v="345"/>
    <m/>
    <m/>
    <s v=""/>
    <s v=""/>
    <s v=""/>
    <s v=""/>
    <s v=""/>
  </r>
  <r>
    <s v="revia contact lens"/>
    <n v="148"/>
    <n v="6"/>
    <n v="4.0540540540540501E-2"/>
    <x v="346"/>
    <m/>
    <m/>
    <s v=""/>
    <s v=""/>
    <s v=""/>
    <s v=""/>
    <s v=""/>
  </r>
  <r>
    <s v="ciba vision easy"/>
    <n v="148"/>
    <n v="0"/>
    <n v="0"/>
    <x v="347"/>
    <m/>
    <m/>
    <s v=""/>
    <s v=""/>
    <s v=""/>
    <s v=""/>
    <s v=""/>
  </r>
  <r>
    <s v="silicone hydrogel隱形眼鏡"/>
    <n v="147"/>
    <n v="7"/>
    <n v="4.7619047619047603E-2"/>
    <x v="348"/>
    <m/>
    <m/>
    <s v=""/>
    <s v=""/>
    <s v=""/>
    <s v=""/>
    <s v=""/>
  </r>
  <r>
    <s v="con bc"/>
    <n v="146"/>
    <n v="67"/>
    <n v="0.45890410958904099"/>
    <x v="349"/>
    <m/>
    <m/>
    <s v=""/>
    <s v=""/>
    <s v=""/>
    <s v=""/>
    <s v=""/>
  </r>
  <r>
    <s v="第一次配隱形眼鏡"/>
    <n v="146"/>
    <n v="10"/>
    <n v="6.8493150684931503E-2"/>
    <x v="350"/>
    <m/>
    <m/>
    <s v=""/>
    <s v=""/>
    <s v=""/>
    <s v=""/>
    <s v=""/>
  </r>
  <r>
    <s v="total 1"/>
    <n v="146"/>
    <n v="2"/>
    <n v="1.3698630136986301E-2"/>
    <x v="351"/>
    <m/>
    <m/>
    <s v="Y"/>
    <n v="4.4386422976501305E-2"/>
    <s v="Y"/>
    <s v=""/>
    <s v=""/>
  </r>
  <r>
    <s v="轉 數 快 payme"/>
    <n v="146"/>
    <n v="0"/>
    <n v="0"/>
    <x v="352"/>
    <m/>
    <m/>
    <s v=""/>
    <s v=""/>
    <s v=""/>
    <s v=""/>
    <s v=""/>
  </r>
  <r>
    <s v="下眼紋"/>
    <n v="146"/>
    <n v="1"/>
    <n v="6.8493150684931503E-3"/>
    <x v="353"/>
    <m/>
    <m/>
    <s v=""/>
    <s v=""/>
    <s v=""/>
    <s v=""/>
    <s v=""/>
  </r>
  <r>
    <s v="con lens"/>
    <n v="145"/>
    <n v="11"/>
    <n v="7.5862068965517199E-2"/>
    <x v="354"/>
    <m/>
    <m/>
    <s v=""/>
    <s v=""/>
    <s v=""/>
    <s v=""/>
    <s v=""/>
  </r>
  <r>
    <s v="contact lens 價錢"/>
    <n v="145"/>
    <n v="1"/>
    <n v="6.8965517241379301E-3"/>
    <x v="355"/>
    <m/>
    <m/>
    <s v=""/>
    <s v=""/>
    <s v=""/>
    <s v=""/>
    <s v=""/>
  </r>
  <r>
    <s v="博士倫starry效果"/>
    <n v="145"/>
    <n v="3"/>
    <n v="2.0689655172413699E-2"/>
    <x v="356"/>
    <m/>
    <m/>
    <s v=""/>
    <s v=""/>
    <s v=""/>
    <s v=""/>
    <s v=""/>
  </r>
  <r>
    <s v="one day acuvue 散光"/>
    <n v="145"/>
    <n v="5"/>
    <n v="3.4482758620689599E-2"/>
    <x v="357"/>
    <m/>
    <m/>
    <s v="Y"/>
    <n v="8.8235294117647065E-2"/>
    <s v="Y"/>
    <s v=""/>
    <s v=""/>
  </r>
  <r>
    <s v="sherique"/>
    <n v="145"/>
    <n v="25"/>
    <n v="0.17241379310344801"/>
    <x v="358"/>
    <m/>
    <m/>
    <s v=""/>
    <s v=""/>
    <s v=""/>
    <s v=""/>
    <s v=""/>
  </r>
  <r>
    <s v="眼下紋"/>
    <n v="145"/>
    <n v="0"/>
    <n v="0"/>
    <x v="359"/>
    <m/>
    <m/>
    <s v=""/>
    <s v=""/>
    <s v=""/>
    <s v=""/>
    <s v=""/>
  </r>
  <r>
    <s v="one day con比較2020"/>
    <n v="143"/>
    <n v="57"/>
    <n v="0.39860139860139798"/>
    <x v="124"/>
    <m/>
    <m/>
    <s v=""/>
    <s v=""/>
    <s v=""/>
    <s v=""/>
    <s v=""/>
  </r>
  <r>
    <s v="弧度9.0 color con"/>
    <n v="142"/>
    <n v="22"/>
    <n v="0.154929577464788"/>
    <x v="360"/>
    <m/>
    <m/>
    <s v=""/>
    <s v=""/>
    <s v=""/>
    <s v=""/>
    <s v=""/>
  </r>
  <r>
    <s v="con 水 平"/>
    <n v="142"/>
    <n v="0"/>
    <n v="0"/>
    <x v="361"/>
    <m/>
    <m/>
    <s v=""/>
    <s v=""/>
    <s v=""/>
    <s v=""/>
    <s v=""/>
  </r>
  <r>
    <s v="fairy con"/>
    <n v="142"/>
    <n v="7"/>
    <n v="4.92957746478873E-2"/>
    <x v="362"/>
    <m/>
    <m/>
    <s v=""/>
    <s v=""/>
    <s v=""/>
    <s v=""/>
    <s v=""/>
  </r>
  <r>
    <s v="大眼con 推介"/>
    <n v="141"/>
    <n v="13"/>
    <n v="9.2198581560283599E-2"/>
    <x v="363"/>
    <m/>
    <m/>
    <s v=""/>
    <s v=""/>
    <s v=""/>
    <s v=""/>
    <s v=""/>
  </r>
  <r>
    <s v="散光近視換算"/>
    <n v="141"/>
    <n v="4"/>
    <n v="2.8368794326241099E-2"/>
    <x v="364"/>
    <m/>
    <m/>
    <s v=""/>
    <s v=""/>
    <s v=""/>
    <s v=""/>
    <s v=""/>
  </r>
  <r>
    <s v="博士倫one day"/>
    <n v="141"/>
    <n v="3"/>
    <n v="2.1276595744680799E-2"/>
    <x v="365"/>
    <m/>
    <m/>
    <s v=""/>
    <s v=""/>
    <s v=""/>
    <s v=""/>
    <s v=""/>
  </r>
  <r>
    <s v="轉 數 快 點 用"/>
    <n v="141"/>
    <n v="0"/>
    <n v="0"/>
    <x v="366"/>
    <m/>
    <m/>
    <s v=""/>
    <s v=""/>
    <s v=""/>
    <s v=""/>
    <s v=""/>
  </r>
  <r>
    <s v="如何戴隱形眼鏡"/>
    <n v="140"/>
    <n v="5"/>
    <n v="3.5714285714285698E-2"/>
    <x v="367"/>
    <m/>
    <m/>
    <s v=""/>
    <s v=""/>
    <s v=""/>
    <s v=""/>
    <s v=""/>
  </r>
  <r>
    <s v="colour con推介"/>
    <n v="140"/>
    <n v="9"/>
    <n v="6.4285714285714196E-2"/>
    <x v="368"/>
    <m/>
    <m/>
    <s v=""/>
    <s v=""/>
    <s v=""/>
    <s v=""/>
    <s v=""/>
  </r>
  <r>
    <s v="博士倫 one day"/>
    <n v="140"/>
    <n v="2"/>
    <n v="1.42857142857142E-2"/>
    <x v="369"/>
    <m/>
    <m/>
    <s v="Y"/>
    <n v="7.8947368421052627E-2"/>
    <s v="Y"/>
    <s v=""/>
    <s v=""/>
  </r>
  <r>
    <s v="con 散光"/>
    <n v="139"/>
    <n v="32"/>
    <n v="0.23021582733812901"/>
    <x v="370"/>
    <m/>
    <m/>
    <s v=""/>
    <s v=""/>
    <s v=""/>
    <s v=""/>
    <s v=""/>
  </r>
  <r>
    <s v="con大眼仔"/>
    <n v="139"/>
    <n v="0"/>
    <n v="0"/>
    <x v="371"/>
    <m/>
    <m/>
    <s v=""/>
    <s v=""/>
    <s v=""/>
    <s v=""/>
    <s v=""/>
  </r>
  <r>
    <s v="隱形眼鏡 線位"/>
    <n v="138"/>
    <n v="56"/>
    <n v="0.405797101449275"/>
    <x v="372"/>
    <m/>
    <m/>
    <s v=""/>
    <s v=""/>
    <s v=""/>
    <s v=""/>
    <s v=""/>
  </r>
  <r>
    <s v="散光隱形眼鏡度數換算"/>
    <n v="138"/>
    <n v="26"/>
    <n v="0.188405797101449"/>
    <x v="373"/>
    <m/>
    <m/>
    <s v=""/>
    <s v=""/>
    <s v=""/>
    <s v=""/>
    <s v=""/>
  </r>
  <r>
    <s v="隱眼大小"/>
    <n v="138"/>
    <n v="2"/>
    <n v="1.4492753623188401E-2"/>
    <x v="374"/>
    <m/>
    <m/>
    <s v=""/>
    <s v=""/>
    <s v=""/>
    <s v=""/>
    <s v=""/>
  </r>
  <r>
    <s v="日本隱形眼鏡"/>
    <n v="138"/>
    <n v="7"/>
    <n v="5.0724637681159403E-2"/>
    <x v="375"/>
    <m/>
    <m/>
    <s v="Y"/>
    <n v="3.4285714285714287E-2"/>
    <s v="N"/>
    <s v=""/>
    <s v=""/>
  </r>
  <r>
    <s v="依時隱形眼鏡"/>
    <n v="137"/>
    <n v="16"/>
    <n v="0.116788321167883"/>
    <x v="376"/>
    <m/>
    <m/>
    <s v=""/>
    <s v=""/>
    <s v=""/>
    <s v=""/>
    <s v=""/>
  </r>
  <r>
    <s v="即棄隱形眼鏡比較"/>
    <n v="137"/>
    <n v="37"/>
    <n v="0.27007299270072899"/>
    <x v="377"/>
    <m/>
    <m/>
    <s v=""/>
    <s v=""/>
    <s v=""/>
    <s v=""/>
    <s v=""/>
  </r>
  <r>
    <s v="漸進隱形眼鏡價錢"/>
    <n v="137"/>
    <n v="12"/>
    <n v="8.7591240875912399E-2"/>
    <x v="378"/>
    <m/>
    <m/>
    <s v=""/>
    <s v=""/>
    <s v=""/>
    <s v=""/>
    <s v=""/>
  </r>
  <r>
    <s v="買隱形眼鏡"/>
    <n v="137"/>
    <n v="15"/>
    <n v="0.10948905109489"/>
    <x v="379"/>
    <m/>
    <m/>
    <s v=""/>
    <s v=""/>
    <s v=""/>
    <s v=""/>
    <s v=""/>
  </r>
  <r>
    <s v="''眼紋''"/>
    <n v="137"/>
    <n v="0"/>
    <n v="0"/>
    <x v="380"/>
    <m/>
    <m/>
    <s v=""/>
    <s v=""/>
    <s v=""/>
    <s v=""/>
    <s v=""/>
  </r>
  <r>
    <s v="順豐 到 付 流程"/>
    <n v="137"/>
    <n v="0"/>
    <n v="0"/>
    <x v="381"/>
    <m/>
    <m/>
    <s v=""/>
    <s v=""/>
    <s v=""/>
    <s v=""/>
    <s v=""/>
  </r>
  <r>
    <s v="clariti 1 day toric"/>
    <n v="136"/>
    <n v="12"/>
    <n v="8.8235294117646995E-2"/>
    <x v="382"/>
    <m/>
    <m/>
    <s v=""/>
    <s v=""/>
    <s v=""/>
    <s v=""/>
    <s v=""/>
  </r>
  <r>
    <s v="acuvue oasys散光"/>
    <n v="136"/>
    <n v="20"/>
    <n v="0.14705882352941099"/>
    <x v="383"/>
    <m/>
    <m/>
    <s v=""/>
    <s v=""/>
    <s v=""/>
    <s v=""/>
    <s v=""/>
  </r>
  <r>
    <s v="隱眼 bc"/>
    <n v="136"/>
    <n v="1"/>
    <n v="7.3529411764705803E-3"/>
    <x v="384"/>
    <m/>
    <m/>
    <s v=""/>
    <s v=""/>
    <s v=""/>
    <s v=""/>
    <s v=""/>
  </r>
  <r>
    <s v="define:数量"/>
    <n v="136"/>
    <n v="0"/>
    <n v="0"/>
    <x v="385"/>
    <m/>
    <m/>
    <s v=""/>
    <s v=""/>
    <s v=""/>
    <s v=""/>
    <s v=""/>
  </r>
  <r>
    <s v="除 眼 紋"/>
    <n v="136"/>
    <n v="0"/>
    <n v="0"/>
    <x v="386"/>
    <m/>
    <m/>
    <s v=""/>
    <s v=""/>
    <s v=""/>
    <s v=""/>
    <s v=""/>
  </r>
  <r>
    <s v="眼周細紋"/>
    <n v="136"/>
    <n v="0"/>
    <n v="0"/>
    <x v="387"/>
    <m/>
    <m/>
    <s v=""/>
    <s v=""/>
    <s v=""/>
    <s v=""/>
    <s v=""/>
  </r>
  <r>
    <s v="轉數快點用"/>
    <n v="135"/>
    <n v="0"/>
    <n v="0"/>
    <x v="388"/>
    <m/>
    <m/>
    <s v=""/>
    <s v=""/>
    <s v=""/>
    <s v=""/>
    <s v=""/>
  </r>
  <r>
    <s v="contact lens easy評價"/>
    <n v="134"/>
    <n v="20"/>
    <n v="0.14925373134328301"/>
    <x v="389"/>
    <m/>
    <m/>
    <s v=""/>
    <s v=""/>
    <s v=""/>
    <s v=""/>
    <s v=""/>
  </r>
  <r>
    <s v="1day con"/>
    <n v="134"/>
    <n v="15"/>
    <n v="0.111940298507462"/>
    <x v="390"/>
    <m/>
    <m/>
    <s v=""/>
    <s v=""/>
    <s v=""/>
    <s v=""/>
    <s v=""/>
  </r>
  <r>
    <s v="散光換算近視"/>
    <n v="134"/>
    <n v="3"/>
    <n v="2.2388059701492501E-2"/>
    <x v="391"/>
    <m/>
    <m/>
    <s v=""/>
    <s v=""/>
    <s v=""/>
    <s v=""/>
    <s v=""/>
  </r>
  <r>
    <s v="眼下細紋"/>
    <n v="134"/>
    <n v="0"/>
    <n v="0"/>
    <x v="392"/>
    <m/>
    <m/>
    <s v=""/>
    <s v=""/>
    <s v=""/>
    <s v=""/>
    <s v=""/>
  </r>
  <r>
    <s v="day con 價錢"/>
    <n v="133"/>
    <n v="58"/>
    <n v="0.43609022556390897"/>
    <x v="393"/>
    <m/>
    <m/>
    <s v="Y"/>
    <n v="4.72972972972973E-2"/>
    <s v="N"/>
    <s v=""/>
    <s v=""/>
  </r>
  <r>
    <s v="freshcon"/>
    <n v="133"/>
    <n v="4"/>
    <n v="3.00751879699248E-2"/>
    <x v="394"/>
    <m/>
    <m/>
    <s v=""/>
    <s v=""/>
    <s v=""/>
    <s v=""/>
    <s v=""/>
  </r>
  <r>
    <s v="candy magic評價"/>
    <n v="133"/>
    <n v="30"/>
    <n v="0.22556390977443599"/>
    <x v="395"/>
    <m/>
    <m/>
    <s v=""/>
    <s v=""/>
    <s v=""/>
    <s v=""/>
    <s v=""/>
  </r>
  <r>
    <s v="suzy brown"/>
    <n v="133"/>
    <n v="5"/>
    <n v="3.7593984962405999E-2"/>
    <x v="396"/>
    <m/>
    <m/>
    <s v=""/>
    <s v=""/>
    <s v=""/>
    <s v=""/>
    <s v=""/>
  </r>
  <r>
    <s v="如何除con"/>
    <n v="132"/>
    <n v="23"/>
    <n v="0.174242424242424"/>
    <x v="397"/>
    <m/>
    <m/>
    <s v=""/>
    <s v=""/>
    <s v=""/>
    <s v=""/>
    <s v=""/>
  </r>
  <r>
    <s v="眼下細 紋"/>
    <n v="132"/>
    <n v="0"/>
    <n v="0"/>
    <x v="398"/>
    <m/>
    <m/>
    <s v=""/>
    <s v=""/>
    <s v=""/>
    <s v=""/>
    <s v=""/>
  </r>
  <r>
    <s v="眼部細紋"/>
    <n v="132"/>
    <n v="0"/>
    <n v="0"/>
    <x v="399"/>
    <m/>
    <m/>
    <s v=""/>
    <s v=""/>
    <s v=""/>
    <s v=""/>
    <s v=""/>
  </r>
  <r>
    <s v="hydron contact lenses singapore"/>
    <n v="132"/>
    <n v="0"/>
    <n v="0"/>
    <x v="400"/>
    <m/>
    <m/>
    <s v=""/>
    <s v=""/>
    <s v=""/>
    <s v=""/>
    <s v=""/>
  </r>
  <r>
    <s v="seed 1day pure"/>
    <n v="131"/>
    <n v="11"/>
    <n v="8.3969465648854894E-2"/>
    <x v="401"/>
    <m/>
    <m/>
    <s v=""/>
    <s v=""/>
    <s v=""/>
    <s v=""/>
    <s v=""/>
  </r>
  <r>
    <s v="隱形眼鏡價格"/>
    <n v="131"/>
    <n v="18"/>
    <n v="0.13740458015267101"/>
    <x v="402"/>
    <m/>
    <m/>
    <s v=""/>
    <s v=""/>
    <s v=""/>
    <s v=""/>
    <s v=""/>
  </r>
  <r>
    <s v="soflens"/>
    <n v="131"/>
    <n v="1"/>
    <n v="7.63358778625954E-3"/>
    <x v="403"/>
    <m/>
    <m/>
    <s v="Y"/>
    <n v="9.0909090909090912E-2"/>
    <s v="Y"/>
    <s v=""/>
    <s v=""/>
  </r>
  <r>
    <s v="1-day acuvue"/>
    <n v="131"/>
    <n v="0"/>
    <n v="0"/>
    <x v="404"/>
    <m/>
    <m/>
    <s v=""/>
    <s v=""/>
    <s v=""/>
    <s v=""/>
    <s v=""/>
  </r>
  <r>
    <s v="clariti 1 day好用"/>
    <n v="130"/>
    <n v="24"/>
    <n v="0.18461538461538399"/>
    <x v="405"/>
    <m/>
    <m/>
    <s v=""/>
    <s v=""/>
    <s v=""/>
    <s v=""/>
    <s v=""/>
  </r>
  <r>
    <s v="散光 隱形眼鏡 度數"/>
    <n v="130"/>
    <n v="24"/>
    <n v="0.18461538461538399"/>
    <x v="406"/>
    <m/>
    <m/>
    <s v=""/>
    <s v=""/>
    <s v=""/>
    <s v=""/>
    <s v=""/>
  </r>
  <r>
    <s v="藍光隱形眼鏡"/>
    <n v="130"/>
    <n v="23"/>
    <n v="0.17692307692307599"/>
    <x v="407"/>
    <m/>
    <m/>
    <s v=""/>
    <s v=""/>
    <s v=""/>
    <s v=""/>
    <s v=""/>
  </r>
  <r>
    <s v="博士倫lacelle"/>
    <n v="130"/>
    <n v="5"/>
    <n v="3.8461538461538401E-2"/>
    <x v="408"/>
    <m/>
    <m/>
    <s v=""/>
    <s v=""/>
    <s v=""/>
    <s v=""/>
    <s v=""/>
  </r>
  <r>
    <s v="博士倫one day價錢"/>
    <n v="130"/>
    <n v="8"/>
    <n v="6.15384615384615E-2"/>
    <x v="409"/>
    <m/>
    <m/>
    <s v=""/>
    <s v=""/>
    <s v=""/>
    <s v=""/>
    <s v=""/>
  </r>
  <r>
    <s v="con hk"/>
    <n v="130"/>
    <n v="5"/>
    <n v="3.8461538461538401E-2"/>
    <x v="410"/>
    <m/>
    <m/>
    <s v=""/>
    <s v=""/>
    <s v=""/>
    <s v=""/>
    <s v=""/>
  </r>
  <r>
    <s v="acuvue moist multifocal"/>
    <n v="129"/>
    <n v="5"/>
    <n v="3.8759689922480599E-2"/>
    <x v="411"/>
    <m/>
    <m/>
    <s v=""/>
    <s v=""/>
    <s v=""/>
    <s v=""/>
    <s v=""/>
  </r>
  <r>
    <s v="戴隱形眼鏡技巧"/>
    <n v="127"/>
    <n v="11"/>
    <n v="8.66141732283464E-2"/>
    <x v="412"/>
    <m/>
    <m/>
    <s v=""/>
    <s v=""/>
    <s v=""/>
    <s v=""/>
    <s v=""/>
  </r>
  <r>
    <s v="pay me"/>
    <n v="127"/>
    <n v="0"/>
    <n v="0"/>
    <x v="413"/>
    <m/>
    <m/>
    <s v=""/>
    <s v=""/>
    <s v=""/>
    <s v=""/>
    <s v=""/>
  </r>
  <r>
    <s v="acuvue moist contact lenses"/>
    <n v="127"/>
    <n v="0"/>
    <n v="0"/>
    <x v="414"/>
    <m/>
    <m/>
    <s v=""/>
    <s v=""/>
    <s v=""/>
    <s v=""/>
    <s v=""/>
  </r>
  <r>
    <s v="one day color con"/>
    <n v="126"/>
    <n v="11"/>
    <n v="8.7301587301587297E-2"/>
    <x v="415"/>
    <m/>
    <m/>
    <s v=""/>
    <s v=""/>
    <s v=""/>
    <s v=""/>
    <s v=""/>
  </r>
  <r>
    <s v="con推薦"/>
    <n v="125"/>
    <n v="15"/>
    <n v="0.12"/>
    <x v="416"/>
    <m/>
    <m/>
    <s v=""/>
    <s v=""/>
    <s v=""/>
    <s v=""/>
    <s v=""/>
  </r>
  <r>
    <s v="eye coffret first make"/>
    <n v="125"/>
    <n v="3"/>
    <n v="2.4E-2"/>
    <x v="417"/>
    <m/>
    <m/>
    <s v=""/>
    <s v=""/>
    <s v=""/>
    <s v=""/>
    <s v=""/>
  </r>
  <r>
    <s v="月con開封"/>
    <n v="125"/>
    <n v="2"/>
    <n v="1.6E-2"/>
    <x v="418"/>
    <m/>
    <m/>
    <s v=""/>
    <s v=""/>
    <s v=""/>
    <s v=""/>
    <s v=""/>
  </r>
  <r>
    <s v="lacelle con"/>
    <n v="124"/>
    <n v="5"/>
    <n v="4.0322580645161199E-2"/>
    <x v="419"/>
    <m/>
    <m/>
    <s v=""/>
    <s v=""/>
    <s v=""/>
    <s v=""/>
    <s v=""/>
  </r>
  <r>
    <s v="灰色con"/>
    <n v="124"/>
    <n v="2"/>
    <n v="1.6129032258064498E-2"/>
    <x v="420"/>
    <m/>
    <m/>
    <s v=""/>
    <s v=""/>
    <s v=""/>
    <s v=""/>
    <s v=""/>
  </r>
  <r>
    <s v="heroine"/>
    <n v="124"/>
    <n v="0"/>
    <n v="0"/>
    <x v="421"/>
    <m/>
    <m/>
    <s v=""/>
    <s v=""/>
    <s v=""/>
    <s v=""/>
    <s v=""/>
  </r>
  <r>
    <s v="jill stuart 隱形眼鏡"/>
    <n v="123"/>
    <n v="9"/>
    <n v="7.3170731707316999E-2"/>
    <x v="422"/>
    <m/>
    <m/>
    <s v=""/>
    <s v=""/>
    <s v=""/>
    <s v=""/>
    <s v=""/>
  </r>
  <r>
    <s v="遠視隱形眼鏡"/>
    <n v="123"/>
    <n v="5"/>
    <n v="4.0650406504064998E-2"/>
    <x v="423"/>
    <m/>
    <m/>
    <s v="Y"/>
    <n v="3.7037037037037035E-2"/>
    <s v="N"/>
    <s v=""/>
    <s v=""/>
  </r>
  <r>
    <s v="配con驗眼"/>
    <n v="123"/>
    <n v="13"/>
    <n v="0.105691056910569"/>
    <x v="424"/>
    <m/>
    <m/>
    <s v=""/>
    <s v=""/>
    <s v=""/>
    <s v=""/>
    <s v=""/>
  </r>
  <r>
    <s v="遠視con"/>
    <n v="122"/>
    <n v="20"/>
    <n v="0.16393442622950799"/>
    <x v="425"/>
    <m/>
    <m/>
    <s v=""/>
    <s v=""/>
    <s v=""/>
    <s v=""/>
    <s v=""/>
  </r>
  <r>
    <s v="轉數快過數去payme"/>
    <n v="122"/>
    <n v="8"/>
    <n v="6.5573770491803199E-2"/>
    <x v="426"/>
    <m/>
    <m/>
    <s v=""/>
    <s v=""/>
    <s v=""/>
    <s v=""/>
    <s v=""/>
  </r>
  <r>
    <s v="acuvue moist 1 day"/>
    <n v="122"/>
    <n v="2"/>
    <n v="1.63934426229508E-2"/>
    <x v="427"/>
    <m/>
    <m/>
    <s v=""/>
    <s v=""/>
    <s v=""/>
    <s v=""/>
    <s v=""/>
  </r>
  <r>
    <s v="博士倫 ultra"/>
    <n v="121"/>
    <n v="6"/>
    <n v="4.9586776859504099E-2"/>
    <x v="428"/>
    <m/>
    <m/>
    <s v=""/>
    <s v=""/>
    <s v=""/>
    <s v=""/>
    <s v=""/>
  </r>
  <r>
    <s v="日con"/>
    <n v="120"/>
    <n v="26"/>
    <n v="0.21666666666666601"/>
    <x v="429"/>
    <m/>
    <m/>
    <s v="Y"/>
    <n v="1.8495684340320593E-2"/>
    <s v="N"/>
    <s v=""/>
    <s v=""/>
  </r>
  <r>
    <s v="copper vision"/>
    <n v="120"/>
    <n v="1"/>
    <n v="8.3333333333333297E-3"/>
    <x v="430"/>
    <m/>
    <m/>
    <s v=""/>
    <s v=""/>
    <s v=""/>
    <s v=""/>
    <s v=""/>
  </r>
  <r>
    <s v="dailies total 1 multifocal"/>
    <n v="120"/>
    <n v="15"/>
    <n v="0.125"/>
    <x v="431"/>
    <m/>
    <m/>
    <s v=""/>
    <s v=""/>
    <s v=""/>
    <s v=""/>
    <s v=""/>
  </r>
  <r>
    <s v="bausch &amp; lomb 博士倫"/>
    <n v="120"/>
    <n v="1"/>
    <n v="8.3333333333333297E-3"/>
    <x v="432"/>
    <m/>
    <m/>
    <s v=""/>
    <s v=""/>
    <s v=""/>
    <s v=""/>
    <s v=""/>
  </r>
  <r>
    <s v="alcon hk"/>
    <n v="120"/>
    <n v="1"/>
    <n v="8.3333333333333297E-3"/>
    <x v="433"/>
    <m/>
    <m/>
    <s v=""/>
    <s v=""/>
    <s v=""/>
    <s v=""/>
    <s v=""/>
  </r>
  <r>
    <s v="散光con 價錢"/>
    <n v="118"/>
    <n v="11"/>
    <n v="9.3220338983050793E-2"/>
    <x v="434"/>
    <m/>
    <m/>
    <s v=""/>
    <s v=""/>
    <s v=""/>
    <s v=""/>
    <s v=""/>
  </r>
  <r>
    <s v="starry contact lenses"/>
    <n v="118"/>
    <n v="38"/>
    <n v="0.322033898305084"/>
    <x v="435"/>
    <m/>
    <m/>
    <s v=""/>
    <s v=""/>
    <s v=""/>
    <s v=""/>
    <s v=""/>
  </r>
  <r>
    <s v="博士倫隱形眼鏡lacelle"/>
    <n v="118"/>
    <n v="4"/>
    <n v="3.38983050847457E-2"/>
    <x v="436"/>
    <m/>
    <m/>
    <s v=""/>
    <s v=""/>
    <s v=""/>
    <s v=""/>
    <s v=""/>
  </r>
  <r>
    <s v="freshkon winsome brown"/>
    <n v="118"/>
    <n v="20"/>
    <n v="0.169491525423728"/>
    <x v="437"/>
    <m/>
    <m/>
    <s v=""/>
    <s v=""/>
    <s v=""/>
    <s v=""/>
    <s v=""/>
  </r>
  <r>
    <s v="con 度數 點睇"/>
    <n v="117"/>
    <n v="41"/>
    <n v="0.35042735042735002"/>
    <x v="425"/>
    <m/>
    <m/>
    <s v=""/>
    <s v=""/>
    <s v=""/>
    <s v=""/>
    <s v=""/>
  </r>
  <r>
    <s v="散光線位"/>
    <n v="117"/>
    <n v="37"/>
    <n v="0.316239316239316"/>
    <x v="438"/>
    <m/>
    <m/>
    <s v=""/>
    <s v=""/>
    <s v=""/>
    <s v=""/>
    <s v=""/>
  </r>
  <r>
    <s v="散光近視隱形眼鏡價錢"/>
    <n v="116"/>
    <n v="16"/>
    <n v="0.13793103448275801"/>
    <x v="439"/>
    <m/>
    <m/>
    <s v=""/>
    <s v=""/>
    <s v=""/>
    <s v=""/>
    <s v=""/>
  </r>
  <r>
    <s v="透明con推薦"/>
    <n v="116"/>
    <n v="18"/>
    <n v="0.15517241379310301"/>
    <x v="440"/>
    <m/>
    <m/>
    <s v=""/>
    <s v=""/>
    <s v=""/>
    <s v=""/>
    <s v=""/>
  </r>
  <r>
    <s v="香港網上隱形眼鏡 真假"/>
    <n v="115"/>
    <n v="28"/>
    <n v="0.24347826086956501"/>
    <x v="441"/>
    <m/>
    <m/>
    <s v=""/>
    <s v=""/>
    <s v=""/>
    <s v=""/>
    <s v=""/>
  </r>
  <r>
    <s v="delight hydration plus"/>
    <n v="115"/>
    <n v="11"/>
    <n v="9.5652173913043398E-2"/>
    <x v="442"/>
    <m/>
    <m/>
    <s v=""/>
    <s v=""/>
    <s v=""/>
    <s v=""/>
    <s v=""/>
  </r>
  <r>
    <s v="博士倫ultra"/>
    <n v="115"/>
    <n v="5"/>
    <n v="4.3478260869565202E-2"/>
    <x v="443"/>
    <m/>
    <m/>
    <s v=""/>
    <s v=""/>
    <s v=""/>
    <s v=""/>
    <s v=""/>
  </r>
  <r>
    <s v="con 正反面"/>
    <n v="115"/>
    <n v="6"/>
    <n v="5.2173913043478203E-2"/>
    <x v="444"/>
    <m/>
    <m/>
    <s v=""/>
    <s v=""/>
    <s v=""/>
    <s v=""/>
    <s v=""/>
  </r>
  <r>
    <s v="有色隱形眼鏡推介"/>
    <n v="115"/>
    <n v="5"/>
    <n v="4.3478260869565202E-2"/>
    <x v="445"/>
    <m/>
    <m/>
    <s v=""/>
    <s v=""/>
    <s v=""/>
    <s v=""/>
    <s v=""/>
  </r>
  <r>
    <s v="easy look 隱形眼鏡"/>
    <n v="114"/>
    <n v="23"/>
    <n v="0.20175438596491199"/>
    <x v="446"/>
    <m/>
    <m/>
    <s v=""/>
    <s v=""/>
    <s v=""/>
    <s v=""/>
    <s v=""/>
  </r>
  <r>
    <s v="如何戴con"/>
    <n v="114"/>
    <n v="26"/>
    <n v="0.22807017543859601"/>
    <x v="447"/>
    <m/>
    <m/>
    <s v=""/>
    <s v=""/>
    <s v=""/>
    <s v=""/>
    <s v=""/>
  </r>
  <r>
    <s v="弧度9.0 隱形眼鏡"/>
    <n v="114"/>
    <n v="7"/>
    <n v="6.14035087719298E-2"/>
    <x v="448"/>
    <m/>
    <m/>
    <s v=""/>
    <s v=""/>
    <s v=""/>
    <s v=""/>
    <s v=""/>
  </r>
  <r>
    <s v="day con 重用"/>
    <n v="113"/>
    <n v="44"/>
    <n v="0.38938053097345099"/>
    <x v="449"/>
    <m/>
    <m/>
    <s v=""/>
    <s v=""/>
    <s v=""/>
    <s v=""/>
    <s v=""/>
  </r>
  <r>
    <s v="donki color con"/>
    <n v="113"/>
    <n v="25"/>
    <n v="0.221238938053097"/>
    <x v="450"/>
    <m/>
    <m/>
    <s v=""/>
    <s v=""/>
    <s v=""/>
    <s v=""/>
    <s v=""/>
  </r>
  <r>
    <s v="隱形眼鏡度數散光換算"/>
    <n v="112"/>
    <n v="24"/>
    <n v="0.214285714285714"/>
    <x v="451"/>
    <m/>
    <m/>
    <s v=""/>
    <s v=""/>
    <s v=""/>
    <s v=""/>
    <s v=""/>
  </r>
  <r>
    <s v="con含水量"/>
    <n v="112"/>
    <n v="37"/>
    <n v="0.33035714285714202"/>
    <x v="452"/>
    <m/>
    <m/>
    <s v=""/>
    <s v=""/>
    <s v=""/>
    <s v=""/>
    <s v=""/>
  </r>
  <r>
    <s v="payme 轉數快教學"/>
    <n v="112"/>
    <n v="45"/>
    <n v="0.40178571428571402"/>
    <x v="453"/>
    <m/>
    <m/>
    <s v=""/>
    <s v=""/>
    <s v=""/>
    <s v=""/>
    <s v=""/>
  </r>
  <r>
    <s v="散光color con日本"/>
    <n v="112"/>
    <n v="6"/>
    <n v="5.3571428571428499E-2"/>
    <x v="454"/>
    <m/>
    <m/>
    <s v=""/>
    <s v=""/>
    <s v=""/>
    <s v=""/>
    <s v=""/>
  </r>
  <r>
    <s v="大眼仔 con"/>
    <n v="112"/>
    <n v="2"/>
    <n v="1.7857142857142801E-2"/>
    <x v="455"/>
    <m/>
    <m/>
    <s v=""/>
    <s v=""/>
    <s v=""/>
    <s v=""/>
    <s v=""/>
  </r>
  <r>
    <s v="散光con 線位"/>
    <n v="111"/>
    <n v="74"/>
    <n v="0.66666666666666596"/>
    <x v="456"/>
    <m/>
    <m/>
    <s v=""/>
    <s v=""/>
    <s v=""/>
    <s v=""/>
    <s v=""/>
  </r>
  <r>
    <s v="seed one day pure"/>
    <n v="111"/>
    <n v="7"/>
    <n v="6.3063063063063002E-2"/>
    <x v="457"/>
    <m/>
    <m/>
    <s v=""/>
    <s v=""/>
    <s v=""/>
    <s v=""/>
    <s v=""/>
  </r>
  <r>
    <s v="隱形眼鏡弧度測量"/>
    <n v="111"/>
    <n v="6"/>
    <n v="5.4054054054054002E-2"/>
    <x v="458"/>
    <m/>
    <m/>
    <s v=""/>
    <s v=""/>
    <s v=""/>
    <s v=""/>
    <s v=""/>
  </r>
  <r>
    <s v="大弧度隱形眼鏡"/>
    <n v="111"/>
    <n v="3"/>
    <n v="2.7027027027027001E-2"/>
    <x v="459"/>
    <m/>
    <m/>
    <s v=""/>
    <s v=""/>
    <s v=""/>
    <s v=""/>
    <s v=""/>
  </r>
  <r>
    <s v="one day delight max"/>
    <n v="111"/>
    <n v="4"/>
    <n v="3.6036036036036001E-2"/>
    <x v="460"/>
    <m/>
    <m/>
    <s v=""/>
    <s v=""/>
    <s v=""/>
    <s v=""/>
    <s v=""/>
  </r>
  <r>
    <s v="隱眼弧度不合"/>
    <n v="111"/>
    <n v="7"/>
    <n v="6.3063063063063002E-2"/>
    <x v="461"/>
    <m/>
    <m/>
    <s v=""/>
    <s v=""/>
    <s v=""/>
    <s v=""/>
    <s v=""/>
  </r>
  <r>
    <s v="eye secret"/>
    <n v="111"/>
    <n v="9"/>
    <n v="8.1081081081081002E-2"/>
    <x v="462"/>
    <m/>
    <m/>
    <s v=""/>
    <s v=""/>
    <s v=""/>
    <s v=""/>
    <s v=""/>
  </r>
  <r>
    <s v="delight con"/>
    <n v="110"/>
    <n v="16"/>
    <n v="0.145454545454545"/>
    <x v="463"/>
    <m/>
    <m/>
    <s v=""/>
    <s v=""/>
    <s v=""/>
    <s v=""/>
    <s v=""/>
  </r>
  <r>
    <s v="define:颜色"/>
    <n v="110"/>
    <n v="0"/>
    <n v="0"/>
    <x v="464"/>
    <m/>
    <m/>
    <s v=""/>
    <s v=""/>
    <s v=""/>
    <s v=""/>
    <s v=""/>
  </r>
  <r>
    <s v="miacare hk"/>
    <n v="110"/>
    <n v="6"/>
    <n v="5.4545454545454501E-2"/>
    <x v="465"/>
    <m/>
    <m/>
    <s v=""/>
    <s v=""/>
    <s v=""/>
    <s v=""/>
    <s v=""/>
  </r>
  <r>
    <s v="修 護 眼霜"/>
    <n v="110"/>
    <n v="0"/>
    <n v="0"/>
    <x v="466"/>
    <m/>
    <m/>
    <s v=""/>
    <s v=""/>
    <s v=""/>
    <s v=""/>
    <s v=""/>
  </r>
  <r>
    <s v="freshkon 注目啡"/>
    <n v="109"/>
    <n v="4"/>
    <n v="3.6697247706422E-2"/>
    <x v="467"/>
    <m/>
    <m/>
    <s v=""/>
    <s v=""/>
    <s v=""/>
    <s v=""/>
    <s v=""/>
  </r>
  <r>
    <s v="one day 隱形眼鏡"/>
    <n v="109"/>
    <n v="21"/>
    <n v="0.192660550458715"/>
    <x v="468"/>
    <m/>
    <m/>
    <s v=""/>
    <s v=""/>
    <s v=""/>
    <s v=""/>
    <s v=""/>
  </r>
  <r>
    <s v="網上買con"/>
    <n v="109"/>
    <n v="18"/>
    <n v="0.16513761467889901"/>
    <x v="469"/>
    <m/>
    <m/>
    <s v=""/>
    <s v=""/>
    <s v=""/>
    <s v=""/>
    <s v=""/>
  </r>
  <r>
    <s v="con 直徑"/>
    <n v="109"/>
    <n v="20"/>
    <n v="0.18348623853210999"/>
    <x v="470"/>
    <m/>
    <m/>
    <s v=""/>
    <s v=""/>
    <s v=""/>
    <s v=""/>
    <s v=""/>
  </r>
  <r>
    <s v="acuvue oasys 1 day散光"/>
    <n v="109"/>
    <n v="6"/>
    <n v="5.5045871559633003E-2"/>
    <x v="471"/>
    <m/>
    <m/>
    <s v=""/>
    <s v=""/>
    <s v=""/>
    <s v=""/>
    <s v=""/>
  </r>
  <r>
    <s v="coffret"/>
    <n v="109"/>
    <n v="0"/>
    <n v="0"/>
    <x v="472"/>
    <m/>
    <m/>
    <s v=""/>
    <s v=""/>
    <s v=""/>
    <s v=""/>
    <s v=""/>
  </r>
  <r>
    <s v="近視度數換算隱形眼鏡"/>
    <n v="109"/>
    <n v="1"/>
    <n v="9.1743119266054999E-3"/>
    <x v="473"/>
    <m/>
    <m/>
    <s v=""/>
    <s v=""/>
    <s v=""/>
    <s v=""/>
    <s v=""/>
  </r>
  <r>
    <s v="隱形眼鏡 抗藍光"/>
    <n v="109"/>
    <n v="6"/>
    <n v="5.5045871559633003E-2"/>
    <x v="474"/>
    <m/>
    <m/>
    <s v=""/>
    <s v=""/>
    <s v=""/>
    <s v=""/>
    <s v=""/>
  </r>
  <r>
    <s v="delight max 3"/>
    <n v="108"/>
    <n v="15"/>
    <n v="0.13888888888888801"/>
    <x v="475"/>
    <m/>
    <m/>
    <s v=""/>
    <s v=""/>
    <s v=""/>
    <s v=""/>
    <s v=""/>
  </r>
  <r>
    <s v="遠視 con"/>
    <n v="108"/>
    <n v="9"/>
    <n v="8.3333333333333301E-2"/>
    <x v="476"/>
    <m/>
    <m/>
    <s v=""/>
    <s v=""/>
    <s v=""/>
    <s v=""/>
    <s v=""/>
  </r>
  <r>
    <s v="回收con盒"/>
    <n v="108"/>
    <n v="64"/>
    <n v="0.592592592592592"/>
    <x v="477"/>
    <m/>
    <m/>
    <s v=""/>
    <s v=""/>
    <s v=""/>
    <s v=""/>
    <s v=""/>
  </r>
  <r>
    <s v="第一次帶con"/>
    <n v="107"/>
    <n v="57"/>
    <n v="0.53271028037383095"/>
    <x v="478"/>
    <m/>
    <m/>
    <s v=""/>
    <s v=""/>
    <s v=""/>
    <s v=""/>
    <s v=""/>
  </r>
  <r>
    <s v="acuvue multifocal"/>
    <n v="107"/>
    <n v="4"/>
    <n v="3.73831775700934E-2"/>
    <x v="174"/>
    <m/>
    <m/>
    <s v="Y"/>
    <n v="8.3333333333333329E-2"/>
    <s v="Y"/>
    <s v=""/>
    <s v=""/>
  </r>
  <r>
    <s v="starry 博士倫"/>
    <n v="106"/>
    <n v="20"/>
    <n v="0.18867924528301799"/>
    <x v="479"/>
    <m/>
    <m/>
    <s v=""/>
    <s v=""/>
    <s v=""/>
    <s v=""/>
    <s v=""/>
  </r>
  <r>
    <s v="bc 隱形眼鏡"/>
    <n v="106"/>
    <n v="9"/>
    <n v="8.4905660377358402E-2"/>
    <x v="480"/>
    <m/>
    <m/>
    <s v=""/>
    <s v=""/>
    <s v=""/>
    <s v=""/>
    <s v=""/>
  </r>
  <r>
    <s v="大美目"/>
    <n v="106"/>
    <n v="3"/>
    <n v="2.83018867924528E-2"/>
    <x v="481"/>
    <m/>
    <m/>
    <s v=""/>
    <s v=""/>
    <s v=""/>
    <s v=""/>
    <s v=""/>
  </r>
  <r>
    <s v="近視con"/>
    <n v="106"/>
    <n v="6"/>
    <n v="5.6603773584905599E-2"/>
    <x v="482"/>
    <m/>
    <m/>
    <s v=""/>
    <s v=""/>
    <s v=""/>
    <s v=""/>
    <s v=""/>
  </r>
  <r>
    <e v="#NAME?"/>
    <n v="106"/>
    <n v="0"/>
    <n v="0"/>
    <x v="483"/>
    <m/>
    <m/>
    <s v=""/>
    <s v=""/>
    <s v=""/>
    <s v=""/>
    <s v=""/>
  </r>
  <r>
    <s v="moist"/>
    <n v="106"/>
    <n v="0"/>
    <n v="0"/>
    <x v="484"/>
    <m/>
    <m/>
    <s v=""/>
    <s v=""/>
    <s v=""/>
    <s v=""/>
    <s v=""/>
  </r>
  <r>
    <s v="藍色con"/>
    <n v="105"/>
    <n v="9"/>
    <n v="8.5714285714285701E-2"/>
    <x v="485"/>
    <m/>
    <m/>
    <s v=""/>
    <s v=""/>
    <s v=""/>
    <s v=""/>
    <s v=""/>
  </r>
  <r>
    <s v="戴con眼藥水"/>
    <n v="105"/>
    <n v="12"/>
    <n v="0.114285714285714"/>
    <x v="486"/>
    <m/>
    <m/>
    <s v=""/>
    <s v=""/>
    <s v=""/>
    <s v=""/>
    <s v=""/>
  </r>
  <r>
    <s v="散光近視隱形眼鏡"/>
    <n v="105"/>
    <n v="13"/>
    <n v="0.12380952380952299"/>
    <x v="487"/>
    <m/>
    <m/>
    <s v=""/>
    <s v=""/>
    <s v=""/>
    <s v=""/>
    <s v=""/>
  </r>
  <r>
    <s v="define color con"/>
    <n v="105"/>
    <n v="2"/>
    <n v="1.9047619047619001E-2"/>
    <x v="488"/>
    <m/>
    <m/>
    <s v=""/>
    <s v=""/>
    <s v=""/>
    <s v=""/>
    <s v=""/>
  </r>
  <r>
    <s v="抗藍光 隱形眼鏡"/>
    <n v="105"/>
    <n v="13"/>
    <n v="0.12380952380952299"/>
    <x v="489"/>
    <m/>
    <m/>
    <s v=""/>
    <s v=""/>
    <s v=""/>
    <s v=""/>
    <s v=""/>
  </r>
  <r>
    <s v="easy contact lenses"/>
    <n v="105"/>
    <n v="7"/>
    <n v="6.6666666666666596E-2"/>
    <x v="490"/>
    <m/>
    <m/>
    <s v=""/>
    <s v=""/>
    <s v=""/>
    <s v=""/>
    <s v=""/>
  </r>
  <r>
    <s v="delight max beauty"/>
    <n v="104"/>
    <n v="22"/>
    <n v="0.21153846153846101"/>
    <x v="491"/>
    <m/>
    <m/>
    <s v=""/>
    <s v=""/>
    <s v=""/>
    <s v=""/>
    <s v=""/>
  </r>
  <r>
    <s v="眼鏡弧度"/>
    <n v="104"/>
    <n v="11"/>
    <n v="0.10576923076923"/>
    <x v="492"/>
    <m/>
    <m/>
    <s v=""/>
    <s v=""/>
    <s v=""/>
    <s v=""/>
    <s v=""/>
  </r>
  <r>
    <s v="散光線位axis"/>
    <n v="104"/>
    <n v="12"/>
    <n v="0.115384615384615"/>
    <x v="493"/>
    <m/>
    <m/>
    <s v=""/>
    <s v=""/>
    <s v=""/>
    <s v=""/>
    <s v=""/>
  </r>
  <r>
    <s v="payme vs 轉數快"/>
    <n v="104"/>
    <n v="0"/>
    <n v="0"/>
    <x v="494"/>
    <m/>
    <m/>
    <s v=""/>
    <s v=""/>
    <s v=""/>
    <s v=""/>
    <s v=""/>
  </r>
  <r>
    <s v="colour con 弧度"/>
    <n v="103"/>
    <n v="26"/>
    <n v="0.25242718446601897"/>
    <x v="495"/>
    <m/>
    <m/>
    <s v=""/>
    <s v=""/>
    <s v=""/>
    <s v=""/>
    <s v=""/>
  </r>
  <r>
    <s v="freshlook one day"/>
    <n v="103"/>
    <n v="8"/>
    <n v="7.7669902912621297E-2"/>
    <x v="496"/>
    <m/>
    <m/>
    <s v=""/>
    <s v=""/>
    <s v=""/>
    <s v=""/>
    <s v=""/>
  </r>
  <r>
    <s v="隱形眼鏡 推介"/>
    <n v="103"/>
    <n v="5"/>
    <n v="4.85436893203883E-2"/>
    <x v="497"/>
    <m/>
    <m/>
    <s v=""/>
    <s v=""/>
    <s v=""/>
    <s v=""/>
    <s v=""/>
  </r>
  <r>
    <s v="biomedics 1 day extra toric"/>
    <n v="103"/>
    <n v="6"/>
    <n v="5.8252427184466E-2"/>
    <x v="498"/>
    <m/>
    <m/>
    <s v=""/>
    <s v=""/>
    <s v=""/>
    <s v=""/>
    <s v=""/>
  </r>
  <r>
    <s v="隱形眼鏡 散光度數"/>
    <n v="103"/>
    <n v="9"/>
    <n v="8.7378640776699004E-2"/>
    <x v="499"/>
    <m/>
    <m/>
    <s v=""/>
    <s v=""/>
    <s v=""/>
    <s v=""/>
    <s v=""/>
  </r>
  <r>
    <s v="訂隱形眼鏡"/>
    <n v="103"/>
    <n v="9"/>
    <n v="8.7378640776699004E-2"/>
    <x v="500"/>
    <m/>
    <m/>
    <s v="Y"/>
    <n v="9.7560975609756101E-2"/>
    <s v="Y"/>
    <s v=""/>
    <s v=""/>
  </r>
  <r>
    <s v="freshkon alluring eyes 大美目 1 day color"/>
    <n v="102"/>
    <n v="14"/>
    <n v="0.13725490196078399"/>
    <x v="501"/>
    <m/>
    <m/>
    <s v=""/>
    <s v=""/>
    <s v=""/>
    <s v=""/>
    <s v=""/>
  </r>
  <r>
    <s v="miacare confidence"/>
    <n v="102"/>
    <n v="37"/>
    <n v="0.36274509803921501"/>
    <x v="502"/>
    <m/>
    <m/>
    <s v=""/>
    <s v=""/>
    <s v=""/>
    <s v=""/>
    <s v=""/>
  </r>
  <r>
    <s v="博士倫biotrue"/>
    <n v="102"/>
    <n v="2"/>
    <n v="1.9607843137254902E-2"/>
    <x v="503"/>
    <m/>
    <m/>
    <s v=""/>
    <s v=""/>
    <s v=""/>
    <s v=""/>
    <s v=""/>
  </r>
  <r>
    <s v="acuvue镜片"/>
    <n v="102"/>
    <n v="0"/>
    <n v="0"/>
    <x v="504"/>
    <m/>
    <m/>
    <s v=""/>
    <s v=""/>
    <s v=""/>
    <s v=""/>
    <s v=""/>
  </r>
  <r>
    <s v="隱形眼鏡直徑大小"/>
    <n v="101"/>
    <n v="13"/>
    <n v="0.12871287128712799"/>
    <x v="505"/>
    <m/>
    <m/>
    <s v=""/>
    <s v=""/>
    <s v=""/>
    <s v=""/>
    <s v=""/>
  </r>
  <r>
    <s v="隱形眼鏡 弧度 9.0"/>
    <n v="101"/>
    <n v="18"/>
    <n v="0.17821782178217799"/>
    <x v="506"/>
    <m/>
    <m/>
    <s v=""/>
    <s v=""/>
    <s v=""/>
    <s v=""/>
    <s v=""/>
  </r>
  <r>
    <s v="freshkon 1 day"/>
    <n v="101"/>
    <n v="5"/>
    <n v="4.95049504950495E-2"/>
    <x v="507"/>
    <m/>
    <m/>
    <s v=""/>
    <s v=""/>
    <s v=""/>
    <s v=""/>
    <s v=""/>
  </r>
  <r>
    <s v="dailies aquacomfort plus評價"/>
    <n v="101"/>
    <n v="2"/>
    <n v="1.9801980198019799E-2"/>
    <x v="508"/>
    <m/>
    <m/>
    <s v=""/>
    <s v=""/>
    <s v=""/>
    <s v=""/>
    <s v=""/>
  </r>
  <r>
    <s v="donki隱形眼鏡"/>
    <n v="101"/>
    <n v="4"/>
    <n v="3.9603960396039598E-2"/>
    <x v="509"/>
    <m/>
    <m/>
    <s v=""/>
    <s v=""/>
    <s v=""/>
    <s v=""/>
    <s v=""/>
  </r>
  <r>
    <s v="define 隱形眼鏡"/>
    <n v="101"/>
    <n v="1"/>
    <n v="9.9009900990098994E-3"/>
    <x v="510"/>
    <m/>
    <m/>
    <s v="Y"/>
    <n v="7.407407407407407E-2"/>
    <s v="Y"/>
    <s v=""/>
    <s v=""/>
  </r>
  <r>
    <s v="acuvue 隱形眼鏡"/>
    <n v="101"/>
    <n v="3"/>
    <n v="2.9702970297029702E-2"/>
    <x v="511"/>
    <m/>
    <m/>
    <s v="Y"/>
    <n v="2.8301886792452831E-2"/>
    <s v="N"/>
    <s v=""/>
    <s v=""/>
  </r>
  <r>
    <s v="bausch &amp; lomb starry"/>
    <n v="100"/>
    <n v="16"/>
    <n v="0.16"/>
    <x v="174"/>
    <m/>
    <m/>
    <s v=""/>
    <s v=""/>
    <s v=""/>
    <s v=""/>
    <s v=""/>
  </r>
  <r>
    <s v="眼鏡度數換算"/>
    <n v="100"/>
    <n v="9"/>
    <n v="0.09"/>
    <x v="512"/>
    <m/>
    <m/>
    <s v=""/>
    <s v=""/>
    <s v=""/>
    <s v=""/>
    <s v=""/>
  </r>
  <r>
    <s v="矽水凝膠隱形眼鏡"/>
    <n v="100"/>
    <n v="21"/>
    <n v="0.21"/>
    <x v="513"/>
    <m/>
    <m/>
    <s v=""/>
    <s v=""/>
    <s v=""/>
    <s v=""/>
    <s v=""/>
  </r>
  <r>
    <s v="博士倫 biotrue"/>
    <n v="100"/>
    <n v="4"/>
    <n v="0.04"/>
    <x v="514"/>
    <m/>
    <m/>
    <s v=""/>
    <s v=""/>
    <s v=""/>
    <s v=""/>
    <s v=""/>
  </r>
  <r>
    <s v="日本 con"/>
    <n v="99"/>
    <n v="21"/>
    <n v="0.21212121212121199"/>
    <x v="515"/>
    <m/>
    <m/>
    <s v=""/>
    <s v=""/>
    <s v=""/>
    <s v=""/>
    <s v=""/>
  </r>
  <r>
    <s v="如何帶con"/>
    <n v="99"/>
    <n v="20"/>
    <n v="0.20202020202020199"/>
    <x v="516"/>
    <m/>
    <m/>
    <s v=""/>
    <s v=""/>
    <s v=""/>
    <s v=""/>
    <s v=""/>
  </r>
  <r>
    <s v="con 隱形眼鏡"/>
    <n v="99"/>
    <n v="2"/>
    <n v="2.02020202020202E-2"/>
    <x v="517"/>
    <m/>
    <m/>
    <s v=""/>
    <s v=""/>
    <s v=""/>
    <s v=""/>
    <s v=""/>
  </r>
  <r>
    <s v="戴con 眼乾"/>
    <n v="99"/>
    <n v="2"/>
    <n v="2.02020202020202E-2"/>
    <x v="518"/>
    <m/>
    <m/>
    <s v=""/>
    <s v=""/>
    <s v=""/>
    <s v=""/>
    <s v=""/>
  </r>
  <r>
    <s v="freshkon moondust"/>
    <n v="99"/>
    <n v="6"/>
    <n v="6.0606060606060601E-2"/>
    <x v="519"/>
    <m/>
    <m/>
    <s v=""/>
    <s v=""/>
    <s v=""/>
    <s v=""/>
    <s v=""/>
  </r>
  <r>
    <s v="去紋"/>
    <n v="99"/>
    <n v="1"/>
    <n v="1.01010101010101E-2"/>
    <x v="520"/>
    <m/>
    <m/>
    <s v=""/>
    <s v=""/>
    <s v=""/>
    <s v=""/>
    <s v=""/>
  </r>
  <r>
    <s v="week con"/>
    <n v="98"/>
    <n v="24"/>
    <n v="0.24489795918367299"/>
    <x v="521"/>
    <m/>
    <m/>
    <s v=""/>
    <s v=""/>
    <s v=""/>
    <s v=""/>
    <s v=""/>
  </r>
  <r>
    <s v="one day acuvue define 直徑"/>
    <n v="98"/>
    <n v="3"/>
    <n v="3.06122448979591E-2"/>
    <x v="522"/>
    <m/>
    <m/>
    <s v=""/>
    <s v=""/>
    <s v=""/>
    <s v=""/>
    <s v=""/>
  </r>
  <r>
    <s v="1day acuvue define"/>
    <n v="98"/>
    <n v="2"/>
    <n v="2.04081632653061E-2"/>
    <x v="523"/>
    <m/>
    <m/>
    <s v=""/>
    <s v=""/>
    <s v=""/>
    <s v=""/>
    <s v=""/>
  </r>
  <r>
    <s v="coopervision toric"/>
    <n v="98"/>
    <n v="0"/>
    <n v="0"/>
    <x v="524"/>
    <m/>
    <m/>
    <s v=""/>
    <s v=""/>
    <s v=""/>
    <s v=""/>
    <s v=""/>
  </r>
  <r>
    <s v="博士倫acuvue比較"/>
    <n v="97"/>
    <n v="50"/>
    <n v="0.51546391752577303"/>
    <x v="525"/>
    <m/>
    <m/>
    <s v=""/>
    <s v=""/>
    <s v=""/>
    <s v=""/>
    <s v=""/>
  </r>
  <r>
    <s v="revia隱形眼鏡香港"/>
    <n v="97"/>
    <n v="6"/>
    <n v="6.1855670103092703E-2"/>
    <x v="526"/>
    <m/>
    <m/>
    <s v=""/>
    <s v=""/>
    <s v=""/>
    <s v=""/>
    <s v=""/>
  </r>
  <r>
    <s v="隱眼bc是什麼"/>
    <n v="97"/>
    <n v="0"/>
    <n v="0"/>
    <x v="527"/>
    <m/>
    <m/>
    <s v=""/>
    <s v=""/>
    <s v=""/>
    <s v=""/>
    <s v=""/>
  </r>
  <r>
    <s v="one day acuvue散光"/>
    <n v="97"/>
    <n v="2"/>
    <n v="2.06185567010309E-2"/>
    <x v="528"/>
    <m/>
    <m/>
    <s v=""/>
    <s v=""/>
    <s v=""/>
    <s v=""/>
    <s v=""/>
  </r>
  <r>
    <s v="隱形眼鏡 度數怎麼看"/>
    <n v="97"/>
    <n v="4"/>
    <n v="4.1237113402061799E-2"/>
    <x v="529"/>
    <m/>
    <m/>
    <s v=""/>
    <s v=""/>
    <s v=""/>
    <s v=""/>
    <s v=""/>
  </r>
  <r>
    <s v="freshlook colorblends"/>
    <n v="97"/>
    <n v="6"/>
    <n v="6.1855670103092703E-2"/>
    <x v="530"/>
    <m/>
    <m/>
    <s v=""/>
    <s v=""/>
    <s v=""/>
    <s v=""/>
    <s v=""/>
  </r>
  <r>
    <s v="隱形眼鏡 香港"/>
    <n v="97"/>
    <n v="2"/>
    <n v="2.06185567010309E-2"/>
    <x v="531"/>
    <m/>
    <m/>
    <s v="Y"/>
    <n v="4.4162658504591168E-2"/>
    <s v="Y"/>
    <s v=""/>
    <s v=""/>
  </r>
  <r>
    <s v="即棄隱形眼鏡價錢"/>
    <n v="96"/>
    <n v="25"/>
    <n v="0.26041666666666602"/>
    <x v="532"/>
    <m/>
    <m/>
    <s v=""/>
    <s v=""/>
    <s v=""/>
    <s v=""/>
    <s v=""/>
  </r>
  <r>
    <s v="biomedics 1 day extra好用"/>
    <n v="96"/>
    <n v="8"/>
    <n v="8.3333333333333301E-2"/>
    <x v="533"/>
    <m/>
    <m/>
    <s v=""/>
    <s v=""/>
    <s v=""/>
    <s v=""/>
    <s v=""/>
  </r>
  <r>
    <s v="one day acuvue試戴"/>
    <n v="96"/>
    <n v="3"/>
    <n v="3.125E-2"/>
    <x v="534"/>
    <m/>
    <m/>
    <s v=""/>
    <s v=""/>
    <s v=""/>
    <s v=""/>
    <s v=""/>
  </r>
  <r>
    <s v="隱形眼鏡bc是什麼"/>
    <n v="96"/>
    <n v="2"/>
    <n v="2.0833333333333301E-2"/>
    <x v="535"/>
    <m/>
    <m/>
    <s v=""/>
    <s v=""/>
    <s v=""/>
    <s v=""/>
    <s v=""/>
  </r>
  <r>
    <s v="biotrue隱形眼鏡評價"/>
    <n v="96"/>
    <n v="4"/>
    <n v="4.1666666666666602E-2"/>
    <x v="536"/>
    <m/>
    <m/>
    <s v=""/>
    <s v=""/>
    <s v=""/>
    <s v=""/>
    <s v=""/>
  </r>
  <r>
    <s v="color con 香港"/>
    <n v="96"/>
    <n v="1"/>
    <n v="1.04166666666666E-2"/>
    <x v="537"/>
    <m/>
    <m/>
    <s v=""/>
    <s v=""/>
    <s v=""/>
    <s v=""/>
    <s v=""/>
  </r>
  <r>
    <s v="1day acuvue moist"/>
    <n v="96"/>
    <n v="0"/>
    <n v="0"/>
    <x v="538"/>
    <m/>
    <m/>
    <s v=""/>
    <s v=""/>
    <s v=""/>
    <s v=""/>
    <s v=""/>
  </r>
  <r>
    <s v="day con 時間"/>
    <n v="95"/>
    <n v="50"/>
    <n v="0.52631578947368396"/>
    <x v="539"/>
    <m/>
    <m/>
    <s v=""/>
    <s v=""/>
    <s v=""/>
    <s v=""/>
    <s v=""/>
  </r>
  <r>
    <s v="one day con重用"/>
    <n v="95"/>
    <n v="29"/>
    <n v="0.30526315789473601"/>
    <x v="539"/>
    <m/>
    <m/>
    <s v=""/>
    <s v=""/>
    <s v=""/>
    <s v=""/>
    <s v=""/>
  </r>
  <r>
    <s v="防藍光隱形眼鏡"/>
    <n v="95"/>
    <n v="31"/>
    <n v="0.326315789473684"/>
    <x v="540"/>
    <m/>
    <m/>
    <s v=""/>
    <s v=""/>
    <s v=""/>
    <s v=""/>
    <s v=""/>
  </r>
  <r>
    <s v="payme 用轉數快"/>
    <n v="95"/>
    <n v="33"/>
    <n v="0.34736842105263099"/>
    <x v="541"/>
    <m/>
    <m/>
    <s v=""/>
    <s v=""/>
    <s v=""/>
    <s v=""/>
    <s v=""/>
  </r>
  <r>
    <s v="freshkon maschera"/>
    <n v="95"/>
    <n v="15"/>
    <n v="0.157894736842105"/>
    <x v="542"/>
    <m/>
    <m/>
    <s v=""/>
    <s v=""/>
    <s v=""/>
    <s v=""/>
    <s v=""/>
  </r>
  <r>
    <s v="隱形眼鏡盒 回收"/>
    <n v="95"/>
    <n v="28"/>
    <n v="0.29473684210526302"/>
    <x v="543"/>
    <m/>
    <m/>
    <s v=""/>
    <s v=""/>
    <s v=""/>
    <s v=""/>
    <s v=""/>
  </r>
  <r>
    <s v="戴con時間"/>
    <n v="95"/>
    <n v="6"/>
    <n v="6.3157894736842093E-2"/>
    <x v="544"/>
    <m/>
    <m/>
    <s v=""/>
    <s v=""/>
    <s v=""/>
    <s v=""/>
    <s v=""/>
  </r>
  <r>
    <s v="ever color 1 day natural"/>
    <n v="95"/>
    <n v="2"/>
    <n v="2.1052631578947299E-2"/>
    <x v="545"/>
    <m/>
    <m/>
    <s v=""/>
    <s v=""/>
    <s v=""/>
    <s v=""/>
    <s v=""/>
  </r>
  <r>
    <s v="博士倫ultra one day價錢"/>
    <n v="95"/>
    <n v="5"/>
    <n v="5.2631578947368397E-2"/>
    <x v="546"/>
    <m/>
    <m/>
    <s v=""/>
    <s v=""/>
    <s v=""/>
    <s v=""/>
    <s v=""/>
  </r>
  <r>
    <s v="one day acuve"/>
    <n v="95"/>
    <n v="2"/>
    <n v="2.1052631578947299E-2"/>
    <x v="547"/>
    <m/>
    <m/>
    <s v=""/>
    <s v=""/>
    <s v=""/>
    <s v=""/>
    <s v=""/>
  </r>
  <r>
    <s v="鏡片弧度"/>
    <n v="94"/>
    <n v="26"/>
    <n v="0.27659574468085102"/>
    <x v="548"/>
    <m/>
    <m/>
    <s v=""/>
    <s v=""/>
    <s v=""/>
    <s v=""/>
    <s v=""/>
  </r>
  <r>
    <s v="dailies total 1 散光"/>
    <n v="94"/>
    <n v="5"/>
    <n v="5.31914893617021E-2"/>
    <x v="549"/>
    <m/>
    <m/>
    <s v=""/>
    <s v=""/>
    <s v=""/>
    <s v=""/>
    <s v=""/>
  </r>
  <r>
    <s v="gopopstation水貨"/>
    <n v="94"/>
    <n v="12"/>
    <n v="0.12765957446808501"/>
    <x v="550"/>
    <m/>
    <m/>
    <s v=""/>
    <s v=""/>
    <s v=""/>
    <s v=""/>
    <s v=""/>
  </r>
  <r>
    <s v="seed隱形眼鏡"/>
    <n v="94"/>
    <n v="4"/>
    <n v="4.2553191489361701E-2"/>
    <x v="551"/>
    <m/>
    <m/>
    <s v=""/>
    <s v=""/>
    <s v=""/>
    <s v=""/>
    <s v=""/>
  </r>
  <r>
    <s v="1-day acuvue define"/>
    <n v="94"/>
    <n v="3"/>
    <n v="3.1914893617021198E-2"/>
    <x v="552"/>
    <m/>
    <m/>
    <s v=""/>
    <s v=""/>
    <s v=""/>
    <s v=""/>
    <s v=""/>
  </r>
  <r>
    <s v="olens o2 edition好用"/>
    <n v="94"/>
    <n v="17"/>
    <n v="0.180851063829787"/>
    <x v="553"/>
    <m/>
    <m/>
    <s v=""/>
    <s v=""/>
    <s v=""/>
    <s v=""/>
    <s v=""/>
  </r>
  <r>
    <s v="jill stuart 1day uv"/>
    <n v="94"/>
    <n v="6"/>
    <n v="6.3829787234042507E-2"/>
    <x v="554"/>
    <m/>
    <m/>
    <s v=""/>
    <s v=""/>
    <s v=""/>
    <s v=""/>
    <s v=""/>
  </r>
  <r>
    <s v="coopervision評價"/>
    <n v="94"/>
    <n v="4"/>
    <n v="4.2553191489361701E-2"/>
    <x v="555"/>
    <m/>
    <m/>
    <s v=""/>
    <s v=""/>
    <s v=""/>
    <s v=""/>
    <s v=""/>
  </r>
  <r>
    <s v="igenius 眼紋 推薦"/>
    <n v="94"/>
    <n v="0"/>
    <n v="0"/>
    <x v="556"/>
    <m/>
    <m/>
    <s v=""/>
    <s v=""/>
    <s v=""/>
    <s v=""/>
    <s v=""/>
  </r>
  <r>
    <s v="隱形眼鏡 直徑"/>
    <n v="93"/>
    <n v="22"/>
    <n v="0.236559139784946"/>
    <x v="557"/>
    <m/>
    <m/>
    <s v=""/>
    <s v=""/>
    <s v=""/>
    <s v=""/>
    <s v=""/>
  </r>
  <r>
    <s v="隱形眼鏡 回收"/>
    <n v="93"/>
    <n v="42"/>
    <n v="0.45161290322580599"/>
    <x v="558"/>
    <m/>
    <m/>
    <s v=""/>
    <s v=""/>
    <s v=""/>
    <s v=""/>
    <s v=""/>
  </r>
  <r>
    <s v="隱眼直徑最大"/>
    <n v="93"/>
    <n v="3"/>
    <n v="3.2258064516128997E-2"/>
    <x v="559"/>
    <m/>
    <m/>
    <s v=""/>
    <s v=""/>
    <s v=""/>
    <s v=""/>
    <s v=""/>
  </r>
  <r>
    <s v="帶隱形眼鏡"/>
    <n v="93"/>
    <n v="1"/>
    <n v="1.0752688172042999E-2"/>
    <x v="560"/>
    <m/>
    <m/>
    <s v=""/>
    <s v=""/>
    <s v=""/>
    <s v=""/>
    <s v=""/>
  </r>
  <r>
    <s v="散光隱形眼鏡推薦"/>
    <n v="93"/>
    <n v="17"/>
    <n v="0.18279569892473099"/>
    <x v="561"/>
    <m/>
    <m/>
    <s v=""/>
    <s v=""/>
    <s v=""/>
    <s v=""/>
    <s v=""/>
  </r>
  <r>
    <s v="隱形眼鏡線位"/>
    <n v="92"/>
    <n v="38"/>
    <n v="0.41304347826086901"/>
    <x v="146"/>
    <m/>
    <m/>
    <s v=""/>
    <s v=""/>
    <s v=""/>
    <s v=""/>
    <s v=""/>
  </r>
  <r>
    <s v="candy magic victoria"/>
    <n v="92"/>
    <n v="11"/>
    <n v="0.119565217391304"/>
    <x v="562"/>
    <m/>
    <m/>
    <s v=""/>
    <s v=""/>
    <s v=""/>
    <s v=""/>
    <s v=""/>
  </r>
  <r>
    <s v="lens2hk"/>
    <n v="92"/>
    <n v="1"/>
    <n v="1.0869565217391301E-2"/>
    <x v="563"/>
    <m/>
    <m/>
    <s v=""/>
    <s v=""/>
    <s v=""/>
    <s v=""/>
    <s v=""/>
  </r>
  <r>
    <s v="度數轉換表"/>
    <n v="92"/>
    <n v="1"/>
    <n v="1.0869565217391301E-2"/>
    <x v="564"/>
    <m/>
    <m/>
    <s v=""/>
    <s v=""/>
    <s v=""/>
    <s v=""/>
    <s v=""/>
  </r>
  <r>
    <s v="隱眼換算"/>
    <n v="92"/>
    <n v="6"/>
    <n v="6.5217391304347797E-2"/>
    <x v="565"/>
    <m/>
    <m/>
    <s v=""/>
    <s v=""/>
    <s v=""/>
    <s v=""/>
    <s v=""/>
  </r>
  <r>
    <s v="防藍光"/>
    <n v="92"/>
    <n v="0"/>
    <n v="0"/>
    <x v="566"/>
    <m/>
    <m/>
    <s v=""/>
    <s v=""/>
    <s v=""/>
    <s v=""/>
    <s v=""/>
  </r>
  <r>
    <s v="月con 價錢"/>
    <n v="91"/>
    <n v="38"/>
    <n v="0.41758241758241699"/>
    <x v="567"/>
    <m/>
    <m/>
    <s v=""/>
    <s v=""/>
    <s v=""/>
    <s v=""/>
    <s v=""/>
  </r>
  <r>
    <s v="月con價錢"/>
    <n v="91"/>
    <n v="38"/>
    <n v="0.41758241758241699"/>
    <x v="568"/>
    <m/>
    <m/>
    <s v=""/>
    <s v=""/>
    <s v=""/>
    <s v=""/>
    <s v=""/>
  </r>
  <r>
    <s v="香港 網 上 隱形眼鏡 可 信"/>
    <n v="91"/>
    <n v="13"/>
    <n v="0.14285714285714199"/>
    <x v="569"/>
    <m/>
    <m/>
    <s v=""/>
    <s v=""/>
    <s v=""/>
    <s v=""/>
    <s v=""/>
  </r>
  <r>
    <s v="one day acuvue define 著色直徑"/>
    <n v="91"/>
    <n v="7"/>
    <n v="7.69230769230769E-2"/>
    <x v="570"/>
    <m/>
    <m/>
    <s v=""/>
    <s v=""/>
    <s v=""/>
    <s v=""/>
    <s v=""/>
  </r>
  <r>
    <s v="victoria candy magic"/>
    <n v="91"/>
    <n v="9"/>
    <n v="9.8901098901098897E-2"/>
    <x v="571"/>
    <m/>
    <m/>
    <s v=""/>
    <s v=""/>
    <s v=""/>
    <s v=""/>
    <s v=""/>
  </r>
  <r>
    <s v="biomedics toric"/>
    <n v="91"/>
    <n v="4"/>
    <n v="4.3956043956043897E-2"/>
    <x v="572"/>
    <m/>
    <m/>
    <s v=""/>
    <s v=""/>
    <s v=""/>
    <s v=""/>
    <s v=""/>
  </r>
  <r>
    <s v="define:商品"/>
    <n v="91"/>
    <n v="0"/>
    <n v="0"/>
    <x v="573"/>
    <m/>
    <m/>
    <s v=""/>
    <s v=""/>
    <s v=""/>
    <s v=""/>
    <s v=""/>
  </r>
  <r>
    <s v="suzy gray"/>
    <n v="91"/>
    <n v="2"/>
    <n v="2.19780219780219E-2"/>
    <x v="574"/>
    <m/>
    <m/>
    <s v=""/>
    <s v=""/>
    <s v=""/>
    <s v=""/>
    <s v=""/>
  </r>
  <r>
    <s v="acuvue trueye"/>
    <n v="91"/>
    <n v="0"/>
    <n v="0"/>
    <x v="575"/>
    <m/>
    <m/>
    <s v=""/>
    <s v=""/>
    <s v=""/>
    <s v=""/>
    <s v=""/>
  </r>
  <r>
    <s v="freshkon alluring eyes 大美目"/>
    <n v="90"/>
    <n v="9"/>
    <n v="0.1"/>
    <x v="576"/>
    <m/>
    <m/>
    <s v=""/>
    <s v=""/>
    <s v=""/>
    <s v=""/>
    <s v=""/>
  </r>
  <r>
    <s v="博士倫隱形眼鏡散光"/>
    <n v="90"/>
    <n v="11"/>
    <n v="0.122222222222222"/>
    <x v="577"/>
    <m/>
    <m/>
    <s v=""/>
    <s v=""/>
    <s v=""/>
    <s v=""/>
    <s v=""/>
  </r>
  <r>
    <s v="初戴隱形眼鏡"/>
    <n v="90"/>
    <n v="12"/>
    <n v="0.133333333333333"/>
    <x v="578"/>
    <m/>
    <m/>
    <s v=""/>
    <s v=""/>
    <s v=""/>
    <s v=""/>
    <s v=""/>
  </r>
  <r>
    <s v="1 day acuvue oasys"/>
    <n v="90"/>
    <n v="8"/>
    <n v="8.8888888888888795E-2"/>
    <x v="579"/>
    <m/>
    <m/>
    <s v=""/>
    <s v=""/>
    <s v=""/>
    <s v=""/>
    <s v=""/>
  </r>
  <r>
    <s v="acuvue con"/>
    <n v="90"/>
    <n v="2"/>
    <n v="2.2222222222222199E-2"/>
    <x v="580"/>
    <m/>
    <m/>
    <s v=""/>
    <s v=""/>
    <s v=""/>
    <s v=""/>
    <s v=""/>
  </r>
  <r>
    <s v="contact lenses kuwait"/>
    <n v="90"/>
    <n v="0"/>
    <n v="0"/>
    <x v="581"/>
    <m/>
    <m/>
    <s v=""/>
    <s v=""/>
    <s v=""/>
    <s v=""/>
    <s v=""/>
  </r>
  <r>
    <s v="散光隱形眼鏡線位"/>
    <n v="89"/>
    <n v="38"/>
    <n v="0.426966292134831"/>
    <x v="582"/>
    <m/>
    <m/>
    <s v=""/>
    <s v=""/>
    <s v=""/>
    <s v=""/>
    <s v=""/>
  </r>
  <r>
    <s v="con弧度唔岩"/>
    <n v="89"/>
    <n v="10"/>
    <n v="0.112359550561797"/>
    <x v="583"/>
    <m/>
    <m/>
    <s v=""/>
    <s v=""/>
    <s v=""/>
    <s v=""/>
    <s v=""/>
  </r>
  <r>
    <s v="rêvia"/>
    <n v="89"/>
    <n v="3"/>
    <n v="3.3707865168539297E-2"/>
    <x v="584"/>
    <m/>
    <m/>
    <s v=""/>
    <s v=""/>
    <s v=""/>
    <s v=""/>
    <s v=""/>
  </r>
  <r>
    <s v="coopervision隱形眼鏡"/>
    <n v="89"/>
    <n v="2"/>
    <n v="2.2471910112359501E-2"/>
    <x v="585"/>
    <m/>
    <m/>
    <s v=""/>
    <s v=""/>
    <s v=""/>
    <s v=""/>
    <s v=""/>
  </r>
  <r>
    <s v="revia color con"/>
    <n v="88"/>
    <n v="8"/>
    <n v="9.0909090909090898E-2"/>
    <x v="586"/>
    <m/>
    <m/>
    <s v=""/>
    <s v=""/>
    <s v=""/>
    <s v=""/>
    <s v=""/>
  </r>
  <r>
    <s v="隱形眼鏡回收"/>
    <n v="88"/>
    <n v="27"/>
    <n v="0.30681818181818099"/>
    <x v="587"/>
    <m/>
    <m/>
    <s v=""/>
    <s v=""/>
    <s v=""/>
    <s v=""/>
    <s v=""/>
  </r>
  <r>
    <s v="觀塘隱形眼鏡開倉"/>
    <n v="88"/>
    <n v="4"/>
    <n v="4.54545454545454E-2"/>
    <x v="588"/>
    <m/>
    <m/>
    <s v=""/>
    <s v=""/>
    <s v=""/>
    <s v=""/>
    <s v=""/>
  </r>
  <r>
    <s v="眼部精華眼霜"/>
    <n v="88"/>
    <n v="0"/>
    <n v="0"/>
    <x v="589"/>
    <m/>
    <m/>
    <s v=""/>
    <s v=""/>
    <s v=""/>
    <s v=""/>
    <s v=""/>
  </r>
  <r>
    <s v="眼con"/>
    <n v="87"/>
    <n v="1"/>
    <n v="1.1494252873563199E-2"/>
    <x v="590"/>
    <m/>
    <m/>
    <s v="Y"/>
    <n v="4.6077504725897923E-2"/>
    <s v="Y"/>
    <s v=""/>
    <s v=""/>
  </r>
  <r>
    <s v="acuve define"/>
    <n v="87"/>
    <n v="1"/>
    <n v="1.1494252873563199E-2"/>
    <x v="591"/>
    <m/>
    <m/>
    <s v=""/>
    <s v=""/>
    <s v=""/>
    <s v=""/>
    <s v=""/>
  </r>
  <r>
    <s v="biofinity隱形眼鏡"/>
    <n v="87"/>
    <n v="2"/>
    <n v="2.2988505747126398E-2"/>
    <x v="592"/>
    <m/>
    <m/>
    <s v=""/>
    <s v=""/>
    <s v=""/>
    <s v=""/>
    <s v=""/>
  </r>
  <r>
    <s v="acuvue oasys contact lenses"/>
    <n v="87"/>
    <n v="0"/>
    <n v="0"/>
    <x v="593"/>
    <m/>
    <m/>
    <s v=""/>
    <s v=""/>
    <s v=""/>
    <s v=""/>
    <s v=""/>
  </r>
  <r>
    <s v="除con方法"/>
    <n v="86"/>
    <n v="21"/>
    <n v="0.24418604651162701"/>
    <x v="594"/>
    <m/>
    <m/>
    <s v=""/>
    <s v=""/>
    <s v=""/>
    <s v=""/>
    <s v=""/>
  </r>
  <r>
    <s v="deesee"/>
    <n v="86"/>
    <n v="1"/>
    <n v="1.1627906976744099E-2"/>
    <x v="595"/>
    <m/>
    <m/>
    <s v=""/>
    <s v=""/>
    <s v=""/>
    <s v=""/>
    <s v=""/>
  </r>
  <r>
    <s v="洗con水萬寧"/>
    <n v="86"/>
    <n v="1"/>
    <n v="1.1627906976744099E-2"/>
    <x v="596"/>
    <m/>
    <m/>
    <s v=""/>
    <s v=""/>
    <s v=""/>
    <s v=""/>
    <s v=""/>
  </r>
  <r>
    <s v="2 week con"/>
    <n v="85"/>
    <n v="9"/>
    <n v="0.105882352941176"/>
    <x v="597"/>
    <m/>
    <m/>
    <s v=""/>
    <s v=""/>
    <s v=""/>
    <s v=""/>
    <s v=""/>
  </r>
  <r>
    <s v="con 線位"/>
    <n v="85"/>
    <n v="31"/>
    <n v="0.36470588235294099"/>
    <x v="425"/>
    <m/>
    <m/>
    <s v=""/>
    <s v=""/>
    <s v=""/>
    <s v=""/>
    <s v=""/>
  </r>
  <r>
    <s v="acuvue oasys 2 weeks散光"/>
    <n v="85"/>
    <n v="7"/>
    <n v="8.2352941176470504E-2"/>
    <x v="598"/>
    <m/>
    <m/>
    <s v=""/>
    <s v=""/>
    <s v=""/>
    <s v=""/>
    <s v=""/>
  </r>
  <r>
    <s v="seed eye coffret 1 day uv"/>
    <n v="85"/>
    <n v="7"/>
    <n v="8.2352941176470504E-2"/>
    <x v="599"/>
    <m/>
    <m/>
    <s v=""/>
    <s v=""/>
    <s v=""/>
    <s v=""/>
    <s v=""/>
  </r>
  <r>
    <s v="配隱形眼鏡幾耐"/>
    <n v="85"/>
    <n v="7"/>
    <n v="8.2352941176470504E-2"/>
    <x v="600"/>
    <m/>
    <m/>
    <s v=""/>
    <s v=""/>
    <s v=""/>
    <s v=""/>
    <s v=""/>
  </r>
  <r>
    <s v="隱形眼鏡 bc dia"/>
    <n v="85"/>
    <n v="5"/>
    <n v="5.8823529411764698E-2"/>
    <x v="601"/>
    <m/>
    <m/>
    <s v=""/>
    <s v=""/>
    <s v=""/>
    <s v=""/>
    <s v=""/>
  </r>
  <r>
    <s v="隱眼 度數"/>
    <n v="85"/>
    <n v="1"/>
    <n v="1.1764705882352899E-2"/>
    <x v="602"/>
    <m/>
    <m/>
    <s v=""/>
    <s v=""/>
    <s v=""/>
    <s v=""/>
    <s v=""/>
  </r>
  <r>
    <s v="payme 轉數快 付款"/>
    <n v="85"/>
    <n v="0"/>
    <n v="0"/>
    <x v="603"/>
    <m/>
    <m/>
    <s v=""/>
    <s v=""/>
    <s v=""/>
    <s v=""/>
    <s v=""/>
  </r>
  <r>
    <n v="14.5"/>
    <n v="85"/>
    <n v="0"/>
    <n v="0"/>
    <x v="604"/>
    <m/>
    <m/>
    <s v=""/>
    <s v=""/>
    <s v=""/>
    <s v=""/>
    <s v=""/>
  </r>
  <r>
    <s v="散光con線位"/>
    <n v="84"/>
    <n v="41"/>
    <n v="0.48809523809523803"/>
    <x v="605"/>
    <m/>
    <m/>
    <s v=""/>
    <s v=""/>
    <s v=""/>
    <s v=""/>
    <s v=""/>
  </r>
  <r>
    <s v="eye coffret 1 day"/>
    <n v="84"/>
    <n v="10"/>
    <n v="0.119047619047619"/>
    <x v="606"/>
    <m/>
    <m/>
    <s v=""/>
    <s v=""/>
    <s v=""/>
    <s v=""/>
    <s v=""/>
  </r>
  <r>
    <s v="ann365 lens"/>
    <n v="84"/>
    <n v="1"/>
    <n v="1.1904761904761901E-2"/>
    <x v="607"/>
    <m/>
    <m/>
    <s v=""/>
    <s v=""/>
    <s v=""/>
    <s v=""/>
    <s v=""/>
  </r>
  <r>
    <s v="月con 日con"/>
    <n v="83"/>
    <n v="41"/>
    <n v="0.49397590361445698"/>
    <x v="124"/>
    <m/>
    <m/>
    <s v=""/>
    <s v=""/>
    <s v=""/>
    <s v=""/>
    <s v=""/>
  </r>
  <r>
    <s v="soflens 38"/>
    <n v="83"/>
    <n v="12"/>
    <n v="0.14457831325301199"/>
    <x v="608"/>
    <m/>
    <m/>
    <s v=""/>
    <s v=""/>
    <s v=""/>
    <s v=""/>
    <s v=""/>
  </r>
  <r>
    <s v="近視 散光 color con"/>
    <n v="83"/>
    <n v="6"/>
    <n v="7.2289156626505993E-2"/>
    <x v="609"/>
    <m/>
    <m/>
    <s v=""/>
    <s v=""/>
    <s v=""/>
    <s v=""/>
    <s v=""/>
  </r>
  <r>
    <s v="回收隱形眼鏡盒"/>
    <n v="83"/>
    <n v="21"/>
    <n v="0.25301204819277101"/>
    <x v="610"/>
    <m/>
    <m/>
    <s v=""/>
    <s v=""/>
    <s v=""/>
    <s v=""/>
    <s v=""/>
  </r>
  <r>
    <s v="one day oasys"/>
    <n v="83"/>
    <n v="5"/>
    <n v="6.0240963855421603E-2"/>
    <x v="611"/>
    <m/>
    <m/>
    <s v=""/>
    <s v=""/>
    <s v=""/>
    <s v=""/>
    <s v=""/>
  </r>
  <r>
    <s v="acuvue oasys 1-day"/>
    <n v="83"/>
    <n v="4"/>
    <n v="4.8192771084337303E-2"/>
    <x v="612"/>
    <m/>
    <m/>
    <s v=""/>
    <s v=""/>
    <s v=""/>
    <s v=""/>
    <s v=""/>
  </r>
  <r>
    <s v="眼球弧度 隱形眼鏡"/>
    <n v="83"/>
    <n v="9"/>
    <n v="0.108433734939759"/>
    <x v="613"/>
    <m/>
    <m/>
    <s v=""/>
    <s v=""/>
    <s v=""/>
    <s v=""/>
    <s v=""/>
  </r>
  <r>
    <s v="payme過數轉數快"/>
    <n v="82"/>
    <n v="41"/>
    <n v="0.5"/>
    <x v="614"/>
    <m/>
    <m/>
    <s v=""/>
    <s v=""/>
    <s v=""/>
    <s v=""/>
    <s v=""/>
  </r>
  <r>
    <s v="隱眼直徑大小"/>
    <n v="82"/>
    <n v="4"/>
    <n v="4.8780487804878002E-2"/>
    <x v="615"/>
    <m/>
    <m/>
    <s v=""/>
    <s v=""/>
    <s v=""/>
    <s v=""/>
    <s v=""/>
  </r>
  <r>
    <s v="biotrue隱形眼鏡"/>
    <n v="82"/>
    <n v="3"/>
    <n v="3.65853658536585E-2"/>
    <x v="616"/>
    <m/>
    <m/>
    <s v=""/>
    <s v=""/>
    <s v=""/>
    <s v=""/>
    <s v=""/>
  </r>
  <r>
    <s v="biotrue 散光"/>
    <n v="82"/>
    <n v="6"/>
    <n v="7.3170731707316999E-2"/>
    <x v="423"/>
    <m/>
    <m/>
    <s v="Y"/>
    <n v="6.7567567567567571E-2"/>
    <s v="N"/>
    <s v=""/>
    <s v=""/>
  </r>
  <r>
    <s v="eye con"/>
    <n v="82"/>
    <n v="0"/>
    <n v="0"/>
    <x v="617"/>
    <m/>
    <m/>
    <s v=""/>
    <s v=""/>
    <s v=""/>
    <s v=""/>
    <s v=""/>
  </r>
  <r>
    <s v="轉數快 vs payme"/>
    <n v="82"/>
    <n v="1"/>
    <n v="1.21951219512195E-2"/>
    <x v="618"/>
    <m/>
    <m/>
    <s v=""/>
    <s v=""/>
    <s v=""/>
    <s v=""/>
    <s v=""/>
  </r>
  <r>
    <s v="推薦眼霜 細紋"/>
    <n v="82"/>
    <n v="0"/>
    <n v="0"/>
    <x v="619"/>
    <m/>
    <m/>
    <s v=""/>
    <s v=""/>
    <s v=""/>
    <s v=""/>
    <s v=""/>
  </r>
  <r>
    <s v="大 眼 仔"/>
    <n v="82"/>
    <n v="0"/>
    <n v="0"/>
    <x v="620"/>
    <m/>
    <m/>
    <s v=""/>
    <s v=""/>
    <s v=""/>
    <s v=""/>
    <s v=""/>
  </r>
  <r>
    <s v="隱形眼鏡度數轉換"/>
    <n v="81"/>
    <n v="22"/>
    <n v="0.27160493827160398"/>
    <x v="621"/>
    <m/>
    <m/>
    <s v=""/>
    <s v=""/>
    <s v=""/>
    <s v=""/>
    <s v=""/>
  </r>
  <r>
    <s v="con正反"/>
    <n v="81"/>
    <n v="2"/>
    <n v="2.4691358024691301E-2"/>
    <x v="622"/>
    <m/>
    <m/>
    <s v=""/>
    <s v=""/>
    <s v=""/>
    <s v=""/>
    <s v=""/>
  </r>
  <r>
    <s v="眼紋眼霜"/>
    <n v="81"/>
    <n v="6"/>
    <n v="7.4074074074074001E-2"/>
    <x v="623"/>
    <m/>
    <m/>
    <s v=""/>
    <s v=""/>
    <s v=""/>
    <s v=""/>
    <s v=""/>
  </r>
  <r>
    <s v="隱眼弧度怎麼看"/>
    <n v="81"/>
    <n v="1"/>
    <n v="1.23456790123456E-2"/>
    <x v="624"/>
    <m/>
    <m/>
    <s v=""/>
    <s v=""/>
    <s v=""/>
    <s v=""/>
    <s v=""/>
  </r>
  <r>
    <s v="ann365隱形眼鏡"/>
    <n v="81"/>
    <n v="0"/>
    <n v="0"/>
    <x v="625"/>
    <m/>
    <m/>
    <s v=""/>
    <s v=""/>
    <s v=""/>
    <s v=""/>
    <s v=""/>
  </r>
  <r>
    <s v="水貨 行貨"/>
    <n v="81"/>
    <n v="0"/>
    <n v="0"/>
    <x v="626"/>
    <m/>
    <m/>
    <s v=""/>
    <s v=""/>
    <s v=""/>
    <s v=""/>
    <s v=""/>
  </r>
  <r>
    <s v="purevision 2"/>
    <n v="81"/>
    <n v="17"/>
    <n v="0.209876543209876"/>
    <x v="627"/>
    <m/>
    <m/>
    <s v=""/>
    <s v=""/>
    <s v=""/>
    <s v=""/>
    <s v=""/>
  </r>
  <r>
    <s v="乾紋 細紋"/>
    <n v="81"/>
    <n v="0"/>
    <n v="0"/>
    <x v="628"/>
    <m/>
    <m/>
    <s v=""/>
    <s v=""/>
    <s v=""/>
    <s v=""/>
    <s v=""/>
  </r>
  <r>
    <s v="緊緻眼霜"/>
    <n v="81"/>
    <n v="0"/>
    <n v="0"/>
    <x v="629"/>
    <m/>
    <m/>
    <s v=""/>
    <s v=""/>
    <s v=""/>
    <s v=""/>
    <s v=""/>
  </r>
  <r>
    <s v="contact len easy"/>
    <n v="80"/>
    <n v="27"/>
    <n v="0.33750000000000002"/>
    <x v="124"/>
    <m/>
    <m/>
    <s v=""/>
    <s v=""/>
    <s v=""/>
    <s v=""/>
    <s v=""/>
  </r>
  <r>
    <s v="隱形眼鏡 弧度8.8"/>
    <n v="80"/>
    <n v="14"/>
    <n v="0.17499999999999999"/>
    <x v="630"/>
    <m/>
    <m/>
    <s v=""/>
    <s v=""/>
    <s v=""/>
    <s v=""/>
    <s v=""/>
  </r>
  <r>
    <s v="隱形眼鏡 度數 散光"/>
    <n v="80"/>
    <n v="21"/>
    <n v="0.26250000000000001"/>
    <x v="631"/>
    <m/>
    <m/>
    <s v=""/>
    <s v=""/>
    <s v=""/>
    <s v=""/>
    <s v=""/>
  </r>
  <r>
    <s v="acuvue colour con"/>
    <n v="80"/>
    <n v="1"/>
    <n v="1.2500000000000001E-2"/>
    <x v="632"/>
    <m/>
    <m/>
    <s v=""/>
    <s v=""/>
    <s v=""/>
    <s v=""/>
    <s v=""/>
  </r>
  <r>
    <s v="度數轉換"/>
    <n v="80"/>
    <n v="1"/>
    <n v="1.2500000000000001E-2"/>
    <x v="633"/>
    <m/>
    <m/>
    <s v=""/>
    <s v=""/>
    <s v=""/>
    <s v=""/>
    <s v=""/>
  </r>
  <r>
    <s v="pay me 轉數快"/>
    <n v="80"/>
    <n v="2"/>
    <n v="2.5000000000000001E-2"/>
    <x v="634"/>
    <m/>
    <m/>
    <s v=""/>
    <s v=""/>
    <s v=""/>
    <s v=""/>
    <s v=""/>
  </r>
  <r>
    <s v="深啡"/>
    <n v="80"/>
    <n v="0"/>
    <n v="0"/>
    <x v="635"/>
    <m/>
    <m/>
    <s v=""/>
    <s v=""/>
    <s v=""/>
    <s v=""/>
    <s v=""/>
  </r>
  <r>
    <s v="眼 乾紋"/>
    <n v="80"/>
    <n v="0"/>
    <n v="0"/>
    <x v="636"/>
    <m/>
    <m/>
    <s v=""/>
    <s v=""/>
    <s v=""/>
    <s v=""/>
    <s v=""/>
  </r>
  <r>
    <s v="rich ann"/>
    <n v="79"/>
    <n v="1"/>
    <n v="1.26582278481012E-2"/>
    <x v="637"/>
    <m/>
    <m/>
    <s v=""/>
    <s v=""/>
    <s v=""/>
    <s v=""/>
    <s v=""/>
  </r>
  <r>
    <s v="acuvue散光"/>
    <n v="79"/>
    <n v="2"/>
    <n v="2.53164556962025E-2"/>
    <x v="638"/>
    <m/>
    <m/>
    <s v=""/>
    <s v=""/>
    <s v=""/>
    <s v=""/>
    <s v=""/>
  </r>
  <r>
    <s v="配 con"/>
    <n v="78"/>
    <n v="16"/>
    <n v="0.20512820512820501"/>
    <x v="639"/>
    <m/>
    <m/>
    <s v=""/>
    <s v=""/>
    <s v=""/>
    <s v=""/>
    <s v=""/>
  </r>
  <r>
    <s v="隱形眼鏡 弧度不合"/>
    <n v="78"/>
    <n v="16"/>
    <n v="0.20512820512820501"/>
    <x v="640"/>
    <m/>
    <m/>
    <s v=""/>
    <s v=""/>
    <s v=""/>
    <s v=""/>
    <s v=""/>
  </r>
  <r>
    <s v="除隱形眼鏡方法"/>
    <n v="78"/>
    <n v="1"/>
    <n v="1.2820512820512799E-2"/>
    <x v="641"/>
    <m/>
    <m/>
    <s v=""/>
    <s v=""/>
    <s v=""/>
    <s v=""/>
    <s v=""/>
  </r>
  <r>
    <s v="隱眼散光度數"/>
    <n v="78"/>
    <n v="0"/>
    <n v="0"/>
    <x v="642"/>
    <m/>
    <m/>
    <s v=""/>
    <s v=""/>
    <s v=""/>
    <s v=""/>
    <s v=""/>
  </r>
  <r>
    <s v="月con 浸"/>
    <n v="78"/>
    <n v="5"/>
    <n v="6.4102564102564097E-2"/>
    <x v="643"/>
    <m/>
    <m/>
    <s v=""/>
    <s v=""/>
    <s v=""/>
    <s v=""/>
    <s v=""/>
  </r>
  <r>
    <s v="老花隱形眼鏡"/>
    <n v="78"/>
    <n v="1"/>
    <n v="1.2820512820512799E-2"/>
    <x v="644"/>
    <m/>
    <m/>
    <s v=""/>
    <s v=""/>
    <s v=""/>
    <s v=""/>
    <s v=""/>
  </r>
  <r>
    <s v="easy ciba"/>
    <n v="78"/>
    <n v="0"/>
    <n v="0"/>
    <x v="645"/>
    <m/>
    <m/>
    <s v=""/>
    <s v=""/>
    <s v=""/>
    <s v=""/>
    <s v=""/>
  </r>
  <r>
    <s v="payme 過數 轉數快"/>
    <n v="77"/>
    <n v="23"/>
    <n v="0.29870129870129802"/>
    <x v="646"/>
    <m/>
    <m/>
    <s v=""/>
    <s v=""/>
    <s v=""/>
    <s v=""/>
    <s v=""/>
  </r>
  <r>
    <s v="purevision"/>
    <n v="77"/>
    <n v="8"/>
    <n v="0.103896103896103"/>
    <x v="647"/>
    <m/>
    <m/>
    <s v=""/>
    <s v=""/>
    <s v=""/>
    <s v=""/>
    <s v=""/>
  </r>
  <r>
    <s v="轉數快 payme 點用"/>
    <n v="77"/>
    <n v="9"/>
    <n v="0.11688311688311601"/>
    <x v="648"/>
    <m/>
    <m/>
    <s v=""/>
    <s v=""/>
    <s v=""/>
    <s v=""/>
    <s v=""/>
  </r>
  <r>
    <s v="隱眼散光換算"/>
    <n v="77"/>
    <n v="11"/>
    <n v="0.14285714285714199"/>
    <x v="649"/>
    <m/>
    <m/>
    <s v=""/>
    <s v=""/>
    <s v=""/>
    <s v=""/>
    <s v=""/>
  </r>
  <r>
    <s v="rich ann con"/>
    <n v="77"/>
    <n v="2"/>
    <n v="2.5974025974025899E-2"/>
    <x v="650"/>
    <m/>
    <m/>
    <s v=""/>
    <s v=""/>
    <s v=""/>
    <s v=""/>
    <s v=""/>
  </r>
  <r>
    <s v="眼睛弧度 隱形眼鏡"/>
    <n v="77"/>
    <n v="8"/>
    <n v="0.103896103896103"/>
    <x v="651"/>
    <m/>
    <m/>
    <s v=""/>
    <s v=""/>
    <s v=""/>
    <s v=""/>
    <s v=""/>
  </r>
  <r>
    <s v="alcon dailies aquacomfort plus"/>
    <n v="77"/>
    <n v="3"/>
    <n v="3.8961038961038898E-2"/>
    <x v="652"/>
    <m/>
    <m/>
    <s v=""/>
    <s v=""/>
    <s v=""/>
    <s v=""/>
    <s v=""/>
  </r>
  <r>
    <s v="one day con 價錢"/>
    <n v="76"/>
    <n v="26"/>
    <n v="0.34210526315789402"/>
    <x v="653"/>
    <m/>
    <m/>
    <s v="Y"/>
    <n v="5.3097345132743362E-2"/>
    <s v="N"/>
    <s v=""/>
    <s v=""/>
  </r>
  <r>
    <s v="博士倫散光隱形眼鏡"/>
    <n v="76"/>
    <n v="6"/>
    <n v="7.8947368421052599E-2"/>
    <x v="654"/>
    <m/>
    <m/>
    <s v=""/>
    <s v=""/>
    <s v=""/>
    <s v=""/>
    <s v=""/>
  </r>
  <r>
    <s v="隱形眼鏡 藍光"/>
    <n v="76"/>
    <n v="8"/>
    <n v="0.105263157894736"/>
    <x v="655"/>
    <m/>
    <m/>
    <s v=""/>
    <s v=""/>
    <s v=""/>
    <s v=""/>
    <s v=""/>
  </r>
  <r>
    <s v="散光 度數 換算"/>
    <n v="76"/>
    <n v="4"/>
    <n v="5.2631578947368397E-2"/>
    <x v="656"/>
    <m/>
    <m/>
    <s v=""/>
    <s v=""/>
    <s v=""/>
    <s v=""/>
    <s v=""/>
  </r>
  <r>
    <s v="隱形眼鏡換算表"/>
    <n v="76"/>
    <n v="4"/>
    <n v="5.2631578947368397E-2"/>
    <x v="657"/>
    <m/>
    <m/>
    <s v=""/>
    <s v=""/>
    <s v=""/>
    <s v=""/>
    <s v=""/>
  </r>
  <r>
    <s v="隱形眼鏡 網購"/>
    <n v="76"/>
    <n v="6"/>
    <n v="7.8947368421052599E-2"/>
    <x v="658"/>
    <m/>
    <m/>
    <s v=""/>
    <s v=""/>
    <s v=""/>
    <s v=""/>
    <s v=""/>
  </r>
  <r>
    <s v="oneday acuvue moist"/>
    <n v="76"/>
    <n v="2"/>
    <n v="2.6315789473684199E-2"/>
    <x v="659"/>
    <m/>
    <m/>
    <s v=""/>
    <s v=""/>
    <s v=""/>
    <s v=""/>
    <s v=""/>
  </r>
  <r>
    <s v="眼下 細紋"/>
    <n v="76"/>
    <n v="0"/>
    <n v="0"/>
    <x v="660"/>
    <m/>
    <m/>
    <s v=""/>
    <s v=""/>
    <s v=""/>
    <s v=""/>
    <s v=""/>
  </r>
  <r>
    <s v="color con推介"/>
    <n v="75"/>
    <n v="6"/>
    <n v="0.08"/>
    <x v="661"/>
    <m/>
    <m/>
    <s v=""/>
    <s v=""/>
    <s v=""/>
    <s v=""/>
    <s v=""/>
  </r>
  <r>
    <s v="revia 1 month"/>
    <n v="75"/>
    <n v="6"/>
    <n v="0.08"/>
    <x v="662"/>
    <m/>
    <m/>
    <s v=""/>
    <s v=""/>
    <s v=""/>
    <s v=""/>
    <s v=""/>
  </r>
  <r>
    <s v="coopervision好唔好"/>
    <n v="75"/>
    <n v="6"/>
    <n v="0.08"/>
    <x v="663"/>
    <m/>
    <m/>
    <s v=""/>
    <s v=""/>
    <s v=""/>
    <s v=""/>
    <s v=""/>
  </r>
  <r>
    <s v="月con用幾耐"/>
    <n v="75"/>
    <n v="3"/>
    <n v="0.04"/>
    <x v="579"/>
    <m/>
    <m/>
    <s v=""/>
    <s v=""/>
    <s v=""/>
    <s v=""/>
    <s v=""/>
  </r>
  <r>
    <s v="alcon air optix"/>
    <n v="75"/>
    <n v="0"/>
    <n v="0"/>
    <x v="664"/>
    <m/>
    <m/>
    <s v=""/>
    <s v=""/>
    <s v=""/>
    <s v=""/>
    <s v=""/>
  </r>
  <r>
    <s v="define隱形眼鏡"/>
    <n v="75"/>
    <n v="0"/>
    <n v="0"/>
    <x v="665"/>
    <m/>
    <m/>
    <s v=""/>
    <s v=""/>
    <s v=""/>
    <s v=""/>
    <s v=""/>
  </r>
  <r>
    <s v="maxim contact lens"/>
    <n v="75"/>
    <n v="15"/>
    <n v="0.2"/>
    <x v="666"/>
    <m/>
    <m/>
    <s v=""/>
    <s v=""/>
    <s v=""/>
    <s v=""/>
    <s v=""/>
  </r>
  <r>
    <s v="maxim散光color con"/>
    <n v="74"/>
    <n v="23"/>
    <n v="0.31081081081081002"/>
    <x v="124"/>
    <m/>
    <m/>
    <s v=""/>
    <s v=""/>
    <s v=""/>
    <s v=""/>
    <s v=""/>
  </r>
  <r>
    <s v="easylens"/>
    <n v="74"/>
    <n v="24"/>
    <n v="0.32432432432432401"/>
    <x v="667"/>
    <m/>
    <m/>
    <s v=""/>
    <s v=""/>
    <s v=""/>
    <s v=""/>
    <s v=""/>
  </r>
  <r>
    <s v="silicone hydrogel 隱形眼鏡"/>
    <n v="74"/>
    <n v="1"/>
    <n v="1.35135135135135E-2"/>
    <x v="668"/>
    <m/>
    <m/>
    <s v=""/>
    <s v=""/>
    <s v=""/>
    <s v=""/>
    <s v=""/>
  </r>
  <r>
    <s v="第一次戴隱形眼鏡"/>
    <n v="74"/>
    <n v="4"/>
    <n v="5.4054054054054002E-2"/>
    <x v="669"/>
    <m/>
    <m/>
    <s v=""/>
    <s v=""/>
    <s v=""/>
    <s v=""/>
    <s v=""/>
  </r>
  <r>
    <s v="帶隱形眼鏡技巧"/>
    <n v="74"/>
    <n v="2"/>
    <n v="2.7027027027027001E-2"/>
    <x v="670"/>
    <m/>
    <m/>
    <s v=""/>
    <s v=""/>
    <s v=""/>
    <s v=""/>
    <s v=""/>
  </r>
  <r>
    <s v="candy magic 隱形眼鏡"/>
    <n v="74"/>
    <n v="6"/>
    <n v="8.1081081081081002E-2"/>
    <x v="671"/>
    <m/>
    <m/>
    <s v=""/>
    <s v=""/>
    <s v=""/>
    <s v=""/>
    <s v=""/>
  </r>
  <r>
    <s v="博士倫soflens 1 day"/>
    <n v="74"/>
    <n v="4"/>
    <n v="5.4054054054054002E-2"/>
    <x v="672"/>
    <m/>
    <m/>
    <s v=""/>
    <s v=""/>
    <s v=""/>
    <s v=""/>
    <s v=""/>
  </r>
  <r>
    <s v="隱形眼鏡度數選擇"/>
    <n v="74"/>
    <n v="4"/>
    <n v="5.4054054054054002E-2"/>
    <x v="673"/>
    <m/>
    <m/>
    <s v=""/>
    <s v=""/>
    <s v=""/>
    <s v=""/>
    <s v=""/>
  </r>
  <r>
    <s v="香港網上隱形眼鏡"/>
    <n v="74"/>
    <n v="1"/>
    <n v="1.35135135135135E-2"/>
    <x v="674"/>
    <m/>
    <m/>
    <s v=""/>
    <s v=""/>
    <s v=""/>
    <s v=""/>
    <s v=""/>
  </r>
  <r>
    <s v="freshkon mosaic"/>
    <n v="74"/>
    <n v="6"/>
    <n v="8.1081081081081002E-2"/>
    <x v="675"/>
    <m/>
    <m/>
    <s v=""/>
    <s v=""/>
    <s v=""/>
    <s v=""/>
    <s v=""/>
  </r>
  <r>
    <s v="散光 度數"/>
    <n v="74"/>
    <n v="0"/>
    <n v="0"/>
    <x v="676"/>
    <m/>
    <m/>
    <s v=""/>
    <s v=""/>
    <s v=""/>
    <s v=""/>
    <s v=""/>
  </r>
  <r>
    <s v="clear 價錢"/>
    <n v="74"/>
    <n v="0"/>
    <n v="0"/>
    <x v="677"/>
    <m/>
    <m/>
    <s v=""/>
    <s v=""/>
    <s v=""/>
    <s v=""/>
    <s v=""/>
  </r>
  <r>
    <s v="大眼con直徑"/>
    <n v="73"/>
    <n v="9"/>
    <n v="0.123287671232876"/>
    <x v="678"/>
    <m/>
    <m/>
    <s v=""/>
    <s v=""/>
    <s v=""/>
    <s v=""/>
    <s v=""/>
  </r>
  <r>
    <s v="隱形眼鏡 比較"/>
    <n v="73"/>
    <n v="39"/>
    <n v="0.534246575342465"/>
    <x v="679"/>
    <m/>
    <m/>
    <s v=""/>
    <s v=""/>
    <s v=""/>
    <s v=""/>
    <s v=""/>
  </r>
  <r>
    <s v="轉數快過payme"/>
    <n v="73"/>
    <n v="3"/>
    <n v="4.1095890410958902E-2"/>
    <x v="680"/>
    <m/>
    <m/>
    <s v=""/>
    <s v=""/>
    <s v=""/>
    <s v=""/>
    <s v=""/>
  </r>
  <r>
    <s v="戴con 時間"/>
    <n v="73"/>
    <n v="3"/>
    <n v="4.1095890410958902E-2"/>
    <x v="681"/>
    <m/>
    <m/>
    <s v=""/>
    <s v=""/>
    <s v=""/>
    <s v=""/>
    <s v=""/>
  </r>
  <r>
    <s v="戴con驗眼"/>
    <n v="73"/>
    <n v="8"/>
    <n v="0.10958904109589"/>
    <x v="682"/>
    <m/>
    <m/>
    <s v=""/>
    <s v=""/>
    <s v=""/>
    <s v=""/>
    <s v=""/>
  </r>
  <r>
    <s v="candy magic aqua"/>
    <n v="73"/>
    <n v="3"/>
    <n v="4.1095890410958902E-2"/>
    <x v="683"/>
    <m/>
    <m/>
    <s v=""/>
    <s v=""/>
    <s v=""/>
    <s v=""/>
    <s v=""/>
  </r>
  <r>
    <s v="dailies aquacomfort plus toric"/>
    <n v="73"/>
    <n v="4"/>
    <n v="5.4794520547945202E-2"/>
    <x v="684"/>
    <m/>
    <m/>
    <s v=""/>
    <s v=""/>
    <s v=""/>
    <s v=""/>
    <s v=""/>
  </r>
  <r>
    <s v="細紋眼霜"/>
    <n v="73"/>
    <n v="4"/>
    <n v="5.4794520547945202E-2"/>
    <x v="685"/>
    <m/>
    <m/>
    <s v=""/>
    <s v=""/>
    <s v=""/>
    <s v=""/>
    <s v=""/>
  </r>
  <r>
    <s v="air optix multifocal"/>
    <n v="72"/>
    <n v="24"/>
    <n v="0.33333333333333298"/>
    <x v="303"/>
    <m/>
    <m/>
    <s v=""/>
    <s v=""/>
    <s v=""/>
    <s v=""/>
    <s v=""/>
  </r>
  <r>
    <s v="大眼仔con推薦"/>
    <n v="72"/>
    <n v="4"/>
    <n v="5.5555555555555497E-2"/>
    <x v="686"/>
    <m/>
    <m/>
    <s v=""/>
    <s v=""/>
    <s v=""/>
    <s v=""/>
    <s v=""/>
  </r>
  <r>
    <s v="seed jill stuart"/>
    <n v="72"/>
    <n v="7"/>
    <n v="9.7222222222222196E-2"/>
    <x v="687"/>
    <m/>
    <m/>
    <s v=""/>
    <s v=""/>
    <s v=""/>
    <s v=""/>
    <s v=""/>
  </r>
  <r>
    <s v="眼鏡度數 隱形眼鏡"/>
    <n v="72"/>
    <n v="9"/>
    <n v="0.125"/>
    <x v="688"/>
    <m/>
    <m/>
    <s v=""/>
    <s v=""/>
    <s v=""/>
    <s v=""/>
    <s v=""/>
  </r>
  <r>
    <s v="隱形眼鏡平"/>
    <n v="72"/>
    <n v="4"/>
    <n v="5.5555555555555497E-2"/>
    <x v="689"/>
    <m/>
    <m/>
    <s v=""/>
    <s v=""/>
    <s v=""/>
    <s v=""/>
    <s v=""/>
  </r>
  <r>
    <s v="jill by jill stuart"/>
    <n v="72"/>
    <n v="0"/>
    <n v="0"/>
    <x v="690"/>
    <m/>
    <m/>
    <s v=""/>
    <s v=""/>
    <s v=""/>
    <s v=""/>
    <s v=""/>
  </r>
  <r>
    <s v="月con戴幾耐"/>
    <n v="71"/>
    <n v="2"/>
    <n v="2.8169014084507001E-2"/>
    <x v="691"/>
    <m/>
    <m/>
    <s v=""/>
    <s v=""/>
    <s v=""/>
    <s v=""/>
    <s v=""/>
  </r>
  <r>
    <s v="daycon"/>
    <n v="71"/>
    <n v="11"/>
    <n v="0.154929577464788"/>
    <x v="692"/>
    <m/>
    <m/>
    <s v=""/>
    <s v=""/>
    <s v=""/>
    <s v=""/>
    <s v=""/>
  </r>
  <r>
    <s v="隱形眼鏡度數太深"/>
    <n v="71"/>
    <n v="2"/>
    <n v="2.8169014084507001E-2"/>
    <x v="693"/>
    <m/>
    <m/>
    <s v=""/>
    <s v=""/>
    <s v=""/>
    <s v=""/>
    <s v=""/>
  </r>
  <r>
    <s v="大眼仔隱形眼鏡"/>
    <n v="71"/>
    <n v="5"/>
    <n v="7.0422535211267595E-2"/>
    <x v="694"/>
    <m/>
    <m/>
    <s v=""/>
    <s v=""/>
    <s v=""/>
    <s v=""/>
    <s v=""/>
  </r>
  <r>
    <s v="漸進"/>
    <n v="71"/>
    <n v="0"/>
    <n v="0"/>
    <x v="695"/>
    <m/>
    <m/>
    <s v=""/>
    <s v=""/>
    <s v=""/>
    <s v=""/>
    <s v=""/>
  </r>
  <r>
    <s v="acuvue lens"/>
    <n v="71"/>
    <n v="0"/>
    <n v="0"/>
    <x v="696"/>
    <m/>
    <m/>
    <s v="Y"/>
    <n v="6.0491493383742913E-2"/>
    <s v="Y"/>
    <s v=""/>
    <s v=""/>
  </r>
  <r>
    <s v="coopervision contact lenses"/>
    <n v="71"/>
    <n v="0"/>
    <n v="0"/>
    <x v="697"/>
    <m/>
    <m/>
    <s v=""/>
    <s v=""/>
    <s v=""/>
    <s v=""/>
    <s v=""/>
  </r>
  <r>
    <s v="配con度數"/>
    <n v="70"/>
    <n v="32"/>
    <n v="0.45714285714285702"/>
    <x v="698"/>
    <m/>
    <m/>
    <s v=""/>
    <s v=""/>
    <s v=""/>
    <s v=""/>
    <s v=""/>
  </r>
  <r>
    <s v="eye coffret 1 day uv m toric"/>
    <n v="70"/>
    <n v="5"/>
    <n v="7.1428571428571397E-2"/>
    <x v="699"/>
    <m/>
    <m/>
    <s v=""/>
    <s v=""/>
    <s v=""/>
    <s v=""/>
    <s v=""/>
  </r>
  <r>
    <s v="隱形眼鏡 驗眼"/>
    <n v="70"/>
    <n v="14"/>
    <n v="0.2"/>
    <x v="700"/>
    <m/>
    <m/>
    <s v=""/>
    <s v=""/>
    <s v=""/>
    <s v=""/>
    <s v=""/>
  </r>
  <r>
    <s v="clalen con"/>
    <n v="70"/>
    <n v="5"/>
    <n v="7.1428571428571397E-2"/>
    <x v="701"/>
    <m/>
    <m/>
    <s v=""/>
    <s v=""/>
    <s v=""/>
    <s v=""/>
    <s v=""/>
  </r>
  <r>
    <s v="眼球弧度測量"/>
    <n v="70"/>
    <n v="4"/>
    <n v="5.7142857142857099E-2"/>
    <x v="702"/>
    <m/>
    <m/>
    <s v=""/>
    <s v=""/>
    <s v=""/>
    <s v=""/>
    <s v=""/>
  </r>
  <r>
    <s v="隱形眼鏡 dia 意思"/>
    <n v="70"/>
    <n v="0"/>
    <n v="0"/>
    <x v="703"/>
    <m/>
    <m/>
    <s v=""/>
    <s v=""/>
    <s v=""/>
    <s v=""/>
    <s v=""/>
  </r>
  <r>
    <s v="con acuvue"/>
    <n v="70"/>
    <n v="2"/>
    <n v="2.8571428571428501E-2"/>
    <x v="704"/>
    <m/>
    <m/>
    <s v=""/>
    <s v=""/>
    <s v=""/>
    <s v=""/>
    <s v=""/>
  </r>
  <r>
    <s v="dailies total 1價錢"/>
    <n v="70"/>
    <n v="2"/>
    <n v="2.8571428571428501E-2"/>
    <x v="705"/>
    <m/>
    <m/>
    <s v=""/>
    <s v=""/>
    <s v=""/>
    <s v=""/>
    <s v=""/>
  </r>
  <r>
    <s v="coopervision hk"/>
    <n v="70"/>
    <n v="1"/>
    <n v="1.42857142857142E-2"/>
    <x v="706"/>
    <m/>
    <m/>
    <s v="Y"/>
    <n v="6.8571428571428575E-2"/>
    <s v="Y"/>
    <s v=""/>
    <s v=""/>
  </r>
  <r>
    <s v="starry"/>
    <n v="70"/>
    <n v="0"/>
    <n v="0"/>
    <x v="707"/>
    <m/>
    <m/>
    <s v=""/>
    <s v=""/>
    <s v=""/>
    <s v=""/>
    <s v=""/>
  </r>
  <r>
    <s v="alcon easy"/>
    <n v="70"/>
    <n v="0"/>
    <n v="0"/>
    <x v="708"/>
    <m/>
    <m/>
    <s v=""/>
    <s v=""/>
    <s v=""/>
    <s v=""/>
    <s v=""/>
  </r>
  <r>
    <s v="帶con 教學"/>
    <n v="69"/>
    <n v="18"/>
    <n v="0.26086956521739102"/>
    <x v="709"/>
    <m/>
    <m/>
    <s v=""/>
    <s v=""/>
    <s v=""/>
    <s v=""/>
    <s v=""/>
  </r>
  <r>
    <s v="con'"/>
    <n v="69"/>
    <n v="0"/>
    <n v="0"/>
    <x v="710"/>
    <m/>
    <m/>
    <s v=""/>
    <s v=""/>
    <s v=""/>
    <s v=""/>
    <s v=""/>
  </r>
  <r>
    <s v="evercolour"/>
    <n v="69"/>
    <n v="0"/>
    <n v="0"/>
    <x v="711"/>
    <m/>
    <m/>
    <s v=""/>
    <s v=""/>
    <s v=""/>
    <s v=""/>
    <s v=""/>
  </r>
  <r>
    <s v="con."/>
    <n v="69"/>
    <n v="0"/>
    <n v="0"/>
    <x v="712"/>
    <m/>
    <m/>
    <s v=""/>
    <s v=""/>
    <s v=""/>
    <s v=""/>
    <s v=""/>
  </r>
  <r>
    <s v="one day acuvue moist價錢2020"/>
    <n v="69"/>
    <n v="4"/>
    <n v="5.7971014492753603E-2"/>
    <x v="713"/>
    <m/>
    <m/>
    <s v=""/>
    <s v=""/>
    <s v=""/>
    <s v=""/>
    <s v=""/>
  </r>
  <r>
    <s v="眼霜功能"/>
    <n v="69"/>
    <n v="1"/>
    <n v="1.4492753623188401E-2"/>
    <x v="714"/>
    <m/>
    <m/>
    <s v=""/>
    <s v=""/>
    <s v=""/>
    <s v=""/>
    <s v=""/>
  </r>
  <r>
    <s v="即棄隱形眼鏡"/>
    <n v="69"/>
    <n v="1"/>
    <n v="1.4492753623188401E-2"/>
    <x v="715"/>
    <m/>
    <m/>
    <s v="Y"/>
    <n v="3.5714285714285712E-2"/>
    <s v="Y"/>
    <s v=""/>
    <s v=""/>
  </r>
  <r>
    <s v="細紋"/>
    <n v="69"/>
    <n v="0"/>
    <n v="0"/>
    <x v="716"/>
    <m/>
    <m/>
    <s v=""/>
    <s v=""/>
    <s v=""/>
    <s v=""/>
    <s v=""/>
  </r>
  <r>
    <s v="日con 月con 分別"/>
    <n v="68"/>
    <n v="38"/>
    <n v="0.55882352941176405"/>
    <x v="124"/>
    <m/>
    <m/>
    <s v=""/>
    <s v=""/>
    <s v=""/>
    <s v=""/>
    <s v=""/>
  </r>
  <r>
    <s v="freshlook con"/>
    <n v="68"/>
    <n v="7"/>
    <n v="0.10294117647058799"/>
    <x v="717"/>
    <m/>
    <m/>
    <s v=""/>
    <s v=""/>
    <s v=""/>
    <s v=""/>
    <s v=""/>
  </r>
  <r>
    <s v="suzy gray 隱形眼鏡"/>
    <n v="68"/>
    <n v="1"/>
    <n v="1.47058823529411E-2"/>
    <x v="718"/>
    <m/>
    <m/>
    <s v=""/>
    <s v=""/>
    <s v=""/>
    <s v=""/>
    <s v=""/>
  </r>
  <r>
    <s v="biomedics now"/>
    <n v="68"/>
    <n v="2"/>
    <n v="2.94117647058823E-2"/>
    <x v="719"/>
    <m/>
    <m/>
    <s v=""/>
    <s v=""/>
    <s v=""/>
    <s v=""/>
    <s v=""/>
  </r>
  <r>
    <s v="victoria contact lens"/>
    <n v="67"/>
    <n v="20"/>
    <n v="0.29850746268656703"/>
    <x v="720"/>
    <m/>
    <m/>
    <s v=""/>
    <s v=""/>
    <s v=""/>
    <s v=""/>
    <s v=""/>
  </r>
  <r>
    <s v="近視散光隱形眼鏡"/>
    <n v="67"/>
    <n v="10"/>
    <n v="0.14925373134328301"/>
    <x v="721"/>
    <m/>
    <m/>
    <s v=""/>
    <s v=""/>
    <s v=""/>
    <s v=""/>
    <s v=""/>
  </r>
  <r>
    <s v="secret candy magic隱形眼鏡"/>
    <n v="67"/>
    <n v="2"/>
    <n v="2.9850746268656699E-2"/>
    <x v="722"/>
    <m/>
    <m/>
    <s v=""/>
    <s v=""/>
    <s v=""/>
    <s v=""/>
    <s v=""/>
  </r>
  <r>
    <s v="total one 隱形眼鏡"/>
    <n v="67"/>
    <n v="1"/>
    <n v="1.4925373134328301E-2"/>
    <x v="723"/>
    <m/>
    <m/>
    <s v=""/>
    <s v=""/>
    <s v=""/>
    <s v=""/>
    <s v=""/>
  </r>
  <r>
    <s v="clariti 1 day multifocal"/>
    <n v="67"/>
    <n v="6"/>
    <n v="8.9552238805970102E-2"/>
    <x v="724"/>
    <m/>
    <m/>
    <s v=""/>
    <s v=""/>
    <s v=""/>
    <s v=""/>
    <s v=""/>
  </r>
  <r>
    <s v="香港隱形眼鏡"/>
    <n v="67"/>
    <n v="0"/>
    <n v="0"/>
    <x v="725"/>
    <m/>
    <m/>
    <s v=""/>
    <s v=""/>
    <s v=""/>
    <s v=""/>
    <s v=""/>
  </r>
  <r>
    <s v="散光彩色隱形眼鏡"/>
    <n v="67"/>
    <n v="3"/>
    <n v="4.4776119402985003E-2"/>
    <x v="726"/>
    <m/>
    <m/>
    <s v=""/>
    <s v=""/>
    <s v=""/>
    <s v=""/>
    <s v=""/>
  </r>
  <r>
    <s v="緊 緻 眼霜"/>
    <n v="67"/>
    <n v="0"/>
    <n v="0"/>
    <x v="727"/>
    <m/>
    <m/>
    <s v=""/>
    <s v=""/>
    <s v=""/>
    <s v=""/>
    <s v=""/>
  </r>
  <r>
    <s v="散光con比較"/>
    <n v="66"/>
    <n v="27"/>
    <n v="0.40909090909090901"/>
    <x v="728"/>
    <m/>
    <m/>
    <s v=""/>
    <s v=""/>
    <s v=""/>
    <s v=""/>
    <s v=""/>
  </r>
  <r>
    <s v="payme 轉數快 點用"/>
    <n v="66"/>
    <n v="13"/>
    <n v="0.19696969696969599"/>
    <x v="729"/>
    <m/>
    <m/>
    <s v=""/>
    <s v=""/>
    <s v=""/>
    <s v=""/>
    <s v=""/>
  </r>
  <r>
    <s v="define 1 day acuvue"/>
    <n v="66"/>
    <n v="2"/>
    <n v="3.03030303030303E-2"/>
    <x v="730"/>
    <m/>
    <m/>
    <s v=""/>
    <s v=""/>
    <s v=""/>
    <s v=""/>
    <s v=""/>
  </r>
  <r>
    <s v="colour con散光"/>
    <n v="66"/>
    <n v="1"/>
    <n v="1.51515151515151E-2"/>
    <x v="731"/>
    <m/>
    <m/>
    <s v=""/>
    <s v=""/>
    <s v=""/>
    <s v=""/>
    <s v=""/>
  </r>
  <r>
    <s v="victoria 隱形眼鏡"/>
    <n v="66"/>
    <n v="2"/>
    <n v="3.03030303030303E-2"/>
    <x v="732"/>
    <m/>
    <m/>
    <s v=""/>
    <s v=""/>
    <s v=""/>
    <s v=""/>
    <s v=""/>
  </r>
  <r>
    <s v="coopervision 散光"/>
    <n v="66"/>
    <n v="3"/>
    <n v="4.54545454545454E-2"/>
    <x v="733"/>
    <m/>
    <m/>
    <s v=""/>
    <s v=""/>
    <s v=""/>
    <s v=""/>
    <s v=""/>
  </r>
  <r>
    <s v="眼鏡88 con價錢2020"/>
    <n v="66"/>
    <n v="2"/>
    <n v="3.03030303030303E-2"/>
    <x v="734"/>
    <m/>
    <m/>
    <s v=""/>
    <s v=""/>
    <s v=""/>
    <s v=""/>
    <s v=""/>
  </r>
  <r>
    <s v="眼鏡 度數"/>
    <n v="66"/>
    <n v="1"/>
    <n v="1.51515151515151E-2"/>
    <x v="734"/>
    <m/>
    <m/>
    <s v=""/>
    <s v=""/>
    <s v=""/>
    <s v=""/>
    <s v=""/>
  </r>
  <r>
    <s v="有色隱形眼鏡"/>
    <n v="66"/>
    <n v="3"/>
    <n v="4.54545454545454E-2"/>
    <x v="735"/>
    <m/>
    <m/>
    <s v=""/>
    <s v=""/>
    <s v=""/>
    <s v=""/>
    <s v=""/>
  </r>
  <r>
    <s v="easy ciba vision"/>
    <n v="66"/>
    <n v="0"/>
    <n v="0"/>
    <x v="736"/>
    <m/>
    <m/>
    <s v=""/>
    <s v=""/>
    <s v=""/>
    <s v=""/>
    <s v=""/>
  </r>
  <r>
    <s v="sherique 1 day"/>
    <n v="65"/>
    <n v="21"/>
    <n v="0.32307692307692298"/>
    <x v="737"/>
    <m/>
    <m/>
    <s v=""/>
    <s v=""/>
    <s v=""/>
    <s v=""/>
    <s v=""/>
  </r>
  <r>
    <s v="con直徑"/>
    <n v="65"/>
    <n v="17"/>
    <n v="0.261538461538461"/>
    <x v="738"/>
    <m/>
    <m/>
    <s v=""/>
    <s v=""/>
    <s v=""/>
    <s v=""/>
    <s v=""/>
  </r>
  <r>
    <s v="seed color con"/>
    <n v="65"/>
    <n v="7"/>
    <n v="0.107692307692307"/>
    <x v="739"/>
    <m/>
    <m/>
    <s v=""/>
    <s v=""/>
    <s v=""/>
    <s v=""/>
    <s v=""/>
  </r>
  <r>
    <s v="delight contact lens"/>
    <n v="65"/>
    <n v="3"/>
    <n v="4.6153846153846101E-2"/>
    <x v="740"/>
    <m/>
    <m/>
    <s v=""/>
    <s v=""/>
    <s v=""/>
    <s v=""/>
    <s v=""/>
  </r>
  <r>
    <s v="toric隱形眼鏡"/>
    <n v="65"/>
    <n v="3"/>
    <n v="4.6153846153846101E-2"/>
    <x v="741"/>
    <m/>
    <m/>
    <s v=""/>
    <s v=""/>
    <s v=""/>
    <s v=""/>
    <s v=""/>
  </r>
  <r>
    <s v="revia隱形眼鏡"/>
    <n v="65"/>
    <n v="4"/>
    <n v="6.15384615384615E-2"/>
    <x v="742"/>
    <m/>
    <m/>
    <s v=""/>
    <s v=""/>
    <s v=""/>
    <s v=""/>
    <s v=""/>
  </r>
  <r>
    <s v="隱形眼鏡香港"/>
    <n v="65"/>
    <n v="3"/>
    <n v="4.6153846153846101E-2"/>
    <x v="743"/>
    <m/>
    <m/>
    <s v=""/>
    <s v=""/>
    <s v=""/>
    <s v=""/>
    <s v=""/>
  </r>
  <r>
    <s v="散光度數"/>
    <n v="65"/>
    <n v="2"/>
    <n v="3.0769230769230702E-2"/>
    <x v="744"/>
    <m/>
    <m/>
    <s v=""/>
    <s v=""/>
    <s v=""/>
    <s v=""/>
    <s v=""/>
  </r>
  <r>
    <s v="oasys contact lenses"/>
    <n v="65"/>
    <n v="0"/>
    <n v="0"/>
    <x v="745"/>
    <m/>
    <m/>
    <s v=""/>
    <s v=""/>
    <s v=""/>
    <s v=""/>
    <s v=""/>
  </r>
  <r>
    <s v="遠視散光隱形眼鏡"/>
    <n v="64"/>
    <n v="5"/>
    <n v="7.8125E-2"/>
    <x v="746"/>
    <m/>
    <m/>
    <s v=""/>
    <s v=""/>
    <s v=""/>
    <s v=""/>
    <s v=""/>
  </r>
  <r>
    <s v="one day acuvue oasys for astigmatism"/>
    <n v="64"/>
    <n v="7"/>
    <n v="0.109375"/>
    <x v="747"/>
    <m/>
    <m/>
    <s v=""/>
    <s v=""/>
    <s v=""/>
    <s v=""/>
    <s v=""/>
  </r>
  <r>
    <s v="clalen iris評價"/>
    <n v="64"/>
    <n v="2"/>
    <n v="3.125E-2"/>
    <x v="748"/>
    <m/>
    <m/>
    <s v=""/>
    <s v=""/>
    <s v=""/>
    <s v=""/>
    <s v=""/>
  </r>
  <r>
    <s v="bausch lomb隱形眼鏡"/>
    <n v="64"/>
    <n v="2"/>
    <n v="3.125E-2"/>
    <x v="749"/>
    <m/>
    <m/>
    <s v=""/>
    <s v=""/>
    <s v=""/>
    <s v=""/>
    <s v=""/>
  </r>
  <r>
    <s v="阿瞳目優惠券代碼"/>
    <n v="64"/>
    <n v="0"/>
    <n v="0"/>
    <x v="750"/>
    <m/>
    <m/>
    <s v=""/>
    <s v=""/>
    <s v=""/>
    <s v=""/>
    <s v=""/>
  </r>
  <r>
    <s v="隱形眼鏡戴法"/>
    <n v="64"/>
    <n v="1"/>
    <n v="1.5625E-2"/>
    <x v="751"/>
    <m/>
    <m/>
    <s v=""/>
    <s v=""/>
    <s v=""/>
    <s v=""/>
    <s v=""/>
  </r>
  <r>
    <s v="biofinity toric"/>
    <n v="64"/>
    <n v="4"/>
    <n v="6.25E-2"/>
    <x v="752"/>
    <m/>
    <m/>
    <s v=""/>
    <s v=""/>
    <s v=""/>
    <s v=""/>
    <s v=""/>
  </r>
  <r>
    <s v="easy contact"/>
    <n v="63"/>
    <n v="5"/>
    <n v="7.9365079365079305E-2"/>
    <x v="753"/>
    <m/>
    <m/>
    <s v=""/>
    <s v=""/>
    <s v=""/>
    <s v=""/>
    <s v=""/>
  </r>
  <r>
    <s v="revia basic barrier"/>
    <n v="63"/>
    <n v="2"/>
    <n v="3.1746031746031703E-2"/>
    <x v="754"/>
    <m/>
    <m/>
    <s v=""/>
    <s v=""/>
    <s v=""/>
    <s v=""/>
    <s v=""/>
  </r>
  <r>
    <s v="隱形眼鏡網上"/>
    <n v="63"/>
    <n v="6"/>
    <n v="9.5238095238095205E-2"/>
    <x v="755"/>
    <m/>
    <m/>
    <s v=""/>
    <s v=""/>
    <s v=""/>
    <s v=""/>
    <s v=""/>
  </r>
  <r>
    <s v="觀塘買con"/>
    <n v="63"/>
    <n v="1"/>
    <n v="1.5873015873015799E-2"/>
    <x v="756"/>
    <m/>
    <m/>
    <s v=""/>
    <s v=""/>
    <s v=""/>
    <s v=""/>
    <s v=""/>
  </r>
  <r>
    <s v="眼周細紋眼霜"/>
    <n v="63"/>
    <n v="0"/>
    <n v="0"/>
    <x v="757"/>
    <m/>
    <m/>
    <s v=""/>
    <s v=""/>
    <s v=""/>
    <s v=""/>
    <s v=""/>
  </r>
  <r>
    <s v="有度數隱形眼鏡"/>
    <n v="62"/>
    <n v="3"/>
    <n v="4.8387096774193498E-2"/>
    <x v="758"/>
    <m/>
    <m/>
    <s v=""/>
    <s v=""/>
    <s v=""/>
    <s v=""/>
    <s v=""/>
  </r>
  <r>
    <s v="hk con"/>
    <n v="62"/>
    <n v="1"/>
    <n v="1.6129032258064498E-2"/>
    <x v="759"/>
    <m/>
    <m/>
    <s v=""/>
    <s v=""/>
    <s v=""/>
    <s v=""/>
    <s v=""/>
  </r>
  <r>
    <s v="觀塘隱形眼鏡平"/>
    <n v="62"/>
    <n v="3"/>
    <n v="4.8387096774193498E-2"/>
    <x v="760"/>
    <m/>
    <m/>
    <s v=""/>
    <s v=""/>
    <s v=""/>
    <s v=""/>
    <s v=""/>
  </r>
  <r>
    <s v="authorized economic operator"/>
    <n v="62"/>
    <n v="0"/>
    <n v="0"/>
    <x v="761"/>
    <m/>
    <m/>
    <s v=""/>
    <s v=""/>
    <s v=""/>
    <s v=""/>
    <s v=""/>
  </r>
  <r>
    <s v="淡紋"/>
    <n v="62"/>
    <n v="0"/>
    <n v="0"/>
    <x v="762"/>
    <m/>
    <m/>
    <s v=""/>
    <s v=""/>
    <s v=""/>
    <s v=""/>
    <s v=""/>
  </r>
  <r>
    <s v="回收con殼"/>
    <n v="61"/>
    <n v="43"/>
    <n v="0.70491803278688503"/>
    <x v="124"/>
    <m/>
    <m/>
    <s v=""/>
    <s v=""/>
    <s v=""/>
    <s v=""/>
    <s v=""/>
  </r>
  <r>
    <s v="年con 價錢"/>
    <n v="61"/>
    <n v="20"/>
    <n v="0.32786885245901598"/>
    <x v="763"/>
    <m/>
    <m/>
    <s v=""/>
    <s v=""/>
    <s v=""/>
    <s v=""/>
    <s v=""/>
  </r>
  <r>
    <s v="calme"/>
    <n v="61"/>
    <n v="2"/>
    <n v="3.2786885245901599E-2"/>
    <x v="764"/>
    <m/>
    <m/>
    <s v=""/>
    <s v=""/>
    <s v=""/>
    <s v=""/>
    <s v=""/>
  </r>
  <r>
    <s v="acuvue oasys 2-week"/>
    <n v="61"/>
    <n v="4"/>
    <n v="6.5573770491803199E-2"/>
    <x v="765"/>
    <m/>
    <m/>
    <s v=""/>
    <s v=""/>
    <s v=""/>
    <s v=""/>
    <s v=""/>
  </r>
  <r>
    <s v="jill stuart 1 day uv"/>
    <n v="61"/>
    <n v="2"/>
    <n v="3.2786885245901599E-2"/>
    <x v="766"/>
    <m/>
    <m/>
    <s v=""/>
    <s v=""/>
    <s v=""/>
    <s v=""/>
    <s v=""/>
  </r>
  <r>
    <s v="revia 香港"/>
    <n v="61"/>
    <n v="2"/>
    <n v="3.2786885245901599E-2"/>
    <x v="767"/>
    <m/>
    <m/>
    <s v=""/>
    <s v=""/>
    <s v=""/>
    <s v=""/>
    <s v=""/>
  </r>
  <r>
    <s v="one day acuvue colour con"/>
    <n v="61"/>
    <n v="1"/>
    <n v="1.63934426229508E-2"/>
    <x v="768"/>
    <m/>
    <m/>
    <s v=""/>
    <s v=""/>
    <s v=""/>
    <s v=""/>
    <s v=""/>
  </r>
  <r>
    <s v="博士倫 soflens 1 day"/>
    <n v="61"/>
    <n v="1"/>
    <n v="1.63934426229508E-2"/>
    <x v="769"/>
    <m/>
    <m/>
    <s v=""/>
    <s v=""/>
    <s v=""/>
    <s v=""/>
    <s v=""/>
  </r>
  <r>
    <s v="隱形眼鏡 戴法"/>
    <n v="61"/>
    <n v="2"/>
    <n v="3.2786885245901599E-2"/>
    <x v="770"/>
    <m/>
    <m/>
    <s v=""/>
    <s v=""/>
    <s v=""/>
    <s v=""/>
    <s v=""/>
  </r>
  <r>
    <s v="散光 近視 換算"/>
    <n v="61"/>
    <n v="7"/>
    <n v="0.114754098360655"/>
    <x v="771"/>
    <m/>
    <m/>
    <s v=""/>
    <s v=""/>
    <s v=""/>
    <s v=""/>
    <s v=""/>
  </r>
  <r>
    <s v="隱形眼鏡 大小"/>
    <n v="61"/>
    <n v="3"/>
    <n v="4.9180327868852403E-2"/>
    <x v="772"/>
    <m/>
    <m/>
    <s v=""/>
    <s v=""/>
    <s v=""/>
    <s v=""/>
    <s v=""/>
  </r>
  <r>
    <s v="freshkon brilliant brown"/>
    <n v="61"/>
    <n v="3"/>
    <n v="4.9180327868852403E-2"/>
    <x v="773"/>
    <m/>
    <m/>
    <s v=""/>
    <s v=""/>
    <s v=""/>
    <s v=""/>
    <s v=""/>
  </r>
  <r>
    <s v="one day moist"/>
    <n v="61"/>
    <n v="1"/>
    <n v="1.63934426229508E-2"/>
    <x v="774"/>
    <m/>
    <m/>
    <s v=""/>
    <s v=""/>
    <s v=""/>
    <s v=""/>
    <s v=""/>
  </r>
  <r>
    <s v="timido 隱眼"/>
    <n v="61"/>
    <n v="4"/>
    <n v="6.5573770491803199E-2"/>
    <x v="775"/>
    <m/>
    <m/>
    <s v=""/>
    <s v=""/>
    <s v=""/>
    <s v=""/>
    <s v=""/>
  </r>
  <r>
    <s v="hydraluxe"/>
    <n v="61"/>
    <n v="0"/>
    <n v="0"/>
    <x v="775"/>
    <m/>
    <m/>
    <s v=""/>
    <s v=""/>
    <s v=""/>
    <s v=""/>
    <s v=""/>
  </r>
  <r>
    <s v="artric"/>
    <n v="61"/>
    <n v="5"/>
    <n v="8.1967213114753995E-2"/>
    <x v="776"/>
    <m/>
    <m/>
    <s v=""/>
    <s v=""/>
    <s v=""/>
    <s v=""/>
    <s v=""/>
  </r>
  <r>
    <s v="戴con注意"/>
    <n v="60"/>
    <n v="7"/>
    <n v="0.116666666666666"/>
    <x v="777"/>
    <m/>
    <m/>
    <s v=""/>
    <s v=""/>
    <s v=""/>
    <s v=""/>
    <s v=""/>
  </r>
  <r>
    <s v="近視度數 隱形眼鏡"/>
    <n v="60"/>
    <n v="6"/>
    <n v="0.1"/>
    <x v="778"/>
    <m/>
    <m/>
    <s v=""/>
    <s v=""/>
    <s v=""/>
    <s v=""/>
    <s v=""/>
  </r>
  <r>
    <s v="miacare 隱形眼鏡"/>
    <n v="60"/>
    <n v="3"/>
    <n v="0.05"/>
    <x v="663"/>
    <m/>
    <m/>
    <s v=""/>
    <s v=""/>
    <s v=""/>
    <s v=""/>
    <s v=""/>
  </r>
  <r>
    <s v="comfilcon a隱形眼鏡"/>
    <n v="60"/>
    <n v="2"/>
    <n v="3.3333333333333298E-2"/>
    <x v="779"/>
    <m/>
    <m/>
    <s v=""/>
    <s v=""/>
    <s v=""/>
    <s v=""/>
    <s v=""/>
  </r>
  <r>
    <s v="戴con方法"/>
    <n v="59"/>
    <n v="20"/>
    <n v="0.338983050847457"/>
    <x v="780"/>
    <m/>
    <m/>
    <s v=""/>
    <s v=""/>
    <s v=""/>
    <s v=""/>
    <s v=""/>
  </r>
  <r>
    <s v="airoptix"/>
    <n v="59"/>
    <n v="1"/>
    <n v="1.6949152542372801E-2"/>
    <x v="781"/>
    <m/>
    <m/>
    <s v=""/>
    <s v=""/>
    <s v=""/>
    <s v=""/>
    <s v=""/>
  </r>
  <r>
    <s v="大眼 con"/>
    <n v="59"/>
    <n v="0"/>
    <n v="0"/>
    <x v="782"/>
    <m/>
    <m/>
    <s v=""/>
    <s v=""/>
    <s v=""/>
    <s v=""/>
    <s v=""/>
  </r>
  <r>
    <s v="seed隱形眼鏡好用"/>
    <n v="59"/>
    <n v="7"/>
    <n v="0.11864406779661001"/>
    <x v="444"/>
    <m/>
    <m/>
    <s v=""/>
    <s v=""/>
    <s v=""/>
    <s v=""/>
    <s v=""/>
  </r>
  <r>
    <s v="dailies total one"/>
    <n v="59"/>
    <n v="1"/>
    <n v="1.6949152542372801E-2"/>
    <x v="783"/>
    <m/>
    <m/>
    <s v=""/>
    <s v=""/>
    <s v=""/>
    <s v=""/>
    <s v=""/>
  </r>
  <r>
    <s v="proclear"/>
    <n v="59"/>
    <n v="0"/>
    <n v="0"/>
    <x v="784"/>
    <m/>
    <m/>
    <s v=""/>
    <s v=""/>
    <s v=""/>
    <s v=""/>
    <s v=""/>
  </r>
  <r>
    <s v="香港配隱形眼鏡"/>
    <n v="59"/>
    <n v="8"/>
    <n v="0.13559322033898299"/>
    <x v="785"/>
    <m/>
    <m/>
    <s v=""/>
    <s v=""/>
    <s v=""/>
    <s v=""/>
    <s v=""/>
  </r>
  <r>
    <s v="戴con神器"/>
    <n v="59"/>
    <n v="6"/>
    <n v="0.101694915254237"/>
    <x v="786"/>
    <m/>
    <m/>
    <s v=""/>
    <s v=""/>
    <s v=""/>
    <s v=""/>
    <s v=""/>
  </r>
  <r>
    <s v="con水"/>
    <n v="59"/>
    <n v="3"/>
    <n v="5.0847457627118599E-2"/>
    <x v="787"/>
    <m/>
    <m/>
    <s v=""/>
    <s v=""/>
    <s v=""/>
    <s v=""/>
    <s v=""/>
  </r>
  <r>
    <s v="acuvue 價錢"/>
    <n v="59"/>
    <n v="0"/>
    <n v="0"/>
    <x v="788"/>
    <m/>
    <m/>
    <s v="Y"/>
    <n v="3.1055900621118012E-2"/>
    <s v="Y"/>
    <s v=""/>
    <s v=""/>
  </r>
  <r>
    <s v="day con價錢"/>
    <n v="58"/>
    <n v="14"/>
    <n v="0.24137931034482701"/>
    <x v="124"/>
    <m/>
    <m/>
    <s v=""/>
    <s v=""/>
    <s v=""/>
    <s v=""/>
    <s v=""/>
  </r>
  <r>
    <s v="lacelle 特大眼"/>
    <n v="58"/>
    <n v="1"/>
    <n v="1.72413793103448E-2"/>
    <x v="124"/>
    <m/>
    <m/>
    <s v=""/>
    <s v=""/>
    <s v=""/>
    <s v=""/>
    <s v=""/>
  </r>
  <r>
    <s v="service contact lens"/>
    <n v="58"/>
    <n v="5"/>
    <n v="8.6206896551724102E-2"/>
    <x v="789"/>
    <m/>
    <m/>
    <s v=""/>
    <s v=""/>
    <s v=""/>
    <s v=""/>
    <s v=""/>
  </r>
  <r>
    <s v="one day acuvue color"/>
    <n v="58"/>
    <n v="1"/>
    <n v="1.72413793103448E-2"/>
    <x v="790"/>
    <m/>
    <m/>
    <s v=""/>
    <s v=""/>
    <s v=""/>
    <s v=""/>
    <s v=""/>
  </r>
  <r>
    <s v="alcon con"/>
    <n v="58"/>
    <n v="2"/>
    <n v="3.4482758620689599E-2"/>
    <x v="791"/>
    <m/>
    <m/>
    <s v=""/>
    <s v=""/>
    <s v=""/>
    <s v=""/>
    <s v=""/>
  </r>
  <r>
    <s v="近視 散光 隱形眼鏡"/>
    <n v="58"/>
    <n v="11"/>
    <n v="0.18965517241379301"/>
    <x v="792"/>
    <m/>
    <m/>
    <s v=""/>
    <s v=""/>
    <s v=""/>
    <s v=""/>
    <s v=""/>
  </r>
  <r>
    <s v="coopervision clariti 1 day好用"/>
    <n v="58"/>
    <n v="4"/>
    <n v="6.8965517241379296E-2"/>
    <x v="792"/>
    <m/>
    <m/>
    <s v=""/>
    <s v=""/>
    <s v=""/>
    <s v=""/>
    <s v=""/>
  </r>
  <r>
    <s v="隱形眼鏡直徑怎麼看"/>
    <n v="58"/>
    <n v="3"/>
    <n v="5.1724137931034399E-2"/>
    <x v="793"/>
    <m/>
    <m/>
    <s v=""/>
    <s v=""/>
    <s v=""/>
    <s v=""/>
    <s v=""/>
  </r>
  <r>
    <s v="freshlook 1 day color"/>
    <n v="58"/>
    <n v="7"/>
    <n v="0.12068965517241299"/>
    <x v="794"/>
    <m/>
    <m/>
    <s v=""/>
    <s v=""/>
    <s v=""/>
    <s v=""/>
    <s v=""/>
  </r>
  <r>
    <s v="粉紅 色"/>
    <n v="58"/>
    <n v="0"/>
    <n v="0"/>
    <x v="795"/>
    <m/>
    <m/>
    <s v=""/>
    <s v=""/>
    <s v=""/>
    <s v=""/>
    <s v=""/>
  </r>
  <r>
    <s v="dailies contact lenses"/>
    <n v="58"/>
    <n v="0"/>
    <n v="0"/>
    <x v="796"/>
    <m/>
    <m/>
    <s v="Y"/>
    <n v="3.8297872340425532E-2"/>
    <s v="Y"/>
    <s v=""/>
    <s v=""/>
  </r>
  <r>
    <s v="戴con 方法"/>
    <n v="57"/>
    <n v="20"/>
    <n v="0.35087719298245601"/>
    <x v="797"/>
    <m/>
    <m/>
    <s v=""/>
    <s v=""/>
    <s v=""/>
    <s v=""/>
    <s v=""/>
  </r>
  <r>
    <s v="victoria 1day by candymagic"/>
    <n v="57"/>
    <n v="8"/>
    <n v="0.140350877192982"/>
    <x v="798"/>
    <m/>
    <m/>
    <s v=""/>
    <s v=""/>
    <s v=""/>
    <s v=""/>
    <s v=""/>
  </r>
  <r>
    <s v="老花contact lens"/>
    <n v="57"/>
    <n v="0"/>
    <n v="0"/>
    <x v="799"/>
    <m/>
    <m/>
    <s v=""/>
    <s v=""/>
    <s v=""/>
    <s v=""/>
    <s v=""/>
  </r>
  <r>
    <s v="define one day acuvue"/>
    <n v="57"/>
    <n v="4"/>
    <n v="7.0175438596491196E-2"/>
    <x v="800"/>
    <m/>
    <m/>
    <s v=""/>
    <s v=""/>
    <s v=""/>
    <s v=""/>
    <s v=""/>
  </r>
  <r>
    <s v="網上隱形眼鏡"/>
    <n v="57"/>
    <n v="5"/>
    <n v="8.7719298245614002E-2"/>
    <x v="801"/>
    <m/>
    <m/>
    <s v=""/>
    <s v=""/>
    <s v=""/>
    <s v=""/>
    <s v=""/>
  </r>
  <r>
    <s v="easycon"/>
    <n v="57"/>
    <n v="13"/>
    <n v="0.22807017543859601"/>
    <x v="802"/>
    <m/>
    <m/>
    <s v=""/>
    <s v=""/>
    <s v=""/>
    <s v=""/>
    <s v=""/>
  </r>
  <r>
    <s v="免費驗眼服務"/>
    <n v="57"/>
    <n v="12"/>
    <n v="0.21052631578947301"/>
    <x v="803"/>
    <m/>
    <m/>
    <s v=""/>
    <s v=""/>
    <s v=""/>
    <s v=""/>
    <s v=""/>
  </r>
  <r>
    <s v="delight max 2"/>
    <n v="56"/>
    <n v="14"/>
    <n v="0.25"/>
    <x v="804"/>
    <m/>
    <m/>
    <s v=""/>
    <s v=""/>
    <s v=""/>
    <s v=""/>
    <s v=""/>
  </r>
  <r>
    <s v="acuvue define 散光"/>
    <n v="56"/>
    <n v="3"/>
    <n v="5.3571428571428499E-2"/>
    <x v="805"/>
    <m/>
    <m/>
    <s v=""/>
    <s v=""/>
    <s v=""/>
    <s v=""/>
    <s v=""/>
  </r>
  <r>
    <s v="隱形眼鏡專門店"/>
    <n v="56"/>
    <n v="1"/>
    <n v="1.7857142857142801E-2"/>
    <x v="806"/>
    <m/>
    <m/>
    <s v=""/>
    <s v=""/>
    <s v=""/>
    <s v=""/>
    <s v=""/>
  </r>
  <r>
    <s v="遠視 隱形眼鏡"/>
    <n v="56"/>
    <n v="1"/>
    <n v="1.7857142857142801E-2"/>
    <x v="807"/>
    <m/>
    <m/>
    <s v=""/>
    <s v=""/>
    <s v=""/>
    <s v=""/>
    <s v=""/>
  </r>
  <r>
    <s v="oasys"/>
    <n v="56"/>
    <n v="0"/>
    <n v="0"/>
    <x v="808"/>
    <m/>
    <m/>
    <s v="Y"/>
    <n v="2.9702970297029702E-2"/>
    <s v="Y"/>
    <s v=""/>
    <s v=""/>
  </r>
  <r>
    <s v="max con"/>
    <n v="55"/>
    <n v="7"/>
    <n v="0.12727272727272701"/>
    <x v="809"/>
    <m/>
    <m/>
    <s v=""/>
    <s v=""/>
    <s v=""/>
    <s v=""/>
    <s v=""/>
  </r>
  <r>
    <s v="博士倫 散光"/>
    <n v="55"/>
    <n v="12"/>
    <n v="0.218181818181818"/>
    <x v="810"/>
    <m/>
    <m/>
    <s v=""/>
    <s v=""/>
    <s v=""/>
    <s v=""/>
    <s v=""/>
  </r>
  <r>
    <s v="alcon dailies total 1 multifocal"/>
    <n v="55"/>
    <n v="9"/>
    <n v="0.163636363636363"/>
    <x v="811"/>
    <m/>
    <m/>
    <s v=""/>
    <s v=""/>
    <s v=""/>
    <s v=""/>
    <s v=""/>
  </r>
  <r>
    <s v="revia blue light barrier 1day"/>
    <n v="55"/>
    <n v="7"/>
    <n v="0.12727272727272701"/>
    <x v="812"/>
    <m/>
    <m/>
    <s v=""/>
    <s v=""/>
    <s v=""/>
    <s v=""/>
    <s v=""/>
  </r>
  <r>
    <s v="freshkon 隱形眼鏡"/>
    <n v="55"/>
    <n v="3"/>
    <n v="5.4545454545454501E-2"/>
    <x v="813"/>
    <m/>
    <m/>
    <s v=""/>
    <s v=""/>
    <s v=""/>
    <s v=""/>
    <s v=""/>
  </r>
  <r>
    <s v="medivue clear 1 day"/>
    <n v="55"/>
    <n v="4"/>
    <n v="7.2727272727272696E-2"/>
    <x v="814"/>
    <m/>
    <m/>
    <s v=""/>
    <s v=""/>
    <s v=""/>
    <s v=""/>
    <s v=""/>
  </r>
  <r>
    <s v="secret candy"/>
    <n v="55"/>
    <n v="1"/>
    <n v="1.8181818181818101E-2"/>
    <x v="815"/>
    <m/>
    <m/>
    <s v=""/>
    <s v=""/>
    <s v=""/>
    <s v=""/>
    <s v=""/>
  </r>
  <r>
    <s v="戴con眼乾"/>
    <n v="55"/>
    <n v="1"/>
    <n v="1.8181818181818101E-2"/>
    <x v="816"/>
    <m/>
    <m/>
    <s v=""/>
    <s v=""/>
    <s v=""/>
    <s v=""/>
    <s v=""/>
  </r>
  <r>
    <s v="seed 1 day pure"/>
    <n v="55"/>
    <n v="6"/>
    <n v="0.109090909090909"/>
    <x v="817"/>
    <m/>
    <m/>
    <s v=""/>
    <s v=""/>
    <s v=""/>
    <s v=""/>
    <s v=""/>
  </r>
  <r>
    <s v="candy magic台灣"/>
    <n v="55"/>
    <n v="3"/>
    <n v="5.4545454545454501E-2"/>
    <x v="818"/>
    <m/>
    <m/>
    <s v=""/>
    <s v=""/>
    <s v=""/>
    <s v=""/>
    <s v=""/>
  </r>
  <r>
    <s v="觀塘 隱形眼鏡"/>
    <n v="55"/>
    <n v="4"/>
    <n v="7.2727272727272696E-2"/>
    <x v="819"/>
    <m/>
    <m/>
    <s v=""/>
    <s v=""/>
    <s v=""/>
    <s v=""/>
    <s v=""/>
  </r>
  <r>
    <s v="acuvue oasys with transitions"/>
    <n v="55"/>
    <n v="1"/>
    <n v="1.8181818181818101E-2"/>
    <x v="820"/>
    <m/>
    <m/>
    <s v=""/>
    <s v=""/>
    <s v=""/>
    <s v=""/>
    <s v=""/>
  </r>
  <r>
    <s v="acuvue 1 day moist"/>
    <n v="55"/>
    <n v="1"/>
    <n v="1.8181818181818101E-2"/>
    <x v="821"/>
    <m/>
    <m/>
    <s v="Y"/>
    <n v="0.375"/>
    <s v="Y"/>
    <s v=""/>
    <s v=""/>
  </r>
  <r>
    <s v="cheap contacts acuvue oasys"/>
    <n v="55"/>
    <n v="0"/>
    <n v="0"/>
    <x v="822"/>
    <m/>
    <m/>
    <s v=""/>
    <s v=""/>
    <s v=""/>
    <s v=""/>
    <s v=""/>
  </r>
  <r>
    <s v="acuvue define試色"/>
    <n v="54"/>
    <n v="1"/>
    <n v="1.85185185185185E-2"/>
    <x v="823"/>
    <m/>
    <m/>
    <s v=""/>
    <s v=""/>
    <s v=""/>
    <s v=""/>
    <s v=""/>
  </r>
  <r>
    <s v="隱形眼鏡盒回收"/>
    <n v="54"/>
    <n v="17"/>
    <n v="0.31481481481481399"/>
    <x v="824"/>
    <m/>
    <m/>
    <s v=""/>
    <s v=""/>
    <s v=""/>
    <s v=""/>
    <s v=""/>
  </r>
  <r>
    <s v="隱形眼鏡的度數"/>
    <n v="54"/>
    <n v="2"/>
    <n v="3.7037037037037E-2"/>
    <x v="825"/>
    <m/>
    <m/>
    <s v=""/>
    <s v=""/>
    <s v=""/>
    <s v=""/>
    <s v=""/>
  </r>
  <r>
    <s v="配con驗眼費"/>
    <n v="54"/>
    <n v="6"/>
    <n v="0.11111111111111099"/>
    <x v="826"/>
    <m/>
    <m/>
    <s v=""/>
    <s v=""/>
    <s v=""/>
    <s v=""/>
    <s v=""/>
  </r>
  <r>
    <s v="con 盒 回收"/>
    <n v="53"/>
    <n v="24"/>
    <n v="0.45283018867924502"/>
    <x v="827"/>
    <m/>
    <m/>
    <s v=""/>
    <s v=""/>
    <s v=""/>
    <s v=""/>
    <s v=""/>
  </r>
  <r>
    <s v="candy magic premium"/>
    <n v="53"/>
    <n v="6"/>
    <n v="0.113207547169811"/>
    <x v="828"/>
    <m/>
    <m/>
    <s v=""/>
    <s v=""/>
    <s v=""/>
    <s v=""/>
    <s v=""/>
  </r>
  <r>
    <s v="lenses"/>
    <n v="53"/>
    <n v="0"/>
    <n v="0"/>
    <x v="829"/>
    <m/>
    <m/>
    <s v=""/>
    <s v=""/>
    <s v=""/>
    <s v=""/>
    <s v=""/>
  </r>
  <r>
    <s v="secret candy magic premium"/>
    <n v="53"/>
    <n v="9"/>
    <n v="0.169811320754716"/>
    <x v="830"/>
    <m/>
    <m/>
    <s v=""/>
    <s v=""/>
    <s v=""/>
    <s v=""/>
    <s v=""/>
  </r>
  <r>
    <s v="近視散光color con"/>
    <n v="53"/>
    <n v="5"/>
    <n v="9.4339622641509399E-2"/>
    <x v="831"/>
    <m/>
    <m/>
    <s v=""/>
    <s v=""/>
    <s v=""/>
    <s v=""/>
    <s v=""/>
  </r>
  <r>
    <s v="not to be sold individually隱形眼鏡"/>
    <n v="53"/>
    <n v="0"/>
    <n v="0"/>
    <x v="832"/>
    <m/>
    <m/>
    <s v=""/>
    <s v=""/>
    <s v=""/>
    <s v=""/>
    <s v=""/>
  </r>
  <r>
    <s v="配隱形眼鏡 推薦"/>
    <n v="53"/>
    <n v="3"/>
    <n v="5.6603773584905599E-2"/>
    <x v="833"/>
    <m/>
    <m/>
    <s v=""/>
    <s v=""/>
    <s v=""/>
    <s v=""/>
    <s v=""/>
  </r>
  <r>
    <s v="acuvue one day"/>
    <n v="53"/>
    <n v="1"/>
    <n v="1.8867924528301799E-2"/>
    <x v="834"/>
    <m/>
    <m/>
    <s v=""/>
    <s v=""/>
    <s v=""/>
    <s v=""/>
    <s v=""/>
  </r>
  <r>
    <s v="藍 色"/>
    <n v="53"/>
    <n v="0"/>
    <n v="0"/>
    <x v="835"/>
    <m/>
    <m/>
    <s v=""/>
    <s v=""/>
    <s v=""/>
    <s v=""/>
    <s v=""/>
  </r>
  <r>
    <s v="con 回收"/>
    <n v="52"/>
    <n v="32"/>
    <n v="0.61538461538461497"/>
    <x v="124"/>
    <m/>
    <m/>
    <s v=""/>
    <s v=""/>
    <s v=""/>
    <s v=""/>
    <s v=""/>
  </r>
  <r>
    <s v="配隱形眼鏡價格"/>
    <n v="52"/>
    <n v="11"/>
    <n v="0.21153846153846101"/>
    <x v="836"/>
    <m/>
    <m/>
    <s v=""/>
    <s v=""/>
    <s v=""/>
    <s v=""/>
    <s v=""/>
  </r>
  <r>
    <s v="colour con 推薦"/>
    <n v="52"/>
    <n v="4"/>
    <n v="7.69230769230769E-2"/>
    <x v="837"/>
    <m/>
    <m/>
    <s v=""/>
    <s v=""/>
    <s v=""/>
    <s v=""/>
    <s v=""/>
  </r>
  <r>
    <s v="hydron"/>
    <n v="52"/>
    <n v="0"/>
    <n v="0"/>
    <x v="838"/>
    <m/>
    <m/>
    <s v=""/>
    <s v=""/>
    <s v=""/>
    <s v=""/>
    <s v=""/>
  </r>
  <r>
    <s v="年con"/>
    <n v="52"/>
    <n v="3"/>
    <n v="5.7692307692307598E-2"/>
    <x v="839"/>
    <m/>
    <m/>
    <s v=""/>
    <s v=""/>
    <s v=""/>
    <s v=""/>
    <s v=""/>
  </r>
  <r>
    <s v="視力 測試"/>
    <n v="52"/>
    <n v="0"/>
    <n v="0"/>
    <x v="840"/>
    <m/>
    <m/>
    <s v=""/>
    <s v=""/>
    <s v=""/>
    <s v=""/>
    <s v=""/>
  </r>
  <r>
    <s v="acuvue 1 day"/>
    <n v="52"/>
    <n v="1"/>
    <n v="1.9230769230769201E-2"/>
    <x v="841"/>
    <m/>
    <m/>
    <s v="Y"/>
    <n v="6.1403508771929821E-2"/>
    <s v="Y"/>
    <s v=""/>
    <s v=""/>
  </r>
  <r>
    <s v="眼霜 推介"/>
    <n v="52"/>
    <n v="0"/>
    <n v="0"/>
    <x v="842"/>
    <m/>
    <m/>
    <s v=""/>
    <s v=""/>
    <s v=""/>
    <s v=""/>
    <s v=""/>
  </r>
  <r>
    <s v="total 1 隱形眼鏡"/>
    <n v="51"/>
    <n v="4"/>
    <n v="7.8431372549019607E-2"/>
    <x v="843"/>
    <m/>
    <m/>
    <s v=""/>
    <s v=""/>
    <s v=""/>
    <s v=""/>
    <s v=""/>
  </r>
  <r>
    <s v="隱形眼鏡 coopervision"/>
    <n v="51"/>
    <n v="1"/>
    <n v="1.9607843137254902E-2"/>
    <x v="844"/>
    <m/>
    <m/>
    <s v=""/>
    <s v=""/>
    <s v=""/>
    <s v=""/>
    <s v=""/>
  </r>
  <r>
    <s v="acuvue oasys one day"/>
    <n v="51"/>
    <n v="2"/>
    <n v="3.9215686274509803E-2"/>
    <x v="845"/>
    <m/>
    <m/>
    <s v=""/>
    <s v=""/>
    <s v=""/>
    <s v=""/>
    <s v=""/>
  </r>
  <r>
    <s v="眼鏡88隱形眼鏡價錢"/>
    <n v="51"/>
    <n v="1"/>
    <n v="1.9607843137254902E-2"/>
    <x v="846"/>
    <m/>
    <m/>
    <s v=""/>
    <s v=""/>
    <s v=""/>
    <s v=""/>
    <s v=""/>
  </r>
  <r>
    <s v="2 weeks"/>
    <n v="51"/>
    <n v="0"/>
    <n v="0"/>
    <x v="847"/>
    <m/>
    <m/>
    <s v=""/>
    <s v=""/>
    <s v=""/>
    <s v=""/>
    <s v=""/>
  </r>
  <r>
    <s v="香港隐形眼镜"/>
    <n v="51"/>
    <n v="2"/>
    <n v="3.9215686274509803E-2"/>
    <x v="848"/>
    <m/>
    <m/>
    <s v=""/>
    <s v=""/>
    <s v=""/>
    <s v=""/>
    <s v=""/>
  </r>
  <r>
    <s v="1 day acuvue moist multifocal"/>
    <n v="51"/>
    <n v="2"/>
    <n v="3.9215686274509803E-2"/>
    <x v="849"/>
    <m/>
    <m/>
    <s v=""/>
    <s v=""/>
    <s v=""/>
    <s v=""/>
    <s v=""/>
  </r>
  <r>
    <s v="去眼紋 試做"/>
    <n v="51"/>
    <n v="0"/>
    <n v="0"/>
    <x v="850"/>
    <m/>
    <m/>
    <s v=""/>
    <s v=""/>
    <s v=""/>
    <s v=""/>
    <s v=""/>
  </r>
  <r>
    <s v="starry 1 day"/>
    <n v="50"/>
    <n v="8"/>
    <n v="0.16"/>
    <x v="124"/>
    <m/>
    <m/>
    <s v=""/>
    <s v=""/>
    <s v=""/>
    <s v=""/>
    <s v=""/>
  </r>
  <r>
    <s v="pre wedding color con"/>
    <n v="50"/>
    <n v="10"/>
    <n v="0.2"/>
    <x v="851"/>
    <m/>
    <m/>
    <s v=""/>
    <s v=""/>
    <s v=""/>
    <s v=""/>
    <s v=""/>
  </r>
  <r>
    <s v="max delight"/>
    <n v="50"/>
    <n v="4"/>
    <n v="0.08"/>
    <x v="852"/>
    <m/>
    <m/>
    <s v=""/>
    <s v=""/>
    <s v=""/>
    <s v=""/>
    <s v=""/>
  </r>
  <r>
    <s v="網購隱形眼鏡"/>
    <n v="50"/>
    <n v="5"/>
    <n v="0.1"/>
    <x v="853"/>
    <m/>
    <m/>
    <s v=""/>
    <s v=""/>
    <s v=""/>
    <s v=""/>
    <s v=""/>
  </r>
  <r>
    <s v="acuvue 2"/>
    <n v="50"/>
    <n v="2"/>
    <n v="0.04"/>
    <x v="854"/>
    <m/>
    <m/>
    <s v=""/>
    <s v=""/>
    <s v=""/>
    <s v=""/>
    <s v=""/>
  </r>
  <r>
    <s v="ann365評價"/>
    <n v="50"/>
    <n v="1"/>
    <n v="0.02"/>
    <x v="855"/>
    <m/>
    <m/>
    <s v=""/>
    <s v=""/>
    <s v=""/>
    <s v=""/>
    <s v=""/>
  </r>
  <r>
    <s v="miacare contact lens"/>
    <n v="50"/>
    <n v="10"/>
    <n v="0.2"/>
    <x v="856"/>
    <m/>
    <m/>
    <s v=""/>
    <s v=""/>
    <s v=""/>
    <s v=""/>
    <s v=""/>
  </r>
  <r>
    <s v="contact lenses hk"/>
    <n v="50"/>
    <n v="1"/>
    <n v="0.02"/>
    <x v="857"/>
    <m/>
    <m/>
    <s v=""/>
    <s v=""/>
    <s v=""/>
    <s v=""/>
    <s v=""/>
  </r>
  <r>
    <s v="neo 隱形 眼鏡"/>
    <n v="50"/>
    <n v="0"/>
    <n v="0"/>
    <x v="858"/>
    <m/>
    <m/>
    <s v=""/>
    <s v=""/>
    <s v=""/>
    <s v=""/>
    <s v=""/>
  </r>
  <r>
    <s v="fresh look con"/>
    <n v="49"/>
    <n v="14"/>
    <n v="0.28571428571428498"/>
    <x v="859"/>
    <m/>
    <m/>
    <s v=""/>
    <s v=""/>
    <s v=""/>
    <s v=""/>
    <s v=""/>
  </r>
  <r>
    <s v="用payme轉數快"/>
    <n v="49"/>
    <n v="14"/>
    <n v="0.28571428571428498"/>
    <x v="860"/>
    <m/>
    <m/>
    <s v=""/>
    <s v=""/>
    <s v=""/>
    <s v=""/>
    <s v=""/>
  </r>
  <r>
    <s v="孤度"/>
    <n v="49"/>
    <n v="2"/>
    <n v="4.08163265306122E-2"/>
    <x v="861"/>
    <m/>
    <m/>
    <s v=""/>
    <s v=""/>
    <s v=""/>
    <s v=""/>
    <s v=""/>
  </r>
  <r>
    <s v="easylook"/>
    <n v="49"/>
    <n v="10"/>
    <n v="0.20408163265306101"/>
    <x v="862"/>
    <m/>
    <m/>
    <s v=""/>
    <s v=""/>
    <s v=""/>
    <s v=""/>
    <s v=""/>
  </r>
  <r>
    <s v="clalens"/>
    <n v="49"/>
    <n v="7"/>
    <n v="0.14285714285714199"/>
    <x v="863"/>
    <m/>
    <m/>
    <s v=""/>
    <s v=""/>
    <s v=""/>
    <s v=""/>
    <s v=""/>
  </r>
  <r>
    <s v="revia blue light barrier"/>
    <n v="49"/>
    <n v="5"/>
    <n v="0.10204081632653"/>
    <x v="864"/>
    <m/>
    <m/>
    <s v=""/>
    <s v=""/>
    <s v=""/>
    <s v=""/>
    <s v=""/>
  </r>
  <r>
    <s v="隱形眼鏡要帶幾度"/>
    <n v="49"/>
    <n v="2"/>
    <n v="4.08163265306122E-2"/>
    <x v="865"/>
    <m/>
    <m/>
    <s v=""/>
    <s v=""/>
    <s v=""/>
    <s v=""/>
    <s v=""/>
  </r>
  <r>
    <s v="contact lens hong kong"/>
    <n v="49"/>
    <n v="2"/>
    <n v="4.08163265306122E-2"/>
    <x v="866"/>
    <m/>
    <m/>
    <s v=""/>
    <s v=""/>
    <s v=""/>
    <s v=""/>
    <s v=""/>
  </r>
  <r>
    <s v="散光隱形眼鏡比較"/>
    <n v="48"/>
    <n v="15"/>
    <n v="0.3125"/>
    <x v="867"/>
    <m/>
    <m/>
    <s v=""/>
    <s v=""/>
    <s v=""/>
    <s v=""/>
    <s v=""/>
  </r>
  <r>
    <s v="deesse con"/>
    <n v="48"/>
    <n v="4"/>
    <n v="8.3333333333333301E-2"/>
    <x v="868"/>
    <m/>
    <m/>
    <s v=""/>
    <s v=""/>
    <s v=""/>
    <s v=""/>
    <s v=""/>
  </r>
  <r>
    <s v="colored con"/>
    <n v="48"/>
    <n v="0"/>
    <n v="0"/>
    <x v="869"/>
    <m/>
    <m/>
    <s v=""/>
    <s v=""/>
    <s v=""/>
    <s v=""/>
    <s v=""/>
  </r>
  <r>
    <s v="acuvue moist評價"/>
    <n v="48"/>
    <n v="9"/>
    <n v="0.1875"/>
    <x v="870"/>
    <m/>
    <m/>
    <s v=""/>
    <s v=""/>
    <s v=""/>
    <s v=""/>
    <s v=""/>
  </r>
  <r>
    <s v="freshkon colors fusion"/>
    <n v="48"/>
    <n v="3"/>
    <n v="6.25E-2"/>
    <x v="871"/>
    <m/>
    <m/>
    <s v=""/>
    <s v=""/>
    <s v=""/>
    <s v=""/>
    <s v=""/>
  </r>
  <r>
    <s v="隐形眼镜 香港"/>
    <n v="48"/>
    <n v="2"/>
    <n v="4.1666666666666602E-2"/>
    <x v="579"/>
    <m/>
    <m/>
    <s v=""/>
    <s v=""/>
    <s v=""/>
    <s v=""/>
    <s v=""/>
  </r>
  <r>
    <s v="隱形眼鏡驗眼費"/>
    <n v="48"/>
    <n v="9"/>
    <n v="0.1875"/>
    <x v="872"/>
    <m/>
    <m/>
    <s v=""/>
    <s v=""/>
    <s v=""/>
    <s v=""/>
    <s v=""/>
  </r>
  <r>
    <s v="bausch &amp; lomb"/>
    <n v="48"/>
    <n v="0"/>
    <n v="0"/>
    <x v="873"/>
    <m/>
    <m/>
    <s v=""/>
    <s v=""/>
    <s v=""/>
    <s v=""/>
    <s v=""/>
  </r>
  <r>
    <s v="contact lenses hong kong"/>
    <n v="48"/>
    <n v="0"/>
    <n v="0"/>
    <x v="874"/>
    <m/>
    <m/>
    <s v=""/>
    <s v=""/>
    <s v=""/>
    <s v=""/>
    <s v=""/>
  </r>
  <r>
    <s v="藍色"/>
    <n v="48"/>
    <n v="0"/>
    <n v="0"/>
    <x v="875"/>
    <m/>
    <m/>
    <s v=""/>
    <s v=""/>
    <s v=""/>
    <s v=""/>
    <s v=""/>
  </r>
  <r>
    <s v="maxim"/>
    <n v="48"/>
    <n v="0"/>
    <n v="0"/>
    <x v="876"/>
    <m/>
    <m/>
    <s v=""/>
    <s v=""/>
    <s v=""/>
    <s v=""/>
    <s v=""/>
  </r>
  <r>
    <s v="jill stuart hk"/>
    <n v="48"/>
    <n v="0"/>
    <n v="0"/>
    <x v="877"/>
    <m/>
    <m/>
    <s v=""/>
    <s v=""/>
    <s v=""/>
    <s v=""/>
    <s v=""/>
  </r>
  <r>
    <s v="contactlens easy"/>
    <n v="47"/>
    <n v="20"/>
    <n v="0.42553191489361702"/>
    <x v="124"/>
    <m/>
    <m/>
    <s v=""/>
    <s v=""/>
    <s v=""/>
    <s v=""/>
    <s v=""/>
  </r>
  <r>
    <s v="漸進con"/>
    <n v="47"/>
    <n v="7"/>
    <n v="0.14893617021276501"/>
    <x v="878"/>
    <m/>
    <m/>
    <s v=""/>
    <s v=""/>
    <s v=""/>
    <s v=""/>
    <s v=""/>
  </r>
  <r>
    <s v="散光 近視 隱形眼鏡"/>
    <n v="47"/>
    <n v="5"/>
    <n v="0.10638297872340401"/>
    <x v="879"/>
    <m/>
    <m/>
    <s v=""/>
    <s v=""/>
    <s v=""/>
    <s v=""/>
    <s v=""/>
  </r>
  <r>
    <s v="air optix for astigmatism"/>
    <n v="47"/>
    <n v="7"/>
    <n v="0.14893617021276501"/>
    <x v="880"/>
    <m/>
    <m/>
    <s v=""/>
    <s v=""/>
    <s v=""/>
    <s v=""/>
    <s v=""/>
  </r>
  <r>
    <s v="coopervision clariti 1 day toric"/>
    <n v="47"/>
    <n v="9"/>
    <n v="0.19148936170212699"/>
    <x v="881"/>
    <m/>
    <m/>
    <s v=""/>
    <s v=""/>
    <s v=""/>
    <s v=""/>
    <s v=""/>
  </r>
  <r>
    <s v="aquacomfort plus"/>
    <n v="47"/>
    <n v="0"/>
    <n v="0"/>
    <x v="882"/>
    <m/>
    <m/>
    <s v=""/>
    <s v=""/>
    <s v=""/>
    <s v=""/>
    <s v=""/>
  </r>
  <r>
    <s v="pay me 點 用"/>
    <n v="47"/>
    <n v="0"/>
    <n v="0"/>
    <x v="883"/>
    <m/>
    <m/>
    <s v=""/>
    <s v=""/>
    <s v=""/>
    <s v=""/>
    <s v=""/>
  </r>
  <r>
    <s v="acuvue oasys vs moist"/>
    <n v="47"/>
    <n v="2"/>
    <n v="4.2553191489361701E-2"/>
    <x v="884"/>
    <m/>
    <m/>
    <s v=""/>
    <s v=""/>
    <s v=""/>
    <s v=""/>
    <s v=""/>
  </r>
  <r>
    <s v="轉 數 快 收 唔 到 錢"/>
    <n v="47"/>
    <n v="0"/>
    <n v="0"/>
    <x v="885"/>
    <m/>
    <m/>
    <s v=""/>
    <s v=""/>
    <s v=""/>
    <s v=""/>
    <s v=""/>
  </r>
  <r>
    <s v="tiffany poon"/>
    <n v="47"/>
    <n v="0"/>
    <n v="0"/>
    <x v="886"/>
    <m/>
    <m/>
    <s v=""/>
    <s v=""/>
    <s v=""/>
    <s v=""/>
    <s v=""/>
  </r>
  <r>
    <s v="freshkon alluring eyes 1 day"/>
    <n v="46"/>
    <n v="11"/>
    <n v="0.23913043478260801"/>
    <x v="887"/>
    <m/>
    <m/>
    <s v=""/>
    <s v=""/>
    <s v=""/>
    <s v=""/>
    <s v=""/>
  </r>
  <r>
    <s v="color cons"/>
    <n v="46"/>
    <n v="6"/>
    <n v="0.13043478260869501"/>
    <x v="888"/>
    <m/>
    <m/>
    <s v=""/>
    <s v=""/>
    <s v=""/>
    <s v=""/>
    <s v=""/>
  </r>
  <r>
    <s v="隐形眼镜弧度"/>
    <n v="46"/>
    <n v="8"/>
    <n v="0.17391304347826"/>
    <x v="889"/>
    <m/>
    <m/>
    <s v=""/>
    <s v=""/>
    <s v=""/>
    <s v=""/>
    <s v=""/>
  </r>
  <r>
    <s v="散光換算"/>
    <n v="46"/>
    <n v="3"/>
    <n v="6.5217391304347797E-2"/>
    <x v="890"/>
    <m/>
    <m/>
    <s v=""/>
    <s v=""/>
    <s v=""/>
    <s v=""/>
    <s v=""/>
  </r>
  <r>
    <s v="revia clear 1 day"/>
    <n v="46"/>
    <n v="0"/>
    <n v="0"/>
    <x v="891"/>
    <m/>
    <m/>
    <s v=""/>
    <s v=""/>
    <s v=""/>
    <s v=""/>
    <s v=""/>
  </r>
  <r>
    <s v="hong kong contact lens"/>
    <n v="46"/>
    <n v="6"/>
    <n v="0.13043478260869501"/>
    <x v="892"/>
    <m/>
    <m/>
    <s v=""/>
    <s v=""/>
    <s v=""/>
    <s v=""/>
    <s v=""/>
  </r>
  <r>
    <s v="矽水膠隱形眼鏡"/>
    <n v="46"/>
    <n v="6"/>
    <n v="0.13043478260869501"/>
    <x v="893"/>
    <m/>
    <m/>
    <s v=""/>
    <s v=""/>
    <s v=""/>
    <s v=""/>
    <s v=""/>
  </r>
  <r>
    <s v="payme 用唔到"/>
    <n v="46"/>
    <n v="0"/>
    <n v="0"/>
    <x v="894"/>
    <m/>
    <m/>
    <s v=""/>
    <s v=""/>
    <s v=""/>
    <s v=""/>
    <s v=""/>
  </r>
  <r>
    <s v="轉數快教學"/>
    <n v="46"/>
    <n v="0"/>
    <n v="0"/>
    <x v="895"/>
    <m/>
    <m/>
    <s v=""/>
    <s v=""/>
    <s v=""/>
    <s v=""/>
    <s v=""/>
  </r>
  <r>
    <s v="acuvue contact lens"/>
    <n v="46"/>
    <n v="0"/>
    <n v="0"/>
    <x v="896"/>
    <m/>
    <m/>
    <s v=""/>
    <s v=""/>
    <s v=""/>
    <s v=""/>
    <s v=""/>
  </r>
  <r>
    <s v="acuvue dailies"/>
    <n v="46"/>
    <n v="0"/>
    <n v="0"/>
    <x v="897"/>
    <m/>
    <m/>
    <s v=""/>
    <s v=""/>
    <s v=""/>
    <s v=""/>
    <s v=""/>
  </r>
  <r>
    <s v="contact lens easy 回收"/>
    <n v="45"/>
    <n v="33"/>
    <n v="0.73333333333333295"/>
    <x v="124"/>
    <m/>
    <m/>
    <s v=""/>
    <s v=""/>
    <s v=""/>
    <s v=""/>
    <s v=""/>
  </r>
  <r>
    <s v="con殼回收"/>
    <n v="45"/>
    <n v="19"/>
    <n v="0.422222222222222"/>
    <x v="124"/>
    <m/>
    <m/>
    <s v=""/>
    <s v=""/>
    <s v=""/>
    <s v=""/>
    <s v=""/>
  </r>
  <r>
    <s v="month con"/>
    <n v="45"/>
    <n v="18"/>
    <n v="0.4"/>
    <x v="124"/>
    <m/>
    <m/>
    <s v=""/>
    <s v=""/>
    <s v=""/>
    <s v=""/>
    <s v=""/>
  </r>
  <r>
    <s v="moist toric"/>
    <n v="45"/>
    <n v="14"/>
    <n v="0.31111111111111101"/>
    <x v="898"/>
    <m/>
    <m/>
    <s v=""/>
    <s v=""/>
    <s v=""/>
    <s v=""/>
    <s v=""/>
  </r>
  <r>
    <s v="lacelle diamond"/>
    <n v="45"/>
    <n v="0"/>
    <n v="0"/>
    <x v="899"/>
    <m/>
    <m/>
    <s v="Y"/>
    <n v="0.125"/>
    <s v="Y"/>
    <s v=""/>
    <s v=""/>
  </r>
  <r>
    <s v="低含水量隱形眼鏡"/>
    <n v="45"/>
    <n v="4"/>
    <n v="8.8888888888888795E-2"/>
    <x v="900"/>
    <m/>
    <m/>
    <s v=""/>
    <s v=""/>
    <s v=""/>
    <s v=""/>
    <s v=""/>
  </r>
  <r>
    <s v="acuvue oasys with hydraluxe"/>
    <n v="45"/>
    <n v="0"/>
    <n v="0"/>
    <x v="901"/>
    <m/>
    <m/>
    <s v=""/>
    <s v=""/>
    <s v=""/>
    <s v=""/>
    <s v=""/>
  </r>
  <r>
    <s v="自然con"/>
    <n v="45"/>
    <n v="1"/>
    <n v="2.2222222222222199E-2"/>
    <x v="902"/>
    <m/>
    <m/>
    <s v=""/>
    <s v=""/>
    <s v=""/>
    <s v=""/>
    <s v=""/>
  </r>
  <r>
    <s v="total one"/>
    <n v="45"/>
    <n v="1"/>
    <n v="2.2222222222222199E-2"/>
    <x v="903"/>
    <m/>
    <m/>
    <s v=""/>
    <s v=""/>
    <s v=""/>
    <s v=""/>
    <s v=""/>
  </r>
  <r>
    <s v="博士倫lacelle著色直徑"/>
    <n v="45"/>
    <n v="3"/>
    <n v="6.6666666666666596E-2"/>
    <x v="904"/>
    <m/>
    <m/>
    <s v=""/>
    <s v=""/>
    <s v=""/>
    <s v=""/>
    <s v=""/>
  </r>
  <r>
    <s v="度數 轉換 表"/>
    <n v="45"/>
    <n v="0"/>
    <n v="0"/>
    <x v="905"/>
    <m/>
    <m/>
    <s v=""/>
    <s v=""/>
    <s v=""/>
    <s v=""/>
    <s v=""/>
  </r>
  <r>
    <s v="jil stuart"/>
    <n v="45"/>
    <n v="0"/>
    <n v="0"/>
    <x v="906"/>
    <m/>
    <m/>
    <s v=""/>
    <s v=""/>
    <s v=""/>
    <s v=""/>
    <s v=""/>
  </r>
  <r>
    <s v="luena contact lens"/>
    <n v="44"/>
    <n v="9"/>
    <n v="0.204545454545454"/>
    <x v="907"/>
    <m/>
    <m/>
    <s v=""/>
    <s v=""/>
    <s v=""/>
    <s v=""/>
    <s v=""/>
  </r>
  <r>
    <s v="toric散光"/>
    <n v="44"/>
    <n v="1"/>
    <n v="2.27272727272727E-2"/>
    <x v="908"/>
    <m/>
    <m/>
    <s v=""/>
    <s v=""/>
    <s v=""/>
    <s v=""/>
    <s v=""/>
  </r>
  <r>
    <s v="revia pure barrier"/>
    <n v="44"/>
    <n v="0"/>
    <n v="0"/>
    <x v="909"/>
    <m/>
    <m/>
    <s v=""/>
    <s v=""/>
    <s v=""/>
    <s v=""/>
    <s v=""/>
  </r>
  <r>
    <s v="miacare delight"/>
    <n v="44"/>
    <n v="5"/>
    <n v="0.11363636363636299"/>
    <x v="910"/>
    <m/>
    <m/>
    <s v=""/>
    <s v=""/>
    <s v=""/>
    <s v=""/>
    <s v=""/>
  </r>
  <r>
    <s v="散光眼鏡"/>
    <n v="44"/>
    <n v="0"/>
    <n v="0"/>
    <x v="911"/>
    <m/>
    <m/>
    <s v=""/>
    <s v=""/>
    <s v=""/>
    <s v=""/>
    <s v=""/>
  </r>
  <r>
    <s v="oneday acuvue oasys"/>
    <n v="44"/>
    <n v="5"/>
    <n v="0.11363636363636299"/>
    <x v="912"/>
    <m/>
    <m/>
    <s v=""/>
    <s v=""/>
    <s v=""/>
    <s v=""/>
    <s v=""/>
  </r>
  <r>
    <s v="行貨 水貨 分辨"/>
    <n v="44"/>
    <n v="1"/>
    <n v="2.27272727272727E-2"/>
    <x v="913"/>
    <m/>
    <m/>
    <s v=""/>
    <s v=""/>
    <s v=""/>
    <s v=""/>
    <s v=""/>
  </r>
  <r>
    <s v="測視力"/>
    <n v="44"/>
    <n v="2"/>
    <n v="4.54545454545454E-2"/>
    <x v="914"/>
    <m/>
    <m/>
    <s v=""/>
    <s v=""/>
    <s v=""/>
    <s v=""/>
    <s v=""/>
  </r>
  <r>
    <s v="視力測試圖"/>
    <n v="44"/>
    <n v="0"/>
    <n v="0"/>
    <x v="915"/>
    <m/>
    <m/>
    <s v=""/>
    <s v=""/>
    <s v=""/>
    <s v=""/>
    <s v=""/>
  </r>
  <r>
    <s v="pay me點用"/>
    <n v="44"/>
    <n v="0"/>
    <n v="0"/>
    <x v="916"/>
    <m/>
    <m/>
    <s v=""/>
    <s v=""/>
    <s v=""/>
    <s v=""/>
    <s v=""/>
  </r>
  <r>
    <s v="博士倫 acuvue 比較"/>
    <n v="43"/>
    <n v="27"/>
    <n v="0.62790697674418605"/>
    <x v="917"/>
    <m/>
    <m/>
    <s v=""/>
    <s v=""/>
    <s v=""/>
    <s v=""/>
    <s v=""/>
  </r>
  <r>
    <s v="contract lens"/>
    <n v="43"/>
    <n v="1"/>
    <n v="2.3255813953488299E-2"/>
    <x v="918"/>
    <m/>
    <m/>
    <s v=""/>
    <s v=""/>
    <s v=""/>
    <s v=""/>
    <s v=""/>
  </r>
  <r>
    <s v="marble by luxury"/>
    <n v="43"/>
    <n v="1"/>
    <n v="2.3255813953488299E-2"/>
    <x v="919"/>
    <m/>
    <m/>
    <s v=""/>
    <s v=""/>
    <s v=""/>
    <s v=""/>
    <s v=""/>
  </r>
  <r>
    <s v="近視加散光隱形眼鏡"/>
    <n v="43"/>
    <n v="3"/>
    <n v="6.9767441860465101E-2"/>
    <x v="920"/>
    <m/>
    <m/>
    <s v=""/>
    <s v=""/>
    <s v=""/>
    <s v=""/>
    <s v=""/>
  </r>
  <r>
    <s v="大直徑隱形眼鏡"/>
    <n v="43"/>
    <n v="2"/>
    <n v="4.6511627906976702E-2"/>
    <x v="921"/>
    <m/>
    <m/>
    <s v=""/>
    <s v=""/>
    <s v=""/>
    <s v=""/>
    <s v=""/>
  </r>
  <r>
    <s v="ixotic"/>
    <n v="43"/>
    <n v="1"/>
    <n v="2.3255813953488299E-2"/>
    <x v="922"/>
    <m/>
    <m/>
    <s v=""/>
    <s v=""/>
    <s v=""/>
    <s v=""/>
    <s v=""/>
  </r>
  <r>
    <s v="bio ture"/>
    <n v="43"/>
    <n v="0"/>
    <n v="0"/>
    <x v="923"/>
    <m/>
    <m/>
    <s v=""/>
    <s v=""/>
    <s v=""/>
    <s v=""/>
    <s v=""/>
  </r>
  <r>
    <s v="candy magic 隱眼"/>
    <n v="43"/>
    <n v="1"/>
    <n v="2.3255813953488299E-2"/>
    <x v="924"/>
    <m/>
    <m/>
    <s v=""/>
    <s v=""/>
    <s v=""/>
    <s v=""/>
    <s v=""/>
  </r>
  <r>
    <s v="眼霜 細紋"/>
    <n v="43"/>
    <n v="2"/>
    <n v="4.6511627906976702E-2"/>
    <x v="925"/>
    <m/>
    <m/>
    <s v=""/>
    <s v=""/>
    <s v=""/>
    <s v=""/>
    <s v=""/>
  </r>
  <r>
    <s v="define one day"/>
    <n v="43"/>
    <n v="0"/>
    <n v="0"/>
    <x v="926"/>
    <m/>
    <m/>
    <s v=""/>
    <s v=""/>
    <s v=""/>
    <s v=""/>
    <s v=""/>
  </r>
  <r>
    <s v="acuvue oasys 1 day for astigmatism"/>
    <n v="43"/>
    <n v="0"/>
    <n v="0"/>
    <x v="927"/>
    <m/>
    <m/>
    <s v=""/>
    <s v=""/>
    <s v=""/>
    <s v=""/>
    <s v=""/>
  </r>
  <r>
    <s v="ciba easy"/>
    <n v="43"/>
    <n v="0"/>
    <n v="0"/>
    <x v="928"/>
    <m/>
    <m/>
    <s v=""/>
    <s v=""/>
    <s v=""/>
    <s v=""/>
    <s v=""/>
  </r>
  <r>
    <s v="pv2 multifocal"/>
    <n v="43"/>
    <n v="1"/>
    <n v="2.3255813953488299E-2"/>
    <x v="929"/>
    <m/>
    <m/>
    <s v=""/>
    <s v=""/>
    <s v=""/>
    <s v=""/>
    <s v=""/>
  </r>
  <r>
    <s v="配 眼鏡 推薦 香港"/>
    <n v="43"/>
    <n v="0"/>
    <n v="0"/>
    <x v="930"/>
    <m/>
    <m/>
    <s v=""/>
    <s v=""/>
    <s v=""/>
    <s v=""/>
    <s v=""/>
  </r>
  <r>
    <s v="1 day acuvue contact lenses"/>
    <n v="43"/>
    <n v="0"/>
    <n v="0"/>
    <x v="931"/>
    <m/>
    <m/>
    <s v=""/>
    <s v=""/>
    <s v=""/>
    <s v=""/>
    <s v=""/>
  </r>
  <r>
    <s v="contact lenses dailies"/>
    <n v="43"/>
    <n v="0"/>
    <n v="0"/>
    <x v="932"/>
    <m/>
    <m/>
    <s v=""/>
    <s v=""/>
    <s v=""/>
    <s v=""/>
    <s v=""/>
  </r>
  <r>
    <s v="1 day acuvue moist contact lenses"/>
    <n v="43"/>
    <n v="0"/>
    <n v="0"/>
    <x v="933"/>
    <m/>
    <m/>
    <s v=""/>
    <s v=""/>
    <s v=""/>
    <s v=""/>
    <s v=""/>
  </r>
  <r>
    <s v="bc 8.5"/>
    <n v="42"/>
    <n v="15"/>
    <n v="0.35714285714285698"/>
    <x v="934"/>
    <m/>
    <m/>
    <s v=""/>
    <s v=""/>
    <s v=""/>
    <s v=""/>
    <s v=""/>
  </r>
  <r>
    <s v="隱形眼鏡度數 散光"/>
    <n v="42"/>
    <n v="13"/>
    <n v="0.30952380952380898"/>
    <x v="934"/>
    <m/>
    <m/>
    <s v=""/>
    <s v=""/>
    <s v=""/>
    <s v=""/>
    <s v=""/>
  </r>
  <r>
    <s v="clariti 1 day價錢"/>
    <n v="42"/>
    <n v="4"/>
    <n v="9.5238095238095205E-2"/>
    <x v="935"/>
    <m/>
    <m/>
    <s v=""/>
    <s v=""/>
    <s v=""/>
    <s v=""/>
    <s v=""/>
  </r>
  <r>
    <s v="漸進式隱形眼鏡"/>
    <n v="42"/>
    <n v="1"/>
    <n v="2.3809523809523801E-2"/>
    <x v="936"/>
    <m/>
    <m/>
    <s v=""/>
    <s v=""/>
    <s v=""/>
    <s v=""/>
    <s v=""/>
  </r>
  <r>
    <s v="freshkon 心動啡"/>
    <n v="42"/>
    <n v="2"/>
    <n v="4.7619047619047603E-2"/>
    <x v="937"/>
    <m/>
    <m/>
    <s v=""/>
    <s v=""/>
    <s v=""/>
    <s v=""/>
    <s v=""/>
  </r>
  <r>
    <s v="calme’dor v series"/>
    <n v="42"/>
    <n v="5"/>
    <n v="0.119047619047619"/>
    <x v="938"/>
    <m/>
    <m/>
    <s v=""/>
    <s v=""/>
    <s v=""/>
    <s v=""/>
    <s v=""/>
  </r>
  <r>
    <s v="maxim con"/>
    <n v="42"/>
    <n v="6"/>
    <n v="0.14285714285714199"/>
    <x v="939"/>
    <m/>
    <m/>
    <s v=""/>
    <s v=""/>
    <s v=""/>
    <s v=""/>
    <s v=""/>
  </r>
  <r>
    <s v="觀塘隱形眼鏡"/>
    <n v="42"/>
    <n v="2"/>
    <n v="4.7619047619047603E-2"/>
    <x v="940"/>
    <m/>
    <m/>
    <s v=""/>
    <s v=""/>
    <s v=""/>
    <s v=""/>
    <s v=""/>
  </r>
  <r>
    <s v="jill staurt"/>
    <n v="42"/>
    <n v="0"/>
    <n v="0"/>
    <x v="941"/>
    <m/>
    <m/>
    <s v=""/>
    <s v=""/>
    <s v=""/>
    <s v=""/>
    <s v=""/>
  </r>
  <r>
    <s v="jillstuart"/>
    <n v="42"/>
    <n v="0"/>
    <n v="0"/>
    <x v="942"/>
    <m/>
    <m/>
    <s v=""/>
    <s v=""/>
    <s v=""/>
    <s v=""/>
    <s v=""/>
  </r>
  <r>
    <s v="有色con 推薦"/>
    <n v="41"/>
    <n v="3"/>
    <n v="7.3170731707316999E-2"/>
    <x v="943"/>
    <m/>
    <m/>
    <s v=""/>
    <s v=""/>
    <s v=""/>
    <s v=""/>
    <s v=""/>
  </r>
  <r>
    <s v="con easy"/>
    <n v="41"/>
    <n v="11"/>
    <n v="0.26829268292682901"/>
    <x v="944"/>
    <m/>
    <m/>
    <s v=""/>
    <s v=""/>
    <s v=""/>
    <s v=""/>
    <s v=""/>
  </r>
  <r>
    <s v="one day acuvue define 顏色"/>
    <n v="41"/>
    <n v="1"/>
    <n v="2.4390243902439001E-2"/>
    <x v="945"/>
    <m/>
    <m/>
    <s v=""/>
    <s v=""/>
    <s v=""/>
    <s v=""/>
    <s v=""/>
  </r>
  <r>
    <s v="acuvue oasys 1 day with hydraluxe for astigmatism"/>
    <n v="41"/>
    <n v="0"/>
    <n v="0"/>
    <x v="946"/>
    <m/>
    <m/>
    <s v=""/>
    <s v=""/>
    <s v=""/>
    <s v=""/>
    <s v=""/>
  </r>
  <r>
    <s v="clearlab"/>
    <n v="41"/>
    <n v="5"/>
    <n v="0.12195121951219499"/>
    <x v="947"/>
    <m/>
    <m/>
    <s v=""/>
    <s v=""/>
    <s v=""/>
    <s v=""/>
    <s v=""/>
  </r>
  <r>
    <s v="1 day define"/>
    <n v="41"/>
    <n v="1"/>
    <n v="2.4390243902439001E-2"/>
    <x v="948"/>
    <m/>
    <m/>
    <s v=""/>
    <s v=""/>
    <s v=""/>
    <s v=""/>
    <s v=""/>
  </r>
  <r>
    <s v="眼球弧度大"/>
    <n v="41"/>
    <n v="2"/>
    <n v="4.8780487804878002E-2"/>
    <x v="949"/>
    <m/>
    <m/>
    <s v=""/>
    <s v=""/>
    <s v=""/>
    <s v=""/>
    <s v=""/>
  </r>
  <r>
    <s v="硅水凝膠"/>
    <n v="41"/>
    <n v="3"/>
    <n v="7.3170731707316999E-2"/>
    <x v="950"/>
    <m/>
    <m/>
    <s v=""/>
    <s v=""/>
    <s v=""/>
    <s v=""/>
    <s v=""/>
  </r>
  <r>
    <s v="隱形眼鏡 dia"/>
    <n v="41"/>
    <n v="1"/>
    <n v="2.4390243902439001E-2"/>
    <x v="950"/>
    <m/>
    <m/>
    <s v=""/>
    <s v=""/>
    <s v=""/>
    <s v=""/>
    <s v=""/>
  </r>
  <r>
    <s v="one day acuvue astigmatism"/>
    <n v="41"/>
    <n v="2"/>
    <n v="4.8780487804878002E-2"/>
    <x v="951"/>
    <m/>
    <m/>
    <s v=""/>
    <s v=""/>
    <s v=""/>
    <s v=""/>
    <s v=""/>
  </r>
  <r>
    <s v="第一次帶隱形眼鏡"/>
    <n v="41"/>
    <n v="2"/>
    <n v="4.8780487804878002E-2"/>
    <x v="952"/>
    <m/>
    <m/>
    <s v=""/>
    <s v=""/>
    <s v=""/>
    <s v=""/>
    <s v=""/>
  </r>
  <r>
    <s v="隱形眼鏡 平"/>
    <n v="41"/>
    <n v="2"/>
    <n v="4.8780487804878002E-2"/>
    <x v="953"/>
    <m/>
    <m/>
    <s v=""/>
    <s v=""/>
    <s v=""/>
    <s v=""/>
    <s v=""/>
  </r>
  <r>
    <s v="one day acuvue價錢"/>
    <n v="41"/>
    <n v="0"/>
    <n v="0"/>
    <x v="954"/>
    <m/>
    <m/>
    <s v=""/>
    <s v=""/>
    <s v=""/>
    <s v=""/>
    <s v=""/>
  </r>
  <r>
    <s v="secret candy magic lens"/>
    <n v="41"/>
    <n v="0"/>
    <n v="0"/>
    <x v="955"/>
    <m/>
    <m/>
    <s v=""/>
    <s v=""/>
    <s v=""/>
    <s v=""/>
    <s v=""/>
  </r>
  <r>
    <s v="easy vision contact lens"/>
    <n v="41"/>
    <n v="0"/>
    <n v="0"/>
    <x v="956"/>
    <m/>
    <m/>
    <s v=""/>
    <s v=""/>
    <s v=""/>
    <s v=""/>
    <s v=""/>
  </r>
  <r>
    <s v="1 day contact lenses"/>
    <n v="41"/>
    <n v="0"/>
    <n v="0"/>
    <x v="957"/>
    <m/>
    <m/>
    <s v=""/>
    <s v=""/>
    <s v=""/>
    <s v=""/>
    <s v=""/>
  </r>
  <r>
    <s v="con回收"/>
    <n v="40"/>
    <n v="30"/>
    <n v="0.75"/>
    <x v="124"/>
    <m/>
    <m/>
    <s v=""/>
    <s v=""/>
    <s v=""/>
    <s v=""/>
    <s v=""/>
  </r>
  <r>
    <s v="day con 月con"/>
    <n v="40"/>
    <n v="24"/>
    <n v="0.6"/>
    <x v="124"/>
    <m/>
    <m/>
    <s v=""/>
    <s v=""/>
    <s v=""/>
    <s v=""/>
    <s v=""/>
  </r>
  <r>
    <s v="easycontact lens"/>
    <n v="40"/>
    <n v="7"/>
    <n v="0.17499999999999999"/>
    <x v="124"/>
    <m/>
    <m/>
    <s v=""/>
    <s v=""/>
    <s v=""/>
    <s v=""/>
    <s v=""/>
  </r>
  <r>
    <s v="day con重用"/>
    <n v="40"/>
    <n v="13"/>
    <n v="0.32500000000000001"/>
    <x v="958"/>
    <m/>
    <m/>
    <s v=""/>
    <s v=""/>
    <s v=""/>
    <s v=""/>
    <s v=""/>
  </r>
  <r>
    <s v="acuvue 月con"/>
    <n v="40"/>
    <n v="7"/>
    <n v="0.17499999999999999"/>
    <x v="959"/>
    <m/>
    <m/>
    <s v=""/>
    <s v=""/>
    <s v=""/>
    <s v=""/>
    <s v=""/>
  </r>
  <r>
    <s v="隱形眼鏡 cyl"/>
    <n v="40"/>
    <n v="0"/>
    <n v="0"/>
    <x v="960"/>
    <m/>
    <m/>
    <s v=""/>
    <s v=""/>
    <s v=""/>
    <s v=""/>
    <s v=""/>
  </r>
  <r>
    <s v="即棄隱形眼鏡回收"/>
    <n v="40"/>
    <n v="5"/>
    <n v="0.125"/>
    <x v="961"/>
    <m/>
    <m/>
    <s v=""/>
    <s v=""/>
    <s v=""/>
    <s v=""/>
    <s v=""/>
  </r>
  <r>
    <s v="gopopstation 促銷代碼"/>
    <n v="40"/>
    <n v="0"/>
    <n v="0"/>
    <x v="962"/>
    <m/>
    <m/>
    <s v=""/>
    <s v=""/>
    <s v=""/>
    <s v=""/>
    <s v=""/>
  </r>
  <r>
    <s v="acuvue moist for astigmatism"/>
    <n v="40"/>
    <n v="1"/>
    <n v="2.5000000000000001E-2"/>
    <x v="963"/>
    <m/>
    <m/>
    <s v=""/>
    <s v=""/>
    <s v=""/>
    <s v=""/>
    <s v=""/>
  </r>
  <r>
    <s v="散光戴一般隱形眼鏡"/>
    <n v="40"/>
    <n v="3"/>
    <n v="7.4999999999999997E-2"/>
    <x v="964"/>
    <m/>
    <m/>
    <s v=""/>
    <s v=""/>
    <s v=""/>
    <s v=""/>
    <s v=""/>
  </r>
  <r>
    <s v="alcon 隱形眼鏡"/>
    <n v="40"/>
    <n v="2"/>
    <n v="0.05"/>
    <x v="965"/>
    <m/>
    <m/>
    <s v="Y"/>
    <n v="4.3956043956043959E-2"/>
    <s v="N"/>
    <s v=""/>
    <s v=""/>
  </r>
  <r>
    <s v="隱形眼鏡acuvue"/>
    <n v="40"/>
    <n v="0"/>
    <n v="0"/>
    <x v="966"/>
    <m/>
    <m/>
    <s v=""/>
    <s v=""/>
    <s v=""/>
    <s v=""/>
    <s v=""/>
  </r>
  <r>
    <s v="1-day acuvue moist for astigmatism"/>
    <n v="40"/>
    <n v="2"/>
    <n v="0.05"/>
    <x v="967"/>
    <m/>
    <m/>
    <s v=""/>
    <s v=""/>
    <s v=""/>
    <s v=""/>
    <s v=""/>
  </r>
  <r>
    <s v="1 day"/>
    <n v="40"/>
    <n v="0"/>
    <n v="0"/>
    <x v="968"/>
    <m/>
    <m/>
    <s v=""/>
    <s v=""/>
    <s v=""/>
    <s v=""/>
    <s v=""/>
  </r>
  <r>
    <s v="散光 線位"/>
    <n v="39"/>
    <n v="13"/>
    <n v="0.33333333333333298"/>
    <x v="969"/>
    <m/>
    <m/>
    <s v=""/>
    <s v=""/>
    <s v=""/>
    <s v=""/>
    <s v=""/>
  </r>
  <r>
    <s v="散光隱形眼鏡換算"/>
    <n v="39"/>
    <n v="10"/>
    <n v="0.256410256410256"/>
    <x v="970"/>
    <m/>
    <m/>
    <s v=""/>
    <s v=""/>
    <s v=""/>
    <s v=""/>
    <s v=""/>
  </r>
  <r>
    <s v="散光加近視隱形眼鏡"/>
    <n v="39"/>
    <n v="10"/>
    <n v="0.256410256410256"/>
    <x v="971"/>
    <m/>
    <m/>
    <s v=""/>
    <s v=""/>
    <s v=""/>
    <s v=""/>
    <s v=""/>
  </r>
  <r>
    <s v="magic candy"/>
    <n v="39"/>
    <n v="6"/>
    <n v="0.15384615384615299"/>
    <x v="972"/>
    <m/>
    <m/>
    <s v=""/>
    <s v=""/>
    <s v=""/>
    <s v=""/>
    <s v=""/>
  </r>
  <r>
    <s v="seed 1 day"/>
    <n v="39"/>
    <n v="4"/>
    <n v="0.10256410256410201"/>
    <x v="973"/>
    <m/>
    <m/>
    <s v=""/>
    <s v=""/>
    <s v=""/>
    <s v=""/>
    <s v=""/>
  </r>
  <r>
    <s v="clalen suzy gray"/>
    <n v="39"/>
    <n v="3"/>
    <n v="7.69230769230769E-2"/>
    <x v="974"/>
    <m/>
    <m/>
    <s v=""/>
    <s v=""/>
    <s v=""/>
    <s v=""/>
    <s v=""/>
  </r>
  <r>
    <s v="acuvue老花隱形眼鏡"/>
    <n v="39"/>
    <n v="0"/>
    <n v="0"/>
    <x v="975"/>
    <m/>
    <m/>
    <s v=""/>
    <s v=""/>
    <s v=""/>
    <s v=""/>
    <s v=""/>
  </r>
  <r>
    <s v="biotrue 1 day"/>
    <n v="39"/>
    <n v="2"/>
    <n v="5.1282051282051197E-2"/>
    <x v="976"/>
    <m/>
    <m/>
    <s v=""/>
    <s v=""/>
    <s v=""/>
    <s v=""/>
    <s v=""/>
  </r>
  <r>
    <s v="define:流程"/>
    <n v="39"/>
    <n v="0"/>
    <n v="0"/>
    <x v="977"/>
    <m/>
    <m/>
    <s v=""/>
    <s v=""/>
    <s v=""/>
    <s v=""/>
    <s v=""/>
  </r>
  <r>
    <s v="有度數的隱形眼鏡"/>
    <n v="39"/>
    <n v="2"/>
    <n v="5.1282051282051197E-2"/>
    <x v="978"/>
    <m/>
    <m/>
    <s v=""/>
    <s v=""/>
    <s v=""/>
    <s v=""/>
    <s v=""/>
  </r>
  <r>
    <s v="victoria 1day"/>
    <n v="39"/>
    <n v="1"/>
    <n v="2.5641025641025599E-2"/>
    <x v="979"/>
    <m/>
    <m/>
    <s v=""/>
    <s v=""/>
    <s v=""/>
    <s v=""/>
    <s v=""/>
  </r>
  <r>
    <s v="隱眼度數 換算"/>
    <n v="39"/>
    <n v="1"/>
    <n v="2.5641025641025599E-2"/>
    <x v="980"/>
    <m/>
    <m/>
    <s v=""/>
    <s v=""/>
    <s v=""/>
    <s v=""/>
    <s v=""/>
  </r>
  <r>
    <s v="clalen blue moon"/>
    <n v="39"/>
    <n v="0"/>
    <n v="0"/>
    <x v="981"/>
    <m/>
    <m/>
    <s v=""/>
    <s v=""/>
    <s v=""/>
    <s v=""/>
    <s v=""/>
  </r>
  <r>
    <s v="hkcontactlens"/>
    <n v="39"/>
    <n v="0"/>
    <n v="0"/>
    <x v="982"/>
    <m/>
    <m/>
    <s v=""/>
    <s v=""/>
    <s v=""/>
    <s v=""/>
    <s v=""/>
  </r>
  <r>
    <s v="測視力圖"/>
    <n v="39"/>
    <n v="0"/>
    <n v="0"/>
    <x v="983"/>
    <m/>
    <m/>
    <s v=""/>
    <s v=""/>
    <s v=""/>
    <s v=""/>
    <s v=""/>
  </r>
  <r>
    <s v="隱形眼鏡直徑差別"/>
    <n v="39"/>
    <n v="2"/>
    <n v="5.1282051282051197E-2"/>
    <x v="984"/>
    <m/>
    <m/>
    <s v=""/>
    <s v=""/>
    <s v=""/>
    <s v=""/>
    <s v=""/>
  </r>
  <r>
    <s v="轉數快 過數"/>
    <n v="39"/>
    <n v="0"/>
    <n v="0"/>
    <x v="985"/>
    <m/>
    <m/>
    <s v=""/>
    <s v=""/>
    <s v=""/>
    <s v=""/>
    <s v=""/>
  </r>
  <r>
    <s v="acuvue oasys contacts"/>
    <n v="39"/>
    <n v="0"/>
    <n v="0"/>
    <x v="986"/>
    <m/>
    <m/>
    <s v=""/>
    <s v=""/>
    <s v=""/>
    <s v=""/>
    <s v=""/>
  </r>
  <r>
    <s v="bc con"/>
    <n v="38"/>
    <n v="19"/>
    <n v="0.5"/>
    <x v="987"/>
    <m/>
    <m/>
    <s v=""/>
    <s v=""/>
    <s v=""/>
    <s v=""/>
    <s v=""/>
  </r>
  <r>
    <s v="隱形眼鏡 弧度8.5"/>
    <n v="38"/>
    <n v="7"/>
    <n v="0.18421052631578899"/>
    <x v="988"/>
    <m/>
    <m/>
    <s v=""/>
    <s v=""/>
    <s v=""/>
    <s v=""/>
    <s v=""/>
  </r>
  <r>
    <s v="one day acuvue define含水量"/>
    <n v="38"/>
    <n v="10"/>
    <n v="0.26315789473684198"/>
    <x v="989"/>
    <m/>
    <m/>
    <s v=""/>
    <s v=""/>
    <s v=""/>
    <s v=""/>
    <s v=""/>
  </r>
  <r>
    <s v="月con 推介"/>
    <n v="38"/>
    <n v="8"/>
    <n v="0.21052631578947301"/>
    <x v="990"/>
    <m/>
    <m/>
    <s v=""/>
    <s v=""/>
    <s v=""/>
    <s v=""/>
    <s v=""/>
  </r>
  <r>
    <s v="lens 2"/>
    <n v="38"/>
    <n v="1"/>
    <n v="2.6315789473684199E-2"/>
    <x v="991"/>
    <m/>
    <m/>
    <s v=""/>
    <s v=""/>
    <s v=""/>
    <s v=""/>
    <s v=""/>
  </r>
  <r>
    <s v="day con推介"/>
    <n v="38"/>
    <n v="7"/>
    <n v="0.18421052631578899"/>
    <x v="992"/>
    <m/>
    <m/>
    <s v=""/>
    <s v=""/>
    <s v=""/>
    <s v=""/>
    <s v=""/>
  </r>
  <r>
    <s v="soflens 59"/>
    <n v="38"/>
    <n v="1"/>
    <n v="2.6315789473684199E-2"/>
    <x v="993"/>
    <m/>
    <m/>
    <s v=""/>
    <s v=""/>
    <s v=""/>
    <s v=""/>
    <s v=""/>
  </r>
  <r>
    <s v="隱形眼鏡 網上"/>
    <n v="38"/>
    <n v="3"/>
    <n v="7.8947368421052599E-2"/>
    <x v="444"/>
    <m/>
    <m/>
    <s v=""/>
    <s v=""/>
    <s v=""/>
    <s v=""/>
    <s v=""/>
  </r>
  <r>
    <s v="clariti 隱形眼鏡"/>
    <n v="38"/>
    <n v="1"/>
    <n v="2.6315789473684199E-2"/>
    <x v="994"/>
    <m/>
    <m/>
    <s v=""/>
    <s v=""/>
    <s v=""/>
    <s v=""/>
    <s v=""/>
  </r>
  <r>
    <s v="博士倫con"/>
    <n v="38"/>
    <n v="1"/>
    <n v="2.6315789473684199E-2"/>
    <x v="995"/>
    <m/>
    <m/>
    <s v=""/>
    <s v=""/>
    <s v=""/>
    <s v=""/>
    <s v=""/>
  </r>
  <r>
    <s v="行貨水貨分辨"/>
    <n v="38"/>
    <n v="1"/>
    <n v="2.6315789473684199E-2"/>
    <x v="996"/>
    <m/>
    <m/>
    <s v=""/>
    <s v=""/>
    <s v=""/>
    <s v=""/>
    <s v=""/>
  </r>
  <r>
    <s v="眼下細紋眼霜"/>
    <n v="38"/>
    <n v="3"/>
    <n v="7.8947368421052599E-2"/>
    <x v="997"/>
    <m/>
    <m/>
    <s v=""/>
    <s v=""/>
    <s v=""/>
    <s v=""/>
    <s v=""/>
  </r>
  <r>
    <s v="revia contact lenses 1 month"/>
    <n v="38"/>
    <n v="0"/>
    <n v="0"/>
    <x v="998"/>
    <m/>
    <m/>
    <s v=""/>
    <s v=""/>
    <s v=""/>
    <s v=""/>
    <s v=""/>
  </r>
  <r>
    <s v="hydron contact lenses"/>
    <n v="38"/>
    <n v="3"/>
    <n v="7.8947368421052599E-2"/>
    <x v="999"/>
    <m/>
    <m/>
    <s v=""/>
    <s v=""/>
    <s v=""/>
    <s v=""/>
    <s v=""/>
  </r>
  <r>
    <s v="coopervision contacts"/>
    <n v="38"/>
    <n v="0"/>
    <n v="0"/>
    <x v="1000"/>
    <m/>
    <m/>
    <s v=""/>
    <s v=""/>
    <s v=""/>
    <s v=""/>
    <s v=""/>
  </r>
  <r>
    <s v="雙 眼皮 膠"/>
    <n v="38"/>
    <n v="0"/>
    <n v="0"/>
    <x v="1001"/>
    <m/>
    <m/>
    <s v=""/>
    <s v=""/>
    <s v=""/>
    <s v=""/>
    <s v=""/>
  </r>
  <r>
    <s v="日本 手機 sim 上網"/>
    <n v="38"/>
    <n v="0"/>
    <n v="0"/>
    <x v="1002"/>
    <m/>
    <m/>
    <s v=""/>
    <s v=""/>
    <s v=""/>
    <s v=""/>
    <s v=""/>
  </r>
  <r>
    <s v="one day con比較"/>
    <n v="37"/>
    <n v="25"/>
    <n v="0.67567567567567499"/>
    <x v="124"/>
    <m/>
    <m/>
    <s v=""/>
    <s v=""/>
    <s v=""/>
    <s v=""/>
    <s v=""/>
  </r>
  <r>
    <s v="moist multifocal"/>
    <n v="37"/>
    <n v="12"/>
    <n v="0.32432432432432401"/>
    <x v="1003"/>
    <m/>
    <m/>
    <s v=""/>
    <s v=""/>
    <s v=""/>
    <s v=""/>
    <s v=""/>
  </r>
  <r>
    <s v="香港 網 上 隱形眼鏡可 信"/>
    <n v="37"/>
    <n v="10"/>
    <n v="0.27027027027027001"/>
    <x v="1004"/>
    <m/>
    <m/>
    <s v=""/>
    <s v=""/>
    <s v=""/>
    <s v=""/>
    <s v=""/>
  </r>
  <r>
    <s v="air optix aqua multifocal"/>
    <n v="37"/>
    <n v="5"/>
    <n v="0.135135135135135"/>
    <x v="1005"/>
    <m/>
    <m/>
    <s v=""/>
    <s v=""/>
    <s v=""/>
    <s v=""/>
    <s v=""/>
  </r>
  <r>
    <s v="one day acuvue define fresh"/>
    <n v="37"/>
    <n v="10"/>
    <n v="0.27027027027027001"/>
    <x v="1006"/>
    <m/>
    <m/>
    <s v=""/>
    <s v=""/>
    <s v=""/>
    <s v=""/>
    <s v=""/>
  </r>
  <r>
    <s v="revia one day"/>
    <n v="37"/>
    <n v="3"/>
    <n v="8.1081081081081002E-2"/>
    <x v="1007"/>
    <m/>
    <m/>
    <s v=""/>
    <s v=""/>
    <s v=""/>
    <s v=""/>
    <s v=""/>
  </r>
  <r>
    <s v="acuvue define fresh rose"/>
    <n v="37"/>
    <n v="3"/>
    <n v="8.1081081081081002E-2"/>
    <x v="1008"/>
    <m/>
    <m/>
    <s v=""/>
    <s v=""/>
    <s v=""/>
    <s v=""/>
    <s v=""/>
  </r>
  <r>
    <s v="fresh look 隱形眼鏡"/>
    <n v="37"/>
    <n v="6"/>
    <n v="0.162162162162162"/>
    <x v="669"/>
    <m/>
    <m/>
    <s v=""/>
    <s v=""/>
    <s v=""/>
    <s v=""/>
    <s v=""/>
  </r>
  <r>
    <s v="隱形眼鏡怎麼戴"/>
    <n v="37"/>
    <n v="0"/>
    <n v="0"/>
    <x v="1009"/>
    <m/>
    <m/>
    <s v=""/>
    <s v=""/>
    <s v=""/>
    <s v=""/>
    <s v=""/>
  </r>
  <r>
    <s v="candy magic隱形眼鏡哪裡買"/>
    <n v="37"/>
    <n v="2"/>
    <n v="5.4054054054054002E-2"/>
    <x v="1010"/>
    <m/>
    <m/>
    <s v=""/>
    <s v=""/>
    <s v=""/>
    <s v=""/>
    <s v=""/>
  </r>
  <r>
    <s v="l con"/>
    <n v="37"/>
    <n v="0"/>
    <n v="0"/>
    <x v="1011"/>
    <m/>
    <m/>
    <s v=""/>
    <s v=""/>
    <s v=""/>
    <s v=""/>
    <s v=""/>
  </r>
  <r>
    <s v="博士倫 隱形眼鏡"/>
    <n v="37"/>
    <n v="2"/>
    <n v="5.4054054054054002E-2"/>
    <x v="1012"/>
    <m/>
    <m/>
    <s v="Y"/>
    <n v="3.614457831325301E-2"/>
    <s v="N"/>
    <s v=""/>
    <s v=""/>
  </r>
  <r>
    <s v="oasys acuvue"/>
    <n v="37"/>
    <n v="2"/>
    <n v="5.4054054054054002E-2"/>
    <x v="1013"/>
    <m/>
    <m/>
    <s v=""/>
    <s v=""/>
    <s v=""/>
    <s v=""/>
    <s v=""/>
  </r>
  <r>
    <s v="pay me 點用"/>
    <n v="37"/>
    <n v="0"/>
    <n v="0"/>
    <x v="1014"/>
    <m/>
    <m/>
    <s v=""/>
    <s v=""/>
    <s v=""/>
    <s v=""/>
    <s v=""/>
  </r>
  <r>
    <s v="acuvue moist one day"/>
    <n v="37"/>
    <n v="1"/>
    <n v="2.7027027027027001E-2"/>
    <x v="1015"/>
    <m/>
    <m/>
    <s v=""/>
    <s v=""/>
    <s v=""/>
    <s v=""/>
    <s v=""/>
  </r>
  <r>
    <s v="payme 登記教學"/>
    <n v="37"/>
    <n v="0"/>
    <n v="0"/>
    <x v="1016"/>
    <m/>
    <m/>
    <s v=""/>
    <s v=""/>
    <s v=""/>
    <s v=""/>
    <s v=""/>
  </r>
  <r>
    <s v="payme 使用"/>
    <n v="37"/>
    <n v="0"/>
    <n v="0"/>
    <x v="1017"/>
    <m/>
    <m/>
    <s v=""/>
    <s v=""/>
    <s v=""/>
    <s v=""/>
    <s v=""/>
  </r>
  <r>
    <s v="jill stuart korea"/>
    <n v="37"/>
    <n v="0"/>
    <n v="0"/>
    <x v="1018"/>
    <m/>
    <m/>
    <s v=""/>
    <s v=""/>
    <s v=""/>
    <s v=""/>
    <s v=""/>
  </r>
  <r>
    <s v="freshkon contact lens"/>
    <n v="37"/>
    <n v="2"/>
    <n v="5.4054054054054002E-2"/>
    <x v="1019"/>
    <m/>
    <m/>
    <s v=""/>
    <s v=""/>
    <s v=""/>
    <s v=""/>
    <s v=""/>
  </r>
  <r>
    <s v="monthly toric contact lenses"/>
    <n v="37"/>
    <n v="0"/>
    <n v="0"/>
    <x v="1020"/>
    <m/>
    <m/>
    <s v=""/>
    <s v=""/>
    <s v=""/>
    <s v=""/>
    <s v=""/>
  </r>
  <r>
    <s v="日本 上網 sim 推薦"/>
    <n v="37"/>
    <n v="0"/>
    <n v="0"/>
    <x v="1021"/>
    <m/>
    <m/>
    <s v=""/>
    <s v=""/>
    <s v=""/>
    <s v=""/>
    <s v=""/>
  </r>
  <r>
    <s v="eye coffret sweetie make"/>
    <n v="36"/>
    <n v="0"/>
    <n v="0"/>
    <x v="1022"/>
    <m/>
    <m/>
    <s v=""/>
    <s v=""/>
    <s v=""/>
    <s v=""/>
    <s v=""/>
  </r>
  <r>
    <s v="candymagic 隱形眼鏡"/>
    <n v="36"/>
    <n v="1"/>
    <n v="2.77777777777777E-2"/>
    <x v="1023"/>
    <m/>
    <m/>
    <s v=""/>
    <s v=""/>
    <s v=""/>
    <s v=""/>
    <s v=""/>
  </r>
  <r>
    <s v="帶con 眼藥水"/>
    <n v="36"/>
    <n v="4"/>
    <n v="0.11111111111111099"/>
    <x v="1024"/>
    <m/>
    <m/>
    <s v=""/>
    <s v=""/>
    <s v=""/>
    <s v=""/>
    <s v=""/>
  </r>
  <r>
    <s v="隱形眼鏡 價格"/>
    <n v="36"/>
    <n v="7"/>
    <n v="0.194444444444444"/>
    <x v="1025"/>
    <m/>
    <m/>
    <s v=""/>
    <s v=""/>
    <s v=""/>
    <s v=""/>
    <s v=""/>
  </r>
  <r>
    <s v="oasys transition"/>
    <n v="36"/>
    <n v="2"/>
    <n v="5.5555555555555497E-2"/>
    <x v="1026"/>
    <m/>
    <m/>
    <s v=""/>
    <s v=""/>
    <s v=""/>
    <s v=""/>
    <s v=""/>
  </r>
  <r>
    <s v="1 day moist"/>
    <n v="36"/>
    <n v="0"/>
    <n v="0"/>
    <x v="1027"/>
    <m/>
    <m/>
    <s v=""/>
    <s v=""/>
    <s v=""/>
    <s v=""/>
    <s v=""/>
  </r>
  <r>
    <s v="1000度彩色隱形眼鏡"/>
    <n v="36"/>
    <n v="0"/>
    <n v="0"/>
    <x v="1028"/>
    <m/>
    <m/>
    <s v=""/>
    <s v=""/>
    <s v=""/>
    <s v=""/>
    <s v=""/>
  </r>
  <r>
    <s v="one day ac"/>
    <n v="36"/>
    <n v="0"/>
    <n v="0"/>
    <x v="1029"/>
    <m/>
    <m/>
    <s v=""/>
    <s v=""/>
    <s v=""/>
    <s v=""/>
    <s v=""/>
  </r>
  <r>
    <s v="隱形眼鏡dia意思"/>
    <n v="36"/>
    <n v="0"/>
    <n v="0"/>
    <x v="1030"/>
    <m/>
    <m/>
    <s v=""/>
    <s v=""/>
    <s v=""/>
    <s v=""/>
    <s v=""/>
  </r>
  <r>
    <s v="acuvue 試戴"/>
    <n v="36"/>
    <n v="0"/>
    <n v="0"/>
    <x v="1031"/>
    <m/>
    <m/>
    <s v=""/>
    <s v=""/>
    <s v=""/>
    <s v=""/>
    <s v=""/>
  </r>
  <r>
    <s v="bioaqua"/>
    <n v="36"/>
    <n v="0"/>
    <n v="0"/>
    <x v="1032"/>
    <m/>
    <m/>
    <s v=""/>
    <s v=""/>
    <s v=""/>
    <s v=""/>
    <s v=""/>
  </r>
  <r>
    <s v="payme 俾錢"/>
    <n v="36"/>
    <n v="0"/>
    <n v="0"/>
    <x v="1033"/>
    <m/>
    <m/>
    <s v=""/>
    <s v=""/>
    <s v=""/>
    <s v=""/>
    <s v=""/>
  </r>
  <r>
    <s v="漸進眼鏡"/>
    <n v="36"/>
    <n v="0"/>
    <n v="0"/>
    <x v="1034"/>
    <m/>
    <m/>
    <s v=""/>
    <s v=""/>
    <s v=""/>
    <s v=""/>
    <s v=""/>
  </r>
  <r>
    <s v="日本 上網 sim 比較"/>
    <n v="36"/>
    <n v="0"/>
    <n v="0"/>
    <x v="1035"/>
    <m/>
    <m/>
    <s v=""/>
    <s v=""/>
    <s v=""/>
    <s v=""/>
    <s v=""/>
  </r>
  <r>
    <s v="air optix散光"/>
    <n v="35"/>
    <n v="9"/>
    <n v="0.25714285714285701"/>
    <x v="1036"/>
    <m/>
    <m/>
    <s v=""/>
    <s v=""/>
    <s v=""/>
    <s v=""/>
    <s v=""/>
  </r>
  <r>
    <s v="度數 隱形眼鏡"/>
    <n v="35"/>
    <n v="11"/>
    <n v="0.314285714285714"/>
    <x v="1037"/>
    <m/>
    <m/>
    <s v=""/>
    <s v=""/>
    <s v=""/>
    <s v=""/>
    <s v=""/>
  </r>
  <r>
    <s v="cibavision"/>
    <n v="35"/>
    <n v="2"/>
    <n v="5.7142857142857099E-2"/>
    <x v="1038"/>
    <m/>
    <m/>
    <s v=""/>
    <s v=""/>
    <s v=""/>
    <s v=""/>
    <s v=""/>
  </r>
  <r>
    <s v="one day acuvue define radiant chic"/>
    <n v="35"/>
    <n v="0"/>
    <n v="0"/>
    <x v="1039"/>
    <m/>
    <m/>
    <s v=""/>
    <s v=""/>
    <s v=""/>
    <s v=""/>
    <s v=""/>
  </r>
  <r>
    <s v="luquage"/>
    <n v="35"/>
    <n v="0"/>
    <n v="0"/>
    <x v="1040"/>
    <m/>
    <m/>
    <s v=""/>
    <s v=""/>
    <s v=""/>
    <s v=""/>
    <s v=""/>
  </r>
  <r>
    <s v="payme用唔到"/>
    <n v="35"/>
    <n v="1"/>
    <n v="2.8571428571428501E-2"/>
    <x v="1041"/>
    <m/>
    <m/>
    <s v=""/>
    <s v=""/>
    <s v=""/>
    <s v=""/>
    <s v=""/>
  </r>
  <r>
    <s v="漸進 眼鏡"/>
    <n v="35"/>
    <n v="0"/>
    <n v="0"/>
    <x v="1042"/>
    <m/>
    <m/>
    <s v=""/>
    <s v=""/>
    <s v=""/>
    <s v=""/>
    <s v=""/>
  </r>
  <r>
    <s v="maschera"/>
    <n v="34"/>
    <n v="0"/>
    <n v="0"/>
    <x v="1043"/>
    <m/>
    <m/>
    <s v=""/>
    <s v=""/>
    <s v=""/>
    <s v=""/>
    <s v=""/>
  </r>
  <r>
    <s v="博士倫散光"/>
    <n v="34"/>
    <n v="4"/>
    <n v="0.11764705882352899"/>
    <x v="1044"/>
    <m/>
    <m/>
    <s v=""/>
    <s v=""/>
    <s v=""/>
    <s v=""/>
    <s v=""/>
  </r>
  <r>
    <s v="evercolor 1day natural"/>
    <n v="34"/>
    <n v="0"/>
    <n v="0"/>
    <x v="1045"/>
    <m/>
    <m/>
    <s v=""/>
    <s v=""/>
    <s v=""/>
    <s v=""/>
    <s v=""/>
  </r>
  <r>
    <s v="d day con"/>
    <n v="34"/>
    <n v="1"/>
    <n v="2.94117647058823E-2"/>
    <x v="1046"/>
    <m/>
    <m/>
    <s v=""/>
    <s v=""/>
    <s v=""/>
    <s v=""/>
    <s v=""/>
  </r>
  <r>
    <s v="oasys one day"/>
    <n v="34"/>
    <n v="0"/>
    <n v="0"/>
    <x v="1047"/>
    <m/>
    <m/>
    <s v="Y"/>
    <n v="1.3333333333333334E-2"/>
    <s v="Y"/>
    <s v=""/>
    <s v=""/>
  </r>
  <r>
    <s v="bioture"/>
    <n v="34"/>
    <n v="0"/>
    <n v="0"/>
    <x v="1048"/>
    <m/>
    <m/>
    <s v=""/>
    <s v=""/>
    <s v=""/>
    <s v=""/>
    <s v=""/>
  </r>
  <r>
    <s v="acuvue one day moist"/>
    <n v="34"/>
    <n v="1"/>
    <n v="2.94117647058823E-2"/>
    <x v="1049"/>
    <m/>
    <m/>
    <s v=""/>
    <s v=""/>
    <s v=""/>
    <s v=""/>
    <s v=""/>
  </r>
  <r>
    <s v="victoria隱形眼鏡"/>
    <n v="34"/>
    <n v="0"/>
    <n v="0"/>
    <x v="1050"/>
    <m/>
    <m/>
    <s v=""/>
    <s v=""/>
    <s v=""/>
    <s v=""/>
    <s v=""/>
  </r>
  <r>
    <s v="colourcon"/>
    <n v="34"/>
    <n v="1"/>
    <n v="2.94117647058823E-2"/>
    <x v="1051"/>
    <m/>
    <m/>
    <s v=""/>
    <s v=""/>
    <s v=""/>
    <s v=""/>
    <s v=""/>
  </r>
  <r>
    <s v="傅士倫"/>
    <n v="34"/>
    <n v="0"/>
    <n v="0"/>
    <x v="1051"/>
    <m/>
    <m/>
    <s v=""/>
    <s v=""/>
    <s v=""/>
    <s v=""/>
    <s v=""/>
  </r>
  <r>
    <s v="candy magic contact lenses"/>
    <n v="34"/>
    <n v="0"/>
    <n v="0"/>
    <x v="1052"/>
    <m/>
    <m/>
    <s v=""/>
    <s v=""/>
    <s v=""/>
    <s v=""/>
    <s v=""/>
  </r>
  <r>
    <s v="eye coffret rich make"/>
    <n v="34"/>
    <n v="0"/>
    <n v="0"/>
    <x v="1053"/>
    <m/>
    <m/>
    <s v=""/>
    <s v=""/>
    <s v=""/>
    <s v=""/>
    <s v=""/>
  </r>
  <r>
    <s v="payme 比錢"/>
    <n v="34"/>
    <n v="0"/>
    <n v="0"/>
    <x v="1054"/>
    <m/>
    <m/>
    <s v=""/>
    <s v=""/>
    <s v=""/>
    <s v=""/>
    <s v=""/>
  </r>
  <r>
    <s v="1 day acuvue lenses"/>
    <n v="34"/>
    <n v="0"/>
    <n v="0"/>
    <x v="1055"/>
    <m/>
    <m/>
    <s v=""/>
    <s v=""/>
    <s v=""/>
    <s v=""/>
    <s v=""/>
  </r>
  <r>
    <s v="acuvue contact lenses for astigmatism"/>
    <n v="34"/>
    <n v="0"/>
    <n v="0"/>
    <x v="1056"/>
    <m/>
    <m/>
    <s v=""/>
    <s v=""/>
    <s v=""/>
    <s v=""/>
    <s v=""/>
  </r>
  <r>
    <s v="contactlen"/>
    <n v="33"/>
    <n v="5"/>
    <n v="0.15151515151515099"/>
    <x v="1057"/>
    <m/>
    <m/>
    <s v=""/>
    <s v=""/>
    <s v=""/>
    <s v=""/>
    <s v=""/>
  </r>
  <r>
    <s v="月拋隱形眼鏡價格"/>
    <n v="33"/>
    <n v="12"/>
    <n v="0.36363636363636298"/>
    <x v="1058"/>
    <m/>
    <m/>
    <s v=""/>
    <s v=""/>
    <s v=""/>
    <s v=""/>
    <s v=""/>
  </r>
  <r>
    <s v="easycontact"/>
    <n v="33"/>
    <n v="10"/>
    <n v="0.30303030303030298"/>
    <x v="1059"/>
    <m/>
    <m/>
    <s v=""/>
    <s v=""/>
    <s v=""/>
    <s v=""/>
    <s v=""/>
  </r>
  <r>
    <s v="total 1 multifocal"/>
    <n v="33"/>
    <n v="2"/>
    <n v="6.0606060606060601E-2"/>
    <x v="1060"/>
    <m/>
    <m/>
    <s v=""/>
    <s v=""/>
    <s v=""/>
    <s v=""/>
    <s v=""/>
  </r>
  <r>
    <s v="clarity one day toric"/>
    <n v="33"/>
    <n v="0"/>
    <n v="0"/>
    <x v="1061"/>
    <m/>
    <m/>
    <s v=""/>
    <s v=""/>
    <s v=""/>
    <s v=""/>
    <s v=""/>
  </r>
  <r>
    <s v="candy magic victoria 1day"/>
    <n v="33"/>
    <n v="6"/>
    <n v="0.18181818181818099"/>
    <x v="1062"/>
    <m/>
    <m/>
    <s v=""/>
    <s v=""/>
    <s v=""/>
    <s v=""/>
    <s v=""/>
  </r>
  <r>
    <s v="déesse"/>
    <n v="33"/>
    <n v="2"/>
    <n v="6.0606060606060601E-2"/>
    <x v="1063"/>
    <m/>
    <m/>
    <s v=""/>
    <s v=""/>
    <s v=""/>
    <s v=""/>
    <s v=""/>
  </r>
  <r>
    <s v="biofinity toric隱形眼鏡"/>
    <n v="33"/>
    <n v="1"/>
    <n v="3.03030303030303E-2"/>
    <x v="1064"/>
    <m/>
    <m/>
    <s v=""/>
    <s v=""/>
    <s v=""/>
    <s v=""/>
    <s v=""/>
  </r>
  <r>
    <s v="細紋 眼霜"/>
    <n v="33"/>
    <n v="2"/>
    <n v="6.0606060606060601E-2"/>
    <x v="1065"/>
    <m/>
    <m/>
    <s v=""/>
    <s v=""/>
    <s v=""/>
    <s v=""/>
    <s v=""/>
  </r>
  <r>
    <s v="ever colour"/>
    <n v="33"/>
    <n v="0"/>
    <n v="0"/>
    <x v="1066"/>
    <m/>
    <m/>
    <s v=""/>
    <s v=""/>
    <s v=""/>
    <s v=""/>
    <s v=""/>
  </r>
  <r>
    <s v="bausch &amp; lomb 隱形眼鏡"/>
    <n v="33"/>
    <n v="0"/>
    <n v="0"/>
    <x v="1067"/>
    <m/>
    <m/>
    <s v=""/>
    <s v=""/>
    <s v=""/>
    <s v=""/>
    <s v=""/>
  </r>
  <r>
    <s v="配戴隱形眼鏡"/>
    <n v="33"/>
    <n v="1"/>
    <n v="3.03030303030303E-2"/>
    <x v="1068"/>
    <m/>
    <m/>
    <s v=""/>
    <s v=""/>
    <s v=""/>
    <s v=""/>
    <s v=""/>
  </r>
  <r>
    <s v="日本 隱形眼鏡"/>
    <n v="33"/>
    <n v="3"/>
    <n v="9.0909090909090898E-2"/>
    <x v="1069"/>
    <m/>
    <m/>
    <s v=""/>
    <s v=""/>
    <s v=""/>
    <s v=""/>
    <s v=""/>
  </r>
  <r>
    <s v="freshkon隐形眼镜"/>
    <n v="33"/>
    <n v="0"/>
    <n v="0"/>
    <x v="1070"/>
    <m/>
    <m/>
    <s v=""/>
    <s v=""/>
    <s v=""/>
    <s v=""/>
    <s v=""/>
  </r>
  <r>
    <s v="隱形眼鏡 度數 換算"/>
    <n v="33"/>
    <n v="1"/>
    <n v="3.03030303030303E-2"/>
    <x v="1071"/>
    <m/>
    <m/>
    <s v=""/>
    <s v=""/>
    <s v=""/>
    <s v=""/>
    <s v=""/>
  </r>
  <r>
    <s v="candy magic 1 day aqua"/>
    <n v="33"/>
    <n v="0"/>
    <n v="0"/>
    <x v="1072"/>
    <m/>
    <m/>
    <s v=""/>
    <s v=""/>
    <s v=""/>
    <s v=""/>
    <s v=""/>
  </r>
  <r>
    <s v="pure vision"/>
    <n v="33"/>
    <n v="0"/>
    <n v="0"/>
    <x v="1073"/>
    <m/>
    <m/>
    <s v=""/>
    <s v=""/>
    <s v=""/>
    <s v=""/>
    <s v=""/>
  </r>
  <r>
    <s v="轉數快 pay me"/>
    <n v="33"/>
    <n v="0"/>
    <n v="0"/>
    <x v="1074"/>
    <m/>
    <m/>
    <s v=""/>
    <s v=""/>
    <s v=""/>
    <s v=""/>
    <s v=""/>
  </r>
  <r>
    <s v="egg 隱形眼鏡"/>
    <n v="33"/>
    <n v="2"/>
    <n v="6.0606060606060601E-2"/>
    <x v="1075"/>
    <m/>
    <m/>
    <s v=""/>
    <s v=""/>
    <s v=""/>
    <s v=""/>
    <s v=""/>
  </r>
  <r>
    <s v="除唔到con"/>
    <n v="33"/>
    <n v="2"/>
    <n v="6.0606060606060601E-2"/>
    <x v="1076"/>
    <m/>
    <m/>
    <s v=""/>
    <s v=""/>
    <s v=""/>
    <s v=""/>
    <s v=""/>
  </r>
  <r>
    <s v="evercolor 1 day luquage"/>
    <n v="33"/>
    <n v="0"/>
    <n v="0"/>
    <x v="1077"/>
    <m/>
    <m/>
    <s v=""/>
    <s v=""/>
    <s v=""/>
    <s v=""/>
    <s v=""/>
  </r>
  <r>
    <s v="散光 眼鏡"/>
    <n v="33"/>
    <n v="0"/>
    <n v="0"/>
    <x v="1078"/>
    <m/>
    <m/>
    <s v=""/>
    <s v=""/>
    <s v=""/>
    <s v=""/>
    <s v=""/>
  </r>
  <r>
    <s v="easy vision lenses"/>
    <n v="33"/>
    <n v="0"/>
    <n v="0"/>
    <x v="1079"/>
    <m/>
    <m/>
    <s v=""/>
    <s v=""/>
    <s v=""/>
    <s v=""/>
    <s v=""/>
  </r>
  <r>
    <s v="cheap contact lenses acuvue oasys"/>
    <n v="33"/>
    <n v="0"/>
    <n v="0"/>
    <x v="1080"/>
    <m/>
    <m/>
    <s v=""/>
    <s v=""/>
    <s v=""/>
    <s v=""/>
    <s v=""/>
  </r>
  <r>
    <s v="博士倫starry評價"/>
    <n v="32"/>
    <n v="2"/>
    <n v="6.25E-2"/>
    <x v="1081"/>
    <m/>
    <m/>
    <s v=""/>
    <s v=""/>
    <s v=""/>
    <s v=""/>
    <s v=""/>
  </r>
  <r>
    <s v="去旅行"/>
    <n v="32"/>
    <n v="0"/>
    <n v="0"/>
    <x v="1082"/>
    <m/>
    <m/>
    <s v=""/>
    <s v=""/>
    <s v=""/>
    <s v=""/>
    <s v=""/>
  </r>
  <r>
    <s v="acuvue隱形眼鏡評價"/>
    <n v="32"/>
    <n v="7"/>
    <n v="0.21875"/>
    <x v="1083"/>
    <m/>
    <m/>
    <s v=""/>
    <s v=""/>
    <s v=""/>
    <s v=""/>
    <s v=""/>
  </r>
  <r>
    <s v="胡度"/>
    <n v="32"/>
    <n v="0"/>
    <n v="0"/>
    <x v="1084"/>
    <m/>
    <m/>
    <s v=""/>
    <s v=""/>
    <s v=""/>
    <s v=""/>
    <s v=""/>
  </r>
  <r>
    <s v="air optix night &amp; day aqua"/>
    <n v="32"/>
    <n v="2"/>
    <n v="6.25E-2"/>
    <x v="1085"/>
    <m/>
    <m/>
    <s v=""/>
    <s v=""/>
    <s v=""/>
    <s v=""/>
    <s v=""/>
  </r>
  <r>
    <s v="moist 1 day"/>
    <n v="32"/>
    <n v="2"/>
    <n v="6.25E-2"/>
    <x v="1086"/>
    <m/>
    <m/>
    <s v=""/>
    <s v=""/>
    <s v=""/>
    <s v=""/>
    <s v=""/>
  </r>
  <r>
    <s v="alcon air optix aqua"/>
    <n v="32"/>
    <n v="2"/>
    <n v="6.25E-2"/>
    <x v="1087"/>
    <m/>
    <m/>
    <s v=""/>
    <s v=""/>
    <s v=""/>
    <s v=""/>
    <s v=""/>
  </r>
  <r>
    <s v="deesse 隱形眼鏡"/>
    <n v="32"/>
    <n v="2"/>
    <n v="6.25E-2"/>
    <x v="1088"/>
    <m/>
    <m/>
    <s v=""/>
    <s v=""/>
    <s v=""/>
    <s v=""/>
    <s v=""/>
  </r>
  <r>
    <s v="one day acuvue oasys難除"/>
    <n v="32"/>
    <n v="3"/>
    <n v="9.375E-2"/>
    <x v="534"/>
    <m/>
    <m/>
    <s v=""/>
    <s v=""/>
    <s v=""/>
    <s v=""/>
    <s v=""/>
  </r>
  <r>
    <s v="如何配戴隱形眼鏡"/>
    <n v="32"/>
    <n v="0"/>
    <n v="0"/>
    <x v="1089"/>
    <m/>
    <m/>
    <s v=""/>
    <s v=""/>
    <s v=""/>
    <s v=""/>
    <s v=""/>
  </r>
  <r>
    <s v="one day acuvue moist for astigmatism"/>
    <n v="32"/>
    <n v="1"/>
    <n v="3.125E-2"/>
    <x v="1090"/>
    <m/>
    <m/>
    <s v=""/>
    <s v=""/>
    <s v=""/>
    <s v=""/>
    <s v=""/>
  </r>
  <r>
    <s v="隱眼直徑太大"/>
    <n v="32"/>
    <n v="0"/>
    <n v="0"/>
    <x v="1091"/>
    <m/>
    <m/>
    <s v=""/>
    <s v=""/>
    <s v=""/>
    <s v=""/>
    <s v=""/>
  </r>
  <r>
    <s v="acuvue oasys 1 day價錢"/>
    <n v="32"/>
    <n v="1"/>
    <n v="3.125E-2"/>
    <x v="1092"/>
    <m/>
    <m/>
    <s v=""/>
    <s v=""/>
    <s v=""/>
    <s v=""/>
    <s v=""/>
  </r>
  <r>
    <s v="define:会员"/>
    <n v="32"/>
    <n v="0"/>
    <n v="0"/>
    <x v="1093"/>
    <m/>
    <m/>
    <s v=""/>
    <s v=""/>
    <s v=""/>
    <s v=""/>
    <s v=""/>
  </r>
  <r>
    <s v="隱形眼鏡度數標示"/>
    <n v="32"/>
    <n v="0"/>
    <n v="0"/>
    <x v="1094"/>
    <m/>
    <m/>
    <s v=""/>
    <s v=""/>
    <s v=""/>
    <s v=""/>
    <s v=""/>
  </r>
  <r>
    <s v="行貨 水貨"/>
    <n v="32"/>
    <n v="0"/>
    <n v="0"/>
    <x v="1095"/>
    <m/>
    <m/>
    <s v=""/>
    <s v=""/>
    <s v=""/>
    <s v=""/>
    <s v=""/>
  </r>
  <r>
    <s v="eye coffret 1day uv"/>
    <n v="32"/>
    <n v="1"/>
    <n v="3.125E-2"/>
    <x v="1096"/>
    <m/>
    <m/>
    <s v=""/>
    <s v=""/>
    <s v=""/>
    <s v=""/>
    <s v=""/>
  </r>
  <r>
    <s v="行貨"/>
    <n v="32"/>
    <n v="0"/>
    <n v="0"/>
    <x v="1097"/>
    <m/>
    <m/>
    <s v=""/>
    <s v=""/>
    <s v=""/>
    <s v=""/>
    <s v=""/>
  </r>
  <r>
    <s v="強生 define"/>
    <n v="32"/>
    <n v="0"/>
    <n v="0"/>
    <x v="1098"/>
    <m/>
    <m/>
    <s v=""/>
    <s v=""/>
    <s v=""/>
    <s v=""/>
    <s v=""/>
  </r>
  <r>
    <s v="easy vision contact lenses"/>
    <n v="32"/>
    <n v="0"/>
    <n v="0"/>
    <x v="1099"/>
    <m/>
    <m/>
    <s v=""/>
    <s v=""/>
    <s v=""/>
    <s v=""/>
    <s v=""/>
  </r>
  <r>
    <s v="aeo是什麼"/>
    <n v="31"/>
    <n v="0"/>
    <n v="0"/>
    <x v="124"/>
    <m/>
    <m/>
    <s v=""/>
    <s v=""/>
    <s v=""/>
    <s v=""/>
    <s v=""/>
  </r>
  <r>
    <s v="acuvue fresh"/>
    <n v="31"/>
    <n v="1"/>
    <n v="3.2258064516128997E-2"/>
    <x v="1100"/>
    <m/>
    <m/>
    <s v=""/>
    <s v=""/>
    <s v=""/>
    <s v=""/>
    <s v=""/>
  </r>
  <r>
    <s v="日拋隱形眼鏡價格"/>
    <n v="31"/>
    <n v="7"/>
    <n v="0.225806451612903"/>
    <x v="1101"/>
    <m/>
    <m/>
    <s v=""/>
    <s v=""/>
    <s v=""/>
    <s v=""/>
    <s v=""/>
  </r>
  <r>
    <s v="隱形眼鏡散光近視"/>
    <n v="31"/>
    <n v="3"/>
    <n v="9.6774193548387094E-2"/>
    <x v="1102"/>
    <m/>
    <m/>
    <s v=""/>
    <s v=""/>
    <s v=""/>
    <s v=""/>
    <s v=""/>
  </r>
  <r>
    <s v="lensvery silhouette"/>
    <n v="31"/>
    <n v="4"/>
    <n v="0.12903225806451599"/>
    <x v="1103"/>
    <m/>
    <m/>
    <s v=""/>
    <s v=""/>
    <s v=""/>
    <s v=""/>
    <s v=""/>
  </r>
  <r>
    <s v="隱形眼鏡 散光 近視"/>
    <n v="31"/>
    <n v="2"/>
    <n v="6.4516129032257993E-2"/>
    <x v="1104"/>
    <m/>
    <m/>
    <s v=""/>
    <s v=""/>
    <s v=""/>
    <s v=""/>
    <s v=""/>
  </r>
  <r>
    <s v="con、"/>
    <n v="31"/>
    <n v="0"/>
    <n v="0"/>
    <x v="1105"/>
    <m/>
    <m/>
    <s v=""/>
    <s v=""/>
    <s v=""/>
    <s v=""/>
    <s v=""/>
  </r>
  <r>
    <s v="1 day silicone hydrogel"/>
    <n v="31"/>
    <n v="2"/>
    <n v="6.4516129032257993E-2"/>
    <x v="1106"/>
    <m/>
    <m/>
    <s v=""/>
    <s v=""/>
    <s v=""/>
    <s v=""/>
    <s v=""/>
  </r>
  <r>
    <s v="1-day acuvue® define®"/>
    <n v="31"/>
    <n v="1"/>
    <n v="3.2258064516128997E-2"/>
    <x v="1107"/>
    <m/>
    <m/>
    <s v=""/>
    <s v=""/>
    <s v=""/>
    <s v=""/>
    <s v=""/>
  </r>
  <r>
    <s v="d-day con"/>
    <n v="31"/>
    <n v="1"/>
    <n v="3.2258064516128997E-2"/>
    <x v="1108"/>
    <m/>
    <m/>
    <s v=""/>
    <s v=""/>
    <s v=""/>
    <s v=""/>
    <s v=""/>
  </r>
  <r>
    <s v="隐形"/>
    <n v="31"/>
    <n v="0"/>
    <n v="0"/>
    <x v="1109"/>
    <m/>
    <m/>
    <s v=""/>
    <s v=""/>
    <s v=""/>
    <s v=""/>
    <s v=""/>
  </r>
  <r>
    <s v="有色con"/>
    <n v="31"/>
    <n v="0"/>
    <n v="0"/>
    <x v="1110"/>
    <m/>
    <m/>
    <s v=""/>
    <s v=""/>
    <s v=""/>
    <s v=""/>
    <s v=""/>
  </r>
  <r>
    <s v="去眼紋 眼霜"/>
    <n v="31"/>
    <n v="5"/>
    <n v="0.16129032258064499"/>
    <x v="1111"/>
    <m/>
    <m/>
    <s v=""/>
    <s v=""/>
    <s v=""/>
    <s v=""/>
    <s v=""/>
  </r>
  <r>
    <s v="acuvue oasys one day for astigmatism"/>
    <n v="31"/>
    <n v="0"/>
    <n v="0"/>
    <x v="1112"/>
    <m/>
    <m/>
    <s v=""/>
    <s v=""/>
    <s v=""/>
    <s v=""/>
    <s v=""/>
  </r>
  <r>
    <s v="seed monthly color lens uv"/>
    <n v="31"/>
    <n v="3"/>
    <n v="9.6774193548387094E-2"/>
    <x v="1113"/>
    <m/>
    <m/>
    <s v=""/>
    <s v=""/>
    <s v=""/>
    <s v=""/>
    <s v=""/>
  </r>
  <r>
    <s v="濾藍光隱形眼鏡"/>
    <n v="31"/>
    <n v="0"/>
    <n v="0"/>
    <x v="1114"/>
    <m/>
    <m/>
    <s v=""/>
    <s v=""/>
    <s v=""/>
    <s v=""/>
    <s v=""/>
  </r>
  <r>
    <s v="coopervision散光"/>
    <n v="31"/>
    <n v="0"/>
    <n v="0"/>
    <x v="1115"/>
    <m/>
    <m/>
    <s v=""/>
    <s v=""/>
    <s v=""/>
    <s v=""/>
    <s v=""/>
  </r>
  <r>
    <s v="lens 隱形眼鏡"/>
    <n v="31"/>
    <n v="0"/>
    <n v="0"/>
    <x v="1116"/>
    <m/>
    <m/>
    <s v=""/>
    <s v=""/>
    <s v=""/>
    <s v=""/>
    <s v=""/>
  </r>
  <r>
    <s v="acuvue define 隱形眼鏡"/>
    <n v="31"/>
    <n v="2"/>
    <n v="6.4516129032257993E-2"/>
    <x v="1117"/>
    <m/>
    <m/>
    <s v=""/>
    <s v=""/>
    <s v=""/>
    <s v=""/>
    <s v=""/>
  </r>
  <r>
    <s v="著色直徑"/>
    <n v="31"/>
    <n v="2"/>
    <n v="6.4516129032257993E-2"/>
    <x v="1118"/>
    <m/>
    <m/>
    <s v=""/>
    <s v=""/>
    <s v=""/>
    <s v=""/>
    <s v=""/>
  </r>
  <r>
    <s v="眼鏡價錢"/>
    <n v="31"/>
    <n v="0"/>
    <n v="0"/>
    <x v="1119"/>
    <m/>
    <m/>
    <s v=""/>
    <s v=""/>
    <s v=""/>
    <s v=""/>
    <s v=""/>
  </r>
  <r>
    <s v="博士伦"/>
    <n v="31"/>
    <n v="0"/>
    <n v="0"/>
    <x v="1120"/>
    <m/>
    <m/>
    <s v=""/>
    <s v=""/>
    <s v=""/>
    <s v=""/>
    <s v=""/>
  </r>
  <r>
    <s v="freshkon magnetic grey"/>
    <n v="31"/>
    <n v="1"/>
    <n v="3.2258064516128997E-2"/>
    <x v="1121"/>
    <m/>
    <m/>
    <s v=""/>
    <s v=""/>
    <s v=""/>
    <s v=""/>
    <s v=""/>
  </r>
  <r>
    <s v="ever color 1day"/>
    <n v="31"/>
    <n v="0"/>
    <n v="0"/>
    <x v="1122"/>
    <m/>
    <m/>
    <s v=""/>
    <s v=""/>
    <s v=""/>
    <s v=""/>
    <s v=""/>
  </r>
  <r>
    <s v="payme教學"/>
    <n v="31"/>
    <n v="0"/>
    <n v="0"/>
    <x v="1123"/>
    <m/>
    <m/>
    <s v=""/>
    <s v=""/>
    <s v=""/>
    <s v=""/>
    <s v=""/>
  </r>
  <r>
    <s v="acuvue oasys for astigmatism"/>
    <n v="31"/>
    <n v="0"/>
    <n v="0"/>
    <x v="1124"/>
    <m/>
    <m/>
    <s v=""/>
    <s v=""/>
    <s v=""/>
    <s v=""/>
    <s v=""/>
  </r>
  <r>
    <s v="easy cibavision"/>
    <n v="31"/>
    <n v="0"/>
    <n v="0"/>
    <x v="1125"/>
    <m/>
    <m/>
    <s v=""/>
    <s v=""/>
    <s v=""/>
    <s v=""/>
    <s v=""/>
  </r>
  <r>
    <s v="freshlook 1 day"/>
    <n v="31"/>
    <n v="0"/>
    <n v="0"/>
    <x v="1126"/>
    <m/>
    <m/>
    <s v=""/>
    <s v=""/>
    <s v=""/>
    <s v=""/>
    <s v=""/>
  </r>
  <r>
    <s v="美瞳線香港"/>
    <n v="31"/>
    <n v="0"/>
    <n v="0"/>
    <x v="1127"/>
    <m/>
    <m/>
    <s v=""/>
    <s v=""/>
    <s v=""/>
    <s v=""/>
    <s v=""/>
  </r>
  <r>
    <s v="coopervision toric lenses"/>
    <n v="31"/>
    <n v="0"/>
    <n v="0"/>
    <x v="1128"/>
    <m/>
    <m/>
    <s v=""/>
    <s v=""/>
    <s v=""/>
    <s v=""/>
    <s v=""/>
  </r>
  <r>
    <s v="遠視散光con"/>
    <n v="30"/>
    <n v="5"/>
    <n v="0.16666666666666599"/>
    <x v="630"/>
    <m/>
    <m/>
    <s v=""/>
    <s v=""/>
    <s v=""/>
    <s v=""/>
    <s v=""/>
  </r>
  <r>
    <s v="con 香港"/>
    <n v="30"/>
    <n v="2"/>
    <n v="6.6666666666666596E-2"/>
    <x v="1129"/>
    <m/>
    <m/>
    <s v=""/>
    <s v=""/>
    <s v=""/>
    <s v=""/>
    <s v=""/>
  </r>
  <r>
    <s v="戴 con"/>
    <n v="30"/>
    <n v="2"/>
    <n v="6.6666666666666596E-2"/>
    <x v="1130"/>
    <m/>
    <m/>
    <s v=""/>
    <s v=""/>
    <s v=""/>
    <s v=""/>
    <s v=""/>
  </r>
  <r>
    <s v="freshkon color fusion"/>
    <n v="30"/>
    <n v="5"/>
    <n v="0.16666666666666599"/>
    <x v="1131"/>
    <m/>
    <m/>
    <s v=""/>
    <s v=""/>
    <s v=""/>
    <s v=""/>
    <s v=""/>
  </r>
  <r>
    <s v="victoria 1 day"/>
    <n v="30"/>
    <n v="3"/>
    <n v="0.1"/>
    <x v="1132"/>
    <m/>
    <m/>
    <s v=""/>
    <s v=""/>
    <s v=""/>
    <s v=""/>
    <s v=""/>
  </r>
  <r>
    <s v="seed 1 day pure astigmatism"/>
    <n v="30"/>
    <n v="1"/>
    <n v="3.3333333333333298E-2"/>
    <x v="1133"/>
    <m/>
    <m/>
    <s v=""/>
    <s v=""/>
    <s v=""/>
    <s v=""/>
    <s v=""/>
  </r>
  <r>
    <s v="平con"/>
    <n v="30"/>
    <n v="0"/>
    <n v="0"/>
    <x v="1134"/>
    <m/>
    <m/>
    <s v=""/>
    <s v=""/>
    <s v=""/>
    <s v=""/>
    <s v=""/>
  </r>
  <r>
    <s v="freshlook one day color"/>
    <n v="30"/>
    <n v="0"/>
    <n v="0"/>
    <x v="1135"/>
    <m/>
    <m/>
    <s v=""/>
    <s v=""/>
    <s v=""/>
    <s v=""/>
    <s v=""/>
  </r>
  <r>
    <s v="starry venus"/>
    <n v="30"/>
    <n v="3"/>
    <n v="0.1"/>
    <x v="1136"/>
    <m/>
    <m/>
    <s v=""/>
    <s v=""/>
    <s v=""/>
    <s v=""/>
    <s v=""/>
  </r>
  <r>
    <s v="gopopstation評價"/>
    <n v="30"/>
    <n v="0"/>
    <n v="0"/>
    <x v="1137"/>
    <m/>
    <m/>
    <s v=""/>
    <s v=""/>
    <s v=""/>
    <s v=""/>
    <s v=""/>
  </r>
  <r>
    <s v="acuvue oasys transitions"/>
    <n v="30"/>
    <n v="1"/>
    <n v="3.3333333333333298E-2"/>
    <x v="1138"/>
    <m/>
    <m/>
    <s v=""/>
    <s v=""/>
    <s v=""/>
    <s v=""/>
    <s v=""/>
  </r>
  <r>
    <s v="acuvue oasys hydraluxe"/>
    <n v="30"/>
    <n v="2"/>
    <n v="6.6666666666666596E-2"/>
    <x v="1139"/>
    <m/>
    <m/>
    <s v=""/>
    <s v=""/>
    <s v=""/>
    <s v=""/>
    <s v=""/>
  </r>
  <r>
    <s v="payme過數"/>
    <n v="30"/>
    <n v="0"/>
    <n v="0"/>
    <x v="1140"/>
    <m/>
    <m/>
    <s v=""/>
    <s v=""/>
    <s v=""/>
    <s v=""/>
    <s v=""/>
  </r>
  <r>
    <s v="freshkon shimmering grey"/>
    <n v="30"/>
    <n v="1"/>
    <n v="3.3333333333333298E-2"/>
    <x v="1141"/>
    <m/>
    <m/>
    <s v=""/>
    <s v=""/>
    <s v=""/>
    <s v=""/>
    <s v=""/>
  </r>
  <r>
    <s v="dailies aquacomfort plus multifocal"/>
    <n v="30"/>
    <n v="4"/>
    <n v="0.133333333333333"/>
    <x v="1142"/>
    <m/>
    <m/>
    <s v=""/>
    <s v=""/>
    <s v=""/>
    <s v=""/>
    <s v=""/>
  </r>
  <r>
    <s v="弧度"/>
    <n v="30"/>
    <n v="0"/>
    <n v="0"/>
    <x v="1143"/>
    <m/>
    <m/>
    <s v=""/>
    <s v=""/>
    <s v=""/>
    <s v=""/>
    <s v=""/>
  </r>
  <r>
    <s v="freshkon alluring"/>
    <n v="29"/>
    <n v="3"/>
    <n v="0.10344827586206801"/>
    <x v="1144"/>
    <m/>
    <m/>
    <s v=""/>
    <s v=""/>
    <s v=""/>
    <s v=""/>
    <s v=""/>
  </r>
  <r>
    <s v="clariti toric"/>
    <n v="29"/>
    <n v="2"/>
    <n v="6.8965517241379296E-2"/>
    <x v="1145"/>
    <m/>
    <m/>
    <s v=""/>
    <s v=""/>
    <s v=""/>
    <s v=""/>
    <s v=""/>
  </r>
  <r>
    <s v="隱形眼鏡bc意思"/>
    <n v="29"/>
    <n v="2"/>
    <n v="6.8965517241379296E-2"/>
    <x v="1146"/>
    <m/>
    <m/>
    <s v=""/>
    <s v=""/>
    <s v=""/>
    <s v=""/>
    <s v=""/>
  </r>
  <r>
    <s v="隱形眼鏡 保濕"/>
    <n v="29"/>
    <n v="6"/>
    <n v="0.20689655172413701"/>
    <x v="1147"/>
    <m/>
    <m/>
    <s v=""/>
    <s v=""/>
    <s v=""/>
    <s v=""/>
    <s v=""/>
  </r>
  <r>
    <s v="suzy brown lens"/>
    <n v="29"/>
    <n v="3"/>
    <n v="0.10344827586206801"/>
    <x v="1148"/>
    <m/>
    <m/>
    <s v=""/>
    <s v=""/>
    <s v=""/>
    <s v=""/>
    <s v=""/>
  </r>
  <r>
    <s v="clalen contact lens"/>
    <n v="29"/>
    <n v="3"/>
    <n v="0.10344827586206801"/>
    <x v="1149"/>
    <m/>
    <m/>
    <s v=""/>
    <s v=""/>
    <s v=""/>
    <s v=""/>
    <s v=""/>
  </r>
  <r>
    <s v="eyecoffret"/>
    <n v="29"/>
    <n v="2"/>
    <n v="6.8965517241379296E-2"/>
    <x v="1150"/>
    <m/>
    <m/>
    <s v=""/>
    <s v=""/>
    <s v=""/>
    <s v=""/>
    <s v=""/>
  </r>
  <r>
    <s v="marble con"/>
    <n v="29"/>
    <n v="1"/>
    <n v="3.4482758620689599E-2"/>
    <x v="1151"/>
    <m/>
    <m/>
    <s v=""/>
    <s v=""/>
    <s v=""/>
    <s v=""/>
    <s v=""/>
  </r>
  <r>
    <s v="大眼con比較"/>
    <n v="29"/>
    <n v="1"/>
    <n v="3.4482758620689599E-2"/>
    <x v="1152"/>
    <m/>
    <m/>
    <s v=""/>
    <s v=""/>
    <s v=""/>
    <s v=""/>
    <s v=""/>
  </r>
  <r>
    <s v="隱形眼鏡 revia"/>
    <n v="29"/>
    <n v="5"/>
    <n v="0.17241379310344801"/>
    <x v="1153"/>
    <m/>
    <m/>
    <s v=""/>
    <s v=""/>
    <s v=""/>
    <s v=""/>
    <s v=""/>
  </r>
  <r>
    <s v="2week"/>
    <n v="29"/>
    <n v="0"/>
    <n v="0"/>
    <x v="1154"/>
    <m/>
    <m/>
    <s v=""/>
    <s v=""/>
    <s v=""/>
    <s v=""/>
    <s v=""/>
  </r>
  <r>
    <s v="隱形眼鏡 新手"/>
    <n v="29"/>
    <n v="10"/>
    <n v="0.34482758620689602"/>
    <x v="1155"/>
    <m/>
    <m/>
    <s v=""/>
    <s v=""/>
    <s v=""/>
    <s v=""/>
    <s v=""/>
  </r>
  <r>
    <s v="帶con 眼乾"/>
    <n v="29"/>
    <n v="1"/>
    <n v="3.4482758620689599E-2"/>
    <x v="1156"/>
    <m/>
    <m/>
    <s v=""/>
    <s v=""/>
    <s v=""/>
    <s v=""/>
    <s v=""/>
  </r>
  <r>
    <s v="secret magic"/>
    <n v="29"/>
    <n v="0"/>
    <n v="0"/>
    <x v="1157"/>
    <m/>
    <m/>
    <s v=""/>
    <s v=""/>
    <s v=""/>
    <s v=""/>
    <s v=""/>
  </r>
  <r>
    <s v="freshlook評價"/>
    <n v="29"/>
    <n v="2"/>
    <n v="6.8965517241379296E-2"/>
    <x v="1158"/>
    <m/>
    <m/>
    <s v=""/>
    <s v=""/>
    <s v=""/>
    <s v=""/>
    <s v=""/>
  </r>
  <r>
    <s v="隱型眼鏡"/>
    <n v="29"/>
    <n v="0"/>
    <n v="0"/>
    <x v="1159"/>
    <m/>
    <m/>
    <s v=""/>
    <s v=""/>
    <s v=""/>
    <s v=""/>
    <s v=""/>
  </r>
  <r>
    <s v="acuvue vita評價"/>
    <n v="29"/>
    <n v="1"/>
    <n v="3.4482758620689599E-2"/>
    <x v="1160"/>
    <m/>
    <m/>
    <s v=""/>
    <s v=""/>
    <s v=""/>
    <s v=""/>
    <s v=""/>
  </r>
  <r>
    <s v="香港 隱形眼鏡"/>
    <n v="29"/>
    <n v="3"/>
    <n v="0.10344827586206801"/>
    <x v="1161"/>
    <m/>
    <m/>
    <s v=""/>
    <s v=""/>
    <s v=""/>
    <s v=""/>
    <s v=""/>
  </r>
  <r>
    <s v="sweet magic hk"/>
    <n v="29"/>
    <n v="0"/>
    <n v="0"/>
    <x v="1162"/>
    <m/>
    <m/>
    <s v=""/>
    <s v=""/>
    <s v=""/>
    <s v=""/>
    <s v=""/>
  </r>
  <r>
    <s v="perfect eyes"/>
    <n v="29"/>
    <n v="1"/>
    <n v="3.4482758620689599E-2"/>
    <x v="1163"/>
    <m/>
    <m/>
    <s v=""/>
    <s v=""/>
    <s v=""/>
    <s v=""/>
    <s v=""/>
  </r>
  <r>
    <s v="1 day acuvue moist for astigmatism"/>
    <n v="29"/>
    <n v="2"/>
    <n v="6.8965517241379296E-2"/>
    <x v="1164"/>
    <m/>
    <m/>
    <s v=""/>
    <s v=""/>
    <s v=""/>
    <s v=""/>
    <s v=""/>
  </r>
  <r>
    <s v="payme 係咩"/>
    <n v="29"/>
    <n v="0"/>
    <n v="0"/>
    <x v="1165"/>
    <m/>
    <m/>
    <s v=""/>
    <s v=""/>
    <s v=""/>
    <s v=""/>
    <s v=""/>
  </r>
  <r>
    <s v="2 week acuvue"/>
    <n v="29"/>
    <n v="1"/>
    <n v="3.4482758620689599E-2"/>
    <x v="1166"/>
    <m/>
    <m/>
    <s v=""/>
    <s v=""/>
    <s v=""/>
    <s v=""/>
    <s v=""/>
  </r>
  <r>
    <s v="日本 sim 上網"/>
    <n v="29"/>
    <n v="0"/>
    <n v="0"/>
    <x v="1167"/>
    <m/>
    <m/>
    <s v=""/>
    <s v=""/>
    <s v=""/>
    <s v=""/>
    <s v=""/>
  </r>
  <r>
    <s v="starry lens"/>
    <n v="28"/>
    <n v="11"/>
    <n v="0.39285714285714202"/>
    <x v="1168"/>
    <m/>
    <m/>
    <s v=""/>
    <s v=""/>
    <s v=""/>
    <s v=""/>
    <s v=""/>
  </r>
  <r>
    <s v="bb max"/>
    <n v="28"/>
    <n v="7"/>
    <n v="0.25"/>
    <x v="1169"/>
    <m/>
    <m/>
    <s v=""/>
    <s v=""/>
    <s v=""/>
    <s v=""/>
    <s v=""/>
  </r>
  <r>
    <s v="lacelle color con"/>
    <n v="28"/>
    <n v="4"/>
    <n v="0.14285714285714199"/>
    <x v="1170"/>
    <m/>
    <m/>
    <s v="Y"/>
    <n v="4.1666666666666664E-2"/>
    <s v="N"/>
    <s v=""/>
    <s v=""/>
  </r>
  <r>
    <s v="眼乾 con"/>
    <n v="28"/>
    <n v="8"/>
    <n v="0.28571428571428498"/>
    <x v="1171"/>
    <m/>
    <m/>
    <s v=""/>
    <s v=""/>
    <s v=""/>
    <s v=""/>
    <s v=""/>
  </r>
  <r>
    <s v="biotrue multifocal"/>
    <n v="28"/>
    <n v="3"/>
    <n v="0.107142857142857"/>
    <x v="1172"/>
    <m/>
    <m/>
    <s v=""/>
    <s v=""/>
    <s v=""/>
    <s v=""/>
    <s v=""/>
  </r>
  <r>
    <s v="acuvue hydraluxe"/>
    <n v="28"/>
    <n v="0"/>
    <n v="0"/>
    <x v="1173"/>
    <m/>
    <m/>
    <s v=""/>
    <s v=""/>
    <s v=""/>
    <s v=""/>
    <s v=""/>
  </r>
  <r>
    <s v="香港 網 上 隱形 眼鏡 可 信"/>
    <n v="28"/>
    <n v="0"/>
    <n v="0"/>
    <x v="1174"/>
    <m/>
    <m/>
    <s v=""/>
    <s v=""/>
    <s v=""/>
    <s v=""/>
    <s v=""/>
  </r>
  <r>
    <s v="revia monthly"/>
    <n v="28"/>
    <n v="2"/>
    <n v="7.1428571428571397E-2"/>
    <x v="1175"/>
    <m/>
    <m/>
    <s v=""/>
    <s v=""/>
    <s v=""/>
    <s v=""/>
    <s v=""/>
  </r>
  <r>
    <s v="acuvue moist散光"/>
    <n v="28"/>
    <n v="2"/>
    <n v="7.1428571428571397E-2"/>
    <x v="1176"/>
    <m/>
    <m/>
    <s v=""/>
    <s v=""/>
    <s v=""/>
    <s v=""/>
    <s v=""/>
  </r>
  <r>
    <s v="oasys 1day"/>
    <n v="28"/>
    <n v="2"/>
    <n v="7.1428571428571397E-2"/>
    <x v="1176"/>
    <m/>
    <m/>
    <s v=""/>
    <s v=""/>
    <s v=""/>
    <s v=""/>
    <s v=""/>
  </r>
  <r>
    <s v="遠視隱形眼鏡度數"/>
    <n v="28"/>
    <n v="3"/>
    <n v="0.107142857142857"/>
    <x v="1177"/>
    <m/>
    <m/>
    <s v=""/>
    <s v=""/>
    <s v=""/>
    <s v=""/>
    <s v=""/>
  </r>
  <r>
    <s v="oasys toric"/>
    <n v="28"/>
    <n v="6"/>
    <n v="0.214285714285714"/>
    <x v="1178"/>
    <m/>
    <m/>
    <s v=""/>
    <s v=""/>
    <s v=""/>
    <s v=""/>
    <s v=""/>
  </r>
  <r>
    <s v="14.5mm 隱形眼鏡"/>
    <n v="28"/>
    <n v="4"/>
    <n v="0.14285714285714199"/>
    <x v="1029"/>
    <m/>
    <m/>
    <s v=""/>
    <s v=""/>
    <s v=""/>
    <s v=""/>
    <s v=""/>
  </r>
  <r>
    <s v="隱形眼鏡跟眼鏡度數"/>
    <n v="28"/>
    <n v="0"/>
    <n v="0"/>
    <x v="1179"/>
    <m/>
    <m/>
    <s v=""/>
    <s v=""/>
    <s v=""/>
    <s v=""/>
    <s v=""/>
  </r>
  <r>
    <s v="老花 con"/>
    <n v="28"/>
    <n v="0"/>
    <n v="0"/>
    <x v="1180"/>
    <m/>
    <m/>
    <s v=""/>
    <s v=""/>
    <s v=""/>
    <s v=""/>
    <s v=""/>
  </r>
  <r>
    <s v="着色直徑"/>
    <n v="28"/>
    <n v="0"/>
    <n v="0"/>
    <x v="1181"/>
    <m/>
    <m/>
    <s v=""/>
    <s v=""/>
    <s v=""/>
    <s v=""/>
    <s v=""/>
  </r>
  <r>
    <s v="自然colour con"/>
    <n v="28"/>
    <n v="1"/>
    <n v="3.5714285714285698E-2"/>
    <x v="1182"/>
    <m/>
    <m/>
    <s v=""/>
    <s v=""/>
    <s v=""/>
    <s v=""/>
    <s v=""/>
  </r>
  <r>
    <s v="ann 365"/>
    <n v="28"/>
    <n v="0"/>
    <n v="0"/>
    <x v="1183"/>
    <m/>
    <m/>
    <s v=""/>
    <s v=""/>
    <s v=""/>
    <s v=""/>
    <s v=""/>
  </r>
  <r>
    <s v="acuvue moist 隱形眼鏡"/>
    <n v="28"/>
    <n v="0"/>
    <n v="0"/>
    <x v="1184"/>
    <m/>
    <m/>
    <s v=""/>
    <s v=""/>
    <s v=""/>
    <s v=""/>
    <s v=""/>
  </r>
  <r>
    <s v="alcon dailies aquacomfort plus toric"/>
    <n v="28"/>
    <n v="1"/>
    <n v="3.5714285714285698E-2"/>
    <x v="1185"/>
    <m/>
    <m/>
    <s v=""/>
    <s v=""/>
    <s v=""/>
    <s v=""/>
    <s v=""/>
  </r>
  <r>
    <s v="隱形眼鏡優惠"/>
    <n v="28"/>
    <n v="0"/>
    <n v="0"/>
    <x v="1186"/>
    <m/>
    <m/>
    <s v=""/>
    <s v=""/>
    <s v=""/>
    <s v=""/>
    <s v=""/>
  </r>
  <r>
    <s v="alcon total 1"/>
    <n v="28"/>
    <n v="2"/>
    <n v="7.1428571428571397E-2"/>
    <x v="1187"/>
    <m/>
    <m/>
    <s v=""/>
    <s v=""/>
    <s v=""/>
    <s v=""/>
    <s v=""/>
  </r>
  <r>
    <s v="免費驗眼"/>
    <n v="28"/>
    <n v="2"/>
    <n v="7.1428571428571397E-2"/>
    <x v="1188"/>
    <m/>
    <m/>
    <s v=""/>
    <s v=""/>
    <s v=""/>
    <s v=""/>
    <s v=""/>
  </r>
  <r>
    <s v="payme 登記"/>
    <n v="28"/>
    <n v="0"/>
    <n v="0"/>
    <x v="1189"/>
    <m/>
    <m/>
    <s v=""/>
    <s v=""/>
    <s v=""/>
    <s v=""/>
    <s v=""/>
  </r>
  <r>
    <s v="眼鏡"/>
    <n v="28"/>
    <n v="0"/>
    <n v="0"/>
    <x v="1190"/>
    <m/>
    <m/>
    <s v=""/>
    <s v=""/>
    <s v=""/>
    <s v=""/>
    <s v=""/>
  </r>
  <r>
    <s v="sim 日本 上網"/>
    <n v="28"/>
    <n v="0"/>
    <n v="0"/>
    <x v="1191"/>
    <m/>
    <m/>
    <s v=""/>
    <s v=""/>
    <s v=""/>
    <s v=""/>
    <s v=""/>
  </r>
  <r>
    <s v="散光隱形眼鏡 推薦"/>
    <n v="27"/>
    <n v="16"/>
    <n v="0.592592592592592"/>
    <x v="124"/>
    <m/>
    <m/>
    <s v=""/>
    <s v=""/>
    <s v=""/>
    <s v=""/>
    <s v=""/>
  </r>
  <r>
    <s v="max beauty con"/>
    <n v="27"/>
    <n v="4"/>
    <n v="0.148148148148148"/>
    <x v="124"/>
    <m/>
    <m/>
    <s v=""/>
    <s v=""/>
    <s v=""/>
    <s v=""/>
    <s v=""/>
  </r>
  <r>
    <s v="colour con 度數"/>
    <n v="27"/>
    <n v="3"/>
    <n v="0.11111111111111099"/>
    <x v="1192"/>
    <m/>
    <m/>
    <s v=""/>
    <s v=""/>
    <s v=""/>
    <s v=""/>
    <s v=""/>
  </r>
  <r>
    <s v="for easy contact"/>
    <n v="27"/>
    <n v="0"/>
    <n v="0"/>
    <x v="1193"/>
    <m/>
    <m/>
    <s v=""/>
    <s v=""/>
    <s v=""/>
    <s v=""/>
    <s v=""/>
  </r>
  <r>
    <s v="total 1 day"/>
    <n v="27"/>
    <n v="1"/>
    <n v="3.7037037037037E-2"/>
    <x v="1194"/>
    <m/>
    <m/>
    <s v=""/>
    <s v=""/>
    <s v=""/>
    <s v=""/>
    <s v=""/>
  </r>
  <r>
    <s v="隱形眼鏡教學"/>
    <n v="27"/>
    <n v="2"/>
    <n v="7.4074074074074001E-2"/>
    <x v="1195"/>
    <m/>
    <m/>
    <s v=""/>
    <s v=""/>
    <s v=""/>
    <s v=""/>
    <s v=""/>
  </r>
  <r>
    <s v="acuvue® oasys 1-day with hydraluxe™"/>
    <n v="27"/>
    <n v="4"/>
    <n v="0.148148148148148"/>
    <x v="1025"/>
    <m/>
    <m/>
    <s v=""/>
    <s v=""/>
    <s v=""/>
    <s v=""/>
    <s v=""/>
  </r>
  <r>
    <s v="網上買隱形眼鏡"/>
    <n v="27"/>
    <n v="5"/>
    <n v="0.18518518518518501"/>
    <x v="1196"/>
    <m/>
    <m/>
    <s v=""/>
    <s v=""/>
    <s v=""/>
    <s v=""/>
    <s v=""/>
  </r>
  <r>
    <s v="眼霜 去紋"/>
    <n v="27"/>
    <n v="1"/>
    <n v="3.7037037037037E-2"/>
    <x v="1197"/>
    <m/>
    <m/>
    <s v=""/>
    <s v=""/>
    <s v=""/>
    <s v=""/>
    <s v=""/>
  </r>
  <r>
    <s v="1 day oasys"/>
    <n v="27"/>
    <n v="2"/>
    <n v="7.4074074074074001E-2"/>
    <x v="1198"/>
    <m/>
    <m/>
    <s v=""/>
    <s v=""/>
    <s v=""/>
    <s v=""/>
    <s v=""/>
  </r>
  <r>
    <s v="alcon multifocal"/>
    <n v="27"/>
    <n v="4"/>
    <n v="0.148148148148148"/>
    <x v="1199"/>
    <m/>
    <m/>
    <s v=""/>
    <s v=""/>
    <s v=""/>
    <s v=""/>
    <s v=""/>
  </r>
  <r>
    <s v="coopervison"/>
    <n v="27"/>
    <n v="2"/>
    <n v="7.4074074074074001E-2"/>
    <x v="1200"/>
    <m/>
    <m/>
    <s v=""/>
    <s v=""/>
    <s v=""/>
    <s v=""/>
    <s v=""/>
  </r>
  <r>
    <s v="coopervision clariti 1 day multifocal"/>
    <n v="27"/>
    <n v="3"/>
    <n v="0.11111111111111099"/>
    <x v="1201"/>
    <m/>
    <m/>
    <s v=""/>
    <s v=""/>
    <s v=""/>
    <s v=""/>
    <s v=""/>
  </r>
  <r>
    <s v="dailies 隱形眼鏡"/>
    <n v="27"/>
    <n v="0"/>
    <n v="0"/>
    <x v="1031"/>
    <m/>
    <m/>
    <s v=""/>
    <s v=""/>
    <s v=""/>
    <s v=""/>
    <s v=""/>
  </r>
  <r>
    <s v="define:评价"/>
    <n v="27"/>
    <n v="0"/>
    <n v="0"/>
    <x v="1202"/>
    <m/>
    <m/>
    <s v=""/>
    <s v=""/>
    <s v=""/>
    <s v=""/>
    <s v=""/>
  </r>
  <r>
    <s v="candy magic 1 day"/>
    <n v="27"/>
    <n v="1"/>
    <n v="3.7037037037037E-2"/>
    <x v="1203"/>
    <m/>
    <m/>
    <s v=""/>
    <s v=""/>
    <s v=""/>
    <s v=""/>
    <s v=""/>
  </r>
  <r>
    <s v="acuvue oasys價錢"/>
    <n v="27"/>
    <n v="5"/>
    <n v="0.18518518518518501"/>
    <x v="1204"/>
    <m/>
    <m/>
    <s v=""/>
    <s v=""/>
    <s v=""/>
    <s v=""/>
    <s v=""/>
  </r>
  <r>
    <s v="freshkon mystical black"/>
    <n v="27"/>
    <n v="6"/>
    <n v="0.22222222222222199"/>
    <x v="1205"/>
    <m/>
    <m/>
    <s v=""/>
    <s v=""/>
    <s v=""/>
    <s v=""/>
    <s v=""/>
  </r>
  <r>
    <s v="pay me 過數"/>
    <n v="27"/>
    <n v="0"/>
    <n v="0"/>
    <x v="1206"/>
    <m/>
    <m/>
    <s v=""/>
    <s v=""/>
    <s v=""/>
    <s v=""/>
    <s v=""/>
  </r>
  <r>
    <s v="freshkon monthly lens"/>
    <n v="27"/>
    <n v="1"/>
    <n v="3.7037037037037E-2"/>
    <x v="1207"/>
    <m/>
    <m/>
    <s v=""/>
    <s v=""/>
    <s v=""/>
    <s v=""/>
    <s v=""/>
  </r>
  <r>
    <s v="payme 使用教學"/>
    <n v="27"/>
    <n v="0"/>
    <n v="0"/>
    <x v="1208"/>
    <m/>
    <m/>
    <s v=""/>
    <s v=""/>
    <s v=""/>
    <s v=""/>
    <s v=""/>
  </r>
  <r>
    <s v="payme 呃錢"/>
    <n v="27"/>
    <n v="0"/>
    <n v="0"/>
    <x v="1209"/>
    <m/>
    <m/>
    <s v=""/>
    <s v=""/>
    <s v=""/>
    <s v=""/>
    <s v=""/>
  </r>
  <r>
    <s v="近視度數換算"/>
    <n v="27"/>
    <n v="0"/>
    <n v="0"/>
    <x v="1210"/>
    <m/>
    <m/>
    <s v=""/>
    <s v=""/>
    <s v=""/>
    <s v=""/>
    <s v=""/>
  </r>
  <r>
    <s v="眼霜推介"/>
    <n v="27"/>
    <n v="2"/>
    <n v="7.4074074074074001E-2"/>
    <x v="1211"/>
    <m/>
    <m/>
    <s v=""/>
    <s v=""/>
    <s v=""/>
    <s v=""/>
    <s v=""/>
  </r>
  <r>
    <s v="easy alcon"/>
    <n v="27"/>
    <n v="0"/>
    <n v="0"/>
    <x v="1212"/>
    <m/>
    <m/>
    <s v=""/>
    <s v=""/>
    <s v=""/>
    <s v=""/>
    <s v=""/>
  </r>
  <r>
    <s v="眼霜 推薦 2019"/>
    <n v="27"/>
    <n v="0"/>
    <n v="0"/>
    <x v="1213"/>
    <m/>
    <m/>
    <s v=""/>
    <s v=""/>
    <s v=""/>
    <s v=""/>
    <s v=""/>
  </r>
  <r>
    <s v="acuvue monthly lenses"/>
    <n v="27"/>
    <n v="0"/>
    <n v="0"/>
    <x v="1214"/>
    <m/>
    <m/>
    <s v=""/>
    <s v=""/>
    <s v=""/>
    <s v=""/>
    <s v=""/>
  </r>
  <r>
    <s v="日本 必買 彩妝"/>
    <n v="27"/>
    <n v="0"/>
    <n v="0"/>
    <x v="1215"/>
    <m/>
    <m/>
    <s v=""/>
    <s v=""/>
    <s v=""/>
    <s v=""/>
    <s v=""/>
  </r>
  <r>
    <s v="隱形眼鏡 弧度 8.5 9.0"/>
    <n v="26"/>
    <n v="13"/>
    <n v="0.5"/>
    <x v="1216"/>
    <m/>
    <m/>
    <s v=""/>
    <s v=""/>
    <s v=""/>
    <s v=""/>
    <s v=""/>
  </r>
  <r>
    <s v="freshkon monthly"/>
    <n v="26"/>
    <n v="2"/>
    <n v="7.69230769230769E-2"/>
    <x v="1217"/>
    <m/>
    <m/>
    <s v=""/>
    <s v=""/>
    <s v=""/>
    <s v=""/>
    <s v=""/>
  </r>
  <r>
    <s v="freshkon maschera daily"/>
    <n v="26"/>
    <n v="9"/>
    <n v="0.34615384615384598"/>
    <x v="425"/>
    <m/>
    <m/>
    <s v=""/>
    <s v=""/>
    <s v=""/>
    <s v=""/>
    <s v=""/>
  </r>
  <r>
    <s v="ultra one day 散光"/>
    <n v="26"/>
    <n v="8"/>
    <n v="0.30769230769230699"/>
    <x v="1218"/>
    <m/>
    <m/>
    <s v=""/>
    <s v=""/>
    <s v=""/>
    <s v=""/>
    <s v=""/>
  </r>
  <r>
    <s v="len con"/>
    <n v="26"/>
    <n v="1"/>
    <n v="3.8461538461538401E-2"/>
    <x v="1218"/>
    <m/>
    <m/>
    <s v=""/>
    <s v=""/>
    <s v=""/>
    <s v=""/>
    <s v=""/>
  </r>
  <r>
    <s v="contect lens"/>
    <n v="26"/>
    <n v="3"/>
    <n v="0.115384615384615"/>
    <x v="1219"/>
    <m/>
    <m/>
    <s v=""/>
    <s v=""/>
    <s v=""/>
    <s v=""/>
    <s v=""/>
  </r>
  <r>
    <s v="隱形眼鏡新手"/>
    <n v="26"/>
    <n v="3"/>
    <n v="0.115384615384615"/>
    <x v="412"/>
    <m/>
    <m/>
    <s v=""/>
    <s v=""/>
    <s v=""/>
    <s v=""/>
    <s v=""/>
  </r>
  <r>
    <s v="lens online"/>
    <n v="26"/>
    <n v="2"/>
    <n v="7.69230769230769E-2"/>
    <x v="1220"/>
    <m/>
    <m/>
    <s v=""/>
    <s v=""/>
    <s v=""/>
    <s v=""/>
    <s v=""/>
  </r>
  <r>
    <s v="1 day acuvue oasys for astigmatism"/>
    <n v="26"/>
    <n v="2"/>
    <n v="7.69230769230769E-2"/>
    <x v="1221"/>
    <m/>
    <m/>
    <s v=""/>
    <s v=""/>
    <s v=""/>
    <s v=""/>
    <s v=""/>
  </r>
  <r>
    <s v="japan con"/>
    <n v="26"/>
    <n v="3"/>
    <n v="0.115384615384615"/>
    <x v="1222"/>
    <m/>
    <m/>
    <s v=""/>
    <s v=""/>
    <s v=""/>
    <s v=""/>
    <s v=""/>
  </r>
  <r>
    <s v="astigmatism 散光"/>
    <n v="26"/>
    <n v="1"/>
    <n v="3.8461538461538401E-2"/>
    <x v="1223"/>
    <m/>
    <m/>
    <s v=""/>
    <s v=""/>
    <s v=""/>
    <s v=""/>
    <s v=""/>
  </r>
  <r>
    <s v="1000度"/>
    <n v="26"/>
    <n v="0"/>
    <n v="0"/>
    <x v="1224"/>
    <m/>
    <m/>
    <s v=""/>
    <s v=""/>
    <s v=""/>
    <s v=""/>
    <s v=""/>
  </r>
  <r>
    <s v="紫色con"/>
    <n v="26"/>
    <n v="1"/>
    <n v="3.8461538461538401E-2"/>
    <x v="1225"/>
    <m/>
    <m/>
    <s v=""/>
    <s v=""/>
    <s v=""/>
    <s v=""/>
    <s v=""/>
  </r>
  <r>
    <s v="acuvue® oasys 1-day"/>
    <n v="26"/>
    <n v="2"/>
    <n v="7.69230769230769E-2"/>
    <x v="1226"/>
    <m/>
    <m/>
    <s v=""/>
    <s v=""/>
    <s v=""/>
    <s v=""/>
    <s v=""/>
  </r>
  <r>
    <s v="contact lens online"/>
    <n v="26"/>
    <n v="0"/>
    <n v="0"/>
    <x v="367"/>
    <m/>
    <m/>
    <s v=""/>
    <s v=""/>
    <s v=""/>
    <s v=""/>
    <s v=""/>
  </r>
  <r>
    <s v="博士倫 con"/>
    <n v="26"/>
    <n v="0"/>
    <n v="0"/>
    <x v="1227"/>
    <m/>
    <m/>
    <s v=""/>
    <s v=""/>
    <s v=""/>
    <s v=""/>
    <s v=""/>
  </r>
  <r>
    <s v="隱形眼鏡 遠視"/>
    <n v="26"/>
    <n v="1"/>
    <n v="3.8461538461538401E-2"/>
    <x v="1228"/>
    <m/>
    <m/>
    <s v=""/>
    <s v=""/>
    <s v=""/>
    <s v=""/>
    <s v=""/>
  </r>
  <r>
    <s v="freshkon majestic brown"/>
    <n v="26"/>
    <n v="3"/>
    <n v="0.115384615384615"/>
    <x v="1229"/>
    <m/>
    <m/>
    <s v=""/>
    <s v=""/>
    <s v=""/>
    <s v=""/>
    <s v=""/>
  </r>
  <r>
    <s v="biofinity multifocal"/>
    <n v="26"/>
    <n v="2"/>
    <n v="7.69230769230769E-2"/>
    <x v="1230"/>
    <m/>
    <m/>
    <s v=""/>
    <s v=""/>
    <s v=""/>
    <s v=""/>
    <s v=""/>
  </r>
  <r>
    <s v="星期2"/>
    <n v="26"/>
    <n v="0"/>
    <n v="0"/>
    <x v="1230"/>
    <m/>
    <m/>
    <s v=""/>
    <s v=""/>
    <s v=""/>
    <s v=""/>
    <s v=""/>
  </r>
  <r>
    <s v="隱形眼鏡 買"/>
    <n v="26"/>
    <n v="1"/>
    <n v="3.8461538461538401E-2"/>
    <x v="1231"/>
    <m/>
    <m/>
    <s v=""/>
    <s v=""/>
    <s v=""/>
    <s v=""/>
    <s v=""/>
  </r>
  <r>
    <s v="jj"/>
    <n v="26"/>
    <n v="0"/>
    <n v="0"/>
    <x v="1232"/>
    <m/>
    <m/>
    <s v=""/>
    <s v=""/>
    <s v=""/>
    <s v=""/>
    <s v=""/>
  </r>
  <r>
    <s v="眼 乾"/>
    <n v="26"/>
    <n v="0"/>
    <n v="0"/>
    <x v="1233"/>
    <m/>
    <m/>
    <s v=""/>
    <s v=""/>
    <s v=""/>
    <s v=""/>
    <s v=""/>
  </r>
  <r>
    <s v="acuvue oasys vs dailies total 1"/>
    <n v="26"/>
    <n v="3"/>
    <n v="0.115384615384615"/>
    <x v="1234"/>
    <m/>
    <m/>
    <s v=""/>
    <s v=""/>
    <s v=""/>
    <s v=""/>
    <s v=""/>
  </r>
  <r>
    <s v="freshkon moondust grey"/>
    <n v="26"/>
    <n v="0"/>
    <n v="0"/>
    <x v="1235"/>
    <m/>
    <m/>
    <s v=""/>
    <s v=""/>
    <s v=""/>
    <s v=""/>
    <s v=""/>
  </r>
  <r>
    <s v="buy acuvue lenses"/>
    <n v="26"/>
    <n v="0"/>
    <n v="0"/>
    <x v="1236"/>
    <m/>
    <m/>
    <s v=""/>
    <s v=""/>
    <s v=""/>
    <s v=""/>
    <s v=""/>
  </r>
  <r>
    <s v="contact lenses acuvue"/>
    <n v="26"/>
    <n v="0"/>
    <n v="0"/>
    <x v="1237"/>
    <m/>
    <m/>
    <s v=""/>
    <s v=""/>
    <s v=""/>
    <s v=""/>
    <s v=""/>
  </r>
  <r>
    <s v="線位 con"/>
    <n v="25"/>
    <n v="7"/>
    <n v="0.28000000000000003"/>
    <x v="425"/>
    <m/>
    <m/>
    <s v=""/>
    <s v=""/>
    <s v=""/>
    <s v=""/>
    <s v=""/>
  </r>
  <r>
    <s v="博士倫one day好唔好"/>
    <n v="25"/>
    <n v="6"/>
    <n v="0.24"/>
    <x v="1238"/>
    <m/>
    <m/>
    <s v=""/>
    <s v=""/>
    <s v=""/>
    <s v=""/>
    <s v=""/>
  </r>
  <r>
    <s v="隱形眼鏡 注意事項"/>
    <n v="25"/>
    <n v="2"/>
    <n v="0.08"/>
    <x v="1239"/>
    <m/>
    <m/>
    <s v=""/>
    <s v=""/>
    <s v=""/>
    <s v=""/>
    <s v=""/>
  </r>
  <r>
    <s v="隱形眼鏡度數 換算"/>
    <n v="25"/>
    <n v="4"/>
    <n v="0.16"/>
    <x v="1240"/>
    <m/>
    <m/>
    <s v=""/>
    <s v=""/>
    <s v=""/>
    <s v=""/>
    <s v=""/>
  </r>
  <r>
    <s v="1-day acuvue® define"/>
    <n v="25"/>
    <n v="0"/>
    <n v="0"/>
    <x v="1241"/>
    <m/>
    <m/>
    <s v=""/>
    <s v=""/>
    <s v=""/>
    <s v=""/>
    <s v=""/>
  </r>
  <r>
    <s v="1day pure"/>
    <n v="25"/>
    <n v="1"/>
    <n v="0.04"/>
    <x v="1242"/>
    <m/>
    <m/>
    <s v=""/>
    <s v=""/>
    <s v=""/>
    <s v=""/>
    <s v=""/>
  </r>
  <r>
    <s v="隱形眼鏡 著色直徑"/>
    <n v="25"/>
    <n v="4"/>
    <n v="0.16"/>
    <x v="512"/>
    <m/>
    <m/>
    <s v=""/>
    <s v=""/>
    <s v=""/>
    <s v=""/>
    <s v=""/>
  </r>
  <r>
    <s v="acuvue multifocal 1 day"/>
    <n v="25"/>
    <n v="0"/>
    <n v="0"/>
    <x v="512"/>
    <m/>
    <m/>
    <s v=""/>
    <s v=""/>
    <s v=""/>
    <s v=""/>
    <s v=""/>
  </r>
  <r>
    <s v="隱形眼鏡尺寸"/>
    <n v="25"/>
    <n v="3"/>
    <n v="0.12"/>
    <x v="1243"/>
    <m/>
    <m/>
    <s v=""/>
    <s v=""/>
    <s v=""/>
    <s v=""/>
    <s v=""/>
  </r>
  <r>
    <s v="acuvue oasys 1-day with hydraluxe"/>
    <n v="25"/>
    <n v="0"/>
    <n v="0"/>
    <x v="1244"/>
    <m/>
    <m/>
    <s v=""/>
    <s v=""/>
    <s v=""/>
    <s v=""/>
    <s v=""/>
  </r>
  <r>
    <s v="color con散光"/>
    <n v="25"/>
    <n v="0"/>
    <n v="0"/>
    <x v="1245"/>
    <m/>
    <m/>
    <s v=""/>
    <s v=""/>
    <s v=""/>
    <s v=""/>
    <s v=""/>
  </r>
  <r>
    <s v="買隱形眼鏡度數"/>
    <n v="25"/>
    <n v="0"/>
    <n v="0"/>
    <x v="1246"/>
    <m/>
    <m/>
    <s v=""/>
    <s v=""/>
    <s v=""/>
    <s v=""/>
    <s v=""/>
  </r>
  <r>
    <s v="隱形眼鏡 訂購"/>
    <n v="25"/>
    <n v="0"/>
    <n v="0"/>
    <x v="1247"/>
    <m/>
    <m/>
    <s v=""/>
    <s v=""/>
    <s v=""/>
    <s v=""/>
    <s v=""/>
  </r>
  <r>
    <s v="隱形眼鏡著色直徑"/>
    <n v="25"/>
    <n v="0"/>
    <n v="0"/>
    <x v="1248"/>
    <m/>
    <m/>
    <s v=""/>
    <s v=""/>
    <s v=""/>
    <s v=""/>
    <s v=""/>
  </r>
  <r>
    <s v="dia 隱形眼鏡"/>
    <n v="25"/>
    <n v="0"/>
    <n v="0"/>
    <x v="1249"/>
    <m/>
    <m/>
    <s v=""/>
    <s v=""/>
    <s v=""/>
    <s v=""/>
    <s v=""/>
  </r>
  <r>
    <s v="acuvue試戴驗眼費"/>
    <n v="25"/>
    <n v="0"/>
    <n v="0"/>
    <x v="1250"/>
    <m/>
    <m/>
    <s v=""/>
    <s v=""/>
    <s v=""/>
    <s v=""/>
    <s v=""/>
  </r>
  <r>
    <s v="驗眼機"/>
    <n v="25"/>
    <n v="1"/>
    <n v="0.04"/>
    <x v="1251"/>
    <m/>
    <m/>
    <s v=""/>
    <s v=""/>
    <s v=""/>
    <s v=""/>
    <s v=""/>
  </r>
  <r>
    <s v="one day acuvue 價錢"/>
    <n v="25"/>
    <n v="1"/>
    <n v="0.04"/>
    <x v="1252"/>
    <m/>
    <m/>
    <s v=""/>
    <s v=""/>
    <s v=""/>
    <s v=""/>
    <s v=""/>
  </r>
  <r>
    <s v="去眼紋推介"/>
    <n v="25"/>
    <n v="0"/>
    <n v="0"/>
    <x v="1253"/>
    <m/>
    <m/>
    <s v=""/>
    <s v=""/>
    <s v=""/>
    <s v=""/>
    <s v=""/>
  </r>
  <r>
    <s v="bb cool"/>
    <n v="25"/>
    <n v="2"/>
    <n v="0.08"/>
    <x v="1254"/>
    <m/>
    <m/>
    <s v=""/>
    <s v=""/>
    <s v=""/>
    <s v=""/>
    <s v=""/>
  </r>
  <r>
    <s v="alcon dailies total"/>
    <n v="25"/>
    <n v="0"/>
    <n v="0"/>
    <x v="1255"/>
    <m/>
    <m/>
    <s v=""/>
    <s v=""/>
    <s v=""/>
    <s v=""/>
    <s v=""/>
  </r>
  <r>
    <s v="payme"/>
    <n v="25"/>
    <n v="0"/>
    <n v="0"/>
    <x v="1256"/>
    <m/>
    <m/>
    <s v=""/>
    <s v=""/>
    <s v=""/>
    <s v=""/>
    <s v=""/>
  </r>
  <r>
    <s v="j jill stuart"/>
    <n v="25"/>
    <n v="0"/>
    <n v="0"/>
    <x v="1257"/>
    <m/>
    <m/>
    <s v=""/>
    <s v=""/>
    <s v=""/>
    <s v=""/>
    <s v=""/>
  </r>
  <r>
    <s v="如何用轉數快"/>
    <n v="25"/>
    <n v="0"/>
    <n v="0"/>
    <x v="1258"/>
    <m/>
    <m/>
    <s v=""/>
    <s v=""/>
    <s v=""/>
    <s v=""/>
    <s v=""/>
  </r>
  <r>
    <s v="acuvue oasys lenses"/>
    <n v="25"/>
    <n v="0"/>
    <n v="0"/>
    <x v="1259"/>
    <m/>
    <m/>
    <s v=""/>
    <s v=""/>
    <s v=""/>
    <s v=""/>
    <s v=""/>
  </r>
  <r>
    <s v="silicone hydrogel contact lenses daily coopervision"/>
    <n v="25"/>
    <n v="0"/>
    <n v="0"/>
    <x v="1260"/>
    <m/>
    <m/>
    <s v=""/>
    <s v=""/>
    <s v=""/>
    <s v=""/>
    <s v=""/>
  </r>
  <r>
    <s v="contact lens easy: 隱形眼鏡 con 專門店，附設驗眼服務 kwun tong"/>
    <n v="24"/>
    <n v="0"/>
    <n v="0"/>
    <x v="124"/>
    <m/>
    <m/>
    <s v=""/>
    <s v=""/>
    <s v=""/>
    <s v=""/>
    <s v=""/>
  </r>
  <r>
    <s v="散光con 推介"/>
    <n v="24"/>
    <n v="13"/>
    <n v="0.54166666666666596"/>
    <x v="1261"/>
    <m/>
    <m/>
    <s v=""/>
    <s v=""/>
    <s v=""/>
    <s v=""/>
    <s v=""/>
  </r>
  <r>
    <s v="one day delight max beauty"/>
    <n v="24"/>
    <n v="4"/>
    <n v="0.16666666666666599"/>
    <x v="485"/>
    <m/>
    <m/>
    <s v=""/>
    <s v=""/>
    <s v=""/>
    <s v=""/>
    <s v=""/>
  </r>
  <r>
    <s v="con candy"/>
    <n v="24"/>
    <n v="0"/>
    <n v="0"/>
    <x v="1262"/>
    <m/>
    <m/>
    <s v=""/>
    <s v=""/>
    <s v=""/>
    <s v=""/>
    <s v=""/>
  </r>
  <r>
    <s v="lacelle color"/>
    <n v="24"/>
    <n v="0"/>
    <n v="0"/>
    <x v="1263"/>
    <m/>
    <m/>
    <s v=""/>
    <s v=""/>
    <s v=""/>
    <s v=""/>
    <s v=""/>
  </r>
  <r>
    <s v="博士倫 大眼con"/>
    <n v="24"/>
    <n v="5"/>
    <n v="0.20833333333333301"/>
    <x v="1264"/>
    <m/>
    <m/>
    <s v=""/>
    <s v=""/>
    <s v=""/>
    <s v=""/>
    <s v=""/>
  </r>
  <r>
    <s v="magic con"/>
    <n v="24"/>
    <n v="2"/>
    <n v="8.3333333333333301E-2"/>
    <x v="1265"/>
    <m/>
    <m/>
    <s v=""/>
    <s v=""/>
    <s v=""/>
    <s v=""/>
    <s v=""/>
  </r>
  <r>
    <s v="soflens 1 day"/>
    <n v="24"/>
    <n v="0"/>
    <n v="0"/>
    <x v="1266"/>
    <m/>
    <m/>
    <s v="Y"/>
    <n v="0.10810810810810811"/>
    <s v="Y"/>
    <s v=""/>
    <s v=""/>
  </r>
  <r>
    <s v="candy magic隱形眼鏡"/>
    <n v="24"/>
    <n v="1"/>
    <n v="4.1666666666666602E-2"/>
    <x v="1267"/>
    <m/>
    <m/>
    <s v=""/>
    <s v=""/>
    <s v=""/>
    <s v=""/>
    <s v=""/>
  </r>
  <r>
    <s v="air optix toric"/>
    <n v="24"/>
    <n v="2"/>
    <n v="8.3333333333333301E-2"/>
    <x v="1268"/>
    <m/>
    <m/>
    <s v=""/>
    <s v=""/>
    <s v=""/>
    <s v=""/>
    <s v=""/>
  </r>
  <r>
    <s v="粉紅色隱形眼鏡"/>
    <n v="24"/>
    <n v="0"/>
    <n v="0"/>
    <x v="1269"/>
    <m/>
    <m/>
    <s v=""/>
    <s v=""/>
    <s v=""/>
    <s v=""/>
    <s v=""/>
  </r>
  <r>
    <s v="maxim toric lens"/>
    <n v="24"/>
    <n v="4"/>
    <n v="0.16666666666666599"/>
    <x v="579"/>
    <m/>
    <m/>
    <s v=""/>
    <s v=""/>
    <s v=""/>
    <s v=""/>
    <s v=""/>
  </r>
  <r>
    <s v="acuve moist"/>
    <n v="24"/>
    <n v="0"/>
    <n v="0"/>
    <x v="1270"/>
    <m/>
    <m/>
    <s v=""/>
    <s v=""/>
    <s v=""/>
    <s v=""/>
    <s v=""/>
  </r>
  <r>
    <s v="chumemall好唔好"/>
    <n v="24"/>
    <n v="1"/>
    <n v="4.1666666666666602E-2"/>
    <x v="1271"/>
    <m/>
    <m/>
    <s v=""/>
    <s v=""/>
    <s v=""/>
    <s v=""/>
    <s v=""/>
  </r>
  <r>
    <s v="lens hk"/>
    <n v="24"/>
    <n v="0"/>
    <n v="0"/>
    <x v="1272"/>
    <m/>
    <m/>
    <s v=""/>
    <s v=""/>
    <s v=""/>
    <s v=""/>
    <s v=""/>
  </r>
  <r>
    <s v="隱形眼鏡 acuvue"/>
    <n v="24"/>
    <n v="0"/>
    <n v="0"/>
    <x v="537"/>
    <m/>
    <m/>
    <s v=""/>
    <s v=""/>
    <s v=""/>
    <s v=""/>
    <s v=""/>
  </r>
  <r>
    <s v="配con 驗眼"/>
    <n v="24"/>
    <n v="1"/>
    <n v="4.1666666666666602E-2"/>
    <x v="1273"/>
    <m/>
    <m/>
    <s v=""/>
    <s v=""/>
    <s v=""/>
    <s v=""/>
    <s v=""/>
  </r>
  <r>
    <s v="隱形眼鏡店"/>
    <n v="24"/>
    <n v="0"/>
    <n v="0"/>
    <x v="1274"/>
    <m/>
    <m/>
    <s v=""/>
    <s v=""/>
    <s v=""/>
    <s v=""/>
    <s v=""/>
  </r>
  <r>
    <s v="dailies aqua comfort plus"/>
    <n v="24"/>
    <n v="1"/>
    <n v="4.1666666666666602E-2"/>
    <x v="1275"/>
    <m/>
    <m/>
    <s v=""/>
    <s v=""/>
    <s v=""/>
    <s v=""/>
    <s v=""/>
  </r>
  <r>
    <s v="contact lens acuvue"/>
    <n v="24"/>
    <n v="0"/>
    <n v="0"/>
    <x v="1276"/>
    <m/>
    <m/>
    <s v=""/>
    <s v=""/>
    <s v=""/>
    <s v=""/>
    <s v=""/>
  </r>
  <r>
    <s v="眼鏡 價錢"/>
    <n v="24"/>
    <n v="0"/>
    <n v="0"/>
    <x v="1277"/>
    <m/>
    <m/>
    <s v=""/>
    <s v=""/>
    <s v=""/>
    <s v=""/>
    <s v=""/>
  </r>
  <r>
    <s v="heroine make"/>
    <n v="24"/>
    <n v="0"/>
    <n v="0"/>
    <x v="1278"/>
    <m/>
    <m/>
    <s v=""/>
    <s v=""/>
    <s v=""/>
    <s v=""/>
    <s v=""/>
  </r>
  <r>
    <s v="payme 使用方法"/>
    <n v="24"/>
    <n v="0"/>
    <n v="0"/>
    <x v="1279"/>
    <m/>
    <m/>
    <s v=""/>
    <s v=""/>
    <s v=""/>
    <s v=""/>
    <s v=""/>
  </r>
  <r>
    <s v="coopervision clariti"/>
    <n v="24"/>
    <n v="0"/>
    <n v="0"/>
    <x v="1280"/>
    <m/>
    <m/>
    <s v=""/>
    <s v=""/>
    <s v=""/>
    <s v=""/>
    <s v=""/>
  </r>
  <r>
    <s v="膚色"/>
    <n v="24"/>
    <n v="0"/>
    <n v="0"/>
    <x v="1281"/>
    <m/>
    <m/>
    <s v=""/>
    <s v=""/>
    <s v=""/>
    <s v=""/>
    <s v=""/>
  </r>
  <r>
    <s v="buy acuvue contact lenses"/>
    <n v="24"/>
    <n v="0"/>
    <n v="0"/>
    <x v="1282"/>
    <m/>
    <m/>
    <s v=""/>
    <s v=""/>
    <s v=""/>
    <s v=""/>
    <s v=""/>
  </r>
  <r>
    <s v="acuvue oasys contacts cheap"/>
    <n v="24"/>
    <n v="0"/>
    <n v="0"/>
    <x v="1283"/>
    <m/>
    <m/>
    <s v=""/>
    <s v=""/>
    <s v=""/>
    <s v=""/>
    <s v=""/>
  </r>
  <r>
    <s v="clariti contact lenses review"/>
    <n v="24"/>
    <n v="0"/>
    <n v="0"/>
    <x v="1284"/>
    <m/>
    <m/>
    <s v=""/>
    <s v=""/>
    <s v=""/>
    <s v=""/>
    <s v=""/>
  </r>
  <r>
    <s v="bc 9.0"/>
    <n v="23"/>
    <n v="7"/>
    <n v="0.30434782608695599"/>
    <x v="1285"/>
    <m/>
    <m/>
    <s v=""/>
    <s v=""/>
    <s v=""/>
    <s v=""/>
    <s v=""/>
  </r>
  <r>
    <s v="綠色con"/>
    <n v="23"/>
    <n v="2"/>
    <n v="8.6956521739130405E-2"/>
    <x v="1286"/>
    <m/>
    <m/>
    <s v=""/>
    <s v=""/>
    <s v=""/>
    <s v=""/>
    <s v=""/>
  </r>
  <r>
    <s v="bb star"/>
    <n v="23"/>
    <n v="1"/>
    <n v="4.3478260869565202E-2"/>
    <x v="1287"/>
    <m/>
    <m/>
    <s v=""/>
    <s v=""/>
    <s v=""/>
    <s v=""/>
    <s v=""/>
  </r>
  <r>
    <s v="1 day toric"/>
    <n v="23"/>
    <n v="2"/>
    <n v="8.6956521739130405E-2"/>
    <x v="1288"/>
    <m/>
    <m/>
    <s v=""/>
    <s v=""/>
    <s v=""/>
    <s v=""/>
    <s v=""/>
  </r>
  <r>
    <s v="b&amp;l lacelle"/>
    <n v="23"/>
    <n v="3"/>
    <n v="0.13043478260869501"/>
    <x v="1289"/>
    <m/>
    <m/>
    <s v=""/>
    <s v=""/>
    <s v=""/>
    <s v=""/>
    <s v=""/>
  </r>
  <r>
    <s v="cons"/>
    <n v="23"/>
    <n v="0"/>
    <n v="0"/>
    <x v="1290"/>
    <m/>
    <m/>
    <s v=""/>
    <s v=""/>
    <s v=""/>
    <s v=""/>
    <s v=""/>
  </r>
  <r>
    <s v="color con 推薦"/>
    <n v="23"/>
    <n v="3"/>
    <n v="0.13043478260869501"/>
    <x v="1291"/>
    <m/>
    <m/>
    <s v=""/>
    <s v=""/>
    <s v=""/>
    <s v=""/>
    <s v=""/>
  </r>
  <r>
    <s v="散光 近視 con"/>
    <n v="23"/>
    <n v="1"/>
    <n v="4.3478260869565202E-2"/>
    <x v="1292"/>
    <m/>
    <m/>
    <s v=""/>
    <s v=""/>
    <s v=""/>
    <s v=""/>
    <s v=""/>
  </r>
  <r>
    <s v="jill stuart隱形眼鏡"/>
    <n v="23"/>
    <n v="3"/>
    <n v="0.13043478260869501"/>
    <x v="1293"/>
    <m/>
    <m/>
    <s v=""/>
    <s v=""/>
    <s v=""/>
    <s v=""/>
    <s v=""/>
  </r>
  <r>
    <s v="含水量低 隱形眼鏡"/>
    <n v="23"/>
    <n v="2"/>
    <n v="8.6956521739130405E-2"/>
    <x v="1294"/>
    <m/>
    <m/>
    <s v=""/>
    <s v=""/>
    <s v=""/>
    <s v=""/>
    <s v=""/>
  </r>
  <r>
    <s v="clalen iris suzy gray"/>
    <n v="23"/>
    <n v="2"/>
    <n v="8.6956521739130405E-2"/>
    <x v="1295"/>
    <m/>
    <m/>
    <s v=""/>
    <s v=""/>
    <s v=""/>
    <s v=""/>
    <s v=""/>
  </r>
  <r>
    <s v="moist acuvue"/>
    <n v="23"/>
    <n v="1"/>
    <n v="4.3478260869565202E-2"/>
    <x v="1296"/>
    <m/>
    <m/>
    <s v=""/>
    <s v=""/>
    <s v=""/>
    <s v=""/>
    <s v=""/>
  </r>
  <r>
    <s v="dessee"/>
    <n v="23"/>
    <n v="0"/>
    <n v="0"/>
    <x v="1296"/>
    <m/>
    <m/>
    <s v=""/>
    <s v=""/>
    <s v=""/>
    <s v=""/>
    <s v=""/>
  </r>
  <r>
    <s v="l-con"/>
    <n v="23"/>
    <n v="2"/>
    <n v="8.6956521739130405E-2"/>
    <x v="1297"/>
    <m/>
    <m/>
    <s v=""/>
    <s v=""/>
    <s v=""/>
    <s v=""/>
    <s v=""/>
  </r>
  <r>
    <s v="隱形眼鏡 配戴"/>
    <n v="23"/>
    <n v="3"/>
    <n v="0.13043478260869501"/>
    <x v="1298"/>
    <m/>
    <m/>
    <s v=""/>
    <s v=""/>
    <s v=""/>
    <s v=""/>
    <s v=""/>
  </r>
  <r>
    <s v="clalen iris suzy brown"/>
    <n v="23"/>
    <n v="1"/>
    <n v="4.3478260869565202E-2"/>
    <x v="1299"/>
    <m/>
    <m/>
    <s v=""/>
    <s v=""/>
    <s v=""/>
    <s v=""/>
    <s v=""/>
  </r>
  <r>
    <s v="bc dia 隱形眼鏡"/>
    <n v="23"/>
    <n v="0"/>
    <n v="0"/>
    <x v="1300"/>
    <m/>
    <m/>
    <s v=""/>
    <s v=""/>
    <s v=""/>
    <s v=""/>
    <s v=""/>
  </r>
  <r>
    <s v="winsome brown freshkon"/>
    <n v="23"/>
    <n v="2"/>
    <n v="8.6956521739130405E-2"/>
    <x v="1301"/>
    <m/>
    <m/>
    <s v=""/>
    <s v=""/>
    <s v=""/>
    <s v=""/>
    <s v=""/>
  </r>
  <r>
    <s v="seed 1day"/>
    <n v="23"/>
    <n v="0"/>
    <n v="0"/>
    <x v="1302"/>
    <m/>
    <m/>
    <s v=""/>
    <s v=""/>
    <s v=""/>
    <s v=""/>
    <s v=""/>
  </r>
  <r>
    <s v="define:绿色"/>
    <n v="23"/>
    <n v="0"/>
    <n v="0"/>
    <x v="1303"/>
    <m/>
    <m/>
    <s v=""/>
    <s v=""/>
    <s v=""/>
    <s v=""/>
    <s v=""/>
  </r>
  <r>
    <s v="隱形眼鏡 博士倫"/>
    <n v="23"/>
    <n v="1"/>
    <n v="4.3478260869565202E-2"/>
    <x v="1304"/>
    <m/>
    <m/>
    <s v="Y"/>
    <n v="0.16666666666666666"/>
    <s v="Y"/>
    <s v=""/>
    <s v=""/>
  </r>
  <r>
    <s v="ultra one day 博士倫"/>
    <n v="23"/>
    <n v="3"/>
    <n v="0.13043478260869501"/>
    <x v="1305"/>
    <m/>
    <m/>
    <s v=""/>
    <s v=""/>
    <s v=""/>
    <s v=""/>
    <s v=""/>
  </r>
  <r>
    <s v="ever color one day"/>
    <n v="23"/>
    <n v="1"/>
    <n v="4.3478260869565202E-2"/>
    <x v="1306"/>
    <m/>
    <m/>
    <s v=""/>
    <s v=""/>
    <s v=""/>
    <s v=""/>
    <s v=""/>
  </r>
  <r>
    <s v="biomedics 1 day"/>
    <n v="23"/>
    <n v="1"/>
    <n v="4.3478260869565202E-2"/>
    <x v="1307"/>
    <m/>
    <m/>
    <s v=""/>
    <s v=""/>
    <s v=""/>
    <s v=""/>
    <s v=""/>
  </r>
  <r>
    <s v="con day 問題"/>
    <n v="23"/>
    <n v="0"/>
    <n v="0"/>
    <x v="1308"/>
    <m/>
    <m/>
    <s v=""/>
    <s v=""/>
    <s v=""/>
    <s v=""/>
    <s v=""/>
  </r>
  <r>
    <s v="con 水"/>
    <n v="23"/>
    <n v="3"/>
    <n v="0.13043478260869501"/>
    <x v="1309"/>
    <m/>
    <m/>
    <s v=""/>
    <s v=""/>
    <s v=""/>
    <s v=""/>
    <s v=""/>
  </r>
  <r>
    <s v="隱形眼鏡 試戴"/>
    <n v="23"/>
    <n v="1"/>
    <n v="4.3478260869565202E-2"/>
    <x v="1310"/>
    <m/>
    <m/>
    <s v=""/>
    <s v=""/>
    <s v=""/>
    <s v=""/>
    <s v=""/>
  </r>
  <r>
    <s v="eye secret contact lens"/>
    <n v="23"/>
    <n v="3"/>
    <n v="0.13043478260869501"/>
    <x v="1311"/>
    <m/>
    <m/>
    <s v=""/>
    <s v=""/>
    <s v=""/>
    <s v=""/>
    <s v=""/>
  </r>
  <r>
    <s v="眼鏡 網 上"/>
    <n v="23"/>
    <n v="0"/>
    <n v="0"/>
    <x v="1312"/>
    <m/>
    <m/>
    <s v=""/>
    <s v=""/>
    <s v=""/>
    <s v=""/>
    <s v=""/>
  </r>
  <r>
    <s v="pure vision 2"/>
    <n v="23"/>
    <n v="0"/>
    <n v="0"/>
    <x v="1313"/>
    <m/>
    <m/>
    <s v=""/>
    <s v=""/>
    <s v=""/>
    <s v=""/>
    <s v=""/>
  </r>
  <r>
    <s v="眼霜 2019"/>
    <n v="23"/>
    <n v="0"/>
    <n v="0"/>
    <x v="1314"/>
    <m/>
    <m/>
    <s v=""/>
    <s v=""/>
    <s v=""/>
    <s v=""/>
    <s v=""/>
  </r>
  <r>
    <s v="coopervision multifocal"/>
    <n v="23"/>
    <n v="0"/>
    <n v="0"/>
    <x v="1315"/>
    <m/>
    <m/>
    <s v=""/>
    <s v=""/>
    <s v=""/>
    <s v=""/>
    <s v=""/>
  </r>
  <r>
    <s v="coopervision clariti 1 day review"/>
    <n v="23"/>
    <n v="0"/>
    <n v="0"/>
    <x v="1316"/>
    <m/>
    <m/>
    <s v=""/>
    <s v=""/>
    <s v=""/>
    <s v=""/>
    <s v=""/>
  </r>
  <r>
    <s v="clariti 1 day review"/>
    <n v="23"/>
    <n v="0"/>
    <n v="0"/>
    <x v="1317"/>
    <m/>
    <m/>
    <s v=""/>
    <s v=""/>
    <s v=""/>
    <s v=""/>
    <s v=""/>
  </r>
  <r>
    <s v="alcon隱形眼鏡評價"/>
    <n v="22"/>
    <n v="7"/>
    <n v="0.31818181818181801"/>
    <x v="124"/>
    <m/>
    <m/>
    <s v=""/>
    <s v=""/>
    <s v=""/>
    <s v=""/>
    <s v=""/>
  </r>
  <r>
    <s v="隱眼"/>
    <n v="22"/>
    <n v="0"/>
    <n v="0"/>
    <x v="124"/>
    <m/>
    <m/>
    <s v=""/>
    <s v=""/>
    <s v=""/>
    <s v=""/>
    <s v=""/>
  </r>
  <r>
    <s v="starry color con"/>
    <n v="22"/>
    <n v="11"/>
    <n v="0.5"/>
    <x v="1318"/>
    <m/>
    <m/>
    <s v=""/>
    <s v=""/>
    <s v=""/>
    <s v=""/>
    <s v=""/>
  </r>
  <r>
    <s v="博士倫 散光con"/>
    <n v="22"/>
    <n v="4"/>
    <n v="0.18181818181818099"/>
    <x v="1319"/>
    <m/>
    <m/>
    <s v=""/>
    <s v=""/>
    <s v=""/>
    <s v=""/>
    <s v=""/>
  </r>
  <r>
    <s v="starry 隱形眼鏡"/>
    <n v="22"/>
    <n v="4"/>
    <n v="0.18181818181818099"/>
    <x v="1320"/>
    <m/>
    <m/>
    <s v=""/>
    <s v=""/>
    <s v=""/>
    <s v=""/>
    <s v=""/>
  </r>
  <r>
    <n v="8.6"/>
    <n v="22"/>
    <n v="0"/>
    <n v="0"/>
    <x v="791"/>
    <m/>
    <m/>
    <s v=""/>
    <s v=""/>
    <s v=""/>
    <s v=""/>
    <s v=""/>
  </r>
  <r>
    <s v="daily total one"/>
    <n v="22"/>
    <n v="0"/>
    <n v="0"/>
    <x v="1321"/>
    <m/>
    <m/>
    <s v=""/>
    <s v=""/>
    <s v=""/>
    <s v=""/>
    <s v=""/>
  </r>
  <r>
    <s v="ultra 1 day"/>
    <n v="22"/>
    <n v="0"/>
    <n v="0"/>
    <x v="1322"/>
    <m/>
    <m/>
    <s v=""/>
    <s v=""/>
    <s v=""/>
    <s v=""/>
    <s v=""/>
  </r>
  <r>
    <s v="著色直徑大"/>
    <n v="22"/>
    <n v="3"/>
    <n v="0.13636363636363599"/>
    <x v="1323"/>
    <m/>
    <m/>
    <s v=""/>
    <s v=""/>
    <s v=""/>
    <s v=""/>
    <s v=""/>
  </r>
  <r>
    <s v="coopervision biomedics now"/>
    <n v="22"/>
    <n v="3"/>
    <n v="0.13636363636363599"/>
    <x v="1324"/>
    <m/>
    <m/>
    <s v=""/>
    <s v=""/>
    <s v=""/>
    <s v=""/>
    <s v=""/>
  </r>
  <r>
    <s v="acuvue trueye vs oasys"/>
    <n v="22"/>
    <n v="0"/>
    <n v="0"/>
    <x v="1325"/>
    <m/>
    <m/>
    <s v=""/>
    <s v=""/>
    <s v=""/>
    <s v=""/>
    <s v=""/>
  </r>
  <r>
    <s v="老花隱形眼鏡價格"/>
    <n v="22"/>
    <n v="4"/>
    <n v="0.18181818181818099"/>
    <x v="1326"/>
    <m/>
    <m/>
    <s v=""/>
    <s v=""/>
    <s v=""/>
    <s v=""/>
    <s v=""/>
  </r>
  <r>
    <s v="clalen 隱形眼鏡"/>
    <n v="22"/>
    <n v="1"/>
    <n v="4.54545454545454E-2"/>
    <x v="1327"/>
    <m/>
    <m/>
    <s v=""/>
    <s v=""/>
    <s v=""/>
    <s v=""/>
    <s v=""/>
  </r>
  <r>
    <s v="隠形眼鏡"/>
    <n v="22"/>
    <n v="0"/>
    <n v="0"/>
    <x v="1328"/>
    <m/>
    <m/>
    <s v=""/>
    <s v=""/>
    <s v=""/>
    <s v=""/>
    <s v=""/>
  </r>
  <r>
    <s v="1 day pure"/>
    <n v="22"/>
    <n v="3"/>
    <n v="0.13636363636363599"/>
    <x v="1329"/>
    <m/>
    <m/>
    <s v=""/>
    <s v=""/>
    <s v=""/>
    <s v=""/>
    <s v=""/>
  </r>
  <r>
    <s v="隱形眼鏡試戴"/>
    <n v="22"/>
    <n v="5"/>
    <n v="0.22727272727272699"/>
    <x v="1330"/>
    <m/>
    <m/>
    <s v=""/>
    <s v=""/>
    <s v=""/>
    <s v=""/>
    <s v=""/>
  </r>
  <r>
    <s v="香港 隐形眼镜"/>
    <n v="22"/>
    <n v="0"/>
    <n v="0"/>
    <x v="1331"/>
    <m/>
    <m/>
    <s v=""/>
    <s v=""/>
    <s v=""/>
    <s v=""/>
    <s v=""/>
  </r>
  <r>
    <s v="順豐 派 件 時間"/>
    <n v="22"/>
    <n v="0"/>
    <n v="0"/>
    <x v="1332"/>
    <m/>
    <m/>
    <s v=""/>
    <s v=""/>
    <s v=""/>
    <s v=""/>
    <s v=""/>
  </r>
  <r>
    <s v="payme 怎樣用"/>
    <n v="22"/>
    <n v="0"/>
    <n v="0"/>
    <x v="1333"/>
    <m/>
    <m/>
    <s v=""/>
    <s v=""/>
    <s v=""/>
    <s v=""/>
    <s v=""/>
  </r>
  <r>
    <s v="freshkon contact lens online"/>
    <n v="22"/>
    <n v="0"/>
    <n v="0"/>
    <x v="1334"/>
    <m/>
    <m/>
    <s v=""/>
    <s v=""/>
    <s v=""/>
    <s v=""/>
    <s v=""/>
  </r>
  <r>
    <s v="payme fps 過數"/>
    <n v="22"/>
    <n v="0"/>
    <n v="0"/>
    <x v="1335"/>
    <m/>
    <m/>
    <s v=""/>
    <s v=""/>
    <s v=""/>
    <s v=""/>
    <s v=""/>
  </r>
  <r>
    <s v="acuvue oasys coupon"/>
    <n v="22"/>
    <n v="0"/>
    <n v="0"/>
    <x v="1336"/>
    <m/>
    <m/>
    <s v=""/>
    <s v=""/>
    <s v=""/>
    <s v=""/>
    <s v=""/>
  </r>
  <r>
    <s v="dailies contacts"/>
    <n v="22"/>
    <n v="0"/>
    <n v="0"/>
    <x v="1337"/>
    <m/>
    <m/>
    <s v=""/>
    <s v=""/>
    <s v=""/>
    <s v=""/>
    <s v=""/>
  </r>
  <r>
    <s v="contacteasy"/>
    <n v="21"/>
    <n v="13"/>
    <n v="0.61904761904761896"/>
    <x v="1338"/>
    <m/>
    <m/>
    <s v=""/>
    <s v=""/>
    <s v=""/>
    <s v=""/>
    <s v=""/>
  </r>
  <r>
    <s v="bausch &amp; lomb soflens 38"/>
    <n v="21"/>
    <n v="7"/>
    <n v="0.33333333333333298"/>
    <x v="1339"/>
    <m/>
    <m/>
    <s v=""/>
    <s v=""/>
    <s v=""/>
    <s v=""/>
    <s v=""/>
  </r>
  <r>
    <s v="luena make"/>
    <n v="21"/>
    <n v="5"/>
    <n v="0.238095238095238"/>
    <x v="1340"/>
    <m/>
    <m/>
    <s v=""/>
    <s v=""/>
    <s v=""/>
    <s v=""/>
    <s v=""/>
  </r>
  <r>
    <s v="隱形眼鏡驗眼"/>
    <n v="21"/>
    <n v="5"/>
    <n v="0.238095238095238"/>
    <x v="1341"/>
    <m/>
    <m/>
    <s v=""/>
    <s v=""/>
    <s v=""/>
    <s v=""/>
    <s v=""/>
  </r>
  <r>
    <s v="acuvue oasys 1-day with hydraluxe for astigmatism"/>
    <n v="21"/>
    <n v="2"/>
    <n v="9.5238095238095205E-2"/>
    <x v="1342"/>
    <m/>
    <m/>
    <s v=""/>
    <s v=""/>
    <s v=""/>
    <s v=""/>
    <s v=""/>
  </r>
  <r>
    <s v="eyes con"/>
    <n v="21"/>
    <n v="0"/>
    <n v="0"/>
    <x v="1343"/>
    <m/>
    <m/>
    <s v=""/>
    <s v=""/>
    <s v=""/>
    <s v=""/>
    <s v=""/>
  </r>
  <r>
    <s v="alcon ciba vision"/>
    <n v="21"/>
    <n v="0"/>
    <n v="0"/>
    <x v="1344"/>
    <m/>
    <m/>
    <s v=""/>
    <s v=""/>
    <s v=""/>
    <s v=""/>
    <s v=""/>
  </r>
  <r>
    <s v="隱形眼鏡 散光換算"/>
    <n v="21"/>
    <n v="3"/>
    <n v="0.14285714285714199"/>
    <x v="1345"/>
    <m/>
    <m/>
    <s v=""/>
    <s v=""/>
    <s v=""/>
    <s v=""/>
    <s v=""/>
  </r>
  <r>
    <s v="隱形眼鏡注意事項"/>
    <n v="21"/>
    <n v="5"/>
    <n v="0.238095238095238"/>
    <x v="570"/>
    <m/>
    <m/>
    <s v=""/>
    <s v=""/>
    <s v=""/>
    <s v=""/>
    <s v=""/>
  </r>
  <r>
    <s v="revia 藍光"/>
    <n v="21"/>
    <n v="2"/>
    <n v="9.5238095238095205E-2"/>
    <x v="937"/>
    <m/>
    <m/>
    <s v=""/>
    <s v=""/>
    <s v=""/>
    <s v=""/>
    <s v=""/>
  </r>
  <r>
    <s v="biomedic 1 day extra"/>
    <n v="21"/>
    <n v="0"/>
    <n v="0"/>
    <x v="1268"/>
    <m/>
    <m/>
    <s v=""/>
    <s v=""/>
    <s v=""/>
    <s v=""/>
    <s v=""/>
  </r>
  <r>
    <s v="seed 1day pure astigmatism"/>
    <n v="21"/>
    <n v="4"/>
    <n v="0.19047619047618999"/>
    <x v="1346"/>
    <m/>
    <m/>
    <s v=""/>
    <s v=""/>
    <s v=""/>
    <s v=""/>
    <s v=""/>
  </r>
  <r>
    <s v="calmedor"/>
    <n v="21"/>
    <n v="1"/>
    <n v="4.7619047619047603E-2"/>
    <x v="1347"/>
    <m/>
    <m/>
    <s v=""/>
    <s v=""/>
    <s v=""/>
    <s v=""/>
    <s v=""/>
  </r>
  <r>
    <s v="acuvue define 1 day"/>
    <n v="21"/>
    <n v="1"/>
    <n v="4.7619047619047603E-2"/>
    <x v="1348"/>
    <m/>
    <m/>
    <s v=""/>
    <s v=""/>
    <s v=""/>
    <s v=""/>
    <s v=""/>
  </r>
  <r>
    <s v="女神光環 隱形眼鏡"/>
    <n v="21"/>
    <n v="0"/>
    <n v="0"/>
    <x v="573"/>
    <m/>
    <m/>
    <s v=""/>
    <s v=""/>
    <s v=""/>
    <s v=""/>
    <s v=""/>
  </r>
  <r>
    <s v="moist con"/>
    <n v="21"/>
    <n v="1"/>
    <n v="4.7619047619047603E-2"/>
    <x v="1349"/>
    <m/>
    <m/>
    <s v=""/>
    <s v=""/>
    <s v=""/>
    <s v=""/>
    <s v=""/>
  </r>
  <r>
    <s v="香港con"/>
    <n v="21"/>
    <n v="0"/>
    <n v="0"/>
    <x v="1350"/>
    <m/>
    <m/>
    <s v=""/>
    <s v=""/>
    <s v=""/>
    <s v=""/>
    <s v=""/>
  </r>
  <r>
    <s v="隱形眼鏡訂購"/>
    <n v="21"/>
    <n v="0"/>
    <n v="0"/>
    <x v="1351"/>
    <m/>
    <m/>
    <s v=""/>
    <s v=""/>
    <s v=""/>
    <s v=""/>
    <s v=""/>
  </r>
  <r>
    <s v="jill st"/>
    <n v="21"/>
    <n v="0"/>
    <n v="0"/>
    <x v="1352"/>
    <m/>
    <m/>
    <s v=""/>
    <s v=""/>
    <s v=""/>
    <s v=""/>
    <s v=""/>
  </r>
  <r>
    <s v="evercolor contact lens"/>
    <n v="21"/>
    <n v="3"/>
    <n v="0.14285714285714199"/>
    <x v="1353"/>
    <m/>
    <m/>
    <s v=""/>
    <s v=""/>
    <s v=""/>
    <s v=""/>
    <s v=""/>
  </r>
  <r>
    <s v="con day 意思"/>
    <n v="21"/>
    <n v="0"/>
    <n v="0"/>
    <x v="1354"/>
    <m/>
    <m/>
    <s v=""/>
    <s v=""/>
    <s v=""/>
    <s v=""/>
    <s v=""/>
  </r>
  <r>
    <s v="硅水凝胶"/>
    <n v="21"/>
    <n v="0"/>
    <n v="0"/>
    <x v="1355"/>
    <m/>
    <m/>
    <s v=""/>
    <s v=""/>
    <s v=""/>
    <s v=""/>
    <s v=""/>
  </r>
  <r>
    <s v="seed lens"/>
    <n v="21"/>
    <n v="3"/>
    <n v="0.14285714285714199"/>
    <x v="1356"/>
    <m/>
    <m/>
    <s v=""/>
    <s v=""/>
    <s v=""/>
    <s v=""/>
    <s v=""/>
  </r>
  <r>
    <s v="lens隱形眼鏡"/>
    <n v="21"/>
    <n v="0"/>
    <n v="0"/>
    <x v="1357"/>
    <m/>
    <m/>
    <s v=""/>
    <s v=""/>
    <s v=""/>
    <s v=""/>
    <s v=""/>
  </r>
  <r>
    <s v="博士倫隱形眼鏡價格"/>
    <n v="21"/>
    <n v="2"/>
    <n v="9.5238095238095205E-2"/>
    <x v="1358"/>
    <m/>
    <m/>
    <s v=""/>
    <s v=""/>
    <s v=""/>
    <s v=""/>
    <s v=""/>
  </r>
  <r>
    <s v="seeds contact lens"/>
    <n v="21"/>
    <n v="0"/>
    <n v="0"/>
    <x v="1359"/>
    <m/>
    <m/>
    <s v=""/>
    <s v=""/>
    <s v=""/>
    <s v=""/>
    <s v=""/>
  </r>
  <r>
    <s v="隱形眼鏡牌子"/>
    <n v="21"/>
    <n v="1"/>
    <n v="4.7619047619047603E-2"/>
    <x v="1360"/>
    <m/>
    <m/>
    <s v="Y"/>
    <n v="5.3892215568862277E-2"/>
    <s v="Y"/>
    <s v=""/>
    <s v=""/>
  </r>
  <r>
    <s v="acuvue moist 2 week"/>
    <n v="21"/>
    <n v="1"/>
    <n v="4.7619047619047603E-2"/>
    <x v="1361"/>
    <m/>
    <m/>
    <s v=""/>
    <s v=""/>
    <s v=""/>
    <s v=""/>
    <s v=""/>
  </r>
  <r>
    <s v="轉數快 教學"/>
    <n v="21"/>
    <n v="0"/>
    <n v="0"/>
    <x v="1362"/>
    <m/>
    <m/>
    <s v=""/>
    <s v=""/>
    <s v=""/>
    <s v=""/>
    <s v=""/>
  </r>
  <r>
    <s v="alcon contact lenses"/>
    <n v="21"/>
    <n v="1"/>
    <n v="4.7619047619047603E-2"/>
    <x v="1363"/>
    <m/>
    <m/>
    <s v=""/>
    <s v=""/>
    <s v=""/>
    <s v=""/>
    <s v=""/>
  </r>
  <r>
    <s v="clear 好唔好"/>
    <n v="21"/>
    <n v="0"/>
    <n v="0"/>
    <x v="1364"/>
    <m/>
    <m/>
    <s v=""/>
    <s v=""/>
    <s v=""/>
    <s v=""/>
    <s v=""/>
  </r>
  <r>
    <s v="acuvue one day toric"/>
    <n v="21"/>
    <n v="0"/>
    <n v="0"/>
    <x v="1365"/>
    <m/>
    <m/>
    <s v=""/>
    <s v=""/>
    <s v=""/>
    <s v=""/>
    <s v=""/>
  </r>
  <r>
    <s v="dailies total 1 canada"/>
    <n v="21"/>
    <n v="0"/>
    <n v="0"/>
    <x v="1366"/>
    <m/>
    <m/>
    <s v=""/>
    <s v=""/>
    <s v=""/>
    <s v=""/>
    <s v=""/>
  </r>
  <r>
    <s v="cheap acuvue oasys"/>
    <n v="21"/>
    <n v="0"/>
    <n v="0"/>
    <x v="1367"/>
    <m/>
    <m/>
    <s v=""/>
    <s v=""/>
    <s v=""/>
    <s v=""/>
    <s v=""/>
  </r>
  <r>
    <s v="月戴隱形眼鏡"/>
    <n v="20"/>
    <n v="4"/>
    <n v="0.2"/>
    <x v="1368"/>
    <m/>
    <m/>
    <s v=""/>
    <s v=""/>
    <s v=""/>
    <s v=""/>
    <s v=""/>
  </r>
  <r>
    <s v="luena 隱形眼鏡"/>
    <n v="20"/>
    <n v="2"/>
    <n v="0.1"/>
    <x v="1369"/>
    <m/>
    <m/>
    <s v=""/>
    <s v=""/>
    <s v=""/>
    <s v=""/>
    <s v=""/>
  </r>
  <r>
    <s v="clariti multifocal"/>
    <n v="20"/>
    <n v="3"/>
    <n v="0.15"/>
    <x v="397"/>
    <m/>
    <m/>
    <s v=""/>
    <s v=""/>
    <s v=""/>
    <s v=""/>
    <s v=""/>
  </r>
  <r>
    <s v="遠視隱形眼鏡價錢"/>
    <n v="20"/>
    <n v="5"/>
    <n v="0.25"/>
    <x v="600"/>
    <m/>
    <m/>
    <s v=""/>
    <s v=""/>
    <s v=""/>
    <s v=""/>
    <s v=""/>
  </r>
  <r>
    <s v="victoria 1"/>
    <n v="20"/>
    <n v="0"/>
    <n v="0"/>
    <x v="1370"/>
    <m/>
    <m/>
    <s v=""/>
    <s v=""/>
    <s v=""/>
    <s v=""/>
    <s v=""/>
  </r>
  <r>
    <s v="ann con"/>
    <n v="20"/>
    <n v="0"/>
    <n v="0"/>
    <x v="1371"/>
    <m/>
    <m/>
    <s v=""/>
    <s v=""/>
    <s v=""/>
    <s v=""/>
    <s v=""/>
  </r>
  <r>
    <s v="高含水量 隱形眼鏡"/>
    <n v="20"/>
    <n v="2"/>
    <n v="0.1"/>
    <x v="1372"/>
    <m/>
    <m/>
    <s v=""/>
    <s v=""/>
    <s v=""/>
    <s v=""/>
    <s v=""/>
  </r>
  <r>
    <s v="clalen suzy gray review"/>
    <n v="20"/>
    <n v="2"/>
    <n v="0.1"/>
    <x v="1373"/>
    <m/>
    <m/>
    <s v=""/>
    <s v=""/>
    <s v=""/>
    <s v=""/>
    <s v=""/>
  </r>
  <r>
    <s v="近視散光隱形眼鏡價錢"/>
    <n v="20"/>
    <n v="1"/>
    <n v="0.05"/>
    <x v="1374"/>
    <m/>
    <m/>
    <s v=""/>
    <s v=""/>
    <s v=""/>
    <s v=""/>
    <s v=""/>
  </r>
  <r>
    <s v="acuvue oasys 2 week astigmatism"/>
    <n v="20"/>
    <n v="0"/>
    <n v="0"/>
    <x v="1375"/>
    <m/>
    <m/>
    <s v=""/>
    <s v=""/>
    <s v=""/>
    <s v=""/>
    <s v=""/>
  </r>
  <r>
    <s v="toric 隱形眼鏡"/>
    <n v="20"/>
    <n v="0"/>
    <n v="0"/>
    <x v="1133"/>
    <m/>
    <m/>
    <s v=""/>
    <s v=""/>
    <s v=""/>
    <s v=""/>
    <s v=""/>
  </r>
  <r>
    <s v="隱形眼鏡度數跟眼鏡度數"/>
    <n v="20"/>
    <n v="0"/>
    <n v="0"/>
    <x v="1376"/>
    <m/>
    <m/>
    <s v=""/>
    <s v=""/>
    <s v=""/>
    <s v=""/>
    <s v=""/>
  </r>
  <r>
    <s v="one day acuvue moist vs oasys"/>
    <n v="20"/>
    <n v="5"/>
    <n v="0.25"/>
    <x v="1377"/>
    <m/>
    <m/>
    <s v=""/>
    <s v=""/>
    <s v=""/>
    <s v=""/>
    <s v=""/>
  </r>
  <r>
    <s v="博士輪"/>
    <n v="20"/>
    <n v="1"/>
    <n v="0.05"/>
    <x v="1378"/>
    <m/>
    <m/>
    <s v=""/>
    <s v=""/>
    <s v=""/>
    <s v=""/>
    <s v=""/>
  </r>
  <r>
    <s v="i day acuvue define"/>
    <n v="20"/>
    <n v="0"/>
    <n v="0"/>
    <x v="1379"/>
    <m/>
    <m/>
    <s v=""/>
    <s v=""/>
    <s v=""/>
    <s v=""/>
    <s v=""/>
  </r>
  <r>
    <s v="購買隱形眼鏡"/>
    <n v="20"/>
    <n v="1"/>
    <n v="0.05"/>
    <x v="1380"/>
    <m/>
    <m/>
    <s v=""/>
    <s v=""/>
    <s v=""/>
    <s v=""/>
    <s v=""/>
  </r>
  <r>
    <s v="hk lens"/>
    <n v="20"/>
    <n v="0"/>
    <n v="0"/>
    <x v="1381"/>
    <m/>
    <m/>
    <s v=""/>
    <s v=""/>
    <s v=""/>
    <s v=""/>
    <s v=""/>
  </r>
  <r>
    <s v="define:更多"/>
    <n v="20"/>
    <n v="0"/>
    <n v="0"/>
    <x v="963"/>
    <m/>
    <m/>
    <s v=""/>
    <s v=""/>
    <s v=""/>
    <s v=""/>
    <s v=""/>
  </r>
  <r>
    <s v="daily total 1"/>
    <n v="20"/>
    <n v="0"/>
    <n v="0"/>
    <x v="1247"/>
    <m/>
    <m/>
    <s v=""/>
    <s v=""/>
    <s v=""/>
    <s v=""/>
    <s v=""/>
  </r>
  <r>
    <s v="optix"/>
    <n v="20"/>
    <n v="1"/>
    <n v="0.05"/>
    <x v="1382"/>
    <m/>
    <m/>
    <s v=""/>
    <s v=""/>
    <s v=""/>
    <s v=""/>
    <s v=""/>
  </r>
  <r>
    <s v="第一次配con幾錢"/>
    <n v="20"/>
    <n v="1"/>
    <n v="0.05"/>
    <x v="1383"/>
    <m/>
    <m/>
    <s v=""/>
    <s v=""/>
    <s v=""/>
    <s v=""/>
    <s v=""/>
  </r>
  <r>
    <s v="alluring"/>
    <n v="20"/>
    <n v="0"/>
    <n v="0"/>
    <x v="1384"/>
    <m/>
    <m/>
    <s v=""/>
    <s v=""/>
    <s v=""/>
    <s v=""/>
    <s v=""/>
  </r>
  <r>
    <s v="acuvue價錢"/>
    <n v="20"/>
    <n v="0"/>
    <n v="0"/>
    <x v="1385"/>
    <m/>
    <m/>
    <s v=""/>
    <s v=""/>
    <s v=""/>
    <s v=""/>
    <s v=""/>
  </r>
  <r>
    <s v="freshkon one day"/>
    <n v="20"/>
    <n v="0"/>
    <n v="0"/>
    <x v="1386"/>
    <m/>
    <m/>
    <s v=""/>
    <s v=""/>
    <s v=""/>
    <s v=""/>
    <s v=""/>
  </r>
  <r>
    <s v="眼鏡88 隱形眼鏡 價錢"/>
    <n v="20"/>
    <n v="0"/>
    <n v="0"/>
    <x v="1387"/>
    <m/>
    <m/>
    <s v=""/>
    <s v=""/>
    <s v=""/>
    <s v=""/>
    <s v=""/>
  </r>
  <r>
    <s v="dueba"/>
    <n v="20"/>
    <n v="1"/>
    <n v="0.05"/>
    <x v="1388"/>
    <m/>
    <m/>
    <s v=""/>
    <s v=""/>
    <s v=""/>
    <s v=""/>
    <s v=""/>
  </r>
  <r>
    <s v="眼鏡度數怎麼看"/>
    <n v="20"/>
    <n v="1"/>
    <n v="0.05"/>
    <x v="1389"/>
    <m/>
    <m/>
    <s v=""/>
    <s v=""/>
    <s v=""/>
    <s v=""/>
    <s v=""/>
  </r>
  <r>
    <s v="dailies total 1 vs acuvue oasys"/>
    <n v="20"/>
    <n v="4"/>
    <n v="0.2"/>
    <x v="1390"/>
    <m/>
    <m/>
    <s v=""/>
    <s v=""/>
    <s v=""/>
    <s v=""/>
    <s v=""/>
  </r>
  <r>
    <s v="con盒"/>
    <n v="20"/>
    <n v="0"/>
    <n v="0"/>
    <x v="1391"/>
    <m/>
    <m/>
    <s v=""/>
    <s v=""/>
    <s v=""/>
    <s v=""/>
    <s v=""/>
  </r>
  <r>
    <s v="lacelle contact lens"/>
    <n v="20"/>
    <n v="0"/>
    <n v="0"/>
    <x v="1392"/>
    <m/>
    <m/>
    <s v=""/>
    <s v=""/>
    <s v=""/>
    <s v=""/>
    <s v=""/>
  </r>
  <r>
    <s v="freshkon lens"/>
    <n v="20"/>
    <n v="0"/>
    <n v="0"/>
    <x v="1393"/>
    <m/>
    <m/>
    <s v=""/>
    <s v=""/>
    <s v=""/>
    <s v=""/>
    <s v=""/>
  </r>
  <r>
    <s v="biotrue one day"/>
    <n v="20"/>
    <n v="0"/>
    <n v="0"/>
    <x v="1394"/>
    <m/>
    <m/>
    <s v="Y"/>
    <n v="6.097560975609756E-2"/>
    <s v="Y"/>
    <s v=""/>
    <s v=""/>
  </r>
  <r>
    <s v="who is jill stuart"/>
    <n v="20"/>
    <n v="0"/>
    <n v="0"/>
    <x v="1395"/>
    <m/>
    <m/>
    <s v=""/>
    <s v=""/>
    <s v=""/>
    <s v=""/>
    <s v=""/>
  </r>
  <r>
    <s v="過濾花灑"/>
    <n v="20"/>
    <n v="0"/>
    <n v="0"/>
    <x v="1396"/>
    <m/>
    <m/>
    <s v=""/>
    <s v=""/>
    <s v=""/>
    <s v=""/>
    <s v=""/>
  </r>
  <r>
    <s v="獎賞計劃"/>
    <n v="20"/>
    <n v="0"/>
    <n v="0"/>
    <x v="1397"/>
    <m/>
    <m/>
    <s v=""/>
    <s v=""/>
    <s v=""/>
    <s v=""/>
    <s v=""/>
  </r>
  <r>
    <s v="alcon dailies singapore"/>
    <n v="20"/>
    <n v="0"/>
    <n v="0"/>
    <x v="1398"/>
    <m/>
    <m/>
    <s v=""/>
    <s v=""/>
    <s v=""/>
    <s v=""/>
    <s v=""/>
  </r>
  <r>
    <s v="coopervision silicone hydrogel contacts"/>
    <n v="20"/>
    <n v="0"/>
    <n v="0"/>
    <x v="1399"/>
    <m/>
    <m/>
    <s v=""/>
    <s v=""/>
    <s v=""/>
    <s v=""/>
    <s v=""/>
  </r>
  <r>
    <s v="payme fps 教學"/>
    <n v="20"/>
    <n v="0"/>
    <n v="0"/>
    <x v="1400"/>
    <m/>
    <m/>
    <s v=""/>
    <s v=""/>
    <s v=""/>
    <s v=""/>
    <s v=""/>
  </r>
  <r>
    <s v="1 day acuview"/>
    <n v="20"/>
    <n v="0"/>
    <n v="0"/>
    <x v="1401"/>
    <m/>
    <m/>
    <s v=""/>
    <s v=""/>
    <s v=""/>
    <s v=""/>
    <s v=""/>
  </r>
  <r>
    <s v="1 day acuvue online"/>
    <n v="20"/>
    <n v="0"/>
    <n v="0"/>
    <x v="1402"/>
    <m/>
    <m/>
    <s v=""/>
    <s v=""/>
    <s v=""/>
    <s v=""/>
    <s v=""/>
  </r>
  <r>
    <s v="one day con 可以戴幾耐"/>
    <n v="19"/>
    <n v="9"/>
    <n v="0.47368421052631499"/>
    <x v="539"/>
    <m/>
    <m/>
    <s v=""/>
    <s v=""/>
    <s v=""/>
    <s v=""/>
    <s v=""/>
  </r>
  <r>
    <s v="博士倫漸進隱形眼鏡"/>
    <n v="19"/>
    <n v="5"/>
    <n v="0.26315789473684198"/>
    <x v="1403"/>
    <m/>
    <m/>
    <s v=""/>
    <s v=""/>
    <s v=""/>
    <s v=""/>
    <s v=""/>
  </r>
  <r>
    <s v="con len"/>
    <n v="19"/>
    <n v="0"/>
    <n v="0"/>
    <x v="1404"/>
    <m/>
    <m/>
    <s v=""/>
    <s v=""/>
    <s v=""/>
    <s v=""/>
    <s v=""/>
  </r>
  <r>
    <s v="payme用轉數快"/>
    <n v="19"/>
    <n v="11"/>
    <n v="0.57894736842105199"/>
    <x v="1405"/>
    <m/>
    <m/>
    <s v=""/>
    <s v=""/>
    <s v=""/>
    <s v=""/>
    <s v=""/>
  </r>
  <r>
    <s v="回收隱形眼鏡"/>
    <n v="19"/>
    <n v="11"/>
    <n v="0.57894736842105199"/>
    <x v="1406"/>
    <m/>
    <m/>
    <s v=""/>
    <s v=""/>
    <s v=""/>
    <s v=""/>
    <s v=""/>
  </r>
  <r>
    <s v="oasys 1 day toric"/>
    <n v="19"/>
    <n v="3"/>
    <n v="0.157894736842105"/>
    <x v="1407"/>
    <m/>
    <m/>
    <s v=""/>
    <s v=""/>
    <s v=""/>
    <s v=""/>
    <s v=""/>
  </r>
  <r>
    <s v="soflens multifocal"/>
    <n v="19"/>
    <n v="3"/>
    <n v="0.157894736842105"/>
    <x v="1408"/>
    <m/>
    <m/>
    <s v=""/>
    <s v=""/>
    <s v=""/>
    <s v=""/>
    <s v=""/>
  </r>
  <r>
    <s v="freshkon color"/>
    <n v="19"/>
    <n v="0"/>
    <n v="0"/>
    <x v="1409"/>
    <m/>
    <m/>
    <s v=""/>
    <s v=""/>
    <s v=""/>
    <s v=""/>
    <s v=""/>
  </r>
  <r>
    <s v="seed.con"/>
    <n v="19"/>
    <n v="0"/>
    <n v="0"/>
    <x v="1410"/>
    <m/>
    <m/>
    <s v=""/>
    <s v=""/>
    <s v=""/>
    <s v=""/>
    <s v=""/>
  </r>
  <r>
    <s v="winsome brown"/>
    <n v="19"/>
    <n v="0"/>
    <n v="0"/>
    <x v="1411"/>
    <m/>
    <m/>
    <s v=""/>
    <s v=""/>
    <s v=""/>
    <s v=""/>
    <s v=""/>
  </r>
  <r>
    <s v="one day acuvue moist multifocal"/>
    <n v="19"/>
    <n v="1"/>
    <n v="5.2631578947368397E-2"/>
    <x v="1412"/>
    <m/>
    <m/>
    <s v=""/>
    <s v=""/>
    <s v=""/>
    <s v=""/>
    <s v=""/>
  </r>
  <r>
    <s v="miacarr"/>
    <n v="19"/>
    <n v="2"/>
    <n v="0.105263157894736"/>
    <x v="1413"/>
    <m/>
    <m/>
    <s v=""/>
    <s v=""/>
    <s v=""/>
    <s v=""/>
    <s v=""/>
  </r>
  <r>
    <s v="alcon one day"/>
    <n v="19"/>
    <n v="0"/>
    <n v="0"/>
    <x v="1414"/>
    <m/>
    <m/>
    <s v=""/>
    <s v=""/>
    <s v=""/>
    <s v=""/>
    <s v=""/>
  </r>
  <r>
    <s v="老花con價錢"/>
    <n v="19"/>
    <n v="2"/>
    <n v="0.105263157894736"/>
    <x v="1415"/>
    <m/>
    <m/>
    <s v=""/>
    <s v=""/>
    <s v=""/>
    <s v=""/>
    <s v=""/>
  </r>
  <r>
    <s v="保濕隱形眼鏡"/>
    <n v="19"/>
    <n v="4"/>
    <n v="0.21052631578947301"/>
    <x v="1416"/>
    <m/>
    <m/>
    <s v=""/>
    <s v=""/>
    <s v=""/>
    <s v=""/>
    <s v=""/>
  </r>
  <r>
    <s v="隱形眼鏡度數換算表"/>
    <n v="19"/>
    <n v="2"/>
    <n v="0.105263157894736"/>
    <x v="1417"/>
    <m/>
    <m/>
    <s v=""/>
    <s v=""/>
    <s v=""/>
    <s v=""/>
    <s v=""/>
  </r>
  <r>
    <s v="隱形眼鏡 教學"/>
    <n v="19"/>
    <n v="3"/>
    <n v="0.157894736842105"/>
    <x v="1418"/>
    <m/>
    <m/>
    <s v=""/>
    <s v=""/>
    <s v=""/>
    <s v=""/>
    <s v=""/>
  </r>
  <r>
    <s v="ultra one day 價錢"/>
    <n v="19"/>
    <n v="1"/>
    <n v="5.2631578947368397E-2"/>
    <x v="1419"/>
    <m/>
    <m/>
    <s v=""/>
    <s v=""/>
    <s v=""/>
    <s v=""/>
    <s v=""/>
  </r>
  <r>
    <s v="14.5mm"/>
    <n v="19"/>
    <n v="0"/>
    <n v="0"/>
    <x v="1420"/>
    <m/>
    <m/>
    <s v=""/>
    <s v=""/>
    <s v=""/>
    <s v=""/>
    <s v=""/>
  </r>
  <r>
    <s v="100lensmall"/>
    <n v="19"/>
    <n v="1"/>
    <n v="5.2631578947368397E-2"/>
    <x v="997"/>
    <m/>
    <m/>
    <s v=""/>
    <s v=""/>
    <s v=""/>
    <s v=""/>
    <s v=""/>
  </r>
  <r>
    <s v="近視老花隱形眼鏡價格"/>
    <n v="19"/>
    <n v="0"/>
    <n v="0"/>
    <x v="1421"/>
    <m/>
    <m/>
    <s v=""/>
    <s v=""/>
    <s v=""/>
    <s v=""/>
    <s v=""/>
  </r>
  <r>
    <s v="隱形眼鏡弧度不對"/>
    <n v="19"/>
    <n v="2"/>
    <n v="0.105263157894736"/>
    <x v="1422"/>
    <m/>
    <m/>
    <s v=""/>
    <s v=""/>
    <s v=""/>
    <s v=""/>
    <s v=""/>
  </r>
  <r>
    <s v="隱形眼鏡axis"/>
    <n v="19"/>
    <n v="1"/>
    <n v="5.2631578947368397E-2"/>
    <x v="1423"/>
    <m/>
    <m/>
    <s v=""/>
    <s v=""/>
    <s v=""/>
    <s v=""/>
    <s v=""/>
  </r>
  <r>
    <s v="隱形眼鏡換算公式"/>
    <n v="19"/>
    <n v="1"/>
    <n v="5.2631578947368397E-2"/>
    <x v="1424"/>
    <m/>
    <m/>
    <s v=""/>
    <s v=""/>
    <s v=""/>
    <s v=""/>
    <s v=""/>
  </r>
  <r>
    <s v="朱古力色"/>
    <n v="19"/>
    <n v="1"/>
    <n v="5.2631578947368397E-2"/>
    <x v="1425"/>
    <m/>
    <m/>
    <s v=""/>
    <s v=""/>
    <s v=""/>
    <s v=""/>
    <s v=""/>
  </r>
  <r>
    <s v="隱形眼鏡 推薦"/>
    <n v="19"/>
    <n v="0"/>
    <n v="0"/>
    <x v="1426"/>
    <m/>
    <m/>
    <s v=""/>
    <s v=""/>
    <s v=""/>
    <s v=""/>
    <s v=""/>
  </r>
  <r>
    <s v="order contact lenses online hong kong"/>
    <n v="19"/>
    <n v="0"/>
    <n v="0"/>
    <x v="1427"/>
    <m/>
    <m/>
    <s v=""/>
    <s v=""/>
    <s v=""/>
    <s v=""/>
    <s v=""/>
  </r>
  <r>
    <s v="max3"/>
    <n v="19"/>
    <n v="0"/>
    <n v="0"/>
    <x v="1428"/>
    <m/>
    <m/>
    <s v=""/>
    <s v=""/>
    <s v=""/>
    <s v=""/>
    <s v=""/>
  </r>
  <r>
    <s v="olens hk"/>
    <n v="19"/>
    <n v="0"/>
    <n v="0"/>
    <x v="1429"/>
    <m/>
    <m/>
    <s v=""/>
    <s v=""/>
    <s v=""/>
    <s v=""/>
    <s v=""/>
  </r>
  <r>
    <s v="近視 度數 換算"/>
    <n v="19"/>
    <n v="0"/>
    <n v="0"/>
    <x v="1430"/>
    <m/>
    <m/>
    <s v=""/>
    <s v=""/>
    <s v=""/>
    <s v=""/>
    <s v=""/>
  </r>
  <r>
    <s v="one day contact lenses"/>
    <n v="19"/>
    <n v="0"/>
    <n v="0"/>
    <x v="1431"/>
    <m/>
    <m/>
    <s v=""/>
    <s v=""/>
    <s v=""/>
    <s v=""/>
    <s v=""/>
  </r>
  <r>
    <s v="coopervision singapore"/>
    <n v="19"/>
    <n v="0"/>
    <n v="0"/>
    <x v="1432"/>
    <m/>
    <m/>
    <s v=""/>
    <s v=""/>
    <s v=""/>
    <s v=""/>
    <s v=""/>
  </r>
  <r>
    <s v="acuvue lenses online"/>
    <n v="19"/>
    <n v="0"/>
    <n v="0"/>
    <x v="1433"/>
    <m/>
    <m/>
    <s v=""/>
    <s v=""/>
    <s v=""/>
    <s v=""/>
    <s v=""/>
  </r>
  <r>
    <s v="contact lenses acuvue oasys"/>
    <n v="19"/>
    <n v="0"/>
    <n v="0"/>
    <x v="1434"/>
    <m/>
    <m/>
    <s v=""/>
    <s v=""/>
    <s v=""/>
    <s v=""/>
    <s v=""/>
  </r>
  <r>
    <s v="perfect one 評價"/>
    <n v="19"/>
    <n v="0"/>
    <n v="0"/>
    <x v="1435"/>
    <m/>
    <m/>
    <s v=""/>
    <s v=""/>
    <s v=""/>
    <s v=""/>
    <s v=""/>
  </r>
  <r>
    <s v="2 weeks con"/>
    <n v="18"/>
    <n v="6"/>
    <n v="0.33333333333333298"/>
    <x v="124"/>
    <m/>
    <m/>
    <s v=""/>
    <s v=""/>
    <s v=""/>
    <s v=""/>
    <s v=""/>
  </r>
  <r>
    <s v="maxim 散光 color con"/>
    <n v="18"/>
    <n v="3"/>
    <n v="0.16666666666666599"/>
    <x v="124"/>
    <m/>
    <m/>
    <s v=""/>
    <s v=""/>
    <s v=""/>
    <s v=""/>
    <s v=""/>
  </r>
  <r>
    <s v="透明con比較"/>
    <n v="18"/>
    <n v="11"/>
    <n v="0.61111111111111105"/>
    <x v="1436"/>
    <m/>
    <m/>
    <s v=""/>
    <s v=""/>
    <s v=""/>
    <s v=""/>
    <s v=""/>
  </r>
  <r>
    <s v="moondust freshkon"/>
    <n v="18"/>
    <n v="0"/>
    <n v="0"/>
    <x v="1437"/>
    <m/>
    <m/>
    <s v=""/>
    <s v=""/>
    <s v=""/>
    <s v=""/>
    <s v=""/>
  </r>
  <r>
    <s v="clariti 1 day toric好用"/>
    <n v="18"/>
    <n v="4"/>
    <n v="0.22222222222222199"/>
    <x v="515"/>
    <m/>
    <m/>
    <s v=""/>
    <s v=""/>
    <s v=""/>
    <s v=""/>
    <s v=""/>
  </r>
  <r>
    <s v="月con 保養"/>
    <n v="18"/>
    <n v="6"/>
    <n v="0.33333333333333298"/>
    <x v="1438"/>
    <m/>
    <m/>
    <s v=""/>
    <s v=""/>
    <s v=""/>
    <s v=""/>
    <s v=""/>
  </r>
  <r>
    <s v="依時眼鏡"/>
    <n v="18"/>
    <n v="3"/>
    <n v="0.16666666666666599"/>
    <x v="899"/>
    <m/>
    <m/>
    <s v=""/>
    <s v=""/>
    <s v=""/>
    <s v=""/>
    <s v=""/>
  </r>
  <r>
    <s v="隱形眼鏡回收計劃"/>
    <n v="18"/>
    <n v="4"/>
    <n v="0.22222222222222199"/>
    <x v="1439"/>
    <m/>
    <m/>
    <s v=""/>
    <s v=""/>
    <s v=""/>
    <s v=""/>
    <s v=""/>
  </r>
  <r>
    <s v="隱形眼鏡 第一次"/>
    <n v="18"/>
    <n v="5"/>
    <n v="0.27777777777777701"/>
    <x v="1440"/>
    <m/>
    <m/>
    <s v=""/>
    <s v=""/>
    <s v=""/>
    <s v=""/>
    <s v=""/>
  </r>
  <r>
    <s v="配con 散光"/>
    <n v="18"/>
    <n v="2"/>
    <n v="0.11111111111111099"/>
    <x v="1441"/>
    <m/>
    <m/>
    <s v=""/>
    <s v=""/>
    <s v=""/>
    <s v=""/>
    <s v=""/>
  </r>
  <r>
    <s v="13.8mm"/>
    <n v="18"/>
    <n v="3"/>
    <n v="0.16666666666666599"/>
    <x v="1025"/>
    <m/>
    <m/>
    <s v=""/>
    <s v=""/>
    <s v=""/>
    <s v=""/>
    <s v=""/>
  </r>
  <r>
    <s v="define:每次"/>
    <n v="18"/>
    <n v="0"/>
    <n v="0"/>
    <x v="1442"/>
    <m/>
    <m/>
    <s v=""/>
    <s v=""/>
    <s v=""/>
    <s v=""/>
    <s v=""/>
  </r>
  <r>
    <s v="con水 價錢"/>
    <n v="18"/>
    <n v="1"/>
    <n v="5.5555555555555497E-2"/>
    <x v="823"/>
    <m/>
    <m/>
    <s v=""/>
    <s v=""/>
    <s v=""/>
    <s v=""/>
    <s v=""/>
  </r>
  <r>
    <s v="狐度"/>
    <n v="18"/>
    <n v="0"/>
    <n v="0"/>
    <x v="1443"/>
    <m/>
    <m/>
    <s v=""/>
    <s v=""/>
    <s v=""/>
    <s v=""/>
    <s v=""/>
  </r>
  <r>
    <s v="彩con"/>
    <n v="18"/>
    <n v="2"/>
    <n v="0.11111111111111099"/>
    <x v="1444"/>
    <m/>
    <m/>
    <s v=""/>
    <s v=""/>
    <s v=""/>
    <s v=""/>
    <s v=""/>
  </r>
  <r>
    <s v="luena隱形眼鏡"/>
    <n v="18"/>
    <n v="0"/>
    <n v="0"/>
    <x v="488"/>
    <m/>
    <m/>
    <s v=""/>
    <s v=""/>
    <s v=""/>
    <s v=""/>
    <s v=""/>
  </r>
  <r>
    <s v="oasis contact lens"/>
    <n v="18"/>
    <n v="0"/>
    <n v="0"/>
    <x v="1445"/>
    <m/>
    <m/>
    <s v=""/>
    <s v=""/>
    <s v=""/>
    <s v=""/>
    <s v=""/>
  </r>
  <r>
    <s v="散光隱形眼鏡價錢"/>
    <n v="18"/>
    <n v="2"/>
    <n v="0.11111111111111099"/>
    <x v="1446"/>
    <m/>
    <m/>
    <s v=""/>
    <s v=""/>
    <s v=""/>
    <s v=""/>
    <s v=""/>
  </r>
  <r>
    <s v="acuvue oasys 1 day with hydraluxe"/>
    <n v="18"/>
    <n v="0"/>
    <n v="0"/>
    <x v="1447"/>
    <m/>
    <m/>
    <s v=""/>
    <s v=""/>
    <s v=""/>
    <s v=""/>
    <s v=""/>
  </r>
  <r>
    <s v="define 1 day"/>
    <n v="18"/>
    <n v="1"/>
    <n v="5.5555555555555497E-2"/>
    <x v="503"/>
    <m/>
    <m/>
    <s v=""/>
    <s v=""/>
    <s v=""/>
    <s v=""/>
    <s v=""/>
  </r>
  <r>
    <s v="revia 1day color"/>
    <n v="18"/>
    <n v="1"/>
    <n v="5.5555555555555497E-2"/>
    <x v="1448"/>
    <m/>
    <m/>
    <s v=""/>
    <s v=""/>
    <s v=""/>
    <s v=""/>
    <s v=""/>
  </r>
  <r>
    <s v="coopervision好用"/>
    <n v="18"/>
    <n v="0"/>
    <n v="0"/>
    <x v="1449"/>
    <m/>
    <m/>
    <s v=""/>
    <s v=""/>
    <s v=""/>
    <s v=""/>
    <s v=""/>
  </r>
  <r>
    <s v="1-day acuvue oasys"/>
    <n v="18"/>
    <n v="1"/>
    <n v="5.5555555555555497E-2"/>
    <x v="1450"/>
    <m/>
    <m/>
    <s v=""/>
    <s v=""/>
    <s v=""/>
    <s v=""/>
    <s v=""/>
  </r>
  <r>
    <s v="define:积分"/>
    <n v="18"/>
    <n v="0"/>
    <n v="0"/>
    <x v="1135"/>
    <m/>
    <m/>
    <s v=""/>
    <s v=""/>
    <s v=""/>
    <s v=""/>
    <s v=""/>
  </r>
  <r>
    <s v="隱形眼鏡dia"/>
    <n v="18"/>
    <n v="0"/>
    <n v="0"/>
    <x v="1451"/>
    <m/>
    <m/>
    <s v=""/>
    <s v=""/>
    <s v=""/>
    <s v=""/>
    <s v=""/>
  </r>
  <r>
    <s v="con lihkg"/>
    <n v="18"/>
    <n v="1"/>
    <n v="5.5555555555555497E-2"/>
    <x v="1452"/>
    <m/>
    <m/>
    <s v=""/>
    <s v=""/>
    <s v=""/>
    <s v=""/>
    <s v=""/>
  </r>
  <r>
    <s v="隱形眼鏡度數最高到幾度"/>
    <n v="18"/>
    <n v="0"/>
    <n v="0"/>
    <x v="1453"/>
    <m/>
    <m/>
    <s v=""/>
    <s v=""/>
    <s v=""/>
    <s v=""/>
    <s v=""/>
  </r>
  <r>
    <s v="隱形眼鏡 觀塘"/>
    <n v="18"/>
    <n v="1"/>
    <n v="5.5555555555555497E-2"/>
    <x v="1454"/>
    <m/>
    <m/>
    <s v=""/>
    <s v=""/>
    <s v=""/>
    <s v=""/>
    <s v=""/>
  </r>
  <r>
    <s v="con 平"/>
    <n v="18"/>
    <n v="1"/>
    <n v="5.5555555555555497E-2"/>
    <x v="1455"/>
    <m/>
    <m/>
    <s v=""/>
    <s v=""/>
    <s v=""/>
    <s v=""/>
    <s v=""/>
  </r>
  <r>
    <s v="payme转数快"/>
    <n v="18"/>
    <n v="0"/>
    <n v="0"/>
    <x v="1201"/>
    <m/>
    <m/>
    <s v=""/>
    <s v=""/>
    <s v=""/>
    <s v=""/>
    <s v=""/>
  </r>
  <r>
    <s v="trueye vs oasys"/>
    <n v="18"/>
    <n v="3"/>
    <n v="0.16666666666666599"/>
    <x v="346"/>
    <m/>
    <m/>
    <s v=""/>
    <s v=""/>
    <s v=""/>
    <s v=""/>
    <s v=""/>
  </r>
  <r>
    <s v="角膜弧度換算"/>
    <n v="18"/>
    <n v="4"/>
    <n v="0.22222222222222199"/>
    <x v="1456"/>
    <m/>
    <m/>
    <s v=""/>
    <s v=""/>
    <s v=""/>
    <s v=""/>
    <s v=""/>
  </r>
  <r>
    <s v="alcon freshlook"/>
    <n v="18"/>
    <n v="0"/>
    <n v="0"/>
    <x v="1457"/>
    <m/>
    <m/>
    <s v=""/>
    <s v=""/>
    <s v=""/>
    <s v=""/>
    <s v=""/>
  </r>
  <r>
    <s v="eyesecret"/>
    <n v="18"/>
    <n v="2"/>
    <n v="0.11111111111111099"/>
    <x v="1458"/>
    <m/>
    <m/>
    <s v=""/>
    <s v=""/>
    <s v=""/>
    <s v=""/>
    <s v=""/>
  </r>
  <r>
    <s v="comfilcon a toric"/>
    <n v="18"/>
    <n v="1"/>
    <n v="5.5555555555555497E-2"/>
    <x v="1459"/>
    <m/>
    <m/>
    <s v=""/>
    <s v=""/>
    <s v=""/>
    <s v=""/>
    <s v=""/>
  </r>
  <r>
    <s v="con盒邊度買"/>
    <n v="18"/>
    <n v="1"/>
    <n v="5.5555555555555497E-2"/>
    <x v="1460"/>
    <m/>
    <m/>
    <s v=""/>
    <s v=""/>
    <s v=""/>
    <s v=""/>
    <s v=""/>
  </r>
  <r>
    <s v="air optix night &amp; day"/>
    <n v="18"/>
    <n v="2"/>
    <n v="0.11111111111111099"/>
    <x v="1461"/>
    <m/>
    <m/>
    <s v=""/>
    <s v=""/>
    <s v=""/>
    <s v=""/>
    <s v=""/>
  </r>
  <r>
    <s v="con define"/>
    <n v="18"/>
    <n v="1"/>
    <n v="5.5555555555555497E-2"/>
    <x v="1462"/>
    <m/>
    <m/>
    <s v=""/>
    <s v=""/>
    <s v=""/>
    <s v=""/>
    <s v=""/>
  </r>
  <r>
    <s v="老花 隱形眼鏡"/>
    <n v="18"/>
    <n v="0"/>
    <n v="0"/>
    <x v="1463"/>
    <m/>
    <m/>
    <s v=""/>
    <s v=""/>
    <s v=""/>
    <s v=""/>
    <s v=""/>
  </r>
  <r>
    <s v="acuvue astigmatism"/>
    <n v="18"/>
    <n v="1"/>
    <n v="5.5555555555555497E-2"/>
    <x v="1464"/>
    <m/>
    <m/>
    <s v=""/>
    <s v=""/>
    <s v=""/>
    <s v=""/>
    <s v=""/>
  </r>
  <r>
    <s v="astigmatism"/>
    <n v="18"/>
    <n v="0"/>
    <n v="0"/>
    <x v="1465"/>
    <m/>
    <m/>
    <s v=""/>
    <s v=""/>
    <s v=""/>
    <s v=""/>
    <s v=""/>
  </r>
  <r>
    <s v="散光測試"/>
    <n v="18"/>
    <n v="1"/>
    <n v="5.5555555555555497E-2"/>
    <x v="1466"/>
    <m/>
    <m/>
    <s v=""/>
    <s v=""/>
    <s v=""/>
    <s v=""/>
    <s v=""/>
  </r>
  <r>
    <s v="bbmax"/>
    <n v="18"/>
    <n v="1"/>
    <n v="5.5555555555555497E-2"/>
    <x v="1467"/>
    <m/>
    <m/>
    <s v=""/>
    <s v=""/>
    <s v=""/>
    <s v=""/>
    <s v=""/>
  </r>
  <r>
    <s v="freshkon alluring eyes winsome brown"/>
    <n v="18"/>
    <n v="0"/>
    <n v="0"/>
    <x v="1468"/>
    <m/>
    <m/>
    <s v=""/>
    <s v=""/>
    <s v=""/>
    <s v=""/>
    <s v=""/>
  </r>
  <r>
    <s v="jujy"/>
    <n v="18"/>
    <n v="0"/>
    <n v="0"/>
    <x v="1469"/>
    <m/>
    <m/>
    <s v=""/>
    <s v=""/>
    <s v=""/>
    <s v=""/>
    <s v=""/>
  </r>
  <r>
    <s v="遠視"/>
    <n v="18"/>
    <n v="0"/>
    <n v="0"/>
    <x v="1470"/>
    <m/>
    <m/>
    <s v=""/>
    <s v=""/>
    <s v=""/>
    <s v=""/>
    <s v=""/>
  </r>
  <r>
    <s v="alcon dailies"/>
    <n v="18"/>
    <n v="0"/>
    <n v="0"/>
    <x v="1471"/>
    <m/>
    <m/>
    <s v=""/>
    <s v=""/>
    <s v=""/>
    <s v=""/>
    <s v=""/>
  </r>
  <r>
    <s v="payme 優惠"/>
    <n v="18"/>
    <n v="0"/>
    <n v="0"/>
    <x v="1472"/>
    <m/>
    <m/>
    <s v=""/>
    <s v=""/>
    <s v=""/>
    <s v=""/>
    <s v=""/>
  </r>
  <r>
    <s v="olens contact lens"/>
    <n v="18"/>
    <n v="0"/>
    <n v="0"/>
    <x v="1473"/>
    <m/>
    <m/>
    <s v=""/>
    <s v=""/>
    <s v=""/>
    <s v=""/>
    <s v=""/>
  </r>
  <r>
    <s v="acuvue 1 day toric"/>
    <n v="18"/>
    <n v="0"/>
    <n v="0"/>
    <x v="1474"/>
    <m/>
    <m/>
    <s v=""/>
    <s v=""/>
    <s v=""/>
    <s v=""/>
    <s v=""/>
  </r>
  <r>
    <s v="acuvue oasys lens"/>
    <n v="18"/>
    <n v="0"/>
    <n v="0"/>
    <x v="1475"/>
    <m/>
    <m/>
    <s v=""/>
    <s v=""/>
    <s v=""/>
    <s v=""/>
    <s v=""/>
  </r>
  <r>
    <s v="cheap acuvue oasys contacts"/>
    <n v="18"/>
    <n v="0"/>
    <n v="0"/>
    <x v="1476"/>
    <m/>
    <m/>
    <s v=""/>
    <s v=""/>
    <s v=""/>
    <s v=""/>
    <s v=""/>
  </r>
  <r>
    <s v="朱古力"/>
    <n v="18"/>
    <n v="0"/>
    <n v="0"/>
    <x v="1477"/>
    <m/>
    <m/>
    <s v=""/>
    <s v=""/>
    <s v=""/>
    <s v=""/>
    <s v=""/>
  </r>
  <r>
    <s v="透明月con"/>
    <n v="17"/>
    <n v="7"/>
    <n v="0.41176470588235198"/>
    <x v="1478"/>
    <m/>
    <m/>
    <s v=""/>
    <s v=""/>
    <s v=""/>
    <s v=""/>
    <s v=""/>
  </r>
  <r>
    <s v="con size"/>
    <n v="17"/>
    <n v="5"/>
    <n v="0.29411764705882298"/>
    <x v="1479"/>
    <m/>
    <m/>
    <s v=""/>
    <s v=""/>
    <s v=""/>
    <s v=""/>
    <s v=""/>
  </r>
  <r>
    <s v="dailies multifocal"/>
    <n v="17"/>
    <n v="2"/>
    <n v="0.11764705882352899"/>
    <x v="1480"/>
    <m/>
    <m/>
    <s v=""/>
    <s v=""/>
    <s v=""/>
    <s v=""/>
    <s v=""/>
  </r>
  <r>
    <s v="maxim color toric lens"/>
    <n v="17"/>
    <n v="3"/>
    <n v="0.17647058823529399"/>
    <x v="1481"/>
    <m/>
    <m/>
    <s v=""/>
    <s v=""/>
    <s v=""/>
    <s v=""/>
    <s v=""/>
  </r>
  <r>
    <s v="monthly.con"/>
    <n v="17"/>
    <n v="0"/>
    <n v="0"/>
    <x v="1482"/>
    <m/>
    <m/>
    <s v=""/>
    <s v=""/>
    <s v=""/>
    <s v=""/>
    <s v=""/>
  </r>
  <r>
    <s v="穩型眼鏡"/>
    <n v="17"/>
    <n v="0"/>
    <n v="0"/>
    <x v="1483"/>
    <m/>
    <m/>
    <s v=""/>
    <s v=""/>
    <s v=""/>
    <s v=""/>
    <s v=""/>
  </r>
  <r>
    <s v="隱形眼鏡 散光 度數 換算"/>
    <n v="17"/>
    <n v="3"/>
    <n v="0.17647058823529399"/>
    <x v="1484"/>
    <m/>
    <m/>
    <s v=""/>
    <s v=""/>
    <s v=""/>
    <s v=""/>
    <s v=""/>
  </r>
  <r>
    <s v="seed pure"/>
    <n v="17"/>
    <n v="2"/>
    <n v="0.11764705882352899"/>
    <x v="1484"/>
    <m/>
    <m/>
    <s v=""/>
    <s v=""/>
    <s v=""/>
    <s v=""/>
    <s v=""/>
  </r>
  <r>
    <s v="acuvue oasys 2-week for astigmatism"/>
    <n v="17"/>
    <n v="0"/>
    <n v="0"/>
    <x v="1485"/>
    <m/>
    <m/>
    <s v=""/>
    <s v=""/>
    <s v=""/>
    <s v=""/>
    <s v=""/>
  </r>
  <r>
    <s v="acuvue® oasys 1-day for astigmatism"/>
    <n v="17"/>
    <n v="1"/>
    <n v="5.8823529411764698E-2"/>
    <x v="1486"/>
    <m/>
    <m/>
    <s v=""/>
    <s v=""/>
    <s v=""/>
    <s v=""/>
    <s v=""/>
  </r>
  <r>
    <s v="遠視隱形眼鏡哪裡買"/>
    <n v="17"/>
    <n v="1"/>
    <n v="5.8823529411764698E-2"/>
    <x v="1487"/>
    <m/>
    <m/>
    <s v=""/>
    <s v=""/>
    <s v=""/>
    <s v=""/>
    <s v=""/>
  </r>
  <r>
    <s v="lens very"/>
    <n v="17"/>
    <n v="1"/>
    <n v="5.8823529411764698E-2"/>
    <x v="1488"/>
    <m/>
    <m/>
    <s v=""/>
    <s v=""/>
    <s v=""/>
    <s v=""/>
    <s v=""/>
  </r>
  <r>
    <s v="moist label"/>
    <n v="17"/>
    <n v="0"/>
    <n v="0"/>
    <x v="1489"/>
    <m/>
    <m/>
    <s v=""/>
    <s v=""/>
    <s v=""/>
    <s v=""/>
    <s v=""/>
  </r>
  <r>
    <s v="acuvue moist astigmatism"/>
    <n v="17"/>
    <n v="1"/>
    <n v="5.8823529411764698E-2"/>
    <x v="784"/>
    <m/>
    <m/>
    <s v=""/>
    <s v=""/>
    <s v=""/>
    <s v=""/>
    <s v=""/>
  </r>
  <r>
    <s v="隱形眼鏡抗藍光"/>
    <n v="17"/>
    <n v="1"/>
    <n v="5.8823529411764698E-2"/>
    <x v="602"/>
    <m/>
    <m/>
    <s v=""/>
    <s v=""/>
    <s v=""/>
    <s v=""/>
    <s v=""/>
  </r>
  <r>
    <s v="如何帶隱形眼鏡"/>
    <n v="17"/>
    <n v="1"/>
    <n v="5.8823529411764698E-2"/>
    <x v="1490"/>
    <m/>
    <m/>
    <s v=""/>
    <s v=""/>
    <s v=""/>
    <s v=""/>
    <s v=""/>
  </r>
  <r>
    <s v="ann 365 lens"/>
    <n v="17"/>
    <n v="0"/>
    <n v="0"/>
    <x v="1301"/>
    <m/>
    <m/>
    <s v=""/>
    <s v=""/>
    <s v=""/>
    <s v=""/>
    <s v=""/>
  </r>
  <r>
    <s v="隱眼尺寸"/>
    <n v="17"/>
    <n v="0"/>
    <n v="0"/>
    <x v="1491"/>
    <m/>
    <m/>
    <s v=""/>
    <s v=""/>
    <s v=""/>
    <s v=""/>
    <s v=""/>
  </r>
  <r>
    <s v="美瞳盒意思"/>
    <n v="17"/>
    <n v="0"/>
    <n v="0"/>
    <x v="1492"/>
    <m/>
    <m/>
    <s v=""/>
    <s v=""/>
    <s v=""/>
    <s v=""/>
    <s v=""/>
  </r>
  <r>
    <s v="轉數快"/>
    <n v="17"/>
    <n v="0"/>
    <n v="0"/>
    <x v="1493"/>
    <m/>
    <m/>
    <s v=""/>
    <s v=""/>
    <s v=""/>
    <s v=""/>
    <s v=""/>
  </r>
  <r>
    <s v="acuvue試戴"/>
    <n v="17"/>
    <n v="0"/>
    <n v="0"/>
    <x v="1494"/>
    <m/>
    <m/>
    <s v=""/>
    <s v=""/>
    <s v=""/>
    <s v=""/>
    <s v=""/>
  </r>
  <r>
    <s v="what is aeo"/>
    <n v="17"/>
    <n v="0"/>
    <n v="0"/>
    <x v="1495"/>
    <m/>
    <m/>
    <s v=""/>
    <s v=""/>
    <s v=""/>
    <s v=""/>
    <s v=""/>
  </r>
  <r>
    <s v="acuvue隱形眼鏡"/>
    <n v="17"/>
    <n v="0"/>
    <n v="0"/>
    <x v="1496"/>
    <m/>
    <m/>
    <s v=""/>
    <s v=""/>
    <s v=""/>
    <s v=""/>
    <s v=""/>
  </r>
  <r>
    <s v="隱形眼鏡驗配"/>
    <n v="17"/>
    <n v="0"/>
    <n v="0"/>
    <x v="1497"/>
    <m/>
    <m/>
    <s v=""/>
    <s v=""/>
    <s v=""/>
    <s v=""/>
    <s v=""/>
  </r>
  <r>
    <s v="ove 隱形眼鏡"/>
    <n v="17"/>
    <n v="3"/>
    <n v="0.17647058823529399"/>
    <x v="1498"/>
    <m/>
    <m/>
    <s v=""/>
    <s v=""/>
    <s v=""/>
    <s v=""/>
    <s v=""/>
  </r>
  <r>
    <s v="隱形眼"/>
    <n v="17"/>
    <n v="0"/>
    <n v="0"/>
    <x v="1499"/>
    <m/>
    <m/>
    <s v=""/>
    <s v=""/>
    <s v=""/>
    <s v=""/>
    <s v=""/>
  </r>
  <r>
    <s v="sinomax 舒適太空枕"/>
    <n v="17"/>
    <n v="0"/>
    <n v="0"/>
    <x v="1500"/>
    <m/>
    <m/>
    <s v=""/>
    <s v=""/>
    <s v=""/>
    <s v=""/>
    <s v=""/>
  </r>
  <r>
    <s v="hong kong contact lenses"/>
    <n v="17"/>
    <n v="0"/>
    <n v="0"/>
    <x v="1501"/>
    <m/>
    <m/>
    <s v=""/>
    <s v=""/>
    <s v=""/>
    <s v=""/>
    <s v=""/>
  </r>
  <r>
    <s v="acuvue transitions"/>
    <n v="17"/>
    <n v="0"/>
    <n v="0"/>
    <x v="1502"/>
    <m/>
    <m/>
    <s v=""/>
    <s v=""/>
    <s v=""/>
    <s v=""/>
    <s v=""/>
  </r>
  <r>
    <s v="ultra one day"/>
    <n v="17"/>
    <n v="3"/>
    <n v="0.17647058823529399"/>
    <x v="1503"/>
    <m/>
    <m/>
    <s v=""/>
    <s v=""/>
    <s v=""/>
    <s v=""/>
    <s v=""/>
  </r>
  <r>
    <s v="朱古力 色"/>
    <n v="17"/>
    <n v="0"/>
    <n v="0"/>
    <x v="1504"/>
    <m/>
    <m/>
    <s v=""/>
    <s v=""/>
    <s v=""/>
    <s v=""/>
    <s v=""/>
  </r>
  <r>
    <s v="漸進鏡片邊隻好"/>
    <n v="17"/>
    <n v="0"/>
    <n v="0"/>
    <x v="1505"/>
    <m/>
    <m/>
    <s v=""/>
    <s v=""/>
    <s v=""/>
    <s v=""/>
    <s v=""/>
  </r>
  <r>
    <s v="hydron contact lens"/>
    <n v="17"/>
    <n v="1"/>
    <n v="5.8823529411764698E-2"/>
    <x v="1506"/>
    <m/>
    <m/>
    <s v=""/>
    <s v=""/>
    <s v=""/>
    <s v=""/>
    <s v=""/>
  </r>
  <r>
    <s v="dacp toric"/>
    <n v="17"/>
    <n v="1"/>
    <n v="5.8823529411764698E-2"/>
    <x v="1507"/>
    <m/>
    <m/>
    <s v=""/>
    <s v=""/>
    <s v=""/>
    <s v=""/>
    <s v=""/>
  </r>
  <r>
    <s v="dailies aquacomfort"/>
    <n v="17"/>
    <n v="0"/>
    <n v="0"/>
    <x v="1508"/>
    <m/>
    <m/>
    <s v=""/>
    <s v=""/>
    <s v=""/>
    <s v=""/>
    <s v=""/>
  </r>
  <r>
    <s v="payme 積分"/>
    <n v="17"/>
    <n v="0"/>
    <n v="0"/>
    <x v="1509"/>
    <m/>
    <m/>
    <s v=""/>
    <s v=""/>
    <s v=""/>
    <s v=""/>
    <s v=""/>
  </r>
  <r>
    <s v="coopervision 1day"/>
    <n v="17"/>
    <n v="0"/>
    <n v="0"/>
    <x v="1510"/>
    <m/>
    <m/>
    <s v=""/>
    <s v=""/>
    <s v=""/>
    <s v=""/>
    <s v=""/>
  </r>
  <r>
    <s v="百 佳 網購"/>
    <n v="17"/>
    <n v="0"/>
    <n v="0"/>
    <x v="1511"/>
    <m/>
    <m/>
    <s v=""/>
    <s v=""/>
    <s v=""/>
    <s v=""/>
    <s v=""/>
  </r>
  <r>
    <s v="1 day accuve"/>
    <n v="17"/>
    <n v="0"/>
    <n v="0"/>
    <x v="1512"/>
    <m/>
    <m/>
    <s v=""/>
    <s v=""/>
    <s v=""/>
    <s v=""/>
    <s v=""/>
  </r>
  <r>
    <s v="buy 1 day acuvue moist contact lenses"/>
    <n v="17"/>
    <n v="0"/>
    <n v="0"/>
    <x v="1513"/>
    <m/>
    <m/>
    <s v=""/>
    <s v=""/>
    <s v=""/>
    <s v=""/>
    <s v=""/>
  </r>
  <r>
    <s v="1 day アキュビュー"/>
    <n v="17"/>
    <n v="0"/>
    <n v="0"/>
    <x v="1514"/>
    <m/>
    <m/>
    <s v=""/>
    <s v=""/>
    <s v=""/>
    <s v=""/>
    <s v=""/>
  </r>
  <r>
    <s v="coopervision lenses"/>
    <n v="17"/>
    <n v="0"/>
    <n v="0"/>
    <x v="1515"/>
    <m/>
    <m/>
    <s v=""/>
    <s v=""/>
    <s v=""/>
    <s v=""/>
    <s v=""/>
  </r>
  <r>
    <s v="acuvue moist toric"/>
    <n v="16"/>
    <n v="0"/>
    <n v="0"/>
    <x v="1516"/>
    <m/>
    <m/>
    <s v=""/>
    <s v=""/>
    <s v=""/>
    <s v=""/>
    <s v=""/>
  </r>
  <r>
    <s v="biomedic toric"/>
    <n v="16"/>
    <n v="2"/>
    <n v="0.125"/>
    <x v="1517"/>
    <m/>
    <m/>
    <s v=""/>
    <s v=""/>
    <s v=""/>
    <s v=""/>
    <s v=""/>
  </r>
  <r>
    <s v="perfect eye"/>
    <n v="16"/>
    <n v="0"/>
    <n v="0"/>
    <x v="1174"/>
    <m/>
    <m/>
    <s v=""/>
    <s v=""/>
    <s v=""/>
    <s v=""/>
    <s v=""/>
  </r>
  <r>
    <s v="眼睛 弧度"/>
    <n v="16"/>
    <n v="3"/>
    <n v="0.1875"/>
    <x v="1026"/>
    <m/>
    <m/>
    <s v=""/>
    <s v=""/>
    <s v=""/>
    <s v=""/>
    <s v=""/>
  </r>
  <r>
    <s v="define:介绍"/>
    <n v="16"/>
    <n v="0"/>
    <n v="0"/>
    <x v="1518"/>
    <m/>
    <m/>
    <s v=""/>
    <s v=""/>
    <s v=""/>
    <s v=""/>
    <s v=""/>
  </r>
  <r>
    <s v="define:报告"/>
    <n v="16"/>
    <n v="0"/>
    <n v="0"/>
    <x v="1519"/>
    <m/>
    <m/>
    <s v=""/>
    <s v=""/>
    <s v=""/>
    <s v=""/>
    <s v=""/>
  </r>
  <r>
    <s v="max-03"/>
    <n v="16"/>
    <n v="0"/>
    <n v="0"/>
    <x v="1519"/>
    <m/>
    <m/>
    <s v=""/>
    <s v=""/>
    <s v=""/>
    <s v=""/>
    <s v=""/>
  </r>
  <r>
    <s v="acuvue® oasys 1-day with hydraluxe"/>
    <n v="16"/>
    <n v="3"/>
    <n v="0.1875"/>
    <x v="1520"/>
    <m/>
    <m/>
    <s v=""/>
    <s v=""/>
    <s v=""/>
    <s v=""/>
    <s v=""/>
  </r>
  <r>
    <s v="隐形眼镜含水量"/>
    <n v="16"/>
    <n v="0"/>
    <n v="0"/>
    <x v="1521"/>
    <m/>
    <m/>
    <s v=""/>
    <s v=""/>
    <s v=""/>
    <s v=""/>
    <s v=""/>
  </r>
  <r>
    <s v="coopervision biomedics toric"/>
    <n v="16"/>
    <n v="2"/>
    <n v="0.125"/>
    <x v="1522"/>
    <m/>
    <m/>
    <s v=""/>
    <s v=""/>
    <s v=""/>
    <s v=""/>
    <s v=""/>
  </r>
  <r>
    <s v="eyes contact"/>
    <n v="16"/>
    <n v="0"/>
    <n v="0"/>
    <x v="1523"/>
    <m/>
    <m/>
    <s v=""/>
    <s v=""/>
    <s v=""/>
    <s v=""/>
    <s v=""/>
  </r>
  <r>
    <s v="deesse隱形眼鏡"/>
    <n v="16"/>
    <n v="3"/>
    <n v="0.1875"/>
    <x v="1524"/>
    <m/>
    <m/>
    <s v=""/>
    <s v=""/>
    <s v=""/>
    <s v=""/>
    <s v=""/>
  </r>
  <r>
    <s v="eye contact隱形眼鏡"/>
    <n v="16"/>
    <n v="0"/>
    <n v="0"/>
    <x v="1525"/>
    <m/>
    <m/>
    <s v=""/>
    <s v=""/>
    <s v=""/>
    <s v=""/>
    <s v=""/>
  </r>
  <r>
    <s v="clalen iris blue moon"/>
    <n v="16"/>
    <n v="1"/>
    <n v="6.25E-2"/>
    <x v="871"/>
    <m/>
    <m/>
    <s v=""/>
    <s v=""/>
    <s v=""/>
    <s v=""/>
    <s v=""/>
  </r>
  <r>
    <s v="1 day toric silicone hydrogel"/>
    <n v="16"/>
    <n v="1"/>
    <n v="6.25E-2"/>
    <x v="1091"/>
    <m/>
    <m/>
    <s v=""/>
    <s v=""/>
    <s v=""/>
    <s v=""/>
    <s v=""/>
  </r>
  <r>
    <s v="customs aeo"/>
    <n v="16"/>
    <n v="0"/>
    <n v="0"/>
    <x v="1091"/>
    <m/>
    <m/>
    <s v=""/>
    <s v=""/>
    <s v=""/>
    <s v=""/>
    <s v=""/>
  </r>
  <r>
    <s v="biofinity隐形眼镜"/>
    <n v="16"/>
    <n v="0"/>
    <n v="0"/>
    <x v="1526"/>
    <m/>
    <m/>
    <s v=""/>
    <s v=""/>
    <s v=""/>
    <s v=""/>
    <s v=""/>
  </r>
  <r>
    <s v="coppervision"/>
    <n v="16"/>
    <n v="0"/>
    <n v="0"/>
    <x v="1527"/>
    <m/>
    <m/>
    <s v=""/>
    <s v=""/>
    <s v=""/>
    <s v=""/>
    <s v=""/>
  </r>
  <r>
    <s v="度數眼鏡"/>
    <n v="16"/>
    <n v="0"/>
    <n v="0"/>
    <x v="1527"/>
    <m/>
    <m/>
    <s v=""/>
    <s v=""/>
    <s v=""/>
    <s v=""/>
    <s v=""/>
  </r>
  <r>
    <s v="acuve"/>
    <n v="16"/>
    <n v="0"/>
    <n v="0"/>
    <x v="1528"/>
    <m/>
    <m/>
    <s v=""/>
    <s v=""/>
    <s v=""/>
    <s v=""/>
    <s v=""/>
  </r>
  <r>
    <s v="alcon隱形眼鏡"/>
    <n v="16"/>
    <n v="0"/>
    <n v="0"/>
    <x v="1529"/>
    <m/>
    <m/>
    <s v=""/>
    <s v=""/>
    <s v=""/>
    <s v=""/>
    <s v=""/>
  </r>
  <r>
    <s v="買con黃店"/>
    <n v="16"/>
    <n v="0"/>
    <n v="0"/>
    <x v="1255"/>
    <m/>
    <m/>
    <s v=""/>
    <s v=""/>
    <s v=""/>
    <s v=""/>
    <s v=""/>
  </r>
  <r>
    <s v="coopervision clariti 1 day"/>
    <n v="16"/>
    <n v="0"/>
    <n v="0"/>
    <x v="1530"/>
    <m/>
    <m/>
    <s v=""/>
    <s v=""/>
    <s v=""/>
    <s v=""/>
    <s v=""/>
  </r>
  <r>
    <s v="博士倫lacelle效果"/>
    <n v="16"/>
    <n v="1"/>
    <n v="6.25E-2"/>
    <x v="1531"/>
    <m/>
    <m/>
    <s v=""/>
    <s v=""/>
    <s v=""/>
    <s v=""/>
    <s v=""/>
  </r>
  <r>
    <s v="隱形眼鏡 優惠"/>
    <n v="16"/>
    <n v="2"/>
    <n v="0.125"/>
    <x v="1532"/>
    <m/>
    <m/>
    <s v=""/>
    <s v=""/>
    <s v=""/>
    <s v=""/>
    <s v=""/>
  </r>
  <r>
    <s v="acuvue moist vs oasys"/>
    <n v="16"/>
    <n v="0"/>
    <n v="0"/>
    <x v="1533"/>
    <m/>
    <m/>
    <s v=""/>
    <s v=""/>
    <s v=""/>
    <s v=""/>
    <s v=""/>
  </r>
  <r>
    <s v="眼鏡回收2021"/>
    <n v="16"/>
    <n v="0"/>
    <n v="0"/>
    <x v="1534"/>
    <m/>
    <m/>
    <s v=""/>
    <s v=""/>
    <s v=""/>
    <s v=""/>
    <s v=""/>
  </r>
  <r>
    <s v="散光 測試"/>
    <n v="16"/>
    <n v="0"/>
    <n v="0"/>
    <x v="1535"/>
    <m/>
    <m/>
    <s v=""/>
    <s v=""/>
    <s v=""/>
    <s v=""/>
    <s v=""/>
  </r>
  <r>
    <s v="max 2"/>
    <n v="16"/>
    <n v="0"/>
    <n v="0"/>
    <x v="1536"/>
    <m/>
    <m/>
    <s v=""/>
    <s v=""/>
    <s v=""/>
    <s v=""/>
    <s v=""/>
  </r>
  <r>
    <s v="acuvue 1-day moist"/>
    <n v="16"/>
    <n v="0"/>
    <n v="0"/>
    <x v="1537"/>
    <m/>
    <m/>
    <s v=""/>
    <s v=""/>
    <s v=""/>
    <s v=""/>
    <s v=""/>
  </r>
  <r>
    <s v="order acuvue contact lenses"/>
    <n v="16"/>
    <n v="0"/>
    <n v="0"/>
    <x v="1538"/>
    <m/>
    <m/>
    <s v=""/>
    <s v=""/>
    <s v=""/>
    <s v=""/>
    <s v=""/>
  </r>
  <r>
    <s v="acuvue oasys monthly contact lenses"/>
    <n v="16"/>
    <n v="0"/>
    <n v="0"/>
    <x v="1539"/>
    <m/>
    <m/>
    <s v=""/>
    <s v=""/>
    <s v=""/>
    <s v=""/>
    <s v=""/>
  </r>
  <r>
    <s v="order acuvue oasys contacts online"/>
    <n v="16"/>
    <n v="0"/>
    <n v="0"/>
    <x v="1540"/>
    <m/>
    <m/>
    <s v=""/>
    <s v=""/>
    <s v=""/>
    <s v=""/>
    <s v=""/>
  </r>
  <r>
    <s v="freshkon moondust bronze"/>
    <n v="15"/>
    <n v="0"/>
    <n v="0"/>
    <x v="124"/>
    <m/>
    <m/>
    <s v=""/>
    <s v=""/>
    <s v=""/>
    <s v=""/>
    <s v=""/>
  </r>
  <r>
    <s v="ciba vision alcon"/>
    <n v="15"/>
    <n v="1"/>
    <n v="6.6666666666666596E-2"/>
    <x v="1541"/>
    <m/>
    <m/>
    <s v=""/>
    <s v=""/>
    <s v=""/>
    <s v=""/>
    <s v=""/>
  </r>
  <r>
    <s v="acuvue color"/>
    <n v="15"/>
    <n v="0"/>
    <n v="0"/>
    <x v="1542"/>
    <m/>
    <m/>
    <s v=""/>
    <s v=""/>
    <s v=""/>
    <s v=""/>
    <s v=""/>
  </r>
  <r>
    <s v="含水量隱形眼鏡"/>
    <n v="15"/>
    <n v="3"/>
    <n v="0.2"/>
    <x v="1543"/>
    <m/>
    <m/>
    <s v=""/>
    <s v=""/>
    <s v=""/>
    <s v=""/>
    <s v=""/>
  </r>
  <r>
    <s v="1-day acuvue moist multifocal"/>
    <n v="15"/>
    <n v="1"/>
    <n v="6.6666666666666596E-2"/>
    <x v="1544"/>
    <m/>
    <m/>
    <s v=""/>
    <s v=""/>
    <s v=""/>
    <s v=""/>
    <s v=""/>
  </r>
  <r>
    <s v="seed one day eye effort"/>
    <n v="15"/>
    <n v="0"/>
    <n v="0"/>
    <x v="1545"/>
    <m/>
    <m/>
    <s v=""/>
    <s v=""/>
    <s v=""/>
    <s v=""/>
    <s v=""/>
  </r>
  <r>
    <s v="in contact"/>
    <n v="15"/>
    <n v="0"/>
    <n v="0"/>
    <x v="1546"/>
    <m/>
    <m/>
    <s v=""/>
    <s v=""/>
    <s v=""/>
    <s v=""/>
    <s v=""/>
  </r>
  <r>
    <s v="mia care"/>
    <n v="15"/>
    <n v="1"/>
    <n v="6.6666666666666596E-2"/>
    <x v="1547"/>
    <m/>
    <m/>
    <s v=""/>
    <s v=""/>
    <s v=""/>
    <s v=""/>
    <s v=""/>
  </r>
  <r>
    <s v="candy secret"/>
    <n v="15"/>
    <n v="1"/>
    <n v="6.6666666666666596E-2"/>
    <x v="1548"/>
    <m/>
    <m/>
    <s v=""/>
    <s v=""/>
    <s v=""/>
    <s v=""/>
    <s v=""/>
  </r>
  <r>
    <s v="網購 隱形眼鏡"/>
    <n v="15"/>
    <n v="1"/>
    <n v="6.6666666666666596E-2"/>
    <x v="1268"/>
    <m/>
    <m/>
    <s v=""/>
    <s v=""/>
    <s v=""/>
    <s v=""/>
    <s v=""/>
  </r>
  <r>
    <s v="bc 8.8"/>
    <n v="15"/>
    <n v="1"/>
    <n v="6.6666666666666596E-2"/>
    <x v="488"/>
    <m/>
    <m/>
    <s v=""/>
    <s v=""/>
    <s v=""/>
    <s v=""/>
    <s v=""/>
  </r>
  <r>
    <s v="secret eye"/>
    <n v="15"/>
    <n v="0"/>
    <n v="0"/>
    <x v="1447"/>
    <m/>
    <m/>
    <s v=""/>
    <s v=""/>
    <s v=""/>
    <s v=""/>
    <s v=""/>
  </r>
  <r>
    <s v="secret candymagic隱形眼鏡"/>
    <n v="15"/>
    <n v="2"/>
    <n v="0.133333333333333"/>
    <x v="444"/>
    <m/>
    <m/>
    <s v=""/>
    <s v=""/>
    <s v=""/>
    <s v=""/>
    <s v=""/>
  </r>
  <r>
    <s v="配隱形眼鏡推薦"/>
    <n v="15"/>
    <n v="0"/>
    <n v="0"/>
    <x v="903"/>
    <m/>
    <m/>
    <s v=""/>
    <s v=""/>
    <s v=""/>
    <s v=""/>
    <s v=""/>
  </r>
  <r>
    <s v="bausch &amp; lomb lacelle"/>
    <n v="15"/>
    <n v="0"/>
    <n v="0"/>
    <x v="1549"/>
    <m/>
    <m/>
    <s v=""/>
    <s v=""/>
    <s v=""/>
    <s v=""/>
    <s v=""/>
  </r>
  <r>
    <s v="olens 弧度"/>
    <n v="15"/>
    <n v="1"/>
    <n v="6.6666666666666596E-2"/>
    <x v="1550"/>
    <m/>
    <m/>
    <s v=""/>
    <s v=""/>
    <s v=""/>
    <s v=""/>
    <s v=""/>
  </r>
  <r>
    <s v="smart view con"/>
    <n v="15"/>
    <n v="0"/>
    <n v="0"/>
    <x v="1551"/>
    <m/>
    <m/>
    <s v=""/>
    <s v=""/>
    <s v=""/>
    <s v=""/>
    <s v=""/>
  </r>
  <r>
    <s v="觀塘con"/>
    <n v="15"/>
    <n v="2"/>
    <n v="0.133333333333333"/>
    <x v="1552"/>
    <m/>
    <m/>
    <s v=""/>
    <s v=""/>
    <s v=""/>
    <s v=""/>
    <s v=""/>
  </r>
  <r>
    <s v="初次戴隱形眼鏡"/>
    <n v="15"/>
    <n v="1"/>
    <n v="6.6666666666666596E-2"/>
    <x v="1553"/>
    <m/>
    <m/>
    <s v=""/>
    <s v=""/>
    <s v=""/>
    <s v=""/>
    <s v=""/>
  </r>
  <r>
    <s v="freshlook illuminate light brown"/>
    <n v="15"/>
    <n v="0"/>
    <n v="0"/>
    <x v="1554"/>
    <m/>
    <m/>
    <s v=""/>
    <s v=""/>
    <s v=""/>
    <s v=""/>
    <s v=""/>
  </r>
  <r>
    <s v="如何克服戴隱形眼鏡"/>
    <n v="15"/>
    <n v="0"/>
    <n v="0"/>
    <x v="1555"/>
    <m/>
    <m/>
    <s v=""/>
    <s v=""/>
    <s v=""/>
    <s v=""/>
    <s v=""/>
  </r>
  <r>
    <s v="freshkon blushing violet"/>
    <n v="15"/>
    <n v="0"/>
    <n v="0"/>
    <x v="1556"/>
    <m/>
    <m/>
    <s v=""/>
    <s v=""/>
    <s v=""/>
    <s v=""/>
    <s v=""/>
  </r>
  <r>
    <s v="maxim lens"/>
    <n v="15"/>
    <n v="0"/>
    <n v="0"/>
    <x v="1557"/>
    <m/>
    <m/>
    <s v=""/>
    <s v=""/>
    <s v=""/>
    <s v=""/>
    <s v=""/>
  </r>
  <r>
    <s v="alcon aquacomfort plus"/>
    <n v="15"/>
    <n v="0"/>
    <n v="0"/>
    <x v="1558"/>
    <m/>
    <m/>
    <s v=""/>
    <s v=""/>
    <s v=""/>
    <s v=""/>
    <s v=""/>
  </r>
  <r>
    <s v="one day acuvue define radiant bright"/>
    <n v="15"/>
    <n v="1"/>
    <n v="6.6666666666666596E-2"/>
    <x v="1559"/>
    <m/>
    <m/>
    <s v=""/>
    <s v=""/>
    <s v=""/>
    <s v=""/>
    <s v=""/>
  </r>
  <r>
    <s v="細 紋 眼霜"/>
    <n v="15"/>
    <n v="0"/>
    <n v="0"/>
    <x v="1560"/>
    <m/>
    <m/>
    <s v=""/>
    <s v=""/>
    <s v=""/>
    <s v=""/>
    <s v=""/>
  </r>
  <r>
    <s v="啖 啖 燕窩"/>
    <n v="15"/>
    <n v="0"/>
    <n v="0"/>
    <x v="1561"/>
    <m/>
    <m/>
    <s v=""/>
    <s v=""/>
    <s v=""/>
    <s v=""/>
    <s v=""/>
  </r>
  <r>
    <s v="freshkon alluring eyes mystical black"/>
    <n v="15"/>
    <n v="2"/>
    <n v="0.133333333333333"/>
    <x v="1562"/>
    <m/>
    <m/>
    <s v=""/>
    <s v=""/>
    <s v=""/>
    <s v=""/>
    <s v=""/>
  </r>
  <r>
    <s v="漸進式眼鏡"/>
    <n v="15"/>
    <n v="0"/>
    <n v="0"/>
    <x v="1563"/>
    <m/>
    <m/>
    <s v=""/>
    <s v=""/>
    <s v=""/>
    <s v=""/>
    <s v=""/>
  </r>
  <r>
    <s v="cibavision easy"/>
    <n v="15"/>
    <n v="0"/>
    <n v="0"/>
    <x v="1564"/>
    <m/>
    <m/>
    <s v=""/>
    <s v=""/>
    <s v=""/>
    <s v=""/>
    <s v=""/>
  </r>
  <r>
    <s v="acuvue define radiant chic"/>
    <n v="15"/>
    <n v="0"/>
    <n v="0"/>
    <x v="1565"/>
    <m/>
    <m/>
    <s v=""/>
    <s v=""/>
    <s v=""/>
    <s v=""/>
    <s v=""/>
  </r>
  <r>
    <s v="隱形眼鏡 介紹"/>
    <n v="15"/>
    <n v="0"/>
    <n v="0"/>
    <x v="1566"/>
    <m/>
    <m/>
    <s v=""/>
    <s v=""/>
    <s v=""/>
    <s v=""/>
    <s v=""/>
  </r>
  <r>
    <s v="視力測試"/>
    <n v="15"/>
    <n v="0"/>
    <n v="0"/>
    <x v="1567"/>
    <m/>
    <m/>
    <s v=""/>
    <s v=""/>
    <s v=""/>
    <s v=""/>
    <s v=""/>
  </r>
  <r>
    <s v="粉紅色"/>
    <n v="15"/>
    <n v="0"/>
    <n v="0"/>
    <x v="1568"/>
    <m/>
    <m/>
    <s v=""/>
    <s v=""/>
    <s v=""/>
    <s v=""/>
    <s v=""/>
  </r>
  <r>
    <s v="直徑"/>
    <n v="15"/>
    <n v="0"/>
    <n v="0"/>
    <x v="1569"/>
    <m/>
    <m/>
    <s v=""/>
    <s v=""/>
    <s v=""/>
    <s v=""/>
    <s v=""/>
  </r>
  <r>
    <s v="astigmatism 中文"/>
    <n v="15"/>
    <n v="0"/>
    <n v="0"/>
    <x v="1570"/>
    <m/>
    <m/>
    <s v=""/>
    <s v=""/>
    <s v=""/>
    <s v=""/>
    <s v=""/>
  </r>
  <r>
    <s v="silicone hydrogel monthly contact lenses"/>
    <n v="15"/>
    <n v="0"/>
    <n v="0"/>
    <x v="1571"/>
    <m/>
    <m/>
    <s v=""/>
    <s v=""/>
    <s v=""/>
    <s v=""/>
    <s v=""/>
  </r>
  <r>
    <s v="acuvue oasys for astigmatism cheap"/>
    <n v="15"/>
    <n v="0"/>
    <n v="0"/>
    <x v="1572"/>
    <m/>
    <m/>
    <s v=""/>
    <s v=""/>
    <s v=""/>
    <s v=""/>
    <s v=""/>
  </r>
  <r>
    <s v="dailies aquacomfort plus review"/>
    <n v="15"/>
    <n v="0"/>
    <n v="0"/>
    <x v="1573"/>
    <m/>
    <m/>
    <s v=""/>
    <s v=""/>
    <s v=""/>
    <s v=""/>
    <s v=""/>
  </r>
  <r>
    <s v="bc 8.6"/>
    <n v="14"/>
    <n v="5"/>
    <n v="0.35714285714285698"/>
    <x v="451"/>
    <m/>
    <m/>
    <s v=""/>
    <s v=""/>
    <s v=""/>
    <s v=""/>
    <s v=""/>
  </r>
  <r>
    <s v="lens contact"/>
    <n v="14"/>
    <n v="1"/>
    <n v="7.1428571428571397E-2"/>
    <x v="394"/>
    <m/>
    <m/>
    <s v=""/>
    <s v=""/>
    <s v=""/>
    <s v=""/>
    <s v=""/>
  </r>
  <r>
    <s v="con-"/>
    <n v="14"/>
    <n v="0"/>
    <n v="0"/>
    <x v="1574"/>
    <m/>
    <m/>
    <s v=""/>
    <s v=""/>
    <s v=""/>
    <s v=""/>
    <s v=""/>
  </r>
  <r>
    <s v="sinomax太空枕"/>
    <n v="14"/>
    <n v="1"/>
    <n v="7.1428571428571397E-2"/>
    <x v="1575"/>
    <m/>
    <m/>
    <s v=""/>
    <s v=""/>
    <s v=""/>
    <s v=""/>
    <s v=""/>
  </r>
  <r>
    <s v="新手戴隱形眼鏡"/>
    <n v="14"/>
    <n v="3"/>
    <n v="0.214285714285714"/>
    <x v="1576"/>
    <m/>
    <m/>
    <s v=""/>
    <s v=""/>
    <s v=""/>
    <s v=""/>
    <s v=""/>
  </r>
  <r>
    <s v="suzy grey contact lens"/>
    <n v="14"/>
    <n v="0"/>
    <n v="0"/>
    <x v="1172"/>
    <m/>
    <m/>
    <s v=""/>
    <s v=""/>
    <s v=""/>
    <s v=""/>
    <s v=""/>
  </r>
  <r>
    <s v="clarti"/>
    <n v="14"/>
    <n v="0"/>
    <n v="0"/>
    <x v="1577"/>
    <m/>
    <m/>
    <s v=""/>
    <s v=""/>
    <s v=""/>
    <s v=""/>
    <s v=""/>
  </r>
  <r>
    <s v="secret day"/>
    <n v="14"/>
    <n v="0"/>
    <n v="0"/>
    <x v="174"/>
    <m/>
    <m/>
    <s v=""/>
    <s v=""/>
    <s v=""/>
    <s v=""/>
    <s v=""/>
  </r>
  <r>
    <s v="define acuve"/>
    <n v="14"/>
    <n v="1"/>
    <n v="7.1428571428571397E-2"/>
    <x v="1578"/>
    <m/>
    <m/>
    <s v=""/>
    <s v=""/>
    <s v=""/>
    <s v=""/>
    <s v=""/>
  </r>
  <r>
    <s v="dailies評價"/>
    <n v="14"/>
    <n v="2"/>
    <n v="0.14285714285714199"/>
    <x v="1579"/>
    <m/>
    <m/>
    <s v=""/>
    <s v=""/>
    <s v=""/>
    <s v=""/>
    <s v=""/>
  </r>
  <r>
    <s v="clear lab"/>
    <n v="14"/>
    <n v="1"/>
    <n v="7.1428571428571397E-2"/>
    <x v="1580"/>
    <m/>
    <m/>
    <s v=""/>
    <s v=""/>
    <s v=""/>
    <s v=""/>
    <s v=""/>
  </r>
  <r>
    <s v="acuvue 老 花 隱形眼鏡"/>
    <n v="14"/>
    <n v="1"/>
    <n v="7.1428571428571397E-2"/>
    <x v="1580"/>
    <m/>
    <m/>
    <s v=""/>
    <s v=""/>
    <s v=""/>
    <s v=""/>
    <s v=""/>
  </r>
  <r>
    <s v="第 一次戴隱形眼鏡"/>
    <n v="14"/>
    <n v="1"/>
    <n v="7.1428571428571397E-2"/>
    <x v="1581"/>
    <m/>
    <m/>
    <s v=""/>
    <s v=""/>
    <s v=""/>
    <s v=""/>
    <s v=""/>
  </r>
  <r>
    <s v="帶con滴眼藥水"/>
    <n v="14"/>
    <n v="2"/>
    <n v="0.14285714285714199"/>
    <x v="1582"/>
    <m/>
    <m/>
    <s v=""/>
    <s v=""/>
    <s v=""/>
    <s v=""/>
    <s v=""/>
  </r>
  <r>
    <s v="1day acuvue oasys"/>
    <n v="14"/>
    <n v="2"/>
    <n v="0.14285714285714199"/>
    <x v="1583"/>
    <m/>
    <m/>
    <s v=""/>
    <s v=""/>
    <s v=""/>
    <s v=""/>
    <s v=""/>
  </r>
  <r>
    <s v="revia 隱形眼鏡 評價"/>
    <n v="14"/>
    <n v="0"/>
    <n v="0"/>
    <x v="1180"/>
    <m/>
    <m/>
    <s v=""/>
    <s v=""/>
    <s v=""/>
    <s v=""/>
    <s v=""/>
  </r>
  <r>
    <s v="total dailies"/>
    <n v="14"/>
    <n v="0"/>
    <n v="0"/>
    <x v="1584"/>
    <m/>
    <m/>
    <s v=""/>
    <s v=""/>
    <s v=""/>
    <s v=""/>
    <s v=""/>
  </r>
  <r>
    <s v="1day"/>
    <n v="14"/>
    <n v="0"/>
    <n v="0"/>
    <x v="1585"/>
    <m/>
    <m/>
    <s v=""/>
    <s v=""/>
    <s v=""/>
    <s v=""/>
    <s v=""/>
  </r>
  <r>
    <s v="隱形眼鏡 hk"/>
    <n v="14"/>
    <n v="0"/>
    <n v="0"/>
    <x v="1586"/>
    <m/>
    <m/>
    <s v=""/>
    <s v=""/>
    <s v=""/>
    <s v=""/>
    <s v=""/>
  </r>
  <r>
    <s v="pop con"/>
    <n v="14"/>
    <n v="0"/>
    <n v="0"/>
    <x v="1587"/>
    <m/>
    <m/>
    <s v=""/>
    <s v=""/>
    <s v=""/>
    <s v=""/>
    <s v=""/>
  </r>
  <r>
    <s v="deessee"/>
    <n v="14"/>
    <n v="2"/>
    <n v="0.14285714285714199"/>
    <x v="1588"/>
    <m/>
    <m/>
    <s v=""/>
    <s v=""/>
    <s v=""/>
    <s v=""/>
    <s v=""/>
  </r>
  <r>
    <s v="acuvue define價錢"/>
    <n v="14"/>
    <n v="1"/>
    <n v="7.1428571428571397E-2"/>
    <x v="1356"/>
    <m/>
    <m/>
    <s v=""/>
    <s v=""/>
    <s v=""/>
    <s v=""/>
    <s v=""/>
  </r>
  <r>
    <s v="acuvue define 價錢"/>
    <n v="14"/>
    <n v="0"/>
    <n v="0"/>
    <x v="1589"/>
    <m/>
    <m/>
    <s v="Y"/>
    <n v="0.33333333333333331"/>
    <s v="Y"/>
    <s v=""/>
    <s v=""/>
  </r>
  <r>
    <s v="acuvue oasys astigmatism"/>
    <n v="14"/>
    <n v="1"/>
    <n v="7.1428571428571397E-2"/>
    <x v="1590"/>
    <m/>
    <m/>
    <s v=""/>
    <s v=""/>
    <s v=""/>
    <s v=""/>
    <s v=""/>
  </r>
  <r>
    <s v="免費驗眼度數"/>
    <n v="14"/>
    <n v="3"/>
    <n v="0.214285714285714"/>
    <x v="1186"/>
    <m/>
    <m/>
    <s v=""/>
    <s v=""/>
    <s v=""/>
    <s v=""/>
    <s v=""/>
  </r>
  <r>
    <s v="隱形眼鏡 眼鏡"/>
    <n v="14"/>
    <n v="0"/>
    <n v="0"/>
    <x v="1591"/>
    <m/>
    <m/>
    <s v=""/>
    <s v=""/>
    <s v=""/>
    <s v=""/>
    <s v=""/>
  </r>
  <r>
    <s v="水貨 行貨 分別"/>
    <n v="14"/>
    <n v="0"/>
    <n v="0"/>
    <x v="1592"/>
    <m/>
    <m/>
    <s v=""/>
    <s v=""/>
    <s v=""/>
    <s v=""/>
    <s v=""/>
  </r>
  <r>
    <s v="freshkon moondust daily"/>
    <n v="14"/>
    <n v="0"/>
    <n v="0"/>
    <x v="1593"/>
    <m/>
    <m/>
    <s v=""/>
    <s v=""/>
    <s v=""/>
    <s v=""/>
    <s v=""/>
  </r>
  <r>
    <s v="acuvue oasys daily"/>
    <n v="14"/>
    <n v="0"/>
    <n v="0"/>
    <x v="1594"/>
    <m/>
    <m/>
    <s v=""/>
    <s v=""/>
    <s v=""/>
    <s v=""/>
    <s v=""/>
  </r>
  <r>
    <s v="點用轉數快"/>
    <n v="14"/>
    <n v="0"/>
    <n v="0"/>
    <x v="1595"/>
    <m/>
    <m/>
    <s v=""/>
    <s v=""/>
    <s v=""/>
    <s v=""/>
    <s v=""/>
  </r>
  <r>
    <s v="lacelle colors"/>
    <n v="14"/>
    <n v="0"/>
    <n v="0"/>
    <x v="1596"/>
    <m/>
    <m/>
    <s v=""/>
    <s v=""/>
    <s v=""/>
    <s v=""/>
    <s v=""/>
  </r>
  <r>
    <s v="max 3"/>
    <n v="14"/>
    <n v="0"/>
    <n v="0"/>
    <x v="1597"/>
    <m/>
    <m/>
    <s v=""/>
    <s v=""/>
    <s v=""/>
    <s v=""/>
    <s v=""/>
  </r>
  <r>
    <s v="jill stuart logo"/>
    <n v="14"/>
    <n v="0"/>
    <n v="0"/>
    <x v="1598"/>
    <m/>
    <m/>
    <s v=""/>
    <s v=""/>
    <s v=""/>
    <s v=""/>
    <s v=""/>
  </r>
  <r>
    <s v="啡 色"/>
    <n v="14"/>
    <n v="0"/>
    <n v="0"/>
    <x v="1599"/>
    <m/>
    <m/>
    <s v=""/>
    <s v=""/>
    <s v=""/>
    <s v=""/>
    <s v=""/>
  </r>
  <r>
    <s v="coopervision biomedics"/>
    <n v="14"/>
    <n v="0"/>
    <n v="0"/>
    <x v="1600"/>
    <m/>
    <m/>
    <s v=""/>
    <s v=""/>
    <s v=""/>
    <s v=""/>
    <s v=""/>
  </r>
  <r>
    <s v="freshkon logo"/>
    <n v="14"/>
    <n v="0"/>
    <n v="0"/>
    <x v="1601"/>
    <m/>
    <m/>
    <s v=""/>
    <s v=""/>
    <s v=""/>
    <s v=""/>
    <s v=""/>
  </r>
  <r>
    <s v="eye上大自然"/>
    <n v="14"/>
    <n v="0"/>
    <n v="0"/>
    <x v="1602"/>
    <m/>
    <m/>
    <s v=""/>
    <s v=""/>
    <s v=""/>
    <s v=""/>
    <s v=""/>
  </r>
  <r>
    <s v="開 聯 工業 中心"/>
    <n v="14"/>
    <n v="0"/>
    <n v="0"/>
    <x v="1603"/>
    <m/>
    <m/>
    <s v=""/>
    <s v=""/>
    <s v=""/>
    <s v=""/>
    <s v=""/>
  </r>
  <r>
    <s v="acuvue indonesia"/>
    <n v="14"/>
    <n v="0"/>
    <n v="0"/>
    <x v="1604"/>
    <m/>
    <m/>
    <s v=""/>
    <s v=""/>
    <s v=""/>
    <s v=""/>
    <s v=""/>
  </r>
  <r>
    <s v="順豐 自 取 點"/>
    <n v="14"/>
    <n v="0"/>
    <n v="0"/>
    <x v="1605"/>
    <m/>
    <m/>
    <s v=""/>
    <s v=""/>
    <s v=""/>
    <s v=""/>
    <s v=""/>
  </r>
  <r>
    <s v="藍光 眼鏡"/>
    <n v="14"/>
    <n v="0"/>
    <n v="0"/>
    <x v="1606"/>
    <m/>
    <m/>
    <s v=""/>
    <s v=""/>
    <s v=""/>
    <s v=""/>
    <s v=""/>
  </r>
  <r>
    <s v="acuvue toric dailies"/>
    <n v="14"/>
    <n v="0"/>
    <n v="0"/>
    <x v="1607"/>
    <m/>
    <m/>
    <s v=""/>
    <s v=""/>
    <s v=""/>
    <s v=""/>
    <s v=""/>
  </r>
  <r>
    <s v="order acuvue oasys"/>
    <n v="14"/>
    <n v="0"/>
    <n v="0"/>
    <x v="1190"/>
    <m/>
    <m/>
    <s v=""/>
    <s v=""/>
    <s v=""/>
    <s v=""/>
    <s v=""/>
  </r>
  <r>
    <s v="1 day silicone hydrogel contacts"/>
    <n v="14"/>
    <n v="0"/>
    <n v="0"/>
    <x v="1608"/>
    <m/>
    <m/>
    <s v=""/>
    <s v=""/>
    <s v=""/>
    <s v=""/>
    <s v=""/>
  </r>
  <r>
    <s v="buy acuvue oasys contacts online"/>
    <n v="14"/>
    <n v="0"/>
    <n v="0"/>
    <x v="1609"/>
    <m/>
    <m/>
    <s v=""/>
    <s v=""/>
    <s v=""/>
    <s v=""/>
    <s v=""/>
  </r>
  <r>
    <s v="monthly multifocal contact lenses"/>
    <n v="14"/>
    <n v="0"/>
    <n v="0"/>
    <x v="1610"/>
    <m/>
    <m/>
    <s v=""/>
    <s v=""/>
    <s v=""/>
    <s v=""/>
    <s v=""/>
  </r>
  <r>
    <s v="con call"/>
    <n v="13"/>
    <n v="0"/>
    <n v="0"/>
    <x v="1611"/>
    <m/>
    <m/>
    <s v=""/>
    <s v=""/>
    <s v=""/>
    <s v=""/>
    <s v=""/>
  </r>
  <r>
    <s v="victoria lens"/>
    <n v="13"/>
    <n v="1"/>
    <n v="7.69230769230769E-2"/>
    <x v="1612"/>
    <m/>
    <m/>
    <s v=""/>
    <s v=""/>
    <s v=""/>
    <s v=""/>
    <s v=""/>
  </r>
  <r>
    <s v="freshkon alluring eyes monthly"/>
    <n v="13"/>
    <n v="4"/>
    <n v="0.30769230769230699"/>
    <x v="1613"/>
    <m/>
    <m/>
    <s v=""/>
    <s v=""/>
    <s v=""/>
    <s v=""/>
    <s v=""/>
  </r>
  <r>
    <s v="secret candy magic contact lens"/>
    <n v="13"/>
    <n v="0"/>
    <n v="0"/>
    <x v="1614"/>
    <m/>
    <m/>
    <s v=""/>
    <s v=""/>
    <s v=""/>
    <s v=""/>
    <s v=""/>
  </r>
  <r>
    <s v="freshkon daily評價"/>
    <n v="13"/>
    <n v="2"/>
    <n v="0.15384615384615299"/>
    <x v="1615"/>
    <m/>
    <m/>
    <s v=""/>
    <s v=""/>
    <s v=""/>
    <s v=""/>
    <s v=""/>
  </r>
  <r>
    <s v="seed one day"/>
    <n v="13"/>
    <n v="0"/>
    <n v="0"/>
    <x v="1616"/>
    <m/>
    <m/>
    <s v=""/>
    <s v=""/>
    <s v=""/>
    <s v=""/>
    <s v=""/>
  </r>
  <r>
    <s v="con]"/>
    <n v="13"/>
    <n v="0"/>
    <n v="0"/>
    <x v="1617"/>
    <m/>
    <m/>
    <s v=""/>
    <s v=""/>
    <s v=""/>
    <s v=""/>
    <s v=""/>
  </r>
  <r>
    <s v="clalen 1 day"/>
    <n v="13"/>
    <n v="0"/>
    <n v="0"/>
    <x v="1618"/>
    <m/>
    <m/>
    <s v=""/>
    <s v=""/>
    <s v=""/>
    <s v=""/>
    <s v=""/>
  </r>
  <r>
    <s v="dailie"/>
    <n v="13"/>
    <n v="2"/>
    <n v="0.15384615384615299"/>
    <x v="1619"/>
    <m/>
    <m/>
    <s v=""/>
    <s v=""/>
    <s v=""/>
    <s v=""/>
    <s v=""/>
  </r>
  <r>
    <s v="隱形眼睛"/>
    <n v="13"/>
    <n v="0"/>
    <n v="0"/>
    <x v="174"/>
    <m/>
    <m/>
    <s v=""/>
    <s v=""/>
    <s v=""/>
    <s v=""/>
    <s v=""/>
  </r>
  <r>
    <s v="suzy gray contact lens"/>
    <n v="13"/>
    <n v="0"/>
    <n v="0"/>
    <x v="1620"/>
    <m/>
    <m/>
    <s v=""/>
    <s v=""/>
    <s v=""/>
    <s v=""/>
    <s v=""/>
  </r>
  <r>
    <s v="8.6mm"/>
    <n v="13"/>
    <n v="0"/>
    <n v="0"/>
    <x v="1621"/>
    <m/>
    <m/>
    <s v=""/>
    <s v=""/>
    <s v=""/>
    <s v=""/>
    <s v=""/>
  </r>
  <r>
    <s v="donki revia"/>
    <n v="13"/>
    <n v="2"/>
    <n v="0.15384615384615299"/>
    <x v="1622"/>
    <m/>
    <m/>
    <s v=""/>
    <s v=""/>
    <s v=""/>
    <s v=""/>
    <s v=""/>
  </r>
  <r>
    <s v="dailies aqua"/>
    <n v="13"/>
    <n v="0"/>
    <n v="0"/>
    <x v="1623"/>
    <m/>
    <m/>
    <s v=""/>
    <s v=""/>
    <s v=""/>
    <s v=""/>
    <s v=""/>
  </r>
  <r>
    <s v="bc 8.7"/>
    <n v="13"/>
    <n v="1"/>
    <n v="7.69230769230769E-2"/>
    <x v="1624"/>
    <m/>
    <m/>
    <s v=""/>
    <s v=""/>
    <s v=""/>
    <s v=""/>
    <s v=""/>
  </r>
  <r>
    <s v="jill stuart lens"/>
    <n v="13"/>
    <n v="0"/>
    <n v="0"/>
    <x v="1625"/>
    <m/>
    <m/>
    <s v=""/>
    <s v=""/>
    <s v=""/>
    <s v=""/>
    <s v=""/>
  </r>
  <r>
    <s v="eye coffret sheer make"/>
    <n v="13"/>
    <n v="0"/>
    <n v="0"/>
    <x v="412"/>
    <m/>
    <m/>
    <s v=""/>
    <s v=""/>
    <s v=""/>
    <s v=""/>
    <s v=""/>
  </r>
  <r>
    <s v="clalen好用"/>
    <n v="13"/>
    <n v="2"/>
    <n v="0.15384615384615299"/>
    <x v="1626"/>
    <m/>
    <m/>
    <s v=""/>
    <s v=""/>
    <s v=""/>
    <s v=""/>
    <s v=""/>
  </r>
  <r>
    <s v="oasys 1-day"/>
    <n v="13"/>
    <n v="1"/>
    <n v="7.69230769230769E-2"/>
    <x v="1627"/>
    <m/>
    <m/>
    <s v=""/>
    <s v=""/>
    <s v=""/>
    <s v=""/>
    <s v=""/>
  </r>
  <r>
    <s v="define:一月"/>
    <n v="13"/>
    <n v="0"/>
    <n v="0"/>
    <x v="1627"/>
    <m/>
    <m/>
    <s v=""/>
    <s v=""/>
    <s v=""/>
    <s v=""/>
    <s v=""/>
  </r>
  <r>
    <s v="one day acuvue radiant chic"/>
    <n v="13"/>
    <n v="0"/>
    <n v="0"/>
    <x v="493"/>
    <m/>
    <m/>
    <s v=""/>
    <s v=""/>
    <s v=""/>
    <s v=""/>
    <s v=""/>
  </r>
  <r>
    <s v="1 day acuvue define fresh"/>
    <n v="13"/>
    <n v="1"/>
    <n v="7.69230769230769E-2"/>
    <x v="1223"/>
    <m/>
    <m/>
    <s v=""/>
    <s v=""/>
    <s v=""/>
    <s v=""/>
    <s v=""/>
  </r>
  <r>
    <s v="oasys 1 day for astigmatism"/>
    <n v="13"/>
    <n v="0"/>
    <n v="0"/>
    <x v="1628"/>
    <m/>
    <m/>
    <s v=""/>
    <s v=""/>
    <s v=""/>
    <s v=""/>
    <s v=""/>
  </r>
  <r>
    <s v="1-day acuvue® moist® for astigmatism"/>
    <n v="13"/>
    <n v="0"/>
    <n v="0"/>
    <x v="444"/>
    <m/>
    <m/>
    <s v=""/>
    <s v=""/>
    <s v=""/>
    <s v=""/>
    <s v=""/>
  </r>
  <r>
    <s v="marble by luxury隱形眼鏡"/>
    <n v="13"/>
    <n v="0"/>
    <n v="0"/>
    <x v="1629"/>
    <m/>
    <m/>
    <s v=""/>
    <s v=""/>
    <s v=""/>
    <s v=""/>
    <s v=""/>
  </r>
  <r>
    <s v="配 隱形眼鏡"/>
    <n v="13"/>
    <n v="0"/>
    <n v="0"/>
    <x v="1630"/>
    <m/>
    <m/>
    <s v=""/>
    <s v=""/>
    <s v=""/>
    <s v=""/>
    <s v=""/>
  </r>
  <r>
    <s v="moist acuvue 1 day"/>
    <n v="13"/>
    <n v="0"/>
    <n v="0"/>
    <x v="1631"/>
    <m/>
    <m/>
    <s v=""/>
    <s v=""/>
    <s v=""/>
    <s v=""/>
    <s v=""/>
  </r>
  <r>
    <s v="silian"/>
    <n v="13"/>
    <n v="0"/>
    <n v="0"/>
    <x v="1632"/>
    <m/>
    <m/>
    <s v=""/>
    <s v=""/>
    <s v=""/>
    <s v=""/>
    <s v=""/>
  </r>
  <r>
    <s v="acuvue one day oasys"/>
    <n v="13"/>
    <n v="3"/>
    <n v="0.23076923076923"/>
    <x v="1633"/>
    <m/>
    <m/>
    <s v=""/>
    <s v=""/>
    <s v=""/>
    <s v=""/>
    <s v=""/>
  </r>
  <r>
    <s v="one day acuvue define閃鑽銅"/>
    <n v="13"/>
    <n v="0"/>
    <n v="0"/>
    <x v="979"/>
    <m/>
    <m/>
    <s v=""/>
    <s v=""/>
    <s v=""/>
    <s v=""/>
    <s v=""/>
  </r>
  <r>
    <s v="博士倫 colour con"/>
    <n v="13"/>
    <n v="1"/>
    <n v="7.69230769230769E-2"/>
    <x v="1634"/>
    <m/>
    <m/>
    <s v=""/>
    <s v=""/>
    <s v=""/>
    <s v=""/>
    <s v=""/>
  </r>
  <r>
    <s v="隱形眼鏡 axis"/>
    <n v="13"/>
    <n v="1"/>
    <n v="7.69230769230769E-2"/>
    <x v="1635"/>
    <m/>
    <m/>
    <s v=""/>
    <s v=""/>
    <s v=""/>
    <s v=""/>
    <s v=""/>
  </r>
  <r>
    <s v="maxbeauty"/>
    <n v="13"/>
    <n v="0"/>
    <n v="0"/>
    <x v="1635"/>
    <m/>
    <m/>
    <s v=""/>
    <s v=""/>
    <s v=""/>
    <s v=""/>
    <s v=""/>
  </r>
  <r>
    <s v="acuvue® oasys with transitions"/>
    <n v="13"/>
    <n v="1"/>
    <n v="7.69230769230769E-2"/>
    <x v="1636"/>
    <m/>
    <m/>
    <s v=""/>
    <s v=""/>
    <s v=""/>
    <s v=""/>
    <s v=""/>
  </r>
  <r>
    <s v="硅水"/>
    <n v="13"/>
    <n v="0"/>
    <n v="0"/>
    <x v="1636"/>
    <m/>
    <m/>
    <s v=""/>
    <s v=""/>
    <s v=""/>
    <s v=""/>
    <s v=""/>
  </r>
  <r>
    <s v="度数"/>
    <n v="13"/>
    <n v="0"/>
    <n v="0"/>
    <x v="1637"/>
    <m/>
    <m/>
    <s v=""/>
    <s v=""/>
    <s v=""/>
    <s v=""/>
    <s v=""/>
  </r>
  <r>
    <s v="散光大眼仔"/>
    <n v="13"/>
    <n v="0"/>
    <n v="0"/>
    <x v="1638"/>
    <m/>
    <m/>
    <s v=""/>
    <s v=""/>
    <s v=""/>
    <s v=""/>
    <s v=""/>
  </r>
  <r>
    <s v="觀塘 con"/>
    <n v="13"/>
    <n v="2"/>
    <n v="0.15384615384615299"/>
    <x v="1639"/>
    <m/>
    <m/>
    <s v=""/>
    <s v=""/>
    <s v=""/>
    <s v=""/>
    <s v=""/>
  </r>
  <r>
    <s v="be con"/>
    <n v="13"/>
    <n v="0"/>
    <n v="0"/>
    <x v="1255"/>
    <m/>
    <m/>
    <s v=""/>
    <s v=""/>
    <s v=""/>
    <s v=""/>
    <s v=""/>
  </r>
  <r>
    <s v="total 1 dailies"/>
    <n v="13"/>
    <n v="0"/>
    <n v="0"/>
    <x v="1640"/>
    <m/>
    <m/>
    <s v=""/>
    <s v=""/>
    <s v=""/>
    <s v=""/>
    <s v=""/>
  </r>
  <r>
    <s v="隱形眼鏡推薦"/>
    <n v="13"/>
    <n v="0"/>
    <n v="0"/>
    <x v="1641"/>
    <m/>
    <m/>
    <s v=""/>
    <s v=""/>
    <s v=""/>
    <s v=""/>
    <s v=""/>
  </r>
  <r>
    <s v="payme 點用"/>
    <n v="13"/>
    <n v="0"/>
    <n v="0"/>
    <x v="1642"/>
    <m/>
    <m/>
    <s v=""/>
    <s v=""/>
    <s v=""/>
    <s v=""/>
    <s v=""/>
  </r>
  <r>
    <s v="配con黃店"/>
    <n v="13"/>
    <n v="0"/>
    <n v="0"/>
    <x v="1643"/>
    <m/>
    <m/>
    <s v=""/>
    <s v=""/>
    <s v=""/>
    <s v=""/>
    <s v=""/>
  </r>
  <r>
    <s v="sinomax 枕頭"/>
    <n v="13"/>
    <n v="2"/>
    <n v="0.15384615384615299"/>
    <x v="1644"/>
    <m/>
    <m/>
    <s v=""/>
    <s v=""/>
    <s v=""/>
    <s v=""/>
    <s v=""/>
  </r>
  <r>
    <s v="payme點用"/>
    <n v="13"/>
    <n v="0"/>
    <n v="0"/>
    <x v="1644"/>
    <m/>
    <m/>
    <s v=""/>
    <s v=""/>
    <s v=""/>
    <s v=""/>
    <s v=""/>
  </r>
  <r>
    <s v="ciba vision contact lenses"/>
    <n v="13"/>
    <n v="0"/>
    <n v="0"/>
    <x v="1645"/>
    <m/>
    <m/>
    <s v=""/>
    <s v=""/>
    <s v=""/>
    <s v=""/>
    <s v=""/>
  </r>
  <r>
    <s v="1 day acuvue trueye"/>
    <n v="13"/>
    <n v="0"/>
    <n v="0"/>
    <x v="1646"/>
    <m/>
    <m/>
    <s v=""/>
    <s v=""/>
    <s v=""/>
    <s v=""/>
    <s v=""/>
  </r>
  <r>
    <s v="邊隻眼霜好用"/>
    <n v="13"/>
    <n v="0"/>
    <n v="0"/>
    <x v="1647"/>
    <m/>
    <m/>
    <s v=""/>
    <s v=""/>
    <s v=""/>
    <s v=""/>
    <s v=""/>
  </r>
  <r>
    <s v="bc 8.9 lens"/>
    <n v="13"/>
    <n v="0"/>
    <n v="0"/>
    <x v="1648"/>
    <m/>
    <m/>
    <s v=""/>
    <s v=""/>
    <s v=""/>
    <s v=""/>
    <s v=""/>
  </r>
  <r>
    <s v="彩色隱形眼鏡"/>
    <n v="13"/>
    <n v="0"/>
    <n v="0"/>
    <x v="1649"/>
    <m/>
    <m/>
    <s v="Y"/>
    <n v="3.4400948991696323E-2"/>
    <s v="Y"/>
    <s v=""/>
    <s v=""/>
  </r>
  <r>
    <s v="acuvue facebook"/>
    <n v="13"/>
    <n v="0"/>
    <n v="0"/>
    <x v="1650"/>
    <m/>
    <m/>
    <s v=""/>
    <s v=""/>
    <s v=""/>
    <s v=""/>
    <s v=""/>
  </r>
  <r>
    <s v="acuvue oasys 54 pack"/>
    <n v="13"/>
    <n v="0"/>
    <n v="0"/>
    <x v="1651"/>
    <m/>
    <m/>
    <s v=""/>
    <s v=""/>
    <s v=""/>
    <s v=""/>
    <s v=""/>
  </r>
  <r>
    <s v="網上眼鏡"/>
    <n v="13"/>
    <n v="0"/>
    <n v="0"/>
    <x v="1652"/>
    <m/>
    <m/>
    <s v=""/>
    <s v=""/>
    <s v=""/>
    <s v=""/>
    <s v=""/>
  </r>
  <r>
    <s v="眼睛細紋"/>
    <n v="13"/>
    <n v="0"/>
    <n v="0"/>
    <x v="1653"/>
    <m/>
    <m/>
    <s v=""/>
    <s v=""/>
    <s v=""/>
    <s v=""/>
    <s v=""/>
  </r>
  <r>
    <s v="lenzen bausch &amp; lomb"/>
    <n v="13"/>
    <n v="0"/>
    <n v="0"/>
    <x v="1654"/>
    <m/>
    <m/>
    <s v=""/>
    <s v=""/>
    <s v=""/>
    <s v=""/>
    <s v=""/>
  </r>
  <r>
    <s v="平價 眼鏡 香港"/>
    <n v="13"/>
    <n v="0"/>
    <n v="0"/>
    <x v="1655"/>
    <m/>
    <m/>
    <s v=""/>
    <s v=""/>
    <s v=""/>
    <s v=""/>
    <s v=""/>
  </r>
  <r>
    <s v="dior 眼鏡"/>
    <n v="13"/>
    <n v="0"/>
    <n v="0"/>
    <x v="1656"/>
    <m/>
    <m/>
    <s v=""/>
    <s v=""/>
    <s v=""/>
    <s v=""/>
    <s v=""/>
  </r>
  <r>
    <s v="easy vision contacts"/>
    <n v="13"/>
    <n v="0"/>
    <n v="0"/>
    <x v="1657"/>
    <m/>
    <m/>
    <s v=""/>
    <s v=""/>
    <s v=""/>
    <s v=""/>
    <s v=""/>
  </r>
  <r>
    <s v="朱古力 網站"/>
    <n v="13"/>
    <n v="0"/>
    <n v="0"/>
    <x v="1658"/>
    <m/>
    <m/>
    <s v=""/>
    <s v=""/>
    <s v=""/>
    <s v=""/>
    <s v=""/>
  </r>
  <r>
    <s v="cheap contacts online acuvue oasys"/>
    <n v="13"/>
    <n v="0"/>
    <n v="0"/>
    <x v="1659"/>
    <m/>
    <m/>
    <s v=""/>
    <s v=""/>
    <s v=""/>
    <s v=""/>
    <s v=""/>
  </r>
  <r>
    <s v="cooper vision contacts"/>
    <n v="13"/>
    <n v="0"/>
    <n v="0"/>
    <x v="1660"/>
    <m/>
    <m/>
    <s v=""/>
    <s v=""/>
    <s v=""/>
    <s v=""/>
    <s v=""/>
  </r>
  <r>
    <s v="contacts acuvue oasys"/>
    <n v="13"/>
    <n v="0"/>
    <n v="0"/>
    <x v="1661"/>
    <m/>
    <m/>
    <s v=""/>
    <s v=""/>
    <s v=""/>
    <s v=""/>
    <s v=""/>
  </r>
  <r>
    <s v="coopervision multifocal contact lenses"/>
    <n v="13"/>
    <n v="0"/>
    <n v="0"/>
    <x v="1662"/>
    <m/>
    <m/>
    <s v=""/>
    <s v=""/>
    <s v=""/>
    <s v=""/>
    <s v=""/>
  </r>
  <r>
    <s v="silicone hydrogel multifocal contact lenses"/>
    <n v="13"/>
    <n v="0"/>
    <n v="0"/>
    <x v="1663"/>
    <m/>
    <m/>
    <s v=""/>
    <s v=""/>
    <s v=""/>
    <s v=""/>
    <s v=""/>
  </r>
  <r>
    <s v="dailies aquacomfort plus contacts"/>
    <n v="13"/>
    <n v="0"/>
    <n v="0"/>
    <x v="1664"/>
    <m/>
    <m/>
    <s v=""/>
    <s v=""/>
    <s v=""/>
    <s v=""/>
    <s v=""/>
  </r>
  <r>
    <s v="年con價錢"/>
    <n v="12"/>
    <n v="2"/>
    <n v="0.16666666666666599"/>
    <x v="124"/>
    <m/>
    <m/>
    <s v=""/>
    <s v=""/>
    <s v=""/>
    <s v=""/>
    <s v=""/>
  </r>
  <r>
    <s v="眼細 con"/>
    <n v="12"/>
    <n v="5"/>
    <n v="0.41666666666666602"/>
    <x v="1665"/>
    <m/>
    <m/>
    <s v=""/>
    <s v=""/>
    <s v=""/>
    <s v=""/>
    <s v=""/>
  </r>
  <r>
    <s v="lens隱眼"/>
    <n v="12"/>
    <n v="0"/>
    <n v="0"/>
    <x v="1665"/>
    <m/>
    <m/>
    <s v=""/>
    <s v=""/>
    <s v=""/>
    <s v=""/>
    <s v=""/>
  </r>
  <r>
    <s v="aeo."/>
    <n v="12"/>
    <n v="0"/>
    <n v="0"/>
    <x v="1438"/>
    <m/>
    <m/>
    <s v=""/>
    <s v=""/>
    <s v=""/>
    <s v=""/>
    <s v=""/>
  </r>
  <r>
    <s v="total one day"/>
    <n v="12"/>
    <n v="1"/>
    <n v="8.3333333333333301E-2"/>
    <x v="303"/>
    <m/>
    <m/>
    <s v=""/>
    <s v=""/>
    <s v=""/>
    <s v=""/>
    <s v=""/>
  </r>
  <r>
    <s v="softlens 38"/>
    <n v="12"/>
    <n v="2"/>
    <n v="0.16666666666666599"/>
    <x v="851"/>
    <m/>
    <m/>
    <s v=""/>
    <s v=""/>
    <s v=""/>
    <s v=""/>
    <s v=""/>
  </r>
  <r>
    <s v="月con 用法"/>
    <n v="12"/>
    <n v="3"/>
    <n v="0.25"/>
    <x v="1666"/>
    <m/>
    <m/>
    <s v=""/>
    <s v=""/>
    <s v=""/>
    <s v=""/>
    <s v=""/>
  </r>
  <r>
    <s v="dailies total multifocal"/>
    <n v="12"/>
    <n v="1"/>
    <n v="8.3333333333333301E-2"/>
    <x v="1667"/>
    <m/>
    <m/>
    <s v=""/>
    <s v=""/>
    <s v=""/>
    <s v=""/>
    <s v=""/>
  </r>
  <r>
    <s v="1 day oasys astigmatism"/>
    <n v="12"/>
    <n v="0"/>
    <n v="0"/>
    <x v="1668"/>
    <m/>
    <m/>
    <s v=""/>
    <s v=""/>
    <s v=""/>
    <s v=""/>
    <s v=""/>
  </r>
  <r>
    <s v="pop lens"/>
    <n v="12"/>
    <n v="1"/>
    <n v="8.3333333333333301E-2"/>
    <x v="1669"/>
    <m/>
    <m/>
    <s v=""/>
    <s v=""/>
    <s v=""/>
    <s v=""/>
    <s v=""/>
  </r>
  <r>
    <s v="隱形眼鏡含水量推薦"/>
    <n v="12"/>
    <n v="1"/>
    <n v="8.3333333333333301E-2"/>
    <x v="1669"/>
    <m/>
    <m/>
    <s v=""/>
    <s v=""/>
    <s v=""/>
    <s v=""/>
    <s v=""/>
  </r>
  <r>
    <s v="1 day pure contact lenses"/>
    <n v="12"/>
    <n v="0"/>
    <n v="0"/>
    <x v="412"/>
    <m/>
    <m/>
    <s v=""/>
    <s v=""/>
    <s v=""/>
    <s v=""/>
    <s v=""/>
  </r>
  <r>
    <s v="lens 2 hk"/>
    <n v="12"/>
    <n v="0"/>
    <n v="0"/>
    <x v="1670"/>
    <m/>
    <m/>
    <s v=""/>
    <s v=""/>
    <s v=""/>
    <s v=""/>
    <s v=""/>
  </r>
  <r>
    <s v="acuvue fresh rose"/>
    <n v="12"/>
    <n v="3"/>
    <n v="0.25"/>
    <x v="1671"/>
    <m/>
    <m/>
    <s v=""/>
    <s v=""/>
    <s v=""/>
    <s v=""/>
    <s v=""/>
  </r>
  <r>
    <s v="moist one day"/>
    <n v="12"/>
    <n v="1"/>
    <n v="8.3333333333333301E-2"/>
    <x v="1672"/>
    <m/>
    <m/>
    <s v=""/>
    <s v=""/>
    <s v=""/>
    <s v=""/>
    <s v=""/>
  </r>
  <r>
    <s v="coopervision隱形眼鏡好唔好"/>
    <n v="12"/>
    <n v="1"/>
    <n v="8.3333333333333301E-2"/>
    <x v="1447"/>
    <m/>
    <m/>
    <s v=""/>
    <s v=""/>
    <s v=""/>
    <s v=""/>
    <s v=""/>
  </r>
  <r>
    <s v="day acuvue define"/>
    <n v="12"/>
    <n v="1"/>
    <n v="8.3333333333333301E-2"/>
    <x v="444"/>
    <m/>
    <m/>
    <s v=""/>
    <s v=""/>
    <s v=""/>
    <s v=""/>
    <s v=""/>
  </r>
  <r>
    <s v="calme d'or ember brown"/>
    <n v="12"/>
    <n v="0"/>
    <n v="0"/>
    <x v="579"/>
    <m/>
    <m/>
    <s v=""/>
    <s v=""/>
    <s v=""/>
    <s v=""/>
    <s v=""/>
  </r>
  <r>
    <s v="1200度隱形眼鏡"/>
    <n v="12"/>
    <n v="1"/>
    <n v="8.3333333333333301E-2"/>
    <x v="1673"/>
    <m/>
    <m/>
    <s v=""/>
    <s v=""/>
    <s v=""/>
    <s v=""/>
    <s v=""/>
  </r>
  <r>
    <s v="payme 转数快"/>
    <n v="12"/>
    <n v="0"/>
    <n v="0"/>
    <x v="1673"/>
    <m/>
    <m/>
    <s v=""/>
    <s v=""/>
    <s v=""/>
    <s v=""/>
    <s v=""/>
  </r>
  <r>
    <s v="revia lens"/>
    <n v="12"/>
    <n v="1"/>
    <n v="8.3333333333333301E-2"/>
    <x v="784"/>
    <m/>
    <m/>
    <s v=""/>
    <s v=""/>
    <s v=""/>
    <s v=""/>
    <s v=""/>
  </r>
  <r>
    <s v="alcon lens"/>
    <n v="12"/>
    <n v="1"/>
    <n v="8.3333333333333301E-2"/>
    <x v="1674"/>
    <m/>
    <m/>
    <s v=""/>
    <s v=""/>
    <s v=""/>
    <s v=""/>
    <s v=""/>
  </r>
  <r>
    <s v="revia clear"/>
    <n v="12"/>
    <n v="1"/>
    <n v="8.3333333333333301E-2"/>
    <x v="1675"/>
    <m/>
    <m/>
    <s v=""/>
    <s v=""/>
    <s v=""/>
    <s v=""/>
    <s v=""/>
  </r>
  <r>
    <s v="acuvue moist oasys"/>
    <n v="12"/>
    <n v="1"/>
    <n v="8.3333333333333301E-2"/>
    <x v="1676"/>
    <m/>
    <m/>
    <s v=""/>
    <s v=""/>
    <s v=""/>
    <s v=""/>
    <s v=""/>
  </r>
  <r>
    <s v="隱形眼鏡 日本"/>
    <n v="12"/>
    <n v="1"/>
    <n v="8.3333333333333301E-2"/>
    <x v="872"/>
    <m/>
    <m/>
    <s v=""/>
    <s v=""/>
    <s v=""/>
    <s v=""/>
    <s v=""/>
  </r>
  <r>
    <s v="2weeks"/>
    <n v="12"/>
    <n v="0"/>
    <n v="0"/>
    <x v="346"/>
    <m/>
    <m/>
    <s v=""/>
    <s v=""/>
    <s v=""/>
    <s v=""/>
    <s v=""/>
  </r>
  <r>
    <s v="revia hk"/>
    <n v="12"/>
    <n v="0"/>
    <n v="0"/>
    <x v="1677"/>
    <m/>
    <m/>
    <s v=""/>
    <s v=""/>
    <s v=""/>
    <s v=""/>
    <s v=""/>
  </r>
  <r>
    <s v="視力圖"/>
    <n v="12"/>
    <n v="0"/>
    <n v="0"/>
    <x v="1678"/>
    <m/>
    <m/>
    <s v=""/>
    <s v=""/>
    <s v=""/>
    <s v=""/>
    <s v=""/>
  </r>
  <r>
    <s v="比拼 比併"/>
    <n v="12"/>
    <n v="0"/>
    <n v="0"/>
    <x v="1679"/>
    <m/>
    <m/>
    <s v=""/>
    <s v=""/>
    <s v=""/>
    <s v=""/>
    <s v=""/>
  </r>
  <r>
    <s v="freshlook rich brown"/>
    <n v="12"/>
    <n v="0"/>
    <n v="0"/>
    <x v="1680"/>
    <m/>
    <m/>
    <s v=""/>
    <s v=""/>
    <s v=""/>
    <s v=""/>
    <s v=""/>
  </r>
  <r>
    <s v="眼球弧度去哪量"/>
    <n v="12"/>
    <n v="1"/>
    <n v="8.3333333333333301E-2"/>
    <x v="1681"/>
    <m/>
    <m/>
    <s v=""/>
    <s v=""/>
    <s v=""/>
    <s v=""/>
    <s v=""/>
  </r>
  <r>
    <s v="con眼藥水"/>
    <n v="12"/>
    <n v="1"/>
    <n v="8.3333333333333301E-2"/>
    <x v="1682"/>
    <m/>
    <m/>
    <s v=""/>
    <s v=""/>
    <s v=""/>
    <s v=""/>
    <s v=""/>
  </r>
  <r>
    <s v="purevision 2 hd"/>
    <n v="12"/>
    <n v="0"/>
    <n v="0"/>
    <x v="1683"/>
    <m/>
    <m/>
    <s v=""/>
    <s v=""/>
    <s v=""/>
    <s v=""/>
    <s v=""/>
  </r>
  <r>
    <s v="順豐無sms取件"/>
    <n v="12"/>
    <n v="0"/>
    <n v="0"/>
    <x v="1684"/>
    <m/>
    <m/>
    <s v=""/>
    <s v=""/>
    <s v=""/>
    <s v=""/>
    <s v=""/>
  </r>
  <r>
    <s v="配con平"/>
    <n v="12"/>
    <n v="0"/>
    <n v="0"/>
    <x v="1530"/>
    <m/>
    <m/>
    <s v=""/>
    <s v=""/>
    <s v=""/>
    <s v=""/>
    <s v=""/>
  </r>
  <r>
    <s v="acuvue lenses"/>
    <n v="12"/>
    <n v="0"/>
    <n v="0"/>
    <x v="1685"/>
    <m/>
    <m/>
    <s v="Y"/>
    <n v="0.10526315789473684"/>
    <s v="Y"/>
    <s v=""/>
    <s v=""/>
  </r>
  <r>
    <s v="行貨 水貨 分別"/>
    <n v="12"/>
    <n v="0"/>
    <n v="0"/>
    <x v="1686"/>
    <m/>
    <m/>
    <s v=""/>
    <s v=""/>
    <s v=""/>
    <s v=""/>
    <s v=""/>
  </r>
  <r>
    <s v="啖啖燕窩"/>
    <n v="12"/>
    <n v="0"/>
    <n v="0"/>
    <x v="1687"/>
    <m/>
    <m/>
    <s v=""/>
    <s v=""/>
    <s v=""/>
    <s v=""/>
    <s v=""/>
  </r>
  <r>
    <s v="驗眼價錢"/>
    <n v="12"/>
    <n v="1"/>
    <n v="8.3333333333333301E-2"/>
    <x v="1688"/>
    <m/>
    <m/>
    <s v=""/>
    <s v=""/>
    <s v=""/>
    <s v=""/>
    <s v=""/>
  </r>
  <r>
    <s v="easy"/>
    <n v="12"/>
    <n v="0"/>
    <n v="0"/>
    <x v="1689"/>
    <m/>
    <m/>
    <s v=""/>
    <s v=""/>
    <s v=""/>
    <s v=""/>
    <s v=""/>
  </r>
  <r>
    <s v="眼鏡回收"/>
    <n v="12"/>
    <n v="1"/>
    <n v="8.3333333333333301E-2"/>
    <x v="1690"/>
    <m/>
    <m/>
    <s v=""/>
    <s v=""/>
    <s v=""/>
    <s v=""/>
    <s v=""/>
  </r>
  <r>
    <s v="ever color contact lenses"/>
    <n v="12"/>
    <n v="2"/>
    <n v="0.16666666666666599"/>
    <x v="1691"/>
    <m/>
    <m/>
    <s v=""/>
    <s v=""/>
    <s v=""/>
    <s v=""/>
    <s v=""/>
  </r>
  <r>
    <s v="99 rose 香港送花專門店"/>
    <n v="12"/>
    <n v="0"/>
    <n v="0"/>
    <x v="1692"/>
    <m/>
    <m/>
    <s v=""/>
    <s v=""/>
    <s v=""/>
    <s v=""/>
    <s v=""/>
  </r>
  <r>
    <s v="1day toric"/>
    <n v="12"/>
    <n v="0"/>
    <n v="0"/>
    <x v="1693"/>
    <m/>
    <m/>
    <s v=""/>
    <s v=""/>
    <s v=""/>
    <s v=""/>
    <s v=""/>
  </r>
  <r>
    <s v="ciba easy online"/>
    <n v="12"/>
    <n v="0"/>
    <n v="0"/>
    <x v="1694"/>
    <m/>
    <m/>
    <s v=""/>
    <s v=""/>
    <s v=""/>
    <s v=""/>
    <s v=""/>
  </r>
  <r>
    <s v="防 藍光 眼鏡"/>
    <n v="12"/>
    <n v="0"/>
    <n v="0"/>
    <x v="1695"/>
    <m/>
    <m/>
    <s v=""/>
    <s v=""/>
    <s v=""/>
    <s v=""/>
    <s v=""/>
  </r>
  <r>
    <s v="silicone hydrogel lenzen online"/>
    <n v="12"/>
    <n v="0"/>
    <n v="0"/>
    <x v="1696"/>
    <m/>
    <m/>
    <s v=""/>
    <s v=""/>
    <s v=""/>
    <s v=""/>
    <s v=""/>
  </r>
  <r>
    <s v="上環婚紗店"/>
    <n v="12"/>
    <n v="0"/>
    <n v="0"/>
    <x v="1697"/>
    <m/>
    <m/>
    <s v=""/>
    <s v=""/>
    <s v=""/>
    <s v=""/>
    <s v=""/>
  </r>
  <r>
    <s v="cooper proclear"/>
    <n v="12"/>
    <n v="0"/>
    <n v="0"/>
    <x v="1698"/>
    <m/>
    <m/>
    <s v=""/>
    <s v=""/>
    <s v=""/>
    <s v=""/>
    <s v=""/>
  </r>
  <r>
    <s v="百佳積分"/>
    <n v="12"/>
    <n v="0"/>
    <n v="0"/>
    <x v="1699"/>
    <m/>
    <m/>
    <s v=""/>
    <s v=""/>
    <s v=""/>
    <s v=""/>
    <s v=""/>
  </r>
  <r>
    <s v="alcon dailies купить"/>
    <n v="12"/>
    <n v="0"/>
    <n v="0"/>
    <x v="1700"/>
    <m/>
    <m/>
    <s v=""/>
    <s v=""/>
    <s v=""/>
    <s v=""/>
    <s v=""/>
  </r>
  <r>
    <s v="acuvue astigmatism contacts"/>
    <n v="12"/>
    <n v="0"/>
    <n v="0"/>
    <x v="1701"/>
    <m/>
    <m/>
    <s v=""/>
    <s v=""/>
    <s v=""/>
    <s v=""/>
    <s v=""/>
  </r>
  <r>
    <s v="color con 弧度"/>
    <n v="11"/>
    <n v="2"/>
    <n v="0.18181818181818099"/>
    <x v="124"/>
    <m/>
    <m/>
    <s v=""/>
    <s v=""/>
    <s v=""/>
    <s v=""/>
    <s v=""/>
  </r>
  <r>
    <s v="www.contactlenseasy.com"/>
    <n v="11"/>
    <n v="0"/>
    <n v="0"/>
    <x v="124"/>
    <m/>
    <m/>
    <s v=""/>
    <s v=""/>
    <s v=""/>
    <s v=""/>
    <s v=""/>
  </r>
  <r>
    <s v="隱形眼鏡 散光加近視"/>
    <n v="11"/>
    <n v="1"/>
    <n v="9.0909090909090898E-2"/>
    <x v="1702"/>
    <m/>
    <m/>
    <s v=""/>
    <s v=""/>
    <s v=""/>
    <s v=""/>
    <s v=""/>
  </r>
  <r>
    <s v="freshkon fusion"/>
    <n v="11"/>
    <n v="1"/>
    <n v="9.0909090909090898E-2"/>
    <x v="425"/>
    <m/>
    <m/>
    <s v=""/>
    <s v=""/>
    <s v=""/>
    <s v=""/>
    <s v=""/>
  </r>
  <r>
    <s v="monthly con"/>
    <n v="11"/>
    <n v="4"/>
    <n v="0.36363636363636298"/>
    <x v="1703"/>
    <m/>
    <m/>
    <s v=""/>
    <s v=""/>
    <s v=""/>
    <s v=""/>
    <s v=""/>
  </r>
  <r>
    <s v="co n"/>
    <n v="11"/>
    <n v="0"/>
    <n v="0"/>
    <x v="1704"/>
    <m/>
    <m/>
    <s v=""/>
    <s v=""/>
    <s v=""/>
    <s v=""/>
    <s v=""/>
  </r>
  <r>
    <s v="alcon air optix multifocal"/>
    <n v="11"/>
    <n v="3"/>
    <n v="0.27272727272727199"/>
    <x v="1705"/>
    <m/>
    <m/>
    <s v=""/>
    <s v=""/>
    <s v=""/>
    <s v=""/>
    <s v=""/>
  </r>
  <r>
    <s v="content lense"/>
    <n v="11"/>
    <n v="0"/>
    <n v="0"/>
    <x v="1706"/>
    <m/>
    <m/>
    <s v=""/>
    <s v=""/>
    <s v=""/>
    <s v=""/>
    <s v=""/>
  </r>
  <r>
    <s v="博士倫大眼con"/>
    <n v="11"/>
    <n v="0"/>
    <n v="0"/>
    <x v="1707"/>
    <m/>
    <m/>
    <s v=""/>
    <s v=""/>
    <s v=""/>
    <s v=""/>
    <s v=""/>
  </r>
  <r>
    <s v="acuvue define 颜色"/>
    <n v="11"/>
    <n v="0"/>
    <n v="0"/>
    <x v="851"/>
    <m/>
    <m/>
    <s v=""/>
    <s v=""/>
    <s v=""/>
    <s v=""/>
    <s v=""/>
  </r>
  <r>
    <s v="隱形眼鏡多少錢"/>
    <n v="11"/>
    <n v="1"/>
    <n v="9.0909090909090898E-2"/>
    <x v="1708"/>
    <m/>
    <m/>
    <s v=""/>
    <s v=""/>
    <s v=""/>
    <s v=""/>
    <s v=""/>
  </r>
  <r>
    <s v="contact lence"/>
    <n v="11"/>
    <n v="0"/>
    <n v="0"/>
    <x v="1320"/>
    <m/>
    <m/>
    <s v=""/>
    <s v=""/>
    <s v=""/>
    <s v=""/>
    <s v=""/>
  </r>
  <r>
    <s v="one day acuvue define效果"/>
    <n v="11"/>
    <n v="1"/>
    <n v="9.0909090909090898E-2"/>
    <x v="1709"/>
    <m/>
    <m/>
    <s v=""/>
    <s v=""/>
    <s v=""/>
    <s v=""/>
    <s v=""/>
  </r>
  <r>
    <s v="星炫"/>
    <n v="11"/>
    <n v="0"/>
    <n v="0"/>
    <x v="1710"/>
    <m/>
    <m/>
    <s v=""/>
    <s v=""/>
    <s v=""/>
    <s v=""/>
    <s v=""/>
  </r>
  <r>
    <s v="aquacomfort"/>
    <n v="11"/>
    <n v="1"/>
    <n v="9.0909090909090898E-2"/>
    <x v="1711"/>
    <m/>
    <m/>
    <s v=""/>
    <s v=""/>
    <s v=""/>
    <s v=""/>
    <s v=""/>
  </r>
  <r>
    <s v="acuvue define 著色直徑"/>
    <n v="11"/>
    <n v="2"/>
    <n v="0.18181818181818099"/>
    <x v="1712"/>
    <m/>
    <m/>
    <s v=""/>
    <s v=""/>
    <s v=""/>
    <s v=""/>
    <s v=""/>
  </r>
  <r>
    <s v="clariti® 1 day"/>
    <n v="11"/>
    <n v="2"/>
    <n v="0.18181818181818099"/>
    <x v="1713"/>
    <m/>
    <m/>
    <s v=""/>
    <s v=""/>
    <s v=""/>
    <s v=""/>
    <s v=""/>
  </r>
  <r>
    <s v="alluring eyes"/>
    <n v="11"/>
    <n v="0"/>
    <n v="0"/>
    <x v="1713"/>
    <m/>
    <m/>
    <s v=""/>
    <s v=""/>
    <s v=""/>
    <s v=""/>
    <s v=""/>
  </r>
  <r>
    <s v="biomedics toric monthly"/>
    <n v="11"/>
    <n v="3"/>
    <n v="0.27272727272727199"/>
    <x v="1714"/>
    <m/>
    <m/>
    <s v=""/>
    <s v=""/>
    <s v=""/>
    <s v=""/>
    <s v=""/>
  </r>
  <r>
    <s v="隱形眼鏡直徑選擇"/>
    <n v="11"/>
    <n v="1"/>
    <n v="9.0909090909090898E-2"/>
    <x v="1715"/>
    <m/>
    <m/>
    <s v=""/>
    <s v=""/>
    <s v=""/>
    <s v=""/>
    <s v=""/>
  </r>
  <r>
    <s v="1 day define acuvue"/>
    <n v="11"/>
    <n v="0"/>
    <n v="0"/>
    <x v="1716"/>
    <m/>
    <m/>
    <s v=""/>
    <s v=""/>
    <s v=""/>
    <s v=""/>
    <s v=""/>
  </r>
  <r>
    <s v="隱形眼鏡 注意"/>
    <n v="11"/>
    <n v="2"/>
    <n v="0.18181818181818099"/>
    <x v="1717"/>
    <m/>
    <m/>
    <s v=""/>
    <s v=""/>
    <s v=""/>
    <s v=""/>
    <s v=""/>
  </r>
  <r>
    <s v="hydraluxe 中文"/>
    <n v="11"/>
    <n v="0"/>
    <n v="0"/>
    <x v="1717"/>
    <m/>
    <m/>
    <s v=""/>
    <s v=""/>
    <s v=""/>
    <s v=""/>
    <s v=""/>
  </r>
  <r>
    <s v="define contact lens"/>
    <n v="11"/>
    <n v="1"/>
    <n v="9.0909090909090898E-2"/>
    <x v="1718"/>
    <m/>
    <m/>
    <s v=""/>
    <s v=""/>
    <s v=""/>
    <s v=""/>
    <s v=""/>
  </r>
  <r>
    <s v="1 day acuvue define radiant bright"/>
    <n v="11"/>
    <n v="0"/>
    <n v="0"/>
    <x v="1718"/>
    <m/>
    <m/>
    <s v=""/>
    <s v=""/>
    <s v=""/>
    <s v=""/>
    <s v=""/>
  </r>
  <r>
    <s v="眼鏡度數表"/>
    <n v="11"/>
    <n v="0"/>
    <n v="0"/>
    <x v="1719"/>
    <m/>
    <m/>
    <s v=""/>
    <s v=""/>
    <s v=""/>
    <s v=""/>
    <s v=""/>
  </r>
  <r>
    <s v="aeoc"/>
    <n v="11"/>
    <n v="0"/>
    <n v="0"/>
    <x v="1719"/>
    <m/>
    <m/>
    <s v=""/>
    <s v=""/>
    <s v=""/>
    <s v=""/>
    <s v=""/>
  </r>
  <r>
    <s v="air optix night and day"/>
    <n v="11"/>
    <n v="2"/>
    <n v="0.18181818181818099"/>
    <x v="1720"/>
    <m/>
    <m/>
    <s v=""/>
    <s v=""/>
    <s v=""/>
    <s v=""/>
    <s v=""/>
  </r>
  <r>
    <s v="散光戴隱形眼鏡"/>
    <n v="11"/>
    <n v="1"/>
    <n v="9.0909090909090898E-2"/>
    <x v="1721"/>
    <m/>
    <m/>
    <s v=""/>
    <s v=""/>
    <s v=""/>
    <s v=""/>
    <s v=""/>
  </r>
  <r>
    <s v="one day acuvue multifocal"/>
    <n v="11"/>
    <n v="1"/>
    <n v="9.0909090909090898E-2"/>
    <x v="1722"/>
    <m/>
    <m/>
    <s v=""/>
    <s v=""/>
    <s v=""/>
    <s v=""/>
    <s v=""/>
  </r>
  <r>
    <s v="ciba vision day and night"/>
    <n v="11"/>
    <n v="0"/>
    <n v="0"/>
    <x v="1723"/>
    <m/>
    <m/>
    <s v=""/>
    <s v=""/>
    <s v=""/>
    <s v=""/>
    <s v=""/>
  </r>
  <r>
    <n v="13.8"/>
    <n v="11"/>
    <n v="0"/>
    <n v="0"/>
    <x v="1724"/>
    <m/>
    <m/>
    <s v=""/>
    <s v=""/>
    <s v=""/>
    <s v=""/>
    <s v=""/>
  </r>
  <r>
    <s v="ann"/>
    <n v="11"/>
    <n v="0"/>
    <n v="0"/>
    <x v="1724"/>
    <m/>
    <m/>
    <s v=""/>
    <s v=""/>
    <s v=""/>
    <s v=""/>
    <s v=""/>
  </r>
  <r>
    <s v="8.8mm"/>
    <n v="11"/>
    <n v="0"/>
    <n v="0"/>
    <x v="1724"/>
    <m/>
    <m/>
    <s v=""/>
    <s v=""/>
    <s v=""/>
    <s v=""/>
    <s v=""/>
  </r>
  <r>
    <s v="隱形眼鏡包裝回收"/>
    <n v="11"/>
    <n v="3"/>
    <n v="0.27272727272727199"/>
    <x v="817"/>
    <m/>
    <m/>
    <s v=""/>
    <s v=""/>
    <s v=""/>
    <s v=""/>
    <s v=""/>
  </r>
  <r>
    <s v="黑色con"/>
    <n v="11"/>
    <n v="0"/>
    <n v="0"/>
    <x v="444"/>
    <m/>
    <m/>
    <s v=""/>
    <s v=""/>
    <s v=""/>
    <s v=""/>
    <s v=""/>
  </r>
  <r>
    <s v="散光color con韓國"/>
    <n v="11"/>
    <n v="0"/>
    <n v="0"/>
    <x v="1725"/>
    <m/>
    <m/>
    <s v=""/>
    <s v=""/>
    <s v=""/>
    <s v=""/>
    <s v=""/>
  </r>
  <r>
    <s v="隱型眼鏡 含水量"/>
    <n v="11"/>
    <n v="0"/>
    <n v="0"/>
    <x v="784"/>
    <m/>
    <m/>
    <s v=""/>
    <s v=""/>
    <s v=""/>
    <s v=""/>
    <s v=""/>
  </r>
  <r>
    <s v="con dia 意思"/>
    <n v="11"/>
    <n v="0"/>
    <n v="0"/>
    <x v="1726"/>
    <m/>
    <m/>
    <s v=""/>
    <s v=""/>
    <s v=""/>
    <s v=""/>
    <s v=""/>
  </r>
  <r>
    <s v="toric隐形眼镜"/>
    <n v="11"/>
    <n v="0"/>
    <n v="0"/>
    <x v="1727"/>
    <m/>
    <m/>
    <s v=""/>
    <s v=""/>
    <s v=""/>
    <s v=""/>
    <s v=""/>
  </r>
  <r>
    <s v="axis 眼鏡"/>
    <n v="11"/>
    <n v="0"/>
    <n v="0"/>
    <x v="1728"/>
    <m/>
    <m/>
    <s v=""/>
    <s v=""/>
    <s v=""/>
    <s v=""/>
    <s v=""/>
  </r>
  <r>
    <s v="define:接收"/>
    <n v="11"/>
    <n v="0"/>
    <n v="0"/>
    <x v="1729"/>
    <m/>
    <m/>
    <s v=""/>
    <s v=""/>
    <s v=""/>
    <s v=""/>
    <s v=""/>
  </r>
  <r>
    <s v="con 眼藥水"/>
    <n v="11"/>
    <n v="0"/>
    <n v="0"/>
    <x v="1730"/>
    <m/>
    <m/>
    <s v=""/>
    <s v=""/>
    <s v=""/>
    <s v=""/>
    <s v=""/>
  </r>
  <r>
    <s v="freshkon 58"/>
    <n v="11"/>
    <n v="0"/>
    <n v="0"/>
    <x v="1731"/>
    <m/>
    <m/>
    <s v=""/>
    <s v=""/>
    <s v=""/>
    <s v=""/>
    <s v=""/>
  </r>
  <r>
    <s v="freshlook pure hazel"/>
    <n v="11"/>
    <n v="2"/>
    <n v="0.18181818181818099"/>
    <x v="1732"/>
    <m/>
    <m/>
    <s v=""/>
    <s v=""/>
    <s v=""/>
    <s v=""/>
    <s v=""/>
  </r>
  <r>
    <s v="coopervision biofinity multifocal"/>
    <n v="11"/>
    <n v="2"/>
    <n v="0.18181818181818099"/>
    <x v="1733"/>
    <m/>
    <m/>
    <s v=""/>
    <s v=""/>
    <s v=""/>
    <s v=""/>
    <s v=""/>
  </r>
  <r>
    <n v="8.6999999999999993"/>
    <n v="11"/>
    <n v="0"/>
    <n v="0"/>
    <x v="1331"/>
    <m/>
    <m/>
    <s v=""/>
    <s v=""/>
    <s v=""/>
    <s v=""/>
    <s v=""/>
  </r>
  <r>
    <s v="洗con水推薦"/>
    <n v="11"/>
    <n v="1"/>
    <n v="9.0909090909090898E-2"/>
    <x v="1734"/>
    <m/>
    <m/>
    <s v=""/>
    <s v=""/>
    <s v=""/>
    <s v=""/>
    <s v=""/>
  </r>
  <r>
    <s v="順豐站取件"/>
    <n v="11"/>
    <n v="0"/>
    <n v="0"/>
    <x v="1735"/>
    <m/>
    <m/>
    <s v=""/>
    <s v=""/>
    <s v=""/>
    <s v=""/>
    <s v=""/>
  </r>
  <r>
    <s v="dueba contact lens"/>
    <n v="11"/>
    <n v="2"/>
    <n v="0.18181818181818099"/>
    <x v="1736"/>
    <m/>
    <m/>
    <s v=""/>
    <s v=""/>
    <s v=""/>
    <s v=""/>
    <s v=""/>
  </r>
  <r>
    <s v="oneday 眼鏡"/>
    <n v="11"/>
    <n v="0"/>
    <n v="0"/>
    <x v="1737"/>
    <m/>
    <m/>
    <s v=""/>
    <s v=""/>
    <s v=""/>
    <s v=""/>
    <s v=""/>
  </r>
  <r>
    <s v="colorcon lens"/>
    <n v="11"/>
    <n v="0"/>
    <n v="0"/>
    <x v="1738"/>
    <m/>
    <m/>
    <s v=""/>
    <s v=""/>
    <s v=""/>
    <s v=""/>
    <s v=""/>
  </r>
  <r>
    <s v="eye 上大自然"/>
    <n v="11"/>
    <n v="0"/>
    <n v="0"/>
    <x v="1739"/>
    <m/>
    <m/>
    <s v=""/>
    <s v=""/>
    <s v=""/>
    <s v=""/>
    <s v=""/>
  </r>
  <r>
    <s v="配眼鏡平靚正2020"/>
    <n v="11"/>
    <n v="0"/>
    <n v="0"/>
    <x v="1740"/>
    <m/>
    <m/>
    <s v=""/>
    <s v=""/>
    <s v=""/>
    <s v=""/>
    <s v=""/>
  </r>
  <r>
    <s v="bausch lomb lacelle"/>
    <n v="11"/>
    <n v="0"/>
    <n v="0"/>
    <x v="1741"/>
    <m/>
    <m/>
    <s v="Y"/>
    <n v="6.4516129032258063E-2"/>
    <s v="Y"/>
    <s v=""/>
    <s v=""/>
  </r>
  <r>
    <s v="eye candy colored contacts"/>
    <n v="11"/>
    <n v="0"/>
    <n v="0"/>
    <x v="1742"/>
    <m/>
    <m/>
    <s v=""/>
    <s v=""/>
    <s v=""/>
    <s v=""/>
    <s v=""/>
  </r>
  <r>
    <s v="百佳 送貨"/>
    <n v="11"/>
    <n v="0"/>
    <n v="0"/>
    <x v="1743"/>
    <m/>
    <m/>
    <s v=""/>
    <s v=""/>
    <s v=""/>
    <s v=""/>
    <s v=""/>
  </r>
  <r>
    <s v="百佳送貨"/>
    <n v="11"/>
    <n v="0"/>
    <n v="0"/>
    <x v="1744"/>
    <m/>
    <m/>
    <s v=""/>
    <s v=""/>
    <s v=""/>
    <s v=""/>
    <s v=""/>
  </r>
  <r>
    <s v="54 1 day silicone hydrogel toric"/>
    <n v="11"/>
    <n v="0"/>
    <n v="0"/>
    <x v="1745"/>
    <m/>
    <m/>
    <s v=""/>
    <s v=""/>
    <s v=""/>
    <s v=""/>
    <s v=""/>
  </r>
  <r>
    <s v="網上配眼鏡"/>
    <n v="11"/>
    <n v="0"/>
    <n v="0"/>
    <x v="1746"/>
    <m/>
    <m/>
    <s v=""/>
    <s v=""/>
    <s v=""/>
    <s v=""/>
    <s v=""/>
  </r>
  <r>
    <s v="會員積分"/>
    <n v="11"/>
    <n v="0"/>
    <n v="0"/>
    <x v="1747"/>
    <m/>
    <m/>
    <s v=""/>
    <s v=""/>
    <s v=""/>
    <s v=""/>
    <s v=""/>
  </r>
  <r>
    <s v="contact lenses online saudi arabia"/>
    <n v="11"/>
    <n v="0"/>
    <n v="0"/>
    <x v="1748"/>
    <m/>
    <m/>
    <s v=""/>
    <s v=""/>
    <s v=""/>
    <s v=""/>
    <s v=""/>
  </r>
  <r>
    <s v="1 day acuvue moist 90 pack australia"/>
    <n v="11"/>
    <n v="0"/>
    <n v="0"/>
    <x v="1749"/>
    <m/>
    <m/>
    <s v=""/>
    <s v=""/>
    <s v=""/>
    <s v=""/>
    <s v=""/>
  </r>
  <r>
    <s v="中環婚紗店"/>
    <n v="11"/>
    <n v="0"/>
    <n v="0"/>
    <x v="1750"/>
    <m/>
    <m/>
    <s v=""/>
    <s v=""/>
    <s v=""/>
    <s v=""/>
    <s v=""/>
  </r>
  <r>
    <s v="contact lenses online acuvue oasys"/>
    <n v="11"/>
    <n v="0"/>
    <n v="0"/>
    <x v="1751"/>
    <m/>
    <m/>
    <s v=""/>
    <s v=""/>
    <s v=""/>
    <s v=""/>
    <s v=""/>
  </r>
  <r>
    <s v="jill stuart sunglasses"/>
    <n v="11"/>
    <n v="0"/>
    <n v="0"/>
    <x v="1752"/>
    <m/>
    <m/>
    <s v=""/>
    <s v=""/>
    <s v=""/>
    <s v=""/>
    <s v=""/>
  </r>
  <r>
    <s v="contact lens coopervision"/>
    <n v="11"/>
    <n v="0"/>
    <n v="0"/>
    <x v="1753"/>
    <m/>
    <m/>
    <s v=""/>
    <s v=""/>
    <s v=""/>
    <s v=""/>
    <s v=""/>
  </r>
  <r>
    <s v="cooper vision toric"/>
    <n v="11"/>
    <n v="0"/>
    <n v="0"/>
    <x v="1754"/>
    <m/>
    <m/>
    <s v=""/>
    <s v=""/>
    <s v=""/>
    <s v=""/>
    <s v=""/>
  </r>
  <r>
    <s v="美瞳線價錢"/>
    <n v="11"/>
    <n v="0"/>
    <n v="0"/>
    <x v="1755"/>
    <m/>
    <m/>
    <s v=""/>
    <s v=""/>
    <s v=""/>
    <s v=""/>
    <s v=""/>
  </r>
  <r>
    <s v="buy cheap acuvue oasys"/>
    <n v="11"/>
    <n v="0"/>
    <n v="0"/>
    <x v="1756"/>
    <m/>
    <m/>
    <s v=""/>
    <s v=""/>
    <s v=""/>
    <s v=""/>
    <s v=""/>
  </r>
  <r>
    <s v="discount acuvue oasys"/>
    <n v="11"/>
    <n v="0"/>
    <n v="0"/>
    <x v="1757"/>
    <m/>
    <m/>
    <s v=""/>
    <s v=""/>
    <s v=""/>
    <s v=""/>
    <s v=""/>
  </r>
  <r>
    <s v="aeo認證是什麼"/>
    <n v="10"/>
    <n v="0"/>
    <n v="0"/>
    <x v="1758"/>
    <m/>
    <m/>
    <s v=""/>
    <s v=""/>
    <s v=""/>
    <s v=""/>
    <s v=""/>
  </r>
  <r>
    <s v="contact lenes"/>
    <n v="10"/>
    <n v="1"/>
    <n v="0.1"/>
    <x v="425"/>
    <m/>
    <m/>
    <s v="Y"/>
    <n v="0.15"/>
    <s v="Y"/>
    <s v=""/>
    <s v=""/>
  </r>
  <r>
    <s v="散光con 度數"/>
    <n v="10"/>
    <n v="2"/>
    <n v="0.2"/>
    <x v="1759"/>
    <m/>
    <m/>
    <s v=""/>
    <s v=""/>
    <s v=""/>
    <s v=""/>
    <s v=""/>
  </r>
  <r>
    <s v="airoptix multifocal"/>
    <n v="10"/>
    <n v="3"/>
    <n v="0.3"/>
    <x v="1438"/>
    <m/>
    <m/>
    <s v=""/>
    <s v=""/>
    <s v=""/>
    <s v=""/>
    <s v=""/>
  </r>
  <r>
    <s v="hydration plus"/>
    <n v="10"/>
    <n v="2"/>
    <n v="0.2"/>
    <x v="630"/>
    <m/>
    <m/>
    <s v=""/>
    <s v=""/>
    <s v=""/>
    <s v=""/>
    <s v=""/>
  </r>
  <r>
    <s v="total con"/>
    <n v="10"/>
    <n v="0"/>
    <n v="0"/>
    <x v="851"/>
    <m/>
    <m/>
    <s v=""/>
    <s v=""/>
    <s v=""/>
    <s v=""/>
    <s v=""/>
  </r>
  <r>
    <s v="contest lens"/>
    <n v="10"/>
    <n v="0"/>
    <n v="0"/>
    <x v="1760"/>
    <m/>
    <m/>
    <s v=""/>
    <s v=""/>
    <s v=""/>
    <s v=""/>
    <s v=""/>
  </r>
  <r>
    <s v="eye coffret 1day"/>
    <n v="10"/>
    <n v="0"/>
    <n v="0"/>
    <x v="791"/>
    <m/>
    <m/>
    <s v=""/>
    <s v=""/>
    <s v=""/>
    <s v=""/>
    <s v=""/>
  </r>
  <r>
    <s v="14.2mm"/>
    <n v="10"/>
    <n v="0"/>
    <n v="0"/>
    <x v="812"/>
    <m/>
    <m/>
    <s v=""/>
    <s v=""/>
    <s v=""/>
    <s v=""/>
    <s v=""/>
  </r>
  <r>
    <s v="大直徑 隱形眼鏡"/>
    <n v="10"/>
    <n v="1"/>
    <n v="0.1"/>
    <x v="600"/>
    <m/>
    <m/>
    <s v=""/>
    <s v=""/>
    <s v=""/>
    <s v=""/>
    <s v=""/>
  </r>
  <r>
    <s v="contact lends"/>
    <n v="10"/>
    <n v="0"/>
    <n v="0"/>
    <x v="1761"/>
    <m/>
    <m/>
    <s v=""/>
    <s v=""/>
    <s v=""/>
    <s v=""/>
    <s v=""/>
  </r>
  <r>
    <s v="近視 散光隱形眼鏡價錢"/>
    <n v="10"/>
    <n v="0"/>
    <n v="0"/>
    <x v="1761"/>
    <m/>
    <m/>
    <s v=""/>
    <s v=""/>
    <s v=""/>
    <s v=""/>
    <s v=""/>
  </r>
  <r>
    <s v="alcon night and day"/>
    <n v="10"/>
    <n v="0"/>
    <n v="0"/>
    <x v="1761"/>
    <m/>
    <m/>
    <s v=""/>
    <s v=""/>
    <s v=""/>
    <s v=""/>
    <s v=""/>
  </r>
  <r>
    <s v="隱眼含水量"/>
    <n v="10"/>
    <n v="1"/>
    <n v="0.1"/>
    <x v="1762"/>
    <m/>
    <m/>
    <s v=""/>
    <s v=""/>
    <s v=""/>
    <s v=""/>
    <s v=""/>
  </r>
  <r>
    <s v="evercolor 1day luquage"/>
    <n v="10"/>
    <n v="0"/>
    <n v="0"/>
    <x v="1762"/>
    <m/>
    <m/>
    <s v=""/>
    <s v=""/>
    <s v=""/>
    <s v=""/>
    <s v=""/>
  </r>
  <r>
    <s v="日本隱形眼鏡牌子"/>
    <n v="10"/>
    <n v="2"/>
    <n v="0.2"/>
    <x v="1372"/>
    <m/>
    <m/>
    <s v=""/>
    <s v=""/>
    <s v=""/>
    <s v=""/>
    <s v=""/>
  </r>
  <r>
    <s v="johnson 1 day acuvue moist"/>
    <n v="10"/>
    <n v="0"/>
    <n v="0"/>
    <x v="1240"/>
    <m/>
    <m/>
    <s v=""/>
    <s v=""/>
    <s v=""/>
    <s v=""/>
    <s v=""/>
  </r>
  <r>
    <s v="revia flare barrier"/>
    <n v="10"/>
    <n v="0"/>
    <n v="0"/>
    <x v="1763"/>
    <m/>
    <m/>
    <s v=""/>
    <s v=""/>
    <s v=""/>
    <s v=""/>
    <s v=""/>
  </r>
  <r>
    <s v="acuvue oasys with hydraluxe 1 day"/>
    <n v="10"/>
    <n v="0"/>
    <n v="0"/>
    <x v="1764"/>
    <m/>
    <m/>
    <s v=""/>
    <s v=""/>
    <s v=""/>
    <s v=""/>
    <s v=""/>
  </r>
  <r>
    <s v="2星期"/>
    <n v="10"/>
    <n v="0"/>
    <n v="0"/>
    <x v="1764"/>
    <m/>
    <m/>
    <s v=""/>
    <s v=""/>
    <s v=""/>
    <s v=""/>
    <s v=""/>
  </r>
  <r>
    <s v="如何佩戴隱形眼鏡"/>
    <n v="10"/>
    <n v="0"/>
    <n v="0"/>
    <x v="488"/>
    <m/>
    <m/>
    <s v=""/>
    <s v=""/>
    <s v=""/>
    <s v=""/>
    <s v=""/>
  </r>
  <r>
    <s v="ciba vision dailies"/>
    <n v="10"/>
    <n v="1"/>
    <n v="0.1"/>
    <x v="1133"/>
    <m/>
    <m/>
    <s v=""/>
    <s v=""/>
    <s v=""/>
    <s v=""/>
    <s v=""/>
  </r>
  <r>
    <s v="隱形眼鏡包裝"/>
    <n v="10"/>
    <n v="0"/>
    <n v="0"/>
    <x v="1133"/>
    <m/>
    <m/>
    <s v=""/>
    <s v=""/>
    <s v=""/>
    <s v=""/>
    <s v=""/>
  </r>
  <r>
    <s v="1-day acuvue® moist"/>
    <n v="10"/>
    <n v="1"/>
    <n v="0.1"/>
    <x v="1765"/>
    <m/>
    <m/>
    <s v=""/>
    <s v=""/>
    <s v=""/>
    <s v=""/>
    <s v=""/>
  </r>
  <r>
    <s v="戴隱形眼鏡方法"/>
    <n v="10"/>
    <n v="0"/>
    <n v="0"/>
    <x v="993"/>
    <m/>
    <m/>
    <s v=""/>
    <s v=""/>
    <s v=""/>
    <s v=""/>
    <s v=""/>
  </r>
  <r>
    <s v="premium 1"/>
    <n v="10"/>
    <n v="0"/>
    <n v="0"/>
    <x v="1766"/>
    <m/>
    <m/>
    <s v=""/>
    <s v=""/>
    <s v=""/>
    <s v=""/>
    <s v=""/>
  </r>
  <r>
    <s v="淡紋眼霜"/>
    <n v="10"/>
    <n v="1"/>
    <n v="0.1"/>
    <x v="1767"/>
    <m/>
    <m/>
    <s v=""/>
    <s v=""/>
    <s v=""/>
    <s v=""/>
    <s v=""/>
  </r>
  <r>
    <s v="隱形眼鏡 戴"/>
    <n v="10"/>
    <n v="0"/>
    <n v="0"/>
    <x v="1767"/>
    <m/>
    <m/>
    <s v=""/>
    <s v=""/>
    <s v=""/>
    <s v=""/>
    <s v=""/>
  </r>
  <r>
    <s v="timido 隱形眼鏡"/>
    <n v="10"/>
    <n v="0"/>
    <n v="0"/>
    <x v="444"/>
    <m/>
    <m/>
    <s v=""/>
    <s v=""/>
    <s v=""/>
    <s v=""/>
    <s v=""/>
  </r>
  <r>
    <s v="johnson one day acuvue"/>
    <n v="10"/>
    <n v="0"/>
    <n v="0"/>
    <x v="444"/>
    <m/>
    <m/>
    <s v=""/>
    <s v=""/>
    <s v=""/>
    <s v=""/>
    <s v=""/>
  </r>
  <r>
    <s v="acuvue - define"/>
    <n v="10"/>
    <n v="0"/>
    <n v="0"/>
    <x v="1768"/>
    <m/>
    <m/>
    <s v=""/>
    <s v=""/>
    <s v=""/>
    <s v=""/>
    <s v=""/>
  </r>
  <r>
    <s v="one day acuvue moist astigmatism"/>
    <n v="10"/>
    <n v="1"/>
    <n v="0.1"/>
    <x v="1244"/>
    <m/>
    <m/>
    <s v=""/>
    <s v=""/>
    <s v=""/>
    <s v=""/>
    <s v=""/>
  </r>
  <r>
    <s v="beauty max"/>
    <n v="10"/>
    <n v="0"/>
    <n v="0"/>
    <x v="367"/>
    <m/>
    <m/>
    <s v=""/>
    <s v=""/>
    <s v=""/>
    <s v=""/>
    <s v=""/>
  </r>
  <r>
    <s v="acuvue oasys 1-day for astigmatism"/>
    <n v="10"/>
    <n v="0"/>
    <n v="0"/>
    <x v="1134"/>
    <m/>
    <m/>
    <s v=""/>
    <s v=""/>
    <s v=""/>
    <s v=""/>
    <s v=""/>
  </r>
  <r>
    <s v="define:con"/>
    <n v="10"/>
    <n v="0"/>
    <n v="0"/>
    <x v="1769"/>
    <m/>
    <m/>
    <s v=""/>
    <s v=""/>
    <s v=""/>
    <s v=""/>
    <s v=""/>
  </r>
  <r>
    <s v="acuvue oasy"/>
    <n v="10"/>
    <n v="1"/>
    <n v="0.1"/>
    <x v="784"/>
    <m/>
    <m/>
    <s v=""/>
    <s v=""/>
    <s v=""/>
    <s v=""/>
    <s v=""/>
  </r>
  <r>
    <s v="magic secret"/>
    <n v="10"/>
    <n v="0"/>
    <n v="0"/>
    <x v="784"/>
    <m/>
    <m/>
    <s v=""/>
    <s v=""/>
    <s v=""/>
    <s v=""/>
    <s v=""/>
  </r>
  <r>
    <s v="隱形眼鏡 第 一次配"/>
    <n v="10"/>
    <n v="1"/>
    <n v="0.1"/>
    <x v="1770"/>
    <m/>
    <m/>
    <s v=""/>
    <s v=""/>
    <s v=""/>
    <s v=""/>
    <s v=""/>
  </r>
  <r>
    <s v="隱眼 bc dia"/>
    <n v="10"/>
    <n v="0"/>
    <n v="0"/>
    <x v="1770"/>
    <m/>
    <m/>
    <s v=""/>
    <s v=""/>
    <s v=""/>
    <s v=""/>
    <s v=""/>
  </r>
  <r>
    <s v="高度數散光隱形眼鏡"/>
    <n v="10"/>
    <n v="1"/>
    <n v="0.1"/>
    <x v="1382"/>
    <m/>
    <m/>
    <s v=""/>
    <s v=""/>
    <s v=""/>
    <s v=""/>
    <s v=""/>
  </r>
  <r>
    <s v="gdia 隱眼"/>
    <n v="10"/>
    <n v="0"/>
    <n v="0"/>
    <x v="1382"/>
    <m/>
    <m/>
    <s v=""/>
    <s v=""/>
    <s v=""/>
    <s v=""/>
    <s v=""/>
  </r>
  <r>
    <s v="sweet magic 地址"/>
    <n v="10"/>
    <n v="0"/>
    <n v="0"/>
    <x v="1771"/>
    <m/>
    <m/>
    <s v=""/>
    <s v=""/>
    <s v=""/>
    <s v=""/>
    <s v=""/>
  </r>
  <r>
    <s v="acuvue oasys 隱形眼鏡"/>
    <n v="10"/>
    <n v="1"/>
    <n v="0.1"/>
    <x v="1772"/>
    <m/>
    <m/>
    <s v=""/>
    <s v=""/>
    <s v=""/>
    <s v=""/>
    <s v=""/>
  </r>
  <r>
    <s v="contacts lenses"/>
    <n v="10"/>
    <n v="0"/>
    <n v="0"/>
    <x v="1772"/>
    <m/>
    <m/>
    <s v="Y"/>
    <n v="5.9829059829059832E-2"/>
    <s v="Y"/>
    <s v=""/>
    <s v=""/>
  </r>
  <r>
    <s v="平價隱形眼鏡"/>
    <n v="10"/>
    <n v="0"/>
    <n v="0"/>
    <x v="1773"/>
    <m/>
    <m/>
    <s v=""/>
    <s v=""/>
    <s v=""/>
    <s v=""/>
    <s v=""/>
  </r>
  <r>
    <s v="朱古力啡"/>
    <n v="10"/>
    <n v="0"/>
    <n v="0"/>
    <x v="1184"/>
    <m/>
    <m/>
    <s v=""/>
    <s v=""/>
    <s v=""/>
    <s v=""/>
    <s v=""/>
  </r>
  <r>
    <s v="coopervision biomedics 1 day extra"/>
    <n v="10"/>
    <n v="0"/>
    <n v="0"/>
    <x v="1774"/>
    <m/>
    <m/>
    <s v=""/>
    <s v=""/>
    <s v=""/>
    <s v=""/>
    <s v=""/>
  </r>
  <r>
    <s v="老花隱形眼鏡試戴"/>
    <n v="10"/>
    <n v="1"/>
    <n v="0.1"/>
    <x v="1140"/>
    <m/>
    <m/>
    <s v=""/>
    <s v=""/>
    <s v=""/>
    <s v=""/>
    <s v=""/>
  </r>
  <r>
    <s v="如何用payme"/>
    <n v="10"/>
    <n v="0"/>
    <n v="0"/>
    <x v="1775"/>
    <m/>
    <m/>
    <s v=""/>
    <s v=""/>
    <s v=""/>
    <s v=""/>
    <s v=""/>
  </r>
  <r>
    <s v="1 day acuvue moist價錢"/>
    <n v="10"/>
    <n v="2"/>
    <n v="0.2"/>
    <x v="1776"/>
    <m/>
    <m/>
    <s v=""/>
    <s v=""/>
    <s v=""/>
    <s v=""/>
    <s v=""/>
  </r>
  <r>
    <s v="authorised economic operator"/>
    <n v="10"/>
    <n v="0"/>
    <n v="0"/>
    <x v="1777"/>
    <m/>
    <m/>
    <s v=""/>
    <s v=""/>
    <s v=""/>
    <s v=""/>
    <s v=""/>
  </r>
  <r>
    <s v="dailies toric"/>
    <n v="10"/>
    <n v="0"/>
    <n v="0"/>
    <x v="1778"/>
    <m/>
    <m/>
    <s v=""/>
    <s v=""/>
    <s v=""/>
    <s v=""/>
    <s v=""/>
  </r>
  <r>
    <s v="順豐預約派件"/>
    <n v="10"/>
    <n v="0"/>
    <n v="0"/>
    <x v="1779"/>
    <m/>
    <m/>
    <s v=""/>
    <s v=""/>
    <s v=""/>
    <s v=""/>
    <s v=""/>
  </r>
  <r>
    <s v="clear 55a"/>
    <n v="10"/>
    <n v="0"/>
    <n v="0"/>
    <x v="1780"/>
    <m/>
    <m/>
    <s v=""/>
    <s v=""/>
    <s v=""/>
    <s v=""/>
    <s v=""/>
  </r>
  <r>
    <s v="執行李"/>
    <n v="10"/>
    <n v="0"/>
    <n v="0"/>
    <x v="1781"/>
    <m/>
    <m/>
    <s v=""/>
    <s v=""/>
    <s v=""/>
    <s v=""/>
    <s v=""/>
  </r>
  <r>
    <s v="散光度數最高"/>
    <n v="10"/>
    <n v="0"/>
    <n v="0"/>
    <x v="1142"/>
    <m/>
    <m/>
    <s v=""/>
    <s v=""/>
    <s v=""/>
    <s v=""/>
    <s v=""/>
  </r>
  <r>
    <n v="14.3"/>
    <n v="10"/>
    <n v="0"/>
    <n v="0"/>
    <x v="1391"/>
    <m/>
    <m/>
    <s v=""/>
    <s v=""/>
    <s v=""/>
    <s v=""/>
    <s v=""/>
  </r>
  <r>
    <s v="clear 1 day"/>
    <n v="10"/>
    <n v="0"/>
    <n v="0"/>
    <x v="1782"/>
    <m/>
    <m/>
    <s v=""/>
    <s v=""/>
    <s v=""/>
    <s v=""/>
    <s v=""/>
  </r>
  <r>
    <s v="eye cream 推薦"/>
    <n v="10"/>
    <n v="0"/>
    <n v="0"/>
    <x v="1783"/>
    <m/>
    <m/>
    <s v=""/>
    <s v=""/>
    <s v=""/>
    <s v=""/>
    <s v=""/>
  </r>
  <r>
    <s v="paypal轉數快"/>
    <n v="10"/>
    <n v="0"/>
    <n v="0"/>
    <x v="1784"/>
    <m/>
    <m/>
    <s v=""/>
    <s v=""/>
    <s v=""/>
    <s v=""/>
    <s v=""/>
  </r>
  <r>
    <s v="眼鏡優惠"/>
    <n v="10"/>
    <n v="0"/>
    <n v="0"/>
    <x v="1785"/>
    <m/>
    <m/>
    <s v=""/>
    <s v=""/>
    <s v=""/>
    <s v=""/>
    <s v=""/>
  </r>
  <r>
    <s v="開聯工業中心"/>
    <n v="10"/>
    <n v="0"/>
    <n v="0"/>
    <x v="1786"/>
    <m/>
    <m/>
    <s v=""/>
    <s v=""/>
    <s v=""/>
    <s v=""/>
    <s v=""/>
  </r>
  <r>
    <s v="591 hk"/>
    <n v="10"/>
    <n v="0"/>
    <n v="0"/>
    <x v="1787"/>
    <m/>
    <m/>
    <s v=""/>
    <s v=""/>
    <s v=""/>
    <s v=""/>
    <s v=""/>
  </r>
  <r>
    <s v="bausch and lomb lacelle"/>
    <n v="10"/>
    <n v="0"/>
    <n v="0"/>
    <x v="1788"/>
    <m/>
    <m/>
    <s v=""/>
    <s v=""/>
    <s v=""/>
    <s v=""/>
    <s v=""/>
  </r>
  <r>
    <s v="acuvue canada"/>
    <n v="10"/>
    <n v="0"/>
    <n v="0"/>
    <x v="1789"/>
    <m/>
    <m/>
    <s v=""/>
    <s v=""/>
    <s v=""/>
    <s v=""/>
    <s v=""/>
  </r>
  <r>
    <s v="buy contact lenses acuvue oasys"/>
    <n v="10"/>
    <n v="0"/>
    <n v="0"/>
    <x v="1790"/>
    <m/>
    <m/>
    <s v=""/>
    <s v=""/>
    <s v=""/>
    <s v=""/>
    <s v=""/>
  </r>
  <r>
    <s v="隱形眼鏡 選擇"/>
    <n v="10"/>
    <n v="0"/>
    <n v="0"/>
    <x v="1791"/>
    <m/>
    <m/>
    <s v=""/>
    <s v=""/>
    <s v=""/>
    <s v=""/>
    <s v=""/>
  </r>
  <r>
    <s v="coopervision review"/>
    <n v="10"/>
    <n v="0"/>
    <n v="0"/>
    <x v="1792"/>
    <m/>
    <m/>
    <s v=""/>
    <s v=""/>
    <s v=""/>
    <s v=""/>
    <s v=""/>
  </r>
  <r>
    <s v="dailies aquacomfort plus cheap"/>
    <n v="10"/>
    <n v="0"/>
    <n v="0"/>
    <x v="1793"/>
    <m/>
    <m/>
    <s v=""/>
    <s v=""/>
    <s v=""/>
    <s v=""/>
    <s v=""/>
  </r>
  <r>
    <s v="acuvue contact lenses online"/>
    <n v="10"/>
    <n v="0"/>
    <n v="0"/>
    <x v="1794"/>
    <m/>
    <m/>
    <s v=""/>
    <s v=""/>
    <s v=""/>
    <s v=""/>
    <s v=""/>
  </r>
  <r>
    <s v="alcon dailies review"/>
    <n v="10"/>
    <n v="0"/>
    <n v="0"/>
    <x v="1795"/>
    <m/>
    <m/>
    <s v=""/>
    <s v=""/>
    <s v=""/>
    <s v=""/>
    <s v=""/>
  </r>
  <r>
    <s v="coopervision contact lenses monthly"/>
    <n v="10"/>
    <n v="0"/>
    <n v="0"/>
    <x v="1796"/>
    <m/>
    <m/>
    <s v=""/>
    <s v=""/>
    <s v=""/>
    <s v=""/>
    <s v=""/>
  </r>
  <r>
    <s v="acuvue clear contact lenses"/>
    <n v="10"/>
    <n v="0"/>
    <n v="0"/>
    <x v="1797"/>
    <m/>
    <m/>
    <s v=""/>
    <s v=""/>
    <s v=""/>
    <s v=""/>
    <s v=""/>
  </r>
  <r>
    <s v="acuvue contacts"/>
    <n v="10"/>
    <n v="0"/>
    <n v="0"/>
    <x v="1798"/>
    <m/>
    <m/>
    <s v=""/>
    <s v=""/>
    <s v=""/>
    <s v=""/>
    <s v=""/>
  </r>
  <r>
    <s v="site:www.contactlenseasy.com"/>
    <n v="9"/>
    <n v="0"/>
    <n v="0"/>
    <x v="124"/>
    <m/>
    <m/>
    <s v=""/>
    <s v=""/>
    <s v=""/>
    <s v=""/>
    <s v=""/>
  </r>
  <r>
    <s v="one day acuvue define natural shine"/>
    <n v="9"/>
    <n v="0"/>
    <n v="0"/>
    <x v="1799"/>
    <m/>
    <m/>
    <s v=""/>
    <s v=""/>
    <s v=""/>
    <s v=""/>
    <s v=""/>
  </r>
  <r>
    <s v="evercolor 1 day natural"/>
    <n v="9"/>
    <n v="0"/>
    <n v="0"/>
    <x v="1800"/>
    <m/>
    <m/>
    <s v=""/>
    <s v=""/>
    <s v=""/>
    <s v=""/>
    <s v=""/>
  </r>
  <r>
    <s v="有散光 colour con"/>
    <n v="9"/>
    <n v="1"/>
    <n v="0.11111111111111099"/>
    <x v="1801"/>
    <m/>
    <m/>
    <s v=""/>
    <s v=""/>
    <s v=""/>
    <s v=""/>
    <s v=""/>
  </r>
  <r>
    <s v="contant lens"/>
    <n v="9"/>
    <n v="0"/>
    <n v="0"/>
    <x v="577"/>
    <m/>
    <m/>
    <s v=""/>
    <s v=""/>
    <s v=""/>
    <s v=""/>
    <s v=""/>
  </r>
  <r>
    <s v="隱形眼鏡 直徑大小"/>
    <n v="9"/>
    <n v="2"/>
    <n v="0.22222222222222199"/>
    <x v="851"/>
    <m/>
    <m/>
    <s v=""/>
    <s v=""/>
    <s v=""/>
    <s v=""/>
    <s v=""/>
  </r>
  <r>
    <s v="suzy contact lens"/>
    <n v="9"/>
    <n v="1"/>
    <n v="0.11111111111111099"/>
    <x v="851"/>
    <m/>
    <m/>
    <s v=""/>
    <s v=""/>
    <s v=""/>
    <s v=""/>
    <s v=""/>
  </r>
  <r>
    <s v="sinomax 太空枕"/>
    <n v="9"/>
    <n v="2"/>
    <n v="0.22222222222222199"/>
    <x v="477"/>
    <m/>
    <m/>
    <s v=""/>
    <s v=""/>
    <s v=""/>
    <s v=""/>
    <s v=""/>
  </r>
  <r>
    <s v="acuvue monthly"/>
    <n v="9"/>
    <n v="0"/>
    <n v="0"/>
    <x v="477"/>
    <m/>
    <m/>
    <s v=""/>
    <s v=""/>
    <s v=""/>
    <s v=""/>
    <s v=""/>
  </r>
  <r>
    <s v="alcon total 1 multifocal"/>
    <n v="9"/>
    <n v="2"/>
    <n v="0.22222222222222199"/>
    <x v="1193"/>
    <m/>
    <m/>
    <s v=""/>
    <s v=""/>
    <s v=""/>
    <s v=""/>
    <s v=""/>
  </r>
  <r>
    <s v="1 day acuvue define colors"/>
    <n v="9"/>
    <n v="1"/>
    <n v="0.11111111111111099"/>
    <x v="1193"/>
    <m/>
    <m/>
    <s v=""/>
    <s v=""/>
    <s v=""/>
    <s v=""/>
    <s v=""/>
  </r>
  <r>
    <s v="博士倫 弧度"/>
    <n v="9"/>
    <n v="0"/>
    <n v="0"/>
    <x v="1193"/>
    <m/>
    <m/>
    <s v=""/>
    <s v=""/>
    <s v=""/>
    <s v=""/>
    <s v=""/>
  </r>
  <r>
    <s v="acuvue define fresh honey"/>
    <n v="9"/>
    <n v="0"/>
    <n v="0"/>
    <x v="1802"/>
    <m/>
    <m/>
    <s v=""/>
    <s v=""/>
    <s v=""/>
    <s v=""/>
    <s v=""/>
  </r>
  <r>
    <s v="1 day oasys toric"/>
    <n v="9"/>
    <n v="1"/>
    <n v="0.11111111111111099"/>
    <x v="1440"/>
    <m/>
    <m/>
    <s v=""/>
    <s v=""/>
    <s v=""/>
    <s v=""/>
    <s v=""/>
  </r>
  <r>
    <s v="1 day moist multifocal"/>
    <n v="9"/>
    <n v="1"/>
    <n v="0.11111111111111099"/>
    <x v="1803"/>
    <m/>
    <m/>
    <s v=""/>
    <s v=""/>
    <s v=""/>
    <s v=""/>
    <s v=""/>
  </r>
  <r>
    <s v="香港 con"/>
    <n v="9"/>
    <n v="0"/>
    <n v="0"/>
    <x v="1803"/>
    <m/>
    <m/>
    <s v=""/>
    <s v=""/>
    <s v=""/>
    <s v=""/>
    <s v=""/>
  </r>
  <r>
    <s v="one day con 1.75度"/>
    <n v="9"/>
    <n v="0"/>
    <n v="0"/>
    <x v="1803"/>
    <m/>
    <m/>
    <s v=""/>
    <s v=""/>
    <s v=""/>
    <s v=""/>
    <s v=""/>
  </r>
  <r>
    <s v="有散光的隱形眼鏡"/>
    <n v="9"/>
    <n v="1"/>
    <n v="0.11111111111111099"/>
    <x v="1441"/>
    <m/>
    <m/>
    <s v=""/>
    <s v=""/>
    <s v=""/>
    <s v=""/>
    <s v=""/>
  </r>
  <r>
    <s v="acuvue 1 day moist multifocal"/>
    <n v="9"/>
    <n v="1"/>
    <n v="0.11111111111111099"/>
    <x v="1804"/>
    <m/>
    <m/>
    <s v=""/>
    <s v=""/>
    <s v=""/>
    <s v=""/>
    <s v=""/>
  </r>
  <r>
    <s v="one day toric"/>
    <n v="9"/>
    <n v="1"/>
    <n v="0.11111111111111099"/>
    <x v="174"/>
    <m/>
    <m/>
    <s v=""/>
    <s v=""/>
    <s v=""/>
    <s v=""/>
    <s v=""/>
  </r>
  <r>
    <s v="biomedics 1 day toric"/>
    <n v="9"/>
    <n v="1"/>
    <n v="0.11111111111111099"/>
    <x v="1805"/>
    <m/>
    <m/>
    <s v=""/>
    <s v=""/>
    <s v=""/>
    <s v=""/>
    <s v=""/>
  </r>
  <r>
    <s v="隱形眼鏡1000度"/>
    <n v="9"/>
    <n v="0"/>
    <n v="0"/>
    <x v="1805"/>
    <m/>
    <m/>
    <s v=""/>
    <s v=""/>
    <s v=""/>
    <s v=""/>
    <s v=""/>
  </r>
  <r>
    <s v="good con"/>
    <n v="9"/>
    <n v="0"/>
    <n v="0"/>
    <x v="1806"/>
    <m/>
    <m/>
    <s v=""/>
    <s v=""/>
    <s v=""/>
    <s v=""/>
    <s v=""/>
  </r>
  <r>
    <s v="freshlon"/>
    <n v="9"/>
    <n v="0"/>
    <n v="0"/>
    <x v="1807"/>
    <m/>
    <m/>
    <s v=""/>
    <s v=""/>
    <s v=""/>
    <s v=""/>
    <s v=""/>
  </r>
  <r>
    <s v="total dailies 1"/>
    <n v="9"/>
    <n v="0"/>
    <n v="0"/>
    <x v="799"/>
    <m/>
    <m/>
    <s v=""/>
    <s v=""/>
    <s v=""/>
    <s v=""/>
    <s v=""/>
  </r>
  <r>
    <s v="隐形眼镜 含水量"/>
    <n v="9"/>
    <n v="0"/>
    <n v="0"/>
    <x v="1025"/>
    <m/>
    <m/>
    <s v=""/>
    <s v=""/>
    <s v=""/>
    <s v=""/>
    <s v=""/>
  </r>
  <r>
    <s v="secret candymagic"/>
    <n v="9"/>
    <n v="0"/>
    <n v="0"/>
    <x v="823"/>
    <m/>
    <m/>
    <s v=""/>
    <s v=""/>
    <s v=""/>
    <s v=""/>
    <s v=""/>
  </r>
  <r>
    <s v="one day define acuvue"/>
    <n v="9"/>
    <n v="0"/>
    <n v="0"/>
    <x v="1808"/>
    <m/>
    <m/>
    <s v=""/>
    <s v=""/>
    <s v=""/>
    <s v=""/>
    <s v=""/>
  </r>
  <r>
    <s v="acuvue® define"/>
    <n v="9"/>
    <n v="1"/>
    <n v="0.11111111111111099"/>
    <x v="1446"/>
    <m/>
    <m/>
    <s v=""/>
    <s v=""/>
    <s v=""/>
    <s v=""/>
    <s v=""/>
  </r>
  <r>
    <s v="1-day acuvue oasys for astigmatism"/>
    <n v="9"/>
    <n v="1"/>
    <n v="0.11111111111111099"/>
    <x v="1446"/>
    <m/>
    <m/>
    <s v=""/>
    <s v=""/>
    <s v=""/>
    <s v=""/>
    <s v=""/>
  </r>
  <r>
    <s v="sweet magic contact lens"/>
    <n v="9"/>
    <n v="0"/>
    <n v="0"/>
    <x v="1446"/>
    <m/>
    <m/>
    <s v=""/>
    <s v=""/>
    <s v=""/>
    <s v=""/>
    <s v=""/>
  </r>
  <r>
    <s v="眼鏡線"/>
    <n v="9"/>
    <n v="0"/>
    <n v="0"/>
    <x v="1027"/>
    <m/>
    <m/>
    <s v=""/>
    <s v=""/>
    <s v=""/>
    <s v=""/>
    <s v=""/>
  </r>
  <r>
    <s v="aqua con"/>
    <n v="9"/>
    <n v="0"/>
    <n v="0"/>
    <x v="1027"/>
    <m/>
    <m/>
    <s v=""/>
    <s v=""/>
    <s v=""/>
    <s v=""/>
    <s v=""/>
  </r>
  <r>
    <s v="隱形眼鏡 換算"/>
    <n v="9"/>
    <n v="1"/>
    <n v="0.11111111111111099"/>
    <x v="1809"/>
    <m/>
    <m/>
    <s v=""/>
    <s v=""/>
    <s v=""/>
    <s v=""/>
    <s v=""/>
  </r>
  <r>
    <s v="隱形眼鏡 月拋 價格"/>
    <n v="9"/>
    <n v="0"/>
    <n v="0"/>
    <x v="1447"/>
    <m/>
    <m/>
    <s v=""/>
    <s v=""/>
    <s v=""/>
    <s v=""/>
    <s v=""/>
  </r>
  <r>
    <s v="c o n"/>
    <n v="9"/>
    <n v="0"/>
    <n v="0"/>
    <x v="1810"/>
    <m/>
    <m/>
    <s v=""/>
    <s v=""/>
    <s v=""/>
    <s v=""/>
    <s v=""/>
  </r>
  <r>
    <s v="mutifocal"/>
    <n v="9"/>
    <n v="0"/>
    <n v="0"/>
    <x v="1810"/>
    <m/>
    <m/>
    <s v=""/>
    <s v=""/>
    <s v=""/>
    <s v=""/>
    <s v=""/>
  </r>
  <r>
    <s v="one day max"/>
    <n v="9"/>
    <n v="0"/>
    <n v="0"/>
    <x v="579"/>
    <m/>
    <m/>
    <s v=""/>
    <s v=""/>
    <s v=""/>
    <s v=""/>
    <s v=""/>
  </r>
  <r>
    <s v="dalies"/>
    <n v="9"/>
    <n v="2"/>
    <n v="0.22222222222222199"/>
    <x v="1450"/>
    <m/>
    <m/>
    <s v=""/>
    <s v=""/>
    <s v=""/>
    <s v=""/>
    <s v=""/>
  </r>
  <r>
    <s v="acuvue oasys 1-day astigmatism"/>
    <n v="9"/>
    <n v="0"/>
    <n v="0"/>
    <x v="1811"/>
    <m/>
    <m/>
    <s v=""/>
    <s v=""/>
    <s v=""/>
    <s v=""/>
    <s v=""/>
  </r>
  <r>
    <s v="眼霜 功能"/>
    <n v="9"/>
    <n v="1"/>
    <n v="0.11111111111111099"/>
    <x v="1070"/>
    <m/>
    <m/>
    <s v=""/>
    <s v=""/>
    <s v=""/>
    <s v=""/>
    <s v=""/>
  </r>
  <r>
    <s v="moist&amp;uv"/>
    <n v="9"/>
    <n v="1"/>
    <n v="0.11111111111111099"/>
    <x v="1812"/>
    <m/>
    <m/>
    <s v=""/>
    <s v=""/>
    <s v=""/>
    <s v=""/>
    <s v=""/>
  </r>
  <r>
    <s v="i day acuvue"/>
    <n v="9"/>
    <n v="0"/>
    <n v="0"/>
    <x v="1812"/>
    <m/>
    <m/>
    <s v=""/>
    <s v=""/>
    <s v=""/>
    <s v=""/>
    <s v=""/>
  </r>
  <r>
    <s v="隱形眼鏡 bc是什麼"/>
    <n v="9"/>
    <n v="0"/>
    <n v="0"/>
    <x v="1135"/>
    <m/>
    <m/>
    <s v=""/>
    <s v=""/>
    <s v=""/>
    <s v=""/>
    <s v=""/>
  </r>
  <r>
    <s v="乾眼症測試"/>
    <n v="9"/>
    <n v="1"/>
    <n v="0.11111111111111099"/>
    <x v="1451"/>
    <m/>
    <m/>
    <s v=""/>
    <s v=""/>
    <s v=""/>
    <s v=""/>
    <s v=""/>
  </r>
  <r>
    <s v="acuvue define 閃鑽啡"/>
    <n v="9"/>
    <n v="0"/>
    <n v="0"/>
    <x v="1453"/>
    <m/>
    <m/>
    <s v=""/>
    <s v=""/>
    <s v=""/>
    <s v=""/>
    <s v=""/>
  </r>
  <r>
    <s v="jujy 潔面儀"/>
    <n v="9"/>
    <n v="1"/>
    <n v="0.11111111111111099"/>
    <x v="1454"/>
    <m/>
    <m/>
    <s v=""/>
    <s v=""/>
    <s v=""/>
    <s v=""/>
    <s v=""/>
  </r>
  <r>
    <s v="隱眼度數怎麼買"/>
    <n v="9"/>
    <n v="0"/>
    <n v="0"/>
    <x v="1201"/>
    <m/>
    <m/>
    <s v=""/>
    <s v=""/>
    <s v=""/>
    <s v=""/>
    <s v=""/>
  </r>
  <r>
    <s v="coopervision proclear 1 day"/>
    <n v="9"/>
    <n v="0"/>
    <n v="0"/>
    <x v="1813"/>
    <m/>
    <m/>
    <s v=""/>
    <s v=""/>
    <s v=""/>
    <s v=""/>
    <s v=""/>
  </r>
  <r>
    <s v="acuvue 隱形眼鏡 價錢"/>
    <n v="9"/>
    <n v="0"/>
    <n v="0"/>
    <x v="1814"/>
    <m/>
    <m/>
    <s v=""/>
    <s v=""/>
    <s v=""/>
    <s v=""/>
    <s v=""/>
  </r>
  <r>
    <s v="acuvue oasys 2 week price"/>
    <n v="9"/>
    <n v="0"/>
    <n v="0"/>
    <x v="1815"/>
    <m/>
    <m/>
    <s v=""/>
    <s v=""/>
    <s v=""/>
    <s v=""/>
    <s v=""/>
  </r>
  <r>
    <s v="con水 推薦"/>
    <n v="9"/>
    <n v="1"/>
    <n v="0.11111111111111099"/>
    <x v="1816"/>
    <m/>
    <m/>
    <s v=""/>
    <s v=""/>
    <s v=""/>
    <s v=""/>
    <s v=""/>
  </r>
  <r>
    <s v="one day acuvue define價錢"/>
    <n v="9"/>
    <n v="0"/>
    <n v="0"/>
    <x v="1817"/>
    <m/>
    <m/>
    <s v=""/>
    <s v=""/>
    <s v=""/>
    <s v=""/>
    <s v=""/>
  </r>
  <r>
    <s v="冇con水點算"/>
    <n v="9"/>
    <n v="0"/>
    <n v="0"/>
    <x v="1818"/>
    <m/>
    <m/>
    <s v=""/>
    <s v=""/>
    <s v=""/>
    <s v=""/>
    <s v=""/>
  </r>
  <r>
    <s v="easy lenses"/>
    <n v="9"/>
    <n v="1"/>
    <n v="0.11111111111111099"/>
    <x v="1819"/>
    <m/>
    <m/>
    <s v=""/>
    <s v=""/>
    <s v=""/>
    <s v=""/>
    <s v=""/>
  </r>
  <r>
    <s v="deesse secret評價"/>
    <n v="9"/>
    <n v="0"/>
    <n v="0"/>
    <x v="1820"/>
    <m/>
    <m/>
    <s v=""/>
    <s v=""/>
    <s v=""/>
    <s v=""/>
    <s v=""/>
  </r>
  <r>
    <s v="驗眼 價錢"/>
    <n v="9"/>
    <n v="0"/>
    <n v="0"/>
    <x v="1821"/>
    <m/>
    <m/>
    <s v=""/>
    <s v=""/>
    <s v=""/>
    <s v=""/>
    <s v=""/>
  </r>
  <r>
    <s v="荃灣買con"/>
    <n v="9"/>
    <n v="2"/>
    <n v="0.22222222222222199"/>
    <x v="1822"/>
    <m/>
    <m/>
    <s v=""/>
    <s v=""/>
    <s v=""/>
    <s v=""/>
    <s v=""/>
  </r>
  <r>
    <s v="如何使用payme"/>
    <n v="9"/>
    <n v="0"/>
    <n v="0"/>
    <x v="1822"/>
    <m/>
    <m/>
    <s v=""/>
    <s v=""/>
    <s v=""/>
    <s v=""/>
    <s v=""/>
  </r>
  <r>
    <s v="acuvue 1 day oasys"/>
    <n v="9"/>
    <n v="0"/>
    <n v="0"/>
    <x v="1823"/>
    <m/>
    <m/>
    <s v=""/>
    <s v=""/>
    <s v=""/>
    <s v=""/>
    <s v=""/>
  </r>
  <r>
    <s v="順豐派件時間"/>
    <n v="9"/>
    <n v="0"/>
    <n v="0"/>
    <x v="1824"/>
    <m/>
    <m/>
    <s v=""/>
    <s v=""/>
    <s v=""/>
    <s v=""/>
    <s v=""/>
  </r>
  <r>
    <s v="colorcon"/>
    <n v="9"/>
    <n v="0"/>
    <n v="0"/>
    <x v="1825"/>
    <m/>
    <m/>
    <s v=""/>
    <s v=""/>
    <s v=""/>
    <s v=""/>
    <s v=""/>
  </r>
  <r>
    <s v="dailies total1"/>
    <n v="9"/>
    <n v="0"/>
    <n v="0"/>
    <x v="1826"/>
    <m/>
    <m/>
    <s v=""/>
    <s v=""/>
    <s v=""/>
    <s v=""/>
    <s v=""/>
  </r>
  <r>
    <s v="acuvue clear"/>
    <n v="9"/>
    <n v="0"/>
    <n v="0"/>
    <x v="1827"/>
    <m/>
    <m/>
    <s v=""/>
    <s v=""/>
    <s v=""/>
    <s v=""/>
    <s v=""/>
  </r>
  <r>
    <s v="buy contact lenses hong kong"/>
    <n v="9"/>
    <n v="0"/>
    <n v="0"/>
    <x v="1828"/>
    <m/>
    <m/>
    <s v=""/>
    <s v=""/>
    <s v=""/>
    <s v=""/>
    <s v=""/>
  </r>
  <r>
    <s v="acuvue oasys 1 day 90 pack"/>
    <n v="9"/>
    <n v="0"/>
    <n v="0"/>
    <x v="1829"/>
    <m/>
    <m/>
    <s v=""/>
    <s v=""/>
    <s v=""/>
    <s v=""/>
    <s v=""/>
  </r>
  <r>
    <s v="網上驗眼"/>
    <n v="9"/>
    <n v="0"/>
    <n v="0"/>
    <x v="1830"/>
    <m/>
    <m/>
    <s v=""/>
    <s v=""/>
    <s v=""/>
    <s v=""/>
    <s v=""/>
  </r>
  <r>
    <s v="dailies total one 90 pack"/>
    <n v="9"/>
    <n v="0"/>
    <n v="0"/>
    <x v="1831"/>
    <m/>
    <m/>
    <s v=""/>
    <s v=""/>
    <s v=""/>
    <s v=""/>
    <s v=""/>
  </r>
  <r>
    <s v="博士倫香港"/>
    <n v="9"/>
    <n v="0"/>
    <n v="0"/>
    <x v="1832"/>
    <m/>
    <m/>
    <s v=""/>
    <s v=""/>
    <s v=""/>
    <s v=""/>
    <s v=""/>
  </r>
  <r>
    <s v="眼霜 好用"/>
    <n v="9"/>
    <n v="1"/>
    <n v="0.11111111111111099"/>
    <x v="1833"/>
    <m/>
    <m/>
    <s v=""/>
    <s v=""/>
    <s v=""/>
    <s v=""/>
    <s v=""/>
  </r>
  <r>
    <s v="驗眼收費"/>
    <n v="9"/>
    <n v="0"/>
    <n v="0"/>
    <x v="1834"/>
    <m/>
    <m/>
    <s v=""/>
    <s v=""/>
    <s v=""/>
    <s v=""/>
    <s v=""/>
  </r>
  <r>
    <s v="眼霜好用"/>
    <n v="9"/>
    <n v="1"/>
    <n v="0.11111111111111099"/>
    <x v="1835"/>
    <m/>
    <m/>
    <s v=""/>
    <s v=""/>
    <s v=""/>
    <s v=""/>
    <s v=""/>
  </r>
  <r>
    <s v="度數換算"/>
    <n v="9"/>
    <n v="0"/>
    <n v="0"/>
    <x v="1836"/>
    <m/>
    <m/>
    <s v=""/>
    <s v=""/>
    <s v=""/>
    <s v=""/>
    <s v=""/>
  </r>
  <r>
    <s v="freshkon alluring eyes majestic brown"/>
    <n v="9"/>
    <n v="0"/>
    <n v="0"/>
    <x v="1837"/>
    <m/>
    <m/>
    <s v=""/>
    <s v=""/>
    <s v=""/>
    <s v=""/>
    <s v=""/>
  </r>
  <r>
    <s v="freshkon color lens"/>
    <n v="9"/>
    <n v="0"/>
    <n v="0"/>
    <x v="1838"/>
    <m/>
    <m/>
    <s v=""/>
    <s v=""/>
    <s v=""/>
    <s v=""/>
    <s v=""/>
  </r>
  <r>
    <s v="行货"/>
    <n v="9"/>
    <n v="0"/>
    <n v="0"/>
    <x v="1839"/>
    <m/>
    <m/>
    <s v=""/>
    <s v=""/>
    <s v=""/>
    <s v=""/>
    <s v=""/>
  </r>
  <r>
    <s v="oasys contact lens"/>
    <n v="9"/>
    <n v="0"/>
    <n v="0"/>
    <x v="1840"/>
    <m/>
    <m/>
    <s v=""/>
    <s v=""/>
    <s v=""/>
    <s v=""/>
    <s v=""/>
  </r>
  <r>
    <s v="百佳網上購物"/>
    <n v="9"/>
    <n v="0"/>
    <n v="0"/>
    <x v="1841"/>
    <m/>
    <m/>
    <s v=""/>
    <s v=""/>
    <s v=""/>
    <s v=""/>
    <s v=""/>
  </r>
  <r>
    <s v="freshkon singapore"/>
    <n v="9"/>
    <n v="0"/>
    <n v="0"/>
    <x v="1842"/>
    <m/>
    <m/>
    <s v=""/>
    <s v=""/>
    <s v=""/>
    <s v=""/>
    <s v=""/>
  </r>
  <r>
    <s v="順豐 智能 櫃 收費 到 付"/>
    <n v="9"/>
    <n v="0"/>
    <n v="0"/>
    <x v="1843"/>
    <m/>
    <m/>
    <s v=""/>
    <s v=""/>
    <s v=""/>
    <s v=""/>
    <s v=""/>
  </r>
  <r>
    <s v="lacelle lens"/>
    <n v="9"/>
    <n v="0"/>
    <n v="0"/>
    <x v="1844"/>
    <m/>
    <m/>
    <s v=""/>
    <s v=""/>
    <s v=""/>
    <s v=""/>
    <s v=""/>
  </r>
  <r>
    <s v="candy contact lens"/>
    <n v="9"/>
    <n v="0"/>
    <n v="0"/>
    <x v="1845"/>
    <m/>
    <m/>
    <s v=""/>
    <s v=""/>
    <s v=""/>
    <s v=""/>
    <s v=""/>
  </r>
  <r>
    <s v="clalen iris alicia brown"/>
    <n v="9"/>
    <n v="0"/>
    <n v="0"/>
    <x v="1846"/>
    <m/>
    <m/>
    <s v=""/>
    <s v=""/>
    <s v=""/>
    <s v=""/>
    <s v=""/>
  </r>
  <r>
    <s v="朱古力專門店"/>
    <n v="9"/>
    <n v="0"/>
    <n v="0"/>
    <x v="1847"/>
    <m/>
    <m/>
    <s v=""/>
    <s v=""/>
    <s v=""/>
    <s v=""/>
    <s v=""/>
  </r>
  <r>
    <s v="freshlook cc lens"/>
    <n v="9"/>
    <n v="0"/>
    <n v="0"/>
    <x v="1848"/>
    <m/>
    <m/>
    <s v=""/>
    <s v=""/>
    <s v=""/>
    <s v=""/>
    <s v=""/>
  </r>
  <r>
    <s v="len wallis"/>
    <n v="9"/>
    <n v="0"/>
    <n v="0"/>
    <x v="1849"/>
    <m/>
    <m/>
    <s v=""/>
    <s v=""/>
    <s v=""/>
    <s v=""/>
    <s v=""/>
  </r>
  <r>
    <s v="百 佳 網 上 購物"/>
    <n v="9"/>
    <n v="0"/>
    <n v="0"/>
    <x v="1850"/>
    <m/>
    <m/>
    <s v=""/>
    <s v=""/>
    <s v=""/>
    <s v=""/>
    <s v=""/>
  </r>
  <r>
    <s v="oasis lens"/>
    <n v="9"/>
    <n v="0"/>
    <n v="0"/>
    <x v="1851"/>
    <m/>
    <m/>
    <s v=""/>
    <s v=""/>
    <s v=""/>
    <s v=""/>
    <s v=""/>
  </r>
  <r>
    <s v="olens taiwan"/>
    <n v="9"/>
    <n v="0"/>
    <n v="0"/>
    <x v="1852"/>
    <m/>
    <m/>
    <s v=""/>
    <s v=""/>
    <s v=""/>
    <s v=""/>
    <s v=""/>
  </r>
  <r>
    <s v="acuvue multifocal contact lenses"/>
    <n v="9"/>
    <n v="0"/>
    <n v="0"/>
    <x v="1852"/>
    <m/>
    <m/>
    <s v=""/>
    <s v=""/>
    <s v=""/>
    <s v=""/>
    <s v=""/>
  </r>
  <r>
    <s v="contact lenses quick"/>
    <n v="9"/>
    <n v="0"/>
    <n v="0"/>
    <x v="1853"/>
    <m/>
    <m/>
    <s v=""/>
    <s v=""/>
    <s v=""/>
    <s v=""/>
    <s v=""/>
  </r>
  <r>
    <s v="alcon dailies contact lenses"/>
    <n v="9"/>
    <n v="0"/>
    <n v="0"/>
    <x v="1854"/>
    <m/>
    <m/>
    <s v=""/>
    <s v=""/>
    <s v=""/>
    <s v=""/>
    <s v=""/>
  </r>
  <r>
    <s v="eye candy contacts"/>
    <n v="9"/>
    <n v="0"/>
    <n v="0"/>
    <x v="1855"/>
    <m/>
    <m/>
    <s v=""/>
    <s v=""/>
    <s v=""/>
    <s v=""/>
    <s v=""/>
  </r>
  <r>
    <s v="acuvue toric contacts"/>
    <n v="9"/>
    <n v="0"/>
    <n v="0"/>
    <x v="1856"/>
    <m/>
    <m/>
    <s v=""/>
    <s v=""/>
    <s v=""/>
    <s v=""/>
    <s v=""/>
  </r>
  <r>
    <s v="alcon dailies colors"/>
    <n v="9"/>
    <n v="0"/>
    <n v="0"/>
    <x v="1857"/>
    <m/>
    <m/>
    <s v=""/>
    <s v=""/>
    <s v=""/>
    <s v=""/>
    <s v=""/>
  </r>
  <r>
    <s v="oasys lens"/>
    <n v="9"/>
    <n v="0"/>
    <n v="0"/>
    <x v="1857"/>
    <m/>
    <m/>
    <s v=""/>
    <s v=""/>
    <s v=""/>
    <s v=""/>
    <s v=""/>
  </r>
  <r>
    <s v="coopervision daily toric"/>
    <n v="9"/>
    <n v="0"/>
    <n v="0"/>
    <x v="1858"/>
    <m/>
    <m/>
    <s v=""/>
    <s v=""/>
    <s v=""/>
    <s v=""/>
    <s v=""/>
  </r>
  <r>
    <s v="dalies contact lenses"/>
    <n v="9"/>
    <n v="0"/>
    <n v="0"/>
    <x v="1859"/>
    <m/>
    <m/>
    <s v=""/>
    <s v=""/>
    <s v=""/>
    <s v=""/>
    <s v=""/>
  </r>
  <r>
    <s v="clariti lenses"/>
    <n v="9"/>
    <n v="0"/>
    <n v="0"/>
    <x v="1860"/>
    <m/>
    <m/>
    <s v=""/>
    <s v=""/>
    <s v=""/>
    <s v=""/>
    <s v=""/>
  </r>
  <r>
    <s v="silicone hydrogel toric lenses"/>
    <n v="9"/>
    <n v="0"/>
    <n v="0"/>
    <x v="1861"/>
    <m/>
    <m/>
    <s v=""/>
    <s v=""/>
    <s v=""/>
    <s v=""/>
    <s v=""/>
  </r>
  <r>
    <s v="monthly contact lenses for astigmatism"/>
    <n v="9"/>
    <n v="0"/>
    <n v="0"/>
    <x v="1862"/>
    <m/>
    <m/>
    <s v=""/>
    <s v=""/>
    <s v=""/>
    <s v=""/>
    <s v=""/>
  </r>
  <r>
    <s v="acuvue oasys 1 day contact lenses"/>
    <n v="9"/>
    <n v="0"/>
    <n v="0"/>
    <x v="1863"/>
    <m/>
    <m/>
    <s v=""/>
    <s v=""/>
    <s v=""/>
    <s v=""/>
    <s v=""/>
  </r>
  <r>
    <s v="biomedics 1-day extra toric"/>
    <n v="9"/>
    <n v="0"/>
    <n v="0"/>
    <x v="1864"/>
    <m/>
    <m/>
    <s v=""/>
    <s v=""/>
    <s v=""/>
    <s v=""/>
    <s v=""/>
  </r>
  <r>
    <s v="月 con"/>
    <n v="8"/>
    <n v="3"/>
    <n v="0.375"/>
    <x v="124"/>
    <m/>
    <m/>
    <s v=""/>
    <s v=""/>
    <s v=""/>
    <s v=""/>
    <s v=""/>
  </r>
  <r>
    <s v="有散光 隱形眼鏡"/>
    <n v="8"/>
    <n v="2"/>
    <n v="0.25"/>
    <x v="124"/>
    <m/>
    <m/>
    <s v=""/>
    <s v=""/>
    <s v=""/>
    <s v=""/>
    <s v=""/>
  </r>
  <r>
    <s v="freshkon moondust brown"/>
    <n v="8"/>
    <n v="0"/>
    <n v="0"/>
    <x v="124"/>
    <m/>
    <m/>
    <s v=""/>
    <s v=""/>
    <s v=""/>
    <s v=""/>
    <s v=""/>
  </r>
  <r>
    <s v="1 day define colors"/>
    <n v="8"/>
    <n v="0"/>
    <n v="0"/>
    <x v="124"/>
    <m/>
    <m/>
    <s v=""/>
    <s v=""/>
    <s v=""/>
    <s v=""/>
    <s v=""/>
  </r>
  <r>
    <s v="freshkon urban grey"/>
    <n v="8"/>
    <n v="0"/>
    <n v="0"/>
    <x v="1665"/>
    <m/>
    <m/>
    <s v=""/>
    <s v=""/>
    <s v=""/>
    <s v=""/>
    <s v=""/>
  </r>
  <r>
    <s v="maschera freshkon"/>
    <n v="8"/>
    <n v="2"/>
    <n v="0.25"/>
    <x v="1865"/>
    <m/>
    <m/>
    <s v=""/>
    <s v=""/>
    <s v=""/>
    <s v=""/>
    <s v=""/>
  </r>
  <r>
    <s v="freshlook one-day color"/>
    <n v="8"/>
    <n v="0"/>
    <n v="0"/>
    <x v="1865"/>
    <m/>
    <m/>
    <s v=""/>
    <s v=""/>
    <s v=""/>
    <s v=""/>
    <s v=""/>
  </r>
  <r>
    <s v="contact lens fitting"/>
    <n v="8"/>
    <n v="0"/>
    <n v="0"/>
    <x v="1865"/>
    <m/>
    <m/>
    <s v=""/>
    <s v=""/>
    <s v=""/>
    <s v=""/>
    <s v=""/>
  </r>
  <r>
    <s v="lacelle 1 day"/>
    <n v="8"/>
    <n v="0"/>
    <n v="0"/>
    <x v="1866"/>
    <m/>
    <m/>
    <s v=""/>
    <s v=""/>
    <s v=""/>
    <s v=""/>
    <s v=""/>
  </r>
  <r>
    <s v="alcon vs acuvue"/>
    <n v="8"/>
    <n v="6"/>
    <n v="0.75"/>
    <x v="1438"/>
    <m/>
    <m/>
    <s v=""/>
    <s v=""/>
    <s v=""/>
    <s v=""/>
    <s v=""/>
  </r>
  <r>
    <s v="day con推薦"/>
    <n v="8"/>
    <n v="2"/>
    <n v="0.25"/>
    <x v="1438"/>
    <m/>
    <m/>
    <s v=""/>
    <s v=""/>
    <s v=""/>
    <s v=""/>
    <s v=""/>
  </r>
  <r>
    <s v="total one multifocal"/>
    <n v="8"/>
    <n v="2"/>
    <n v="0.25"/>
    <x v="1867"/>
    <m/>
    <m/>
    <s v=""/>
    <s v=""/>
    <s v=""/>
    <s v=""/>
    <s v=""/>
  </r>
  <r>
    <s v="calme dor"/>
    <n v="8"/>
    <n v="1"/>
    <n v="0.125"/>
    <x v="1868"/>
    <m/>
    <m/>
    <s v=""/>
    <s v=""/>
    <s v=""/>
    <s v=""/>
    <s v=""/>
  </r>
  <r>
    <s v="uv-10"/>
    <n v="8"/>
    <n v="0"/>
    <n v="0"/>
    <x v="1869"/>
    <m/>
    <m/>
    <s v=""/>
    <s v=""/>
    <s v=""/>
    <s v=""/>
    <s v=""/>
  </r>
  <r>
    <s v="acuvue 2 week"/>
    <n v="8"/>
    <n v="2"/>
    <n v="0.25"/>
    <x v="1870"/>
    <m/>
    <m/>
    <s v=""/>
    <s v=""/>
    <s v=""/>
    <s v=""/>
    <s v=""/>
  </r>
  <r>
    <s v="博士倫 隱形眼鏡 評價"/>
    <n v="8"/>
    <n v="2"/>
    <n v="0.25"/>
    <x v="1870"/>
    <m/>
    <m/>
    <s v=""/>
    <s v=""/>
    <s v=""/>
    <s v=""/>
    <s v=""/>
  </r>
  <r>
    <s v="freshlook one day colour"/>
    <n v="8"/>
    <n v="1"/>
    <n v="0.125"/>
    <x v="1870"/>
    <m/>
    <m/>
    <s v=""/>
    <s v=""/>
    <s v=""/>
    <s v=""/>
    <s v=""/>
  </r>
  <r>
    <s v="biomedic now"/>
    <n v="8"/>
    <n v="0"/>
    <n v="0"/>
    <x v="397"/>
    <m/>
    <m/>
    <s v=""/>
    <s v=""/>
    <s v=""/>
    <s v=""/>
    <s v=""/>
  </r>
  <r>
    <s v="color.con"/>
    <n v="8"/>
    <n v="0"/>
    <n v="0"/>
    <x v="791"/>
    <m/>
    <m/>
    <s v=""/>
    <s v=""/>
    <s v=""/>
    <s v=""/>
    <s v=""/>
  </r>
  <r>
    <s v="clariti one day toric"/>
    <n v="8"/>
    <n v="1"/>
    <n v="0.125"/>
    <x v="1871"/>
    <m/>
    <m/>
    <s v=""/>
    <s v=""/>
    <s v=""/>
    <s v=""/>
    <s v=""/>
  </r>
  <r>
    <s v="clariti 1day"/>
    <n v="8"/>
    <n v="0"/>
    <n v="0"/>
    <x v="1871"/>
    <m/>
    <m/>
    <s v=""/>
    <s v=""/>
    <s v=""/>
    <s v=""/>
    <s v=""/>
  </r>
  <r>
    <s v="contact lens define"/>
    <n v="8"/>
    <n v="1"/>
    <n v="0.125"/>
    <x v="1872"/>
    <m/>
    <m/>
    <s v=""/>
    <s v=""/>
    <s v=""/>
    <s v=""/>
    <s v=""/>
  </r>
  <r>
    <s v="第一次 隱形眼鏡"/>
    <n v="8"/>
    <n v="1"/>
    <n v="0.125"/>
    <x v="1872"/>
    <m/>
    <m/>
    <s v=""/>
    <s v=""/>
    <s v=""/>
    <s v=""/>
    <s v=""/>
  </r>
  <r>
    <s v="oasys one day toric"/>
    <n v="8"/>
    <n v="0"/>
    <n v="0"/>
    <x v="1872"/>
    <m/>
    <m/>
    <s v=""/>
    <s v=""/>
    <s v=""/>
    <s v=""/>
    <s v=""/>
  </r>
  <r>
    <s v="multifocal acuvue"/>
    <n v="8"/>
    <n v="0"/>
    <n v="0"/>
    <x v="1873"/>
    <m/>
    <m/>
    <s v=""/>
    <s v=""/>
    <s v=""/>
    <s v=""/>
    <s v=""/>
  </r>
  <r>
    <s v="眼睛弧度怎麼量"/>
    <n v="8"/>
    <n v="2"/>
    <n v="0.25"/>
    <x v="1517"/>
    <m/>
    <m/>
    <s v=""/>
    <s v=""/>
    <s v=""/>
    <s v=""/>
    <s v=""/>
  </r>
  <r>
    <s v="moist astigmatism"/>
    <n v="8"/>
    <n v="0"/>
    <n v="0"/>
    <x v="174"/>
    <m/>
    <m/>
    <s v=""/>
    <s v=""/>
    <s v=""/>
    <s v=""/>
    <s v=""/>
  </r>
  <r>
    <s v="oasys toric 1 day"/>
    <n v="8"/>
    <n v="2"/>
    <n v="0.25"/>
    <x v="1874"/>
    <m/>
    <m/>
    <s v=""/>
    <s v=""/>
    <s v=""/>
    <s v=""/>
    <s v=""/>
  </r>
  <r>
    <s v="comtact lens"/>
    <n v="8"/>
    <n v="0"/>
    <n v="0"/>
    <x v="1874"/>
    <m/>
    <m/>
    <s v=""/>
    <s v=""/>
    <s v=""/>
    <s v=""/>
    <s v=""/>
  </r>
  <r>
    <s v="眼鏡盒回收"/>
    <n v="8"/>
    <n v="1"/>
    <n v="0.125"/>
    <x v="1174"/>
    <m/>
    <m/>
    <s v=""/>
    <s v=""/>
    <s v=""/>
    <s v=""/>
    <s v=""/>
  </r>
  <r>
    <s v="隱形眼鏡 矇"/>
    <n v="8"/>
    <n v="0"/>
    <n v="0"/>
    <x v="1875"/>
    <m/>
    <m/>
    <s v=""/>
    <s v=""/>
    <s v=""/>
    <s v=""/>
    <s v=""/>
  </r>
  <r>
    <s v="one con"/>
    <n v="8"/>
    <n v="0"/>
    <n v="0"/>
    <x v="1026"/>
    <m/>
    <m/>
    <s v=""/>
    <s v=""/>
    <s v=""/>
    <s v=""/>
    <s v=""/>
  </r>
  <r>
    <s v="air optix day and night"/>
    <n v="8"/>
    <n v="3"/>
    <n v="0.375"/>
    <x v="1518"/>
    <m/>
    <m/>
    <s v=""/>
    <s v=""/>
    <s v=""/>
    <s v=""/>
    <s v=""/>
  </r>
  <r>
    <s v="1 day acuvue define with lacreon"/>
    <n v="8"/>
    <n v="0"/>
    <n v="0"/>
    <x v="1876"/>
    <m/>
    <m/>
    <s v=""/>
    <s v=""/>
    <s v=""/>
    <s v=""/>
    <s v=""/>
  </r>
  <r>
    <s v="lacella"/>
    <n v="8"/>
    <n v="0"/>
    <n v="0"/>
    <x v="1877"/>
    <m/>
    <m/>
    <s v=""/>
    <s v=""/>
    <s v=""/>
    <s v=""/>
    <s v=""/>
  </r>
  <r>
    <s v="隱形眼鏡含水量比較"/>
    <n v="8"/>
    <n v="1"/>
    <n v="0.125"/>
    <x v="1878"/>
    <m/>
    <m/>
    <s v=""/>
    <s v=""/>
    <s v=""/>
    <s v=""/>
    <s v=""/>
  </r>
  <r>
    <s v="define:同"/>
    <n v="8"/>
    <n v="0"/>
    <n v="0"/>
    <x v="748"/>
    <m/>
    <m/>
    <s v=""/>
    <s v=""/>
    <s v=""/>
    <s v=""/>
    <s v=""/>
  </r>
  <r>
    <s v="acuvue one day define"/>
    <n v="8"/>
    <n v="0"/>
    <n v="0"/>
    <x v="488"/>
    <m/>
    <m/>
    <s v=""/>
    <s v=""/>
    <s v=""/>
    <s v=""/>
    <s v=""/>
  </r>
  <r>
    <s v="biomedics now coopervision"/>
    <n v="8"/>
    <n v="0"/>
    <n v="0"/>
    <x v="488"/>
    <m/>
    <m/>
    <s v=""/>
    <s v=""/>
    <s v=""/>
    <s v=""/>
    <s v=""/>
  </r>
  <r>
    <s v="lens mall"/>
    <n v="8"/>
    <n v="0"/>
    <n v="0"/>
    <x v="1879"/>
    <m/>
    <m/>
    <s v=""/>
    <s v=""/>
    <s v=""/>
    <s v=""/>
    <s v=""/>
  </r>
  <r>
    <s v="oasys one day for astigmatism"/>
    <n v="8"/>
    <n v="2"/>
    <n v="0.25"/>
    <x v="993"/>
    <m/>
    <m/>
    <s v=""/>
    <s v=""/>
    <s v=""/>
    <s v=""/>
    <s v=""/>
  </r>
  <r>
    <s v="隱形眼鏡弧度太大"/>
    <n v="8"/>
    <n v="0"/>
    <n v="0"/>
    <x v="993"/>
    <m/>
    <m/>
    <s v=""/>
    <s v=""/>
    <s v=""/>
    <s v=""/>
    <s v=""/>
  </r>
  <r>
    <s v="coopervision香港"/>
    <n v="8"/>
    <n v="0"/>
    <n v="0"/>
    <x v="993"/>
    <m/>
    <m/>
    <s v=""/>
    <s v=""/>
    <s v=""/>
    <s v=""/>
    <s v=""/>
  </r>
  <r>
    <n v="8.5"/>
    <n v="8"/>
    <n v="0"/>
    <n v="0"/>
    <x v="993"/>
    <m/>
    <m/>
    <s v=""/>
    <s v=""/>
    <s v=""/>
    <s v=""/>
    <s v=""/>
  </r>
  <r>
    <s v="contact lens uk"/>
    <n v="8"/>
    <n v="0"/>
    <n v="0"/>
    <x v="1880"/>
    <m/>
    <m/>
    <s v=""/>
    <s v=""/>
    <s v=""/>
    <s v=""/>
    <s v=""/>
  </r>
  <r>
    <s v="轉數快轉payme"/>
    <n v="8"/>
    <n v="0"/>
    <n v="0"/>
    <x v="1880"/>
    <m/>
    <m/>
    <s v=""/>
    <s v=""/>
    <s v=""/>
    <s v=""/>
    <s v=""/>
  </r>
  <r>
    <s v="acuvue oasys 1day"/>
    <n v="8"/>
    <n v="1"/>
    <n v="0.125"/>
    <x v="1522"/>
    <m/>
    <m/>
    <s v=""/>
    <s v=""/>
    <s v=""/>
    <s v=""/>
    <s v=""/>
  </r>
  <r>
    <s v="acuvue 1 day define"/>
    <n v="8"/>
    <n v="0"/>
    <n v="0"/>
    <x v="1524"/>
    <m/>
    <m/>
    <s v=""/>
    <s v=""/>
    <s v=""/>
    <s v=""/>
    <s v=""/>
  </r>
  <r>
    <s v="我的喜愛"/>
    <n v="8"/>
    <n v="1"/>
    <n v="0.125"/>
    <x v="444"/>
    <m/>
    <m/>
    <s v=""/>
    <s v=""/>
    <s v=""/>
    <s v=""/>
    <s v=""/>
  </r>
  <r>
    <s v="1-day acuvue® moist®"/>
    <n v="8"/>
    <n v="0"/>
    <n v="0"/>
    <x v="1525"/>
    <m/>
    <m/>
    <s v=""/>
    <s v=""/>
    <s v=""/>
    <s v=""/>
    <s v=""/>
  </r>
  <r>
    <s v="aeo zertifikat"/>
    <n v="8"/>
    <n v="0"/>
    <n v="0"/>
    <x v="1525"/>
    <m/>
    <m/>
    <s v=""/>
    <s v=""/>
    <s v=""/>
    <s v=""/>
    <s v=""/>
  </r>
  <r>
    <s v="眼霜 眼紋"/>
    <n v="8"/>
    <n v="0"/>
    <n v="0"/>
    <x v="1881"/>
    <m/>
    <m/>
    <s v=""/>
    <s v=""/>
    <s v=""/>
    <s v=""/>
    <s v=""/>
  </r>
  <r>
    <s v="cooper vison"/>
    <n v="8"/>
    <n v="0"/>
    <n v="0"/>
    <x v="1881"/>
    <m/>
    <m/>
    <s v=""/>
    <s v=""/>
    <s v=""/>
    <s v=""/>
    <s v=""/>
  </r>
  <r>
    <s v="如何配隱形眼鏡"/>
    <n v="8"/>
    <n v="1"/>
    <n v="0.125"/>
    <x v="1882"/>
    <m/>
    <m/>
    <s v=""/>
    <s v=""/>
    <s v=""/>
    <s v=""/>
    <s v=""/>
  </r>
  <r>
    <s v="revia color"/>
    <n v="8"/>
    <n v="0"/>
    <n v="0"/>
    <x v="1883"/>
    <m/>
    <m/>
    <s v=""/>
    <s v=""/>
    <s v=""/>
    <s v=""/>
    <s v=""/>
  </r>
  <r>
    <s v="revia 抗藍光"/>
    <n v="8"/>
    <n v="0"/>
    <n v="0"/>
    <x v="1883"/>
    <m/>
    <m/>
    <s v=""/>
    <s v=""/>
    <s v=""/>
    <s v=""/>
    <s v=""/>
  </r>
  <r>
    <s v="coopervision biomedics 1 day extra toric"/>
    <n v="8"/>
    <n v="0"/>
    <n v="0"/>
    <x v="1029"/>
    <m/>
    <m/>
    <s v=""/>
    <s v=""/>
    <s v=""/>
    <s v=""/>
    <s v=""/>
  </r>
  <r>
    <s v="隱形眼鏡 購買"/>
    <n v="8"/>
    <n v="1"/>
    <n v="0.125"/>
    <x v="1270"/>
    <m/>
    <m/>
    <s v=""/>
    <s v=""/>
    <s v=""/>
    <s v=""/>
    <s v=""/>
  </r>
  <r>
    <s v="one day oasys for astigmatism"/>
    <n v="8"/>
    <n v="0"/>
    <n v="0"/>
    <x v="1270"/>
    <m/>
    <m/>
    <s v=""/>
    <s v=""/>
    <s v=""/>
    <s v=""/>
    <s v=""/>
  </r>
  <r>
    <s v="太空枕"/>
    <n v="8"/>
    <n v="0"/>
    <n v="0"/>
    <x v="784"/>
    <m/>
    <m/>
    <s v=""/>
    <s v=""/>
    <s v=""/>
    <s v=""/>
    <s v=""/>
  </r>
  <r>
    <s v="clariti one day"/>
    <n v="8"/>
    <n v="1"/>
    <n v="0.125"/>
    <x v="1272"/>
    <m/>
    <m/>
    <s v=""/>
    <s v=""/>
    <s v=""/>
    <s v=""/>
    <s v=""/>
  </r>
  <r>
    <s v="olens透明con評價"/>
    <n v="8"/>
    <n v="1"/>
    <n v="0.125"/>
    <x v="1884"/>
    <m/>
    <m/>
    <s v=""/>
    <s v=""/>
    <s v=""/>
    <s v=""/>
    <s v=""/>
  </r>
  <r>
    <s v="1 day acuvue moist散光"/>
    <n v="8"/>
    <n v="1"/>
    <n v="0.125"/>
    <x v="1884"/>
    <m/>
    <m/>
    <s v=""/>
    <s v=""/>
    <s v=""/>
    <s v=""/>
    <s v=""/>
  </r>
  <r>
    <s v="啡金色"/>
    <n v="8"/>
    <n v="0"/>
    <n v="0"/>
    <x v="1885"/>
    <m/>
    <m/>
    <s v=""/>
    <s v=""/>
    <s v=""/>
    <s v=""/>
    <s v=""/>
  </r>
  <r>
    <s v="ann365 評價"/>
    <n v="8"/>
    <n v="0"/>
    <n v="0"/>
    <x v="1093"/>
    <m/>
    <m/>
    <s v=""/>
    <s v=""/>
    <s v=""/>
    <s v=""/>
    <s v=""/>
  </r>
  <r>
    <s v="眼鏡鏡片弧度"/>
    <n v="8"/>
    <n v="0"/>
    <n v="0"/>
    <x v="1886"/>
    <m/>
    <m/>
    <s v=""/>
    <s v=""/>
    <s v=""/>
    <s v=""/>
    <s v=""/>
  </r>
  <r>
    <s v="驗眼服務"/>
    <n v="8"/>
    <n v="1"/>
    <n v="0.125"/>
    <x v="1887"/>
    <m/>
    <m/>
    <s v=""/>
    <s v=""/>
    <s v=""/>
    <s v=""/>
    <s v=""/>
  </r>
  <r>
    <s v="aeo customs"/>
    <n v="8"/>
    <n v="0"/>
    <n v="0"/>
    <x v="1888"/>
    <m/>
    <m/>
    <s v=""/>
    <s v=""/>
    <s v=""/>
    <s v=""/>
    <s v=""/>
  </r>
  <r>
    <s v="隱形眼鏡博士倫"/>
    <n v="8"/>
    <n v="1"/>
    <n v="0.125"/>
    <x v="1889"/>
    <m/>
    <m/>
    <s v=""/>
    <s v=""/>
    <s v=""/>
    <s v=""/>
    <s v=""/>
  </r>
  <r>
    <s v="con人"/>
    <n v="8"/>
    <n v="0"/>
    <n v="0"/>
    <x v="1890"/>
    <m/>
    <m/>
    <s v=""/>
    <s v=""/>
    <s v=""/>
    <s v=""/>
    <s v=""/>
  </r>
  <r>
    <s v="acuvue® oasys"/>
    <n v="8"/>
    <n v="0"/>
    <n v="0"/>
    <x v="1890"/>
    <m/>
    <m/>
    <s v=""/>
    <s v=""/>
    <s v=""/>
    <s v=""/>
    <s v=""/>
  </r>
  <r>
    <s v="博士倫lacelle柔啡"/>
    <n v="8"/>
    <n v="1"/>
    <n v="0.125"/>
    <x v="1891"/>
    <m/>
    <m/>
    <s v=""/>
    <s v=""/>
    <s v=""/>
    <s v=""/>
    <s v=""/>
  </r>
  <r>
    <s v="air optix astigmatism"/>
    <n v="8"/>
    <n v="1"/>
    <n v="0.125"/>
    <x v="1891"/>
    <m/>
    <m/>
    <s v=""/>
    <s v=""/>
    <s v=""/>
    <s v=""/>
    <s v=""/>
  </r>
  <r>
    <s v="隱形眼鏡 dailies"/>
    <n v="8"/>
    <n v="0"/>
    <n v="0"/>
    <x v="1892"/>
    <m/>
    <m/>
    <s v=""/>
    <s v=""/>
    <s v=""/>
    <s v=""/>
    <s v=""/>
  </r>
  <r>
    <s v="隱眼 直徑"/>
    <n v="8"/>
    <n v="2"/>
    <n v="0.25"/>
    <x v="1893"/>
    <m/>
    <m/>
    <s v=""/>
    <s v=""/>
    <s v=""/>
    <s v=""/>
    <s v=""/>
  </r>
  <r>
    <s v="trueye 停產"/>
    <n v="8"/>
    <n v="0"/>
    <n v="0"/>
    <x v="1893"/>
    <m/>
    <m/>
    <s v=""/>
    <s v=""/>
    <s v=""/>
    <s v=""/>
    <s v=""/>
  </r>
  <r>
    <s v="眼鏡度數查詢"/>
    <n v="8"/>
    <n v="1"/>
    <n v="0.125"/>
    <x v="1894"/>
    <m/>
    <m/>
    <s v=""/>
    <s v=""/>
    <s v=""/>
    <s v=""/>
    <s v=""/>
  </r>
  <r>
    <s v="con水好用"/>
    <n v="8"/>
    <n v="1"/>
    <n v="0.125"/>
    <x v="1894"/>
    <m/>
    <m/>
    <s v=""/>
    <s v=""/>
    <s v=""/>
    <s v=""/>
    <s v=""/>
  </r>
  <r>
    <s v="博士 倫 隱形 眼鏡"/>
    <n v="8"/>
    <n v="0"/>
    <n v="0"/>
    <x v="1895"/>
    <m/>
    <m/>
    <s v="Y"/>
    <n v="5.3246753246753244E-2"/>
    <s v="Y"/>
    <s v=""/>
    <s v=""/>
  </r>
  <r>
    <s v="韓國con"/>
    <n v="8"/>
    <n v="0"/>
    <n v="0"/>
    <x v="1896"/>
    <m/>
    <m/>
    <s v=""/>
    <s v=""/>
    <s v=""/>
    <s v=""/>
    <s v=""/>
  </r>
  <r>
    <s v="con 試戴"/>
    <n v="8"/>
    <n v="0"/>
    <n v="0"/>
    <x v="1897"/>
    <m/>
    <m/>
    <s v=""/>
    <s v=""/>
    <s v=""/>
    <s v=""/>
    <s v=""/>
  </r>
  <r>
    <s v="散光隱形眼鏡價格"/>
    <n v="8"/>
    <n v="1"/>
    <n v="0.125"/>
    <x v="1898"/>
    <m/>
    <m/>
    <s v="Y"/>
    <n v="6.0909791827293752E-2"/>
    <s v="N"/>
    <s v=""/>
    <s v=""/>
  </r>
  <r>
    <s v="日本買隱形眼鏡"/>
    <n v="8"/>
    <n v="0"/>
    <n v="0"/>
    <x v="1899"/>
    <m/>
    <m/>
    <s v=""/>
    <s v=""/>
    <s v=""/>
    <s v=""/>
    <s v=""/>
  </r>
  <r>
    <s v="acuvue moist價錢"/>
    <n v="8"/>
    <n v="0"/>
    <n v="0"/>
    <x v="1529"/>
    <m/>
    <m/>
    <s v=""/>
    <s v=""/>
    <s v=""/>
    <s v=""/>
    <s v=""/>
  </r>
  <r>
    <s v="去眼紋產品"/>
    <n v="8"/>
    <n v="0"/>
    <n v="0"/>
    <x v="1900"/>
    <m/>
    <m/>
    <s v=""/>
    <s v=""/>
    <s v=""/>
    <s v=""/>
    <s v=""/>
  </r>
  <r>
    <s v="抗疫套裝"/>
    <n v="8"/>
    <n v="1"/>
    <n v="0.125"/>
    <x v="1775"/>
    <m/>
    <m/>
    <s v=""/>
    <s v=""/>
    <s v=""/>
    <s v=""/>
    <s v=""/>
  </r>
  <r>
    <s v="soflens 66"/>
    <n v="8"/>
    <n v="0"/>
    <n v="0"/>
    <x v="1775"/>
    <m/>
    <m/>
    <s v=""/>
    <s v=""/>
    <s v=""/>
    <s v=""/>
    <s v=""/>
  </r>
  <r>
    <s v="i-contact散光隱形眼鏡"/>
    <n v="8"/>
    <n v="0"/>
    <n v="0"/>
    <x v="1901"/>
    <m/>
    <m/>
    <s v=""/>
    <s v=""/>
    <s v=""/>
    <s v=""/>
    <s v=""/>
  </r>
  <r>
    <s v="順豐 便利店快件"/>
    <n v="8"/>
    <n v="0"/>
    <n v="0"/>
    <x v="1902"/>
    <m/>
    <m/>
    <s v=""/>
    <s v=""/>
    <s v=""/>
    <s v=""/>
    <s v=""/>
  </r>
  <r>
    <s v="acuvue define vivid"/>
    <n v="8"/>
    <n v="0"/>
    <n v="0"/>
    <x v="1533"/>
    <m/>
    <m/>
    <s v=""/>
    <s v=""/>
    <s v=""/>
    <s v=""/>
    <s v=""/>
  </r>
  <r>
    <s v="bausch and lomb"/>
    <n v="8"/>
    <n v="0"/>
    <n v="0"/>
    <x v="1903"/>
    <m/>
    <m/>
    <s v=""/>
    <s v=""/>
    <s v=""/>
    <s v=""/>
    <s v=""/>
  </r>
  <r>
    <s v="smart view 隱形眼鏡"/>
    <n v="8"/>
    <n v="1"/>
    <n v="0.125"/>
    <x v="1904"/>
    <m/>
    <m/>
    <s v=""/>
    <s v=""/>
    <s v=""/>
    <s v=""/>
    <s v=""/>
  </r>
  <r>
    <s v="眼鏡網購"/>
    <n v="8"/>
    <n v="0"/>
    <n v="0"/>
    <x v="1905"/>
    <m/>
    <m/>
    <s v=""/>
    <s v=""/>
    <s v=""/>
    <s v=""/>
    <s v=""/>
  </r>
  <r>
    <s v="aqua comfort plus"/>
    <n v="8"/>
    <n v="1"/>
    <n v="0.125"/>
    <x v="1906"/>
    <m/>
    <m/>
    <s v=""/>
    <s v=""/>
    <s v=""/>
    <s v=""/>
    <s v=""/>
  </r>
  <r>
    <s v="水貨行貨分別"/>
    <n v="8"/>
    <n v="0"/>
    <n v="0"/>
    <x v="1907"/>
    <m/>
    <m/>
    <s v=""/>
    <s v=""/>
    <s v=""/>
    <s v=""/>
    <s v=""/>
  </r>
  <r>
    <s v="隐形眼镜度数"/>
    <n v="8"/>
    <n v="0"/>
    <n v="0"/>
    <x v="1908"/>
    <m/>
    <m/>
    <s v=""/>
    <s v=""/>
    <s v=""/>
    <s v=""/>
    <s v=""/>
  </r>
  <r>
    <s v="alcon aquacomfort"/>
    <n v="8"/>
    <n v="0"/>
    <n v="0"/>
    <x v="1909"/>
    <m/>
    <m/>
    <s v=""/>
    <s v=""/>
    <s v=""/>
    <s v=""/>
    <s v=""/>
  </r>
  <r>
    <s v="眼鏡88 acuvue價錢"/>
    <n v="8"/>
    <n v="2"/>
    <n v="0.25"/>
    <x v="1910"/>
    <m/>
    <m/>
    <s v=""/>
    <s v=""/>
    <s v=""/>
    <s v=""/>
    <s v=""/>
  </r>
  <r>
    <s v="con 盒"/>
    <n v="8"/>
    <n v="0"/>
    <n v="0"/>
    <x v="1830"/>
    <m/>
    <m/>
    <s v=""/>
    <s v=""/>
    <s v=""/>
    <s v=""/>
    <s v=""/>
  </r>
  <r>
    <s v="eye cream 好用"/>
    <n v="8"/>
    <n v="1"/>
    <n v="0.125"/>
    <x v="1911"/>
    <m/>
    <m/>
    <s v=""/>
    <s v=""/>
    <s v=""/>
    <s v=""/>
    <s v=""/>
  </r>
  <r>
    <s v="漸進眼鏡價錢"/>
    <n v="8"/>
    <n v="1"/>
    <n v="0.125"/>
    <x v="1912"/>
    <m/>
    <m/>
    <s v=""/>
    <s v=""/>
    <s v=""/>
    <s v=""/>
    <s v=""/>
  </r>
  <r>
    <s v="acuvue 1day"/>
    <n v="8"/>
    <n v="1"/>
    <n v="0.125"/>
    <x v="1913"/>
    <m/>
    <m/>
    <s v=""/>
    <s v=""/>
    <s v=""/>
    <s v=""/>
    <s v=""/>
  </r>
  <r>
    <s v="dailies total vs acuvue oasys"/>
    <n v="8"/>
    <n v="2"/>
    <n v="0.25"/>
    <x v="1914"/>
    <m/>
    <m/>
    <s v=""/>
    <s v=""/>
    <s v=""/>
    <s v=""/>
    <s v=""/>
  </r>
  <r>
    <s v="acuvue define radiant bright"/>
    <n v="8"/>
    <n v="0"/>
    <n v="0"/>
    <x v="1915"/>
    <m/>
    <m/>
    <s v=""/>
    <s v=""/>
    <s v=""/>
    <s v=""/>
    <s v=""/>
  </r>
  <r>
    <s v="alcon precision 1"/>
    <n v="8"/>
    <n v="0"/>
    <n v="0"/>
    <x v="1916"/>
    <m/>
    <m/>
    <s v=""/>
    <s v=""/>
    <s v=""/>
    <s v=""/>
    <s v=""/>
  </r>
  <r>
    <s v="acuvue隐形眼镜"/>
    <n v="8"/>
    <n v="0"/>
    <n v="0"/>
    <x v="1917"/>
    <m/>
    <m/>
    <s v=""/>
    <s v=""/>
    <s v=""/>
    <s v=""/>
    <s v=""/>
  </r>
  <r>
    <s v="coloured contact lenses hong kong"/>
    <n v="8"/>
    <n v="0"/>
    <n v="0"/>
    <x v="1918"/>
    <m/>
    <m/>
    <s v=""/>
    <s v=""/>
    <s v=""/>
    <s v=""/>
    <s v=""/>
  </r>
  <r>
    <s v="one day acuvue moist contact lenses"/>
    <n v="8"/>
    <n v="0"/>
    <n v="0"/>
    <x v="1919"/>
    <m/>
    <m/>
    <s v=""/>
    <s v=""/>
    <s v=""/>
    <s v=""/>
    <s v=""/>
  </r>
  <r>
    <s v="contact lenses 中文"/>
    <n v="8"/>
    <n v="0"/>
    <n v="0"/>
    <x v="1920"/>
    <m/>
    <m/>
    <s v=""/>
    <s v=""/>
    <s v=""/>
    <s v=""/>
    <s v=""/>
  </r>
  <r>
    <s v="戴con 眼紅"/>
    <n v="8"/>
    <n v="0"/>
    <n v="0"/>
    <x v="1921"/>
    <m/>
    <m/>
    <s v=""/>
    <s v=""/>
    <s v=""/>
    <s v=""/>
    <s v=""/>
  </r>
  <r>
    <s v="proclear 1 day multifocal"/>
    <n v="8"/>
    <n v="0"/>
    <n v="0"/>
    <x v="1922"/>
    <m/>
    <m/>
    <s v=""/>
    <s v=""/>
    <s v=""/>
    <s v=""/>
    <s v=""/>
  </r>
  <r>
    <s v="眼周乾紋"/>
    <n v="8"/>
    <n v="0"/>
    <n v="0"/>
    <x v="1923"/>
    <m/>
    <m/>
    <s v=""/>
    <s v=""/>
    <s v=""/>
    <s v=""/>
    <s v=""/>
  </r>
  <r>
    <s v="博士倫試戴"/>
    <n v="8"/>
    <n v="0"/>
    <n v="0"/>
    <x v="1924"/>
    <m/>
    <m/>
    <s v=""/>
    <s v=""/>
    <s v=""/>
    <s v=""/>
    <s v=""/>
  </r>
  <r>
    <s v="jujy 眼"/>
    <n v="8"/>
    <n v="0"/>
    <n v="0"/>
    <x v="1925"/>
    <m/>
    <m/>
    <s v=""/>
    <s v=""/>
    <s v=""/>
    <s v=""/>
    <s v=""/>
  </r>
  <r>
    <s v="jill stuart 品牌"/>
    <n v="8"/>
    <n v="0"/>
    <n v="0"/>
    <x v="1926"/>
    <m/>
    <m/>
    <s v=""/>
    <s v=""/>
    <s v=""/>
    <s v=""/>
    <s v=""/>
  </r>
  <r>
    <s v="眼乾食物"/>
    <n v="8"/>
    <n v="0"/>
    <n v="0"/>
    <x v="1927"/>
    <m/>
    <m/>
    <s v=""/>
    <s v=""/>
    <s v=""/>
    <s v=""/>
    <s v=""/>
  </r>
  <r>
    <s v="acuvue oasys 1 day toric"/>
    <n v="8"/>
    <n v="0"/>
    <n v="0"/>
    <x v="1928"/>
    <m/>
    <m/>
    <s v=""/>
    <s v=""/>
    <s v=""/>
    <s v=""/>
    <s v=""/>
  </r>
  <r>
    <s v="日本 必買 眼藥水"/>
    <n v="8"/>
    <n v="0"/>
    <n v="0"/>
    <x v="1929"/>
    <m/>
    <m/>
    <s v=""/>
    <s v=""/>
    <s v=""/>
    <s v=""/>
    <s v=""/>
  </r>
  <r>
    <s v="coopervision one day"/>
    <n v="8"/>
    <n v="0"/>
    <n v="0"/>
    <x v="1930"/>
    <m/>
    <m/>
    <s v=""/>
    <s v=""/>
    <s v=""/>
    <s v=""/>
    <s v=""/>
  </r>
  <r>
    <s v="dailies aquacomfort plus contact lenses"/>
    <n v="8"/>
    <n v="0"/>
    <n v="0"/>
    <x v="1931"/>
    <m/>
    <m/>
    <s v=""/>
    <s v=""/>
    <s v=""/>
    <s v=""/>
    <s v=""/>
  </r>
  <r>
    <s v="順豐 到 付 收費"/>
    <n v="8"/>
    <n v="0"/>
    <n v="0"/>
    <x v="1932"/>
    <m/>
    <m/>
    <s v=""/>
    <s v=""/>
    <s v=""/>
    <s v=""/>
    <s v=""/>
  </r>
  <r>
    <s v="acuvue oasys for astigmatism canada"/>
    <n v="8"/>
    <n v="0"/>
    <n v="0"/>
    <x v="1933"/>
    <m/>
    <m/>
    <s v=""/>
    <s v=""/>
    <s v=""/>
    <s v=""/>
    <s v=""/>
  </r>
  <r>
    <s v="alcon daillies"/>
    <n v="8"/>
    <n v="0"/>
    <n v="0"/>
    <x v="1934"/>
    <m/>
    <m/>
    <s v=""/>
    <s v=""/>
    <s v=""/>
    <s v=""/>
    <s v=""/>
  </r>
  <r>
    <s v="easy vision toric lenses"/>
    <n v="8"/>
    <n v="0"/>
    <n v="0"/>
    <x v="1935"/>
    <m/>
    <m/>
    <s v=""/>
    <s v=""/>
    <s v=""/>
    <s v=""/>
    <s v=""/>
  </r>
  <r>
    <s v="acuvue oasys for astigmatism coupon"/>
    <n v="8"/>
    <n v="0"/>
    <n v="0"/>
    <x v="1936"/>
    <m/>
    <m/>
    <s v=""/>
    <s v=""/>
    <s v=""/>
    <s v=""/>
    <s v=""/>
  </r>
  <r>
    <s v="acuvue toric multifocal"/>
    <n v="8"/>
    <n v="0"/>
    <n v="0"/>
    <x v="1937"/>
    <m/>
    <m/>
    <s v=""/>
    <s v=""/>
    <s v=""/>
    <s v=""/>
    <s v=""/>
  </r>
  <r>
    <s v="day acuvue define купить"/>
    <n v="8"/>
    <n v="0"/>
    <n v="0"/>
    <x v="1938"/>
    <m/>
    <m/>
    <s v=""/>
    <s v=""/>
    <s v=""/>
    <s v=""/>
    <s v=""/>
  </r>
  <r>
    <s v="acuvue moist multifocal monthly"/>
    <n v="8"/>
    <n v="0"/>
    <n v="0"/>
    <x v="1939"/>
    <m/>
    <m/>
    <s v=""/>
    <s v=""/>
    <s v=""/>
    <s v=""/>
    <s v=""/>
  </r>
  <r>
    <s v="隱形眼鏡 散光 推薦"/>
    <n v="7"/>
    <n v="3"/>
    <n v="0.42857142857142799"/>
    <x v="124"/>
    <m/>
    <m/>
    <s v=""/>
    <s v=""/>
    <s v=""/>
    <s v=""/>
    <s v=""/>
  </r>
  <r>
    <s v="博士倫starry 1 day"/>
    <n v="7"/>
    <n v="3"/>
    <n v="0.42857142857142799"/>
    <x v="124"/>
    <m/>
    <m/>
    <s v=""/>
    <s v=""/>
    <s v=""/>
    <s v=""/>
    <s v=""/>
  </r>
  <r>
    <s v="con clear"/>
    <n v="7"/>
    <n v="0"/>
    <n v="0"/>
    <x v="1940"/>
    <m/>
    <m/>
    <s v=""/>
    <s v=""/>
    <s v=""/>
    <s v=""/>
    <s v=""/>
  </r>
  <r>
    <s v="日本color con"/>
    <n v="7"/>
    <n v="1"/>
    <n v="0.14285714285714199"/>
    <x v="804"/>
    <m/>
    <m/>
    <s v=""/>
    <s v=""/>
    <s v=""/>
    <s v=""/>
    <s v=""/>
  </r>
  <r>
    <s v="bb con"/>
    <n v="7"/>
    <n v="2"/>
    <n v="0.28571428571428498"/>
    <x v="451"/>
    <m/>
    <m/>
    <s v=""/>
    <s v=""/>
    <s v=""/>
    <s v=""/>
    <s v=""/>
  </r>
  <r>
    <s v="con max"/>
    <n v="7"/>
    <n v="0"/>
    <n v="0"/>
    <x v="1941"/>
    <m/>
    <m/>
    <s v=""/>
    <s v=""/>
    <s v=""/>
    <s v=""/>
    <s v=""/>
  </r>
  <r>
    <s v="freshkon colour"/>
    <n v="7"/>
    <n v="0"/>
    <n v="0"/>
    <x v="1942"/>
    <m/>
    <m/>
    <s v=""/>
    <s v=""/>
    <s v=""/>
    <s v=""/>
    <s v=""/>
  </r>
  <r>
    <s v="starry color"/>
    <n v="7"/>
    <n v="0"/>
    <n v="0"/>
    <x v="851"/>
    <m/>
    <m/>
    <s v=""/>
    <s v=""/>
    <s v=""/>
    <s v=""/>
    <s v=""/>
  </r>
  <r>
    <s v="大眼con前後"/>
    <n v="7"/>
    <n v="0"/>
    <n v="0"/>
    <x v="1943"/>
    <m/>
    <m/>
    <s v=""/>
    <s v=""/>
    <s v=""/>
    <s v=""/>
    <s v=""/>
  </r>
  <r>
    <s v="air optix night&amp;day"/>
    <n v="7"/>
    <n v="1"/>
    <n v="0.14285714285714199"/>
    <x v="1944"/>
    <m/>
    <m/>
    <s v=""/>
    <s v=""/>
    <s v=""/>
    <s v=""/>
    <s v=""/>
  </r>
  <r>
    <s v="clear con"/>
    <n v="7"/>
    <n v="0"/>
    <n v="0"/>
    <x v="1944"/>
    <m/>
    <m/>
    <s v=""/>
    <s v=""/>
    <s v=""/>
    <s v=""/>
    <s v=""/>
  </r>
  <r>
    <s v="定月"/>
    <n v="7"/>
    <n v="0"/>
    <n v="0"/>
    <x v="394"/>
    <m/>
    <m/>
    <s v=""/>
    <s v=""/>
    <s v=""/>
    <s v=""/>
    <s v=""/>
  </r>
  <r>
    <s v="13.8 隱形眼鏡"/>
    <n v="7"/>
    <n v="1"/>
    <n v="0.14285714285714199"/>
    <x v="791"/>
    <m/>
    <m/>
    <s v=""/>
    <s v=""/>
    <s v=""/>
    <s v=""/>
    <s v=""/>
  </r>
  <r>
    <s v="contact lens牌子"/>
    <n v="7"/>
    <n v="1"/>
    <n v="0.14285714285714199"/>
    <x v="1945"/>
    <m/>
    <m/>
    <s v=""/>
    <s v=""/>
    <s v=""/>
    <s v=""/>
    <s v=""/>
  </r>
  <r>
    <s v="contact.lens"/>
    <n v="7"/>
    <n v="0"/>
    <n v="0"/>
    <x v="1945"/>
    <m/>
    <m/>
    <s v=""/>
    <s v=""/>
    <s v=""/>
    <s v=""/>
    <s v=""/>
  </r>
  <r>
    <s v="freshlook green"/>
    <n v="7"/>
    <n v="0"/>
    <n v="0"/>
    <x v="1945"/>
    <m/>
    <m/>
    <s v=""/>
    <s v=""/>
    <s v=""/>
    <s v=""/>
    <s v=""/>
  </r>
  <r>
    <s v="clarity 1 day toric"/>
    <n v="7"/>
    <n v="1"/>
    <n v="0.14285714285714199"/>
    <x v="1946"/>
    <m/>
    <m/>
    <s v=""/>
    <s v=""/>
    <s v=""/>
    <s v=""/>
    <s v=""/>
  </r>
  <r>
    <s v="acuvue oasys 1 day astigmatism"/>
    <n v="7"/>
    <n v="2"/>
    <n v="0.28571428571428498"/>
    <x v="174"/>
    <m/>
    <m/>
    <s v=""/>
    <s v=""/>
    <s v=""/>
    <s v=""/>
    <s v=""/>
  </r>
  <r>
    <s v="眼球 弧度"/>
    <n v="7"/>
    <n v="1"/>
    <n v="0.14285714285714199"/>
    <x v="174"/>
    <m/>
    <m/>
    <s v=""/>
    <s v=""/>
    <s v=""/>
    <s v=""/>
    <s v=""/>
  </r>
  <r>
    <s v="bio true one day"/>
    <n v="7"/>
    <n v="0"/>
    <n v="0"/>
    <x v="174"/>
    <m/>
    <m/>
    <s v=""/>
    <s v=""/>
    <s v=""/>
    <s v=""/>
    <s v=""/>
  </r>
  <r>
    <s v="daily total"/>
    <n v="7"/>
    <n v="0"/>
    <n v="0"/>
    <x v="174"/>
    <m/>
    <m/>
    <s v=""/>
    <s v=""/>
    <s v=""/>
    <s v=""/>
    <s v=""/>
  </r>
  <r>
    <s v="contact number"/>
    <n v="7"/>
    <n v="0"/>
    <n v="0"/>
    <x v="1947"/>
    <m/>
    <m/>
    <s v=""/>
    <s v=""/>
    <s v=""/>
    <s v=""/>
    <s v=""/>
  </r>
  <r>
    <s v="con con"/>
    <n v="7"/>
    <n v="0"/>
    <n v="0"/>
    <x v="1948"/>
    <m/>
    <m/>
    <s v=""/>
    <s v=""/>
    <s v=""/>
    <s v=""/>
    <s v=""/>
  </r>
  <r>
    <s v="眼鏡和隱形眼鏡度數"/>
    <n v="7"/>
    <n v="1"/>
    <n v="0.14285714285714199"/>
    <x v="1949"/>
    <m/>
    <m/>
    <s v=""/>
    <s v=""/>
    <s v=""/>
    <s v=""/>
    <s v=""/>
  </r>
  <r>
    <s v="delightful star"/>
    <n v="7"/>
    <n v="0"/>
    <n v="0"/>
    <x v="1949"/>
    <m/>
    <m/>
    <s v=""/>
    <s v=""/>
    <s v=""/>
    <s v=""/>
    <s v=""/>
  </r>
  <r>
    <s v="multifical"/>
    <n v="7"/>
    <n v="0"/>
    <n v="0"/>
    <x v="1173"/>
    <m/>
    <m/>
    <s v=""/>
    <s v=""/>
    <s v=""/>
    <s v=""/>
    <s v=""/>
  </r>
  <r>
    <s v="隱形眼鏡 度數換算"/>
    <n v="7"/>
    <n v="1"/>
    <n v="0.14285714285714199"/>
    <x v="1950"/>
    <m/>
    <m/>
    <s v=""/>
    <s v=""/>
    <s v=""/>
    <s v=""/>
    <s v=""/>
  </r>
  <r>
    <s v="香港買con"/>
    <n v="7"/>
    <n v="0"/>
    <n v="0"/>
    <x v="1950"/>
    <m/>
    <m/>
    <s v=""/>
    <s v=""/>
    <s v=""/>
    <s v=""/>
    <s v=""/>
  </r>
  <r>
    <s v="月con推介"/>
    <n v="7"/>
    <n v="0"/>
    <n v="0"/>
    <x v="1950"/>
    <m/>
    <m/>
    <s v=""/>
    <s v=""/>
    <s v=""/>
    <s v=""/>
    <s v=""/>
  </r>
  <r>
    <s v="1 day acuvue oasys astigmatism"/>
    <n v="7"/>
    <n v="0"/>
    <n v="0"/>
    <x v="412"/>
    <m/>
    <m/>
    <s v=""/>
    <s v=""/>
    <s v=""/>
    <s v=""/>
    <s v=""/>
  </r>
  <r>
    <s v="acuvue行貨"/>
    <n v="7"/>
    <n v="2"/>
    <n v="0.28571428571428498"/>
    <x v="1951"/>
    <m/>
    <m/>
    <s v=""/>
    <s v=""/>
    <s v=""/>
    <s v=""/>
    <s v=""/>
  </r>
  <r>
    <s v="proclear 1-day"/>
    <n v="7"/>
    <n v="0"/>
    <n v="0"/>
    <x v="1951"/>
    <m/>
    <m/>
    <s v=""/>
    <s v=""/>
    <s v=""/>
    <s v=""/>
    <s v=""/>
  </r>
  <r>
    <s v="iris blue moon"/>
    <n v="7"/>
    <n v="0"/>
    <n v="0"/>
    <x v="1579"/>
    <m/>
    <m/>
    <s v=""/>
    <s v=""/>
    <s v=""/>
    <s v=""/>
    <s v=""/>
  </r>
  <r>
    <s v="散光度數 換算"/>
    <n v="7"/>
    <n v="2"/>
    <n v="0.28571428571428498"/>
    <x v="1952"/>
    <m/>
    <m/>
    <s v=""/>
    <s v=""/>
    <s v=""/>
    <s v=""/>
    <s v=""/>
  </r>
  <r>
    <s v="戴隱形眼鏡注意事項"/>
    <n v="7"/>
    <n v="0"/>
    <n v="0"/>
    <x v="488"/>
    <m/>
    <m/>
    <s v=""/>
    <s v=""/>
    <s v=""/>
    <s v=""/>
    <s v=""/>
  </r>
  <r>
    <s v="define:圆"/>
    <n v="7"/>
    <n v="0"/>
    <n v="0"/>
    <x v="488"/>
    <m/>
    <m/>
    <s v=""/>
    <s v=""/>
    <s v=""/>
    <s v=""/>
    <s v=""/>
  </r>
  <r>
    <s v="seed contact"/>
    <n v="7"/>
    <n v="0"/>
    <n v="0"/>
    <x v="1953"/>
    <m/>
    <m/>
    <s v=""/>
    <s v=""/>
    <s v=""/>
    <s v=""/>
    <s v=""/>
  </r>
  <r>
    <s v="toric dailies"/>
    <n v="7"/>
    <n v="2"/>
    <n v="0.28571428571428498"/>
    <x v="805"/>
    <m/>
    <m/>
    <s v=""/>
    <s v=""/>
    <s v=""/>
    <s v=""/>
    <s v=""/>
  </r>
  <r>
    <s v="1 day acuvue moist astigmatism"/>
    <n v="7"/>
    <n v="0"/>
    <n v="0"/>
    <x v="1954"/>
    <m/>
    <m/>
    <s v=""/>
    <s v=""/>
    <s v=""/>
    <s v=""/>
    <s v=""/>
  </r>
  <r>
    <s v="隱形眼鏡 怎麼戴"/>
    <n v="7"/>
    <n v="0"/>
    <n v="0"/>
    <x v="1954"/>
    <m/>
    <m/>
    <s v=""/>
    <s v=""/>
    <s v=""/>
    <s v=""/>
    <s v=""/>
  </r>
  <r>
    <s v="one day acuvue define colors"/>
    <n v="7"/>
    <n v="0"/>
    <n v="0"/>
    <x v="573"/>
    <m/>
    <m/>
    <s v=""/>
    <s v=""/>
    <s v=""/>
    <s v=""/>
    <s v=""/>
  </r>
  <r>
    <s v="al con"/>
    <n v="7"/>
    <n v="0"/>
    <n v="0"/>
    <x v="573"/>
    <m/>
    <m/>
    <s v=""/>
    <s v=""/>
    <s v=""/>
    <s v=""/>
    <s v=""/>
  </r>
  <r>
    <s v="con mm"/>
    <n v="7"/>
    <n v="1"/>
    <n v="0.14285714285714199"/>
    <x v="1955"/>
    <m/>
    <m/>
    <s v=""/>
    <s v=""/>
    <s v=""/>
    <s v=""/>
    <s v=""/>
  </r>
  <r>
    <s v="hyperobia"/>
    <n v="7"/>
    <n v="0"/>
    <n v="0"/>
    <x v="1955"/>
    <m/>
    <m/>
    <s v=""/>
    <s v=""/>
    <s v=""/>
    <s v=""/>
    <s v=""/>
  </r>
  <r>
    <s v="中環 隱形眼鏡"/>
    <n v="7"/>
    <n v="0"/>
    <n v="0"/>
    <x v="1956"/>
    <m/>
    <m/>
    <s v=""/>
    <s v=""/>
    <s v=""/>
    <s v=""/>
    <s v=""/>
  </r>
  <r>
    <s v="alcon day and night"/>
    <n v="7"/>
    <n v="1"/>
    <n v="0.14285714285714199"/>
    <x v="1583"/>
    <m/>
    <m/>
    <s v=""/>
    <s v=""/>
    <s v=""/>
    <s v=""/>
    <s v=""/>
  </r>
  <r>
    <s v="vita acuvue"/>
    <n v="7"/>
    <n v="0"/>
    <n v="0"/>
    <x v="1583"/>
    <m/>
    <m/>
    <s v=""/>
    <s v=""/>
    <s v=""/>
    <s v=""/>
    <s v=""/>
  </r>
  <r>
    <s v="revia1day"/>
    <n v="7"/>
    <n v="0"/>
    <n v="0"/>
    <x v="1583"/>
    <m/>
    <m/>
    <s v=""/>
    <s v=""/>
    <s v=""/>
    <s v=""/>
    <s v=""/>
  </r>
  <r>
    <s v="one day acuvue oasys with hydraluxe"/>
    <n v="7"/>
    <n v="1"/>
    <n v="0.14285714285714199"/>
    <x v="1957"/>
    <m/>
    <m/>
    <s v=""/>
    <s v=""/>
    <s v=""/>
    <s v=""/>
    <s v=""/>
  </r>
  <r>
    <s v="dailies plus"/>
    <n v="7"/>
    <n v="0"/>
    <n v="0"/>
    <x v="1957"/>
    <m/>
    <m/>
    <s v=""/>
    <s v=""/>
    <s v=""/>
    <s v=""/>
    <s v=""/>
  </r>
  <r>
    <s v="1 day acuvue moist multifocal price"/>
    <n v="7"/>
    <n v="1"/>
    <n v="0.14285714285714199"/>
    <x v="1958"/>
    <m/>
    <m/>
    <s v=""/>
    <s v=""/>
    <s v=""/>
    <s v=""/>
    <s v=""/>
  </r>
  <r>
    <s v="隱眼度數怎麼看"/>
    <n v="7"/>
    <n v="0"/>
    <n v="0"/>
    <x v="1959"/>
    <m/>
    <m/>
    <s v=""/>
    <s v=""/>
    <s v=""/>
    <s v=""/>
    <s v=""/>
  </r>
  <r>
    <s v="眼藥水 con"/>
    <n v="7"/>
    <n v="0"/>
    <n v="0"/>
    <x v="1959"/>
    <m/>
    <m/>
    <s v=""/>
    <s v=""/>
    <s v=""/>
    <s v=""/>
    <s v=""/>
  </r>
  <r>
    <s v="隱形眼鏡包裝盒"/>
    <n v="7"/>
    <n v="0"/>
    <n v="0"/>
    <x v="1959"/>
    <m/>
    <m/>
    <s v=""/>
    <s v=""/>
    <s v=""/>
    <s v=""/>
    <s v=""/>
  </r>
  <r>
    <s v="矽水凝膠隱形眼鏡推薦"/>
    <n v="7"/>
    <n v="0"/>
    <n v="0"/>
    <x v="784"/>
    <m/>
    <m/>
    <s v=""/>
    <s v=""/>
    <s v=""/>
    <s v=""/>
    <s v=""/>
  </r>
  <r>
    <s v="dailies隱形眼鏡"/>
    <n v="7"/>
    <n v="0"/>
    <n v="0"/>
    <x v="1960"/>
    <m/>
    <m/>
    <s v=""/>
    <s v=""/>
    <s v=""/>
    <s v=""/>
    <s v=""/>
  </r>
  <r>
    <s v="acuve oasys"/>
    <n v="7"/>
    <n v="0"/>
    <n v="0"/>
    <x v="1960"/>
    <m/>
    <m/>
    <s v=""/>
    <s v=""/>
    <s v=""/>
    <s v=""/>
    <s v=""/>
  </r>
  <r>
    <s v="洗con水價錢"/>
    <n v="7"/>
    <n v="2"/>
    <n v="0.28571428571428498"/>
    <x v="1961"/>
    <m/>
    <m/>
    <s v=""/>
    <s v=""/>
    <s v=""/>
    <s v=""/>
    <s v=""/>
  </r>
  <r>
    <s v="con度數唔岩"/>
    <n v="7"/>
    <n v="0"/>
    <n v="0"/>
    <x v="1962"/>
    <m/>
    <m/>
    <s v=""/>
    <s v=""/>
    <s v=""/>
    <s v=""/>
    <s v=""/>
  </r>
  <r>
    <s v="aquacomfort plus dailies"/>
    <n v="7"/>
    <n v="0"/>
    <n v="0"/>
    <x v="1962"/>
    <m/>
    <m/>
    <s v=""/>
    <s v=""/>
    <s v=""/>
    <s v=""/>
    <s v=""/>
  </r>
  <r>
    <s v="驗眼 圖"/>
    <n v="7"/>
    <n v="0"/>
    <n v="0"/>
    <x v="1963"/>
    <m/>
    <m/>
    <s v=""/>
    <s v=""/>
    <s v=""/>
    <s v=""/>
    <s v=""/>
  </r>
  <r>
    <s v="con水價錢"/>
    <n v="7"/>
    <n v="3"/>
    <n v="0.42857142857142799"/>
    <x v="1964"/>
    <m/>
    <m/>
    <s v=""/>
    <s v=""/>
    <s v=""/>
    <s v=""/>
    <s v=""/>
  </r>
  <r>
    <s v="alcon air optix for astigmatism"/>
    <n v="7"/>
    <n v="0"/>
    <n v="0"/>
    <x v="1301"/>
    <m/>
    <m/>
    <s v=""/>
    <s v=""/>
    <s v=""/>
    <s v=""/>
    <s v=""/>
  </r>
  <r>
    <s v="眼力測試近視"/>
    <n v="7"/>
    <n v="0"/>
    <n v="0"/>
    <x v="1965"/>
    <m/>
    <m/>
    <s v=""/>
    <s v=""/>
    <s v=""/>
    <s v=""/>
    <s v=""/>
  </r>
  <r>
    <s v="one day acuvue for astigmatism"/>
    <n v="7"/>
    <n v="0"/>
    <n v="0"/>
    <x v="1966"/>
    <m/>
    <m/>
    <s v=""/>
    <s v=""/>
    <s v=""/>
    <s v=""/>
    <s v=""/>
  </r>
  <r>
    <s v="aeo custom"/>
    <n v="7"/>
    <n v="0"/>
    <n v="0"/>
    <x v="1966"/>
    <m/>
    <m/>
    <s v=""/>
    <s v=""/>
    <s v=""/>
    <s v=""/>
    <s v=""/>
  </r>
  <r>
    <s v="帶con 眼矇"/>
    <n v="7"/>
    <n v="1"/>
    <n v="0.14285714285714199"/>
    <x v="939"/>
    <m/>
    <m/>
    <s v=""/>
    <s v=""/>
    <s v=""/>
    <s v=""/>
    <s v=""/>
  </r>
  <r>
    <s v="散光 彩色隱形眼鏡"/>
    <n v="7"/>
    <n v="0"/>
    <n v="0"/>
    <x v="939"/>
    <m/>
    <m/>
    <s v=""/>
    <s v=""/>
    <s v=""/>
    <s v=""/>
    <s v=""/>
  </r>
  <r>
    <s v="define:与"/>
    <n v="7"/>
    <n v="0"/>
    <n v="0"/>
    <x v="1585"/>
    <m/>
    <m/>
    <s v=""/>
    <s v=""/>
    <s v=""/>
    <s v=""/>
    <s v=""/>
  </r>
  <r>
    <s v="bausch + lomb"/>
    <n v="7"/>
    <n v="0"/>
    <n v="0"/>
    <x v="1967"/>
    <m/>
    <m/>
    <s v=""/>
    <s v=""/>
    <s v=""/>
    <s v=""/>
    <s v=""/>
  </r>
  <r>
    <s v="洗con步驟"/>
    <n v="7"/>
    <n v="0"/>
    <n v="0"/>
    <x v="1967"/>
    <m/>
    <m/>
    <s v=""/>
    <s v=""/>
    <s v=""/>
    <s v=""/>
    <s v=""/>
  </r>
  <r>
    <s v="consfree"/>
    <n v="7"/>
    <n v="2"/>
    <n v="0.28571428571428498"/>
    <x v="1968"/>
    <m/>
    <m/>
    <s v=""/>
    <s v=""/>
    <s v=""/>
    <s v=""/>
    <s v=""/>
  </r>
  <r>
    <s v="clalen評價"/>
    <n v="7"/>
    <n v="1"/>
    <n v="0.14285714285714199"/>
    <x v="1587"/>
    <m/>
    <m/>
    <s v=""/>
    <s v=""/>
    <s v=""/>
    <s v=""/>
    <s v=""/>
  </r>
  <r>
    <s v="眼球弧度哪裡測"/>
    <n v="7"/>
    <n v="0"/>
    <n v="0"/>
    <x v="1587"/>
    <m/>
    <m/>
    <s v=""/>
    <s v=""/>
    <s v=""/>
    <s v=""/>
    <s v=""/>
  </r>
  <r>
    <s v="define fresh"/>
    <n v="7"/>
    <n v="2"/>
    <n v="0.28571428571428498"/>
    <x v="1969"/>
    <m/>
    <m/>
    <s v=""/>
    <s v=""/>
    <s v=""/>
    <s v=""/>
    <s v=""/>
  </r>
  <r>
    <s v="硬con"/>
    <n v="7"/>
    <n v="0"/>
    <n v="0"/>
    <x v="1970"/>
    <m/>
    <m/>
    <s v=""/>
    <s v=""/>
    <s v=""/>
    <s v=""/>
    <s v=""/>
  </r>
  <r>
    <s v="payme icon"/>
    <n v="7"/>
    <n v="0"/>
    <n v="0"/>
    <x v="1970"/>
    <m/>
    <m/>
    <s v=""/>
    <s v=""/>
    <s v=""/>
    <s v=""/>
    <s v=""/>
  </r>
  <r>
    <s v="眼下細紋 眼霜"/>
    <n v="7"/>
    <n v="1"/>
    <n v="0.14285714285714199"/>
    <x v="1971"/>
    <m/>
    <m/>
    <s v=""/>
    <s v=""/>
    <s v=""/>
    <s v=""/>
    <s v=""/>
  </r>
  <r>
    <s v="payme 過唔到數"/>
    <n v="7"/>
    <n v="0"/>
    <n v="0"/>
    <x v="1972"/>
    <m/>
    <m/>
    <s v=""/>
    <s v=""/>
    <s v=""/>
    <s v=""/>
    <s v=""/>
  </r>
  <r>
    <s v="day to day contact"/>
    <n v="7"/>
    <n v="0"/>
    <n v="0"/>
    <x v="1973"/>
    <m/>
    <m/>
    <s v=""/>
    <s v=""/>
    <s v=""/>
    <s v=""/>
    <s v=""/>
  </r>
  <r>
    <s v="lenselect"/>
    <n v="7"/>
    <n v="0"/>
    <n v="0"/>
    <x v="1974"/>
    <m/>
    <m/>
    <s v=""/>
    <s v=""/>
    <s v=""/>
    <s v=""/>
    <s v=""/>
  </r>
  <r>
    <s v="隐形眼镜价钱"/>
    <n v="7"/>
    <n v="0"/>
    <n v="0"/>
    <x v="1590"/>
    <m/>
    <m/>
    <s v=""/>
    <s v=""/>
    <s v=""/>
    <s v=""/>
    <s v=""/>
  </r>
  <r>
    <s v="戴con神器香港"/>
    <n v="7"/>
    <n v="1"/>
    <n v="0.14285714285714199"/>
    <x v="1975"/>
    <m/>
    <m/>
    <s v=""/>
    <s v=""/>
    <s v=""/>
    <s v=""/>
    <s v=""/>
  </r>
  <r>
    <s v="每月即棄漸進多焦點老花散光隱形眼鏡"/>
    <n v="7"/>
    <n v="1"/>
    <n v="0.14285714285714199"/>
    <x v="1255"/>
    <m/>
    <m/>
    <s v=""/>
    <s v=""/>
    <s v=""/>
    <s v=""/>
    <s v=""/>
  </r>
  <r>
    <s v="one day acuvue moist 價錢"/>
    <n v="7"/>
    <n v="1"/>
    <n v="0.14285714285714199"/>
    <x v="1976"/>
    <m/>
    <m/>
    <s v=""/>
    <s v=""/>
    <s v=""/>
    <s v=""/>
    <s v=""/>
  </r>
  <r>
    <s v="egg 配con"/>
    <n v="7"/>
    <n v="0"/>
    <n v="0"/>
    <x v="1977"/>
    <m/>
    <m/>
    <s v=""/>
    <s v=""/>
    <s v=""/>
    <s v=""/>
    <s v=""/>
  </r>
  <r>
    <s v="seed"/>
    <n v="7"/>
    <n v="0"/>
    <n v="0"/>
    <x v="1901"/>
    <m/>
    <m/>
    <s v=""/>
    <s v=""/>
    <s v=""/>
    <s v=""/>
    <s v=""/>
  </r>
  <r>
    <s v="混血con推薦"/>
    <n v="7"/>
    <n v="0"/>
    <n v="0"/>
    <x v="1978"/>
    <m/>
    <m/>
    <s v=""/>
    <s v=""/>
    <s v=""/>
    <s v=""/>
    <s v=""/>
  </r>
  <r>
    <s v="con移位"/>
    <n v="7"/>
    <n v="0"/>
    <n v="0"/>
    <x v="1979"/>
    <m/>
    <m/>
    <s v=""/>
    <s v=""/>
    <s v=""/>
    <s v=""/>
    <s v=""/>
  </r>
  <r>
    <s v="戴con訓覺"/>
    <n v="7"/>
    <n v="0"/>
    <n v="0"/>
    <x v="1980"/>
    <m/>
    <m/>
    <s v=""/>
    <s v=""/>
    <s v=""/>
    <s v=""/>
    <s v=""/>
  </r>
  <r>
    <s v="ciba vision air optix"/>
    <n v="7"/>
    <n v="1"/>
    <n v="0.14285714285714199"/>
    <x v="1981"/>
    <m/>
    <m/>
    <s v=""/>
    <s v=""/>
    <s v=""/>
    <s v=""/>
    <s v=""/>
  </r>
  <r>
    <s v="1 day acuvue moist 90 pack"/>
    <n v="7"/>
    <n v="0"/>
    <n v="0"/>
    <x v="1559"/>
    <m/>
    <m/>
    <s v=""/>
    <s v=""/>
    <s v=""/>
    <s v=""/>
    <s v=""/>
  </r>
  <r>
    <s v="acuvue trueye vs oasys 1 day"/>
    <n v="7"/>
    <n v="0"/>
    <n v="0"/>
    <x v="1982"/>
    <m/>
    <m/>
    <s v=""/>
    <s v=""/>
    <s v=""/>
    <s v=""/>
    <s v=""/>
  </r>
  <r>
    <s v="1 day acuvue define vivid style"/>
    <n v="7"/>
    <n v="0"/>
    <n v="0"/>
    <x v="1983"/>
    <m/>
    <m/>
    <s v=""/>
    <s v=""/>
    <s v=""/>
    <s v=""/>
    <s v=""/>
  </r>
  <r>
    <s v="如何開payme"/>
    <n v="7"/>
    <n v="0"/>
    <n v="0"/>
    <x v="1984"/>
    <m/>
    <m/>
    <s v=""/>
    <s v=""/>
    <s v=""/>
    <s v=""/>
    <s v=""/>
  </r>
  <r>
    <s v="執行李清單"/>
    <n v="7"/>
    <n v="0"/>
    <n v="0"/>
    <x v="1985"/>
    <m/>
    <m/>
    <s v=""/>
    <s v=""/>
    <s v=""/>
    <s v=""/>
    <s v=""/>
  </r>
  <r>
    <s v="acavue"/>
    <n v="7"/>
    <n v="0"/>
    <n v="0"/>
    <x v="1986"/>
    <m/>
    <m/>
    <s v=""/>
    <s v=""/>
    <s v=""/>
    <s v=""/>
    <s v=""/>
  </r>
  <r>
    <s v="含水量"/>
    <n v="7"/>
    <n v="0"/>
    <n v="0"/>
    <x v="1987"/>
    <m/>
    <m/>
    <s v=""/>
    <s v=""/>
    <s v=""/>
    <s v=""/>
    <s v=""/>
  </r>
  <r>
    <s v="配戴"/>
    <n v="7"/>
    <n v="0"/>
    <n v="0"/>
    <x v="1988"/>
    <m/>
    <m/>
    <s v=""/>
    <s v=""/>
    <s v=""/>
    <s v=""/>
    <s v=""/>
  </r>
  <r>
    <s v="順豐住宅派件時間"/>
    <n v="7"/>
    <n v="0"/>
    <n v="0"/>
    <x v="1989"/>
    <m/>
    <m/>
    <s v=""/>
    <s v=""/>
    <s v=""/>
    <s v=""/>
    <s v=""/>
  </r>
  <r>
    <s v="眼鏡度數 怎麼看"/>
    <n v="7"/>
    <n v="0"/>
    <n v="0"/>
    <x v="1990"/>
    <m/>
    <m/>
    <s v=""/>
    <s v=""/>
    <s v=""/>
    <s v=""/>
    <s v=""/>
  </r>
  <r>
    <s v="acuvue monthly contact lenses"/>
    <n v="7"/>
    <n v="0"/>
    <n v="0"/>
    <x v="1990"/>
    <m/>
    <m/>
    <s v=""/>
    <s v=""/>
    <s v=""/>
    <s v=""/>
    <s v=""/>
  </r>
  <r>
    <s v="toric lenses"/>
    <n v="7"/>
    <n v="0"/>
    <n v="0"/>
    <x v="1991"/>
    <m/>
    <m/>
    <s v=""/>
    <s v=""/>
    <s v=""/>
    <s v=""/>
    <s v=""/>
  </r>
  <r>
    <s v="配眼鏡度數不合"/>
    <n v="7"/>
    <n v="0"/>
    <n v="0"/>
    <x v="1992"/>
    <m/>
    <m/>
    <s v=""/>
    <s v=""/>
    <s v=""/>
    <s v=""/>
    <s v=""/>
  </r>
  <r>
    <s v="alcon freshlook colorblends"/>
    <n v="7"/>
    <n v="0"/>
    <n v="0"/>
    <x v="1993"/>
    <m/>
    <m/>
    <s v=""/>
    <s v=""/>
    <s v=""/>
    <s v=""/>
    <s v=""/>
  </r>
  <r>
    <s v="開payme"/>
    <n v="7"/>
    <n v="0"/>
    <n v="0"/>
    <x v="1994"/>
    <m/>
    <m/>
    <s v=""/>
    <s v=""/>
    <s v=""/>
    <s v=""/>
    <s v=""/>
  </r>
  <r>
    <s v="水货"/>
    <n v="7"/>
    <n v="0"/>
    <n v="0"/>
    <x v="1995"/>
    <m/>
    <m/>
    <s v=""/>
    <s v=""/>
    <s v=""/>
    <s v=""/>
    <s v=""/>
  </r>
  <r>
    <s v="レヴィア 1day"/>
    <n v="7"/>
    <n v="0"/>
    <n v="0"/>
    <x v="1996"/>
    <m/>
    <m/>
    <s v=""/>
    <s v=""/>
    <s v=""/>
    <s v=""/>
    <s v=""/>
  </r>
  <r>
    <s v="coopervision 1 day"/>
    <n v="7"/>
    <n v="0"/>
    <n v="0"/>
    <x v="1997"/>
    <m/>
    <m/>
    <s v=""/>
    <s v=""/>
    <s v=""/>
    <s v=""/>
    <s v=""/>
  </r>
  <r>
    <s v="cyl 散光"/>
    <n v="7"/>
    <n v="0"/>
    <n v="0"/>
    <x v="1998"/>
    <m/>
    <m/>
    <s v=""/>
    <s v=""/>
    <s v=""/>
    <s v=""/>
    <s v=""/>
  </r>
  <r>
    <s v="視力檢測圖"/>
    <n v="7"/>
    <n v="0"/>
    <n v="0"/>
    <x v="1649"/>
    <m/>
    <m/>
    <s v=""/>
    <s v=""/>
    <s v=""/>
    <s v=""/>
    <s v=""/>
  </r>
  <r>
    <s v="營養師 積分"/>
    <n v="7"/>
    <n v="0"/>
    <n v="0"/>
    <x v="1834"/>
    <m/>
    <m/>
    <s v=""/>
    <s v=""/>
    <s v=""/>
    <s v=""/>
    <s v=""/>
  </r>
  <r>
    <s v="adria contact lenses"/>
    <n v="7"/>
    <n v="0"/>
    <n v="0"/>
    <x v="1999"/>
    <m/>
    <m/>
    <s v=""/>
    <s v=""/>
    <s v=""/>
    <s v=""/>
    <s v=""/>
  </r>
  <r>
    <s v="澳門過數香港payme"/>
    <n v="7"/>
    <n v="0"/>
    <n v="0"/>
    <x v="2000"/>
    <m/>
    <m/>
    <s v=""/>
    <s v=""/>
    <s v=""/>
    <s v=""/>
    <s v=""/>
  </r>
  <r>
    <s v="acuvue multifocal lenses"/>
    <n v="7"/>
    <n v="0"/>
    <n v="0"/>
    <x v="2001"/>
    <m/>
    <m/>
    <s v=""/>
    <s v=""/>
    <s v=""/>
    <s v=""/>
    <s v=""/>
  </r>
  <r>
    <s v="jill stuart contact lens singapore"/>
    <n v="7"/>
    <n v="0"/>
    <n v="0"/>
    <x v="1594"/>
    <m/>
    <m/>
    <s v=""/>
    <s v=""/>
    <s v=""/>
    <s v=""/>
    <s v=""/>
  </r>
  <r>
    <s v="驗眼度數"/>
    <n v="7"/>
    <n v="0"/>
    <n v="0"/>
    <x v="2002"/>
    <m/>
    <m/>
    <s v=""/>
    <s v=""/>
    <s v=""/>
    <s v=""/>
    <s v=""/>
  </r>
  <r>
    <s v="payme使用方法"/>
    <n v="7"/>
    <n v="0"/>
    <n v="0"/>
    <x v="2003"/>
    <m/>
    <m/>
    <s v=""/>
    <s v=""/>
    <s v=""/>
    <s v=""/>
    <s v=""/>
  </r>
  <r>
    <s v="jill stuart 眼鏡"/>
    <n v="7"/>
    <n v="0"/>
    <n v="0"/>
    <x v="2004"/>
    <m/>
    <m/>
    <s v=""/>
    <s v=""/>
    <s v=""/>
    <s v=""/>
    <s v=""/>
  </r>
  <r>
    <s v="dailies total 1 toric"/>
    <n v="7"/>
    <n v="0"/>
    <n v="0"/>
    <x v="2005"/>
    <m/>
    <m/>
    <s v=""/>
    <s v=""/>
    <s v=""/>
    <s v=""/>
    <s v=""/>
  </r>
  <r>
    <s v="眼鏡88 隱形眼鏡"/>
    <n v="7"/>
    <n v="0"/>
    <n v="0"/>
    <x v="2006"/>
    <m/>
    <m/>
    <s v=""/>
    <s v=""/>
    <s v=""/>
    <s v=""/>
    <s v=""/>
  </r>
  <r>
    <s v="眼鏡價格"/>
    <n v="7"/>
    <n v="0"/>
    <n v="0"/>
    <x v="2007"/>
    <m/>
    <m/>
    <s v=""/>
    <s v=""/>
    <s v=""/>
    <s v=""/>
    <s v=""/>
  </r>
  <r>
    <s v="revia pale mirage"/>
    <n v="7"/>
    <n v="0"/>
    <n v="0"/>
    <x v="2008"/>
    <m/>
    <m/>
    <s v=""/>
    <s v=""/>
    <s v=""/>
    <s v=""/>
    <s v=""/>
  </r>
  <r>
    <s v="acuvue toric"/>
    <n v="7"/>
    <n v="0"/>
    <n v="0"/>
    <x v="2009"/>
    <m/>
    <m/>
    <s v=""/>
    <s v=""/>
    <s v=""/>
    <s v=""/>
    <s v=""/>
  </r>
  <r>
    <s v="payme 好用嗎"/>
    <n v="7"/>
    <n v="0"/>
    <n v="0"/>
    <x v="2010"/>
    <m/>
    <m/>
    <s v=""/>
    <s v=""/>
    <s v=""/>
    <s v=""/>
    <s v=""/>
  </r>
  <r>
    <s v="ocufilcon d"/>
    <n v="7"/>
    <n v="0"/>
    <n v="0"/>
    <x v="2011"/>
    <m/>
    <m/>
    <s v=""/>
    <s v=""/>
    <s v=""/>
    <s v=""/>
    <s v=""/>
  </r>
  <r>
    <s v="colorcon contact lenses"/>
    <n v="7"/>
    <n v="0"/>
    <n v="0"/>
    <x v="2011"/>
    <m/>
    <m/>
    <s v=""/>
    <s v=""/>
    <s v=""/>
    <s v=""/>
    <s v=""/>
  </r>
  <r>
    <s v="define:发送"/>
    <n v="7"/>
    <n v="0"/>
    <n v="0"/>
    <x v="2012"/>
    <m/>
    <m/>
    <s v=""/>
    <s v=""/>
    <s v=""/>
    <s v=""/>
    <s v=""/>
  </r>
  <r>
    <s v="nigeria dailie"/>
    <n v="7"/>
    <n v="0"/>
    <n v="0"/>
    <x v="2013"/>
    <m/>
    <m/>
    <s v=""/>
    <s v=""/>
    <s v=""/>
    <s v=""/>
    <s v=""/>
  </r>
  <r>
    <s v="tiffany 眼鏡"/>
    <n v="7"/>
    <n v="0"/>
    <n v="0"/>
    <x v="2014"/>
    <m/>
    <m/>
    <s v=""/>
    <s v=""/>
    <s v=""/>
    <s v=""/>
    <s v=""/>
  </r>
  <r>
    <s v="好用眼霜"/>
    <n v="7"/>
    <n v="0"/>
    <n v="0"/>
    <x v="2015"/>
    <m/>
    <m/>
    <s v=""/>
    <s v=""/>
    <s v=""/>
    <s v=""/>
    <s v=""/>
  </r>
  <r>
    <s v="contact lenses online"/>
    <n v="7"/>
    <n v="0"/>
    <n v="0"/>
    <x v="2016"/>
    <m/>
    <m/>
    <s v="Y"/>
    <n v="5.9405940594059403E-2"/>
    <s v="Y"/>
    <s v=""/>
    <s v=""/>
  </r>
  <r>
    <s v="眼下 細 紋"/>
    <n v="7"/>
    <n v="0"/>
    <n v="0"/>
    <x v="2017"/>
    <m/>
    <m/>
    <s v=""/>
    <s v=""/>
    <s v=""/>
    <s v=""/>
    <s v=""/>
  </r>
  <r>
    <s v="強生隱形眼鏡"/>
    <n v="7"/>
    <n v="0"/>
    <n v="0"/>
    <x v="2018"/>
    <m/>
    <m/>
    <s v=""/>
    <s v=""/>
    <s v=""/>
    <s v=""/>
    <s v=""/>
  </r>
  <r>
    <s v="acuvue moist monthly"/>
    <n v="7"/>
    <n v="1"/>
    <n v="0.14285714285714199"/>
    <x v="2019"/>
    <m/>
    <m/>
    <s v=""/>
    <s v=""/>
    <s v=""/>
    <s v=""/>
    <s v=""/>
  </r>
  <r>
    <s v="acuvue two weekly contact lenses"/>
    <n v="7"/>
    <n v="0"/>
    <n v="0"/>
    <x v="2020"/>
    <m/>
    <m/>
    <s v=""/>
    <s v=""/>
    <s v=""/>
    <s v=""/>
    <s v=""/>
  </r>
  <r>
    <s v="網上眼鏡店"/>
    <n v="7"/>
    <n v="0"/>
    <n v="0"/>
    <x v="2021"/>
    <m/>
    <m/>
    <s v=""/>
    <s v=""/>
    <s v=""/>
    <s v=""/>
    <s v=""/>
  </r>
  <r>
    <s v="alcon ежемесячные"/>
    <n v="7"/>
    <n v="0"/>
    <n v="0"/>
    <x v="1845"/>
    <m/>
    <m/>
    <s v=""/>
    <s v=""/>
    <s v=""/>
    <s v=""/>
    <s v=""/>
  </r>
  <r>
    <s v="眼乾症"/>
    <n v="7"/>
    <n v="0"/>
    <n v="0"/>
    <x v="2022"/>
    <m/>
    <m/>
    <s v=""/>
    <s v=""/>
    <s v=""/>
    <s v=""/>
    <s v=""/>
  </r>
  <r>
    <s v="消除細紋"/>
    <n v="7"/>
    <n v="0"/>
    <n v="0"/>
    <x v="2023"/>
    <m/>
    <m/>
    <s v=""/>
    <s v=""/>
    <s v=""/>
    <s v=""/>
    <s v=""/>
  </r>
  <r>
    <s v="pre wedding"/>
    <n v="7"/>
    <n v="0"/>
    <n v="0"/>
    <x v="2024"/>
    <m/>
    <m/>
    <s v=""/>
    <s v=""/>
    <s v=""/>
    <s v=""/>
    <s v=""/>
  </r>
  <r>
    <s v="japan contact lens"/>
    <n v="7"/>
    <n v="0"/>
    <n v="0"/>
    <x v="2025"/>
    <m/>
    <m/>
    <s v=""/>
    <s v=""/>
    <s v=""/>
    <s v=""/>
    <s v=""/>
  </r>
  <r>
    <s v="近視 散光"/>
    <n v="7"/>
    <n v="0"/>
    <n v="0"/>
    <x v="2025"/>
    <m/>
    <m/>
    <s v=""/>
    <s v=""/>
    <s v=""/>
    <s v=""/>
    <s v=""/>
  </r>
  <r>
    <s v="順豐 單 號"/>
    <n v="7"/>
    <n v="0"/>
    <n v="0"/>
    <x v="2026"/>
    <m/>
    <m/>
    <s v=""/>
    <s v=""/>
    <s v=""/>
    <s v=""/>
    <s v=""/>
  </r>
  <r>
    <s v="olens korea"/>
    <n v="7"/>
    <n v="0"/>
    <n v="0"/>
    <x v="2027"/>
    <m/>
    <m/>
    <s v=""/>
    <s v=""/>
    <s v=""/>
    <s v=""/>
    <s v=""/>
  </r>
  <r>
    <s v="acuvue toric lenses"/>
    <n v="7"/>
    <n v="0"/>
    <n v="0"/>
    <x v="2028"/>
    <m/>
    <m/>
    <s v=""/>
    <s v=""/>
    <s v=""/>
    <s v=""/>
    <s v=""/>
  </r>
  <r>
    <s v="buy acuvue oasys"/>
    <n v="7"/>
    <n v="0"/>
    <n v="0"/>
    <x v="2029"/>
    <m/>
    <m/>
    <s v=""/>
    <s v=""/>
    <s v=""/>
    <s v=""/>
    <s v=""/>
  </r>
  <r>
    <s v="candy yuen"/>
    <n v="7"/>
    <n v="0"/>
    <n v="0"/>
    <x v="2030"/>
    <m/>
    <m/>
    <s v=""/>
    <s v=""/>
    <s v=""/>
    <s v=""/>
    <s v=""/>
  </r>
  <r>
    <s v="clariti monthly contact lenses"/>
    <n v="7"/>
    <n v="0"/>
    <n v="0"/>
    <x v="2031"/>
    <m/>
    <m/>
    <s v=""/>
    <s v=""/>
    <s v=""/>
    <s v=""/>
    <s v=""/>
  </r>
  <r>
    <s v="acuvue moist for astigmatism canada"/>
    <n v="7"/>
    <n v="0"/>
    <n v="0"/>
    <x v="2032"/>
    <m/>
    <m/>
    <s v=""/>
    <s v=""/>
    <s v=""/>
    <s v=""/>
    <s v=""/>
  </r>
  <r>
    <s v="lacelle contact lenses"/>
    <n v="7"/>
    <n v="0"/>
    <n v="0"/>
    <x v="2033"/>
    <m/>
    <m/>
    <s v=""/>
    <s v=""/>
    <s v=""/>
    <s v=""/>
    <s v=""/>
  </r>
  <r>
    <s v="acuvue multifocal toric contact lenses"/>
    <n v="7"/>
    <n v="0"/>
    <n v="0"/>
    <x v="2034"/>
    <m/>
    <m/>
    <s v=""/>
    <s v=""/>
    <s v=""/>
    <s v=""/>
    <s v=""/>
  </r>
  <r>
    <s v="alcon honduras"/>
    <n v="7"/>
    <n v="0"/>
    <n v="0"/>
    <x v="2035"/>
    <m/>
    <m/>
    <s v=""/>
    <s v=""/>
    <s v=""/>
    <s v=""/>
    <s v=""/>
  </r>
  <r>
    <s v="acuvue dailies contact lenses"/>
    <n v="7"/>
    <n v="0"/>
    <n v="0"/>
    <x v="2036"/>
    <m/>
    <m/>
    <s v=""/>
    <s v=""/>
    <s v=""/>
    <s v=""/>
    <s v=""/>
  </r>
  <r>
    <s v="訂 水 價錢"/>
    <n v="7"/>
    <n v="0"/>
    <n v="0"/>
    <x v="2037"/>
    <m/>
    <m/>
    <s v=""/>
    <s v=""/>
    <s v=""/>
    <s v=""/>
    <s v=""/>
  </r>
  <r>
    <s v="clariti login"/>
    <n v="7"/>
    <n v="0"/>
    <n v="0"/>
    <x v="2038"/>
    <m/>
    <m/>
    <s v=""/>
    <s v=""/>
    <s v=""/>
    <s v=""/>
    <s v=""/>
  </r>
  <r>
    <s v="acuvue oasys cheap"/>
    <n v="7"/>
    <n v="0"/>
    <n v="0"/>
    <x v="2039"/>
    <m/>
    <m/>
    <s v=""/>
    <s v=""/>
    <s v=""/>
    <s v=""/>
    <s v=""/>
  </r>
  <r>
    <s v="toric contact lenses online"/>
    <n v="7"/>
    <n v="0"/>
    <n v="0"/>
    <x v="2040"/>
    <m/>
    <m/>
    <s v=""/>
    <s v=""/>
    <s v=""/>
    <s v=""/>
    <s v=""/>
  </r>
  <r>
    <s v="acuvue oasys order online"/>
    <n v="7"/>
    <n v="0"/>
    <n v="0"/>
    <x v="2041"/>
    <m/>
    <m/>
    <s v=""/>
    <s v=""/>
    <s v=""/>
    <s v=""/>
    <s v=""/>
  </r>
  <r>
    <s v="cheap dailies aquacomfort plus"/>
    <n v="7"/>
    <n v="0"/>
    <n v="0"/>
    <x v="2042"/>
    <m/>
    <m/>
    <s v=""/>
    <s v=""/>
    <s v=""/>
    <s v=""/>
    <s v=""/>
  </r>
  <r>
    <s v="clariti 1 day contact lenses"/>
    <n v="7"/>
    <n v="0"/>
    <n v="0"/>
    <x v="2043"/>
    <m/>
    <m/>
    <s v=""/>
    <s v=""/>
    <s v=""/>
    <s v=""/>
    <s v=""/>
  </r>
  <r>
    <s v="avatar contact lenses"/>
    <n v="7"/>
    <n v="0"/>
    <n v="0"/>
    <x v="2044"/>
    <m/>
    <m/>
    <s v=""/>
    <s v=""/>
    <s v=""/>
    <s v=""/>
    <s v=""/>
  </r>
  <r>
    <s v="mystical black"/>
    <n v="6"/>
    <n v="1"/>
    <n v="0.16666666666666599"/>
    <x v="124"/>
    <m/>
    <m/>
    <s v=""/>
    <s v=""/>
    <s v=""/>
    <s v=""/>
    <s v=""/>
  </r>
  <r>
    <s v="day con可以戴幾耐"/>
    <n v="6"/>
    <n v="1"/>
    <n v="0.16666666666666599"/>
    <x v="124"/>
    <m/>
    <m/>
    <s v=""/>
    <s v=""/>
    <s v=""/>
    <s v=""/>
    <s v=""/>
  </r>
  <r>
    <s v="aeo是什么"/>
    <n v="6"/>
    <n v="0"/>
    <n v="0"/>
    <x v="124"/>
    <m/>
    <m/>
    <s v=""/>
    <s v=""/>
    <s v=""/>
    <s v=""/>
    <s v=""/>
  </r>
  <r>
    <s v="不同眼型"/>
    <n v="6"/>
    <n v="0"/>
    <n v="0"/>
    <x v="124"/>
    <m/>
    <m/>
    <s v=""/>
    <s v=""/>
    <s v=""/>
    <s v=""/>
    <s v=""/>
  </r>
  <r>
    <s v="maxim color"/>
    <n v="6"/>
    <n v="0"/>
    <n v="0"/>
    <x v="1665"/>
    <m/>
    <m/>
    <s v=""/>
    <s v=""/>
    <s v=""/>
    <s v=""/>
    <s v=""/>
  </r>
  <r>
    <s v="freshlook illuminate brown"/>
    <n v="6"/>
    <n v="0"/>
    <n v="0"/>
    <x v="1665"/>
    <m/>
    <m/>
    <s v=""/>
    <s v=""/>
    <s v=""/>
    <s v=""/>
    <s v=""/>
  </r>
  <r>
    <s v="starry jupiter cool gray"/>
    <n v="6"/>
    <n v="0"/>
    <n v="0"/>
    <x v="1665"/>
    <m/>
    <m/>
    <s v=""/>
    <s v=""/>
    <s v=""/>
    <s v=""/>
    <s v=""/>
  </r>
  <r>
    <s v="freshkon one day color"/>
    <n v="6"/>
    <n v="0"/>
    <n v="0"/>
    <x v="2045"/>
    <m/>
    <m/>
    <s v=""/>
    <s v=""/>
    <s v=""/>
    <s v=""/>
    <s v=""/>
  </r>
  <r>
    <s v="con-call"/>
    <n v="6"/>
    <n v="0"/>
    <n v="0"/>
    <x v="425"/>
    <m/>
    <m/>
    <s v=""/>
    <s v=""/>
    <s v=""/>
    <s v=""/>
    <s v=""/>
  </r>
  <r>
    <s v="soft contact lens"/>
    <n v="6"/>
    <n v="0"/>
    <n v="0"/>
    <x v="425"/>
    <m/>
    <m/>
    <s v=""/>
    <s v=""/>
    <s v=""/>
    <s v=""/>
    <s v=""/>
  </r>
  <r>
    <s v="隱形眼鏡 含水量 比較"/>
    <n v="6"/>
    <n v="2"/>
    <n v="0.33333333333333298"/>
    <x v="2046"/>
    <m/>
    <m/>
    <s v=""/>
    <s v=""/>
    <s v=""/>
    <s v=""/>
    <s v=""/>
  </r>
  <r>
    <s v="monthly color"/>
    <n v="6"/>
    <n v="0"/>
    <n v="0"/>
    <x v="2046"/>
    <m/>
    <m/>
    <s v=""/>
    <s v=""/>
    <s v=""/>
    <s v=""/>
    <s v=""/>
  </r>
  <r>
    <s v="aqua comfort plus multifocal"/>
    <n v="6"/>
    <n v="2"/>
    <n v="0.33333333333333298"/>
    <x v="1438"/>
    <m/>
    <m/>
    <s v=""/>
    <s v=""/>
    <s v=""/>
    <s v=""/>
    <s v=""/>
  </r>
  <r>
    <s v="eye"/>
    <n v="6"/>
    <n v="0"/>
    <n v="0"/>
    <x v="1438"/>
    <m/>
    <m/>
    <s v=""/>
    <s v=""/>
    <s v=""/>
    <s v=""/>
    <s v=""/>
  </r>
  <r>
    <s v="easy cons"/>
    <n v="6"/>
    <n v="6"/>
    <n v="1"/>
    <x v="2047"/>
    <m/>
    <m/>
    <s v=""/>
    <s v=""/>
    <s v=""/>
    <s v=""/>
    <s v=""/>
  </r>
  <r>
    <s v="con magic"/>
    <n v="6"/>
    <n v="3"/>
    <n v="0.5"/>
    <x v="2047"/>
    <m/>
    <m/>
    <s v=""/>
    <s v=""/>
    <s v=""/>
    <s v=""/>
    <s v=""/>
  </r>
  <r>
    <s v="acuvue® oasys 1-day with hydraluxe™ for astigmatism"/>
    <n v="6"/>
    <n v="1"/>
    <n v="0.16666666666666599"/>
    <x v="2047"/>
    <m/>
    <m/>
    <s v=""/>
    <s v=""/>
    <s v=""/>
    <s v=""/>
    <s v=""/>
  </r>
  <r>
    <s v="遠視color con"/>
    <n v="6"/>
    <n v="1"/>
    <n v="0.16666666666666599"/>
    <x v="2048"/>
    <m/>
    <m/>
    <s v=""/>
    <s v=""/>
    <s v=""/>
    <s v=""/>
    <s v=""/>
  </r>
  <r>
    <s v="color con 直徑"/>
    <n v="6"/>
    <n v="0"/>
    <n v="0"/>
    <x v="851"/>
    <m/>
    <m/>
    <s v=""/>
    <s v=""/>
    <s v=""/>
    <s v=""/>
    <s v=""/>
  </r>
  <r>
    <s v="contact con"/>
    <n v="6"/>
    <n v="0"/>
    <n v="0"/>
    <x v="851"/>
    <m/>
    <m/>
    <s v=""/>
    <s v=""/>
    <s v=""/>
    <s v=""/>
    <s v=""/>
  </r>
  <r>
    <s v="daily total 1 multifocal"/>
    <n v="6"/>
    <n v="1"/>
    <n v="0.16666666666666599"/>
    <x v="2049"/>
    <m/>
    <m/>
    <s v=""/>
    <s v=""/>
    <s v=""/>
    <s v=""/>
    <s v=""/>
  </r>
  <r>
    <s v="cosmetic contact lenses"/>
    <n v="6"/>
    <n v="0"/>
    <n v="0"/>
    <x v="2050"/>
    <m/>
    <m/>
    <s v=""/>
    <s v=""/>
    <s v=""/>
    <s v=""/>
    <s v=""/>
  </r>
  <r>
    <s v="air optix ex aqua"/>
    <n v="6"/>
    <n v="1"/>
    <n v="0.16666666666666599"/>
    <x v="1439"/>
    <m/>
    <m/>
    <s v=""/>
    <s v=""/>
    <s v=""/>
    <s v=""/>
    <s v=""/>
  </r>
  <r>
    <s v="contact lens."/>
    <n v="6"/>
    <n v="1"/>
    <n v="0.16666666666666599"/>
    <x v="729"/>
    <m/>
    <m/>
    <s v=""/>
    <s v=""/>
    <s v=""/>
    <s v=""/>
    <s v=""/>
  </r>
  <r>
    <s v="bc 8.9"/>
    <n v="6"/>
    <n v="2"/>
    <n v="0.33333333333333298"/>
    <x v="791"/>
    <m/>
    <m/>
    <s v=""/>
    <s v=""/>
    <s v=""/>
    <s v=""/>
    <s v=""/>
  </r>
  <r>
    <s v="purevision2"/>
    <n v="6"/>
    <n v="1"/>
    <n v="0.16666666666666599"/>
    <x v="791"/>
    <m/>
    <m/>
    <s v=""/>
    <s v=""/>
    <s v=""/>
    <s v=""/>
    <s v=""/>
  </r>
  <r>
    <s v="dailies total 1散光"/>
    <n v="6"/>
    <n v="0"/>
    <n v="0"/>
    <x v="791"/>
    <m/>
    <m/>
    <s v=""/>
    <s v=""/>
    <s v=""/>
    <s v=""/>
    <s v=""/>
  </r>
  <r>
    <s v="sinomax舒適太空枕"/>
    <n v="6"/>
    <n v="0"/>
    <n v="0"/>
    <x v="1873"/>
    <m/>
    <m/>
    <s v=""/>
    <s v=""/>
    <s v=""/>
    <s v=""/>
    <s v=""/>
  </r>
  <r>
    <s v="contact lebs"/>
    <n v="6"/>
    <n v="0"/>
    <n v="0"/>
    <x v="2051"/>
    <m/>
    <m/>
    <s v=""/>
    <s v=""/>
    <s v=""/>
    <s v=""/>
    <s v=""/>
  </r>
  <r>
    <s v="acuvie define"/>
    <n v="6"/>
    <n v="0"/>
    <n v="0"/>
    <x v="2051"/>
    <m/>
    <m/>
    <s v=""/>
    <s v=""/>
    <s v=""/>
    <s v=""/>
    <s v=""/>
  </r>
  <r>
    <s v="acuvue oasys 2"/>
    <n v="6"/>
    <n v="0"/>
    <n v="0"/>
    <x v="174"/>
    <m/>
    <m/>
    <s v=""/>
    <s v=""/>
    <s v=""/>
    <s v=""/>
    <s v=""/>
  </r>
  <r>
    <s v="clalen suzy"/>
    <n v="6"/>
    <n v="0"/>
    <n v="0"/>
    <x v="1668"/>
    <m/>
    <m/>
    <s v=""/>
    <s v=""/>
    <s v=""/>
    <s v=""/>
    <s v=""/>
  </r>
  <r>
    <s v="blue light barrier"/>
    <n v="6"/>
    <n v="2"/>
    <n v="0.33333333333333298"/>
    <x v="2052"/>
    <m/>
    <m/>
    <s v=""/>
    <s v=""/>
    <s v=""/>
    <s v=""/>
    <s v=""/>
  </r>
  <r>
    <s v="如何除隱形眼鏡"/>
    <n v="6"/>
    <n v="1"/>
    <n v="0.16666666666666599"/>
    <x v="2052"/>
    <m/>
    <m/>
    <s v=""/>
    <s v=""/>
    <s v=""/>
    <s v=""/>
    <s v=""/>
  </r>
  <r>
    <s v="len s"/>
    <n v="6"/>
    <n v="0"/>
    <n v="0"/>
    <x v="2052"/>
    <m/>
    <m/>
    <s v=""/>
    <s v=""/>
    <s v=""/>
    <s v=""/>
    <s v=""/>
  </r>
  <r>
    <s v="acuvue oasys for astigmatism 2 week"/>
    <n v="6"/>
    <n v="1"/>
    <n v="0.16666666666666599"/>
    <x v="2053"/>
    <m/>
    <m/>
    <s v=""/>
    <s v=""/>
    <s v=""/>
    <s v=""/>
    <s v=""/>
  </r>
  <r>
    <s v="delight beauty"/>
    <n v="6"/>
    <n v="0"/>
    <n v="0"/>
    <x v="2053"/>
    <m/>
    <m/>
    <s v=""/>
    <s v=""/>
    <s v=""/>
    <s v=""/>
    <s v=""/>
  </r>
  <r>
    <s v="100lens"/>
    <n v="6"/>
    <n v="0"/>
    <n v="0"/>
    <x v="2053"/>
    <m/>
    <m/>
    <s v=""/>
    <s v=""/>
    <s v=""/>
    <s v=""/>
    <s v=""/>
  </r>
  <r>
    <s v="iris con"/>
    <n v="6"/>
    <n v="0"/>
    <n v="0"/>
    <x v="2053"/>
    <m/>
    <m/>
    <s v=""/>
    <s v=""/>
    <s v=""/>
    <s v=""/>
    <s v=""/>
  </r>
  <r>
    <s v="隱形眼鏡鹽水"/>
    <n v="6"/>
    <n v="0"/>
    <n v="0"/>
    <x v="799"/>
    <m/>
    <m/>
    <s v=""/>
    <s v=""/>
    <s v=""/>
    <s v=""/>
    <s v=""/>
  </r>
  <r>
    <s v="b&amp;l purevision"/>
    <n v="6"/>
    <n v="0"/>
    <n v="0"/>
    <x v="799"/>
    <m/>
    <m/>
    <s v=""/>
    <s v=""/>
    <s v=""/>
    <s v=""/>
    <s v=""/>
  </r>
  <r>
    <s v="biotrue 1 day multifocal"/>
    <n v="6"/>
    <n v="0"/>
    <n v="0"/>
    <x v="1669"/>
    <m/>
    <m/>
    <s v=""/>
    <s v=""/>
    <s v=""/>
    <s v=""/>
    <s v=""/>
  </r>
  <r>
    <s v="alcon aquacomfort plus dailies"/>
    <n v="6"/>
    <n v="0"/>
    <n v="0"/>
    <x v="1669"/>
    <m/>
    <m/>
    <s v=""/>
    <s v=""/>
    <s v=""/>
    <s v=""/>
    <s v=""/>
  </r>
  <r>
    <s v="oasys 1 day astigmatism"/>
    <n v="6"/>
    <n v="0"/>
    <n v="0"/>
    <x v="1669"/>
    <m/>
    <m/>
    <s v=""/>
    <s v=""/>
    <s v=""/>
    <s v=""/>
    <s v=""/>
  </r>
  <r>
    <s v="acuvue two week contacts"/>
    <n v="6"/>
    <n v="0"/>
    <n v="0"/>
    <x v="412"/>
    <m/>
    <m/>
    <s v=""/>
    <s v=""/>
    <s v=""/>
    <s v=""/>
    <s v=""/>
  </r>
  <r>
    <s v="acuvue 1-day define"/>
    <n v="6"/>
    <n v="0"/>
    <n v="0"/>
    <x v="2054"/>
    <m/>
    <m/>
    <s v=""/>
    <s v=""/>
    <s v=""/>
    <s v=""/>
    <s v=""/>
  </r>
  <r>
    <s v="矽水凝膠colour con"/>
    <n v="6"/>
    <n v="0"/>
    <n v="0"/>
    <x v="823"/>
    <m/>
    <m/>
    <s v=""/>
    <s v=""/>
    <s v=""/>
    <s v=""/>
    <s v=""/>
  </r>
  <r>
    <s v="jujy eye"/>
    <n v="6"/>
    <n v="0"/>
    <n v="0"/>
    <x v="2055"/>
    <m/>
    <m/>
    <s v=""/>
    <s v=""/>
    <s v=""/>
    <s v=""/>
    <s v=""/>
  </r>
  <r>
    <s v="dalies total"/>
    <n v="6"/>
    <n v="0"/>
    <n v="0"/>
    <x v="488"/>
    <m/>
    <m/>
    <s v=""/>
    <s v=""/>
    <s v=""/>
    <s v=""/>
    <s v=""/>
  </r>
  <r>
    <s v="隠影"/>
    <n v="6"/>
    <n v="0"/>
    <n v="0"/>
    <x v="488"/>
    <m/>
    <m/>
    <s v=""/>
    <s v=""/>
    <s v=""/>
    <s v=""/>
    <s v=""/>
  </r>
  <r>
    <s v="max bb"/>
    <n v="6"/>
    <n v="0"/>
    <n v="0"/>
    <x v="488"/>
    <m/>
    <m/>
    <s v=""/>
    <s v=""/>
    <s v=""/>
    <s v=""/>
    <s v=""/>
  </r>
  <r>
    <s v="第一次買隱形眼鏡"/>
    <n v="6"/>
    <n v="1"/>
    <n v="0.16666666666666599"/>
    <x v="1672"/>
    <m/>
    <m/>
    <s v=""/>
    <s v=""/>
    <s v=""/>
    <s v=""/>
    <s v=""/>
  </r>
  <r>
    <s v="1 day acuvue oasys with hydraluxe"/>
    <n v="6"/>
    <n v="0"/>
    <n v="0"/>
    <x v="1672"/>
    <m/>
    <m/>
    <s v=""/>
    <s v=""/>
    <s v=""/>
    <s v=""/>
    <s v=""/>
  </r>
  <r>
    <s v="focus dailies total one"/>
    <n v="6"/>
    <n v="0"/>
    <n v="0"/>
    <x v="1672"/>
    <m/>
    <m/>
    <s v=""/>
    <s v=""/>
    <s v=""/>
    <s v=""/>
    <s v=""/>
  </r>
  <r>
    <s v="con color"/>
    <n v="6"/>
    <n v="1"/>
    <n v="0.16666666666666599"/>
    <x v="1027"/>
    <m/>
    <m/>
    <s v=""/>
    <s v=""/>
    <s v=""/>
    <s v=""/>
    <s v=""/>
  </r>
  <r>
    <s v="evercolor1day"/>
    <n v="6"/>
    <n v="0"/>
    <n v="0"/>
    <x v="1027"/>
    <m/>
    <m/>
    <s v=""/>
    <s v=""/>
    <s v=""/>
    <s v=""/>
    <s v=""/>
  </r>
  <r>
    <s v="acuvue oasys astigmatism 1 day"/>
    <n v="6"/>
    <n v="0"/>
    <n v="0"/>
    <x v="993"/>
    <m/>
    <m/>
    <s v=""/>
    <s v=""/>
    <s v=""/>
    <s v=""/>
    <s v=""/>
  </r>
  <r>
    <s v="隱形眼鏡如何戴"/>
    <n v="6"/>
    <n v="0"/>
    <n v="0"/>
    <x v="993"/>
    <m/>
    <m/>
    <s v=""/>
    <s v=""/>
    <s v=""/>
    <s v=""/>
    <s v=""/>
  </r>
  <r>
    <s v="oasys hydraluxe"/>
    <n v="6"/>
    <n v="1"/>
    <n v="0.16666666666666599"/>
    <x v="1447"/>
    <m/>
    <m/>
    <s v=""/>
    <s v=""/>
    <s v=""/>
    <s v=""/>
    <s v=""/>
  </r>
  <r>
    <s v="ever color 1day luquage"/>
    <n v="6"/>
    <n v="1"/>
    <n v="0.16666666666666599"/>
    <x v="1447"/>
    <m/>
    <m/>
    <s v=""/>
    <s v=""/>
    <s v=""/>
    <s v=""/>
    <s v=""/>
  </r>
  <r>
    <s v="acuvue one day oasys for astigmatism"/>
    <n v="6"/>
    <n v="0"/>
    <n v="0"/>
    <x v="503"/>
    <m/>
    <m/>
    <s v=""/>
    <s v=""/>
    <s v=""/>
    <s v=""/>
    <s v=""/>
  </r>
  <r>
    <s v="contact lena"/>
    <n v="6"/>
    <n v="0"/>
    <n v="0"/>
    <x v="503"/>
    <m/>
    <m/>
    <s v=""/>
    <s v=""/>
    <s v=""/>
    <s v=""/>
    <s v=""/>
  </r>
  <r>
    <s v="acuvue oasys day"/>
    <n v="6"/>
    <n v="0"/>
    <n v="0"/>
    <x v="444"/>
    <m/>
    <m/>
    <s v=""/>
    <s v=""/>
    <s v=""/>
    <s v=""/>
    <s v=""/>
  </r>
  <r>
    <s v="con aqua"/>
    <n v="6"/>
    <n v="0"/>
    <n v="0"/>
    <x v="444"/>
    <m/>
    <m/>
    <s v=""/>
    <s v=""/>
    <s v=""/>
    <s v=""/>
    <s v=""/>
  </r>
  <r>
    <s v="fleshlook"/>
    <n v="6"/>
    <n v="0"/>
    <n v="0"/>
    <x v="444"/>
    <m/>
    <m/>
    <s v=""/>
    <s v=""/>
    <s v=""/>
    <s v=""/>
    <s v=""/>
  </r>
  <r>
    <s v="con eye"/>
    <n v="6"/>
    <n v="0"/>
    <n v="0"/>
    <x v="444"/>
    <m/>
    <m/>
    <s v=""/>
    <s v=""/>
    <s v=""/>
    <s v=""/>
    <s v=""/>
  </r>
  <r>
    <s v="dialies"/>
    <n v="6"/>
    <n v="0"/>
    <n v="0"/>
    <x v="444"/>
    <m/>
    <m/>
    <s v=""/>
    <s v=""/>
    <s v=""/>
    <s v=""/>
    <s v=""/>
  </r>
  <r>
    <s v="fresh kon lenses"/>
    <n v="6"/>
    <n v="1"/>
    <n v="0.16666666666666599"/>
    <x v="1449"/>
    <m/>
    <m/>
    <s v=""/>
    <s v=""/>
    <s v=""/>
    <s v=""/>
    <s v=""/>
  </r>
  <r>
    <s v="隱形眼鏡配戴"/>
    <n v="6"/>
    <n v="0"/>
    <n v="0"/>
    <x v="579"/>
    <m/>
    <m/>
    <s v=""/>
    <s v=""/>
    <s v=""/>
    <s v=""/>
    <s v=""/>
  </r>
  <r>
    <s v="b&amp;l biotrue"/>
    <n v="6"/>
    <n v="0"/>
    <n v="0"/>
    <x v="2056"/>
    <m/>
    <m/>
    <s v=""/>
    <s v=""/>
    <s v=""/>
    <s v=""/>
    <s v=""/>
  </r>
  <r>
    <s v="johnson one day acuvue moist"/>
    <n v="6"/>
    <n v="0"/>
    <n v="0"/>
    <x v="2056"/>
    <m/>
    <m/>
    <s v=""/>
    <s v=""/>
    <s v=""/>
    <s v=""/>
    <s v=""/>
  </r>
  <r>
    <s v="acuvue oasys hydraluxe 1 day"/>
    <n v="6"/>
    <n v="0"/>
    <n v="0"/>
    <x v="2056"/>
    <m/>
    <m/>
    <s v=""/>
    <s v=""/>
    <s v=""/>
    <s v=""/>
    <s v=""/>
  </r>
  <r>
    <s v="ever color 1day natural"/>
    <n v="6"/>
    <n v="0"/>
    <n v="0"/>
    <x v="784"/>
    <m/>
    <m/>
    <s v=""/>
    <s v=""/>
    <s v=""/>
    <s v=""/>
    <s v=""/>
  </r>
  <r>
    <s v="日本好物研究所好唔好"/>
    <n v="6"/>
    <n v="0"/>
    <n v="0"/>
    <x v="784"/>
    <m/>
    <m/>
    <s v=""/>
    <s v=""/>
    <s v=""/>
    <s v=""/>
    <s v=""/>
  </r>
  <r>
    <s v="1 day acuvue moist vs 1 day acuvue oasys"/>
    <n v="6"/>
    <n v="0"/>
    <n v="0"/>
    <x v="2057"/>
    <m/>
    <m/>
    <s v=""/>
    <s v=""/>
    <s v=""/>
    <s v=""/>
    <s v=""/>
  </r>
  <r>
    <s v="acuve one day"/>
    <n v="6"/>
    <n v="1"/>
    <n v="0.16666666666666599"/>
    <x v="1135"/>
    <m/>
    <m/>
    <s v=""/>
    <s v=""/>
    <s v=""/>
    <s v=""/>
    <s v=""/>
  </r>
  <r>
    <s v="dalies total 1"/>
    <n v="6"/>
    <n v="0"/>
    <n v="0"/>
    <x v="1135"/>
    <m/>
    <m/>
    <s v=""/>
    <s v=""/>
    <s v=""/>
    <s v=""/>
    <s v=""/>
  </r>
  <r>
    <s v="freshlook 1 day colors"/>
    <n v="6"/>
    <n v="0"/>
    <n v="0"/>
    <x v="1135"/>
    <m/>
    <m/>
    <s v=""/>
    <s v=""/>
    <s v=""/>
    <s v=""/>
    <s v=""/>
  </r>
  <r>
    <s v="soflen"/>
    <n v="6"/>
    <n v="0"/>
    <n v="0"/>
    <x v="1675"/>
    <m/>
    <m/>
    <s v=""/>
    <s v=""/>
    <s v=""/>
    <s v=""/>
    <s v=""/>
  </r>
  <r>
    <s v="散光隱眼"/>
    <n v="6"/>
    <n v="0"/>
    <n v="0"/>
    <x v="1675"/>
    <m/>
    <m/>
    <s v=""/>
    <s v=""/>
    <s v=""/>
    <s v=""/>
    <s v=""/>
  </r>
  <r>
    <s v="lens secret"/>
    <n v="6"/>
    <n v="0"/>
    <n v="0"/>
    <x v="2058"/>
    <m/>
    <m/>
    <s v=""/>
    <s v=""/>
    <s v=""/>
    <s v=""/>
    <s v=""/>
  </r>
  <r>
    <s v="timido隱形眼鏡"/>
    <n v="6"/>
    <n v="0"/>
    <n v="0"/>
    <x v="1301"/>
    <m/>
    <m/>
    <s v=""/>
    <s v=""/>
    <s v=""/>
    <s v=""/>
    <s v=""/>
  </r>
  <r>
    <s v="alcon aqua"/>
    <n v="6"/>
    <n v="0"/>
    <n v="0"/>
    <x v="1301"/>
    <m/>
    <m/>
    <s v=""/>
    <s v=""/>
    <s v=""/>
    <s v=""/>
    <s v=""/>
  </r>
  <r>
    <s v="測試視力圖"/>
    <n v="6"/>
    <n v="0"/>
    <n v="0"/>
    <x v="1301"/>
    <m/>
    <m/>
    <s v=""/>
    <s v=""/>
    <s v=""/>
    <s v=""/>
    <s v=""/>
  </r>
  <r>
    <s v="day acuvue moist"/>
    <n v="6"/>
    <n v="0"/>
    <n v="0"/>
    <x v="1301"/>
    <m/>
    <m/>
    <s v=""/>
    <s v=""/>
    <s v=""/>
    <s v=""/>
    <s v=""/>
  </r>
  <r>
    <s v="ann lens"/>
    <n v="6"/>
    <n v="0"/>
    <n v="0"/>
    <x v="1301"/>
    <m/>
    <m/>
    <s v=""/>
    <s v=""/>
    <s v=""/>
    <s v=""/>
    <s v=""/>
  </r>
  <r>
    <s v="ann365 rich ann"/>
    <n v="6"/>
    <n v="0"/>
    <n v="0"/>
    <x v="1301"/>
    <m/>
    <m/>
    <s v=""/>
    <s v=""/>
    <s v=""/>
    <s v=""/>
    <s v=""/>
  </r>
  <r>
    <s v="隱眼度數怎麼選"/>
    <n v="6"/>
    <n v="0"/>
    <n v="0"/>
    <x v="1201"/>
    <m/>
    <m/>
    <s v=""/>
    <s v=""/>
    <s v=""/>
    <s v=""/>
    <s v=""/>
  </r>
  <r>
    <s v="apm contact lens"/>
    <n v="6"/>
    <n v="0"/>
    <n v="0"/>
    <x v="1201"/>
    <m/>
    <m/>
    <s v=""/>
    <s v=""/>
    <s v=""/>
    <s v=""/>
    <s v=""/>
  </r>
  <r>
    <s v="眼鏡跟隱形眼鏡度數"/>
    <n v="6"/>
    <n v="1"/>
    <n v="0.16666666666666599"/>
    <x v="346"/>
    <m/>
    <m/>
    <s v=""/>
    <s v=""/>
    <s v=""/>
    <s v=""/>
    <s v=""/>
  </r>
  <r>
    <s v="隱形眼鏡購買"/>
    <n v="6"/>
    <n v="1"/>
    <n v="0.16666666666666599"/>
    <x v="2059"/>
    <m/>
    <m/>
    <s v=""/>
    <s v=""/>
    <s v=""/>
    <s v=""/>
    <s v=""/>
  </r>
  <r>
    <s v="日本隱形眼鏡推薦"/>
    <n v="6"/>
    <n v="0"/>
    <n v="0"/>
    <x v="2059"/>
    <m/>
    <m/>
    <s v=""/>
    <s v=""/>
    <s v=""/>
    <s v=""/>
    <s v=""/>
  </r>
  <r>
    <s v="賣con"/>
    <n v="6"/>
    <n v="0"/>
    <n v="0"/>
    <x v="2059"/>
    <m/>
    <m/>
    <s v=""/>
    <s v=""/>
    <s v=""/>
    <s v=""/>
    <s v=""/>
  </r>
  <r>
    <s v="順豐取件碼"/>
    <n v="6"/>
    <n v="0"/>
    <n v="0"/>
    <x v="2060"/>
    <m/>
    <m/>
    <s v=""/>
    <s v=""/>
    <s v=""/>
    <s v=""/>
    <s v=""/>
  </r>
  <r>
    <s v="acuvue oasys toric"/>
    <n v="6"/>
    <n v="0"/>
    <n v="0"/>
    <x v="1678"/>
    <m/>
    <m/>
    <s v=""/>
    <s v=""/>
    <s v=""/>
    <s v=""/>
    <s v=""/>
  </r>
  <r>
    <s v="散光眼鏡推薦"/>
    <n v="6"/>
    <n v="0"/>
    <n v="0"/>
    <x v="2061"/>
    <m/>
    <m/>
    <s v=""/>
    <s v=""/>
    <s v=""/>
    <s v=""/>
    <s v=""/>
  </r>
  <r>
    <s v="隱形眼鏡 2021"/>
    <n v="6"/>
    <n v="1"/>
    <n v="0.16666666666666599"/>
    <x v="2062"/>
    <m/>
    <m/>
    <s v=""/>
    <s v=""/>
    <s v=""/>
    <s v=""/>
    <s v=""/>
  </r>
  <r>
    <s v="眼霜細紋"/>
    <n v="6"/>
    <n v="2"/>
    <n v="0.33333333333333298"/>
    <x v="2063"/>
    <m/>
    <m/>
    <s v=""/>
    <s v=""/>
    <s v=""/>
    <s v=""/>
    <s v=""/>
  </r>
  <r>
    <s v="l-con 1day"/>
    <n v="6"/>
    <n v="0"/>
    <n v="0"/>
    <x v="1052"/>
    <m/>
    <m/>
    <s v=""/>
    <s v=""/>
    <s v=""/>
    <s v=""/>
    <s v=""/>
  </r>
  <r>
    <s v="隱形眼鏡 牌子"/>
    <n v="6"/>
    <n v="0"/>
    <n v="0"/>
    <x v="1052"/>
    <m/>
    <m/>
    <s v=""/>
    <s v=""/>
    <s v=""/>
    <s v=""/>
    <s v=""/>
  </r>
  <r>
    <s v="candy magic lens"/>
    <n v="6"/>
    <n v="1"/>
    <n v="0.16666666666666599"/>
    <x v="2064"/>
    <m/>
    <m/>
    <s v=""/>
    <s v=""/>
    <s v=""/>
    <s v=""/>
    <s v=""/>
  </r>
  <r>
    <s v="博士倫耀金"/>
    <n v="6"/>
    <n v="0"/>
    <n v="0"/>
    <x v="2064"/>
    <m/>
    <m/>
    <s v=""/>
    <s v=""/>
    <s v=""/>
    <s v=""/>
    <s v=""/>
  </r>
  <r>
    <s v="revia black"/>
    <n v="6"/>
    <n v="0"/>
    <n v="0"/>
    <x v="1253"/>
    <m/>
    <m/>
    <s v=""/>
    <s v=""/>
    <s v=""/>
    <s v=""/>
    <s v=""/>
  </r>
  <r>
    <s v="隐形眼睛"/>
    <n v="6"/>
    <n v="0"/>
    <n v="0"/>
    <x v="1253"/>
    <m/>
    <m/>
    <s v=""/>
    <s v=""/>
    <s v=""/>
    <s v=""/>
    <s v=""/>
  </r>
  <r>
    <s v="air optix monthly"/>
    <n v="6"/>
    <n v="0"/>
    <n v="0"/>
    <x v="1184"/>
    <m/>
    <m/>
    <s v=""/>
    <s v=""/>
    <s v=""/>
    <s v=""/>
    <s v=""/>
  </r>
  <r>
    <s v="試con"/>
    <n v="6"/>
    <n v="0"/>
    <n v="0"/>
    <x v="1184"/>
    <m/>
    <m/>
    <s v=""/>
    <s v=""/>
    <s v=""/>
    <s v=""/>
    <s v=""/>
  </r>
  <r>
    <s v="hyperopia"/>
    <n v="6"/>
    <n v="0"/>
    <n v="0"/>
    <x v="2065"/>
    <m/>
    <m/>
    <s v=""/>
    <s v=""/>
    <s v=""/>
    <s v=""/>
    <s v=""/>
  </r>
  <r>
    <s v="行貨同水貨有咩分別"/>
    <n v="6"/>
    <n v="0"/>
    <n v="0"/>
    <x v="1683"/>
    <m/>
    <m/>
    <s v=""/>
    <s v=""/>
    <s v=""/>
    <s v=""/>
    <s v=""/>
  </r>
  <r>
    <s v="試戴隱形眼鏡"/>
    <n v="6"/>
    <n v="1"/>
    <n v="0.16666666666666599"/>
    <x v="1589"/>
    <m/>
    <m/>
    <s v=""/>
    <s v=""/>
    <s v=""/>
    <s v=""/>
    <s v=""/>
  </r>
  <r>
    <s v="bausch+lomb"/>
    <n v="6"/>
    <n v="0"/>
    <n v="0"/>
    <x v="802"/>
    <m/>
    <m/>
    <s v=""/>
    <s v=""/>
    <s v=""/>
    <s v=""/>
    <s v=""/>
  </r>
  <r>
    <s v="acuvue® oasys with transitions™"/>
    <n v="6"/>
    <n v="1"/>
    <n v="0.16666666666666599"/>
    <x v="2066"/>
    <m/>
    <m/>
    <s v=""/>
    <s v=""/>
    <s v=""/>
    <s v=""/>
    <s v=""/>
  </r>
  <r>
    <s v="神仙棒"/>
    <n v="6"/>
    <n v="0"/>
    <n v="0"/>
    <x v="2067"/>
    <m/>
    <m/>
    <s v=""/>
    <s v=""/>
    <s v=""/>
    <s v=""/>
    <s v=""/>
  </r>
  <r>
    <s v="美目"/>
    <n v="6"/>
    <n v="0"/>
    <n v="0"/>
    <x v="1255"/>
    <m/>
    <m/>
    <s v=""/>
    <s v=""/>
    <s v=""/>
    <s v=""/>
    <s v=""/>
  </r>
  <r>
    <s v="contact lens bc 8.5 vs 9.0"/>
    <n v="6"/>
    <n v="3"/>
    <n v="0.5"/>
    <x v="2068"/>
    <m/>
    <m/>
    <s v=""/>
    <s v=""/>
    <s v=""/>
    <s v=""/>
    <s v=""/>
  </r>
  <r>
    <s v="配con egg"/>
    <n v="6"/>
    <n v="0"/>
    <n v="0"/>
    <x v="2069"/>
    <m/>
    <m/>
    <s v=""/>
    <s v=""/>
    <s v=""/>
    <s v=""/>
    <s v=""/>
  </r>
  <r>
    <s v="dailies aquacomfort plus toric alcon"/>
    <n v="6"/>
    <n v="1"/>
    <n v="0.16666666666666599"/>
    <x v="2070"/>
    <m/>
    <m/>
    <s v=""/>
    <s v=""/>
    <s v=""/>
    <s v=""/>
    <s v=""/>
  </r>
  <r>
    <s v="點用payme"/>
    <n v="6"/>
    <n v="0"/>
    <n v="0"/>
    <x v="2071"/>
    <m/>
    <m/>
    <s v=""/>
    <s v=""/>
    <s v=""/>
    <s v=""/>
    <s v=""/>
  </r>
  <r>
    <s v="coopervision biofinity toric"/>
    <n v="6"/>
    <n v="0"/>
    <n v="0"/>
    <x v="2072"/>
    <m/>
    <m/>
    <s v=""/>
    <s v=""/>
    <s v=""/>
    <s v=""/>
    <s v=""/>
  </r>
  <r>
    <s v="順豐便利店收費"/>
    <n v="6"/>
    <n v="0"/>
    <n v="0"/>
    <x v="2072"/>
    <m/>
    <m/>
    <s v=""/>
    <s v=""/>
    <s v=""/>
    <s v=""/>
    <s v=""/>
  </r>
  <r>
    <s v="14.3mm"/>
    <n v="6"/>
    <n v="0"/>
    <n v="0"/>
    <x v="2073"/>
    <m/>
    <m/>
    <s v=""/>
    <s v=""/>
    <s v=""/>
    <s v=""/>
    <s v=""/>
  </r>
  <r>
    <s v="亮視點隱形眼鏡價錢"/>
    <n v="6"/>
    <n v="0"/>
    <n v="0"/>
    <x v="1331"/>
    <m/>
    <m/>
    <s v=""/>
    <s v=""/>
    <s v=""/>
    <s v=""/>
    <s v=""/>
  </r>
  <r>
    <s v="戴唔到con"/>
    <n v="6"/>
    <n v="1"/>
    <n v="0.16666666666666599"/>
    <x v="2074"/>
    <m/>
    <m/>
    <s v=""/>
    <s v=""/>
    <s v=""/>
    <s v=""/>
    <s v=""/>
  </r>
  <r>
    <s v="acuvue oasys 價錢"/>
    <n v="6"/>
    <n v="0"/>
    <n v="0"/>
    <x v="2075"/>
    <m/>
    <m/>
    <s v=""/>
    <s v=""/>
    <s v=""/>
    <s v=""/>
    <s v=""/>
  </r>
  <r>
    <s v="cooper vision biofinity"/>
    <n v="6"/>
    <n v="0"/>
    <n v="0"/>
    <x v="1735"/>
    <m/>
    <m/>
    <s v=""/>
    <s v=""/>
    <s v=""/>
    <s v=""/>
    <s v=""/>
  </r>
  <r>
    <s v="cooper vision clariti 1 day toric"/>
    <n v="6"/>
    <n v="0"/>
    <n v="0"/>
    <x v="2076"/>
    <m/>
    <m/>
    <s v=""/>
    <s v=""/>
    <s v=""/>
    <s v=""/>
    <s v=""/>
  </r>
  <r>
    <s v="coopervision acuvue"/>
    <n v="6"/>
    <n v="0"/>
    <n v="0"/>
    <x v="2077"/>
    <m/>
    <m/>
    <s v=""/>
    <s v=""/>
    <s v=""/>
    <s v=""/>
    <s v=""/>
  </r>
  <r>
    <s v="順豐ok便利店收費"/>
    <n v="6"/>
    <n v="0"/>
    <n v="0"/>
    <x v="1534"/>
    <m/>
    <m/>
    <s v=""/>
    <s v=""/>
    <s v=""/>
    <s v=""/>
    <s v=""/>
  </r>
  <r>
    <s v="8.7mm"/>
    <n v="6"/>
    <n v="0"/>
    <n v="0"/>
    <x v="2078"/>
    <m/>
    <m/>
    <s v=""/>
    <s v=""/>
    <s v=""/>
    <s v=""/>
    <s v=""/>
  </r>
  <r>
    <s v="隱形眼鏡 眼乾"/>
    <n v="6"/>
    <n v="0"/>
    <n v="0"/>
    <x v="2078"/>
    <m/>
    <m/>
    <s v=""/>
    <s v=""/>
    <s v=""/>
    <s v=""/>
    <s v=""/>
  </r>
  <r>
    <s v="散光幾度要戴眼鏡"/>
    <n v="6"/>
    <n v="0"/>
    <n v="0"/>
    <x v="2079"/>
    <m/>
    <m/>
    <s v=""/>
    <s v=""/>
    <s v=""/>
    <s v=""/>
    <s v=""/>
  </r>
  <r>
    <s v="防蓝光"/>
    <n v="6"/>
    <n v="0"/>
    <n v="0"/>
    <x v="2080"/>
    <m/>
    <m/>
    <s v=""/>
    <s v=""/>
    <s v=""/>
    <s v=""/>
    <s v=""/>
  </r>
  <r>
    <s v="jill stuar"/>
    <n v="6"/>
    <n v="0"/>
    <n v="0"/>
    <x v="2081"/>
    <m/>
    <m/>
    <s v=""/>
    <s v=""/>
    <s v=""/>
    <s v=""/>
    <s v=""/>
  </r>
  <r>
    <s v="copervision"/>
    <n v="6"/>
    <n v="0"/>
    <n v="0"/>
    <x v="2082"/>
    <m/>
    <m/>
    <s v=""/>
    <s v=""/>
    <s v=""/>
    <s v=""/>
    <s v=""/>
  </r>
  <r>
    <s v="太妍 隱形眼鏡"/>
    <n v="6"/>
    <n v="0"/>
    <n v="0"/>
    <x v="2083"/>
    <m/>
    <m/>
    <s v=""/>
    <s v=""/>
    <s v=""/>
    <s v=""/>
    <s v=""/>
  </r>
  <r>
    <s v="長期戴con"/>
    <n v="6"/>
    <n v="0"/>
    <n v="0"/>
    <x v="2084"/>
    <m/>
    <m/>
    <s v=""/>
    <s v=""/>
    <s v=""/>
    <s v=""/>
    <s v=""/>
  </r>
  <r>
    <s v="隱形眼鏡 試用"/>
    <n v="6"/>
    <n v="0"/>
    <n v="0"/>
    <x v="2084"/>
    <m/>
    <m/>
    <s v=""/>
    <s v=""/>
    <s v=""/>
    <s v=""/>
    <s v=""/>
  </r>
  <r>
    <s v="深啡色"/>
    <n v="6"/>
    <n v="0"/>
    <n v="0"/>
    <x v="1561"/>
    <m/>
    <m/>
    <s v=""/>
    <s v=""/>
    <s v=""/>
    <s v=""/>
    <s v=""/>
  </r>
  <r>
    <s v="eye上大自然評價"/>
    <n v="6"/>
    <n v="0"/>
    <n v="0"/>
    <x v="1986"/>
    <m/>
    <m/>
    <s v=""/>
    <s v=""/>
    <s v=""/>
    <s v=""/>
    <s v=""/>
  </r>
  <r>
    <s v="revia sheer sable"/>
    <n v="6"/>
    <n v="0"/>
    <n v="0"/>
    <x v="2085"/>
    <m/>
    <m/>
    <s v=""/>
    <s v=""/>
    <s v=""/>
    <s v=""/>
    <s v=""/>
  </r>
  <r>
    <s v="maxim colour contact lens"/>
    <n v="6"/>
    <n v="2"/>
    <n v="0.33333333333333298"/>
    <x v="2086"/>
    <m/>
    <m/>
    <s v=""/>
    <s v=""/>
    <s v=""/>
    <s v=""/>
    <s v=""/>
  </r>
  <r>
    <s v="轉數快 點用"/>
    <n v="6"/>
    <n v="0"/>
    <n v="0"/>
    <x v="2087"/>
    <m/>
    <m/>
    <s v=""/>
    <s v=""/>
    <s v=""/>
    <s v=""/>
    <s v=""/>
  </r>
  <r>
    <s v="freshlook 隐形眼镜"/>
    <n v="6"/>
    <n v="0"/>
    <n v="0"/>
    <x v="2088"/>
    <m/>
    <m/>
    <s v=""/>
    <s v=""/>
    <s v=""/>
    <s v=""/>
    <s v=""/>
  </r>
  <r>
    <s v="alcon香港代理"/>
    <n v="6"/>
    <n v="0"/>
    <n v="0"/>
    <x v="2089"/>
    <m/>
    <m/>
    <s v=""/>
    <s v=""/>
    <s v=""/>
    <s v=""/>
    <s v=""/>
  </r>
  <r>
    <s v="日本隐形眼镜"/>
    <n v="6"/>
    <n v="0"/>
    <n v="0"/>
    <x v="2090"/>
    <m/>
    <m/>
    <s v=""/>
    <s v=""/>
    <s v=""/>
    <s v=""/>
    <s v=""/>
  </r>
  <r>
    <s v="one day acuvue trueye"/>
    <n v="6"/>
    <n v="0"/>
    <n v="0"/>
    <x v="2090"/>
    <m/>
    <m/>
    <s v=""/>
    <s v=""/>
    <s v=""/>
    <s v=""/>
    <s v=""/>
  </r>
  <r>
    <s v="散光度數測試"/>
    <n v="6"/>
    <n v="1"/>
    <n v="0.16666666666666599"/>
    <x v="2091"/>
    <m/>
    <m/>
    <s v=""/>
    <s v=""/>
    <s v=""/>
    <s v=""/>
    <s v=""/>
  </r>
  <r>
    <s v="magnetic grey freshkon"/>
    <n v="6"/>
    <n v="0"/>
    <n v="0"/>
    <x v="1996"/>
    <m/>
    <m/>
    <s v=""/>
    <s v=""/>
    <s v=""/>
    <s v=""/>
    <s v=""/>
  </r>
  <r>
    <s v="配漸進眼鏡邊間好"/>
    <n v="6"/>
    <n v="0"/>
    <n v="0"/>
    <x v="2092"/>
    <m/>
    <m/>
    <s v=""/>
    <s v=""/>
    <s v=""/>
    <s v=""/>
    <s v=""/>
  </r>
  <r>
    <s v="payme whatsapp"/>
    <n v="6"/>
    <n v="0"/>
    <n v="0"/>
    <x v="1649"/>
    <m/>
    <m/>
    <s v=""/>
    <s v=""/>
    <s v=""/>
    <s v=""/>
    <s v=""/>
  </r>
  <r>
    <s v="眼鏡 優惠"/>
    <n v="6"/>
    <n v="0"/>
    <n v="0"/>
    <x v="1834"/>
    <m/>
    <m/>
    <s v=""/>
    <s v=""/>
    <s v=""/>
    <s v=""/>
    <s v=""/>
  </r>
  <r>
    <s v="水貨電話"/>
    <n v="6"/>
    <n v="0"/>
    <n v="0"/>
    <x v="1834"/>
    <m/>
    <m/>
    <s v=""/>
    <s v=""/>
    <s v=""/>
    <s v=""/>
    <s v=""/>
  </r>
  <r>
    <s v="candy vision"/>
    <n v="6"/>
    <n v="0"/>
    <n v="0"/>
    <x v="2093"/>
    <m/>
    <m/>
    <s v=""/>
    <s v=""/>
    <s v=""/>
    <s v=""/>
    <s v=""/>
  </r>
  <r>
    <s v="洗con"/>
    <n v="6"/>
    <n v="0"/>
    <n v="0"/>
    <x v="2094"/>
    <m/>
    <m/>
    <s v=""/>
    <s v=""/>
    <s v=""/>
    <s v=""/>
    <s v=""/>
  </r>
  <r>
    <s v="coopervision biofinity"/>
    <n v="6"/>
    <n v="0"/>
    <n v="0"/>
    <x v="1563"/>
    <m/>
    <m/>
    <s v=""/>
    <s v=""/>
    <s v=""/>
    <s v=""/>
    <s v=""/>
  </r>
  <r>
    <s v="one day accuvue"/>
    <n v="6"/>
    <n v="0"/>
    <n v="0"/>
    <x v="2095"/>
    <m/>
    <m/>
    <s v=""/>
    <s v=""/>
    <s v=""/>
    <s v=""/>
    <s v=""/>
  </r>
  <r>
    <s v="矽水膠"/>
    <n v="6"/>
    <n v="0"/>
    <n v="0"/>
    <x v="2095"/>
    <m/>
    <m/>
    <s v=""/>
    <s v=""/>
    <s v=""/>
    <s v=""/>
    <s v=""/>
  </r>
  <r>
    <s v="影型眼鏡"/>
    <n v="6"/>
    <n v="0"/>
    <n v="0"/>
    <x v="2096"/>
    <m/>
    <m/>
    <s v=""/>
    <s v=""/>
    <s v=""/>
    <s v=""/>
    <s v=""/>
  </r>
  <r>
    <s v="acuvue oasys moist"/>
    <n v="6"/>
    <n v="0"/>
    <n v="0"/>
    <x v="1567"/>
    <m/>
    <m/>
    <s v=""/>
    <s v=""/>
    <s v=""/>
    <s v=""/>
    <s v=""/>
  </r>
  <r>
    <s v="验眼"/>
    <n v="6"/>
    <n v="0"/>
    <n v="0"/>
    <x v="2097"/>
    <m/>
    <m/>
    <s v=""/>
    <s v=""/>
    <s v=""/>
    <s v=""/>
    <s v=""/>
  </r>
  <r>
    <s v="cle de peau eye cream 好 用"/>
    <n v="6"/>
    <n v="0"/>
    <n v="0"/>
    <x v="2098"/>
    <m/>
    <m/>
    <s v=""/>
    <s v=""/>
    <s v=""/>
    <s v=""/>
    <s v=""/>
  </r>
  <r>
    <s v="maxim contact lens singapore"/>
    <n v="6"/>
    <n v="0"/>
    <n v="0"/>
    <x v="2098"/>
    <m/>
    <m/>
    <s v=""/>
    <s v=""/>
    <s v=""/>
    <s v=""/>
    <s v=""/>
  </r>
  <r>
    <s v="toric 中文"/>
    <n v="6"/>
    <n v="0"/>
    <n v="0"/>
    <x v="2099"/>
    <m/>
    <m/>
    <s v=""/>
    <s v=""/>
    <s v=""/>
    <s v=""/>
    <s v=""/>
  </r>
  <r>
    <s v="眼鏡88 con"/>
    <n v="6"/>
    <n v="0"/>
    <n v="0"/>
    <x v="2100"/>
    <m/>
    <m/>
    <s v=""/>
    <s v=""/>
    <s v=""/>
    <s v=""/>
    <s v=""/>
  </r>
  <r>
    <s v="隐形眼镜 散光"/>
    <n v="6"/>
    <n v="0"/>
    <n v="0"/>
    <x v="2101"/>
    <m/>
    <m/>
    <s v=""/>
    <s v=""/>
    <s v=""/>
    <s v=""/>
    <s v=""/>
  </r>
  <r>
    <s v="acuvue vs alcon"/>
    <n v="6"/>
    <n v="1"/>
    <n v="0.16666666666666599"/>
    <x v="2102"/>
    <m/>
    <m/>
    <s v=""/>
    <s v=""/>
    <s v=""/>
    <s v=""/>
    <s v=""/>
  </r>
  <r>
    <s v="freshlook lens"/>
    <n v="6"/>
    <n v="0"/>
    <n v="0"/>
    <x v="2103"/>
    <m/>
    <m/>
    <s v=""/>
    <s v=""/>
    <s v=""/>
    <s v=""/>
    <s v=""/>
  </r>
  <r>
    <s v="開源道55號"/>
    <n v="6"/>
    <n v="0"/>
    <n v="0"/>
    <x v="2104"/>
    <m/>
    <m/>
    <s v=""/>
    <s v=""/>
    <s v=""/>
    <s v=""/>
    <s v=""/>
  </r>
  <r>
    <s v="登記payme"/>
    <n v="6"/>
    <n v="0"/>
    <n v="0"/>
    <x v="2105"/>
    <m/>
    <m/>
    <s v=""/>
    <s v=""/>
    <s v=""/>
    <s v=""/>
    <s v=""/>
  </r>
  <r>
    <s v="dailies total 1 astigmatism"/>
    <n v="6"/>
    <n v="0"/>
    <n v="0"/>
    <x v="2106"/>
    <m/>
    <m/>
    <s v=""/>
    <s v=""/>
    <s v=""/>
    <s v=""/>
    <s v=""/>
  </r>
  <r>
    <s v="以物易物"/>
    <n v="6"/>
    <n v="0"/>
    <n v="0"/>
    <x v="2107"/>
    <m/>
    <m/>
    <s v="Y"/>
    <n v="4.3478260869565216E-2"/>
    <s v="Y"/>
    <s v=""/>
    <s v=""/>
  </r>
  <r>
    <s v="www acuvue com"/>
    <n v="6"/>
    <n v="0"/>
    <n v="0"/>
    <x v="2016"/>
    <m/>
    <m/>
    <s v=""/>
    <s v=""/>
    <s v=""/>
    <s v=""/>
    <s v=""/>
  </r>
  <r>
    <s v="clariti contact lenses"/>
    <n v="6"/>
    <n v="0"/>
    <n v="0"/>
    <x v="2108"/>
    <m/>
    <m/>
    <s v=""/>
    <s v=""/>
    <s v=""/>
    <s v=""/>
    <s v=""/>
  </r>
  <r>
    <s v="jill stuart hong kong"/>
    <n v="6"/>
    <n v="0"/>
    <n v="0"/>
    <x v="2109"/>
    <m/>
    <m/>
    <s v=""/>
    <s v=""/>
    <s v=""/>
    <s v=""/>
    <s v=""/>
  </r>
  <r>
    <s v="ciba vision easy online"/>
    <n v="6"/>
    <n v="0"/>
    <n v="0"/>
    <x v="2110"/>
    <m/>
    <m/>
    <s v=""/>
    <s v=""/>
    <s v=""/>
    <s v=""/>
    <s v=""/>
  </r>
  <r>
    <s v="驗眼表"/>
    <n v="6"/>
    <n v="0"/>
    <n v="0"/>
    <x v="2111"/>
    <m/>
    <m/>
    <s v=""/>
    <s v=""/>
    <s v=""/>
    <s v=""/>
    <s v=""/>
  </r>
  <r>
    <s v="網上睇相"/>
    <n v="6"/>
    <n v="0"/>
    <n v="0"/>
    <x v="2112"/>
    <m/>
    <m/>
    <s v=""/>
    <s v=""/>
    <s v=""/>
    <s v=""/>
    <s v=""/>
  </r>
  <r>
    <s v="coopervision indonesia"/>
    <n v="6"/>
    <n v="0"/>
    <n v="0"/>
    <x v="2113"/>
    <m/>
    <m/>
    <s v=""/>
    <s v=""/>
    <s v=""/>
    <s v=""/>
    <s v=""/>
  </r>
  <r>
    <s v="astigmatism contact lenses philippines"/>
    <n v="6"/>
    <n v="0"/>
    <n v="0"/>
    <x v="2113"/>
    <m/>
    <m/>
    <s v=""/>
    <s v=""/>
    <s v=""/>
    <s v=""/>
    <s v=""/>
  </r>
  <r>
    <s v="acuvue contact lenses south africa"/>
    <n v="6"/>
    <n v="0"/>
    <n v="0"/>
    <x v="1849"/>
    <m/>
    <m/>
    <s v=""/>
    <s v=""/>
    <s v=""/>
    <s v=""/>
    <s v=""/>
  </r>
  <r>
    <s v="acuvue online"/>
    <n v="6"/>
    <n v="0"/>
    <n v="0"/>
    <x v="2114"/>
    <m/>
    <m/>
    <s v=""/>
    <s v=""/>
    <s v=""/>
    <s v=""/>
    <s v=""/>
  </r>
  <r>
    <s v="contact lens 1 day"/>
    <n v="6"/>
    <n v="0"/>
    <n v="0"/>
    <x v="2115"/>
    <m/>
    <m/>
    <s v=""/>
    <s v=""/>
    <s v=""/>
    <s v=""/>
    <s v=""/>
  </r>
  <r>
    <s v="dailies aquacomfort plus opiniones"/>
    <n v="6"/>
    <n v="0"/>
    <n v="0"/>
    <x v="2116"/>
    <m/>
    <m/>
    <s v=""/>
    <s v=""/>
    <s v=""/>
    <s v=""/>
    <s v=""/>
  </r>
  <r>
    <s v="acuvue oasys bc 8.5"/>
    <n v="6"/>
    <n v="0"/>
    <n v="0"/>
    <x v="2117"/>
    <m/>
    <m/>
    <s v=""/>
    <s v=""/>
    <s v=""/>
    <s v=""/>
    <s v=""/>
  </r>
  <r>
    <s v="hydro gel"/>
    <n v="6"/>
    <n v="0"/>
    <n v="0"/>
    <x v="2118"/>
    <m/>
    <m/>
    <s v=""/>
    <s v=""/>
    <s v=""/>
    <s v=""/>
    <s v=""/>
  </r>
  <r>
    <s v="torische lenzen online"/>
    <n v="6"/>
    <n v="0"/>
    <n v="0"/>
    <x v="2032"/>
    <m/>
    <m/>
    <s v=""/>
    <s v=""/>
    <s v=""/>
    <s v=""/>
    <s v=""/>
  </r>
  <r>
    <s v="cooper vision 1day"/>
    <n v="6"/>
    <n v="0"/>
    <n v="0"/>
    <x v="2119"/>
    <m/>
    <m/>
    <s v=""/>
    <s v=""/>
    <s v=""/>
    <s v=""/>
    <s v=""/>
  </r>
  <r>
    <s v="修護眼霜"/>
    <n v="6"/>
    <n v="0"/>
    <n v="0"/>
    <x v="2120"/>
    <m/>
    <m/>
    <s v=""/>
    <s v=""/>
    <s v=""/>
    <s v=""/>
    <s v=""/>
  </r>
  <r>
    <s v="轉 數 快 登記"/>
    <n v="6"/>
    <n v="0"/>
    <n v="0"/>
    <x v="1476"/>
    <m/>
    <m/>
    <s v=""/>
    <s v=""/>
    <s v=""/>
    <s v=""/>
    <s v=""/>
  </r>
  <r>
    <s v="clariti contact lenses online"/>
    <n v="6"/>
    <n v="0"/>
    <n v="0"/>
    <x v="2121"/>
    <m/>
    <m/>
    <s v=""/>
    <s v=""/>
    <s v=""/>
    <s v=""/>
    <s v=""/>
  </r>
  <r>
    <s v="acuvue moist coupon"/>
    <n v="6"/>
    <n v="0"/>
    <n v="0"/>
    <x v="2122"/>
    <m/>
    <m/>
    <s v=""/>
    <s v=""/>
    <s v=""/>
    <s v=""/>
    <s v=""/>
  </r>
  <r>
    <s v="order coopervision contact lenses"/>
    <n v="6"/>
    <n v="0"/>
    <n v="0"/>
    <x v="2123"/>
    <m/>
    <m/>
    <s v=""/>
    <s v=""/>
    <s v=""/>
    <s v=""/>
    <s v=""/>
  </r>
  <r>
    <s v="cooper vision online"/>
    <n v="6"/>
    <n v="0"/>
    <n v="0"/>
    <x v="1856"/>
    <m/>
    <m/>
    <s v=""/>
    <s v=""/>
    <s v=""/>
    <s v=""/>
    <s v=""/>
  </r>
  <r>
    <s v="轉 數 快 app"/>
    <n v="6"/>
    <n v="0"/>
    <n v="0"/>
    <x v="2124"/>
    <m/>
    <m/>
    <s v=""/>
    <s v=""/>
    <s v=""/>
    <s v=""/>
    <s v=""/>
  </r>
  <r>
    <s v="alcon dailies total купить"/>
    <n v="6"/>
    <n v="0"/>
    <n v="0"/>
    <x v="2125"/>
    <m/>
    <m/>
    <s v=""/>
    <s v=""/>
    <s v=""/>
    <s v=""/>
    <s v=""/>
  </r>
  <r>
    <s v="acuvue moist contact lens"/>
    <n v="6"/>
    <n v="0"/>
    <n v="0"/>
    <x v="2125"/>
    <m/>
    <m/>
    <s v=""/>
    <s v=""/>
    <s v=""/>
    <s v=""/>
    <s v=""/>
  </r>
  <r>
    <s v="coopervision contacts review"/>
    <n v="6"/>
    <n v="0"/>
    <n v="0"/>
    <x v="2126"/>
    <m/>
    <m/>
    <s v=""/>
    <s v=""/>
    <s v=""/>
    <s v=""/>
    <s v=""/>
  </r>
  <r>
    <s v="clariti elite contact lenses"/>
    <n v="6"/>
    <n v="0"/>
    <n v="0"/>
    <x v="1859"/>
    <m/>
    <m/>
    <s v=""/>
    <s v=""/>
    <s v=""/>
    <s v=""/>
    <s v=""/>
  </r>
  <r>
    <s v="coopervision 54 1 day silicone hydrogel"/>
    <n v="6"/>
    <n v="0"/>
    <n v="0"/>
    <x v="2127"/>
    <m/>
    <m/>
    <s v=""/>
    <s v=""/>
    <s v=""/>
    <s v=""/>
    <s v=""/>
  </r>
  <r>
    <s v="1 day acuvue moist contacts"/>
    <n v="6"/>
    <n v="0"/>
    <n v="0"/>
    <x v="2128"/>
    <m/>
    <m/>
    <s v=""/>
    <s v=""/>
    <s v=""/>
    <s v=""/>
    <s v=""/>
  </r>
  <r>
    <s v="1 - day acuvue moist"/>
    <n v="6"/>
    <n v="0"/>
    <n v="0"/>
    <x v="2129"/>
    <m/>
    <m/>
    <s v=""/>
    <s v=""/>
    <s v=""/>
    <s v=""/>
    <s v=""/>
  </r>
  <r>
    <s v="1 - day acuvue moist multifocal"/>
    <n v="6"/>
    <n v="1"/>
    <n v="0.16666666666666599"/>
    <x v="2130"/>
    <m/>
    <m/>
    <s v=""/>
    <s v=""/>
    <s v=""/>
    <s v=""/>
    <s v=""/>
  </r>
  <r>
    <s v="acuvue one day define colors"/>
    <n v="5"/>
    <n v="0"/>
    <n v="0"/>
    <x v="124"/>
    <m/>
    <m/>
    <s v=""/>
    <s v=""/>
    <s v=""/>
    <s v=""/>
    <s v=""/>
  </r>
  <r>
    <s v="a con"/>
    <n v="5"/>
    <n v="0"/>
    <n v="0"/>
    <x v="1758"/>
    <m/>
    <m/>
    <s v=""/>
    <s v=""/>
    <s v=""/>
    <s v=""/>
    <s v=""/>
  </r>
  <r>
    <s v="freshlook light brown"/>
    <n v="5"/>
    <n v="0"/>
    <n v="0"/>
    <x v="1036"/>
    <m/>
    <m/>
    <s v=""/>
    <s v=""/>
    <s v=""/>
    <s v=""/>
    <s v=""/>
  </r>
  <r>
    <s v="隱形眼鏡 配"/>
    <n v="5"/>
    <n v="0"/>
    <n v="0"/>
    <x v="898"/>
    <m/>
    <m/>
    <s v=""/>
    <s v=""/>
    <s v=""/>
    <s v=""/>
    <s v=""/>
  </r>
  <r>
    <s v="fresh look illuminate"/>
    <n v="5"/>
    <n v="0"/>
    <n v="0"/>
    <x v="898"/>
    <m/>
    <m/>
    <s v=""/>
    <s v=""/>
    <s v=""/>
    <s v=""/>
    <s v=""/>
  </r>
  <r>
    <s v="payme 過轉數快"/>
    <n v="5"/>
    <n v="3"/>
    <n v="0.6"/>
    <x v="425"/>
    <m/>
    <m/>
    <s v=""/>
    <s v=""/>
    <s v=""/>
    <s v=""/>
    <s v=""/>
  </r>
  <r>
    <s v="contact lenese"/>
    <n v="5"/>
    <n v="1"/>
    <n v="0.2"/>
    <x v="425"/>
    <m/>
    <m/>
    <s v=""/>
    <s v=""/>
    <s v=""/>
    <s v=""/>
    <s v=""/>
  </r>
  <r>
    <s v="acuvue define color"/>
    <n v="5"/>
    <n v="0"/>
    <n v="0"/>
    <x v="425"/>
    <m/>
    <m/>
    <s v=""/>
    <s v=""/>
    <s v=""/>
    <s v=""/>
    <s v=""/>
  </r>
  <r>
    <s v="easy-con"/>
    <n v="5"/>
    <n v="0"/>
    <n v="0"/>
    <x v="2131"/>
    <m/>
    <m/>
    <s v=""/>
    <s v=""/>
    <s v=""/>
    <s v=""/>
    <s v=""/>
  </r>
  <r>
    <s v="soflens multi-focal"/>
    <n v="5"/>
    <n v="1"/>
    <n v="0.2"/>
    <x v="1759"/>
    <m/>
    <m/>
    <s v=""/>
    <s v=""/>
    <s v=""/>
    <s v=""/>
    <s v=""/>
  </r>
  <r>
    <s v="ｃｏｎｔａｃｔ"/>
    <n v="5"/>
    <n v="0"/>
    <n v="0"/>
    <x v="1759"/>
    <m/>
    <m/>
    <s v=""/>
    <s v=""/>
    <s v=""/>
    <s v=""/>
    <s v=""/>
  </r>
  <r>
    <s v="bc 8.5 8.6"/>
    <n v="5"/>
    <n v="2"/>
    <n v="0.4"/>
    <x v="2132"/>
    <m/>
    <m/>
    <s v=""/>
    <s v=""/>
    <s v=""/>
    <s v=""/>
    <s v=""/>
  </r>
  <r>
    <s v="secret magic con"/>
    <n v="5"/>
    <n v="1"/>
    <n v="0.2"/>
    <x v="2132"/>
    <m/>
    <m/>
    <s v=""/>
    <s v=""/>
    <s v=""/>
    <s v=""/>
    <s v=""/>
  </r>
  <r>
    <s v="one day pure"/>
    <n v="5"/>
    <n v="1"/>
    <n v="0.2"/>
    <x v="2132"/>
    <m/>
    <m/>
    <s v=""/>
    <s v=""/>
    <s v=""/>
    <s v=""/>
    <s v=""/>
  </r>
  <r>
    <s v="biofinity monthly"/>
    <n v="5"/>
    <n v="2"/>
    <n v="0.4"/>
    <x v="1541"/>
    <m/>
    <m/>
    <s v=""/>
    <s v=""/>
    <s v=""/>
    <s v=""/>
    <s v=""/>
  </r>
  <r>
    <s v="len contact"/>
    <n v="5"/>
    <n v="1"/>
    <n v="0.2"/>
    <x v="1541"/>
    <m/>
    <m/>
    <s v=""/>
    <s v=""/>
    <s v=""/>
    <s v=""/>
    <s v=""/>
  </r>
  <r>
    <s v="siba vision"/>
    <n v="5"/>
    <n v="0"/>
    <n v="0"/>
    <x v="1541"/>
    <m/>
    <m/>
    <s v=""/>
    <s v=""/>
    <s v=""/>
    <s v=""/>
    <s v=""/>
  </r>
  <r>
    <s v="alcon air optix aqua multifocal"/>
    <n v="5"/>
    <n v="0"/>
    <n v="0"/>
    <x v="2133"/>
    <m/>
    <m/>
    <s v=""/>
    <s v=""/>
    <s v=""/>
    <s v=""/>
    <s v=""/>
  </r>
  <r>
    <s v="conract"/>
    <n v="5"/>
    <n v="0"/>
    <n v="0"/>
    <x v="2133"/>
    <m/>
    <m/>
    <s v=""/>
    <s v=""/>
    <s v=""/>
    <s v=""/>
    <s v=""/>
  </r>
  <r>
    <s v="dailies 1 day"/>
    <n v="5"/>
    <n v="2"/>
    <n v="0.4"/>
    <x v="2134"/>
    <m/>
    <m/>
    <s v=""/>
    <s v=""/>
    <s v=""/>
    <s v=""/>
    <s v=""/>
  </r>
  <r>
    <s v="contact kens"/>
    <n v="5"/>
    <n v="0"/>
    <n v="0"/>
    <x v="2135"/>
    <m/>
    <m/>
    <s v=""/>
    <s v=""/>
    <s v=""/>
    <s v=""/>
    <s v=""/>
  </r>
  <r>
    <s v="ｃｏｎ"/>
    <n v="5"/>
    <n v="0"/>
    <n v="0"/>
    <x v="2135"/>
    <m/>
    <m/>
    <s v=""/>
    <s v=""/>
    <s v=""/>
    <s v=""/>
    <s v=""/>
  </r>
  <r>
    <s v="aquacomfort plus toric dailies"/>
    <n v="5"/>
    <n v="0"/>
    <n v="0"/>
    <x v="791"/>
    <m/>
    <m/>
    <s v=""/>
    <s v=""/>
    <s v=""/>
    <s v=""/>
    <s v=""/>
  </r>
  <r>
    <s v="contact point"/>
    <n v="5"/>
    <n v="0"/>
    <n v="0"/>
    <x v="791"/>
    <m/>
    <m/>
    <s v=""/>
    <s v=""/>
    <s v=""/>
    <s v=""/>
    <s v=""/>
  </r>
  <r>
    <s v="daily aquacomfort plus toric"/>
    <n v="5"/>
    <n v="0"/>
    <n v="0"/>
    <x v="791"/>
    <m/>
    <m/>
    <s v=""/>
    <s v=""/>
    <s v=""/>
    <s v=""/>
    <s v=""/>
  </r>
  <r>
    <s v="contact lend"/>
    <n v="5"/>
    <n v="0"/>
    <n v="0"/>
    <x v="812"/>
    <m/>
    <m/>
    <s v=""/>
    <s v=""/>
    <s v=""/>
    <s v=""/>
    <s v=""/>
  </r>
  <r>
    <s v="dailies multifocal contacts"/>
    <n v="5"/>
    <n v="2"/>
    <n v="0.4"/>
    <x v="2136"/>
    <m/>
    <m/>
    <s v=""/>
    <s v=""/>
    <s v=""/>
    <s v=""/>
    <s v=""/>
  </r>
  <r>
    <s v="starry contact"/>
    <n v="5"/>
    <n v="1"/>
    <n v="0.2"/>
    <x v="2137"/>
    <m/>
    <m/>
    <s v=""/>
    <s v=""/>
    <s v=""/>
    <s v=""/>
    <s v=""/>
  </r>
  <r>
    <s v="contact lens seed"/>
    <n v="5"/>
    <n v="0"/>
    <n v="0"/>
    <x v="2137"/>
    <m/>
    <m/>
    <s v=""/>
    <s v=""/>
    <s v=""/>
    <s v=""/>
    <s v=""/>
  </r>
  <r>
    <s v="miacare daily"/>
    <n v="5"/>
    <n v="0"/>
    <n v="0"/>
    <x v="2137"/>
    <m/>
    <m/>
    <s v=""/>
    <s v=""/>
    <s v=""/>
    <s v=""/>
    <s v=""/>
  </r>
  <r>
    <s v="purevision 2 toric"/>
    <n v="5"/>
    <n v="1"/>
    <n v="0.2"/>
    <x v="600"/>
    <m/>
    <m/>
    <s v=""/>
    <s v=""/>
    <s v=""/>
    <s v=""/>
    <s v=""/>
  </r>
  <r>
    <s v="contac lens"/>
    <n v="5"/>
    <n v="0"/>
    <n v="0"/>
    <x v="600"/>
    <m/>
    <m/>
    <s v=""/>
    <s v=""/>
    <s v=""/>
    <s v=""/>
    <s v=""/>
  </r>
  <r>
    <s v="1day moist"/>
    <n v="5"/>
    <n v="1"/>
    <n v="0.2"/>
    <x v="174"/>
    <m/>
    <m/>
    <s v=""/>
    <s v=""/>
    <s v=""/>
    <s v=""/>
    <s v=""/>
  </r>
  <r>
    <s v="acuvue moist bc"/>
    <n v="5"/>
    <n v="1"/>
    <n v="0.2"/>
    <x v="174"/>
    <m/>
    <m/>
    <s v=""/>
    <s v=""/>
    <s v=""/>
    <s v=""/>
    <s v=""/>
  </r>
  <r>
    <s v="2 week acuvue oasys"/>
    <n v="5"/>
    <n v="0"/>
    <n v="0"/>
    <x v="174"/>
    <m/>
    <m/>
    <s v=""/>
    <s v=""/>
    <s v=""/>
    <s v=""/>
    <s v=""/>
  </r>
  <r>
    <s v="ciba night and day"/>
    <n v="5"/>
    <n v="0"/>
    <n v="0"/>
    <x v="2138"/>
    <m/>
    <m/>
    <s v=""/>
    <s v=""/>
    <s v=""/>
    <s v=""/>
    <s v=""/>
  </r>
  <r>
    <s v="miacare lens"/>
    <n v="5"/>
    <n v="1"/>
    <n v="0.2"/>
    <x v="2139"/>
    <m/>
    <m/>
    <s v=""/>
    <s v=""/>
    <s v=""/>
    <s v=""/>
    <s v=""/>
  </r>
  <r>
    <s v="optix aqua"/>
    <n v="5"/>
    <n v="1"/>
    <n v="0.2"/>
    <x v="2139"/>
    <m/>
    <m/>
    <s v=""/>
    <s v=""/>
    <s v=""/>
    <s v=""/>
    <s v=""/>
  </r>
  <r>
    <s v="no con"/>
    <n v="5"/>
    <n v="0"/>
    <n v="0"/>
    <x v="2139"/>
    <m/>
    <m/>
    <s v=""/>
    <s v=""/>
    <s v=""/>
    <s v=""/>
    <s v=""/>
  </r>
  <r>
    <s v="contactlense"/>
    <n v="5"/>
    <n v="0"/>
    <n v="0"/>
    <x v="2139"/>
    <m/>
    <m/>
    <s v=""/>
    <s v=""/>
    <s v=""/>
    <s v=""/>
    <s v=""/>
  </r>
  <r>
    <s v="magic 1"/>
    <n v="5"/>
    <n v="0"/>
    <n v="0"/>
    <x v="2140"/>
    <m/>
    <m/>
    <s v=""/>
    <s v=""/>
    <s v=""/>
    <s v=""/>
    <s v=""/>
  </r>
  <r>
    <s v="隱形眼鏡 第一次戴"/>
    <n v="5"/>
    <n v="0"/>
    <n v="0"/>
    <x v="2140"/>
    <m/>
    <m/>
    <s v=""/>
    <s v=""/>
    <s v=""/>
    <s v=""/>
    <s v=""/>
  </r>
  <r>
    <s v="marble contact lens"/>
    <n v="5"/>
    <n v="0"/>
    <n v="0"/>
    <x v="2140"/>
    <m/>
    <m/>
    <s v=""/>
    <s v=""/>
    <s v=""/>
    <s v=""/>
    <s v=""/>
  </r>
  <r>
    <s v="8.5 mm"/>
    <n v="5"/>
    <n v="0"/>
    <n v="0"/>
    <x v="2140"/>
    <m/>
    <m/>
    <s v=""/>
    <s v=""/>
    <s v=""/>
    <s v=""/>
    <s v=""/>
  </r>
  <r>
    <s v="dailies total 1 day"/>
    <n v="5"/>
    <n v="0"/>
    <n v="0"/>
    <x v="1132"/>
    <m/>
    <m/>
    <s v=""/>
    <s v=""/>
    <s v=""/>
    <s v=""/>
    <s v=""/>
  </r>
  <r>
    <s v="one day acuvue hydraluxe"/>
    <n v="5"/>
    <n v="1"/>
    <n v="0.2"/>
    <x v="412"/>
    <m/>
    <m/>
    <s v=""/>
    <s v=""/>
    <s v=""/>
    <s v=""/>
    <s v=""/>
  </r>
  <r>
    <s v="define con 顏色"/>
    <n v="5"/>
    <n v="0"/>
    <n v="0"/>
    <x v="412"/>
    <m/>
    <m/>
    <s v=""/>
    <s v=""/>
    <s v=""/>
    <s v=""/>
    <s v=""/>
  </r>
  <r>
    <s v="eye coffret 1 day uv review"/>
    <n v="5"/>
    <n v="0"/>
    <n v="0"/>
    <x v="412"/>
    <m/>
    <m/>
    <s v=""/>
    <s v=""/>
    <s v=""/>
    <s v=""/>
    <s v=""/>
  </r>
  <r>
    <s v="含水量高的隱眼"/>
    <n v="5"/>
    <n v="2"/>
    <n v="0.4"/>
    <x v="2141"/>
    <m/>
    <m/>
    <s v=""/>
    <s v=""/>
    <s v=""/>
    <s v=""/>
    <s v=""/>
  </r>
  <r>
    <s v="acuvue oasys astigmatism 2 week"/>
    <n v="5"/>
    <n v="0"/>
    <n v="0"/>
    <x v="2141"/>
    <m/>
    <m/>
    <s v=""/>
    <s v=""/>
    <s v=""/>
    <s v=""/>
    <s v=""/>
  </r>
  <r>
    <s v="閃鑽銅"/>
    <n v="5"/>
    <n v="0"/>
    <n v="0"/>
    <x v="2141"/>
    <m/>
    <m/>
    <s v=""/>
    <s v=""/>
    <s v=""/>
    <s v=""/>
    <s v=""/>
  </r>
  <r>
    <s v="1 day acuvue define natural shine"/>
    <n v="5"/>
    <n v="0"/>
    <n v="0"/>
    <x v="1240"/>
    <m/>
    <m/>
    <s v=""/>
    <s v=""/>
    <s v=""/>
    <s v=""/>
    <s v=""/>
  </r>
  <r>
    <s v="air optix aqua alcon"/>
    <n v="5"/>
    <n v="0"/>
    <n v="0"/>
    <x v="1240"/>
    <m/>
    <m/>
    <s v=""/>
    <s v=""/>
    <s v=""/>
    <s v=""/>
    <s v=""/>
  </r>
  <r>
    <s v="高度數隱形眼鏡"/>
    <n v="5"/>
    <n v="0"/>
    <n v="0"/>
    <x v="1240"/>
    <m/>
    <m/>
    <s v=""/>
    <s v=""/>
    <s v=""/>
    <s v=""/>
    <s v=""/>
  </r>
  <r>
    <s v="acuvue hydraluxe astigmatism"/>
    <n v="5"/>
    <n v="1"/>
    <n v="0.2"/>
    <x v="2142"/>
    <m/>
    <m/>
    <s v=""/>
    <s v=""/>
    <s v=""/>
    <s v=""/>
    <s v=""/>
  </r>
  <r>
    <s v="隱形眼鏡日拋價格"/>
    <n v="5"/>
    <n v="1"/>
    <n v="0.2"/>
    <x v="2142"/>
    <m/>
    <m/>
    <s v=""/>
    <s v=""/>
    <s v=""/>
    <s v=""/>
    <s v=""/>
  </r>
  <r>
    <s v="one day acuvue oasis"/>
    <n v="5"/>
    <n v="0"/>
    <n v="0"/>
    <x v="2142"/>
    <m/>
    <m/>
    <s v=""/>
    <s v=""/>
    <s v=""/>
    <s v=""/>
    <s v=""/>
  </r>
  <r>
    <s v="日系隱形眼鏡"/>
    <n v="5"/>
    <n v="0"/>
    <n v="0"/>
    <x v="2142"/>
    <m/>
    <m/>
    <s v=""/>
    <s v=""/>
    <s v=""/>
    <s v=""/>
    <s v=""/>
  </r>
  <r>
    <s v="candy con"/>
    <n v="5"/>
    <n v="0"/>
    <n v="0"/>
    <x v="2142"/>
    <m/>
    <m/>
    <s v=""/>
    <s v=""/>
    <s v=""/>
    <s v=""/>
    <s v=""/>
  </r>
  <r>
    <s v="acuvue® vita"/>
    <n v="5"/>
    <n v="0"/>
    <n v="0"/>
    <x v="2143"/>
    <m/>
    <m/>
    <s v=""/>
    <s v=""/>
    <s v=""/>
    <s v=""/>
    <s v=""/>
  </r>
  <r>
    <s v="biomedics one day extra"/>
    <n v="5"/>
    <n v="0"/>
    <n v="0"/>
    <x v="2143"/>
    <m/>
    <m/>
    <s v=""/>
    <s v=""/>
    <s v=""/>
    <s v=""/>
    <s v=""/>
  </r>
  <r>
    <s v="coopervision clariti vs biomedics"/>
    <n v="5"/>
    <n v="0"/>
    <n v="0"/>
    <x v="2143"/>
    <m/>
    <m/>
    <s v=""/>
    <s v=""/>
    <s v=""/>
    <s v=""/>
    <s v=""/>
  </r>
  <r>
    <s v="coper vision"/>
    <n v="5"/>
    <n v="0"/>
    <n v="0"/>
    <x v="488"/>
    <m/>
    <m/>
    <s v=""/>
    <s v=""/>
    <s v=""/>
    <s v=""/>
    <s v=""/>
  </r>
  <r>
    <s v="alcon dailies aqua comfort plus"/>
    <n v="5"/>
    <n v="0"/>
    <n v="0"/>
    <x v="488"/>
    <m/>
    <m/>
    <s v=""/>
    <s v=""/>
    <s v=""/>
    <s v=""/>
    <s v=""/>
  </r>
  <r>
    <s v="隱形眼鏡評價"/>
    <n v="5"/>
    <n v="0"/>
    <n v="0"/>
    <x v="2144"/>
    <m/>
    <m/>
    <s v=""/>
    <s v=""/>
    <s v=""/>
    <s v=""/>
    <s v=""/>
  </r>
  <r>
    <s v="biotru"/>
    <n v="5"/>
    <n v="0"/>
    <n v="0"/>
    <x v="2144"/>
    <m/>
    <m/>
    <s v=""/>
    <s v=""/>
    <s v=""/>
    <s v=""/>
    <s v=""/>
  </r>
  <r>
    <s v="1 day multifocal"/>
    <n v="5"/>
    <n v="0"/>
    <n v="0"/>
    <x v="2144"/>
    <m/>
    <m/>
    <s v=""/>
    <s v=""/>
    <s v=""/>
    <s v=""/>
    <s v=""/>
  </r>
  <r>
    <s v="air optic"/>
    <n v="5"/>
    <n v="0"/>
    <n v="0"/>
    <x v="2145"/>
    <m/>
    <m/>
    <s v=""/>
    <s v=""/>
    <s v=""/>
    <s v=""/>
    <s v=""/>
  </r>
  <r>
    <s v="marble by luxury contact lens"/>
    <n v="5"/>
    <n v="2"/>
    <n v="0.4"/>
    <x v="1379"/>
    <m/>
    <m/>
    <s v=""/>
    <s v=""/>
    <s v=""/>
    <s v=""/>
    <s v=""/>
  </r>
  <r>
    <s v="大眼仔con自然"/>
    <n v="5"/>
    <n v="1"/>
    <n v="0.2"/>
    <x v="1379"/>
    <m/>
    <m/>
    <s v=""/>
    <s v=""/>
    <s v=""/>
    <s v=""/>
    <s v=""/>
  </r>
  <r>
    <s v="抗藍光隱眼"/>
    <n v="5"/>
    <n v="1"/>
    <n v="0.2"/>
    <x v="1379"/>
    <m/>
    <m/>
    <s v=""/>
    <s v=""/>
    <s v=""/>
    <s v=""/>
    <s v=""/>
  </r>
  <r>
    <s v="dia 14.5"/>
    <n v="5"/>
    <n v="0"/>
    <n v="0"/>
    <x v="1379"/>
    <m/>
    <m/>
    <s v=""/>
    <s v=""/>
    <s v=""/>
    <s v=""/>
    <s v=""/>
  </r>
  <r>
    <s v="aeo certificate"/>
    <n v="5"/>
    <n v="0"/>
    <n v="0"/>
    <x v="1379"/>
    <m/>
    <m/>
    <s v=""/>
    <s v=""/>
    <s v=""/>
    <s v=""/>
    <s v=""/>
  </r>
  <r>
    <s v="acuvue moist vs oasys 1 day"/>
    <n v="5"/>
    <n v="2"/>
    <n v="0.4"/>
    <x v="1766"/>
    <m/>
    <m/>
    <s v=""/>
    <s v=""/>
    <s v=""/>
    <s v=""/>
    <s v=""/>
  </r>
  <r>
    <s v="payme 轉數"/>
    <n v="5"/>
    <n v="1"/>
    <n v="0.2"/>
    <x v="444"/>
    <m/>
    <m/>
    <s v=""/>
    <s v=""/>
    <s v=""/>
    <s v=""/>
    <s v=""/>
  </r>
  <r>
    <s v="oasys acuvue 1 day"/>
    <n v="5"/>
    <n v="1"/>
    <n v="0.2"/>
    <x v="2146"/>
    <m/>
    <m/>
    <s v=""/>
    <s v=""/>
    <s v=""/>
    <s v=""/>
    <s v=""/>
  </r>
  <r>
    <s v="clalen lens"/>
    <n v="5"/>
    <n v="1"/>
    <n v="0.2"/>
    <x v="2146"/>
    <m/>
    <m/>
    <s v=""/>
    <s v=""/>
    <s v=""/>
    <s v=""/>
    <s v=""/>
  </r>
  <r>
    <s v="ove contact lens"/>
    <n v="5"/>
    <n v="0"/>
    <n v="0"/>
    <x v="2146"/>
    <m/>
    <m/>
    <s v=""/>
    <s v=""/>
    <s v=""/>
    <s v=""/>
    <s v=""/>
  </r>
  <r>
    <s v="seed contact lens japan"/>
    <n v="5"/>
    <n v="0"/>
    <n v="0"/>
    <x v="2146"/>
    <m/>
    <m/>
    <s v=""/>
    <s v=""/>
    <s v=""/>
    <s v=""/>
    <s v=""/>
  </r>
  <r>
    <s v="ocufilcon d toric"/>
    <n v="5"/>
    <n v="0"/>
    <n v="0"/>
    <x v="2146"/>
    <m/>
    <m/>
    <s v=""/>
    <s v=""/>
    <s v=""/>
    <s v=""/>
    <s v=""/>
  </r>
  <r>
    <s v="bc 9.0 contact lens"/>
    <n v="5"/>
    <n v="0"/>
    <n v="0"/>
    <x v="1244"/>
    <m/>
    <m/>
    <s v=""/>
    <s v=""/>
    <s v=""/>
    <s v=""/>
    <s v=""/>
  </r>
  <r>
    <s v="隱形眼鏡月拋價格"/>
    <n v="5"/>
    <n v="0"/>
    <n v="0"/>
    <x v="1244"/>
    <m/>
    <m/>
    <s v=""/>
    <s v=""/>
    <s v=""/>
    <s v=""/>
    <s v=""/>
  </r>
  <r>
    <s v="acuvue moist 1 day astigmatism"/>
    <n v="5"/>
    <n v="0"/>
    <n v="0"/>
    <x v="2147"/>
    <m/>
    <m/>
    <s v=""/>
    <s v=""/>
    <s v=""/>
    <s v=""/>
    <s v=""/>
  </r>
  <r>
    <s v="alcon multifocal dailies"/>
    <n v="5"/>
    <n v="0"/>
    <n v="0"/>
    <x v="2147"/>
    <m/>
    <m/>
    <s v=""/>
    <s v=""/>
    <s v=""/>
    <s v=""/>
    <s v=""/>
  </r>
  <r>
    <s v="acuvue transition"/>
    <n v="5"/>
    <n v="0"/>
    <n v="0"/>
    <x v="2147"/>
    <m/>
    <m/>
    <s v=""/>
    <s v=""/>
    <s v=""/>
    <s v=""/>
    <s v=""/>
  </r>
  <r>
    <s v="pure day"/>
    <n v="5"/>
    <n v="0"/>
    <n v="0"/>
    <x v="1769"/>
    <m/>
    <m/>
    <s v=""/>
    <s v=""/>
    <s v=""/>
    <s v=""/>
    <s v=""/>
  </r>
  <r>
    <s v="seed colour contact lens"/>
    <n v="5"/>
    <n v="0"/>
    <n v="0"/>
    <x v="784"/>
    <m/>
    <m/>
    <s v=""/>
    <s v=""/>
    <s v=""/>
    <s v=""/>
    <s v=""/>
  </r>
  <r>
    <s v="oasys acuvue one day"/>
    <n v="5"/>
    <n v="1"/>
    <n v="0.2"/>
    <x v="2148"/>
    <m/>
    <m/>
    <s v=""/>
    <s v=""/>
    <s v=""/>
    <s v=""/>
    <s v=""/>
  </r>
  <r>
    <s v="兩星期"/>
    <n v="5"/>
    <n v="0"/>
    <n v="0"/>
    <x v="2148"/>
    <m/>
    <m/>
    <s v=""/>
    <s v=""/>
    <s v=""/>
    <s v=""/>
    <s v=""/>
  </r>
  <r>
    <s v="focus dailies total 1"/>
    <n v="5"/>
    <n v="2"/>
    <n v="0.4"/>
    <x v="1247"/>
    <m/>
    <m/>
    <s v=""/>
    <s v=""/>
    <s v=""/>
    <s v=""/>
    <s v=""/>
  </r>
  <r>
    <s v="day acuvue oasys"/>
    <n v="5"/>
    <n v="1"/>
    <n v="0.2"/>
    <x v="1247"/>
    <m/>
    <m/>
    <s v=""/>
    <s v=""/>
    <s v=""/>
    <s v=""/>
    <s v=""/>
  </r>
  <r>
    <s v="測眼球弧度"/>
    <n v="5"/>
    <n v="0"/>
    <n v="0"/>
    <x v="1247"/>
    <m/>
    <m/>
    <s v=""/>
    <s v=""/>
    <s v=""/>
    <s v=""/>
    <s v=""/>
  </r>
  <r>
    <s v="散光度数"/>
    <n v="5"/>
    <n v="0"/>
    <n v="0"/>
    <x v="1247"/>
    <m/>
    <m/>
    <s v=""/>
    <s v=""/>
    <s v=""/>
    <s v=""/>
    <s v=""/>
  </r>
  <r>
    <s v="乾眼測試"/>
    <n v="5"/>
    <n v="0"/>
    <n v="0"/>
    <x v="1247"/>
    <m/>
    <m/>
    <s v=""/>
    <s v=""/>
    <s v=""/>
    <s v=""/>
    <s v=""/>
  </r>
  <r>
    <s v="隱眼要帶幾度"/>
    <n v="5"/>
    <n v="0"/>
    <n v="0"/>
    <x v="2149"/>
    <m/>
    <m/>
    <s v=""/>
    <s v=""/>
    <s v=""/>
    <s v=""/>
    <s v=""/>
  </r>
  <r>
    <s v="purevision 2 for astigmatism"/>
    <n v="5"/>
    <n v="1"/>
    <n v="0.2"/>
    <x v="855"/>
    <m/>
    <m/>
    <s v=""/>
    <s v=""/>
    <s v=""/>
    <s v=""/>
    <s v=""/>
  </r>
  <r>
    <s v="1 day acuvue moist vs oasys"/>
    <n v="5"/>
    <n v="0"/>
    <n v="0"/>
    <x v="855"/>
    <m/>
    <m/>
    <s v=""/>
    <s v=""/>
    <s v=""/>
    <s v=""/>
    <s v=""/>
  </r>
  <r>
    <s v="隱形眼鏡 lens"/>
    <n v="5"/>
    <n v="0"/>
    <n v="0"/>
    <x v="2150"/>
    <m/>
    <m/>
    <s v=""/>
    <s v=""/>
    <s v=""/>
    <s v=""/>
    <s v=""/>
  </r>
  <r>
    <s v="alcon total one"/>
    <n v="5"/>
    <n v="0"/>
    <n v="0"/>
    <x v="2150"/>
    <m/>
    <m/>
    <s v=""/>
    <s v=""/>
    <s v=""/>
    <s v=""/>
    <s v=""/>
  </r>
  <r>
    <s v="眼睛弧度大"/>
    <n v="5"/>
    <n v="1"/>
    <n v="0.2"/>
    <x v="2151"/>
    <m/>
    <m/>
    <s v=""/>
    <s v=""/>
    <s v=""/>
    <s v=""/>
    <s v=""/>
  </r>
  <r>
    <s v="seed隱形眼鏡價錢"/>
    <n v="5"/>
    <n v="0"/>
    <n v="0"/>
    <x v="2151"/>
    <m/>
    <m/>
    <s v=""/>
    <s v=""/>
    <s v=""/>
    <s v=""/>
    <s v=""/>
  </r>
  <r>
    <s v="hk cons"/>
    <n v="5"/>
    <n v="0"/>
    <n v="0"/>
    <x v="2151"/>
    <m/>
    <m/>
    <s v=""/>
    <s v=""/>
    <s v=""/>
    <s v=""/>
    <s v=""/>
  </r>
  <r>
    <s v="門眼"/>
    <n v="5"/>
    <n v="0"/>
    <n v="0"/>
    <x v="2152"/>
    <m/>
    <m/>
    <s v=""/>
    <s v=""/>
    <s v=""/>
    <s v=""/>
    <s v=""/>
  </r>
  <r>
    <s v="sinomax 優惠碼"/>
    <n v="5"/>
    <n v="0"/>
    <n v="0"/>
    <x v="2152"/>
    <m/>
    <m/>
    <s v=""/>
    <s v=""/>
    <s v=""/>
    <s v=""/>
    <s v=""/>
  </r>
  <r>
    <s v="眼霜去紋"/>
    <n v="5"/>
    <n v="1"/>
    <n v="0.2"/>
    <x v="1887"/>
    <m/>
    <m/>
    <s v=""/>
    <s v=""/>
    <s v=""/>
    <s v=""/>
    <s v=""/>
  </r>
  <r>
    <s v="con水萬寧"/>
    <n v="5"/>
    <n v="0"/>
    <n v="0"/>
    <x v="2153"/>
    <m/>
    <m/>
    <s v=""/>
    <s v=""/>
    <s v=""/>
    <s v=""/>
    <s v=""/>
  </r>
  <r>
    <s v="散光大眼con"/>
    <n v="5"/>
    <n v="2"/>
    <n v="0.4"/>
    <x v="1771"/>
    <m/>
    <m/>
    <s v=""/>
    <s v=""/>
    <s v=""/>
    <s v=""/>
    <s v=""/>
  </r>
  <r>
    <s v="隐形眼鏡"/>
    <n v="5"/>
    <n v="0"/>
    <n v="0"/>
    <x v="2154"/>
    <m/>
    <m/>
    <s v=""/>
    <s v=""/>
    <s v=""/>
    <s v=""/>
    <s v=""/>
  </r>
  <r>
    <s v="freshlook alcon"/>
    <n v="5"/>
    <n v="0"/>
    <n v="0"/>
    <x v="2154"/>
    <m/>
    <m/>
    <s v=""/>
    <s v=""/>
    <s v=""/>
    <s v=""/>
    <s v=""/>
  </r>
  <r>
    <s v="con shop"/>
    <n v="5"/>
    <n v="0"/>
    <n v="0"/>
    <x v="2155"/>
    <m/>
    <m/>
    <s v=""/>
    <s v=""/>
    <s v=""/>
    <s v=""/>
    <s v=""/>
  </r>
  <r>
    <s v="閃鑽啡"/>
    <n v="5"/>
    <n v="0"/>
    <n v="0"/>
    <x v="1138"/>
    <m/>
    <m/>
    <s v=""/>
    <s v=""/>
    <s v=""/>
    <s v=""/>
    <s v=""/>
  </r>
  <r>
    <s v="acuvue oasys隱形眼鏡"/>
    <n v="5"/>
    <n v="0"/>
    <n v="0"/>
    <x v="2156"/>
    <m/>
    <m/>
    <s v=""/>
    <s v=""/>
    <s v=""/>
    <s v=""/>
    <s v=""/>
  </r>
  <r>
    <s v="one day acuvue define 價錢"/>
    <n v="5"/>
    <n v="1"/>
    <n v="0.2"/>
    <x v="1052"/>
    <m/>
    <m/>
    <s v=""/>
    <s v=""/>
    <s v=""/>
    <s v=""/>
    <s v=""/>
  </r>
  <r>
    <s v="define:去重"/>
    <n v="5"/>
    <n v="0"/>
    <n v="0"/>
    <x v="1052"/>
    <m/>
    <m/>
    <s v=""/>
    <s v=""/>
    <s v=""/>
    <s v=""/>
    <s v=""/>
  </r>
  <r>
    <s v="deesse secret 評價"/>
    <n v="5"/>
    <n v="1"/>
    <n v="0.2"/>
    <x v="2157"/>
    <m/>
    <m/>
    <s v=""/>
    <s v=""/>
    <s v=""/>
    <s v=""/>
    <s v=""/>
  </r>
  <r>
    <s v="oasys with transitions"/>
    <n v="5"/>
    <n v="1"/>
    <n v="0.2"/>
    <x v="2157"/>
    <m/>
    <m/>
    <s v=""/>
    <s v=""/>
    <s v=""/>
    <s v=""/>
    <s v=""/>
  </r>
  <r>
    <s v="隱眼直徑"/>
    <n v="5"/>
    <n v="0"/>
    <n v="0"/>
    <x v="2158"/>
    <m/>
    <m/>
    <s v=""/>
    <s v=""/>
    <s v=""/>
    <s v=""/>
    <s v=""/>
  </r>
  <r>
    <s v="bausch lomb"/>
    <n v="5"/>
    <n v="0"/>
    <n v="0"/>
    <x v="1589"/>
    <m/>
    <m/>
    <s v="Y"/>
    <n v="5.2941176470588235E-2"/>
    <s v="Y"/>
    <s v=""/>
    <s v=""/>
  </r>
  <r>
    <s v="daily con"/>
    <n v="5"/>
    <n v="0"/>
    <n v="0"/>
    <x v="1140"/>
    <m/>
    <m/>
    <s v=""/>
    <s v=""/>
    <s v=""/>
    <s v=""/>
    <s v=""/>
  </r>
  <r>
    <s v="aqua comfort"/>
    <n v="5"/>
    <n v="0"/>
    <n v="0"/>
    <x v="2159"/>
    <m/>
    <m/>
    <s v=""/>
    <s v=""/>
    <s v=""/>
    <s v=""/>
    <s v=""/>
  </r>
  <r>
    <s v="隱形眼鏡除唔到"/>
    <n v="5"/>
    <n v="0"/>
    <n v="0"/>
    <x v="2160"/>
    <m/>
    <m/>
    <s v=""/>
    <s v=""/>
    <s v=""/>
    <s v=""/>
    <s v=""/>
  </r>
  <r>
    <s v="con'd meaning"/>
    <n v="5"/>
    <n v="0"/>
    <n v="0"/>
    <x v="2161"/>
    <m/>
    <m/>
    <s v=""/>
    <s v=""/>
    <s v=""/>
    <s v=""/>
    <s v=""/>
  </r>
  <r>
    <s v="acuvue隱形眼鏡價錢"/>
    <n v="5"/>
    <n v="0"/>
    <n v="0"/>
    <x v="2161"/>
    <m/>
    <m/>
    <s v=""/>
    <s v=""/>
    <s v=""/>
    <s v=""/>
    <s v=""/>
  </r>
  <r>
    <s v="easy.con"/>
    <n v="5"/>
    <n v="0"/>
    <n v="0"/>
    <x v="2162"/>
    <m/>
    <m/>
    <s v=""/>
    <s v=""/>
    <s v=""/>
    <s v=""/>
    <s v=""/>
  </r>
  <r>
    <s v="隱形眼鏡 lihkg"/>
    <n v="5"/>
    <n v="0"/>
    <n v="0"/>
    <x v="2162"/>
    <m/>
    <m/>
    <s v=""/>
    <s v=""/>
    <s v=""/>
    <s v=""/>
    <s v=""/>
  </r>
  <r>
    <s v="2 the max"/>
    <n v="5"/>
    <n v="0"/>
    <n v="0"/>
    <x v="2163"/>
    <m/>
    <m/>
    <s v=""/>
    <s v=""/>
    <s v=""/>
    <s v=""/>
    <s v=""/>
  </r>
  <r>
    <s v="lens seed"/>
    <n v="5"/>
    <n v="0"/>
    <n v="0"/>
    <x v="2164"/>
    <m/>
    <m/>
    <s v=""/>
    <s v=""/>
    <s v=""/>
    <s v=""/>
    <s v=""/>
  </r>
  <r>
    <s v="ok便利店取件收費"/>
    <n v="5"/>
    <n v="0"/>
    <n v="0"/>
    <x v="2165"/>
    <m/>
    <m/>
    <s v=""/>
    <s v=""/>
    <s v=""/>
    <s v=""/>
    <s v=""/>
  </r>
  <r>
    <s v="payme開唔到"/>
    <n v="5"/>
    <n v="0"/>
    <n v="0"/>
    <x v="2166"/>
    <m/>
    <m/>
    <s v=""/>
    <s v=""/>
    <s v=""/>
    <s v=""/>
    <s v=""/>
  </r>
  <r>
    <s v="multifocal隐形眼镜"/>
    <n v="5"/>
    <n v="0"/>
    <n v="0"/>
    <x v="2167"/>
    <m/>
    <m/>
    <s v=""/>
    <s v=""/>
    <s v=""/>
    <s v=""/>
    <s v=""/>
  </r>
  <r>
    <s v="網上視力測試"/>
    <n v="5"/>
    <n v="0"/>
    <n v="0"/>
    <x v="1331"/>
    <m/>
    <m/>
    <s v=""/>
    <s v=""/>
    <s v=""/>
    <s v=""/>
    <s v=""/>
  </r>
  <r>
    <s v="baby kingdom mall 優惠代碼"/>
    <n v="5"/>
    <n v="0"/>
    <n v="0"/>
    <x v="1735"/>
    <m/>
    <m/>
    <s v=""/>
    <s v=""/>
    <s v=""/>
    <s v=""/>
    <s v=""/>
  </r>
  <r>
    <s v="行貨水貨"/>
    <n v="5"/>
    <n v="0"/>
    <n v="0"/>
    <x v="1735"/>
    <m/>
    <m/>
    <s v=""/>
    <s v=""/>
    <s v=""/>
    <s v=""/>
    <s v=""/>
  </r>
  <r>
    <s v="眼鏡 防藍光"/>
    <n v="5"/>
    <n v="0"/>
    <n v="0"/>
    <x v="1558"/>
    <m/>
    <m/>
    <s v=""/>
    <s v=""/>
    <s v=""/>
    <s v=""/>
    <s v=""/>
  </r>
  <r>
    <s v="acuvue oasys monthly"/>
    <n v="5"/>
    <n v="0"/>
    <n v="0"/>
    <x v="2168"/>
    <m/>
    <m/>
    <s v=""/>
    <s v=""/>
    <s v=""/>
    <s v=""/>
    <s v=""/>
  </r>
  <r>
    <s v="順豐ok便利店取件"/>
    <n v="5"/>
    <n v="0"/>
    <n v="0"/>
    <x v="2168"/>
    <m/>
    <m/>
    <s v=""/>
    <s v=""/>
    <s v=""/>
    <s v=""/>
    <s v=""/>
  </r>
  <r>
    <s v="散光 隱眼"/>
    <n v="5"/>
    <n v="1"/>
    <n v="0.2"/>
    <x v="2169"/>
    <m/>
    <m/>
    <s v=""/>
    <s v=""/>
    <s v=""/>
    <s v=""/>
    <s v=""/>
  </r>
  <r>
    <s v="smartbuyglasses好唔好"/>
    <n v="5"/>
    <n v="0"/>
    <n v="0"/>
    <x v="2169"/>
    <m/>
    <m/>
    <s v=""/>
    <s v=""/>
    <s v=""/>
    <s v=""/>
    <s v=""/>
  </r>
  <r>
    <s v="seed隱形眼鏡評價"/>
    <n v="5"/>
    <n v="0"/>
    <n v="0"/>
    <x v="2170"/>
    <m/>
    <m/>
    <s v=""/>
    <s v=""/>
    <s v=""/>
    <s v=""/>
    <s v=""/>
  </r>
  <r>
    <s v="b&amp;l purevision 2"/>
    <n v="5"/>
    <n v="0"/>
    <n v="0"/>
    <x v="2171"/>
    <m/>
    <m/>
    <s v=""/>
    <s v=""/>
    <s v=""/>
    <s v=""/>
    <s v=""/>
  </r>
  <r>
    <s v="ciba dailies total 1"/>
    <n v="5"/>
    <n v="1"/>
    <n v="0.2"/>
    <x v="2172"/>
    <m/>
    <m/>
    <s v=""/>
    <s v=""/>
    <s v=""/>
    <s v=""/>
    <s v=""/>
  </r>
  <r>
    <s v="alcon multifocal contact lenses"/>
    <n v="5"/>
    <n v="1"/>
    <n v="0.2"/>
    <x v="2173"/>
    <m/>
    <m/>
    <s v=""/>
    <s v=""/>
    <s v=""/>
    <s v=""/>
    <s v=""/>
  </r>
  <r>
    <s v="眼鏡88 隱形眼鏡價錢"/>
    <n v="5"/>
    <n v="0"/>
    <n v="0"/>
    <x v="2174"/>
    <m/>
    <m/>
    <s v=""/>
    <s v=""/>
    <s v=""/>
    <s v=""/>
    <s v=""/>
  </r>
  <r>
    <s v="順豐 7-11 收費"/>
    <n v="5"/>
    <n v="0"/>
    <n v="0"/>
    <x v="2175"/>
    <m/>
    <m/>
    <s v=""/>
    <s v=""/>
    <s v=""/>
    <s v=""/>
    <s v=""/>
  </r>
  <r>
    <s v="有散光戴沒散光的隱形眼鏡"/>
    <n v="5"/>
    <n v="1"/>
    <n v="0.2"/>
    <x v="2176"/>
    <m/>
    <m/>
    <s v=""/>
    <s v=""/>
    <s v=""/>
    <s v=""/>
    <s v=""/>
  </r>
  <r>
    <s v="jillstaurt"/>
    <n v="5"/>
    <n v="0"/>
    <n v="0"/>
    <x v="2177"/>
    <m/>
    <m/>
    <s v=""/>
    <s v=""/>
    <s v=""/>
    <s v=""/>
    <s v=""/>
  </r>
  <r>
    <s v="如何用"/>
    <n v="5"/>
    <n v="0"/>
    <n v="0"/>
    <x v="2178"/>
    <m/>
    <m/>
    <s v=""/>
    <s v=""/>
    <s v=""/>
    <s v=""/>
    <s v=""/>
  </r>
  <r>
    <s v="眼鏡 散光"/>
    <n v="5"/>
    <n v="0"/>
    <n v="0"/>
    <x v="2179"/>
    <m/>
    <m/>
    <s v=""/>
    <s v=""/>
    <s v=""/>
    <s v=""/>
    <s v=""/>
  </r>
  <r>
    <s v="define:电话"/>
    <n v="5"/>
    <n v="0"/>
    <n v="0"/>
    <x v="1984"/>
    <m/>
    <m/>
    <s v=""/>
    <s v=""/>
    <s v=""/>
    <s v=""/>
    <s v=""/>
  </r>
  <r>
    <s v="dashing diva香港邊度買"/>
    <n v="5"/>
    <n v="0"/>
    <n v="0"/>
    <x v="2180"/>
    <m/>
    <m/>
    <s v=""/>
    <s v=""/>
    <s v=""/>
    <s v=""/>
    <s v=""/>
  </r>
  <r>
    <s v="散光眼鏡價格"/>
    <n v="5"/>
    <n v="0"/>
    <n v="0"/>
    <x v="2181"/>
    <m/>
    <m/>
    <s v=""/>
    <s v=""/>
    <s v=""/>
    <s v=""/>
    <s v=""/>
  </r>
  <r>
    <s v="博視眼鏡好唔好"/>
    <n v="5"/>
    <n v="0"/>
    <n v="0"/>
    <x v="2181"/>
    <m/>
    <m/>
    <s v=""/>
    <s v=""/>
    <s v=""/>
    <s v=""/>
    <s v=""/>
  </r>
  <r>
    <s v="pinkicon好唔好"/>
    <n v="5"/>
    <n v="0"/>
    <n v="0"/>
    <x v="2182"/>
    <m/>
    <m/>
    <s v=""/>
    <s v=""/>
    <s v=""/>
    <s v=""/>
    <s v=""/>
  </r>
  <r>
    <s v="紫色洗頭水萬寧"/>
    <n v="5"/>
    <n v="0"/>
    <n v="0"/>
    <x v="2183"/>
    <m/>
    <m/>
    <s v=""/>
    <s v=""/>
    <s v=""/>
    <s v=""/>
    <s v=""/>
  </r>
  <r>
    <s v="隱形眼鏡度數最高"/>
    <n v="5"/>
    <n v="0"/>
    <n v="0"/>
    <x v="2184"/>
    <m/>
    <m/>
    <s v=""/>
    <s v=""/>
    <s v=""/>
    <s v=""/>
    <s v=""/>
  </r>
  <r>
    <s v="payme 開唔到"/>
    <n v="5"/>
    <n v="0"/>
    <n v="0"/>
    <x v="2185"/>
    <m/>
    <m/>
    <s v=""/>
    <s v=""/>
    <s v=""/>
    <s v=""/>
    <s v=""/>
  </r>
  <r>
    <s v="acuvue hk"/>
    <n v="5"/>
    <n v="0"/>
    <n v="0"/>
    <x v="2186"/>
    <m/>
    <m/>
    <s v=""/>
    <s v=""/>
    <s v=""/>
    <s v=""/>
    <s v=""/>
  </r>
  <r>
    <s v="alcon dailies aquacomfort plus multifocal"/>
    <n v="5"/>
    <n v="1"/>
    <n v="0.2"/>
    <x v="2187"/>
    <m/>
    <m/>
    <s v=""/>
    <s v=""/>
    <s v=""/>
    <s v=""/>
    <s v=""/>
  </r>
  <r>
    <s v="jill stuart singapore"/>
    <n v="5"/>
    <n v="0"/>
    <n v="0"/>
    <x v="1257"/>
    <m/>
    <m/>
    <s v=""/>
    <s v=""/>
    <s v=""/>
    <s v=""/>
    <s v=""/>
  </r>
  <r>
    <s v="隱形眼鏡閃光"/>
    <n v="5"/>
    <n v="0"/>
    <n v="0"/>
    <x v="2188"/>
    <m/>
    <m/>
    <s v=""/>
    <s v=""/>
    <s v=""/>
    <s v=""/>
    <s v=""/>
  </r>
  <r>
    <s v="lens acuvue"/>
    <n v="5"/>
    <n v="0"/>
    <n v="0"/>
    <x v="2189"/>
    <m/>
    <m/>
    <s v=""/>
    <s v=""/>
    <s v=""/>
    <s v=""/>
    <s v=""/>
  </r>
  <r>
    <s v="freshkon lenses"/>
    <n v="5"/>
    <n v="0"/>
    <n v="0"/>
    <x v="2190"/>
    <m/>
    <m/>
    <s v=""/>
    <s v=""/>
    <s v=""/>
    <s v=""/>
    <s v=""/>
  </r>
  <r>
    <s v="myday 隱形眼鏡"/>
    <n v="5"/>
    <n v="0"/>
    <n v="0"/>
    <x v="2191"/>
    <m/>
    <m/>
    <s v=""/>
    <s v=""/>
    <s v=""/>
    <s v=""/>
    <s v=""/>
  </r>
  <r>
    <s v="隐形眼镜直径"/>
    <n v="5"/>
    <n v="0"/>
    <n v="0"/>
    <x v="2192"/>
    <m/>
    <m/>
    <s v=""/>
    <s v=""/>
    <s v=""/>
    <s v=""/>
    <s v=""/>
  </r>
  <r>
    <s v="multifocal 中文"/>
    <n v="5"/>
    <n v="0"/>
    <n v="0"/>
    <x v="2193"/>
    <m/>
    <m/>
    <s v=""/>
    <s v=""/>
    <s v=""/>
    <s v=""/>
    <s v=""/>
  </r>
  <r>
    <s v="acuvue 1-day"/>
    <n v="5"/>
    <n v="0"/>
    <n v="0"/>
    <x v="2194"/>
    <m/>
    <m/>
    <s v=""/>
    <s v=""/>
    <s v=""/>
    <s v=""/>
    <s v=""/>
  </r>
  <r>
    <s v="contact eye"/>
    <n v="5"/>
    <n v="0"/>
    <n v="0"/>
    <x v="2195"/>
    <m/>
    <m/>
    <s v=""/>
    <s v=""/>
    <s v=""/>
    <s v=""/>
    <s v=""/>
  </r>
  <r>
    <s v="眼鏡回收香港"/>
    <n v="5"/>
    <n v="0"/>
    <n v="0"/>
    <x v="2196"/>
    <m/>
    <m/>
    <s v=""/>
    <s v=""/>
    <s v=""/>
    <s v=""/>
    <s v=""/>
  </r>
  <r>
    <s v="marble隱眼"/>
    <n v="5"/>
    <n v="0"/>
    <n v="0"/>
    <x v="2197"/>
    <m/>
    <m/>
    <s v=""/>
    <s v=""/>
    <s v=""/>
    <s v=""/>
    <s v=""/>
  </r>
  <r>
    <s v="眼鏡 回收"/>
    <n v="5"/>
    <n v="0"/>
    <n v="0"/>
    <x v="2198"/>
    <m/>
    <m/>
    <s v=""/>
    <s v=""/>
    <s v=""/>
    <s v=""/>
    <s v=""/>
  </r>
  <r>
    <s v="contact lens 中文"/>
    <n v="5"/>
    <n v="0"/>
    <n v="0"/>
    <x v="2199"/>
    <m/>
    <m/>
    <s v=""/>
    <s v=""/>
    <s v=""/>
    <s v=""/>
    <s v=""/>
  </r>
  <r>
    <s v="acuvue moist daily multifocal"/>
    <n v="5"/>
    <n v="0"/>
    <n v="0"/>
    <x v="2200"/>
    <m/>
    <m/>
    <s v=""/>
    <s v=""/>
    <s v=""/>
    <s v=""/>
    <s v=""/>
  </r>
  <r>
    <s v="lancome 眼霜 好用"/>
    <n v="5"/>
    <n v="0"/>
    <n v="0"/>
    <x v="1837"/>
    <m/>
    <m/>
    <s v=""/>
    <s v=""/>
    <s v=""/>
    <s v=""/>
    <s v=""/>
  </r>
  <r>
    <s v="revia mist iris"/>
    <n v="5"/>
    <n v="0"/>
    <n v="0"/>
    <x v="2201"/>
    <m/>
    <m/>
    <s v=""/>
    <s v=""/>
    <s v=""/>
    <s v=""/>
    <s v=""/>
  </r>
  <r>
    <s v="jujy rf射頻美眼儀好用嗎"/>
    <n v="5"/>
    <n v="0"/>
    <n v="0"/>
    <x v="2202"/>
    <m/>
    <m/>
    <s v=""/>
    <s v=""/>
    <s v=""/>
    <s v=""/>
    <s v=""/>
  </r>
  <r>
    <s v="clalen toric"/>
    <n v="5"/>
    <n v="0"/>
    <n v="0"/>
    <x v="2202"/>
    <m/>
    <m/>
    <s v=""/>
    <s v=""/>
    <s v=""/>
    <s v=""/>
    <s v=""/>
  </r>
  <r>
    <s v="freshkon malaysia"/>
    <n v="5"/>
    <n v="0"/>
    <n v="0"/>
    <x v="2203"/>
    <m/>
    <m/>
    <s v=""/>
    <s v=""/>
    <s v=""/>
    <s v=""/>
    <s v=""/>
  </r>
  <r>
    <s v="日版"/>
    <n v="5"/>
    <n v="0"/>
    <n v="0"/>
    <x v="2204"/>
    <m/>
    <m/>
    <s v=""/>
    <s v=""/>
    <s v=""/>
    <s v=""/>
    <s v=""/>
  </r>
  <r>
    <s v="重覆"/>
    <n v="5"/>
    <n v="0"/>
    <n v="0"/>
    <x v="2205"/>
    <m/>
    <m/>
    <s v=""/>
    <s v=""/>
    <s v=""/>
    <s v=""/>
    <s v=""/>
  </r>
  <r>
    <s v="seed monthly contact lens"/>
    <n v="5"/>
    <n v="0"/>
    <n v="0"/>
    <x v="2206"/>
    <m/>
    <m/>
    <s v=""/>
    <s v=""/>
    <s v=""/>
    <s v=""/>
    <s v=""/>
  </r>
  <r>
    <s v="散光鏡片"/>
    <n v="5"/>
    <n v="0"/>
    <n v="0"/>
    <x v="2206"/>
    <m/>
    <m/>
    <s v=""/>
    <s v=""/>
    <s v=""/>
    <s v=""/>
    <s v=""/>
  </r>
  <r>
    <s v="acuvue oasis"/>
    <n v="5"/>
    <n v="0"/>
    <n v="0"/>
    <x v="2207"/>
    <m/>
    <m/>
    <s v=""/>
    <s v=""/>
    <s v=""/>
    <s v=""/>
    <s v=""/>
  </r>
  <r>
    <s v="freshkon colors fusion daily"/>
    <n v="5"/>
    <n v="0"/>
    <n v="0"/>
    <x v="2208"/>
    <m/>
    <m/>
    <s v=""/>
    <s v=""/>
    <s v=""/>
    <s v=""/>
    <s v=""/>
  </r>
  <r>
    <s v="miacare color contact lens"/>
    <n v="5"/>
    <n v="0"/>
    <n v="0"/>
    <x v="2209"/>
    <m/>
    <m/>
    <s v=""/>
    <s v=""/>
    <s v=""/>
    <s v=""/>
    <s v=""/>
  </r>
  <r>
    <s v="散光 color con 日拋"/>
    <n v="5"/>
    <n v="0"/>
    <n v="0"/>
    <x v="2210"/>
    <m/>
    <m/>
    <s v=""/>
    <s v=""/>
    <s v=""/>
    <s v=""/>
    <s v=""/>
  </r>
  <r>
    <s v="眼鏡專門店"/>
    <n v="5"/>
    <n v="0"/>
    <n v="0"/>
    <x v="2007"/>
    <m/>
    <m/>
    <s v=""/>
    <s v=""/>
    <s v=""/>
    <s v=""/>
    <s v=""/>
  </r>
  <r>
    <s v="paypal 轉數快"/>
    <n v="5"/>
    <n v="0"/>
    <n v="0"/>
    <x v="2211"/>
    <m/>
    <m/>
    <s v=""/>
    <s v=""/>
    <s v=""/>
    <s v=""/>
    <s v=""/>
  </r>
  <r>
    <s v="alcon dailies aquacomfort"/>
    <n v="5"/>
    <n v="0"/>
    <n v="0"/>
    <x v="2212"/>
    <m/>
    <m/>
    <s v=""/>
    <s v=""/>
    <s v=""/>
    <s v=""/>
    <s v=""/>
  </r>
  <r>
    <s v="soflens 66 toric for astigmatism"/>
    <n v="5"/>
    <n v="0"/>
    <n v="0"/>
    <x v="2213"/>
    <m/>
    <m/>
    <s v=""/>
    <s v=""/>
    <s v=""/>
    <s v=""/>
    <s v=""/>
  </r>
  <r>
    <s v="brilliant brown freshkon"/>
    <n v="5"/>
    <n v="0"/>
    <n v="0"/>
    <x v="2214"/>
    <m/>
    <m/>
    <s v=""/>
    <s v=""/>
    <s v=""/>
    <s v=""/>
    <s v=""/>
  </r>
  <r>
    <s v="biofinity contact lenses"/>
    <n v="5"/>
    <n v="0"/>
    <n v="0"/>
    <x v="2215"/>
    <m/>
    <m/>
    <s v=""/>
    <s v=""/>
    <s v=""/>
    <s v=""/>
    <s v=""/>
  </r>
  <r>
    <s v="美 瞳"/>
    <n v="5"/>
    <n v="0"/>
    <n v="0"/>
    <x v="2216"/>
    <m/>
    <m/>
    <s v=""/>
    <s v=""/>
    <s v=""/>
    <s v=""/>
    <s v=""/>
  </r>
  <r>
    <s v="day acuvue trueye"/>
    <n v="5"/>
    <n v="0"/>
    <n v="0"/>
    <x v="2217"/>
    <m/>
    <m/>
    <s v=""/>
    <s v=""/>
    <s v=""/>
    <s v=""/>
    <s v=""/>
  </r>
  <r>
    <s v="acuvue contact lenses ireland"/>
    <n v="5"/>
    <n v="0"/>
    <n v="0"/>
    <x v="2218"/>
    <m/>
    <m/>
    <s v=""/>
    <s v=""/>
    <s v=""/>
    <s v=""/>
    <s v=""/>
  </r>
  <r>
    <s v="coopervision 1 day toric"/>
    <n v="5"/>
    <n v="0"/>
    <n v="0"/>
    <x v="2219"/>
    <m/>
    <m/>
    <s v=""/>
    <s v=""/>
    <s v=""/>
    <s v=""/>
    <s v=""/>
  </r>
  <r>
    <s v="comfilcon a multifocal"/>
    <n v="5"/>
    <n v="0"/>
    <n v="0"/>
    <x v="2219"/>
    <m/>
    <m/>
    <s v=""/>
    <s v=""/>
    <s v=""/>
    <s v=""/>
    <s v=""/>
  </r>
  <r>
    <s v="hydron portugal"/>
    <n v="5"/>
    <n v="0"/>
    <n v="0"/>
    <x v="2220"/>
    <m/>
    <m/>
    <s v=""/>
    <s v=""/>
    <s v=""/>
    <s v=""/>
    <s v=""/>
  </r>
  <r>
    <s v="觀 塘 開 倉"/>
    <n v="5"/>
    <n v="0"/>
    <n v="0"/>
    <x v="2106"/>
    <m/>
    <m/>
    <s v=""/>
    <s v=""/>
    <s v=""/>
    <s v=""/>
    <s v=""/>
  </r>
  <r>
    <s v="toric contact lenses philippines"/>
    <n v="5"/>
    <n v="0"/>
    <n v="0"/>
    <x v="2221"/>
    <m/>
    <m/>
    <s v=""/>
    <s v=""/>
    <s v=""/>
    <s v=""/>
    <s v=""/>
  </r>
  <r>
    <s v="1 day acuvue moist for astigmatism australia"/>
    <n v="5"/>
    <n v="0"/>
    <n v="0"/>
    <x v="2019"/>
    <m/>
    <m/>
    <s v=""/>
    <s v=""/>
    <s v=""/>
    <s v=""/>
    <s v=""/>
  </r>
  <r>
    <s v="順豐 收費"/>
    <n v="5"/>
    <n v="0"/>
    <n v="0"/>
    <x v="2222"/>
    <m/>
    <m/>
    <s v=""/>
    <s v=""/>
    <s v=""/>
    <s v=""/>
    <s v=""/>
  </r>
  <r>
    <s v="paypal payme"/>
    <n v="5"/>
    <n v="0"/>
    <n v="0"/>
    <x v="1845"/>
    <m/>
    <m/>
    <s v=""/>
    <s v=""/>
    <s v=""/>
    <s v=""/>
    <s v=""/>
  </r>
  <r>
    <s v="freshkon alluring eyes magnetic grey"/>
    <n v="5"/>
    <n v="0"/>
    <n v="0"/>
    <x v="1511"/>
    <m/>
    <m/>
    <s v=""/>
    <s v=""/>
    <s v=""/>
    <s v=""/>
    <s v=""/>
  </r>
  <r>
    <s v="1-day acuvue moist contact lenses"/>
    <n v="5"/>
    <n v="0"/>
    <n v="0"/>
    <x v="2223"/>
    <m/>
    <m/>
    <s v=""/>
    <s v=""/>
    <s v=""/>
    <s v=""/>
    <s v=""/>
  </r>
  <r>
    <s v="colored contacts 14.2 diameter"/>
    <n v="5"/>
    <n v="0"/>
    <n v="0"/>
    <x v="2224"/>
    <m/>
    <m/>
    <s v=""/>
    <s v=""/>
    <s v=""/>
    <s v=""/>
    <s v=""/>
  </r>
  <r>
    <s v="alcon easy online"/>
    <n v="5"/>
    <n v="0"/>
    <n v="0"/>
    <x v="2225"/>
    <m/>
    <m/>
    <s v=""/>
    <s v=""/>
    <s v=""/>
    <s v=""/>
    <s v=""/>
  </r>
  <r>
    <s v="coopervision 60 1 day"/>
    <n v="5"/>
    <n v="0"/>
    <n v="0"/>
    <x v="2226"/>
    <m/>
    <m/>
    <s v=""/>
    <s v=""/>
    <s v=""/>
    <s v=""/>
    <s v=""/>
  </r>
  <r>
    <s v="1 day silicone hydrogel contact lenses coopervision"/>
    <n v="5"/>
    <n v="0"/>
    <n v="0"/>
    <x v="2227"/>
    <m/>
    <m/>
    <s v=""/>
    <s v=""/>
    <s v=""/>
    <s v=""/>
    <s v=""/>
  </r>
  <r>
    <s v="acuvue oasys astigmatism canada"/>
    <n v="5"/>
    <n v="0"/>
    <n v="0"/>
    <x v="2228"/>
    <m/>
    <m/>
    <s v=""/>
    <s v=""/>
    <s v=""/>
    <s v=""/>
    <s v=""/>
  </r>
  <r>
    <s v="multifocal contact lenses nz"/>
    <n v="5"/>
    <n v="0"/>
    <n v="0"/>
    <x v="2228"/>
    <m/>
    <m/>
    <s v=""/>
    <s v=""/>
    <s v=""/>
    <s v=""/>
    <s v=""/>
  </r>
  <r>
    <s v="cheap oasys contact lenses"/>
    <n v="5"/>
    <n v="0"/>
    <n v="0"/>
    <x v="2229"/>
    <m/>
    <m/>
    <s v=""/>
    <s v=""/>
    <s v=""/>
    <s v=""/>
    <s v=""/>
  </r>
  <r>
    <s v="barrier 口罩"/>
    <n v="5"/>
    <n v="0"/>
    <n v="0"/>
    <x v="2229"/>
    <m/>
    <m/>
    <s v=""/>
    <s v=""/>
    <s v=""/>
    <s v=""/>
    <s v=""/>
  </r>
  <r>
    <s v="cheap contact lenses acuvue oasys for astigmatism"/>
    <n v="5"/>
    <n v="0"/>
    <n v="0"/>
    <x v="2230"/>
    <m/>
    <m/>
    <s v=""/>
    <s v=""/>
    <s v=""/>
    <s v=""/>
    <s v=""/>
  </r>
  <r>
    <s v="silicone hydrogel 1 day"/>
    <n v="5"/>
    <n v="0"/>
    <n v="0"/>
    <x v="2231"/>
    <m/>
    <m/>
    <s v=""/>
    <s v=""/>
    <s v=""/>
    <s v=""/>
    <s v=""/>
  </r>
  <r>
    <s v="silicone hydrogel contact lenses"/>
    <n v="5"/>
    <n v="0"/>
    <n v="0"/>
    <x v="2232"/>
    <m/>
    <m/>
    <s v=""/>
    <s v=""/>
    <s v=""/>
    <s v=""/>
    <s v=""/>
  </r>
  <r>
    <s v="barbie contact lens"/>
    <n v="5"/>
    <n v="0"/>
    <n v="0"/>
    <x v="1791"/>
    <m/>
    <m/>
    <s v=""/>
    <s v=""/>
    <s v=""/>
    <s v=""/>
    <s v=""/>
  </r>
  <r>
    <s v="coopervision com"/>
    <n v="5"/>
    <n v="0"/>
    <n v="0"/>
    <x v="1792"/>
    <m/>
    <m/>
    <s v=""/>
    <s v=""/>
    <s v=""/>
    <s v=""/>
    <s v=""/>
  </r>
  <r>
    <s v="近視 度數"/>
    <n v="5"/>
    <n v="0"/>
    <n v="0"/>
    <x v="1401"/>
    <m/>
    <m/>
    <s v=""/>
    <s v=""/>
    <s v=""/>
    <s v=""/>
    <s v=""/>
  </r>
  <r>
    <s v="coopervision toric contact lenses"/>
    <n v="5"/>
    <n v="0"/>
    <n v="0"/>
    <x v="2233"/>
    <m/>
    <m/>
    <s v=""/>
    <s v=""/>
    <s v=""/>
    <s v=""/>
    <s v=""/>
  </r>
  <r>
    <s v="biofinity contact lenses south africa"/>
    <n v="5"/>
    <n v="0"/>
    <n v="0"/>
    <x v="2234"/>
    <m/>
    <m/>
    <s v=""/>
    <s v=""/>
    <s v=""/>
    <s v=""/>
    <s v=""/>
  </r>
  <r>
    <s v="シード eye coffret 1day uv"/>
    <n v="5"/>
    <n v="0"/>
    <n v="0"/>
    <x v="2235"/>
    <m/>
    <m/>
    <s v=""/>
    <s v=""/>
    <s v=""/>
    <s v=""/>
    <s v=""/>
  </r>
  <r>
    <s v="acuvue 2 contacts cheap"/>
    <n v="5"/>
    <n v="0"/>
    <n v="0"/>
    <x v="2236"/>
    <m/>
    <m/>
    <s v=""/>
    <s v=""/>
    <s v=""/>
    <s v=""/>
    <s v=""/>
  </r>
  <r>
    <s v="coopervision 54 1 day silicone hydrogel toric"/>
    <n v="5"/>
    <n v="0"/>
    <n v="0"/>
    <x v="1794"/>
    <m/>
    <m/>
    <s v=""/>
    <s v=""/>
    <s v=""/>
    <s v=""/>
    <s v=""/>
  </r>
  <r>
    <s v="contacts acuvue commentaires"/>
    <n v="5"/>
    <n v="0"/>
    <n v="0"/>
    <x v="1795"/>
    <m/>
    <m/>
    <s v=""/>
    <s v=""/>
    <s v=""/>
    <s v=""/>
    <s v=""/>
  </r>
  <r>
    <s v="acuvue contacts online"/>
    <n v="5"/>
    <n v="0"/>
    <n v="0"/>
    <x v="1259"/>
    <m/>
    <m/>
    <s v=""/>
    <s v=""/>
    <s v=""/>
    <s v=""/>
    <s v=""/>
  </r>
  <r>
    <s v="payme 銀行驗證"/>
    <n v="5"/>
    <n v="0"/>
    <n v="0"/>
    <x v="1858"/>
    <m/>
    <m/>
    <s v=""/>
    <s v=""/>
    <s v=""/>
    <s v=""/>
    <s v=""/>
  </r>
  <r>
    <s v="acuvue lenses buy online"/>
    <n v="5"/>
    <n v="0"/>
    <n v="0"/>
    <x v="2237"/>
    <m/>
    <m/>
    <s v=""/>
    <s v=""/>
    <s v=""/>
    <s v=""/>
    <s v=""/>
  </r>
  <r>
    <s v="coopervision monthly contact lenses"/>
    <n v="5"/>
    <n v="0"/>
    <n v="0"/>
    <x v="2238"/>
    <m/>
    <m/>
    <s v=""/>
    <s v=""/>
    <s v=""/>
    <s v=""/>
    <s v=""/>
  </r>
  <r>
    <s v="acuvue uv"/>
    <n v="5"/>
    <n v="0"/>
    <n v="0"/>
    <x v="2239"/>
    <m/>
    <m/>
    <s v=""/>
    <s v=""/>
    <s v=""/>
    <s v=""/>
    <s v=""/>
  </r>
  <r>
    <s v="acuvue coupon"/>
    <n v="5"/>
    <n v="0"/>
    <n v="0"/>
    <x v="2240"/>
    <m/>
    <m/>
    <s v=""/>
    <s v=""/>
    <s v=""/>
    <s v=""/>
    <s v=""/>
  </r>
  <r>
    <s v="alcon dailies 90"/>
    <n v="5"/>
    <n v="0"/>
    <n v="0"/>
    <x v="2241"/>
    <m/>
    <m/>
    <s v=""/>
    <s v=""/>
    <s v=""/>
    <s v=""/>
    <s v=""/>
  </r>
  <r>
    <s v="contact lenses sri lanka"/>
    <n v="5"/>
    <n v="0"/>
    <n v="0"/>
    <x v="2242"/>
    <m/>
    <m/>
    <s v=""/>
    <s v=""/>
    <s v=""/>
    <s v=""/>
    <s v=""/>
  </r>
  <r>
    <s v="day acuvue"/>
    <n v="5"/>
    <n v="0"/>
    <n v="0"/>
    <x v="2243"/>
    <m/>
    <m/>
    <s v=""/>
    <s v=""/>
    <s v=""/>
    <s v=""/>
    <s v=""/>
  </r>
  <r>
    <s v="香港朱古力"/>
    <n v="5"/>
    <n v="0"/>
    <n v="0"/>
    <x v="2244"/>
    <m/>
    <m/>
    <s v=""/>
    <s v=""/>
    <s v=""/>
    <s v=""/>
    <s v=""/>
  </r>
  <r>
    <s v="dailies aquacomfort contacts"/>
    <n v="5"/>
    <n v="0"/>
    <n v="0"/>
    <x v="2245"/>
    <m/>
    <m/>
    <s v=""/>
    <s v=""/>
    <s v=""/>
    <s v=""/>
    <s v=""/>
  </r>
  <r>
    <s v="dailies total 1 contact lenses"/>
    <n v="5"/>
    <n v="0"/>
    <n v="0"/>
    <x v="2246"/>
    <m/>
    <m/>
    <s v=""/>
    <s v=""/>
    <s v=""/>
    <s v=""/>
    <s v=""/>
  </r>
  <r>
    <s v="acuvue define contact lenses"/>
    <n v="5"/>
    <n v="0"/>
    <n v="0"/>
    <x v="2247"/>
    <m/>
    <m/>
    <s v=""/>
    <s v=""/>
    <s v=""/>
    <s v=""/>
    <s v=""/>
  </r>
  <r>
    <s v="biotrue oneday"/>
    <n v="5"/>
    <n v="0"/>
    <n v="0"/>
    <x v="2248"/>
    <m/>
    <m/>
    <s v=""/>
    <s v=""/>
    <s v=""/>
    <s v=""/>
    <s v=""/>
  </r>
  <r>
    <s v="contact lenses easy"/>
    <n v="4"/>
    <n v="3"/>
    <n v="0.75"/>
    <x v="124"/>
    <m/>
    <m/>
    <s v=""/>
    <s v=""/>
    <s v=""/>
    <s v=""/>
    <s v=""/>
  </r>
  <r>
    <s v="pure vision2"/>
    <n v="4"/>
    <n v="2"/>
    <n v="0.5"/>
    <x v="124"/>
    <m/>
    <m/>
    <s v=""/>
    <s v=""/>
    <s v=""/>
    <s v=""/>
    <s v=""/>
  </r>
  <r>
    <s v="wedding con"/>
    <n v="4"/>
    <n v="2"/>
    <n v="0.5"/>
    <x v="124"/>
    <m/>
    <m/>
    <s v=""/>
    <s v=""/>
    <s v=""/>
    <s v=""/>
    <s v=""/>
  </r>
  <r>
    <s v="freshkon black"/>
    <n v="4"/>
    <n v="1"/>
    <n v="0.25"/>
    <x v="124"/>
    <m/>
    <m/>
    <s v=""/>
    <s v=""/>
    <s v=""/>
    <s v=""/>
    <s v=""/>
  </r>
  <r>
    <s v="3 tone"/>
    <n v="4"/>
    <n v="0"/>
    <n v="0"/>
    <x v="124"/>
    <m/>
    <m/>
    <s v=""/>
    <s v=""/>
    <s v=""/>
    <s v=""/>
    <s v=""/>
  </r>
  <r>
    <s v="freshkon moondust gold"/>
    <n v="4"/>
    <n v="0"/>
    <n v="0"/>
    <x v="124"/>
    <m/>
    <m/>
    <s v=""/>
    <s v=""/>
    <s v=""/>
    <s v=""/>
    <s v=""/>
  </r>
  <r>
    <s v="freshkon moondust hazel"/>
    <n v="4"/>
    <n v="0"/>
    <n v="0"/>
    <x v="124"/>
    <m/>
    <m/>
    <s v=""/>
    <s v=""/>
    <s v=""/>
    <s v=""/>
    <s v=""/>
  </r>
  <r>
    <s v="monthly uv"/>
    <n v="4"/>
    <n v="0"/>
    <n v="0"/>
    <x v="124"/>
    <m/>
    <m/>
    <s v=""/>
    <s v=""/>
    <s v=""/>
    <s v=""/>
    <s v=""/>
  </r>
  <r>
    <s v="眼"/>
    <n v="4"/>
    <n v="0"/>
    <n v="0"/>
    <x v="124"/>
    <m/>
    <m/>
    <s v=""/>
    <s v=""/>
    <s v=""/>
    <s v=""/>
    <s v=""/>
  </r>
  <r>
    <s v="度數表"/>
    <n v="4"/>
    <n v="0"/>
    <n v="0"/>
    <x v="124"/>
    <m/>
    <m/>
    <s v=""/>
    <s v=""/>
    <s v=""/>
    <s v=""/>
    <s v=""/>
  </r>
  <r>
    <s v="color 1"/>
    <n v="4"/>
    <n v="0"/>
    <n v="0"/>
    <x v="124"/>
    <m/>
    <m/>
    <s v=""/>
    <s v=""/>
    <s v=""/>
    <s v=""/>
    <s v=""/>
  </r>
  <r>
    <s v="freshkon grey"/>
    <n v="4"/>
    <n v="0"/>
    <n v="0"/>
    <x v="124"/>
    <m/>
    <m/>
    <s v=""/>
    <s v=""/>
    <s v=""/>
    <s v=""/>
    <s v=""/>
  </r>
  <r>
    <s v="眼鏡 con 度數"/>
    <n v="4"/>
    <n v="2"/>
    <n v="0.5"/>
    <x v="2249"/>
    <m/>
    <m/>
    <s v=""/>
    <s v=""/>
    <s v=""/>
    <s v=""/>
    <s v=""/>
  </r>
  <r>
    <s v="contact le"/>
    <n v="4"/>
    <n v="0"/>
    <n v="0"/>
    <x v="1665"/>
    <m/>
    <m/>
    <s v=""/>
    <s v=""/>
    <s v=""/>
    <s v=""/>
    <s v=""/>
  </r>
  <r>
    <s v="contex lens"/>
    <n v="4"/>
    <n v="0"/>
    <n v="0"/>
    <x v="2250"/>
    <m/>
    <m/>
    <s v=""/>
    <s v=""/>
    <s v=""/>
    <s v=""/>
    <s v=""/>
  </r>
  <r>
    <s v="delight max toric 1 day"/>
    <n v="4"/>
    <n v="0"/>
    <n v="0"/>
    <x v="2250"/>
    <m/>
    <m/>
    <s v=""/>
    <s v=""/>
    <s v=""/>
    <s v=""/>
    <s v=""/>
  </r>
  <r>
    <s v="soft lens 38"/>
    <n v="4"/>
    <n v="1"/>
    <n v="0.25"/>
    <x v="425"/>
    <m/>
    <m/>
    <s v=""/>
    <s v=""/>
    <s v=""/>
    <s v=""/>
    <s v=""/>
  </r>
  <r>
    <s v="散光color con線位"/>
    <n v="4"/>
    <n v="1"/>
    <n v="0.25"/>
    <x v="425"/>
    <m/>
    <m/>
    <s v=""/>
    <s v=""/>
    <s v=""/>
    <s v=""/>
    <s v=""/>
  </r>
  <r>
    <s v="conact lens"/>
    <n v="4"/>
    <n v="0"/>
    <n v="0"/>
    <x v="425"/>
    <m/>
    <m/>
    <s v=""/>
    <s v=""/>
    <s v=""/>
    <s v=""/>
    <s v=""/>
  </r>
  <r>
    <s v="maxim colors 1 day"/>
    <n v="4"/>
    <n v="0"/>
    <n v="0"/>
    <x v="1866"/>
    <m/>
    <m/>
    <s v=""/>
    <s v=""/>
    <s v=""/>
    <s v=""/>
    <s v=""/>
  </r>
  <r>
    <s v="miacare 1 day"/>
    <n v="4"/>
    <n v="0"/>
    <n v="0"/>
    <x v="1866"/>
    <m/>
    <m/>
    <s v=""/>
    <s v=""/>
    <s v=""/>
    <s v=""/>
    <s v=""/>
  </r>
  <r>
    <s v="baby ash"/>
    <n v="4"/>
    <n v="0"/>
    <n v="0"/>
    <x v="1866"/>
    <m/>
    <m/>
    <s v=""/>
    <s v=""/>
    <s v=""/>
    <s v=""/>
    <s v=""/>
  </r>
  <r>
    <s v="雙眼大眼仔"/>
    <n v="4"/>
    <n v="0"/>
    <n v="0"/>
    <x v="1866"/>
    <m/>
    <m/>
    <s v=""/>
    <s v=""/>
    <s v=""/>
    <s v=""/>
    <s v=""/>
  </r>
  <r>
    <s v="total multifocal"/>
    <n v="4"/>
    <n v="0"/>
    <n v="0"/>
    <x v="1866"/>
    <m/>
    <m/>
    <s v=""/>
    <s v=""/>
    <s v=""/>
    <s v=""/>
    <s v=""/>
  </r>
  <r>
    <s v="syreni 隱形眼鏡"/>
    <n v="4"/>
    <n v="0"/>
    <n v="0"/>
    <x v="1438"/>
    <m/>
    <m/>
    <s v=""/>
    <s v=""/>
    <s v=""/>
    <s v=""/>
    <s v=""/>
  </r>
  <r>
    <s v="博士倫 lacelle 特大眼"/>
    <n v="4"/>
    <n v="0"/>
    <n v="0"/>
    <x v="1438"/>
    <m/>
    <m/>
    <s v=""/>
    <s v=""/>
    <s v=""/>
    <s v=""/>
    <s v=""/>
  </r>
  <r>
    <s v="隱形眼鏡 散光最高度數"/>
    <n v="4"/>
    <n v="2"/>
    <n v="0.5"/>
    <x v="1867"/>
    <m/>
    <m/>
    <s v=""/>
    <s v=""/>
    <s v=""/>
    <s v=""/>
    <s v=""/>
  </r>
  <r>
    <s v="freshlook one-day"/>
    <n v="4"/>
    <n v="1"/>
    <n v="0.25"/>
    <x v="1867"/>
    <m/>
    <m/>
    <s v=""/>
    <s v=""/>
    <s v=""/>
    <s v=""/>
    <s v=""/>
  </r>
  <r>
    <s v="alcon acuvue"/>
    <n v="4"/>
    <n v="0"/>
    <n v="0"/>
    <x v="1867"/>
    <m/>
    <m/>
    <s v=""/>
    <s v=""/>
    <s v=""/>
    <s v=""/>
    <s v=""/>
  </r>
  <r>
    <n v="1"/>
    <n v="4"/>
    <n v="0"/>
    <n v="0"/>
    <x v="1867"/>
    <m/>
    <m/>
    <s v=""/>
    <s v=""/>
    <s v=""/>
    <s v=""/>
    <s v=""/>
  </r>
  <r>
    <s v="contacy"/>
    <n v="4"/>
    <n v="0"/>
    <n v="0"/>
    <x v="1867"/>
    <m/>
    <m/>
    <s v=""/>
    <s v=""/>
    <s v=""/>
    <s v=""/>
    <s v=""/>
  </r>
  <r>
    <s v="candy magic grege"/>
    <n v="4"/>
    <n v="0"/>
    <n v="0"/>
    <x v="1867"/>
    <m/>
    <m/>
    <s v=""/>
    <s v=""/>
    <s v=""/>
    <s v=""/>
    <s v=""/>
  </r>
  <r>
    <s v="contack lens"/>
    <n v="4"/>
    <n v="0"/>
    <n v="0"/>
    <x v="851"/>
    <m/>
    <m/>
    <s v=""/>
    <s v=""/>
    <s v=""/>
    <s v=""/>
    <s v=""/>
  </r>
  <r>
    <s v="ciba vision contact lens"/>
    <n v="4"/>
    <n v="1"/>
    <n v="0.25"/>
    <x v="1870"/>
    <m/>
    <m/>
    <s v=""/>
    <s v=""/>
    <s v=""/>
    <s v=""/>
    <s v=""/>
  </r>
  <r>
    <s v="contract lense"/>
    <n v="4"/>
    <n v="0"/>
    <n v="0"/>
    <x v="1870"/>
    <m/>
    <m/>
    <s v=""/>
    <s v=""/>
    <s v=""/>
    <s v=""/>
    <s v=""/>
  </r>
  <r>
    <s v="dailies one day"/>
    <n v="4"/>
    <n v="0"/>
    <n v="0"/>
    <x v="1870"/>
    <m/>
    <m/>
    <s v=""/>
    <s v=""/>
    <s v=""/>
    <s v=""/>
    <s v=""/>
  </r>
  <r>
    <s v="conpop"/>
    <n v="4"/>
    <n v="0"/>
    <n v="0"/>
    <x v="1870"/>
    <m/>
    <m/>
    <s v=""/>
    <s v=""/>
    <s v=""/>
    <s v=""/>
    <s v=""/>
  </r>
  <r>
    <s v="13.8*2"/>
    <n v="4"/>
    <n v="0"/>
    <n v="0"/>
    <x v="1870"/>
    <m/>
    <m/>
    <s v=""/>
    <s v=""/>
    <s v=""/>
    <s v=""/>
    <s v=""/>
  </r>
  <r>
    <s v="contact lesn"/>
    <n v="4"/>
    <n v="0"/>
    <n v="0"/>
    <x v="1870"/>
    <m/>
    <m/>
    <s v=""/>
    <s v=""/>
    <s v=""/>
    <s v=""/>
    <s v=""/>
  </r>
  <r>
    <s v="contact lens promotion"/>
    <n v="4"/>
    <n v="0"/>
    <n v="0"/>
    <x v="1870"/>
    <m/>
    <m/>
    <s v=""/>
    <s v=""/>
    <s v=""/>
    <s v=""/>
    <s v=""/>
  </r>
  <r>
    <s v="alcon dailies total 1 vs acuvue oasys hydraluxe"/>
    <n v="4"/>
    <n v="0"/>
    <n v="0"/>
    <x v="1439"/>
    <m/>
    <m/>
    <s v=""/>
    <s v=""/>
    <s v=""/>
    <s v=""/>
    <s v=""/>
  </r>
  <r>
    <s v="len"/>
    <n v="4"/>
    <n v="0"/>
    <n v="0"/>
    <x v="1439"/>
    <m/>
    <m/>
    <s v=""/>
    <s v=""/>
    <s v=""/>
    <s v=""/>
    <s v=""/>
  </r>
  <r>
    <s v="con\"/>
    <n v="4"/>
    <n v="0"/>
    <n v="0"/>
    <x v="1439"/>
    <m/>
    <m/>
    <s v=""/>
    <s v=""/>
    <s v=""/>
    <s v=""/>
    <s v=""/>
  </r>
  <r>
    <s v="acuvue night and day"/>
    <n v="4"/>
    <n v="0"/>
    <n v="0"/>
    <x v="1439"/>
    <m/>
    <m/>
    <s v=""/>
    <s v=""/>
    <s v=""/>
    <s v=""/>
    <s v=""/>
  </r>
  <r>
    <s v="眼弧度"/>
    <n v="4"/>
    <n v="0"/>
    <n v="0"/>
    <x v="1439"/>
    <m/>
    <m/>
    <s v=""/>
    <s v=""/>
    <s v=""/>
    <s v=""/>
    <s v=""/>
  </r>
  <r>
    <s v="moondust brown freshkon"/>
    <n v="4"/>
    <n v="0"/>
    <n v="0"/>
    <x v="1439"/>
    <m/>
    <m/>
    <s v=""/>
    <s v=""/>
    <s v=""/>
    <s v=""/>
    <s v=""/>
  </r>
  <r>
    <s v="biomedics one day extra toric"/>
    <n v="4"/>
    <n v="0"/>
    <n v="0"/>
    <x v="397"/>
    <m/>
    <m/>
    <s v=""/>
    <s v=""/>
    <s v=""/>
    <s v=""/>
    <s v=""/>
  </r>
  <r>
    <s v="oasys 1-day for astigmatism"/>
    <n v="4"/>
    <n v="0"/>
    <n v="0"/>
    <x v="397"/>
    <m/>
    <m/>
    <s v=""/>
    <s v=""/>
    <s v=""/>
    <s v=""/>
    <s v=""/>
  </r>
  <r>
    <s v="colour.con"/>
    <n v="4"/>
    <n v="0"/>
    <n v="0"/>
    <x v="397"/>
    <m/>
    <m/>
    <s v=""/>
    <s v=""/>
    <s v=""/>
    <s v=""/>
    <s v=""/>
  </r>
  <r>
    <s v="戴con 矇"/>
    <n v="4"/>
    <n v="0"/>
    <n v="0"/>
    <x v="397"/>
    <m/>
    <m/>
    <s v=""/>
    <s v=""/>
    <s v=""/>
    <s v=""/>
    <s v=""/>
  </r>
  <r>
    <s v="clariti vs acuvue moist"/>
    <n v="4"/>
    <n v="3"/>
    <n v="0.75"/>
    <x v="791"/>
    <m/>
    <m/>
    <s v=""/>
    <s v=""/>
    <s v=""/>
    <s v=""/>
    <s v=""/>
  </r>
  <r>
    <s v="alcon dailies toric"/>
    <n v="4"/>
    <n v="0"/>
    <n v="0"/>
    <x v="791"/>
    <m/>
    <m/>
    <s v=""/>
    <s v=""/>
    <s v=""/>
    <s v=""/>
    <s v=""/>
  </r>
  <r>
    <s v="acuvue oasys 2 week for astigmatism"/>
    <n v="4"/>
    <n v="0"/>
    <n v="0"/>
    <x v="791"/>
    <m/>
    <m/>
    <s v=""/>
    <s v=""/>
    <s v=""/>
    <s v=""/>
    <s v=""/>
  </r>
  <r>
    <s v="隱形眼鏡有散光嗎"/>
    <n v="4"/>
    <n v="0"/>
    <n v="0"/>
    <x v="791"/>
    <m/>
    <m/>
    <s v=""/>
    <s v=""/>
    <s v=""/>
    <s v=""/>
    <s v=""/>
  </r>
  <r>
    <s v="contacy lens"/>
    <n v="4"/>
    <n v="0"/>
    <n v="0"/>
    <x v="791"/>
    <m/>
    <m/>
    <s v=""/>
    <s v=""/>
    <s v=""/>
    <s v=""/>
    <s v=""/>
  </r>
  <r>
    <s v="acuvue 2week"/>
    <n v="4"/>
    <n v="0"/>
    <n v="0"/>
    <x v="1871"/>
    <m/>
    <m/>
    <s v=""/>
    <s v=""/>
    <s v=""/>
    <s v=""/>
    <s v=""/>
  </r>
  <r>
    <s v="con one"/>
    <n v="4"/>
    <n v="0"/>
    <n v="0"/>
    <x v="1871"/>
    <m/>
    <m/>
    <s v=""/>
    <s v=""/>
    <s v=""/>
    <s v=""/>
    <s v=""/>
  </r>
  <r>
    <s v="acuvue dailies total 1"/>
    <n v="4"/>
    <n v="2"/>
    <n v="0.5"/>
    <x v="1873"/>
    <m/>
    <m/>
    <s v=""/>
    <s v=""/>
    <s v=""/>
    <s v=""/>
    <s v=""/>
  </r>
  <r>
    <s v="coopervision color"/>
    <n v="4"/>
    <n v="1"/>
    <n v="0.25"/>
    <x v="1873"/>
    <m/>
    <m/>
    <s v=""/>
    <s v=""/>
    <s v=""/>
    <s v=""/>
    <s v=""/>
  </r>
  <r>
    <s v="air optix night"/>
    <n v="4"/>
    <n v="0"/>
    <n v="0"/>
    <x v="1873"/>
    <m/>
    <m/>
    <s v=""/>
    <s v=""/>
    <s v=""/>
    <s v=""/>
    <s v=""/>
  </r>
  <r>
    <s v="acuvue oasys for astigmatism 2 weeks"/>
    <n v="4"/>
    <n v="0"/>
    <n v="0"/>
    <x v="1873"/>
    <m/>
    <m/>
    <s v=""/>
    <s v=""/>
    <s v=""/>
    <s v=""/>
    <s v=""/>
  </r>
  <r>
    <s v="maxim3"/>
    <n v="4"/>
    <n v="0"/>
    <n v="0"/>
    <x v="1873"/>
    <m/>
    <m/>
    <s v=""/>
    <s v=""/>
    <s v=""/>
    <s v=""/>
    <s v=""/>
  </r>
  <r>
    <s v="13.8*13.8"/>
    <n v="4"/>
    <n v="0"/>
    <n v="0"/>
    <x v="1265"/>
    <m/>
    <m/>
    <s v=""/>
    <s v=""/>
    <s v=""/>
    <s v=""/>
    <s v=""/>
  </r>
  <r>
    <s v="bio-true"/>
    <n v="4"/>
    <n v="0"/>
    <n v="0"/>
    <x v="174"/>
    <m/>
    <m/>
    <s v=""/>
    <s v=""/>
    <s v=""/>
    <s v=""/>
    <s v=""/>
  </r>
  <r>
    <s v="one day acuvue oasys 散光"/>
    <n v="4"/>
    <n v="0"/>
    <n v="0"/>
    <x v="174"/>
    <m/>
    <m/>
    <s v=""/>
    <s v=""/>
    <s v=""/>
    <s v=""/>
    <s v=""/>
  </r>
  <r>
    <s v="seed first make"/>
    <n v="4"/>
    <n v="0"/>
    <n v="0"/>
    <x v="174"/>
    <m/>
    <m/>
    <s v=""/>
    <s v=""/>
    <s v=""/>
    <s v=""/>
    <s v=""/>
  </r>
  <r>
    <s v="1-day acuvue define radiant bright"/>
    <n v="4"/>
    <n v="0"/>
    <n v="0"/>
    <x v="174"/>
    <m/>
    <m/>
    <s v=""/>
    <s v=""/>
    <s v=""/>
    <s v=""/>
    <s v=""/>
  </r>
  <r>
    <s v="coopervision clariti multifocal"/>
    <n v="4"/>
    <n v="0"/>
    <n v="0"/>
    <x v="1370"/>
    <m/>
    <m/>
    <s v=""/>
    <s v=""/>
    <s v=""/>
    <s v=""/>
    <s v=""/>
  </r>
  <r>
    <s v="starry day"/>
    <n v="4"/>
    <n v="0"/>
    <n v="0"/>
    <x v="1370"/>
    <m/>
    <m/>
    <s v=""/>
    <s v=""/>
    <s v=""/>
    <s v=""/>
    <s v=""/>
  </r>
  <r>
    <s v="revia 隱形眼鏡 藍光"/>
    <n v="4"/>
    <n v="0"/>
    <n v="0"/>
    <x v="2053"/>
    <m/>
    <m/>
    <s v=""/>
    <s v=""/>
    <s v=""/>
    <s v=""/>
    <s v=""/>
  </r>
  <r>
    <s v="marble 1day"/>
    <n v="4"/>
    <n v="0"/>
    <n v="0"/>
    <x v="1174"/>
    <m/>
    <m/>
    <s v=""/>
    <s v=""/>
    <s v=""/>
    <s v=""/>
    <s v=""/>
  </r>
  <r>
    <s v="acuvue oasys with hydraluxe for astigmatism"/>
    <n v="4"/>
    <n v="0"/>
    <n v="0"/>
    <x v="1174"/>
    <m/>
    <m/>
    <s v=""/>
    <s v=""/>
    <s v=""/>
    <s v=""/>
    <s v=""/>
  </r>
  <r>
    <s v="lenses contact"/>
    <n v="4"/>
    <n v="0"/>
    <n v="0"/>
    <x v="1174"/>
    <m/>
    <m/>
    <s v=""/>
    <s v=""/>
    <s v=""/>
    <s v=""/>
    <s v=""/>
  </r>
  <r>
    <s v="uv con"/>
    <n v="4"/>
    <n v="2"/>
    <n v="0.5"/>
    <x v="412"/>
    <m/>
    <m/>
    <s v=""/>
    <s v=""/>
    <s v=""/>
    <s v=""/>
    <s v=""/>
  </r>
  <r>
    <s v="maicare"/>
    <n v="4"/>
    <n v="1"/>
    <n v="0.25"/>
    <x v="412"/>
    <m/>
    <m/>
    <s v=""/>
    <s v=""/>
    <s v=""/>
    <s v=""/>
    <s v=""/>
  </r>
  <r>
    <s v="隱形眼鏡bc dia"/>
    <n v="4"/>
    <n v="0"/>
    <n v="0"/>
    <x v="412"/>
    <m/>
    <m/>
    <s v=""/>
    <s v=""/>
    <s v=""/>
    <s v=""/>
    <s v=""/>
  </r>
  <r>
    <s v="seed day"/>
    <n v="4"/>
    <n v="0"/>
    <n v="0"/>
    <x v="412"/>
    <m/>
    <m/>
    <s v=""/>
    <s v=""/>
    <s v=""/>
    <s v=""/>
    <s v=""/>
  </r>
  <r>
    <s v="con pop"/>
    <n v="4"/>
    <n v="0"/>
    <n v="0"/>
    <x v="1026"/>
    <m/>
    <m/>
    <s v=""/>
    <s v=""/>
    <s v=""/>
    <s v=""/>
    <s v=""/>
  </r>
  <r>
    <s v="1 day acuve define"/>
    <n v="4"/>
    <n v="0"/>
    <n v="0"/>
    <x v="1876"/>
    <m/>
    <m/>
    <s v=""/>
    <s v=""/>
    <s v=""/>
    <s v=""/>
    <s v=""/>
  </r>
  <r>
    <s v="dailies total one multifocal"/>
    <n v="4"/>
    <n v="0"/>
    <n v="0"/>
    <x v="1876"/>
    <m/>
    <m/>
    <s v=""/>
    <s v=""/>
    <s v=""/>
    <s v=""/>
    <s v=""/>
  </r>
  <r>
    <s v="alcon air optix night and day"/>
    <n v="4"/>
    <n v="0"/>
    <n v="0"/>
    <x v="1876"/>
    <m/>
    <m/>
    <s v=""/>
    <s v=""/>
    <s v=""/>
    <s v=""/>
    <s v=""/>
  </r>
  <r>
    <s v="biofinty"/>
    <n v="4"/>
    <n v="0"/>
    <n v="0"/>
    <x v="1876"/>
    <m/>
    <m/>
    <s v=""/>
    <s v=""/>
    <s v=""/>
    <s v=""/>
    <s v=""/>
  </r>
  <r>
    <s v="acuve vita"/>
    <n v="4"/>
    <n v="0"/>
    <n v="0"/>
    <x v="1878"/>
    <m/>
    <m/>
    <s v=""/>
    <s v=""/>
    <s v=""/>
    <s v=""/>
    <s v=""/>
  </r>
  <r>
    <s v="colorblends"/>
    <n v="4"/>
    <n v="0"/>
    <n v="0"/>
    <x v="1878"/>
    <m/>
    <m/>
    <s v=""/>
    <s v=""/>
    <s v=""/>
    <s v=""/>
    <s v=""/>
  </r>
  <r>
    <s v="colour con自然"/>
    <n v="4"/>
    <n v="0"/>
    <n v="0"/>
    <x v="1878"/>
    <m/>
    <m/>
    <s v=""/>
    <s v=""/>
    <s v=""/>
    <s v=""/>
    <s v=""/>
  </r>
  <r>
    <s v="隐形眼镜 bc"/>
    <n v="4"/>
    <n v="0"/>
    <n v="0"/>
    <x v="488"/>
    <m/>
    <m/>
    <s v=""/>
    <s v=""/>
    <s v=""/>
    <s v=""/>
    <s v=""/>
  </r>
  <r>
    <s v="美若康"/>
    <n v="4"/>
    <n v="0"/>
    <n v="0"/>
    <x v="488"/>
    <m/>
    <m/>
    <s v=""/>
    <s v=""/>
    <s v=""/>
    <s v=""/>
    <s v=""/>
  </r>
  <r>
    <s v="隱眼度數表"/>
    <n v="4"/>
    <n v="0"/>
    <n v="0"/>
    <x v="488"/>
    <m/>
    <m/>
    <s v=""/>
    <s v=""/>
    <s v=""/>
    <s v=""/>
    <s v=""/>
  </r>
  <r>
    <s v="alcon air optix night &amp; day aqua"/>
    <n v="4"/>
    <n v="0"/>
    <n v="0"/>
    <x v="488"/>
    <m/>
    <m/>
    <s v=""/>
    <s v=""/>
    <s v=""/>
    <s v=""/>
    <s v=""/>
  </r>
  <r>
    <s v="100 lens"/>
    <n v="4"/>
    <n v="0"/>
    <n v="0"/>
    <x v="488"/>
    <m/>
    <m/>
    <s v=""/>
    <s v=""/>
    <s v=""/>
    <s v=""/>
    <s v=""/>
  </r>
  <r>
    <s v="acuvue oasys vs moist 1 day"/>
    <n v="4"/>
    <n v="2"/>
    <n v="0.5"/>
    <x v="1879"/>
    <m/>
    <m/>
    <s v=""/>
    <s v=""/>
    <s v=""/>
    <s v=""/>
    <s v=""/>
  </r>
  <r>
    <s v="pure vision lens"/>
    <n v="4"/>
    <n v="0"/>
    <n v="0"/>
    <x v="1879"/>
    <m/>
    <m/>
    <s v=""/>
    <s v=""/>
    <s v=""/>
    <s v=""/>
    <s v=""/>
  </r>
  <r>
    <s v="victoria candy"/>
    <n v="4"/>
    <n v="0"/>
    <n v="0"/>
    <x v="1879"/>
    <m/>
    <m/>
    <s v=""/>
    <s v=""/>
    <s v=""/>
    <s v=""/>
    <s v=""/>
  </r>
  <r>
    <s v="1 tone"/>
    <n v="4"/>
    <n v="0"/>
    <n v="0"/>
    <x v="1879"/>
    <m/>
    <m/>
    <s v=""/>
    <s v=""/>
    <s v=""/>
    <s v=""/>
    <s v=""/>
  </r>
  <r>
    <s v="散光 有色隱形眼鏡"/>
    <n v="4"/>
    <n v="0"/>
    <n v="0"/>
    <x v="1879"/>
    <m/>
    <m/>
    <s v=""/>
    <s v=""/>
    <s v=""/>
    <s v=""/>
    <s v=""/>
  </r>
  <r>
    <s v="透明眼鏡"/>
    <n v="4"/>
    <n v="0"/>
    <n v="0"/>
    <x v="1879"/>
    <m/>
    <m/>
    <s v=""/>
    <s v=""/>
    <s v=""/>
    <s v=""/>
    <s v=""/>
  </r>
  <r>
    <s v="隱形眼鏡 含水量 差別"/>
    <n v="4"/>
    <n v="1"/>
    <n v="0.25"/>
    <x v="993"/>
    <m/>
    <m/>
    <s v=""/>
    <s v=""/>
    <s v=""/>
    <s v=""/>
    <s v=""/>
  </r>
  <r>
    <s v="怎麼戴隱形眼鏡"/>
    <n v="4"/>
    <n v="0"/>
    <n v="0"/>
    <x v="993"/>
    <m/>
    <m/>
    <s v=""/>
    <s v=""/>
    <s v=""/>
    <s v=""/>
    <s v=""/>
  </r>
  <r>
    <s v="frashlook"/>
    <n v="4"/>
    <n v="0"/>
    <n v="0"/>
    <x v="1522"/>
    <m/>
    <m/>
    <s v=""/>
    <s v=""/>
    <s v=""/>
    <s v=""/>
    <s v=""/>
  </r>
  <r>
    <s v="air contact lens"/>
    <n v="4"/>
    <n v="0"/>
    <n v="0"/>
    <x v="1522"/>
    <m/>
    <m/>
    <s v=""/>
    <s v=""/>
    <s v=""/>
    <s v=""/>
    <s v=""/>
  </r>
  <r>
    <s v="multifocal 隱形眼鏡"/>
    <n v="4"/>
    <n v="0"/>
    <n v="0"/>
    <x v="444"/>
    <m/>
    <m/>
    <s v=""/>
    <s v=""/>
    <s v=""/>
    <s v=""/>
    <s v=""/>
  </r>
  <r>
    <s v="seed 眼鏡"/>
    <n v="4"/>
    <n v="0"/>
    <n v="0"/>
    <x v="444"/>
    <m/>
    <m/>
    <s v=""/>
    <s v=""/>
    <s v=""/>
    <s v=""/>
    <s v=""/>
  </r>
  <r>
    <s v="alcon multifocal dailies total 1"/>
    <n v="4"/>
    <n v="0"/>
    <n v="0"/>
    <x v="444"/>
    <m/>
    <m/>
    <s v=""/>
    <s v=""/>
    <s v=""/>
    <s v=""/>
    <s v=""/>
  </r>
  <r>
    <s v="14.5 mm"/>
    <n v="4"/>
    <n v="0"/>
    <n v="0"/>
    <x v="444"/>
    <m/>
    <m/>
    <s v=""/>
    <s v=""/>
    <s v=""/>
    <s v=""/>
    <s v=""/>
  </r>
  <r>
    <s v="1 day moist acuvue"/>
    <n v="4"/>
    <n v="0"/>
    <n v="0"/>
    <x v="444"/>
    <m/>
    <m/>
    <s v=""/>
    <s v=""/>
    <s v=""/>
    <s v=""/>
    <s v=""/>
  </r>
  <r>
    <s v="con colour"/>
    <n v="4"/>
    <n v="0"/>
    <n v="0"/>
    <x v="444"/>
    <m/>
    <m/>
    <s v=""/>
    <s v=""/>
    <s v=""/>
    <s v=""/>
    <s v=""/>
  </r>
  <r>
    <s v="easy max daily max"/>
    <n v="4"/>
    <n v="0"/>
    <n v="0"/>
    <x v="444"/>
    <m/>
    <m/>
    <s v=""/>
    <s v=""/>
    <s v=""/>
    <s v=""/>
    <s v=""/>
  </r>
  <r>
    <s v="博士倫biotrue隱形眼鏡"/>
    <n v="4"/>
    <n v="0"/>
    <n v="0"/>
    <x v="444"/>
    <m/>
    <m/>
    <s v=""/>
    <s v=""/>
    <s v=""/>
    <s v=""/>
    <s v=""/>
  </r>
  <r>
    <s v="air potix"/>
    <n v="4"/>
    <n v="0"/>
    <n v="0"/>
    <x v="1881"/>
    <m/>
    <m/>
    <s v=""/>
    <s v=""/>
    <s v=""/>
    <s v=""/>
    <s v=""/>
  </r>
  <r>
    <s v="acuevue define"/>
    <n v="4"/>
    <n v="0"/>
    <n v="0"/>
    <x v="1881"/>
    <m/>
    <m/>
    <s v=""/>
    <s v=""/>
    <s v=""/>
    <s v=""/>
    <s v=""/>
  </r>
  <r>
    <s v="2 max"/>
    <n v="4"/>
    <n v="0"/>
    <n v="0"/>
    <x v="1881"/>
    <m/>
    <m/>
    <s v=""/>
    <s v=""/>
    <s v=""/>
    <s v=""/>
    <s v=""/>
  </r>
  <r>
    <s v="目1"/>
    <n v="4"/>
    <n v="0"/>
    <n v="0"/>
    <x v="1881"/>
    <m/>
    <m/>
    <s v=""/>
    <s v=""/>
    <s v=""/>
    <s v=""/>
    <s v=""/>
  </r>
  <r>
    <s v="biomedics one day"/>
    <n v="4"/>
    <n v="0"/>
    <n v="0"/>
    <x v="367"/>
    <m/>
    <m/>
    <s v=""/>
    <s v=""/>
    <s v=""/>
    <s v=""/>
    <s v=""/>
  </r>
  <r>
    <s v="beauty delight"/>
    <n v="4"/>
    <n v="0"/>
    <n v="0"/>
    <x v="367"/>
    <m/>
    <m/>
    <s v=""/>
    <s v=""/>
    <s v=""/>
    <s v=""/>
    <s v=""/>
  </r>
  <r>
    <s v="覆下"/>
    <n v="4"/>
    <n v="0"/>
    <n v="0"/>
    <x v="367"/>
    <m/>
    <m/>
    <s v=""/>
    <s v=""/>
    <s v=""/>
    <s v=""/>
    <s v=""/>
  </r>
  <r>
    <s v="隱形眼鏡怎麼帶"/>
    <n v="4"/>
    <n v="0"/>
    <n v="0"/>
    <x v="1029"/>
    <m/>
    <m/>
    <s v=""/>
    <s v=""/>
    <s v=""/>
    <s v=""/>
    <s v=""/>
  </r>
  <r>
    <s v="focus night and day"/>
    <n v="4"/>
    <n v="0"/>
    <n v="0"/>
    <x v="1029"/>
    <m/>
    <m/>
    <s v=""/>
    <s v=""/>
    <s v=""/>
    <s v=""/>
    <s v=""/>
  </r>
  <r>
    <s v="oasys 1 day toric parameters"/>
    <n v="4"/>
    <n v="0"/>
    <n v="0"/>
    <x v="1029"/>
    <m/>
    <m/>
    <s v=""/>
    <s v=""/>
    <s v=""/>
    <s v=""/>
    <s v=""/>
  </r>
  <r>
    <s v="透氣隱形眼鏡"/>
    <n v="4"/>
    <n v="0"/>
    <n v="0"/>
    <x v="784"/>
    <m/>
    <m/>
    <s v=""/>
    <s v=""/>
    <s v=""/>
    <s v=""/>
    <s v=""/>
  </r>
  <r>
    <s v="coopvision"/>
    <n v="4"/>
    <n v="0"/>
    <n v="0"/>
    <x v="784"/>
    <m/>
    <m/>
    <s v=""/>
    <s v=""/>
    <s v=""/>
    <s v=""/>
    <s v=""/>
  </r>
  <r>
    <s v="cooper vision biomedics 1 day extra"/>
    <n v="4"/>
    <n v="0"/>
    <n v="0"/>
    <x v="784"/>
    <m/>
    <m/>
    <s v=""/>
    <s v=""/>
    <s v=""/>
    <s v=""/>
    <s v=""/>
  </r>
  <r>
    <s v="moist vs oasys"/>
    <n v="4"/>
    <n v="0"/>
    <n v="0"/>
    <x v="2251"/>
    <m/>
    <m/>
    <s v=""/>
    <s v=""/>
    <s v=""/>
    <s v=""/>
    <s v=""/>
  </r>
  <r>
    <s v="seed multifocal contact lenses"/>
    <n v="4"/>
    <n v="0"/>
    <n v="0"/>
    <x v="2251"/>
    <m/>
    <m/>
    <s v=""/>
    <s v=""/>
    <s v=""/>
    <s v=""/>
    <s v=""/>
  </r>
  <r>
    <s v="alcon dailies total one"/>
    <n v="4"/>
    <n v="0"/>
    <n v="0"/>
    <x v="2251"/>
    <m/>
    <m/>
    <s v=""/>
    <s v=""/>
    <s v=""/>
    <s v=""/>
    <s v=""/>
  </r>
  <r>
    <s v="隱形眼鏡 尺寸"/>
    <n v="4"/>
    <n v="0"/>
    <n v="0"/>
    <x v="2251"/>
    <m/>
    <m/>
    <s v=""/>
    <s v=""/>
    <s v=""/>
    <s v=""/>
    <s v=""/>
  </r>
  <r>
    <s v="bausch&amp;lomb"/>
    <n v="4"/>
    <n v="0"/>
    <n v="0"/>
    <x v="1884"/>
    <m/>
    <m/>
    <s v=""/>
    <s v=""/>
    <s v=""/>
    <s v=""/>
    <s v=""/>
  </r>
  <r>
    <s v="baby beauty"/>
    <n v="4"/>
    <n v="0"/>
    <n v="0"/>
    <x v="1884"/>
    <m/>
    <m/>
    <s v=""/>
    <s v=""/>
    <s v=""/>
    <s v=""/>
    <s v=""/>
  </r>
  <r>
    <s v="acuvue o"/>
    <n v="4"/>
    <n v="0"/>
    <n v="0"/>
    <x v="1884"/>
    <m/>
    <m/>
    <s v=""/>
    <s v=""/>
    <s v=""/>
    <s v=""/>
    <s v=""/>
  </r>
  <r>
    <s v="acuvue define one day"/>
    <n v="4"/>
    <n v="0"/>
    <n v="0"/>
    <x v="1676"/>
    <m/>
    <m/>
    <s v=""/>
    <s v=""/>
    <s v=""/>
    <s v=""/>
    <s v=""/>
  </r>
  <r>
    <s v="ultra con"/>
    <n v="4"/>
    <n v="0"/>
    <n v="0"/>
    <x v="1676"/>
    <m/>
    <m/>
    <s v=""/>
    <s v=""/>
    <s v=""/>
    <s v=""/>
    <s v=""/>
  </r>
  <r>
    <s v="ciba dailies"/>
    <n v="4"/>
    <n v="0"/>
    <n v="0"/>
    <x v="1301"/>
    <m/>
    <m/>
    <s v=""/>
    <s v=""/>
    <s v=""/>
    <s v=""/>
    <s v=""/>
  </r>
  <r>
    <s v="seed 1day pure edof"/>
    <n v="4"/>
    <n v="1"/>
    <n v="0.25"/>
    <x v="1885"/>
    <m/>
    <m/>
    <s v=""/>
    <s v=""/>
    <s v=""/>
    <s v=""/>
    <s v=""/>
  </r>
  <r>
    <s v="大美目隱眼"/>
    <n v="4"/>
    <n v="0"/>
    <n v="0"/>
    <x v="1885"/>
    <m/>
    <m/>
    <s v=""/>
    <s v=""/>
    <s v=""/>
    <s v=""/>
    <s v=""/>
  </r>
  <r>
    <s v="moist 1 day acuvue"/>
    <n v="4"/>
    <n v="1"/>
    <n v="0.25"/>
    <x v="346"/>
    <m/>
    <m/>
    <s v=""/>
    <s v=""/>
    <s v=""/>
    <s v=""/>
    <s v=""/>
  </r>
  <r>
    <s v="proclear 1 day contact lenses"/>
    <n v="4"/>
    <n v="0"/>
    <n v="0"/>
    <x v="346"/>
    <m/>
    <m/>
    <s v=""/>
    <s v=""/>
    <s v=""/>
    <s v=""/>
    <s v=""/>
  </r>
  <r>
    <s v="oasys vs moist"/>
    <n v="4"/>
    <n v="0"/>
    <n v="0"/>
    <x v="346"/>
    <m/>
    <m/>
    <s v=""/>
    <s v=""/>
    <s v=""/>
    <s v=""/>
    <s v=""/>
  </r>
  <r>
    <s v="conshero 評價"/>
    <n v="4"/>
    <n v="1"/>
    <n v="0.25"/>
    <x v="1886"/>
    <m/>
    <m/>
    <s v=""/>
    <s v=""/>
    <s v=""/>
    <s v=""/>
    <s v=""/>
  </r>
  <r>
    <s v="miacare confidence brown"/>
    <n v="4"/>
    <n v="0"/>
    <n v="0"/>
    <x v="1886"/>
    <m/>
    <m/>
    <s v=""/>
    <s v=""/>
    <s v=""/>
    <s v=""/>
    <s v=""/>
  </r>
  <r>
    <s v="綠色眼鏡"/>
    <n v="4"/>
    <n v="0"/>
    <n v="0"/>
    <x v="1887"/>
    <m/>
    <m/>
    <s v=""/>
    <s v=""/>
    <s v=""/>
    <s v=""/>
    <s v=""/>
  </r>
  <r>
    <s v="硅水凝胶英文"/>
    <n v="4"/>
    <n v="0"/>
    <n v="0"/>
    <x v="2252"/>
    <m/>
    <m/>
    <s v=""/>
    <s v=""/>
    <s v=""/>
    <s v=""/>
    <s v=""/>
  </r>
  <r>
    <s v="隱形眼鏡 含水"/>
    <n v="4"/>
    <n v="3"/>
    <n v="0.75"/>
    <x v="1678"/>
    <m/>
    <m/>
    <s v=""/>
    <s v=""/>
    <s v=""/>
    <s v=""/>
    <s v=""/>
  </r>
  <r>
    <s v="紅色con"/>
    <n v="4"/>
    <n v="0"/>
    <n v="0"/>
    <x v="1678"/>
    <m/>
    <m/>
    <s v=""/>
    <s v=""/>
    <s v=""/>
    <s v=""/>
    <s v=""/>
  </r>
  <r>
    <s v="miacare meteor hazel"/>
    <n v="4"/>
    <n v="0"/>
    <n v="0"/>
    <x v="1679"/>
    <m/>
    <m/>
    <s v=""/>
    <s v=""/>
    <s v=""/>
    <s v=""/>
    <s v=""/>
  </r>
  <r>
    <s v="隱眼度數怎麼挑"/>
    <n v="4"/>
    <n v="1"/>
    <n v="0.25"/>
    <x v="1968"/>
    <m/>
    <m/>
    <s v=""/>
    <s v=""/>
    <s v=""/>
    <s v=""/>
    <s v=""/>
  </r>
  <r>
    <s v="define:推广"/>
    <n v="4"/>
    <n v="0"/>
    <n v="0"/>
    <x v="1968"/>
    <m/>
    <m/>
    <s v=""/>
    <s v=""/>
    <s v=""/>
    <s v=""/>
    <s v=""/>
  </r>
  <r>
    <s v="define:额外"/>
    <n v="4"/>
    <n v="0"/>
    <n v="0"/>
    <x v="1968"/>
    <m/>
    <m/>
    <s v=""/>
    <s v=""/>
    <s v=""/>
    <s v=""/>
    <s v=""/>
  </r>
  <r>
    <s v="ultra one day價錢"/>
    <n v="4"/>
    <n v="0"/>
    <n v="0"/>
    <x v="1891"/>
    <m/>
    <m/>
    <s v=""/>
    <s v=""/>
    <s v=""/>
    <s v=""/>
    <s v=""/>
  </r>
  <r>
    <s v="角膜弧度"/>
    <n v="4"/>
    <n v="0"/>
    <n v="0"/>
    <x v="2253"/>
    <m/>
    <m/>
    <s v=""/>
    <s v=""/>
    <s v=""/>
    <s v=""/>
    <s v=""/>
  </r>
  <r>
    <s v="acurve"/>
    <n v="4"/>
    <n v="0"/>
    <n v="0"/>
    <x v="1052"/>
    <m/>
    <m/>
    <s v=""/>
    <s v=""/>
    <s v=""/>
    <s v=""/>
    <s v=""/>
  </r>
  <r>
    <s v="乾眼症 隱形眼鏡推薦"/>
    <n v="4"/>
    <n v="0"/>
    <n v="0"/>
    <x v="1253"/>
    <m/>
    <m/>
    <s v=""/>
    <s v=""/>
    <s v=""/>
    <s v=""/>
    <s v=""/>
  </r>
  <r>
    <s v="便利店快件"/>
    <n v="4"/>
    <n v="0"/>
    <n v="0"/>
    <x v="1253"/>
    <m/>
    <m/>
    <s v=""/>
    <s v=""/>
    <s v=""/>
    <s v=""/>
    <s v=""/>
  </r>
  <r>
    <s v="轉數快用唔到"/>
    <n v="4"/>
    <n v="0"/>
    <n v="0"/>
    <x v="2254"/>
    <m/>
    <m/>
    <s v=""/>
    <s v=""/>
    <s v=""/>
    <s v=""/>
    <s v=""/>
  </r>
  <r>
    <s v="one day acuvue trueye停產"/>
    <n v="4"/>
    <n v="0"/>
    <n v="0"/>
    <x v="2158"/>
    <m/>
    <m/>
    <s v=""/>
    <s v=""/>
    <s v=""/>
    <s v=""/>
    <s v=""/>
  </r>
  <r>
    <s v="近視隱形眼鏡"/>
    <n v="4"/>
    <n v="0"/>
    <n v="0"/>
    <x v="2158"/>
    <m/>
    <m/>
    <s v="Y"/>
    <n v="3.0769230769230771E-2"/>
    <s v="Y"/>
    <s v=""/>
    <s v=""/>
  </r>
  <r>
    <s v="大眼con 散光"/>
    <n v="4"/>
    <n v="0"/>
    <n v="0"/>
    <x v="2158"/>
    <m/>
    <m/>
    <s v=""/>
    <s v=""/>
    <s v=""/>
    <s v=""/>
    <s v=""/>
  </r>
  <r>
    <s v="air optix aqua for astigmatism"/>
    <n v="4"/>
    <n v="0"/>
    <n v="0"/>
    <x v="2255"/>
    <m/>
    <m/>
    <s v=""/>
    <s v=""/>
    <s v=""/>
    <s v=""/>
    <s v=""/>
  </r>
  <r>
    <s v="in con"/>
    <n v="4"/>
    <n v="0"/>
    <n v="0"/>
    <x v="1897"/>
    <m/>
    <m/>
    <s v=""/>
    <s v=""/>
    <s v=""/>
    <s v=""/>
    <s v=""/>
  </r>
  <r>
    <s v="smartbuyglasses 評價"/>
    <n v="4"/>
    <n v="0"/>
    <n v="0"/>
    <x v="1897"/>
    <m/>
    <m/>
    <s v=""/>
    <s v=""/>
    <s v=""/>
    <s v=""/>
    <s v=""/>
  </r>
  <r>
    <s v="ez contact lens"/>
    <n v="4"/>
    <n v="0"/>
    <n v="0"/>
    <x v="1899"/>
    <m/>
    <m/>
    <s v=""/>
    <s v=""/>
    <s v=""/>
    <s v=""/>
    <s v=""/>
  </r>
  <r>
    <s v="one day extra"/>
    <n v="4"/>
    <n v="0"/>
    <n v="0"/>
    <x v="1899"/>
    <m/>
    <m/>
    <s v=""/>
    <s v=""/>
    <s v=""/>
    <s v=""/>
    <s v=""/>
  </r>
  <r>
    <s v="眼鏡散光度數"/>
    <n v="4"/>
    <n v="0"/>
    <n v="0"/>
    <x v="2066"/>
    <m/>
    <m/>
    <s v=""/>
    <s v=""/>
    <s v=""/>
    <s v=""/>
    <s v=""/>
  </r>
  <r>
    <s v="artrick"/>
    <n v="4"/>
    <n v="0"/>
    <n v="0"/>
    <x v="2256"/>
    <m/>
    <m/>
    <s v=""/>
    <s v=""/>
    <s v=""/>
    <s v=""/>
    <s v=""/>
  </r>
  <r>
    <s v="calmed'or"/>
    <n v="4"/>
    <n v="1"/>
    <n v="0.25"/>
    <x v="1255"/>
    <m/>
    <m/>
    <s v=""/>
    <s v=""/>
    <s v=""/>
    <s v=""/>
    <s v=""/>
  </r>
  <r>
    <s v="gopopstation 優惠碼"/>
    <n v="4"/>
    <n v="0"/>
    <n v="0"/>
    <x v="1255"/>
    <m/>
    <m/>
    <s v=""/>
    <s v=""/>
    <s v=""/>
    <s v=""/>
    <s v=""/>
  </r>
  <r>
    <s v="帶con訓教"/>
    <n v="4"/>
    <n v="0"/>
    <n v="0"/>
    <x v="2257"/>
    <m/>
    <m/>
    <s v=""/>
    <s v=""/>
    <s v=""/>
    <s v=""/>
    <s v=""/>
  </r>
  <r>
    <s v="define:手机"/>
    <n v="4"/>
    <n v="0"/>
    <n v="0"/>
    <x v="1775"/>
    <m/>
    <m/>
    <s v=""/>
    <s v=""/>
    <s v=""/>
    <s v=""/>
    <s v=""/>
  </r>
  <r>
    <s v="隱眼dia"/>
    <n v="4"/>
    <n v="0"/>
    <n v="0"/>
    <x v="1775"/>
    <m/>
    <m/>
    <s v=""/>
    <s v=""/>
    <s v=""/>
    <s v=""/>
    <s v=""/>
  </r>
  <r>
    <s v="sapphire blue"/>
    <n v="4"/>
    <n v="0"/>
    <n v="0"/>
    <x v="1775"/>
    <m/>
    <m/>
    <s v=""/>
    <s v=""/>
    <s v=""/>
    <s v=""/>
    <s v=""/>
  </r>
  <r>
    <s v="戴隱形眼鏡 技巧"/>
    <n v="4"/>
    <n v="0"/>
    <n v="0"/>
    <x v="2258"/>
    <m/>
    <m/>
    <s v=""/>
    <s v=""/>
    <s v=""/>
    <s v=""/>
    <s v=""/>
  </r>
  <r>
    <s v="順豐 便利店 收費"/>
    <n v="4"/>
    <n v="0"/>
    <n v="0"/>
    <x v="2258"/>
    <m/>
    <m/>
    <s v=""/>
    <s v=""/>
    <s v=""/>
    <s v=""/>
    <s v=""/>
  </r>
  <r>
    <s v="隱形眼鏡度數不一樣"/>
    <n v="4"/>
    <n v="0"/>
    <n v="0"/>
    <x v="2258"/>
    <m/>
    <m/>
    <s v=""/>
    <s v=""/>
    <s v=""/>
    <s v=""/>
    <s v=""/>
  </r>
  <r>
    <s v="隱眼直徑怎麼看"/>
    <n v="4"/>
    <n v="1"/>
    <n v="0.25"/>
    <x v="2259"/>
    <m/>
    <m/>
    <s v=""/>
    <s v=""/>
    <s v=""/>
    <s v=""/>
    <s v=""/>
  </r>
  <r>
    <s v="自然色"/>
    <n v="4"/>
    <n v="0"/>
    <n v="0"/>
    <x v="2260"/>
    <m/>
    <m/>
    <s v=""/>
    <s v=""/>
    <s v=""/>
    <s v=""/>
    <s v=""/>
  </r>
  <r>
    <s v="purevision 2 astigmatism"/>
    <n v="4"/>
    <n v="1"/>
    <n v="0.25"/>
    <x v="2261"/>
    <m/>
    <m/>
    <s v=""/>
    <s v=""/>
    <s v=""/>
    <s v=""/>
    <s v=""/>
  </r>
  <r>
    <s v="1-day acuvue moist astigmatism"/>
    <n v="4"/>
    <n v="1"/>
    <n v="0.25"/>
    <x v="2261"/>
    <m/>
    <m/>
    <s v=""/>
    <s v=""/>
    <s v=""/>
    <s v=""/>
    <s v=""/>
  </r>
  <r>
    <s v="好易揀眼鏡"/>
    <n v="4"/>
    <n v="0"/>
    <n v="0"/>
    <x v="1530"/>
    <m/>
    <m/>
    <s v=""/>
    <s v=""/>
    <s v=""/>
    <s v=""/>
    <s v=""/>
  </r>
  <r>
    <s v="用唔到轉數快"/>
    <n v="4"/>
    <n v="0"/>
    <n v="0"/>
    <x v="2262"/>
    <m/>
    <m/>
    <s v=""/>
    <s v=""/>
    <s v=""/>
    <s v=""/>
    <s v=""/>
  </r>
  <r>
    <s v="順豐站 取件"/>
    <n v="4"/>
    <n v="0"/>
    <n v="0"/>
    <x v="2262"/>
    <m/>
    <m/>
    <s v=""/>
    <s v=""/>
    <s v=""/>
    <s v=""/>
    <s v=""/>
  </r>
  <r>
    <s v="a fresh look"/>
    <n v="4"/>
    <n v="0"/>
    <n v="0"/>
    <x v="1902"/>
    <m/>
    <m/>
    <s v=""/>
    <s v=""/>
    <s v=""/>
    <s v=""/>
    <s v=""/>
  </r>
  <r>
    <s v="con 會"/>
    <n v="4"/>
    <n v="0"/>
    <n v="0"/>
    <x v="1735"/>
    <m/>
    <m/>
    <s v=""/>
    <s v=""/>
    <s v=""/>
    <s v=""/>
    <s v=""/>
  </r>
  <r>
    <s v="define:购买"/>
    <n v="4"/>
    <n v="0"/>
    <n v="0"/>
    <x v="2263"/>
    <m/>
    <m/>
    <s v=""/>
    <s v=""/>
    <s v=""/>
    <s v=""/>
    <s v=""/>
  </r>
  <r>
    <s v="perfect con"/>
    <n v="4"/>
    <n v="0"/>
    <n v="0"/>
    <x v="2076"/>
    <m/>
    <m/>
    <s v=""/>
    <s v=""/>
    <s v=""/>
    <s v=""/>
    <s v=""/>
  </r>
  <r>
    <s v="眼乾紋"/>
    <n v="4"/>
    <n v="0"/>
    <n v="0"/>
    <x v="2077"/>
    <m/>
    <m/>
    <s v=""/>
    <s v=""/>
    <s v=""/>
    <s v=""/>
    <s v=""/>
  </r>
  <r>
    <s v="pure seed"/>
    <n v="4"/>
    <n v="0"/>
    <n v="0"/>
    <x v="1533"/>
    <m/>
    <m/>
    <s v=""/>
    <s v=""/>
    <s v=""/>
    <s v=""/>
    <s v=""/>
  </r>
  <r>
    <s v="payme轉錯錢"/>
    <n v="4"/>
    <n v="0"/>
    <n v="0"/>
    <x v="1533"/>
    <m/>
    <m/>
    <s v=""/>
    <s v=""/>
    <s v=""/>
    <s v=""/>
    <s v=""/>
  </r>
  <r>
    <s v="timido隱眼"/>
    <n v="4"/>
    <n v="0"/>
    <n v="0"/>
    <x v="2264"/>
    <m/>
    <m/>
    <s v=""/>
    <s v=""/>
    <s v=""/>
    <s v=""/>
    <s v=""/>
  </r>
  <r>
    <s v="alcon facebook"/>
    <n v="4"/>
    <n v="0"/>
    <n v="0"/>
    <x v="2078"/>
    <m/>
    <m/>
    <s v=""/>
    <s v=""/>
    <s v=""/>
    <s v=""/>
    <s v=""/>
  </r>
  <r>
    <s v="eye cream邊隻好"/>
    <n v="4"/>
    <n v="0"/>
    <n v="0"/>
    <x v="2078"/>
    <m/>
    <m/>
    <s v=""/>
    <s v=""/>
    <s v=""/>
    <s v=""/>
    <s v=""/>
  </r>
  <r>
    <s v="1000度近視眼鏡"/>
    <n v="4"/>
    <n v="0"/>
    <n v="0"/>
    <x v="1559"/>
    <m/>
    <m/>
    <s v=""/>
    <s v=""/>
    <s v=""/>
    <s v=""/>
    <s v=""/>
  </r>
  <r>
    <s v="revia contact lens singapore"/>
    <n v="4"/>
    <n v="1"/>
    <n v="0.25"/>
    <x v="1276"/>
    <m/>
    <m/>
    <s v=""/>
    <s v=""/>
    <s v=""/>
    <s v=""/>
    <s v=""/>
  </r>
  <r>
    <s v="配隐形眼镜"/>
    <n v="4"/>
    <n v="0"/>
    <n v="0"/>
    <x v="1276"/>
    <m/>
    <m/>
    <s v=""/>
    <s v=""/>
    <s v=""/>
    <s v=""/>
    <s v=""/>
  </r>
  <r>
    <s v="biotrue con水"/>
    <n v="4"/>
    <n v="0"/>
    <n v="0"/>
    <x v="2265"/>
    <m/>
    <m/>
    <s v=""/>
    <s v=""/>
    <s v=""/>
    <s v=""/>
    <s v=""/>
  </r>
  <r>
    <s v="daily aquacomfort plus"/>
    <n v="4"/>
    <n v="1"/>
    <n v="0.25"/>
    <x v="2266"/>
    <m/>
    <m/>
    <s v=""/>
    <s v=""/>
    <s v=""/>
    <s v=""/>
    <s v=""/>
  </r>
  <r>
    <s v="眼鏡 隱形眼鏡 比較"/>
    <n v="4"/>
    <n v="0"/>
    <n v="0"/>
    <x v="2267"/>
    <m/>
    <m/>
    <s v=""/>
    <s v=""/>
    <s v=""/>
    <s v=""/>
    <s v=""/>
  </r>
  <r>
    <s v="1 day acuvue moist toric"/>
    <n v="4"/>
    <n v="0"/>
    <n v="0"/>
    <x v="2268"/>
    <m/>
    <m/>
    <s v=""/>
    <s v=""/>
    <s v=""/>
    <s v=""/>
    <s v=""/>
  </r>
  <r>
    <s v="隱形眼鏡散光推薦"/>
    <n v="4"/>
    <n v="2"/>
    <n v="0.5"/>
    <x v="2269"/>
    <m/>
    <m/>
    <s v=""/>
    <s v=""/>
    <s v=""/>
    <s v=""/>
    <s v=""/>
  </r>
  <r>
    <s v="air optix aqua contact lenses"/>
    <n v="4"/>
    <n v="0"/>
    <n v="0"/>
    <x v="2269"/>
    <m/>
    <m/>
    <s v=""/>
    <s v=""/>
    <s v=""/>
    <s v=""/>
    <s v=""/>
  </r>
  <r>
    <s v="color lens"/>
    <n v="4"/>
    <n v="0"/>
    <n v="0"/>
    <x v="2269"/>
    <m/>
    <m/>
    <s v="Y"/>
    <n v="2.4480712166172106E-2"/>
    <s v="Y"/>
    <s v=""/>
    <s v=""/>
  </r>
  <r>
    <s v="眼鏡度數配法"/>
    <n v="4"/>
    <n v="1"/>
    <n v="0.25"/>
    <x v="2270"/>
    <m/>
    <m/>
    <s v=""/>
    <s v=""/>
    <s v=""/>
    <s v=""/>
    <s v=""/>
  </r>
  <r>
    <s v="payme網頁版"/>
    <n v="4"/>
    <n v="0"/>
    <n v="0"/>
    <x v="2270"/>
    <m/>
    <m/>
    <s v=""/>
    <s v=""/>
    <s v=""/>
    <s v=""/>
    <s v=""/>
  </r>
  <r>
    <s v="easy contacts"/>
    <n v="4"/>
    <n v="0"/>
    <n v="0"/>
    <x v="2083"/>
    <m/>
    <m/>
    <s v=""/>
    <s v=""/>
    <s v=""/>
    <s v=""/>
    <s v=""/>
  </r>
  <r>
    <s v="coopervision one day toric"/>
    <n v="4"/>
    <n v="0"/>
    <n v="0"/>
    <x v="2083"/>
    <m/>
    <m/>
    <s v=""/>
    <s v=""/>
    <s v=""/>
    <s v=""/>
    <s v=""/>
  </r>
  <r>
    <s v="順豐便利店收費2020"/>
    <n v="4"/>
    <n v="0"/>
    <n v="0"/>
    <x v="2271"/>
    <m/>
    <m/>
    <s v=""/>
    <s v=""/>
    <s v=""/>
    <s v=""/>
    <s v=""/>
  </r>
  <r>
    <s v="開唔到payme"/>
    <n v="4"/>
    <n v="1"/>
    <n v="0.25"/>
    <x v="2272"/>
    <m/>
    <m/>
    <s v=""/>
    <s v=""/>
    <s v=""/>
    <s v=""/>
    <s v=""/>
  </r>
  <r>
    <s v="除con 眼痛"/>
    <n v="4"/>
    <n v="0"/>
    <n v="0"/>
    <x v="2272"/>
    <m/>
    <m/>
    <s v=""/>
    <s v=""/>
    <s v=""/>
    <s v=""/>
    <s v=""/>
  </r>
  <r>
    <s v="順豐ok便利店取件收費"/>
    <n v="4"/>
    <n v="0"/>
    <n v="0"/>
    <x v="2273"/>
    <m/>
    <m/>
    <s v=""/>
    <s v=""/>
    <s v=""/>
    <s v=""/>
    <s v=""/>
  </r>
  <r>
    <s v="眼藥水 萬寧"/>
    <n v="4"/>
    <n v="0"/>
    <n v="0"/>
    <x v="2274"/>
    <m/>
    <m/>
    <s v=""/>
    <s v=""/>
    <s v=""/>
    <s v=""/>
    <s v=""/>
  </r>
  <r>
    <s v="揀眼鏡"/>
    <n v="4"/>
    <n v="0"/>
    <n v="0"/>
    <x v="1907"/>
    <m/>
    <m/>
    <s v=""/>
    <s v=""/>
    <s v=""/>
    <s v=""/>
    <s v=""/>
  </r>
  <r>
    <s v="payme 網頁版"/>
    <n v="4"/>
    <n v="0"/>
    <n v="0"/>
    <x v="1592"/>
    <m/>
    <m/>
    <s v=""/>
    <s v=""/>
    <s v=""/>
    <s v=""/>
    <s v=""/>
  </r>
  <r>
    <s v="marble隱形眼鏡"/>
    <n v="4"/>
    <n v="1"/>
    <n v="0.25"/>
    <x v="1986"/>
    <m/>
    <m/>
    <s v=""/>
    <s v=""/>
    <s v=""/>
    <s v=""/>
    <s v=""/>
  </r>
  <r>
    <s v="dailies aquacomfortplus"/>
    <n v="4"/>
    <n v="0"/>
    <n v="0"/>
    <x v="1188"/>
    <m/>
    <m/>
    <s v=""/>
    <s v=""/>
    <s v=""/>
    <s v=""/>
    <s v=""/>
  </r>
  <r>
    <s v="acuvue oasys -2.25 8.5"/>
    <n v="4"/>
    <n v="0"/>
    <n v="0"/>
    <x v="2275"/>
    <m/>
    <m/>
    <s v=""/>
    <s v=""/>
    <s v=""/>
    <s v=""/>
    <s v=""/>
  </r>
  <r>
    <s v="acuvue oasys transitions astigmatism"/>
    <n v="4"/>
    <n v="0"/>
    <n v="0"/>
    <x v="2276"/>
    <m/>
    <m/>
    <s v=""/>
    <s v=""/>
    <s v=""/>
    <s v=""/>
    <s v=""/>
  </r>
  <r>
    <s v="acuvue monthly contacts"/>
    <n v="4"/>
    <n v="1"/>
    <n v="0.25"/>
    <x v="1909"/>
    <m/>
    <m/>
    <s v=""/>
    <s v=""/>
    <s v=""/>
    <s v=""/>
    <s v=""/>
  </r>
  <r>
    <s v="candy magic sherry grage"/>
    <n v="4"/>
    <n v="0"/>
    <n v="0"/>
    <x v="1910"/>
    <m/>
    <m/>
    <s v=""/>
    <s v=""/>
    <s v=""/>
    <s v=""/>
    <s v=""/>
  </r>
  <r>
    <s v="vision wedding 好唔好"/>
    <n v="4"/>
    <n v="0"/>
    <n v="0"/>
    <x v="2277"/>
    <m/>
    <m/>
    <s v=""/>
    <s v=""/>
    <s v=""/>
    <s v=""/>
    <s v=""/>
  </r>
  <r>
    <s v="順豐站自取收費"/>
    <n v="4"/>
    <n v="0"/>
    <n v="0"/>
    <x v="1911"/>
    <m/>
    <m/>
    <s v=""/>
    <s v=""/>
    <s v=""/>
    <s v=""/>
    <s v=""/>
  </r>
  <r>
    <s v="coopervision clariti 1 day toric contact lenses"/>
    <n v="4"/>
    <n v="0"/>
    <n v="0"/>
    <x v="1911"/>
    <m/>
    <m/>
    <s v=""/>
    <s v=""/>
    <s v=""/>
    <s v=""/>
    <s v=""/>
  </r>
  <r>
    <s v="隱形眼鏡散光價格"/>
    <n v="4"/>
    <n v="0"/>
    <n v="0"/>
    <x v="2278"/>
    <m/>
    <m/>
    <s v=""/>
    <s v=""/>
    <s v=""/>
    <s v=""/>
    <s v=""/>
  </r>
  <r>
    <s v="水貨行貨"/>
    <n v="4"/>
    <n v="0"/>
    <n v="0"/>
    <x v="2278"/>
    <m/>
    <m/>
    <s v=""/>
    <s v=""/>
    <s v=""/>
    <s v=""/>
    <s v=""/>
  </r>
  <r>
    <s v="estee lauder眼霜好唔好"/>
    <n v="4"/>
    <n v="1"/>
    <n v="0.25"/>
    <x v="1142"/>
    <m/>
    <m/>
    <s v=""/>
    <s v=""/>
    <s v=""/>
    <s v=""/>
    <s v=""/>
  </r>
  <r>
    <s v="bausch lomb purevision 2 toric"/>
    <n v="4"/>
    <n v="0"/>
    <n v="0"/>
    <x v="1142"/>
    <m/>
    <m/>
    <s v=""/>
    <s v=""/>
    <s v=""/>
    <s v=""/>
    <s v=""/>
  </r>
  <r>
    <s v="順豐自取收費"/>
    <n v="4"/>
    <n v="0"/>
    <n v="0"/>
    <x v="2279"/>
    <m/>
    <m/>
    <s v=""/>
    <s v=""/>
    <s v=""/>
    <s v=""/>
    <s v=""/>
  </r>
  <r>
    <s v="順豐便利店"/>
    <n v="4"/>
    <n v="0"/>
    <n v="0"/>
    <x v="1648"/>
    <m/>
    <m/>
    <s v=""/>
    <s v=""/>
    <s v=""/>
    <s v=""/>
    <s v=""/>
  </r>
  <r>
    <s v="近視 測試"/>
    <n v="4"/>
    <n v="0"/>
    <n v="0"/>
    <x v="2280"/>
    <m/>
    <m/>
    <s v=""/>
    <s v=""/>
    <s v=""/>
    <s v=""/>
    <s v=""/>
  </r>
  <r>
    <s v="彩美"/>
    <n v="4"/>
    <n v="0"/>
    <n v="0"/>
    <x v="1649"/>
    <m/>
    <m/>
    <s v=""/>
    <s v=""/>
    <s v=""/>
    <s v=""/>
    <s v=""/>
  </r>
  <r>
    <s v="eye cream 推介"/>
    <n v="4"/>
    <n v="0"/>
    <n v="0"/>
    <x v="2281"/>
    <m/>
    <m/>
    <s v=""/>
    <s v=""/>
    <s v=""/>
    <s v=""/>
    <s v=""/>
  </r>
  <r>
    <s v="where to buy contact lenses in hong kong"/>
    <n v="4"/>
    <n v="0"/>
    <n v="0"/>
    <x v="2282"/>
    <m/>
    <m/>
    <s v=""/>
    <s v=""/>
    <s v=""/>
    <s v=""/>
    <s v=""/>
  </r>
  <r>
    <s v="大眼女生"/>
    <n v="4"/>
    <n v="0"/>
    <n v="0"/>
    <x v="2283"/>
    <m/>
    <m/>
    <s v=""/>
    <s v=""/>
    <s v=""/>
    <s v=""/>
    <s v=""/>
  </r>
  <r>
    <s v="眼睛度數換算"/>
    <n v="4"/>
    <n v="0"/>
    <n v="0"/>
    <x v="2284"/>
    <m/>
    <m/>
    <s v=""/>
    <s v=""/>
    <s v=""/>
    <s v=""/>
    <s v=""/>
  </r>
  <r>
    <s v="買眼鏡"/>
    <n v="4"/>
    <n v="0"/>
    <n v="0"/>
    <x v="2285"/>
    <m/>
    <m/>
    <s v=""/>
    <s v=""/>
    <s v=""/>
    <s v=""/>
    <s v=""/>
  </r>
  <r>
    <s v="jujy rf射頻美眼儀評價"/>
    <n v="4"/>
    <n v="0"/>
    <n v="0"/>
    <x v="2286"/>
    <m/>
    <m/>
    <s v=""/>
    <s v=""/>
    <s v=""/>
    <s v=""/>
    <s v=""/>
  </r>
  <r>
    <s v="clearlab contact lenses"/>
    <n v="4"/>
    <n v="0"/>
    <n v="0"/>
    <x v="2287"/>
    <m/>
    <m/>
    <s v=""/>
    <s v=""/>
    <s v=""/>
    <s v=""/>
    <s v=""/>
  </r>
  <r>
    <s v="sph 眼鏡"/>
    <n v="4"/>
    <n v="0"/>
    <n v="0"/>
    <x v="2195"/>
    <m/>
    <m/>
    <s v=""/>
    <s v=""/>
    <s v=""/>
    <s v=""/>
    <s v=""/>
  </r>
  <r>
    <s v="隱形眼鏡正反面"/>
    <n v="4"/>
    <n v="0"/>
    <n v="0"/>
    <x v="2195"/>
    <m/>
    <m/>
    <s v=""/>
    <s v=""/>
    <s v=""/>
    <s v=""/>
    <s v=""/>
  </r>
  <r>
    <s v="cibaeasy"/>
    <n v="4"/>
    <n v="0"/>
    <n v="0"/>
    <x v="1535"/>
    <m/>
    <m/>
    <s v=""/>
    <s v=""/>
    <s v=""/>
    <s v=""/>
    <s v=""/>
  </r>
  <r>
    <s v="brown iris"/>
    <n v="4"/>
    <n v="0"/>
    <n v="0"/>
    <x v="1837"/>
    <m/>
    <m/>
    <s v=""/>
    <s v=""/>
    <s v=""/>
    <s v=""/>
    <s v=""/>
  </r>
  <r>
    <s v="洗con水"/>
    <n v="4"/>
    <n v="0"/>
    <n v="0"/>
    <x v="1837"/>
    <m/>
    <m/>
    <s v=""/>
    <s v=""/>
    <s v=""/>
    <s v=""/>
    <s v=""/>
  </r>
  <r>
    <s v="驗眼 收費"/>
    <n v="4"/>
    <n v="0"/>
    <n v="0"/>
    <x v="2288"/>
    <m/>
    <m/>
    <s v=""/>
    <s v=""/>
    <s v=""/>
    <s v=""/>
    <s v=""/>
  </r>
  <r>
    <s v="散光color con日拋"/>
    <n v="4"/>
    <n v="1"/>
    <n v="0.25"/>
    <x v="2289"/>
    <m/>
    <m/>
    <s v=""/>
    <s v=""/>
    <s v=""/>
    <s v=""/>
    <s v=""/>
  </r>
  <r>
    <s v="multifocal dailies total 1"/>
    <n v="4"/>
    <n v="1"/>
    <n v="0.25"/>
    <x v="2290"/>
    <m/>
    <m/>
    <s v=""/>
    <s v=""/>
    <s v=""/>
    <s v=""/>
    <s v=""/>
  </r>
  <r>
    <s v="順豐到付住宅"/>
    <n v="4"/>
    <n v="0"/>
    <n v="0"/>
    <x v="2291"/>
    <m/>
    <m/>
    <s v=""/>
    <s v=""/>
    <s v=""/>
    <s v=""/>
    <s v=""/>
  </r>
  <r>
    <s v="egg驗眼價錢"/>
    <n v="4"/>
    <n v="0"/>
    <n v="0"/>
    <x v="2292"/>
    <m/>
    <m/>
    <s v=""/>
    <s v=""/>
    <s v=""/>
    <s v=""/>
    <s v=""/>
  </r>
  <r>
    <s v="jujy美眼儀"/>
    <n v="4"/>
    <n v="0"/>
    <n v="0"/>
    <x v="2293"/>
    <m/>
    <m/>
    <s v=""/>
    <s v=""/>
    <s v=""/>
    <s v=""/>
    <s v=""/>
  </r>
  <r>
    <s v="順豐站收費"/>
    <n v="4"/>
    <n v="0"/>
    <n v="0"/>
    <x v="2294"/>
    <m/>
    <m/>
    <s v=""/>
    <s v=""/>
    <s v=""/>
    <s v=""/>
    <s v=""/>
  </r>
  <r>
    <s v="驗眼邊度好"/>
    <n v="4"/>
    <n v="0"/>
    <n v="0"/>
    <x v="1599"/>
    <m/>
    <m/>
    <s v=""/>
    <s v=""/>
    <s v=""/>
    <s v=""/>
    <s v=""/>
  </r>
  <r>
    <s v="順豐智能櫃寄件流程"/>
    <n v="4"/>
    <n v="0"/>
    <n v="0"/>
    <x v="2295"/>
    <m/>
    <m/>
    <s v=""/>
    <s v=""/>
    <s v=""/>
    <s v=""/>
    <s v=""/>
  </r>
  <r>
    <s v="deesse隱眼"/>
    <n v="4"/>
    <n v="0"/>
    <n v="0"/>
    <x v="2295"/>
    <m/>
    <m/>
    <s v=""/>
    <s v=""/>
    <s v=""/>
    <s v=""/>
    <s v=""/>
  </r>
  <r>
    <s v="眼鏡度數怎麼配"/>
    <n v="4"/>
    <n v="0"/>
    <n v="0"/>
    <x v="2296"/>
    <m/>
    <m/>
    <s v=""/>
    <s v=""/>
    <s v=""/>
    <s v=""/>
    <s v=""/>
  </r>
  <r>
    <s v="acuvue logo"/>
    <n v="4"/>
    <n v="0"/>
    <n v="0"/>
    <x v="2296"/>
    <m/>
    <m/>
    <s v=""/>
    <s v=""/>
    <s v=""/>
    <s v=""/>
    <s v=""/>
  </r>
  <r>
    <s v="contact lens中文"/>
    <n v="4"/>
    <n v="0"/>
    <n v="0"/>
    <x v="2297"/>
    <m/>
    <m/>
    <s v=""/>
    <s v=""/>
    <s v=""/>
    <s v=""/>
    <s v=""/>
  </r>
  <r>
    <s v="散光隐形眼镜"/>
    <n v="4"/>
    <n v="0"/>
    <n v="0"/>
    <x v="2298"/>
    <m/>
    <m/>
    <s v=""/>
    <s v=""/>
    <s v=""/>
    <s v=""/>
    <s v=""/>
  </r>
  <r>
    <s v="silicone contact lenses"/>
    <n v="4"/>
    <n v="0"/>
    <n v="0"/>
    <x v="2299"/>
    <m/>
    <m/>
    <s v=""/>
    <s v=""/>
    <s v=""/>
    <s v=""/>
    <s v=""/>
  </r>
  <r>
    <s v="cooper vision one day"/>
    <n v="4"/>
    <n v="0"/>
    <n v="0"/>
    <x v="2300"/>
    <m/>
    <m/>
    <s v=""/>
    <s v=""/>
    <s v=""/>
    <s v=""/>
    <s v=""/>
  </r>
  <r>
    <s v="con contact"/>
    <n v="4"/>
    <n v="0"/>
    <n v="0"/>
    <x v="2300"/>
    <m/>
    <m/>
    <s v=""/>
    <s v=""/>
    <s v=""/>
    <s v=""/>
    <s v=""/>
  </r>
  <r>
    <s v="jujy眼部射頻機評價"/>
    <n v="4"/>
    <n v="0"/>
    <n v="0"/>
    <x v="2007"/>
    <m/>
    <m/>
    <s v=""/>
    <s v=""/>
    <s v=""/>
    <s v=""/>
    <s v=""/>
  </r>
  <r>
    <s v="籃光"/>
    <n v="4"/>
    <n v="0"/>
    <n v="0"/>
    <x v="2007"/>
    <m/>
    <m/>
    <s v=""/>
    <s v=""/>
    <s v=""/>
    <s v=""/>
    <s v=""/>
  </r>
  <r>
    <s v="百佳 sim"/>
    <n v="4"/>
    <n v="0"/>
    <n v="0"/>
    <x v="2007"/>
    <m/>
    <m/>
    <s v=""/>
    <s v=""/>
    <s v=""/>
    <s v=""/>
    <s v=""/>
  </r>
  <r>
    <s v="順豐 寄 件 流程"/>
    <n v="4"/>
    <n v="0"/>
    <n v="0"/>
    <x v="2301"/>
    <m/>
    <m/>
    <s v=""/>
    <s v=""/>
    <s v=""/>
    <s v=""/>
    <s v=""/>
  </r>
  <r>
    <s v="t 1 day"/>
    <n v="4"/>
    <n v="0"/>
    <n v="0"/>
    <x v="2302"/>
    <m/>
    <m/>
    <s v=""/>
    <s v=""/>
    <s v=""/>
    <s v=""/>
    <s v=""/>
  </r>
  <r>
    <s v="contact lenses中文"/>
    <n v="4"/>
    <n v="0"/>
    <n v="0"/>
    <x v="2009"/>
    <m/>
    <m/>
    <s v=""/>
    <s v=""/>
    <s v=""/>
    <s v=""/>
    <s v=""/>
  </r>
  <r>
    <s v="觀塘配眼鏡"/>
    <n v="4"/>
    <n v="0"/>
    <n v="0"/>
    <x v="2303"/>
    <m/>
    <m/>
    <s v=""/>
    <s v=""/>
    <s v=""/>
    <s v=""/>
    <s v=""/>
  </r>
  <r>
    <s v="candy magic international limited"/>
    <n v="4"/>
    <n v="0"/>
    <n v="0"/>
    <x v="2304"/>
    <m/>
    <m/>
    <s v=""/>
    <s v=""/>
    <s v=""/>
    <s v=""/>
    <s v=""/>
  </r>
  <r>
    <s v="purevision contact lenses"/>
    <n v="4"/>
    <n v="0"/>
    <n v="0"/>
    <x v="2305"/>
    <m/>
    <m/>
    <s v=""/>
    <s v=""/>
    <s v=""/>
    <s v=""/>
    <s v=""/>
  </r>
  <r>
    <s v="acuvue oasys with transitions price"/>
    <n v="4"/>
    <n v="0"/>
    <n v="0"/>
    <x v="2306"/>
    <m/>
    <m/>
    <s v=""/>
    <s v=""/>
    <s v=""/>
    <s v=""/>
    <s v=""/>
  </r>
  <r>
    <s v="kitty 手機殼"/>
    <n v="4"/>
    <n v="0"/>
    <n v="0"/>
    <x v="2307"/>
    <m/>
    <m/>
    <s v=""/>
    <s v=""/>
    <s v=""/>
    <s v=""/>
    <s v=""/>
  </r>
  <r>
    <s v="水货和行货"/>
    <n v="4"/>
    <n v="0"/>
    <n v="0"/>
    <x v="2308"/>
    <m/>
    <m/>
    <s v=""/>
    <s v=""/>
    <s v=""/>
    <s v=""/>
    <s v=""/>
  </r>
  <r>
    <s v="simple眼霜"/>
    <n v="4"/>
    <n v="0"/>
    <n v="0"/>
    <x v="2308"/>
    <m/>
    <m/>
    <s v=""/>
    <s v=""/>
    <s v=""/>
    <s v=""/>
    <s v=""/>
  </r>
  <r>
    <s v="隱啡"/>
    <n v="4"/>
    <n v="0"/>
    <n v="0"/>
    <x v="2309"/>
    <m/>
    <m/>
    <s v=""/>
    <s v=""/>
    <s v=""/>
    <s v=""/>
    <s v=""/>
  </r>
  <r>
    <s v="olens promo code"/>
    <n v="4"/>
    <n v="0"/>
    <n v="0"/>
    <x v="2310"/>
    <m/>
    <m/>
    <s v=""/>
    <s v=""/>
    <s v=""/>
    <s v=""/>
    <s v=""/>
  </r>
  <r>
    <s v="alcon contact lens malaysia"/>
    <n v="4"/>
    <n v="0"/>
    <n v="0"/>
    <x v="2311"/>
    <m/>
    <m/>
    <s v=""/>
    <s v=""/>
    <s v=""/>
    <s v=""/>
    <s v=""/>
  </r>
  <r>
    <s v="眼霜 皺紋"/>
    <n v="4"/>
    <n v="0"/>
    <n v="0"/>
    <x v="2312"/>
    <m/>
    <m/>
    <s v=""/>
    <s v=""/>
    <s v=""/>
    <s v=""/>
    <s v=""/>
  </r>
  <r>
    <s v="香港護眼"/>
    <n v="4"/>
    <n v="0"/>
    <n v="0"/>
    <x v="1921"/>
    <m/>
    <m/>
    <s v=""/>
    <s v=""/>
    <s v=""/>
    <s v=""/>
    <s v=""/>
  </r>
  <r>
    <s v="acuvue oasys daily contact lenses"/>
    <n v="4"/>
    <n v="0"/>
    <n v="0"/>
    <x v="2313"/>
    <m/>
    <m/>
    <s v=""/>
    <s v=""/>
    <s v=""/>
    <s v=""/>
    <s v=""/>
  </r>
  <r>
    <s v="acuvue oasys one day contacts"/>
    <n v="4"/>
    <n v="0"/>
    <n v="0"/>
    <x v="1098"/>
    <m/>
    <m/>
    <s v=""/>
    <s v=""/>
    <s v=""/>
    <s v=""/>
    <s v=""/>
  </r>
  <r>
    <s v="acuvue vietnam"/>
    <n v="4"/>
    <n v="0"/>
    <n v="0"/>
    <x v="2314"/>
    <m/>
    <m/>
    <s v=""/>
    <s v=""/>
    <s v=""/>
    <s v=""/>
    <s v=""/>
  </r>
  <r>
    <s v="眼鏡度數太深"/>
    <n v="4"/>
    <n v="0"/>
    <n v="0"/>
    <x v="2315"/>
    <m/>
    <m/>
    <s v=""/>
    <s v=""/>
    <s v=""/>
    <s v=""/>
    <s v=""/>
  </r>
  <r>
    <s v="cooper vision proclear"/>
    <n v="4"/>
    <n v="0"/>
    <n v="0"/>
    <x v="2316"/>
    <m/>
    <m/>
    <s v=""/>
    <s v=""/>
    <s v=""/>
    <s v=""/>
    <s v=""/>
  </r>
  <r>
    <s v="亮視點 隱形眼鏡"/>
    <n v="4"/>
    <n v="0"/>
    <n v="0"/>
    <x v="2317"/>
    <m/>
    <m/>
    <s v=""/>
    <s v=""/>
    <s v=""/>
    <s v=""/>
    <s v=""/>
  </r>
  <r>
    <s v="1 day acuvue oasys toric"/>
    <n v="4"/>
    <n v="0"/>
    <n v="0"/>
    <x v="2318"/>
    <m/>
    <m/>
    <s v=""/>
    <s v=""/>
    <s v=""/>
    <s v=""/>
    <s v=""/>
  </r>
  <r>
    <s v="payme logo"/>
    <n v="4"/>
    <n v="0"/>
    <n v="0"/>
    <x v="2318"/>
    <m/>
    <m/>
    <s v=""/>
    <s v=""/>
    <s v=""/>
    <s v=""/>
    <s v=""/>
  </r>
  <r>
    <s v="水貨 香港"/>
    <n v="4"/>
    <n v="0"/>
    <n v="0"/>
    <x v="2319"/>
    <m/>
    <m/>
    <s v=""/>
    <s v=""/>
    <s v=""/>
    <s v=""/>
    <s v=""/>
  </r>
  <r>
    <s v="觀塘眼鏡"/>
    <n v="4"/>
    <n v="0"/>
    <n v="0"/>
    <x v="1785"/>
    <m/>
    <m/>
    <s v=""/>
    <s v=""/>
    <s v=""/>
    <s v=""/>
    <s v=""/>
  </r>
  <r>
    <s v="眼型"/>
    <n v="4"/>
    <n v="0"/>
    <n v="0"/>
    <x v="2320"/>
    <m/>
    <m/>
    <s v=""/>
    <s v=""/>
    <s v=""/>
    <s v=""/>
    <s v=""/>
  </r>
  <r>
    <s v="dailies total 1 multifocal best price"/>
    <n v="4"/>
    <n v="0"/>
    <n v="0"/>
    <x v="2321"/>
    <m/>
    <m/>
    <s v=""/>
    <s v=""/>
    <s v=""/>
    <s v=""/>
    <s v=""/>
  </r>
  <r>
    <s v="漸進鏡片價錢"/>
    <n v="4"/>
    <n v="0"/>
    <n v="0"/>
    <x v="2322"/>
    <m/>
    <m/>
    <s v=""/>
    <s v=""/>
    <s v=""/>
    <s v=""/>
    <s v=""/>
  </r>
  <r>
    <s v="cooper vision clariti 1 day"/>
    <n v="4"/>
    <n v="0"/>
    <n v="0"/>
    <x v="2222"/>
    <m/>
    <m/>
    <s v=""/>
    <s v=""/>
    <s v=""/>
    <s v=""/>
    <s v=""/>
  </r>
  <r>
    <s v="アキュビュー 遠視"/>
    <n v="4"/>
    <n v="0"/>
    <n v="0"/>
    <x v="2323"/>
    <m/>
    <m/>
    <s v=""/>
    <s v=""/>
    <s v=""/>
    <s v=""/>
    <s v=""/>
  </r>
  <r>
    <s v="眼鏡 比較"/>
    <n v="4"/>
    <n v="0"/>
    <n v="0"/>
    <x v="1845"/>
    <m/>
    <m/>
    <s v=""/>
    <s v=""/>
    <s v=""/>
    <s v=""/>
    <s v=""/>
  </r>
  <r>
    <s v="contact lens olens"/>
    <n v="4"/>
    <n v="0"/>
    <n v="0"/>
    <x v="2324"/>
    <m/>
    <m/>
    <s v=""/>
    <s v=""/>
    <s v=""/>
    <s v=""/>
    <s v=""/>
  </r>
  <r>
    <s v="觀 塘 開 倉 2020"/>
    <n v="4"/>
    <n v="0"/>
    <n v="0"/>
    <x v="2325"/>
    <m/>
    <m/>
    <s v=""/>
    <s v=""/>
    <s v=""/>
    <s v=""/>
    <s v=""/>
  </r>
  <r>
    <s v="散光 近視"/>
    <n v="4"/>
    <n v="0"/>
    <n v="0"/>
    <x v="2326"/>
    <m/>
    <m/>
    <s v="Y"/>
    <n v="3.0421216848673948E-2"/>
    <s v="Y"/>
    <s v=""/>
    <s v=""/>
  </r>
  <r>
    <s v="視力度數換算"/>
    <n v="4"/>
    <n v="0"/>
    <n v="0"/>
    <x v="2327"/>
    <m/>
    <m/>
    <s v=""/>
    <s v=""/>
    <s v=""/>
    <s v=""/>
    <s v=""/>
  </r>
  <r>
    <s v="coopervision contact lens"/>
    <n v="4"/>
    <n v="0"/>
    <n v="0"/>
    <x v="2328"/>
    <m/>
    <m/>
    <s v=""/>
    <s v=""/>
    <s v=""/>
    <s v=""/>
    <s v=""/>
  </r>
  <r>
    <s v="freshkon contact lenses"/>
    <n v="4"/>
    <n v="0"/>
    <n v="0"/>
    <x v="2328"/>
    <m/>
    <m/>
    <s v=""/>
    <s v=""/>
    <s v=""/>
    <s v=""/>
    <s v=""/>
  </r>
  <r>
    <s v="acuvue moist daily"/>
    <n v="4"/>
    <n v="0"/>
    <n v="0"/>
    <x v="2329"/>
    <m/>
    <m/>
    <s v=""/>
    <s v=""/>
    <s v=""/>
    <s v=""/>
    <s v=""/>
  </r>
  <r>
    <s v="閃光 眼鏡"/>
    <n v="4"/>
    <n v="0"/>
    <n v="0"/>
    <x v="2330"/>
    <m/>
    <m/>
    <s v=""/>
    <s v=""/>
    <s v=""/>
    <s v=""/>
    <s v=""/>
  </r>
  <r>
    <s v="轉 數 快"/>
    <n v="4"/>
    <n v="0"/>
    <n v="0"/>
    <x v="2330"/>
    <m/>
    <m/>
    <s v=""/>
    <s v=""/>
    <s v=""/>
    <s v=""/>
    <s v=""/>
  </r>
  <r>
    <s v="contact lenses cyprus"/>
    <n v="4"/>
    <n v="0"/>
    <n v="0"/>
    <x v="2330"/>
    <m/>
    <m/>
    <s v=""/>
    <s v=""/>
    <s v=""/>
    <s v=""/>
    <s v=""/>
  </r>
  <r>
    <s v="perfect one日本哪裡買"/>
    <n v="4"/>
    <n v="0"/>
    <n v="0"/>
    <x v="2331"/>
    <m/>
    <m/>
    <s v=""/>
    <s v=""/>
    <s v=""/>
    <s v=""/>
    <s v=""/>
  </r>
  <r>
    <s v="acuvue oasys lens fiyat"/>
    <n v="4"/>
    <n v="0"/>
    <n v="0"/>
    <x v="2332"/>
    <m/>
    <m/>
    <s v=""/>
    <s v=""/>
    <s v=""/>
    <s v=""/>
    <s v=""/>
  </r>
  <r>
    <s v="转 数 快"/>
    <n v="4"/>
    <n v="0"/>
    <n v="0"/>
    <x v="2333"/>
    <m/>
    <m/>
    <s v=""/>
    <s v=""/>
    <s v=""/>
    <s v=""/>
    <s v=""/>
  </r>
  <r>
    <s v="香港眼鏡"/>
    <n v="4"/>
    <n v="0"/>
    <n v="0"/>
    <x v="2334"/>
    <m/>
    <m/>
    <s v=""/>
    <s v=""/>
    <s v=""/>
    <s v=""/>
    <s v=""/>
  </r>
  <r>
    <s v="acuvue oasys biweekly"/>
    <n v="4"/>
    <n v="0"/>
    <n v="0"/>
    <x v="2335"/>
    <m/>
    <m/>
    <s v=""/>
    <s v=""/>
    <s v=""/>
    <s v=""/>
    <s v=""/>
  </r>
  <r>
    <s v="lacelle color lenses"/>
    <n v="4"/>
    <n v="0"/>
    <n v="0"/>
    <x v="2335"/>
    <m/>
    <m/>
    <s v=""/>
    <s v=""/>
    <s v=""/>
    <s v=""/>
    <s v=""/>
  </r>
  <r>
    <s v="coopervision silicone hydrogel"/>
    <n v="4"/>
    <n v="0"/>
    <n v="0"/>
    <x v="2336"/>
    <m/>
    <m/>
    <s v=""/>
    <s v=""/>
    <s v=""/>
    <s v=""/>
    <s v=""/>
  </r>
  <r>
    <s v="acuvue oasys 1 day multifocal"/>
    <n v="4"/>
    <n v="0"/>
    <n v="0"/>
    <x v="2337"/>
    <m/>
    <m/>
    <s v=""/>
    <s v=""/>
    <s v=""/>
    <s v=""/>
    <s v=""/>
  </r>
  <r>
    <s v="proclear contact lenses"/>
    <n v="4"/>
    <n v="0"/>
    <n v="0"/>
    <x v="2337"/>
    <m/>
    <m/>
    <s v=""/>
    <s v=""/>
    <s v=""/>
    <s v=""/>
    <s v=""/>
  </r>
  <r>
    <s v="眼 周 細 紋"/>
    <n v="4"/>
    <n v="0"/>
    <n v="0"/>
    <x v="2337"/>
    <m/>
    <m/>
    <s v=""/>
    <s v=""/>
    <s v=""/>
    <s v=""/>
    <s v=""/>
  </r>
  <r>
    <s v="sinyi"/>
    <n v="4"/>
    <n v="0"/>
    <n v="0"/>
    <x v="2338"/>
    <m/>
    <m/>
    <s v=""/>
    <s v=""/>
    <s v=""/>
    <s v=""/>
    <s v=""/>
  </r>
  <r>
    <s v="1 day accuvue"/>
    <n v="4"/>
    <n v="0"/>
    <n v="0"/>
    <x v="2339"/>
    <m/>
    <m/>
    <s v=""/>
    <s v=""/>
    <s v=""/>
    <s v=""/>
    <s v=""/>
  </r>
  <r>
    <s v="透明 眼鏡"/>
    <n v="4"/>
    <n v="0"/>
    <n v="0"/>
    <x v="1934"/>
    <m/>
    <m/>
    <s v=""/>
    <s v=""/>
    <s v=""/>
    <s v=""/>
    <s v=""/>
  </r>
  <r>
    <s v="acuvue moist contact lenses online"/>
    <n v="4"/>
    <n v="0"/>
    <n v="0"/>
    <x v="2340"/>
    <m/>
    <m/>
    <s v=""/>
    <s v=""/>
    <s v=""/>
    <s v=""/>
    <s v=""/>
  </r>
  <r>
    <s v="axis 散光"/>
    <n v="4"/>
    <n v="0"/>
    <n v="0"/>
    <x v="2341"/>
    <m/>
    <m/>
    <s v=""/>
    <s v=""/>
    <s v=""/>
    <s v=""/>
    <s v=""/>
  </r>
  <r>
    <s v="dailies aquacomfort plus canada"/>
    <n v="4"/>
    <n v="0"/>
    <n v="0"/>
    <x v="2342"/>
    <m/>
    <m/>
    <s v=""/>
    <s v=""/>
    <s v=""/>
    <s v=""/>
    <s v=""/>
  </r>
  <r>
    <s v="台湾 隐形 眼镜 网"/>
    <n v="4"/>
    <n v="0"/>
    <n v="0"/>
    <x v="2343"/>
    <m/>
    <m/>
    <s v=""/>
    <s v=""/>
    <s v=""/>
    <s v=""/>
    <s v=""/>
  </r>
  <r>
    <s v="clariti 1 day contact lenses review"/>
    <n v="4"/>
    <n v="0"/>
    <n v="0"/>
    <x v="2344"/>
    <m/>
    <m/>
    <s v=""/>
    <s v=""/>
    <s v=""/>
    <s v=""/>
    <s v=""/>
  </r>
  <r>
    <s v="dailies total contact lenses"/>
    <n v="4"/>
    <n v="0"/>
    <n v="0"/>
    <x v="1402"/>
    <m/>
    <m/>
    <s v=""/>
    <s v=""/>
    <s v=""/>
    <s v=""/>
    <s v=""/>
  </r>
  <r>
    <s v="acuvue oasys canada"/>
    <n v="4"/>
    <n v="0"/>
    <n v="0"/>
    <x v="2345"/>
    <m/>
    <m/>
    <s v=""/>
    <s v=""/>
    <s v=""/>
    <s v=""/>
    <s v=""/>
  </r>
  <r>
    <s v="官塘工業中心"/>
    <n v="4"/>
    <n v="0"/>
    <n v="0"/>
    <x v="2346"/>
    <m/>
    <m/>
    <s v=""/>
    <s v=""/>
    <s v=""/>
    <s v=""/>
    <s v=""/>
  </r>
  <r>
    <s v="coopervision promotion"/>
    <n v="4"/>
    <n v="0"/>
    <n v="0"/>
    <x v="2234"/>
    <m/>
    <m/>
    <s v=""/>
    <s v=""/>
    <s v=""/>
    <s v=""/>
    <s v=""/>
  </r>
  <r>
    <s v="acuvue contact lenses canada"/>
    <n v="4"/>
    <n v="0"/>
    <n v="0"/>
    <x v="1282"/>
    <m/>
    <m/>
    <s v=""/>
    <s v=""/>
    <s v=""/>
    <s v=""/>
    <s v=""/>
  </r>
  <r>
    <s v="acuvue one day contacts"/>
    <n v="4"/>
    <n v="0"/>
    <n v="0"/>
    <x v="2122"/>
    <m/>
    <m/>
    <s v=""/>
    <s v=""/>
    <s v=""/>
    <s v=""/>
    <s v=""/>
  </r>
  <r>
    <s v="觀 塘 工業 中心"/>
    <n v="4"/>
    <n v="0"/>
    <n v="0"/>
    <x v="2347"/>
    <m/>
    <m/>
    <s v=""/>
    <s v=""/>
    <s v=""/>
    <s v=""/>
    <s v=""/>
  </r>
  <r>
    <s v="contacts acuvue"/>
    <n v="4"/>
    <n v="0"/>
    <n v="0"/>
    <x v="1754"/>
    <m/>
    <m/>
    <s v=""/>
    <s v=""/>
    <s v=""/>
    <s v=""/>
    <s v=""/>
  </r>
  <r>
    <s v="cooper vision multifocal"/>
    <n v="4"/>
    <n v="0"/>
    <n v="0"/>
    <x v="1938"/>
    <m/>
    <m/>
    <s v=""/>
    <s v=""/>
    <s v=""/>
    <s v=""/>
    <s v=""/>
  </r>
  <r>
    <s v="509 lenses"/>
    <n v="4"/>
    <n v="0"/>
    <n v="0"/>
    <x v="2348"/>
    <m/>
    <m/>
    <s v=""/>
    <s v=""/>
    <s v=""/>
    <s v=""/>
    <s v=""/>
  </r>
  <r>
    <s v="1day magic"/>
    <n v="4"/>
    <n v="0"/>
    <n v="0"/>
    <x v="2349"/>
    <m/>
    <m/>
    <s v=""/>
    <s v=""/>
    <s v=""/>
    <s v=""/>
    <s v=""/>
  </r>
  <r>
    <s v="coopervision 1 day multifocal"/>
    <n v="4"/>
    <n v="0"/>
    <n v="0"/>
    <x v="2350"/>
    <m/>
    <m/>
    <s v=""/>
    <s v=""/>
    <s v=""/>
    <s v=""/>
    <s v=""/>
  </r>
  <r>
    <s v="1 day contact lenses for astigmatism"/>
    <n v="4"/>
    <n v="0"/>
    <n v="0"/>
    <x v="2242"/>
    <m/>
    <m/>
    <s v=""/>
    <s v=""/>
    <s v=""/>
    <s v=""/>
    <s v=""/>
  </r>
  <r>
    <s v="contact lenses acuvue moist"/>
    <n v="4"/>
    <n v="0"/>
    <n v="0"/>
    <x v="2351"/>
    <m/>
    <m/>
    <s v=""/>
    <s v=""/>
    <s v=""/>
    <s v=""/>
    <s v=""/>
  </r>
  <r>
    <s v="alcon ciba monthy disposable contact lenses"/>
    <n v="4"/>
    <n v="0"/>
    <n v="0"/>
    <x v="2352"/>
    <m/>
    <m/>
    <s v=""/>
    <s v=""/>
    <s v=""/>
    <s v=""/>
    <s v=""/>
  </r>
  <r>
    <s v="cheap acuvue moist contacts"/>
    <n v="4"/>
    <n v="0"/>
    <n v="0"/>
    <x v="2353"/>
    <m/>
    <m/>
    <s v=""/>
    <s v=""/>
    <s v=""/>
    <s v=""/>
    <s v=""/>
  </r>
  <r>
    <s v="acuvue oasis contacts"/>
    <n v="4"/>
    <n v="0"/>
    <n v="0"/>
    <x v="2354"/>
    <m/>
    <m/>
    <s v=""/>
    <s v=""/>
    <s v=""/>
    <s v=""/>
    <s v=""/>
  </r>
  <r>
    <s v="acuvue customer service"/>
    <n v="4"/>
    <n v="0"/>
    <n v="0"/>
    <x v="2355"/>
    <m/>
    <m/>
    <s v=""/>
    <s v=""/>
    <s v=""/>
    <s v=""/>
    <s v=""/>
  </r>
  <r>
    <s v="toric contact lenses"/>
    <n v="4"/>
    <n v="0"/>
    <n v="0"/>
    <x v="2356"/>
    <m/>
    <m/>
    <s v=""/>
    <s v=""/>
    <s v=""/>
    <s v=""/>
    <s v=""/>
  </r>
  <r>
    <s v="biotrue contact lenses"/>
    <n v="4"/>
    <n v="0"/>
    <n v="0"/>
    <x v="2357"/>
    <m/>
    <m/>
    <s v=""/>
    <s v=""/>
    <s v=""/>
    <s v=""/>
    <s v=""/>
  </r>
  <r>
    <s v="biomedics 1-day extra"/>
    <n v="4"/>
    <n v="0"/>
    <n v="0"/>
    <x v="2358"/>
    <m/>
    <m/>
    <s v=""/>
    <s v=""/>
    <s v=""/>
    <s v=""/>
    <s v=""/>
  </r>
  <r>
    <s v="biomedics 1 day contact lenses"/>
    <n v="4"/>
    <n v="0"/>
    <n v="0"/>
    <x v="2359"/>
    <m/>
    <m/>
    <s v=""/>
    <s v=""/>
    <s v=""/>
    <s v=""/>
    <s v=""/>
  </r>
  <r>
    <s v="bausch &amp; lomb softlens 38"/>
    <n v="3"/>
    <n v="2"/>
    <n v="0.66666666666666596"/>
    <x v="124"/>
    <m/>
    <m/>
    <s v=""/>
    <s v=""/>
    <s v=""/>
    <s v=""/>
    <s v=""/>
  </r>
  <r>
    <s v="散光con推介"/>
    <n v="3"/>
    <n v="2"/>
    <n v="0.66666666666666596"/>
    <x v="124"/>
    <m/>
    <m/>
    <s v=""/>
    <s v=""/>
    <s v=""/>
    <s v=""/>
    <s v=""/>
  </r>
  <r>
    <s v="eye secret 1 day"/>
    <n v="3"/>
    <n v="1"/>
    <n v="0.33333333333333298"/>
    <x v="124"/>
    <m/>
    <m/>
    <s v=""/>
    <s v=""/>
    <s v=""/>
    <s v=""/>
    <s v=""/>
  </r>
  <r>
    <s v="pure vision 2 hd"/>
    <n v="3"/>
    <n v="1"/>
    <n v="0.33333333333333298"/>
    <x v="124"/>
    <m/>
    <m/>
    <s v=""/>
    <s v=""/>
    <s v=""/>
    <s v=""/>
    <s v=""/>
  </r>
  <r>
    <s v="contact lenses near me"/>
    <n v="3"/>
    <n v="0"/>
    <n v="0"/>
    <x v="124"/>
    <m/>
    <m/>
    <s v=""/>
    <s v=""/>
    <s v=""/>
    <s v=""/>
    <s v=""/>
  </r>
  <r>
    <s v="natural shine acuvue"/>
    <n v="3"/>
    <n v="0"/>
    <n v="0"/>
    <x v="124"/>
    <m/>
    <m/>
    <s v=""/>
    <s v=""/>
    <s v=""/>
    <s v=""/>
    <s v=""/>
  </r>
  <r>
    <s v="easy to contact"/>
    <n v="3"/>
    <n v="0"/>
    <n v="0"/>
    <x v="124"/>
    <m/>
    <m/>
    <s v=""/>
    <s v=""/>
    <s v=""/>
    <s v=""/>
    <s v=""/>
  </r>
  <r>
    <s v="1 day acuvue natural shine"/>
    <n v="3"/>
    <n v="0"/>
    <n v="0"/>
    <x v="124"/>
    <m/>
    <m/>
    <s v=""/>
    <s v=""/>
    <s v=""/>
    <s v=""/>
    <s v=""/>
  </r>
  <r>
    <s v="yys nedir"/>
    <n v="3"/>
    <n v="0"/>
    <n v="0"/>
    <x v="124"/>
    <m/>
    <m/>
    <s v=""/>
    <s v=""/>
    <s v=""/>
    <s v=""/>
    <s v=""/>
  </r>
  <r>
    <s v="contact lens delivery service"/>
    <n v="3"/>
    <n v="0"/>
    <n v="0"/>
    <x v="124"/>
    <m/>
    <m/>
    <s v=""/>
    <s v=""/>
    <s v=""/>
    <s v=""/>
    <s v=""/>
  </r>
  <r>
    <s v="隱形眼鏡 黃店"/>
    <n v="3"/>
    <n v="0"/>
    <n v="0"/>
    <x v="124"/>
    <m/>
    <m/>
    <s v=""/>
    <s v=""/>
    <s v=""/>
    <s v=""/>
    <s v=""/>
  </r>
  <r>
    <s v="jj con"/>
    <n v="3"/>
    <n v="2"/>
    <n v="0.66666666666666596"/>
    <x v="485"/>
    <m/>
    <m/>
    <s v=""/>
    <s v=""/>
    <s v=""/>
    <s v=""/>
    <s v=""/>
  </r>
  <r>
    <s v="acuvue alcon"/>
    <n v="3"/>
    <n v="0"/>
    <n v="0"/>
    <x v="485"/>
    <m/>
    <m/>
    <s v=""/>
    <s v=""/>
    <s v=""/>
    <s v=""/>
    <s v=""/>
  </r>
  <r>
    <s v="4眼"/>
    <n v="3"/>
    <n v="0"/>
    <n v="0"/>
    <x v="485"/>
    <m/>
    <m/>
    <s v=""/>
    <s v=""/>
    <s v=""/>
    <s v=""/>
    <s v=""/>
  </r>
  <r>
    <s v="contact ens"/>
    <n v="3"/>
    <n v="1"/>
    <n v="0.33333333333333298"/>
    <x v="2045"/>
    <m/>
    <m/>
    <s v=""/>
    <s v=""/>
    <s v=""/>
    <s v=""/>
    <s v=""/>
  </r>
  <r>
    <s v="contact lene"/>
    <n v="3"/>
    <n v="0"/>
    <n v="0"/>
    <x v="2045"/>
    <m/>
    <m/>
    <s v=""/>
    <s v=""/>
    <s v=""/>
    <s v=""/>
    <s v=""/>
  </r>
  <r>
    <s v="買con 驗眼"/>
    <n v="3"/>
    <n v="1"/>
    <n v="0.33333333333333298"/>
    <x v="425"/>
    <m/>
    <m/>
    <s v=""/>
    <s v=""/>
    <s v=""/>
    <s v=""/>
    <s v=""/>
  </r>
  <r>
    <s v="隱形眼鏡 度數轉換"/>
    <n v="3"/>
    <n v="1"/>
    <n v="0.33333333333333298"/>
    <x v="425"/>
    <m/>
    <m/>
    <s v=""/>
    <s v=""/>
    <s v=""/>
    <s v=""/>
    <s v=""/>
  </r>
  <r>
    <s v="delight day"/>
    <n v="3"/>
    <n v="0"/>
    <n v="0"/>
    <x v="425"/>
    <m/>
    <m/>
    <s v=""/>
    <s v=""/>
    <s v=""/>
    <s v=""/>
    <s v=""/>
  </r>
  <r>
    <s v="contace"/>
    <n v="3"/>
    <n v="0"/>
    <n v="0"/>
    <x v="425"/>
    <m/>
    <m/>
    <s v=""/>
    <s v=""/>
    <s v=""/>
    <s v=""/>
    <s v=""/>
  </r>
  <r>
    <s v="seed eye coffret casual make"/>
    <n v="3"/>
    <n v="0"/>
    <n v="0"/>
    <x v="425"/>
    <m/>
    <m/>
    <s v=""/>
    <s v=""/>
    <s v=""/>
    <s v=""/>
    <s v=""/>
  </r>
  <r>
    <s v="contact contact"/>
    <n v="3"/>
    <n v="0"/>
    <n v="0"/>
    <x v="425"/>
    <m/>
    <m/>
    <s v=""/>
    <s v=""/>
    <s v=""/>
    <s v=""/>
    <s v=""/>
  </r>
  <r>
    <s v="one day acuvue define弧度"/>
    <n v="3"/>
    <n v="0"/>
    <n v="0"/>
    <x v="425"/>
    <m/>
    <m/>
    <s v=""/>
    <s v=""/>
    <s v=""/>
    <s v=""/>
    <s v=""/>
  </r>
  <r>
    <s v="l-con 2week"/>
    <n v="3"/>
    <n v="2"/>
    <n v="0.66666666666666596"/>
    <x v="2360"/>
    <m/>
    <m/>
    <s v=""/>
    <s v=""/>
    <s v=""/>
    <s v=""/>
    <s v=""/>
  </r>
  <r>
    <s v="aquacomfort plus toric"/>
    <n v="3"/>
    <n v="0"/>
    <n v="0"/>
    <x v="2360"/>
    <m/>
    <m/>
    <s v=""/>
    <s v=""/>
    <s v=""/>
    <s v=""/>
    <s v=""/>
  </r>
  <r>
    <s v="colored contact lenses"/>
    <n v="3"/>
    <n v="0"/>
    <n v="0"/>
    <x v="2360"/>
    <m/>
    <m/>
    <s v="Y"/>
    <n v="0.04"/>
    <s v="Y"/>
    <s v=""/>
    <s v=""/>
  </r>
  <r>
    <s v="contcat"/>
    <n v="3"/>
    <n v="0"/>
    <n v="0"/>
    <x v="2360"/>
    <m/>
    <m/>
    <s v=""/>
    <s v=""/>
    <s v=""/>
    <s v=""/>
    <s v=""/>
  </r>
  <r>
    <s v="shimmering grey"/>
    <n v="3"/>
    <n v="0"/>
    <n v="0"/>
    <x v="2360"/>
    <m/>
    <m/>
    <s v=""/>
    <s v=""/>
    <s v=""/>
    <s v=""/>
    <s v=""/>
  </r>
  <r>
    <s v="con seed"/>
    <n v="3"/>
    <n v="0"/>
    <n v="0"/>
    <x v="2360"/>
    <m/>
    <m/>
    <s v=""/>
    <s v=""/>
    <s v=""/>
    <s v=""/>
    <s v=""/>
  </r>
  <r>
    <s v="b&amp;l soflens multifocal"/>
    <n v="3"/>
    <n v="2"/>
    <n v="0.66666666666666596"/>
    <x v="2047"/>
    <m/>
    <m/>
    <s v=""/>
    <s v=""/>
    <s v=""/>
    <s v=""/>
    <s v=""/>
  </r>
  <r>
    <s v="freshlook one day colours"/>
    <n v="3"/>
    <n v="1"/>
    <n v="0.33333333333333298"/>
    <x v="2047"/>
    <m/>
    <m/>
    <s v=""/>
    <s v=""/>
    <s v=""/>
    <s v=""/>
    <s v=""/>
  </r>
  <r>
    <s v="freshkon colour fusion"/>
    <n v="3"/>
    <n v="1"/>
    <n v="0.33333333333333298"/>
    <x v="2047"/>
    <m/>
    <m/>
    <s v=""/>
    <s v=""/>
    <s v=""/>
    <s v=""/>
    <s v=""/>
  </r>
  <r>
    <s v="n con"/>
    <n v="3"/>
    <n v="0"/>
    <n v="0"/>
    <x v="2047"/>
    <m/>
    <m/>
    <s v=""/>
    <s v=""/>
    <s v=""/>
    <s v=""/>
    <s v=""/>
  </r>
  <r>
    <s v="eye uv"/>
    <n v="3"/>
    <n v="0"/>
    <n v="0"/>
    <x v="2047"/>
    <m/>
    <m/>
    <s v=""/>
    <s v=""/>
    <s v=""/>
    <s v=""/>
    <s v=""/>
  </r>
  <r>
    <s v="alcon ciba"/>
    <n v="3"/>
    <n v="0"/>
    <n v="0"/>
    <x v="851"/>
    <m/>
    <m/>
    <s v=""/>
    <s v=""/>
    <s v=""/>
    <s v=""/>
    <s v=""/>
  </r>
  <r>
    <s v="clalen iris lens"/>
    <n v="3"/>
    <n v="0"/>
    <n v="0"/>
    <x v="851"/>
    <m/>
    <m/>
    <s v=""/>
    <s v=""/>
    <s v=""/>
    <s v=""/>
    <s v=""/>
  </r>
  <r>
    <s v="con bio"/>
    <n v="3"/>
    <n v="0"/>
    <n v="0"/>
    <x v="851"/>
    <m/>
    <m/>
    <s v=""/>
    <s v=""/>
    <s v=""/>
    <s v=""/>
    <s v=""/>
  </r>
  <r>
    <s v="acuvue oasys 1-day for astigmatism with hydraluxe"/>
    <n v="3"/>
    <n v="0"/>
    <n v="0"/>
    <x v="851"/>
    <m/>
    <m/>
    <s v=""/>
    <s v=""/>
    <s v=""/>
    <s v=""/>
    <s v=""/>
  </r>
  <r>
    <s v="easy content"/>
    <n v="3"/>
    <n v="0"/>
    <n v="0"/>
    <x v="851"/>
    <m/>
    <m/>
    <s v=""/>
    <s v=""/>
    <s v=""/>
    <s v=""/>
    <s v=""/>
  </r>
  <r>
    <s v="帶con方法"/>
    <n v="3"/>
    <n v="0"/>
    <n v="0"/>
    <x v="851"/>
    <m/>
    <m/>
    <s v=""/>
    <s v=""/>
    <s v=""/>
    <s v=""/>
    <s v=""/>
  </r>
  <r>
    <s v="seed 散光"/>
    <n v="3"/>
    <n v="0"/>
    <n v="0"/>
    <x v="851"/>
    <m/>
    <m/>
    <s v="Y"/>
    <n v="7.407407407407407E-2"/>
    <s v="Y"/>
    <s v=""/>
    <s v=""/>
  </r>
  <r>
    <s v="colo con"/>
    <n v="3"/>
    <n v="0"/>
    <n v="0"/>
    <x v="2050"/>
    <m/>
    <m/>
    <s v=""/>
    <s v=""/>
    <s v=""/>
    <s v=""/>
    <s v=""/>
  </r>
  <r>
    <s v="acuvue bc"/>
    <n v="3"/>
    <n v="0"/>
    <n v="0"/>
    <x v="2050"/>
    <m/>
    <m/>
    <s v=""/>
    <s v=""/>
    <s v=""/>
    <s v=""/>
    <s v=""/>
  </r>
  <r>
    <s v="eye coffret casual make"/>
    <n v="3"/>
    <n v="0"/>
    <n v="0"/>
    <x v="2050"/>
    <m/>
    <m/>
    <s v=""/>
    <s v=""/>
    <s v=""/>
    <s v=""/>
    <s v=""/>
  </r>
  <r>
    <s v="cotact"/>
    <n v="3"/>
    <n v="0"/>
    <n v="0"/>
    <x v="2050"/>
    <m/>
    <m/>
    <s v=""/>
    <s v=""/>
    <s v=""/>
    <s v=""/>
    <s v=""/>
  </r>
  <r>
    <s v="soflens 38 monthly"/>
    <n v="3"/>
    <n v="0"/>
    <n v="0"/>
    <x v="2050"/>
    <m/>
    <m/>
    <s v=""/>
    <s v=""/>
    <s v=""/>
    <s v=""/>
    <s v=""/>
  </r>
  <r>
    <s v="maxim toric"/>
    <n v="3"/>
    <n v="2"/>
    <n v="0.66666666666666596"/>
    <x v="729"/>
    <m/>
    <m/>
    <s v=""/>
    <s v=""/>
    <s v=""/>
    <s v=""/>
    <s v=""/>
  </r>
  <r>
    <s v="con victoria"/>
    <n v="3"/>
    <n v="0"/>
    <n v="0"/>
    <x v="729"/>
    <m/>
    <m/>
    <s v=""/>
    <s v=""/>
    <s v=""/>
    <s v=""/>
    <s v=""/>
  </r>
  <r>
    <s v="eye 1"/>
    <n v="3"/>
    <n v="0"/>
    <n v="0"/>
    <x v="729"/>
    <m/>
    <m/>
    <s v=""/>
    <s v=""/>
    <s v=""/>
    <s v=""/>
    <s v=""/>
  </r>
  <r>
    <s v="1 day moist toric"/>
    <n v="3"/>
    <n v="0"/>
    <n v="0"/>
    <x v="729"/>
    <m/>
    <m/>
    <s v=""/>
    <s v=""/>
    <s v=""/>
    <s v=""/>
    <s v=""/>
  </r>
  <r>
    <s v="contart"/>
    <n v="3"/>
    <n v="0"/>
    <n v="0"/>
    <x v="729"/>
    <m/>
    <m/>
    <s v=""/>
    <s v=""/>
    <s v=""/>
    <s v=""/>
    <s v=""/>
  </r>
  <r>
    <s v="air aqua optix"/>
    <n v="3"/>
    <n v="0"/>
    <n v="0"/>
    <x v="729"/>
    <m/>
    <m/>
    <s v=""/>
    <s v=""/>
    <s v=""/>
    <s v=""/>
    <s v=""/>
  </r>
  <r>
    <s v="colorblends freshlook"/>
    <n v="3"/>
    <n v="0"/>
    <n v="0"/>
    <x v="729"/>
    <m/>
    <m/>
    <s v=""/>
    <s v=""/>
    <s v=""/>
    <s v=""/>
    <s v=""/>
  </r>
  <r>
    <s v="eye coffret 1day uv m"/>
    <n v="3"/>
    <n v="1"/>
    <n v="0.33333333333333298"/>
    <x v="791"/>
    <m/>
    <m/>
    <s v=""/>
    <s v=""/>
    <s v=""/>
    <s v=""/>
    <s v=""/>
  </r>
  <r>
    <s v="acuvue define 直徑"/>
    <n v="3"/>
    <n v="0"/>
    <n v="0"/>
    <x v="791"/>
    <m/>
    <m/>
    <s v=""/>
    <s v=""/>
    <s v=""/>
    <s v=""/>
    <s v=""/>
  </r>
  <r>
    <s v="meacare"/>
    <n v="3"/>
    <n v="0"/>
    <n v="0"/>
    <x v="791"/>
    <m/>
    <m/>
    <s v=""/>
    <s v=""/>
    <s v=""/>
    <s v=""/>
    <s v=""/>
  </r>
  <r>
    <s v="moist for astigmatism"/>
    <n v="3"/>
    <n v="0"/>
    <n v="0"/>
    <x v="791"/>
    <m/>
    <m/>
    <s v=""/>
    <s v=""/>
    <s v=""/>
    <s v=""/>
    <s v=""/>
  </r>
  <r>
    <s v="clariti 1-day"/>
    <n v="3"/>
    <n v="0"/>
    <n v="0"/>
    <x v="791"/>
    <m/>
    <m/>
    <s v=""/>
    <s v=""/>
    <s v=""/>
    <s v=""/>
    <s v=""/>
  </r>
  <r>
    <s v="be-con"/>
    <n v="3"/>
    <n v="0"/>
    <n v="0"/>
    <x v="791"/>
    <m/>
    <m/>
    <s v=""/>
    <s v=""/>
    <s v=""/>
    <s v=""/>
    <s v=""/>
  </r>
  <r>
    <s v="magic victoria"/>
    <n v="3"/>
    <n v="0"/>
    <n v="0"/>
    <x v="791"/>
    <m/>
    <m/>
    <s v=""/>
    <s v=""/>
    <s v=""/>
    <s v=""/>
    <s v=""/>
  </r>
  <r>
    <s v="contsct lens"/>
    <n v="3"/>
    <n v="1"/>
    <n v="0.33333333333333298"/>
    <x v="1803"/>
    <m/>
    <m/>
    <s v=""/>
    <s v=""/>
    <s v=""/>
    <s v=""/>
    <s v=""/>
  </r>
  <r>
    <s v="contact:"/>
    <n v="3"/>
    <n v="0"/>
    <n v="0"/>
    <x v="1803"/>
    <m/>
    <m/>
    <s v=""/>
    <s v=""/>
    <s v=""/>
    <s v=""/>
    <s v=""/>
  </r>
  <r>
    <s v="freshkon alluring eyes maschera"/>
    <n v="3"/>
    <n v="0"/>
    <n v="0"/>
    <x v="1803"/>
    <m/>
    <m/>
    <s v=""/>
    <s v=""/>
    <s v=""/>
    <s v=""/>
    <s v=""/>
  </r>
  <r>
    <s v="acuvue vita 8.4"/>
    <n v="3"/>
    <n v="0"/>
    <n v="0"/>
    <x v="1803"/>
    <m/>
    <m/>
    <s v=""/>
    <s v=""/>
    <s v=""/>
    <s v=""/>
    <s v=""/>
  </r>
  <r>
    <s v="beauty.con"/>
    <n v="3"/>
    <n v="0"/>
    <n v="0"/>
    <x v="1803"/>
    <m/>
    <m/>
    <s v=""/>
    <s v=""/>
    <s v=""/>
    <s v=""/>
    <s v=""/>
  </r>
  <r>
    <s v="acuvue 廣告"/>
    <n v="3"/>
    <n v="0"/>
    <n v="0"/>
    <x v="1803"/>
    <m/>
    <m/>
    <s v=""/>
    <s v=""/>
    <s v=""/>
    <s v=""/>
    <s v=""/>
  </r>
  <r>
    <s v="全里香"/>
    <n v="3"/>
    <n v="0"/>
    <n v="0"/>
    <x v="1803"/>
    <m/>
    <m/>
    <s v=""/>
    <s v=""/>
    <s v=""/>
    <s v=""/>
    <s v=""/>
  </r>
  <r>
    <s v="vivid brown"/>
    <n v="3"/>
    <n v="0"/>
    <n v="0"/>
    <x v="1803"/>
    <m/>
    <m/>
    <s v=""/>
    <s v=""/>
    <s v=""/>
    <s v=""/>
    <s v=""/>
  </r>
  <r>
    <s v="acuvue oasys two week"/>
    <n v="3"/>
    <n v="0"/>
    <n v="0"/>
    <x v="1803"/>
    <m/>
    <m/>
    <s v=""/>
    <s v=""/>
    <s v=""/>
    <s v=""/>
    <s v=""/>
  </r>
  <r>
    <s v="pure vision 2 toric"/>
    <n v="3"/>
    <n v="1"/>
    <n v="0.33333333333333298"/>
    <x v="1131"/>
    <m/>
    <m/>
    <s v=""/>
    <s v=""/>
    <s v=""/>
    <s v=""/>
    <s v=""/>
  </r>
  <r>
    <s v="pop contact lens"/>
    <n v="3"/>
    <n v="0"/>
    <n v="0"/>
    <x v="1131"/>
    <m/>
    <m/>
    <s v=""/>
    <s v=""/>
    <s v=""/>
    <s v=""/>
    <s v=""/>
  </r>
  <r>
    <s v="color xon"/>
    <n v="3"/>
    <n v="0"/>
    <n v="0"/>
    <x v="1131"/>
    <m/>
    <m/>
    <s v=""/>
    <s v=""/>
    <s v=""/>
    <s v=""/>
    <s v=""/>
  </r>
  <r>
    <s v="multifocal dailies total 1 contact lenses"/>
    <n v="3"/>
    <n v="0"/>
    <n v="0"/>
    <x v="1131"/>
    <m/>
    <m/>
    <s v=""/>
    <s v=""/>
    <s v=""/>
    <s v=""/>
    <s v=""/>
  </r>
  <r>
    <s v="alcon freshlook one day color"/>
    <n v="3"/>
    <n v="0"/>
    <n v="0"/>
    <x v="1131"/>
    <m/>
    <m/>
    <s v=""/>
    <s v=""/>
    <s v=""/>
    <s v=""/>
    <s v=""/>
  </r>
  <r>
    <s v="iuena"/>
    <n v="3"/>
    <n v="0"/>
    <n v="0"/>
    <x v="174"/>
    <m/>
    <m/>
    <s v=""/>
    <s v=""/>
    <s v=""/>
    <s v=""/>
    <s v=""/>
  </r>
  <r>
    <s v="purevision2 for astigmatism contact lenses"/>
    <n v="3"/>
    <n v="0"/>
    <n v="0"/>
    <x v="174"/>
    <m/>
    <m/>
    <s v=""/>
    <s v=""/>
    <s v=""/>
    <s v=""/>
    <s v=""/>
  </r>
  <r>
    <s v="air optix night day"/>
    <n v="3"/>
    <n v="0"/>
    <n v="0"/>
    <x v="174"/>
    <m/>
    <m/>
    <s v=""/>
    <s v=""/>
    <s v=""/>
    <s v=""/>
    <s v=""/>
  </r>
  <r>
    <s v="散光隱形眼鏡 價格"/>
    <n v="3"/>
    <n v="0"/>
    <n v="0"/>
    <x v="174"/>
    <m/>
    <m/>
    <s v=""/>
    <s v=""/>
    <s v=""/>
    <s v=""/>
    <s v=""/>
  </r>
  <r>
    <s v="acuvue two weeks"/>
    <n v="3"/>
    <n v="0"/>
    <n v="0"/>
    <x v="174"/>
    <m/>
    <m/>
    <s v=""/>
    <s v=""/>
    <s v=""/>
    <s v=""/>
    <s v=""/>
  </r>
  <r>
    <s v="multifoca"/>
    <n v="3"/>
    <n v="0"/>
    <n v="0"/>
    <x v="174"/>
    <m/>
    <m/>
    <s v=""/>
    <s v=""/>
    <s v=""/>
    <s v=""/>
    <s v=""/>
  </r>
  <r>
    <s v="dailies total 1 mf"/>
    <n v="3"/>
    <n v="0"/>
    <n v="0"/>
    <x v="174"/>
    <m/>
    <m/>
    <s v=""/>
    <s v=""/>
    <s v=""/>
    <s v=""/>
    <s v=""/>
  </r>
  <r>
    <s v="alcon dailies aqua comfort plus toric"/>
    <n v="3"/>
    <n v="0"/>
    <n v="0"/>
    <x v="174"/>
    <m/>
    <m/>
    <s v=""/>
    <s v=""/>
    <s v=""/>
    <s v=""/>
    <s v=""/>
  </r>
  <r>
    <s v="night and day ciba"/>
    <n v="3"/>
    <n v="0"/>
    <n v="0"/>
    <x v="2052"/>
    <m/>
    <m/>
    <s v=""/>
    <s v=""/>
    <s v=""/>
    <s v=""/>
    <s v=""/>
  </r>
  <r>
    <s v="博士倫soflens"/>
    <n v="3"/>
    <n v="0"/>
    <n v="0"/>
    <x v="2052"/>
    <m/>
    <m/>
    <s v=""/>
    <s v=""/>
    <s v=""/>
    <s v=""/>
    <s v=""/>
  </r>
  <r>
    <s v="acuvue china"/>
    <n v="3"/>
    <n v="0"/>
    <n v="0"/>
    <x v="2052"/>
    <m/>
    <m/>
    <s v=""/>
    <s v=""/>
    <s v=""/>
    <s v=""/>
    <s v=""/>
  </r>
  <r>
    <s v="claritiness"/>
    <n v="3"/>
    <n v="0"/>
    <n v="0"/>
    <x v="2052"/>
    <m/>
    <m/>
    <s v=""/>
    <s v=""/>
    <s v=""/>
    <s v=""/>
    <s v=""/>
  </r>
  <r>
    <s v="alcon color lens"/>
    <n v="3"/>
    <n v="0"/>
    <n v="0"/>
    <x v="2052"/>
    <m/>
    <m/>
    <s v=""/>
    <s v=""/>
    <s v=""/>
    <s v=""/>
    <s v=""/>
  </r>
  <r>
    <s v="barrier 1"/>
    <n v="3"/>
    <n v="0"/>
    <n v="0"/>
    <x v="2052"/>
    <m/>
    <m/>
    <s v=""/>
    <s v=""/>
    <s v=""/>
    <s v=""/>
    <s v=""/>
  </r>
  <r>
    <s v="alcon freshlook one day"/>
    <n v="3"/>
    <n v="0"/>
    <n v="0"/>
    <x v="2052"/>
    <m/>
    <m/>
    <s v=""/>
    <s v=""/>
    <s v=""/>
    <s v=""/>
    <s v=""/>
  </r>
  <r>
    <s v="con 1"/>
    <n v="3"/>
    <n v="0"/>
    <n v="0"/>
    <x v="2052"/>
    <m/>
    <m/>
    <s v=""/>
    <s v=""/>
    <s v=""/>
    <s v=""/>
    <s v=""/>
  </r>
  <r>
    <s v="隱形眼鏡 日拋 價格"/>
    <n v="3"/>
    <n v="2"/>
    <n v="0.66666666666666596"/>
    <x v="799"/>
    <m/>
    <m/>
    <s v=""/>
    <s v=""/>
    <s v=""/>
    <s v=""/>
    <s v=""/>
  </r>
  <r>
    <s v="acuvue oasys hydraluxe 2 weeks"/>
    <n v="3"/>
    <n v="0"/>
    <n v="0"/>
    <x v="799"/>
    <m/>
    <m/>
    <s v=""/>
    <s v=""/>
    <s v=""/>
    <s v=""/>
    <s v=""/>
  </r>
  <r>
    <s v="ever color one day natural"/>
    <n v="3"/>
    <n v="0"/>
    <n v="0"/>
    <x v="799"/>
    <m/>
    <m/>
    <s v=""/>
    <s v=""/>
    <s v=""/>
    <s v=""/>
    <s v=""/>
  </r>
  <r>
    <s v="cotact lens"/>
    <n v="3"/>
    <n v="0"/>
    <n v="0"/>
    <x v="799"/>
    <m/>
    <m/>
    <s v=""/>
    <s v=""/>
    <s v=""/>
    <s v=""/>
    <s v=""/>
  </r>
  <r>
    <s v="acuvue oasys toric 2 week"/>
    <n v="3"/>
    <n v="0"/>
    <n v="0"/>
    <x v="799"/>
    <m/>
    <m/>
    <s v=""/>
    <s v=""/>
    <s v=""/>
    <s v=""/>
    <s v=""/>
  </r>
  <r>
    <s v="8.7 mm"/>
    <n v="3"/>
    <n v="0"/>
    <n v="0"/>
    <x v="799"/>
    <m/>
    <m/>
    <s v=""/>
    <s v=""/>
    <s v=""/>
    <s v=""/>
    <s v=""/>
  </r>
  <r>
    <s v="maxim color contact lens"/>
    <n v="3"/>
    <n v="0"/>
    <n v="0"/>
    <x v="799"/>
    <m/>
    <m/>
    <s v=""/>
    <s v=""/>
    <s v=""/>
    <s v=""/>
    <s v=""/>
  </r>
  <r>
    <s v="14.5&quot;"/>
    <n v="3"/>
    <n v="0"/>
    <n v="0"/>
    <x v="799"/>
    <m/>
    <m/>
    <s v=""/>
    <s v=""/>
    <s v=""/>
    <s v=""/>
    <s v=""/>
  </r>
  <r>
    <s v="one day moist multifocal"/>
    <n v="3"/>
    <n v="1"/>
    <n v="0.33333333333333298"/>
    <x v="412"/>
    <m/>
    <m/>
    <s v=""/>
    <s v=""/>
    <s v=""/>
    <s v=""/>
    <s v=""/>
  </r>
  <r>
    <s v="acuvue oasys with hydraluxe astigmatism"/>
    <n v="3"/>
    <n v="0"/>
    <n v="0"/>
    <x v="412"/>
    <m/>
    <m/>
    <s v=""/>
    <s v=""/>
    <s v=""/>
    <s v=""/>
    <s v=""/>
  </r>
  <r>
    <s v="mutlifocal"/>
    <n v="3"/>
    <n v="0"/>
    <n v="0"/>
    <x v="412"/>
    <m/>
    <m/>
    <s v=""/>
    <s v=""/>
    <s v=""/>
    <s v=""/>
    <s v=""/>
  </r>
  <r>
    <s v="freashlook"/>
    <n v="3"/>
    <n v="0"/>
    <n v="0"/>
    <x v="412"/>
    <m/>
    <m/>
    <s v=""/>
    <s v=""/>
    <s v=""/>
    <s v=""/>
    <s v=""/>
  </r>
  <r>
    <s v="contact lens 2 weeks"/>
    <n v="3"/>
    <n v="0"/>
    <n v="0"/>
    <x v="412"/>
    <m/>
    <m/>
    <s v=""/>
    <s v=""/>
    <s v=""/>
    <s v=""/>
    <s v=""/>
  </r>
  <r>
    <s v="100 con"/>
    <n v="3"/>
    <n v="0"/>
    <n v="0"/>
    <x v="412"/>
    <m/>
    <m/>
    <s v=""/>
    <s v=""/>
    <s v=""/>
    <s v=""/>
    <s v=""/>
  </r>
  <r>
    <s v="眼鏡盒 回收"/>
    <n v="3"/>
    <n v="0"/>
    <n v="0"/>
    <x v="412"/>
    <m/>
    <m/>
    <s v=""/>
    <s v=""/>
    <s v=""/>
    <s v=""/>
    <s v=""/>
  </r>
  <r>
    <s v="blushing violet freshkon"/>
    <n v="3"/>
    <n v="0"/>
    <n v="0"/>
    <x v="412"/>
    <m/>
    <m/>
    <s v=""/>
    <s v=""/>
    <s v=""/>
    <s v=""/>
    <s v=""/>
  </r>
  <r>
    <s v="freshkon daily contact lens"/>
    <n v="3"/>
    <n v="0"/>
    <n v="0"/>
    <x v="412"/>
    <m/>
    <m/>
    <s v=""/>
    <s v=""/>
    <s v=""/>
    <s v=""/>
    <s v=""/>
  </r>
  <r>
    <s v="隱形眼鏡老花"/>
    <n v="3"/>
    <n v="0"/>
    <n v="0"/>
    <x v="412"/>
    <m/>
    <m/>
    <s v=""/>
    <s v=""/>
    <s v=""/>
    <s v=""/>
    <s v=""/>
  </r>
  <r>
    <s v="perfect one day"/>
    <n v="3"/>
    <n v="0"/>
    <n v="0"/>
    <x v="412"/>
    <m/>
    <m/>
    <s v=""/>
    <s v=""/>
    <s v=""/>
    <s v=""/>
    <s v=""/>
  </r>
  <r>
    <s v="air optix contact lenses for astigmatism"/>
    <n v="3"/>
    <n v="1"/>
    <n v="0.33333333333333298"/>
    <x v="823"/>
    <m/>
    <m/>
    <s v=""/>
    <s v=""/>
    <s v=""/>
    <s v=""/>
    <s v=""/>
  </r>
  <r>
    <s v="alcon airoptix"/>
    <n v="3"/>
    <n v="0"/>
    <n v="0"/>
    <x v="823"/>
    <m/>
    <m/>
    <s v=""/>
    <s v=""/>
    <s v=""/>
    <s v=""/>
    <s v=""/>
  </r>
  <r>
    <s v="contact lens alcon"/>
    <n v="3"/>
    <n v="0"/>
    <n v="0"/>
    <x v="823"/>
    <m/>
    <m/>
    <s v=""/>
    <s v=""/>
    <s v=""/>
    <s v=""/>
    <s v=""/>
  </r>
  <r>
    <s v="day of delight"/>
    <n v="3"/>
    <n v="0"/>
    <n v="0"/>
    <x v="823"/>
    <m/>
    <m/>
    <s v=""/>
    <s v=""/>
    <s v=""/>
    <s v=""/>
    <s v=""/>
  </r>
  <r>
    <s v="acuvue colour"/>
    <n v="3"/>
    <n v="0"/>
    <n v="0"/>
    <x v="823"/>
    <m/>
    <m/>
    <s v=""/>
    <s v=""/>
    <s v=""/>
    <s v=""/>
    <s v=""/>
  </r>
  <r>
    <s v="acuvue 1 day moist for astigmatism"/>
    <n v="3"/>
    <n v="0"/>
    <n v="0"/>
    <x v="823"/>
    <m/>
    <m/>
    <s v=""/>
    <s v=""/>
    <s v=""/>
    <s v=""/>
    <s v=""/>
  </r>
  <r>
    <s v="biomedics 1day"/>
    <n v="3"/>
    <n v="0"/>
    <n v="0"/>
    <x v="823"/>
    <m/>
    <m/>
    <s v=""/>
    <s v=""/>
    <s v=""/>
    <s v=""/>
    <s v=""/>
  </r>
  <r>
    <s v="ash baby"/>
    <n v="3"/>
    <n v="0"/>
    <n v="0"/>
    <x v="823"/>
    <m/>
    <m/>
    <s v=""/>
    <s v=""/>
    <s v=""/>
    <s v=""/>
    <s v=""/>
  </r>
  <r>
    <s v="easycons"/>
    <n v="3"/>
    <n v="0"/>
    <n v="0"/>
    <x v="823"/>
    <m/>
    <m/>
    <s v=""/>
    <s v=""/>
    <s v=""/>
    <s v=""/>
    <s v=""/>
  </r>
  <r>
    <s v="i day acuvue moist"/>
    <n v="3"/>
    <n v="1"/>
    <n v="0.33333333333333298"/>
    <x v="1268"/>
    <m/>
    <m/>
    <s v=""/>
    <s v=""/>
    <s v=""/>
    <s v=""/>
    <s v=""/>
  </r>
  <r>
    <s v="color conl"/>
    <n v="3"/>
    <n v="1"/>
    <n v="0.33333333333333298"/>
    <x v="1268"/>
    <m/>
    <m/>
    <s v=""/>
    <s v=""/>
    <s v=""/>
    <s v=""/>
    <s v=""/>
  </r>
  <r>
    <s v="1 eye"/>
    <n v="3"/>
    <n v="0"/>
    <n v="0"/>
    <x v="1268"/>
    <m/>
    <m/>
    <s v=""/>
    <s v=""/>
    <s v=""/>
    <s v=""/>
    <s v=""/>
  </r>
  <r>
    <s v="1 day acuvue define vivid"/>
    <n v="3"/>
    <n v="0"/>
    <n v="0"/>
    <x v="1268"/>
    <m/>
    <m/>
    <s v=""/>
    <s v=""/>
    <s v=""/>
    <s v=""/>
    <s v=""/>
  </r>
  <r>
    <s v="+1 day"/>
    <n v="3"/>
    <n v="0"/>
    <n v="0"/>
    <x v="1268"/>
    <m/>
    <m/>
    <s v=""/>
    <s v=""/>
    <s v=""/>
    <s v=""/>
    <s v=""/>
  </r>
  <r>
    <s v="oasys astigmatism"/>
    <n v="3"/>
    <n v="0"/>
    <n v="0"/>
    <x v="1268"/>
    <m/>
    <m/>
    <s v=""/>
    <s v=""/>
    <s v=""/>
    <s v=""/>
    <s v=""/>
  </r>
  <r>
    <s v="candy majic"/>
    <n v="3"/>
    <n v="2"/>
    <n v="0.66666666666666596"/>
    <x v="488"/>
    <m/>
    <m/>
    <s v=""/>
    <s v=""/>
    <s v=""/>
    <s v=""/>
    <s v=""/>
  </r>
  <r>
    <s v="acuvue mosit"/>
    <n v="3"/>
    <n v="0"/>
    <n v="0"/>
    <x v="488"/>
    <m/>
    <m/>
    <s v=""/>
    <s v=""/>
    <s v=""/>
    <s v=""/>
    <s v=""/>
  </r>
  <r>
    <s v="one day acuvue define radiant charm"/>
    <n v="3"/>
    <n v="0"/>
    <n v="0"/>
    <x v="488"/>
    <m/>
    <m/>
    <s v=""/>
    <s v=""/>
    <s v=""/>
    <s v=""/>
    <s v=""/>
  </r>
  <r>
    <s v="南區驗眼"/>
    <n v="3"/>
    <n v="0"/>
    <n v="0"/>
    <x v="488"/>
    <m/>
    <m/>
    <s v=""/>
    <s v=""/>
    <s v=""/>
    <s v=""/>
    <s v=""/>
  </r>
  <r>
    <s v="day max"/>
    <n v="3"/>
    <n v="0"/>
    <n v="0"/>
    <x v="488"/>
    <m/>
    <m/>
    <s v=""/>
    <s v=""/>
    <s v=""/>
    <s v=""/>
    <s v=""/>
  </r>
  <r>
    <s v="miacare malaysia"/>
    <n v="3"/>
    <n v="0"/>
    <n v="0"/>
    <x v="488"/>
    <m/>
    <m/>
    <s v=""/>
    <s v=""/>
    <s v=""/>
    <s v=""/>
    <s v=""/>
  </r>
  <r>
    <s v="超市coupon"/>
    <n v="3"/>
    <n v="0"/>
    <n v="0"/>
    <x v="488"/>
    <m/>
    <m/>
    <s v=""/>
    <s v=""/>
    <s v=""/>
    <s v=""/>
    <s v=""/>
  </r>
  <r>
    <s v="freshlook colorblend"/>
    <n v="3"/>
    <n v="0"/>
    <n v="0"/>
    <x v="488"/>
    <m/>
    <m/>
    <s v=""/>
    <s v=""/>
    <s v=""/>
    <s v=""/>
    <s v=""/>
  </r>
  <r>
    <s v="freshlooks"/>
    <n v="3"/>
    <n v="0"/>
    <n v="0"/>
    <x v="488"/>
    <m/>
    <m/>
    <s v=""/>
    <s v=""/>
    <s v=""/>
    <s v=""/>
    <s v=""/>
  </r>
  <r>
    <s v="dailes total"/>
    <n v="3"/>
    <n v="1"/>
    <n v="0.33333333333333298"/>
    <x v="1027"/>
    <m/>
    <m/>
    <s v=""/>
    <s v=""/>
    <s v=""/>
    <s v=""/>
    <s v=""/>
  </r>
  <r>
    <s v="moist day"/>
    <n v="3"/>
    <n v="0"/>
    <n v="0"/>
    <x v="1027"/>
    <m/>
    <m/>
    <s v=""/>
    <s v=""/>
    <s v=""/>
    <s v=""/>
    <s v=""/>
  </r>
  <r>
    <s v="one day toric silicone hydrogel"/>
    <n v="3"/>
    <n v="0"/>
    <n v="0"/>
    <x v="1027"/>
    <m/>
    <m/>
    <s v=""/>
    <s v=""/>
    <s v=""/>
    <s v=""/>
    <s v=""/>
  </r>
  <r>
    <s v="contacts lens"/>
    <n v="3"/>
    <n v="1"/>
    <n v="0.33333333333333298"/>
    <x v="1447"/>
    <m/>
    <m/>
    <s v=""/>
    <s v=""/>
    <s v=""/>
    <s v=""/>
    <s v=""/>
  </r>
  <r>
    <s v="con online"/>
    <n v="3"/>
    <n v="0"/>
    <n v="0"/>
    <x v="1447"/>
    <m/>
    <m/>
    <s v=""/>
    <s v=""/>
    <s v=""/>
    <s v=""/>
    <s v=""/>
  </r>
  <r>
    <s v="contqct lens"/>
    <n v="3"/>
    <n v="0"/>
    <n v="0"/>
    <x v="1447"/>
    <m/>
    <m/>
    <s v=""/>
    <s v=""/>
    <s v=""/>
    <s v=""/>
    <s v=""/>
  </r>
  <r>
    <s v="1day acuvue moist for astigmatism"/>
    <n v="3"/>
    <n v="0"/>
    <n v="0"/>
    <x v="1447"/>
    <m/>
    <m/>
    <s v=""/>
    <s v=""/>
    <s v=""/>
    <s v=""/>
    <s v=""/>
  </r>
  <r>
    <s v="1-day acuvue® define® fresh"/>
    <n v="3"/>
    <n v="0"/>
    <n v="0"/>
    <x v="1447"/>
    <m/>
    <m/>
    <s v=""/>
    <s v=""/>
    <s v=""/>
    <s v=""/>
    <s v=""/>
  </r>
  <r>
    <s v="aeo bewilligung"/>
    <n v="3"/>
    <n v="0"/>
    <n v="0"/>
    <x v="1447"/>
    <m/>
    <m/>
    <s v=""/>
    <s v=""/>
    <s v=""/>
    <s v=""/>
    <s v=""/>
  </r>
  <r>
    <s v="flesh look"/>
    <n v="3"/>
    <n v="1"/>
    <n v="0.33333333333333298"/>
    <x v="444"/>
    <m/>
    <m/>
    <s v=""/>
    <s v=""/>
    <s v=""/>
    <s v=""/>
    <s v=""/>
  </r>
  <r>
    <s v="evercolor 1day"/>
    <n v="3"/>
    <n v="0"/>
    <n v="0"/>
    <x v="444"/>
    <m/>
    <m/>
    <s v=""/>
    <s v=""/>
    <s v=""/>
    <s v=""/>
    <s v=""/>
  </r>
  <r>
    <s v="acuvue oasys 1-day hydraluxe"/>
    <n v="3"/>
    <n v="0"/>
    <n v="0"/>
    <x v="444"/>
    <m/>
    <m/>
    <s v=""/>
    <s v=""/>
    <s v=""/>
    <s v=""/>
    <s v=""/>
  </r>
  <r>
    <s v="acuvue qasys"/>
    <n v="3"/>
    <n v="0"/>
    <n v="0"/>
    <x v="444"/>
    <m/>
    <m/>
    <s v=""/>
    <s v=""/>
    <s v=""/>
    <s v=""/>
    <s v=""/>
  </r>
  <r>
    <s v="day moist"/>
    <n v="3"/>
    <n v="0"/>
    <n v="0"/>
    <x v="444"/>
    <m/>
    <m/>
    <s v=""/>
    <s v=""/>
    <s v=""/>
    <s v=""/>
    <s v=""/>
  </r>
  <r>
    <s v="clarity one day"/>
    <n v="3"/>
    <n v="0"/>
    <n v="0"/>
    <x v="444"/>
    <m/>
    <m/>
    <s v=""/>
    <s v=""/>
    <s v=""/>
    <s v=""/>
    <s v=""/>
  </r>
  <r>
    <s v="alcon 1 day"/>
    <n v="3"/>
    <n v="0"/>
    <n v="0"/>
    <x v="444"/>
    <m/>
    <m/>
    <s v=""/>
    <s v=""/>
    <s v=""/>
    <s v=""/>
    <s v=""/>
  </r>
  <r>
    <s v="bc8.5"/>
    <n v="3"/>
    <n v="0"/>
    <n v="0"/>
    <x v="579"/>
    <m/>
    <m/>
    <s v=""/>
    <s v=""/>
    <s v=""/>
    <s v=""/>
    <s v=""/>
  </r>
  <r>
    <s v="seed contact lenses"/>
    <n v="3"/>
    <n v="0"/>
    <n v="0"/>
    <x v="579"/>
    <m/>
    <m/>
    <s v=""/>
    <s v=""/>
    <s v=""/>
    <s v=""/>
    <s v=""/>
  </r>
  <r>
    <s v="1-day acuvue oasys with hydraluxe"/>
    <n v="3"/>
    <n v="0"/>
    <n v="0"/>
    <x v="579"/>
    <m/>
    <m/>
    <s v=""/>
    <s v=""/>
    <s v=""/>
    <s v=""/>
    <s v=""/>
  </r>
  <r>
    <s v="miacare confidence daily"/>
    <n v="3"/>
    <n v="0"/>
    <n v="0"/>
    <x v="579"/>
    <m/>
    <m/>
    <s v=""/>
    <s v=""/>
    <s v=""/>
    <s v=""/>
    <s v=""/>
  </r>
  <r>
    <s v="alcon air optix night &amp; day"/>
    <n v="3"/>
    <n v="0"/>
    <n v="0"/>
    <x v="579"/>
    <m/>
    <m/>
    <s v=""/>
    <s v=""/>
    <s v=""/>
    <s v=""/>
    <s v=""/>
  </r>
  <r>
    <s v="seed eye"/>
    <n v="3"/>
    <n v="0"/>
    <n v="0"/>
    <x v="579"/>
    <m/>
    <m/>
    <s v=""/>
    <s v=""/>
    <s v=""/>
    <s v=""/>
    <s v=""/>
  </r>
  <r>
    <s v="oasys moist"/>
    <n v="3"/>
    <n v="0"/>
    <n v="0"/>
    <x v="579"/>
    <m/>
    <m/>
    <s v=""/>
    <s v=""/>
    <s v=""/>
    <s v=""/>
    <s v=""/>
  </r>
  <r>
    <s v="daileys"/>
    <n v="3"/>
    <n v="0"/>
    <n v="0"/>
    <x v="1070"/>
    <m/>
    <m/>
    <s v=""/>
    <s v=""/>
    <s v=""/>
    <s v=""/>
    <s v=""/>
  </r>
  <r>
    <s v="about 2 weeks"/>
    <n v="3"/>
    <n v="0"/>
    <n v="0"/>
    <x v="1070"/>
    <m/>
    <m/>
    <s v=""/>
    <s v=""/>
    <s v=""/>
    <s v=""/>
    <s v=""/>
  </r>
  <r>
    <s v="accuve define"/>
    <n v="3"/>
    <n v="0"/>
    <n v="0"/>
    <x v="1070"/>
    <m/>
    <m/>
    <s v=""/>
    <s v=""/>
    <s v=""/>
    <s v=""/>
    <s v=""/>
  </r>
  <r>
    <s v="acuvue 1 month"/>
    <n v="3"/>
    <n v="0"/>
    <n v="0"/>
    <x v="1070"/>
    <m/>
    <m/>
    <s v=""/>
    <s v=""/>
    <s v=""/>
    <s v=""/>
    <s v=""/>
  </r>
  <r>
    <s v="contact lens bc"/>
    <n v="3"/>
    <n v="0"/>
    <n v="0"/>
    <x v="1070"/>
    <m/>
    <m/>
    <s v=""/>
    <s v=""/>
    <s v=""/>
    <s v=""/>
    <s v=""/>
  </r>
  <r>
    <s v="on 1 day"/>
    <n v="3"/>
    <n v="0"/>
    <n v="0"/>
    <x v="1070"/>
    <m/>
    <m/>
    <s v=""/>
    <s v=""/>
    <s v=""/>
    <s v=""/>
    <s v=""/>
  </r>
  <r>
    <s v="alcon total dailies 1"/>
    <n v="3"/>
    <n v="0"/>
    <n v="0"/>
    <x v="1070"/>
    <m/>
    <m/>
    <s v=""/>
    <s v=""/>
    <s v=""/>
    <s v=""/>
    <s v=""/>
  </r>
  <r>
    <s v="freshkon daily lens"/>
    <n v="3"/>
    <n v="0"/>
    <n v="0"/>
    <x v="1070"/>
    <m/>
    <m/>
    <s v=""/>
    <s v=""/>
    <s v=""/>
    <s v=""/>
    <s v=""/>
  </r>
  <r>
    <s v="for 1 day"/>
    <n v="3"/>
    <n v="0"/>
    <n v="0"/>
    <x v="1070"/>
    <m/>
    <m/>
    <s v=""/>
    <s v=""/>
    <s v=""/>
    <s v=""/>
    <s v=""/>
  </r>
  <r>
    <s v="vello"/>
    <n v="3"/>
    <n v="0"/>
    <n v="0"/>
    <x v="1070"/>
    <m/>
    <m/>
    <s v=""/>
    <s v=""/>
    <s v=""/>
    <s v=""/>
    <s v=""/>
  </r>
  <r>
    <s v="隱眼教學"/>
    <n v="3"/>
    <n v="1"/>
    <n v="0.33333333333333298"/>
    <x v="784"/>
    <m/>
    <m/>
    <s v=""/>
    <s v=""/>
    <s v=""/>
    <s v=""/>
    <s v=""/>
  </r>
  <r>
    <s v="博士倫 評價"/>
    <n v="3"/>
    <n v="1"/>
    <n v="0.33333333333333298"/>
    <x v="784"/>
    <m/>
    <m/>
    <s v=""/>
    <s v=""/>
    <s v=""/>
    <s v=""/>
    <s v=""/>
  </r>
  <r>
    <s v="alcon daily total"/>
    <n v="3"/>
    <n v="1"/>
    <n v="0.33333333333333298"/>
    <x v="784"/>
    <m/>
    <m/>
    <s v=""/>
    <s v=""/>
    <s v=""/>
    <s v=""/>
    <s v=""/>
  </r>
  <r>
    <s v="acuvue oasys transition"/>
    <n v="3"/>
    <n v="0"/>
    <n v="0"/>
    <x v="784"/>
    <m/>
    <m/>
    <s v=""/>
    <s v=""/>
    <s v=""/>
    <s v=""/>
    <s v=""/>
  </r>
  <r>
    <s v="散光400度 隱形眼鏡"/>
    <n v="3"/>
    <n v="0"/>
    <n v="0"/>
    <x v="784"/>
    <m/>
    <m/>
    <s v=""/>
    <s v=""/>
    <s v=""/>
    <s v=""/>
    <s v=""/>
  </r>
  <r>
    <s v="xalacon"/>
    <n v="3"/>
    <n v="0"/>
    <n v="0"/>
    <x v="784"/>
    <m/>
    <m/>
    <s v=""/>
    <s v=""/>
    <s v=""/>
    <s v=""/>
    <s v=""/>
  </r>
  <r>
    <s v="contact lems"/>
    <n v="3"/>
    <n v="0"/>
    <n v="0"/>
    <x v="784"/>
    <m/>
    <m/>
    <s v=""/>
    <s v=""/>
    <s v=""/>
    <s v=""/>
    <s v=""/>
  </r>
  <r>
    <s v="con d"/>
    <n v="3"/>
    <n v="0"/>
    <n v="0"/>
    <x v="784"/>
    <m/>
    <m/>
    <s v=""/>
    <s v=""/>
    <s v=""/>
    <s v=""/>
    <s v=""/>
  </r>
  <r>
    <s v="con ."/>
    <n v="3"/>
    <n v="0"/>
    <n v="0"/>
    <x v="784"/>
    <m/>
    <m/>
    <s v=""/>
    <s v=""/>
    <s v=""/>
    <s v=""/>
    <s v=""/>
  </r>
  <r>
    <s v="博士倫評價"/>
    <n v="3"/>
    <n v="0"/>
    <n v="0"/>
    <x v="784"/>
    <m/>
    <m/>
    <s v=""/>
    <s v=""/>
    <s v=""/>
    <s v=""/>
    <s v=""/>
  </r>
  <r>
    <s v="timodo"/>
    <n v="3"/>
    <n v="0"/>
    <n v="0"/>
    <x v="784"/>
    <m/>
    <m/>
    <s v=""/>
    <s v=""/>
    <s v=""/>
    <s v=""/>
    <s v=""/>
  </r>
  <r>
    <s v="cooper vision clariti"/>
    <n v="3"/>
    <n v="0"/>
    <n v="0"/>
    <x v="1135"/>
    <m/>
    <m/>
    <s v=""/>
    <s v=""/>
    <s v=""/>
    <s v=""/>
    <s v=""/>
  </r>
  <r>
    <s v="acuvue moist 1 day multifocal"/>
    <n v="3"/>
    <n v="0"/>
    <n v="0"/>
    <x v="1135"/>
    <m/>
    <m/>
    <s v=""/>
    <s v=""/>
    <s v=""/>
    <s v=""/>
    <s v=""/>
  </r>
  <r>
    <s v="8.8*2"/>
    <n v="3"/>
    <n v="0"/>
    <n v="0"/>
    <x v="1135"/>
    <m/>
    <m/>
    <s v=""/>
    <s v=""/>
    <s v=""/>
    <s v=""/>
    <s v=""/>
  </r>
  <r>
    <s v="acvue oasys"/>
    <n v="3"/>
    <n v="0"/>
    <n v="0"/>
    <x v="1135"/>
    <m/>
    <m/>
    <s v=""/>
    <s v=""/>
    <s v=""/>
    <s v=""/>
    <s v=""/>
  </r>
  <r>
    <s v="total 1 toric"/>
    <n v="3"/>
    <n v="0"/>
    <n v="0"/>
    <x v="1135"/>
    <m/>
    <m/>
    <s v=""/>
    <s v=""/>
    <s v=""/>
    <s v=""/>
    <s v=""/>
  </r>
  <r>
    <s v="acuvue oasys for astigmatism one day"/>
    <n v="3"/>
    <n v="0"/>
    <n v="0"/>
    <x v="1135"/>
    <m/>
    <m/>
    <s v=""/>
    <s v=""/>
    <s v=""/>
    <s v=""/>
    <s v=""/>
  </r>
  <r>
    <s v="first make"/>
    <n v="3"/>
    <n v="0"/>
    <n v="0"/>
    <x v="1135"/>
    <m/>
    <m/>
    <s v=""/>
    <s v=""/>
    <s v=""/>
    <s v=""/>
    <s v=""/>
  </r>
  <r>
    <s v="硅水凝胶 英文"/>
    <n v="3"/>
    <n v="0"/>
    <n v="0"/>
    <x v="1135"/>
    <m/>
    <m/>
    <s v=""/>
    <s v=""/>
    <s v=""/>
    <s v=""/>
    <s v=""/>
  </r>
  <r>
    <s v="deesse 隱眼"/>
    <n v="3"/>
    <n v="1"/>
    <n v="0.33333333333333298"/>
    <x v="1675"/>
    <m/>
    <m/>
    <s v=""/>
    <s v=""/>
    <s v=""/>
    <s v=""/>
    <s v=""/>
  </r>
  <r>
    <s v="alocn"/>
    <n v="3"/>
    <n v="0"/>
    <n v="0"/>
    <x v="1675"/>
    <m/>
    <m/>
    <s v=""/>
    <s v=""/>
    <s v=""/>
    <s v=""/>
    <s v=""/>
  </r>
  <r>
    <s v="dailies total 1 hong kong"/>
    <n v="3"/>
    <n v="0"/>
    <n v="0"/>
    <x v="1675"/>
    <m/>
    <m/>
    <s v=""/>
    <s v=""/>
    <s v=""/>
    <s v=""/>
    <s v=""/>
  </r>
  <r>
    <s v="8.4mm"/>
    <n v="3"/>
    <n v="0"/>
    <n v="0"/>
    <x v="1675"/>
    <m/>
    <m/>
    <s v=""/>
    <s v=""/>
    <s v=""/>
    <s v=""/>
    <s v=""/>
  </r>
  <r>
    <s v="cooper bision"/>
    <n v="3"/>
    <n v="0"/>
    <n v="0"/>
    <x v="1675"/>
    <m/>
    <m/>
    <s v=""/>
    <s v=""/>
    <s v=""/>
    <s v=""/>
    <s v=""/>
  </r>
  <r>
    <s v="johnson &amp; johnson 1-day acuvue moist"/>
    <n v="3"/>
    <n v="0"/>
    <n v="0"/>
    <x v="1675"/>
    <m/>
    <m/>
    <s v=""/>
    <s v=""/>
    <s v=""/>
    <s v=""/>
    <s v=""/>
  </r>
  <r>
    <s v="acuvue oasys vita"/>
    <n v="3"/>
    <n v="0"/>
    <n v="0"/>
    <x v="1301"/>
    <m/>
    <m/>
    <s v=""/>
    <s v=""/>
    <s v=""/>
    <s v=""/>
    <s v=""/>
  </r>
  <r>
    <s v="bausch"/>
    <n v="3"/>
    <n v="0"/>
    <n v="0"/>
    <x v="1301"/>
    <m/>
    <m/>
    <s v="Y"/>
    <n v="8.1081081081081086E-2"/>
    <s v="Y"/>
    <s v=""/>
    <s v=""/>
  </r>
  <r>
    <s v="acuvue oasys one day hydraluxe"/>
    <n v="3"/>
    <n v="0"/>
    <n v="0"/>
    <x v="1301"/>
    <m/>
    <m/>
    <s v=""/>
    <s v=""/>
    <s v=""/>
    <s v=""/>
    <s v=""/>
  </r>
  <r>
    <s v="美瞳盒 意思"/>
    <n v="3"/>
    <n v="0"/>
    <n v="0"/>
    <x v="1301"/>
    <m/>
    <m/>
    <s v=""/>
    <s v=""/>
    <s v=""/>
    <s v=""/>
    <s v=""/>
  </r>
  <r>
    <s v="dalies total one"/>
    <n v="3"/>
    <n v="0"/>
    <n v="0"/>
    <x v="1201"/>
    <m/>
    <m/>
    <s v=""/>
    <s v=""/>
    <s v=""/>
    <s v=""/>
    <s v=""/>
  </r>
  <r>
    <s v="night&amp;day"/>
    <n v="3"/>
    <n v="0"/>
    <n v="0"/>
    <x v="2059"/>
    <m/>
    <m/>
    <s v=""/>
    <s v=""/>
    <s v=""/>
    <s v=""/>
    <s v=""/>
  </r>
  <r>
    <s v="biofinity 隐形眼镜"/>
    <n v="3"/>
    <n v="0"/>
    <n v="0"/>
    <x v="2059"/>
    <m/>
    <m/>
    <s v=""/>
    <s v=""/>
    <s v=""/>
    <s v=""/>
    <s v=""/>
  </r>
  <r>
    <s v="hydraluxe™"/>
    <n v="3"/>
    <n v="0"/>
    <n v="0"/>
    <x v="2059"/>
    <m/>
    <m/>
    <s v=""/>
    <s v=""/>
    <s v=""/>
    <s v=""/>
    <s v=""/>
  </r>
  <r>
    <s v="define:详情"/>
    <n v="3"/>
    <n v="0"/>
    <n v="0"/>
    <x v="2059"/>
    <m/>
    <m/>
    <s v=""/>
    <s v=""/>
    <s v=""/>
    <s v=""/>
    <s v=""/>
  </r>
  <r>
    <s v="uv label"/>
    <n v="3"/>
    <n v="0"/>
    <n v="0"/>
    <x v="2059"/>
    <m/>
    <m/>
    <s v=""/>
    <s v=""/>
    <s v=""/>
    <s v=""/>
    <s v=""/>
  </r>
  <r>
    <s v="fairy 隱形眼鏡"/>
    <n v="3"/>
    <n v="0"/>
    <n v="0"/>
    <x v="1887"/>
    <m/>
    <m/>
    <s v=""/>
    <s v=""/>
    <s v=""/>
    <s v=""/>
    <s v=""/>
  </r>
  <r>
    <s v="perfect 1"/>
    <n v="3"/>
    <n v="0"/>
    <n v="0"/>
    <x v="1887"/>
    <m/>
    <m/>
    <s v=""/>
    <s v=""/>
    <s v=""/>
    <s v=""/>
    <s v=""/>
  </r>
  <r>
    <s v="aeoとは"/>
    <n v="3"/>
    <n v="0"/>
    <n v="0"/>
    <x v="1887"/>
    <m/>
    <m/>
    <s v=""/>
    <s v=""/>
    <s v=""/>
    <s v=""/>
    <s v=""/>
  </r>
  <r>
    <s v="usko 優惠碼"/>
    <n v="3"/>
    <n v="0"/>
    <n v="0"/>
    <x v="1887"/>
    <m/>
    <m/>
    <s v=""/>
    <s v=""/>
    <s v=""/>
    <s v=""/>
    <s v=""/>
  </r>
  <r>
    <s v="coopervisoon"/>
    <n v="3"/>
    <n v="0"/>
    <n v="0"/>
    <x v="2361"/>
    <m/>
    <m/>
    <s v=""/>
    <s v=""/>
    <s v=""/>
    <s v=""/>
    <s v=""/>
  </r>
  <r>
    <s v="coopervision 評價"/>
    <n v="3"/>
    <n v="0"/>
    <n v="0"/>
    <x v="1968"/>
    <m/>
    <m/>
    <s v=""/>
    <s v=""/>
    <s v=""/>
    <s v=""/>
    <s v=""/>
  </r>
  <r>
    <s v="coopervision價錢"/>
    <n v="3"/>
    <n v="0"/>
    <n v="0"/>
    <x v="1968"/>
    <m/>
    <m/>
    <s v=""/>
    <s v=""/>
    <s v=""/>
    <s v=""/>
    <s v=""/>
  </r>
  <r>
    <s v="operador economico autorizado"/>
    <n v="3"/>
    <n v="0"/>
    <n v="0"/>
    <x v="1968"/>
    <m/>
    <m/>
    <s v=""/>
    <s v=""/>
    <s v=""/>
    <s v=""/>
    <s v=""/>
  </r>
  <r>
    <s v="color con香港"/>
    <n v="3"/>
    <n v="0"/>
    <n v="0"/>
    <x v="1968"/>
    <m/>
    <m/>
    <s v=""/>
    <s v=""/>
    <s v=""/>
    <s v=""/>
    <s v=""/>
  </r>
  <r>
    <s v="best drive lens"/>
    <n v="3"/>
    <n v="0"/>
    <n v="0"/>
    <x v="1968"/>
    <m/>
    <m/>
    <s v=""/>
    <s v=""/>
    <s v=""/>
    <s v=""/>
    <s v=""/>
  </r>
  <r>
    <s v="was ist aeo"/>
    <n v="3"/>
    <n v="0"/>
    <n v="0"/>
    <x v="1968"/>
    <m/>
    <m/>
    <s v=""/>
    <s v=""/>
    <s v=""/>
    <s v=""/>
    <s v=""/>
  </r>
  <r>
    <s v="authorised economic operators"/>
    <n v="3"/>
    <n v="0"/>
    <n v="0"/>
    <x v="1968"/>
    <m/>
    <m/>
    <s v=""/>
    <s v=""/>
    <s v=""/>
    <s v=""/>
    <s v=""/>
  </r>
  <r>
    <s v="contact lenses online hong kong"/>
    <n v="3"/>
    <n v="0"/>
    <n v="0"/>
    <x v="1052"/>
    <m/>
    <m/>
    <s v=""/>
    <s v=""/>
    <s v=""/>
    <s v=""/>
    <s v=""/>
  </r>
  <r>
    <s v="con dia"/>
    <n v="3"/>
    <n v="0"/>
    <n v="0"/>
    <x v="1357"/>
    <m/>
    <m/>
    <s v=""/>
    <s v=""/>
    <s v=""/>
    <s v=""/>
    <s v=""/>
  </r>
  <r>
    <s v="beauty lens"/>
    <n v="3"/>
    <n v="0"/>
    <n v="0"/>
    <x v="1357"/>
    <m/>
    <m/>
    <s v=""/>
    <s v=""/>
    <s v=""/>
    <s v=""/>
    <s v=""/>
  </r>
  <r>
    <s v="戴con lihkg"/>
    <n v="3"/>
    <n v="0"/>
    <n v="0"/>
    <x v="1552"/>
    <m/>
    <m/>
    <s v=""/>
    <s v=""/>
    <s v=""/>
    <s v=""/>
    <s v=""/>
  </r>
  <r>
    <s v="順豐自取無sms"/>
    <n v="3"/>
    <n v="0"/>
    <n v="0"/>
    <x v="1552"/>
    <m/>
    <m/>
    <s v=""/>
    <s v=""/>
    <s v=""/>
    <s v=""/>
    <s v=""/>
  </r>
  <r>
    <s v="深朱古力色"/>
    <n v="3"/>
    <n v="0"/>
    <n v="0"/>
    <x v="1253"/>
    <m/>
    <m/>
    <s v=""/>
    <s v=""/>
    <s v=""/>
    <s v=""/>
    <s v=""/>
  </r>
  <r>
    <s v="perfect"/>
    <n v="3"/>
    <n v="0"/>
    <n v="0"/>
    <x v="2362"/>
    <m/>
    <m/>
    <s v=""/>
    <s v=""/>
    <s v=""/>
    <s v=""/>
    <s v=""/>
  </r>
  <r>
    <s v="acuvue oasys vs trueye"/>
    <n v="3"/>
    <n v="0"/>
    <n v="0"/>
    <x v="2362"/>
    <m/>
    <m/>
    <s v=""/>
    <s v=""/>
    <s v=""/>
    <s v=""/>
    <s v=""/>
  </r>
  <r>
    <s v="alcon vision"/>
    <n v="3"/>
    <n v="0"/>
    <n v="0"/>
    <x v="2158"/>
    <m/>
    <m/>
    <s v=""/>
    <s v=""/>
    <s v=""/>
    <s v=""/>
    <s v=""/>
  </r>
  <r>
    <s v="acuvue true eye"/>
    <n v="3"/>
    <n v="0"/>
    <n v="0"/>
    <x v="1683"/>
    <m/>
    <m/>
    <s v=""/>
    <s v=""/>
    <s v=""/>
    <s v=""/>
    <s v=""/>
  </r>
  <r>
    <s v="乾眼症隱形眼鏡推薦"/>
    <n v="3"/>
    <n v="0"/>
    <n v="0"/>
    <x v="2363"/>
    <m/>
    <m/>
    <s v=""/>
    <s v=""/>
    <s v=""/>
    <s v=""/>
    <s v=""/>
  </r>
  <r>
    <s v="新手戴隱眼"/>
    <n v="3"/>
    <n v="0"/>
    <n v="0"/>
    <x v="2363"/>
    <m/>
    <m/>
    <s v=""/>
    <s v=""/>
    <s v=""/>
    <s v=""/>
    <s v=""/>
  </r>
  <r>
    <s v="clalen korea"/>
    <n v="3"/>
    <n v="0"/>
    <n v="0"/>
    <x v="2363"/>
    <m/>
    <m/>
    <s v=""/>
    <s v=""/>
    <s v=""/>
    <s v=""/>
    <s v=""/>
  </r>
  <r>
    <s v="順豐 ok 收費"/>
    <n v="3"/>
    <n v="0"/>
    <n v="0"/>
    <x v="1589"/>
    <m/>
    <m/>
    <s v=""/>
    <s v=""/>
    <s v=""/>
    <s v=""/>
    <s v=""/>
  </r>
  <r>
    <s v="隐形眼镜 度数"/>
    <n v="3"/>
    <n v="0"/>
    <n v="0"/>
    <x v="802"/>
    <m/>
    <m/>
    <s v=""/>
    <s v=""/>
    <s v=""/>
    <s v=""/>
    <s v=""/>
  </r>
  <r>
    <s v="sinomax優惠碼"/>
    <n v="3"/>
    <n v="0"/>
    <n v="0"/>
    <x v="802"/>
    <m/>
    <m/>
    <s v=""/>
    <s v=""/>
    <s v=""/>
    <s v=""/>
    <s v=""/>
  </r>
  <r>
    <s v="試戴con"/>
    <n v="3"/>
    <n v="0"/>
    <n v="0"/>
    <x v="802"/>
    <m/>
    <m/>
    <s v=""/>
    <s v=""/>
    <s v=""/>
    <s v=""/>
    <s v=""/>
  </r>
  <r>
    <s v="con水推薦"/>
    <n v="3"/>
    <n v="0"/>
    <n v="0"/>
    <x v="2364"/>
    <m/>
    <m/>
    <s v=""/>
    <s v=""/>
    <s v=""/>
    <s v=""/>
    <s v=""/>
  </r>
  <r>
    <s v="乾眼症 隱形眼鏡"/>
    <n v="3"/>
    <n v="0"/>
    <n v="0"/>
    <x v="1255"/>
    <m/>
    <m/>
    <s v=""/>
    <s v=""/>
    <s v=""/>
    <s v=""/>
    <s v=""/>
  </r>
  <r>
    <s v="biofinity comfilcon a"/>
    <n v="3"/>
    <n v="0"/>
    <n v="0"/>
    <x v="2068"/>
    <m/>
    <m/>
    <s v=""/>
    <s v=""/>
    <s v=""/>
    <s v=""/>
    <s v=""/>
  </r>
  <r>
    <s v="air optix® plus hydraglyde for astigmatism"/>
    <n v="3"/>
    <n v="1"/>
    <n v="0.33333333333333298"/>
    <x v="2365"/>
    <m/>
    <m/>
    <s v=""/>
    <s v=""/>
    <s v=""/>
    <s v=""/>
    <s v=""/>
  </r>
  <r>
    <s v="隱眼 含水量"/>
    <n v="3"/>
    <n v="0"/>
    <n v="0"/>
    <x v="2365"/>
    <m/>
    <m/>
    <s v=""/>
    <s v=""/>
    <s v=""/>
    <s v=""/>
    <s v=""/>
  </r>
  <r>
    <s v="define:种类"/>
    <n v="3"/>
    <n v="0"/>
    <n v="0"/>
    <x v="2365"/>
    <m/>
    <m/>
    <s v=""/>
    <s v=""/>
    <s v=""/>
    <s v=""/>
    <s v=""/>
  </r>
  <r>
    <s v="測試視力"/>
    <n v="3"/>
    <n v="0"/>
    <n v="0"/>
    <x v="1901"/>
    <m/>
    <m/>
    <s v=""/>
    <s v=""/>
    <s v=""/>
    <s v=""/>
    <s v=""/>
  </r>
  <r>
    <s v="air optix price"/>
    <n v="3"/>
    <n v="0"/>
    <n v="0"/>
    <x v="1901"/>
    <m/>
    <m/>
    <s v=""/>
    <s v=""/>
    <s v=""/>
    <s v=""/>
    <s v=""/>
  </r>
  <r>
    <s v="freshlook gray"/>
    <n v="3"/>
    <n v="0"/>
    <n v="0"/>
    <x v="1554"/>
    <m/>
    <m/>
    <s v=""/>
    <s v=""/>
    <s v=""/>
    <s v=""/>
    <s v=""/>
  </r>
  <r>
    <s v="回收眼鏡2021"/>
    <n v="3"/>
    <n v="1"/>
    <n v="0.33333333333333298"/>
    <x v="2366"/>
    <m/>
    <m/>
    <s v=""/>
    <s v=""/>
    <s v=""/>
    <s v=""/>
    <s v=""/>
  </r>
  <r>
    <s v="clalen隱形眼鏡評價"/>
    <n v="3"/>
    <n v="0"/>
    <n v="0"/>
    <x v="2261"/>
    <m/>
    <m/>
    <s v=""/>
    <s v=""/>
    <s v=""/>
    <s v=""/>
    <s v=""/>
  </r>
  <r>
    <s v="戴con沖涼"/>
    <n v="3"/>
    <n v="0"/>
    <n v="0"/>
    <x v="2261"/>
    <m/>
    <m/>
    <s v=""/>
    <s v=""/>
    <s v=""/>
    <s v=""/>
    <s v=""/>
  </r>
  <r>
    <s v="矽水膠英文"/>
    <n v="3"/>
    <n v="0"/>
    <n v="0"/>
    <x v="2071"/>
    <m/>
    <m/>
    <s v=""/>
    <s v=""/>
    <s v=""/>
    <s v=""/>
    <s v=""/>
  </r>
  <r>
    <s v="define:增强"/>
    <n v="3"/>
    <n v="0"/>
    <n v="0"/>
    <x v="2071"/>
    <m/>
    <m/>
    <s v=""/>
    <s v=""/>
    <s v=""/>
    <s v=""/>
    <s v=""/>
  </r>
  <r>
    <s v="define:钱"/>
    <n v="3"/>
    <n v="0"/>
    <n v="0"/>
    <x v="2072"/>
    <m/>
    <m/>
    <s v=""/>
    <s v=""/>
    <s v=""/>
    <s v=""/>
    <s v=""/>
  </r>
  <r>
    <s v="用唔到payme"/>
    <n v="3"/>
    <n v="0"/>
    <n v="0"/>
    <x v="1735"/>
    <m/>
    <m/>
    <s v=""/>
    <s v=""/>
    <s v=""/>
    <s v=""/>
    <s v=""/>
  </r>
  <r>
    <s v="air optix night and day aqua"/>
    <n v="3"/>
    <n v="0"/>
    <n v="0"/>
    <x v="2367"/>
    <m/>
    <m/>
    <s v=""/>
    <s v=""/>
    <s v=""/>
    <s v=""/>
    <s v=""/>
  </r>
  <r>
    <s v="眼鏡 藍光"/>
    <n v="3"/>
    <n v="0"/>
    <n v="0"/>
    <x v="2367"/>
    <m/>
    <m/>
    <s v=""/>
    <s v=""/>
    <s v=""/>
    <s v=""/>
    <s v=""/>
  </r>
  <r>
    <s v="粉紅色隱眼"/>
    <n v="3"/>
    <n v="0"/>
    <n v="0"/>
    <x v="1822"/>
    <m/>
    <m/>
    <s v=""/>
    <s v=""/>
    <s v=""/>
    <s v=""/>
    <s v=""/>
  </r>
  <r>
    <s v="萬寧眼藥水"/>
    <n v="3"/>
    <n v="0"/>
    <n v="0"/>
    <x v="1822"/>
    <m/>
    <m/>
    <s v=""/>
    <s v=""/>
    <s v=""/>
    <s v=""/>
    <s v=""/>
  </r>
  <r>
    <s v="眼鏡回收地點"/>
    <n v="3"/>
    <n v="0"/>
    <n v="0"/>
    <x v="2368"/>
    <m/>
    <m/>
    <s v=""/>
    <s v=""/>
    <s v=""/>
    <s v=""/>
    <s v=""/>
  </r>
  <r>
    <s v="澳門配眼鏡邊到好"/>
    <n v="3"/>
    <n v="0"/>
    <n v="0"/>
    <x v="1559"/>
    <m/>
    <m/>
    <s v=""/>
    <s v=""/>
    <s v=""/>
    <s v=""/>
    <s v=""/>
  </r>
  <r>
    <s v="candy magic pure etoile"/>
    <n v="3"/>
    <n v="0"/>
    <n v="0"/>
    <x v="1823"/>
    <m/>
    <m/>
    <s v=""/>
    <s v=""/>
    <s v=""/>
    <s v=""/>
    <s v=""/>
  </r>
  <r>
    <s v="彩色散光隱形眼鏡"/>
    <n v="3"/>
    <n v="0"/>
    <n v="0"/>
    <x v="1823"/>
    <m/>
    <m/>
    <s v=""/>
    <s v=""/>
    <s v=""/>
    <s v=""/>
    <s v=""/>
  </r>
  <r>
    <s v="oasys 隱形眼鏡"/>
    <n v="3"/>
    <n v="0"/>
    <n v="0"/>
    <x v="2369"/>
    <m/>
    <m/>
    <s v=""/>
    <s v=""/>
    <s v=""/>
    <s v=""/>
    <s v=""/>
  </r>
  <r>
    <s v="evercolor1day moist label"/>
    <n v="3"/>
    <n v="0"/>
    <n v="0"/>
    <x v="2370"/>
    <m/>
    <m/>
    <s v=""/>
    <s v=""/>
    <s v=""/>
    <s v=""/>
    <s v=""/>
  </r>
  <r>
    <s v="隱形眼鏡最高度數"/>
    <n v="3"/>
    <n v="0"/>
    <n v="0"/>
    <x v="2079"/>
    <m/>
    <m/>
    <s v=""/>
    <s v=""/>
    <s v=""/>
    <s v=""/>
    <s v=""/>
  </r>
  <r>
    <s v="air optix隐形眼镜"/>
    <n v="3"/>
    <n v="0"/>
    <n v="0"/>
    <x v="2079"/>
    <m/>
    <m/>
    <s v=""/>
    <s v=""/>
    <s v=""/>
    <s v=""/>
    <s v=""/>
  </r>
  <r>
    <s v="眼鏡優惠2021"/>
    <n v="3"/>
    <n v="0"/>
    <n v="0"/>
    <x v="2371"/>
    <m/>
    <m/>
    <s v=""/>
    <s v=""/>
    <s v=""/>
    <s v=""/>
    <s v=""/>
  </r>
  <r>
    <s v="adria color"/>
    <n v="3"/>
    <n v="0"/>
    <n v="0"/>
    <x v="2371"/>
    <m/>
    <m/>
    <s v=""/>
    <s v=""/>
    <s v=""/>
    <s v=""/>
    <s v=""/>
  </r>
  <r>
    <s v="acuvue oasys hydraluxe daily"/>
    <n v="3"/>
    <n v="0"/>
    <n v="0"/>
    <x v="2372"/>
    <m/>
    <m/>
    <s v=""/>
    <s v=""/>
    <s v=""/>
    <s v=""/>
    <s v=""/>
  </r>
  <r>
    <s v="lancome眼霜好唔好"/>
    <n v="3"/>
    <n v="0"/>
    <n v="0"/>
    <x v="2373"/>
    <m/>
    <m/>
    <s v=""/>
    <s v=""/>
    <s v=""/>
    <s v=""/>
    <s v=""/>
  </r>
  <r>
    <s v="secret candy magic日拋ptt"/>
    <n v="3"/>
    <n v="0"/>
    <n v="0"/>
    <x v="2373"/>
    <m/>
    <m/>
    <s v=""/>
    <s v=""/>
    <s v=""/>
    <s v=""/>
    <s v=""/>
  </r>
  <r>
    <s v="smartview aqua one day"/>
    <n v="3"/>
    <n v="0"/>
    <n v="0"/>
    <x v="2081"/>
    <m/>
    <m/>
    <s v=""/>
    <s v=""/>
    <s v=""/>
    <s v=""/>
    <s v=""/>
  </r>
  <r>
    <s v="性色"/>
    <n v="3"/>
    <n v="0"/>
    <n v="0"/>
    <x v="2081"/>
    <m/>
    <m/>
    <s v=""/>
    <s v=""/>
    <s v=""/>
    <s v=""/>
    <s v=""/>
  </r>
  <r>
    <s v="freshkon clear"/>
    <n v="3"/>
    <n v="0"/>
    <n v="0"/>
    <x v="1687"/>
    <m/>
    <m/>
    <s v=""/>
    <s v=""/>
    <s v=""/>
    <s v=""/>
    <s v=""/>
  </r>
  <r>
    <s v="近視測試"/>
    <n v="3"/>
    <n v="0"/>
    <n v="0"/>
    <x v="2374"/>
    <m/>
    <m/>
    <s v=""/>
    <s v=""/>
    <s v=""/>
    <s v=""/>
    <s v=""/>
  </r>
  <r>
    <s v="magic lab洗頭水萬寧"/>
    <n v="3"/>
    <n v="0"/>
    <n v="0"/>
    <x v="2272"/>
    <m/>
    <m/>
    <s v=""/>
    <s v=""/>
    <s v=""/>
    <s v=""/>
    <s v=""/>
  </r>
  <r>
    <s v="冷膚色"/>
    <n v="3"/>
    <n v="0"/>
    <n v="0"/>
    <x v="1984"/>
    <m/>
    <m/>
    <s v=""/>
    <s v=""/>
    <s v=""/>
    <s v=""/>
    <s v=""/>
  </r>
  <r>
    <s v="韓國 con"/>
    <n v="3"/>
    <n v="0"/>
    <n v="0"/>
    <x v="1984"/>
    <m/>
    <m/>
    <s v=""/>
    <s v=""/>
    <s v=""/>
    <s v=""/>
    <s v=""/>
  </r>
  <r>
    <s v="revia contact lens taiwan"/>
    <n v="3"/>
    <n v="0"/>
    <n v="0"/>
    <x v="2375"/>
    <m/>
    <m/>
    <s v=""/>
    <s v=""/>
    <s v=""/>
    <s v=""/>
    <s v=""/>
  </r>
  <r>
    <s v="oasys transitions"/>
    <n v="3"/>
    <n v="0"/>
    <n v="0"/>
    <x v="1986"/>
    <m/>
    <m/>
    <s v=""/>
    <s v=""/>
    <s v=""/>
    <s v=""/>
    <s v=""/>
  </r>
  <r>
    <s v="眼鏡88 con 價錢"/>
    <n v="3"/>
    <n v="0"/>
    <n v="0"/>
    <x v="1986"/>
    <m/>
    <m/>
    <s v=""/>
    <s v=""/>
    <s v=""/>
    <s v=""/>
    <s v=""/>
  </r>
  <r>
    <s v="啡眼珠"/>
    <n v="3"/>
    <n v="0"/>
    <n v="0"/>
    <x v="2376"/>
    <m/>
    <m/>
    <s v=""/>
    <s v=""/>
    <s v=""/>
    <s v=""/>
    <s v=""/>
  </r>
  <r>
    <s v="觀塘生活百貨"/>
    <n v="3"/>
    <n v="0"/>
    <n v="0"/>
    <x v="2376"/>
    <m/>
    <m/>
    <s v=""/>
    <s v=""/>
    <s v=""/>
    <s v=""/>
    <s v=""/>
  </r>
  <r>
    <s v="眼鏡88配con"/>
    <n v="3"/>
    <n v="0"/>
    <n v="0"/>
    <x v="2377"/>
    <m/>
    <m/>
    <s v=""/>
    <s v=""/>
    <s v=""/>
    <s v=""/>
    <s v=""/>
  </r>
  <r>
    <s v="oasys for astigmatism"/>
    <n v="3"/>
    <n v="0"/>
    <n v="0"/>
    <x v="2377"/>
    <m/>
    <m/>
    <s v=""/>
    <s v=""/>
    <s v=""/>
    <s v=""/>
    <s v=""/>
  </r>
  <r>
    <s v="1000度眼鏡價格"/>
    <n v="3"/>
    <n v="0"/>
    <n v="0"/>
    <x v="2377"/>
    <m/>
    <m/>
    <s v=""/>
    <s v=""/>
    <s v=""/>
    <s v=""/>
    <s v=""/>
  </r>
  <r>
    <s v="大眼"/>
    <n v="3"/>
    <n v="0"/>
    <n v="0"/>
    <x v="2377"/>
    <m/>
    <m/>
    <s v=""/>
    <s v=""/>
    <s v=""/>
    <s v=""/>
    <s v=""/>
  </r>
  <r>
    <s v="啡黑色"/>
    <n v="3"/>
    <n v="0"/>
    <n v="0"/>
    <x v="1829"/>
    <m/>
    <m/>
    <s v=""/>
    <s v=""/>
    <s v=""/>
    <s v=""/>
    <s v=""/>
  </r>
  <r>
    <s v="近視度數測試"/>
    <n v="3"/>
    <n v="1"/>
    <n v="0.33333333333333298"/>
    <x v="2085"/>
    <m/>
    <m/>
    <s v=""/>
    <s v=""/>
    <s v=""/>
    <s v=""/>
    <s v=""/>
  </r>
  <r>
    <s v="marble 隱形眼鏡"/>
    <n v="3"/>
    <n v="0"/>
    <n v="0"/>
    <x v="1830"/>
    <m/>
    <m/>
    <s v=""/>
    <s v=""/>
    <s v=""/>
    <s v=""/>
    <s v=""/>
  </r>
  <r>
    <s v="acuvue moist vs trueye"/>
    <n v="3"/>
    <n v="0"/>
    <n v="0"/>
    <x v="1830"/>
    <m/>
    <m/>
    <s v=""/>
    <s v=""/>
    <s v=""/>
    <s v=""/>
    <s v=""/>
  </r>
  <r>
    <s v="optix lenses"/>
    <n v="3"/>
    <n v="0"/>
    <n v="0"/>
    <x v="1830"/>
    <m/>
    <m/>
    <s v=""/>
    <s v=""/>
    <s v=""/>
    <s v=""/>
    <s v=""/>
  </r>
  <r>
    <s v="freshkon softlens"/>
    <n v="3"/>
    <n v="0"/>
    <n v="0"/>
    <x v="2378"/>
    <m/>
    <m/>
    <s v=""/>
    <s v=""/>
    <s v=""/>
    <s v=""/>
    <s v=""/>
  </r>
  <r>
    <s v="trueye 隱形眼鏡"/>
    <n v="3"/>
    <n v="0"/>
    <n v="0"/>
    <x v="2379"/>
    <m/>
    <m/>
    <s v=""/>
    <s v=""/>
    <s v=""/>
    <s v=""/>
    <s v=""/>
  </r>
  <r>
    <s v="網上買眼鏡"/>
    <n v="3"/>
    <n v="0"/>
    <n v="0"/>
    <x v="2380"/>
    <m/>
    <m/>
    <s v=""/>
    <s v=""/>
    <s v=""/>
    <s v=""/>
    <s v=""/>
  </r>
  <r>
    <s v="contact lens acuvue oasys"/>
    <n v="3"/>
    <n v="0"/>
    <n v="0"/>
    <x v="2088"/>
    <m/>
    <m/>
    <s v=""/>
    <s v=""/>
    <s v=""/>
    <s v=""/>
    <s v=""/>
  </r>
  <r>
    <s v="近視老花隱形眼鏡"/>
    <n v="3"/>
    <n v="0"/>
    <n v="0"/>
    <x v="2088"/>
    <m/>
    <m/>
    <s v=""/>
    <s v=""/>
    <s v=""/>
    <s v=""/>
    <s v=""/>
  </r>
  <r>
    <s v="payme用唔到2020"/>
    <n v="3"/>
    <n v="0"/>
    <n v="0"/>
    <x v="1391"/>
    <m/>
    <m/>
    <s v=""/>
    <s v=""/>
    <s v=""/>
    <s v=""/>
    <s v=""/>
  </r>
  <r>
    <s v="ciba vision dailies aquacomfort plus"/>
    <n v="3"/>
    <n v="0"/>
    <n v="0"/>
    <x v="2381"/>
    <m/>
    <m/>
    <s v=""/>
    <s v=""/>
    <s v=""/>
    <s v=""/>
    <s v=""/>
  </r>
  <r>
    <s v="順豐 便利店"/>
    <n v="3"/>
    <n v="0"/>
    <n v="0"/>
    <x v="2381"/>
    <m/>
    <m/>
    <s v=""/>
    <s v=""/>
    <s v=""/>
    <s v=""/>
    <s v=""/>
  </r>
  <r>
    <s v="define:同时"/>
    <n v="3"/>
    <n v="0"/>
    <n v="0"/>
    <x v="2382"/>
    <m/>
    <m/>
    <s v=""/>
    <s v=""/>
    <s v=""/>
    <s v=""/>
    <s v=""/>
  </r>
  <r>
    <s v="define:比较"/>
    <n v="3"/>
    <n v="0"/>
    <n v="0"/>
    <x v="2382"/>
    <m/>
    <m/>
    <s v=""/>
    <s v=""/>
    <s v=""/>
    <s v=""/>
    <s v=""/>
  </r>
  <r>
    <s v="dailies aquacomfort plus astigmatism"/>
    <n v="3"/>
    <n v="0"/>
    <n v="0"/>
    <x v="2383"/>
    <m/>
    <m/>
    <s v=""/>
    <s v=""/>
    <s v=""/>
    <s v=""/>
    <s v=""/>
  </r>
  <r>
    <s v="荃灣 con"/>
    <n v="3"/>
    <n v="0"/>
    <n v="0"/>
    <x v="2383"/>
    <m/>
    <m/>
    <s v=""/>
    <s v=""/>
    <s v=""/>
    <s v=""/>
    <s v=""/>
  </r>
  <r>
    <s v="acuvue multifocal one day"/>
    <n v="3"/>
    <n v="0"/>
    <n v="0"/>
    <x v="2383"/>
    <m/>
    <m/>
    <s v=""/>
    <s v=""/>
    <s v=""/>
    <s v=""/>
    <s v=""/>
  </r>
  <r>
    <s v="bioaqua評價"/>
    <n v="3"/>
    <n v="0"/>
    <n v="0"/>
    <x v="2383"/>
    <m/>
    <m/>
    <s v=""/>
    <s v=""/>
    <s v=""/>
    <s v=""/>
    <s v=""/>
  </r>
  <r>
    <s v="觀塘眼鏡平"/>
    <n v="3"/>
    <n v="0"/>
    <n v="0"/>
    <x v="2384"/>
    <m/>
    <m/>
    <s v=""/>
    <s v=""/>
    <s v=""/>
    <s v=""/>
    <s v=""/>
  </r>
  <r>
    <s v="seed 1daypure"/>
    <n v="3"/>
    <n v="0"/>
    <n v="0"/>
    <x v="1648"/>
    <m/>
    <m/>
    <s v=""/>
    <s v=""/>
    <s v=""/>
    <s v=""/>
    <s v=""/>
  </r>
  <r>
    <s v="順豐7-11取件"/>
    <n v="3"/>
    <n v="0"/>
    <n v="0"/>
    <x v="1648"/>
    <m/>
    <m/>
    <s v=""/>
    <s v=""/>
    <s v=""/>
    <s v=""/>
    <s v=""/>
  </r>
  <r>
    <s v="隱形眼鏡門市"/>
    <n v="3"/>
    <n v="0"/>
    <n v="0"/>
    <x v="941"/>
    <m/>
    <m/>
    <s v=""/>
    <s v=""/>
    <s v=""/>
    <s v=""/>
    <s v=""/>
  </r>
  <r>
    <s v="olens 好唔好"/>
    <n v="3"/>
    <n v="0"/>
    <n v="0"/>
    <x v="2385"/>
    <m/>
    <m/>
    <s v=""/>
    <s v=""/>
    <s v=""/>
    <s v=""/>
    <s v=""/>
  </r>
  <r>
    <s v="air optix aqua hydraglyde"/>
    <n v="3"/>
    <n v="0"/>
    <n v="0"/>
    <x v="2385"/>
    <m/>
    <m/>
    <s v=""/>
    <s v=""/>
    <s v=""/>
    <s v=""/>
    <s v=""/>
  </r>
  <r>
    <s v="轉數快過數"/>
    <n v="3"/>
    <n v="0"/>
    <n v="0"/>
    <x v="1996"/>
    <m/>
    <m/>
    <s v=""/>
    <s v=""/>
    <s v=""/>
    <s v=""/>
    <s v=""/>
  </r>
  <r>
    <s v="2 week contact lenses"/>
    <n v="3"/>
    <n v="0"/>
    <n v="0"/>
    <x v="2386"/>
    <m/>
    <m/>
    <s v=""/>
    <s v=""/>
    <s v=""/>
    <s v=""/>
    <s v=""/>
  </r>
  <r>
    <s v="美曈"/>
    <n v="3"/>
    <n v="0"/>
    <n v="0"/>
    <x v="2386"/>
    <m/>
    <m/>
    <s v=""/>
    <s v=""/>
    <s v=""/>
    <s v=""/>
    <s v=""/>
  </r>
  <r>
    <s v="miacare隐形眼镜"/>
    <n v="3"/>
    <n v="0"/>
    <n v="0"/>
    <x v="2386"/>
    <m/>
    <m/>
    <s v=""/>
    <s v=""/>
    <s v=""/>
    <s v=""/>
    <s v=""/>
  </r>
  <r>
    <s v="payme開唔到2020"/>
    <n v="3"/>
    <n v="0"/>
    <n v="0"/>
    <x v="2386"/>
    <m/>
    <m/>
    <s v=""/>
    <s v=""/>
    <s v=""/>
    <s v=""/>
    <s v=""/>
  </r>
  <r>
    <s v="太妍隱形眼鏡"/>
    <n v="3"/>
    <n v="0"/>
    <n v="0"/>
    <x v="2386"/>
    <m/>
    <m/>
    <s v=""/>
    <s v=""/>
    <s v=""/>
    <s v=""/>
    <s v=""/>
  </r>
  <r>
    <s v="colourcon lens"/>
    <n v="3"/>
    <n v="0"/>
    <n v="0"/>
    <x v="1691"/>
    <m/>
    <m/>
    <s v=""/>
    <s v=""/>
    <s v=""/>
    <s v=""/>
    <s v=""/>
  </r>
  <r>
    <s v="dailies total 1 alcon"/>
    <n v="3"/>
    <n v="0"/>
    <n v="0"/>
    <x v="1834"/>
    <m/>
    <m/>
    <s v=""/>
    <s v=""/>
    <s v=""/>
    <s v=""/>
    <s v=""/>
  </r>
  <r>
    <s v="眼鏡回收2020"/>
    <n v="3"/>
    <n v="0"/>
    <n v="0"/>
    <x v="1834"/>
    <m/>
    <m/>
    <s v=""/>
    <s v=""/>
    <s v=""/>
    <s v=""/>
    <s v=""/>
  </r>
  <r>
    <s v="深散光"/>
    <n v="3"/>
    <n v="1"/>
    <n v="0.33333333333333298"/>
    <x v="2387"/>
    <m/>
    <m/>
    <s v=""/>
    <s v=""/>
    <s v=""/>
    <s v=""/>
    <s v=""/>
  </r>
  <r>
    <s v="眼鏡 2021"/>
    <n v="3"/>
    <n v="0"/>
    <n v="0"/>
    <x v="2388"/>
    <m/>
    <m/>
    <s v=""/>
    <s v=""/>
    <s v=""/>
    <s v=""/>
    <s v=""/>
  </r>
  <r>
    <s v="遠視眼鏡"/>
    <n v="3"/>
    <n v="0"/>
    <n v="0"/>
    <x v="2093"/>
    <m/>
    <m/>
    <s v=""/>
    <s v=""/>
    <s v=""/>
    <s v=""/>
    <s v=""/>
  </r>
  <r>
    <s v="配眼鏡lihkg"/>
    <n v="3"/>
    <n v="1"/>
    <n v="0.33333333333333298"/>
    <x v="2285"/>
    <m/>
    <m/>
    <s v=""/>
    <s v=""/>
    <s v=""/>
    <s v=""/>
    <s v=""/>
  </r>
  <r>
    <s v="隐形眼镜bc"/>
    <n v="3"/>
    <n v="0"/>
    <n v="0"/>
    <x v="2285"/>
    <m/>
    <m/>
    <s v=""/>
    <s v=""/>
    <s v=""/>
    <s v=""/>
    <s v=""/>
  </r>
  <r>
    <s v="optical online hk評價"/>
    <n v="3"/>
    <n v="0"/>
    <n v="0"/>
    <x v="2389"/>
    <m/>
    <m/>
    <s v=""/>
    <s v=""/>
    <s v=""/>
    <s v=""/>
    <s v=""/>
  </r>
  <r>
    <s v="眼乾眼藥水推薦"/>
    <n v="3"/>
    <n v="0"/>
    <n v="0"/>
    <x v="2195"/>
    <m/>
    <m/>
    <s v=""/>
    <s v=""/>
    <s v=""/>
    <s v=""/>
    <s v=""/>
  </r>
  <r>
    <s v="水行貨"/>
    <n v="3"/>
    <n v="0"/>
    <n v="0"/>
    <x v="2390"/>
    <m/>
    <m/>
    <s v=""/>
    <s v=""/>
    <s v=""/>
    <s v=""/>
    <s v=""/>
  </r>
  <r>
    <s v="vlens價格"/>
    <n v="3"/>
    <n v="0"/>
    <n v="0"/>
    <x v="2390"/>
    <m/>
    <m/>
    <s v=""/>
    <s v=""/>
    <s v=""/>
    <s v=""/>
    <s v=""/>
  </r>
  <r>
    <s v="1000度近視"/>
    <n v="3"/>
    <n v="0"/>
    <n v="0"/>
    <x v="2391"/>
    <m/>
    <m/>
    <s v=""/>
    <s v=""/>
    <s v=""/>
    <s v=""/>
    <s v=""/>
  </r>
  <r>
    <s v="眼鏡88隱形眼鏡"/>
    <n v="3"/>
    <n v="0"/>
    <n v="0"/>
    <x v="2391"/>
    <m/>
    <m/>
    <s v=""/>
    <s v=""/>
    <s v=""/>
    <s v=""/>
    <s v=""/>
  </r>
  <r>
    <s v="順豐 7-11 取件"/>
    <n v="3"/>
    <n v="0"/>
    <n v="0"/>
    <x v="2391"/>
    <m/>
    <m/>
    <s v=""/>
    <s v=""/>
    <s v=""/>
    <s v=""/>
    <s v=""/>
  </r>
  <r>
    <s v="香港平行進口"/>
    <n v="3"/>
    <n v="0"/>
    <n v="0"/>
    <x v="2392"/>
    <m/>
    <m/>
    <s v=""/>
    <s v=""/>
    <s v=""/>
    <s v=""/>
    <s v=""/>
  </r>
  <r>
    <s v="de light"/>
    <n v="3"/>
    <n v="0"/>
    <n v="0"/>
    <x v="2392"/>
    <m/>
    <m/>
    <s v=""/>
    <s v=""/>
    <s v=""/>
    <s v=""/>
    <s v=""/>
  </r>
  <r>
    <s v="ultra toric"/>
    <n v="3"/>
    <n v="0"/>
    <n v="0"/>
    <x v="1210"/>
    <m/>
    <m/>
    <s v=""/>
    <s v=""/>
    <s v=""/>
    <s v=""/>
    <s v=""/>
  </r>
  <r>
    <s v="595 usd to hkd"/>
    <n v="3"/>
    <n v="0"/>
    <n v="0"/>
    <x v="2393"/>
    <m/>
    <m/>
    <s v=""/>
    <s v=""/>
    <s v=""/>
    <s v=""/>
    <s v=""/>
  </r>
  <r>
    <s v="maxim contact lens malaysia"/>
    <n v="3"/>
    <n v="0"/>
    <n v="0"/>
    <x v="2393"/>
    <m/>
    <m/>
    <s v=""/>
    <s v=""/>
    <s v=""/>
    <s v=""/>
    <s v=""/>
  </r>
  <r>
    <s v="眼鏡vs隱形眼鏡"/>
    <n v="3"/>
    <n v="0"/>
    <n v="0"/>
    <x v="2394"/>
    <m/>
    <m/>
    <s v=""/>
    <s v=""/>
    <s v=""/>
    <s v=""/>
    <s v=""/>
  </r>
  <r>
    <s v="淺啡"/>
    <n v="3"/>
    <n v="0"/>
    <n v="0"/>
    <x v="2394"/>
    <m/>
    <m/>
    <s v=""/>
    <s v=""/>
    <s v=""/>
    <s v=""/>
    <s v=""/>
  </r>
  <r>
    <s v="隱形眼鏡 正反面"/>
    <n v="3"/>
    <n v="0"/>
    <n v="0"/>
    <x v="2005"/>
    <m/>
    <m/>
    <s v=""/>
    <s v=""/>
    <s v=""/>
    <s v=""/>
    <s v=""/>
  </r>
  <r>
    <s v="bausch lomb purevision 2"/>
    <n v="3"/>
    <n v="0"/>
    <n v="0"/>
    <x v="2095"/>
    <m/>
    <m/>
    <s v=""/>
    <s v=""/>
    <s v=""/>
    <s v=""/>
    <s v=""/>
  </r>
  <r>
    <s v="后秘貼"/>
    <n v="3"/>
    <n v="0"/>
    <n v="0"/>
    <x v="2095"/>
    <m/>
    <m/>
    <s v=""/>
    <s v=""/>
    <s v=""/>
    <s v=""/>
    <s v=""/>
  </r>
  <r>
    <s v="配漸進眼鏡邊間好2020"/>
    <n v="3"/>
    <n v="0"/>
    <n v="0"/>
    <x v="2095"/>
    <m/>
    <m/>
    <s v=""/>
    <s v=""/>
    <s v=""/>
    <s v=""/>
    <s v=""/>
  </r>
  <r>
    <s v="眼鏡配度數"/>
    <n v="3"/>
    <n v="0"/>
    <n v="0"/>
    <x v="1565"/>
    <m/>
    <m/>
    <s v=""/>
    <s v=""/>
    <s v=""/>
    <s v=""/>
    <s v=""/>
  </r>
  <r>
    <s v="perfect man有冇用"/>
    <n v="3"/>
    <n v="0"/>
    <n v="0"/>
    <x v="1565"/>
    <m/>
    <m/>
    <s v=""/>
    <s v=""/>
    <s v=""/>
    <s v=""/>
    <s v=""/>
  </r>
  <r>
    <s v="高散光隱形眼鏡"/>
    <n v="3"/>
    <n v="1"/>
    <n v="0.33333333333333298"/>
    <x v="2395"/>
    <m/>
    <m/>
    <s v=""/>
    <s v=""/>
    <s v=""/>
    <s v=""/>
    <s v=""/>
  </r>
  <r>
    <s v="the ordinary咖啡因眼部去腫去黑色素精華好用"/>
    <n v="3"/>
    <n v="0"/>
    <n v="0"/>
    <x v="2395"/>
    <m/>
    <m/>
    <s v=""/>
    <s v=""/>
    <s v=""/>
    <s v=""/>
    <s v=""/>
  </r>
  <r>
    <s v="散光美瞳"/>
    <n v="3"/>
    <n v="0"/>
    <n v="0"/>
    <x v="2395"/>
    <m/>
    <m/>
    <s v=""/>
    <s v=""/>
    <s v=""/>
    <s v=""/>
    <s v=""/>
  </r>
  <r>
    <s v="acuvue oasys for astigmatism 1 day"/>
    <n v="3"/>
    <n v="0"/>
    <n v="0"/>
    <x v="2395"/>
    <m/>
    <m/>
    <s v=""/>
    <s v=""/>
    <s v=""/>
    <s v=""/>
    <s v=""/>
  </r>
  <r>
    <s v="轉數"/>
    <n v="3"/>
    <n v="0"/>
    <n v="0"/>
    <x v="2395"/>
    <m/>
    <m/>
    <s v=""/>
    <s v=""/>
    <s v=""/>
    <s v=""/>
    <s v=""/>
  </r>
  <r>
    <s v="gopopstation"/>
    <n v="3"/>
    <n v="0"/>
    <n v="0"/>
    <x v="2396"/>
    <m/>
    <m/>
    <s v=""/>
    <s v=""/>
    <s v=""/>
    <s v=""/>
    <s v=""/>
  </r>
  <r>
    <s v="acuvue radiant sweet"/>
    <n v="3"/>
    <n v="0"/>
    <n v="0"/>
    <x v="2396"/>
    <m/>
    <m/>
    <s v=""/>
    <s v=""/>
    <s v=""/>
    <s v=""/>
    <s v=""/>
  </r>
  <r>
    <s v="estee lauder眼霜好用"/>
    <n v="3"/>
    <n v="0"/>
    <n v="0"/>
    <x v="2397"/>
    <m/>
    <m/>
    <s v=""/>
    <s v=""/>
    <s v=""/>
    <s v=""/>
    <s v=""/>
  </r>
  <r>
    <s v="眼鏡正確位置"/>
    <n v="3"/>
    <n v="0"/>
    <n v="0"/>
    <x v="2398"/>
    <m/>
    <m/>
    <s v=""/>
    <s v=""/>
    <s v=""/>
    <s v=""/>
    <s v=""/>
  </r>
  <r>
    <s v="jujy眼部射頻機開箱"/>
    <n v="3"/>
    <n v="0"/>
    <n v="0"/>
    <x v="2398"/>
    <m/>
    <m/>
    <s v=""/>
    <s v=""/>
    <s v=""/>
    <s v=""/>
    <s v=""/>
  </r>
  <r>
    <s v="max2"/>
    <n v="3"/>
    <n v="0"/>
    <n v="0"/>
    <x v="1567"/>
    <m/>
    <m/>
    <s v=""/>
    <s v=""/>
    <s v=""/>
    <s v=""/>
    <s v=""/>
  </r>
  <r>
    <s v="olens 散光"/>
    <n v="3"/>
    <n v="0"/>
    <n v="0"/>
    <x v="2399"/>
    <m/>
    <m/>
    <s v=""/>
    <s v=""/>
    <s v=""/>
    <s v=""/>
    <s v=""/>
  </r>
  <r>
    <s v="payme 獎賞錢"/>
    <n v="3"/>
    <n v="0"/>
    <n v="0"/>
    <x v="2097"/>
    <m/>
    <m/>
    <s v=""/>
    <s v=""/>
    <s v=""/>
    <s v=""/>
    <s v=""/>
  </r>
  <r>
    <s v="contact lenses malta"/>
    <n v="3"/>
    <n v="0"/>
    <n v="0"/>
    <x v="2400"/>
    <m/>
    <m/>
    <s v=""/>
    <s v=""/>
    <s v=""/>
    <s v=""/>
    <s v=""/>
  </r>
  <r>
    <s v="隱眼戴反"/>
    <n v="3"/>
    <n v="0"/>
    <n v="0"/>
    <x v="2400"/>
    <m/>
    <m/>
    <s v=""/>
    <s v=""/>
    <s v=""/>
    <s v=""/>
    <s v=""/>
  </r>
  <r>
    <s v="乾眼症隱形眼鏡"/>
    <n v="3"/>
    <n v="0"/>
    <n v="0"/>
    <x v="1019"/>
    <m/>
    <m/>
    <s v=""/>
    <s v=""/>
    <s v=""/>
    <s v=""/>
    <s v=""/>
  </r>
  <r>
    <s v="easyalcon"/>
    <n v="3"/>
    <n v="0"/>
    <n v="0"/>
    <x v="1694"/>
    <m/>
    <m/>
    <s v=""/>
    <s v=""/>
    <s v=""/>
    <s v=""/>
    <s v=""/>
  </r>
  <r>
    <s v="clalen iris latin"/>
    <n v="3"/>
    <n v="0"/>
    <n v="0"/>
    <x v="2007"/>
    <m/>
    <m/>
    <s v=""/>
    <s v=""/>
    <s v=""/>
    <s v=""/>
    <s v=""/>
  </r>
  <r>
    <s v="freshlook lenses pakistan"/>
    <n v="3"/>
    <n v="0"/>
    <n v="0"/>
    <x v="2007"/>
    <m/>
    <m/>
    <s v=""/>
    <s v=""/>
    <s v=""/>
    <s v=""/>
    <s v=""/>
  </r>
  <r>
    <s v="眼下 紋"/>
    <n v="3"/>
    <n v="0"/>
    <n v="0"/>
    <x v="2007"/>
    <m/>
    <m/>
    <s v=""/>
    <s v=""/>
    <s v=""/>
    <s v=""/>
    <s v=""/>
  </r>
  <r>
    <s v="神仙棒去眼袋"/>
    <n v="3"/>
    <n v="0"/>
    <n v="0"/>
    <x v="2007"/>
    <m/>
    <m/>
    <s v=""/>
    <s v=""/>
    <s v=""/>
    <s v=""/>
    <s v=""/>
  </r>
  <r>
    <s v="近視度數 換算"/>
    <n v="3"/>
    <n v="0"/>
    <n v="0"/>
    <x v="2401"/>
    <m/>
    <m/>
    <s v=""/>
    <s v=""/>
    <s v=""/>
    <s v=""/>
    <s v=""/>
  </r>
  <r>
    <s v="acuvue radiant chic"/>
    <n v="3"/>
    <n v="0"/>
    <n v="0"/>
    <x v="2009"/>
    <m/>
    <m/>
    <s v=""/>
    <s v=""/>
    <s v=""/>
    <s v=""/>
    <s v=""/>
  </r>
  <r>
    <s v="day by delight"/>
    <n v="3"/>
    <n v="0"/>
    <n v="0"/>
    <x v="2009"/>
    <m/>
    <m/>
    <s v=""/>
    <s v=""/>
    <s v=""/>
    <s v=""/>
    <s v=""/>
  </r>
  <r>
    <s v="1 day oasys contact lenses"/>
    <n v="3"/>
    <n v="0"/>
    <n v="0"/>
    <x v="2009"/>
    <m/>
    <m/>
    <s v=""/>
    <s v=""/>
    <s v=""/>
    <s v=""/>
    <s v=""/>
  </r>
  <r>
    <s v="1 day acuvue moist contact lenses for astigmatism"/>
    <n v="3"/>
    <n v="0"/>
    <n v="0"/>
    <x v="2009"/>
    <m/>
    <m/>
    <s v=""/>
    <s v=""/>
    <s v=""/>
    <s v=""/>
    <s v=""/>
  </r>
  <r>
    <s v="散光 配眼鏡"/>
    <n v="3"/>
    <n v="0"/>
    <n v="0"/>
    <x v="2402"/>
    <m/>
    <m/>
    <s v=""/>
    <s v=""/>
    <s v=""/>
    <s v=""/>
    <s v=""/>
  </r>
  <r>
    <s v="近視1000度"/>
    <n v="3"/>
    <n v="0"/>
    <n v="0"/>
    <x v="2403"/>
    <m/>
    <m/>
    <s v=""/>
    <s v=""/>
    <s v=""/>
    <s v=""/>
    <s v=""/>
  </r>
  <r>
    <s v="freshlook lenses in pakistan"/>
    <n v="3"/>
    <n v="0"/>
    <n v="0"/>
    <x v="2404"/>
    <m/>
    <m/>
    <s v=""/>
    <s v=""/>
    <s v=""/>
    <s v=""/>
    <s v=""/>
  </r>
  <r>
    <s v="隱形眼鏡批發"/>
    <n v="3"/>
    <n v="0"/>
    <n v="0"/>
    <x v="2404"/>
    <m/>
    <m/>
    <s v=""/>
    <s v=""/>
    <s v=""/>
    <s v=""/>
    <s v=""/>
  </r>
  <r>
    <s v="pop 1"/>
    <n v="3"/>
    <n v="0"/>
    <n v="0"/>
    <x v="2405"/>
    <m/>
    <m/>
    <s v=""/>
    <s v=""/>
    <s v=""/>
    <s v=""/>
    <s v=""/>
  </r>
  <r>
    <s v="acuvue contact lenses nz"/>
    <n v="3"/>
    <n v="0"/>
    <n v="0"/>
    <x v="2406"/>
    <m/>
    <m/>
    <s v=""/>
    <s v=""/>
    <s v=""/>
    <s v=""/>
    <s v=""/>
  </r>
  <r>
    <s v="biomedic contact lens"/>
    <n v="3"/>
    <n v="0"/>
    <n v="0"/>
    <x v="2407"/>
    <m/>
    <m/>
    <s v=""/>
    <s v=""/>
    <s v=""/>
    <s v=""/>
    <s v=""/>
  </r>
  <r>
    <s v="眼鏡度數 配足"/>
    <n v="3"/>
    <n v="0"/>
    <n v="0"/>
    <x v="2407"/>
    <m/>
    <m/>
    <s v=""/>
    <s v=""/>
    <s v=""/>
    <s v=""/>
    <s v=""/>
  </r>
  <r>
    <s v="acuvue oasys one day toric"/>
    <n v="3"/>
    <n v="0"/>
    <n v="0"/>
    <x v="2408"/>
    <m/>
    <m/>
    <s v=""/>
    <s v=""/>
    <s v=""/>
    <s v=""/>
    <s v=""/>
  </r>
  <r>
    <s v="順豐到付流程"/>
    <n v="3"/>
    <n v="0"/>
    <n v="0"/>
    <x v="2408"/>
    <m/>
    <m/>
    <s v=""/>
    <s v=""/>
    <s v=""/>
    <s v=""/>
    <s v=""/>
  </r>
  <r>
    <s v="如何使用轉數快"/>
    <n v="3"/>
    <n v="0"/>
    <n v="0"/>
    <x v="2409"/>
    <m/>
    <m/>
    <s v=""/>
    <s v=""/>
    <s v=""/>
    <s v=""/>
    <s v=""/>
  </r>
  <r>
    <s v="百佳sim"/>
    <n v="3"/>
    <n v="0"/>
    <n v="0"/>
    <x v="2410"/>
    <m/>
    <m/>
    <s v=""/>
    <s v=""/>
    <s v=""/>
    <s v=""/>
    <s v=""/>
  </r>
  <r>
    <s v="眼鏡 axis"/>
    <n v="3"/>
    <n v="0"/>
    <n v="0"/>
    <x v="2410"/>
    <m/>
    <m/>
    <s v=""/>
    <s v=""/>
    <s v=""/>
    <s v=""/>
    <s v=""/>
  </r>
  <r>
    <s v="日本jujy"/>
    <n v="3"/>
    <n v="0"/>
    <n v="0"/>
    <x v="2411"/>
    <m/>
    <m/>
    <s v=""/>
    <s v=""/>
    <s v=""/>
    <s v=""/>
    <s v=""/>
  </r>
  <r>
    <s v="acuvue moist lenzen bestellen"/>
    <n v="3"/>
    <n v="0"/>
    <n v="0"/>
    <x v="2411"/>
    <m/>
    <m/>
    <s v=""/>
    <s v=""/>
    <s v=""/>
    <s v=""/>
    <s v=""/>
  </r>
  <r>
    <s v="bausch and lomb soflens 38"/>
    <n v="3"/>
    <n v="0"/>
    <n v="0"/>
    <x v="2313"/>
    <m/>
    <m/>
    <s v=""/>
    <s v=""/>
    <s v=""/>
    <s v=""/>
    <s v=""/>
  </r>
  <r>
    <s v="disposable contact lenses"/>
    <n v="3"/>
    <n v="0"/>
    <n v="0"/>
    <x v="2313"/>
    <m/>
    <m/>
    <s v="Y"/>
    <n v="1.5625E-2"/>
    <s v="Y"/>
    <s v=""/>
    <s v=""/>
  </r>
  <r>
    <s v="cooper vision contact lens"/>
    <n v="3"/>
    <n v="0"/>
    <n v="0"/>
    <x v="2412"/>
    <m/>
    <m/>
    <s v=""/>
    <s v=""/>
    <s v=""/>
    <s v=""/>
    <s v=""/>
  </r>
  <r>
    <s v="coopervision mexico"/>
    <n v="3"/>
    <n v="0"/>
    <n v="0"/>
    <x v="2412"/>
    <m/>
    <m/>
    <s v=""/>
    <s v=""/>
    <s v=""/>
    <s v=""/>
    <s v=""/>
  </r>
  <r>
    <s v="dailies ciba vision"/>
    <n v="3"/>
    <n v="0"/>
    <n v="0"/>
    <x v="2413"/>
    <m/>
    <m/>
    <s v=""/>
    <s v=""/>
    <s v=""/>
    <s v=""/>
    <s v=""/>
  </r>
  <r>
    <s v="香港行貨"/>
    <n v="3"/>
    <n v="0"/>
    <n v="0"/>
    <x v="2413"/>
    <m/>
    <m/>
    <s v=""/>
    <s v=""/>
    <s v=""/>
    <s v=""/>
    <s v=""/>
  </r>
  <r>
    <s v="acuvue oasys 1 day contacts"/>
    <n v="3"/>
    <n v="0"/>
    <n v="0"/>
    <x v="2106"/>
    <m/>
    <m/>
    <s v=""/>
    <s v=""/>
    <s v=""/>
    <s v=""/>
    <s v=""/>
  </r>
  <r>
    <s v="olens coupon code"/>
    <n v="3"/>
    <n v="0"/>
    <n v="0"/>
    <x v="2106"/>
    <m/>
    <m/>
    <s v=""/>
    <s v=""/>
    <s v=""/>
    <s v=""/>
    <s v=""/>
  </r>
  <r>
    <s v="acuvue multifocale lenzen"/>
    <n v="3"/>
    <n v="0"/>
    <n v="0"/>
    <x v="2414"/>
    <m/>
    <m/>
    <s v=""/>
    <s v=""/>
    <s v=""/>
    <s v=""/>
    <s v=""/>
  </r>
  <r>
    <s v="soflens lenzen"/>
    <n v="3"/>
    <n v="0"/>
    <n v="0"/>
    <x v="2014"/>
    <m/>
    <m/>
    <s v=""/>
    <s v=""/>
    <s v=""/>
    <s v=""/>
    <s v=""/>
  </r>
  <r>
    <s v="contact lens cyprus"/>
    <n v="3"/>
    <n v="0"/>
    <n v="0"/>
    <x v="2415"/>
    <m/>
    <m/>
    <s v=""/>
    <s v=""/>
    <s v=""/>
    <s v=""/>
    <s v=""/>
  </r>
  <r>
    <s v="multifocal中文"/>
    <n v="3"/>
    <n v="0"/>
    <n v="0"/>
    <x v="2415"/>
    <m/>
    <m/>
    <s v=""/>
    <s v=""/>
    <s v=""/>
    <s v=""/>
    <s v=""/>
  </r>
  <r>
    <s v="seed eye contact lens"/>
    <n v="3"/>
    <n v="0"/>
    <n v="0"/>
    <x v="2416"/>
    <m/>
    <m/>
    <s v=""/>
    <s v=""/>
    <s v=""/>
    <s v=""/>
    <s v=""/>
  </r>
  <r>
    <s v="屯 門 曾 咀"/>
    <n v="3"/>
    <n v="0"/>
    <n v="0"/>
    <x v="2417"/>
    <m/>
    <m/>
    <s v=""/>
    <s v=""/>
    <s v=""/>
    <s v=""/>
    <s v=""/>
  </r>
  <r>
    <s v="多焦隱形眼鏡試戴"/>
    <n v="3"/>
    <n v="0"/>
    <n v="0"/>
    <x v="2417"/>
    <m/>
    <m/>
    <s v=""/>
    <s v=""/>
    <s v=""/>
    <s v=""/>
    <s v=""/>
  </r>
  <r>
    <s v="觀塘開源道55號開聯工業中心"/>
    <n v="3"/>
    <n v="0"/>
    <n v="0"/>
    <x v="2418"/>
    <m/>
    <m/>
    <s v=""/>
    <s v=""/>
    <s v=""/>
    <s v=""/>
    <s v=""/>
  </r>
  <r>
    <s v="define acuvue radiant chic"/>
    <n v="3"/>
    <n v="0"/>
    <n v="0"/>
    <x v="2419"/>
    <m/>
    <m/>
    <s v=""/>
    <s v=""/>
    <s v=""/>
    <s v=""/>
    <s v=""/>
  </r>
  <r>
    <s v="astigmatism中文"/>
    <n v="3"/>
    <n v="0"/>
    <n v="0"/>
    <x v="2016"/>
    <m/>
    <m/>
    <s v=""/>
    <s v=""/>
    <s v=""/>
    <s v=""/>
    <s v=""/>
  </r>
  <r>
    <s v="dailies contact lens"/>
    <n v="3"/>
    <n v="0"/>
    <n v="0"/>
    <x v="2016"/>
    <m/>
    <m/>
    <s v=""/>
    <s v=""/>
    <s v=""/>
    <s v=""/>
    <s v=""/>
  </r>
  <r>
    <s v="alcon dailies aquacomfort plus one day contact lenses"/>
    <n v="3"/>
    <n v="0"/>
    <n v="0"/>
    <x v="2108"/>
    <m/>
    <m/>
    <s v=""/>
    <s v=""/>
    <s v=""/>
    <s v=""/>
    <s v=""/>
  </r>
  <r>
    <s v="magic pop lens"/>
    <n v="3"/>
    <n v="0"/>
    <n v="0"/>
    <x v="2108"/>
    <m/>
    <m/>
    <s v=""/>
    <s v=""/>
    <s v=""/>
    <s v=""/>
    <s v=""/>
  </r>
  <r>
    <s v="眼鏡店推薦香港"/>
    <n v="3"/>
    <n v="0"/>
    <n v="0"/>
    <x v="2108"/>
    <m/>
    <m/>
    <s v=""/>
    <s v=""/>
    <s v=""/>
    <s v=""/>
    <s v=""/>
  </r>
  <r>
    <s v="brushed gold"/>
    <n v="3"/>
    <n v="0"/>
    <n v="0"/>
    <x v="2420"/>
    <m/>
    <m/>
    <s v=""/>
    <s v=""/>
    <s v=""/>
    <s v=""/>
    <s v=""/>
  </r>
  <r>
    <s v="ciba vision india"/>
    <n v="3"/>
    <n v="0"/>
    <n v="0"/>
    <x v="2420"/>
    <m/>
    <m/>
    <s v=""/>
    <s v=""/>
    <s v=""/>
    <s v=""/>
    <s v=""/>
  </r>
  <r>
    <s v="漸進鏡片價錢2020"/>
    <n v="3"/>
    <n v="0"/>
    <n v="0"/>
    <x v="1471"/>
    <m/>
    <m/>
    <s v=""/>
    <s v=""/>
    <s v=""/>
    <s v=""/>
    <s v=""/>
  </r>
  <r>
    <s v="抗藍光"/>
    <n v="3"/>
    <n v="0"/>
    <n v="0"/>
    <x v="1471"/>
    <m/>
    <m/>
    <s v=""/>
    <s v=""/>
    <s v=""/>
    <s v=""/>
    <s v=""/>
  </r>
  <r>
    <s v="第一次戴眼鏡"/>
    <n v="3"/>
    <n v="0"/>
    <n v="0"/>
    <x v="1471"/>
    <m/>
    <m/>
    <s v=""/>
    <s v=""/>
    <s v=""/>
    <s v=""/>
    <s v=""/>
  </r>
  <r>
    <s v="acuvue acuvue oasys"/>
    <n v="3"/>
    <n v="0"/>
    <n v="0"/>
    <x v="2019"/>
    <m/>
    <m/>
    <s v=""/>
    <s v=""/>
    <s v=""/>
    <s v=""/>
    <s v=""/>
  </r>
  <r>
    <s v="隱形眼鏡正反"/>
    <n v="3"/>
    <n v="0"/>
    <n v="0"/>
    <x v="2019"/>
    <m/>
    <m/>
    <s v=""/>
    <s v=""/>
    <s v=""/>
    <s v=""/>
    <s v=""/>
  </r>
  <r>
    <s v="大 細 眼"/>
    <n v="3"/>
    <n v="0"/>
    <n v="0"/>
    <x v="2421"/>
    <m/>
    <m/>
    <s v=""/>
    <s v=""/>
    <s v=""/>
    <s v=""/>
    <s v=""/>
  </r>
  <r>
    <s v="buy cheap acuvue hydraluxe"/>
    <n v="3"/>
    <n v="0"/>
    <n v="0"/>
    <x v="2222"/>
    <m/>
    <m/>
    <s v=""/>
    <s v=""/>
    <s v=""/>
    <s v=""/>
    <s v=""/>
  </r>
  <r>
    <s v="which is better acuvue moist or oasys"/>
    <n v="3"/>
    <n v="0"/>
    <n v="0"/>
    <x v="2422"/>
    <m/>
    <m/>
    <s v=""/>
    <s v=""/>
    <s v=""/>
    <s v=""/>
    <s v=""/>
  </r>
  <r>
    <s v="bausch and lomb purevision"/>
    <n v="3"/>
    <n v="0"/>
    <n v="0"/>
    <x v="2422"/>
    <m/>
    <m/>
    <s v=""/>
    <s v=""/>
    <s v=""/>
    <s v=""/>
    <s v=""/>
  </r>
  <r>
    <s v="buy toric contact lenses online india"/>
    <n v="3"/>
    <n v="0"/>
    <n v="0"/>
    <x v="1845"/>
    <m/>
    <m/>
    <s v=""/>
    <s v=""/>
    <s v=""/>
    <s v=""/>
    <s v=""/>
  </r>
  <r>
    <s v="博士眼镜"/>
    <n v="3"/>
    <n v="0"/>
    <n v="0"/>
    <x v="2423"/>
    <m/>
    <m/>
    <s v=""/>
    <s v=""/>
    <s v=""/>
    <s v=""/>
    <s v=""/>
  </r>
  <r>
    <s v="deesse日拋"/>
    <n v="3"/>
    <n v="0"/>
    <n v="0"/>
    <x v="2423"/>
    <m/>
    <m/>
    <s v=""/>
    <s v=""/>
    <s v=""/>
    <s v=""/>
    <s v=""/>
  </r>
  <r>
    <s v="acuvue india"/>
    <n v="3"/>
    <n v="0"/>
    <n v="0"/>
    <x v="1397"/>
    <m/>
    <m/>
    <s v=""/>
    <s v=""/>
    <s v=""/>
    <s v=""/>
    <s v=""/>
  </r>
  <r>
    <s v="視光師驗眼中心收費"/>
    <n v="3"/>
    <n v="0"/>
    <n v="0"/>
    <x v="1511"/>
    <m/>
    <m/>
    <s v=""/>
    <s v=""/>
    <s v=""/>
    <s v=""/>
    <s v=""/>
  </r>
  <r>
    <s v="contact lens maxim"/>
    <n v="3"/>
    <n v="0"/>
    <n v="0"/>
    <x v="2424"/>
    <m/>
    <m/>
    <s v=""/>
    <s v=""/>
    <s v=""/>
    <s v=""/>
    <s v=""/>
  </r>
  <r>
    <s v="荃灣 隱形眼鏡"/>
    <n v="3"/>
    <n v="0"/>
    <n v="0"/>
    <x v="2425"/>
    <m/>
    <m/>
    <s v=""/>
    <s v=""/>
    <s v=""/>
    <s v=""/>
    <s v=""/>
  </r>
  <r>
    <s v="大 眼"/>
    <n v="3"/>
    <n v="0"/>
    <n v="0"/>
    <x v="2425"/>
    <m/>
    <m/>
    <s v=""/>
    <s v=""/>
    <s v=""/>
    <s v=""/>
    <s v=""/>
  </r>
  <r>
    <s v="百佳超市優惠"/>
    <n v="3"/>
    <n v="0"/>
    <n v="0"/>
    <x v="2425"/>
    <m/>
    <m/>
    <s v=""/>
    <s v=""/>
    <s v=""/>
    <s v=""/>
    <s v=""/>
  </r>
  <r>
    <s v="olens contacts review"/>
    <n v="3"/>
    <n v="0"/>
    <n v="0"/>
    <x v="2426"/>
    <m/>
    <m/>
    <s v=""/>
    <s v=""/>
    <s v=""/>
    <s v=""/>
    <s v=""/>
  </r>
  <r>
    <s v="olens lenses"/>
    <n v="3"/>
    <n v="0"/>
    <n v="0"/>
    <x v="2427"/>
    <m/>
    <m/>
    <s v=""/>
    <s v=""/>
    <s v=""/>
    <s v=""/>
    <s v=""/>
  </r>
  <r>
    <s v="biotrue lenzen"/>
    <n v="3"/>
    <n v="0"/>
    <n v="0"/>
    <x v="2428"/>
    <m/>
    <m/>
    <s v=""/>
    <s v=""/>
    <s v=""/>
    <s v=""/>
    <s v=""/>
  </r>
  <r>
    <s v="coopervision login"/>
    <n v="3"/>
    <n v="0"/>
    <n v="0"/>
    <x v="2428"/>
    <m/>
    <m/>
    <s v=""/>
    <s v=""/>
    <s v=""/>
    <s v=""/>
    <s v=""/>
  </r>
  <r>
    <s v="acuvue russia"/>
    <n v="3"/>
    <n v="0"/>
    <n v="0"/>
    <x v="2428"/>
    <m/>
    <m/>
    <s v=""/>
    <s v=""/>
    <s v=""/>
    <s v=""/>
    <s v=""/>
  </r>
  <r>
    <s v="acuvue philippines"/>
    <n v="3"/>
    <n v="0"/>
    <n v="0"/>
    <x v="2330"/>
    <m/>
    <m/>
    <s v=""/>
    <s v=""/>
    <s v=""/>
    <s v=""/>
    <s v=""/>
  </r>
  <r>
    <s v="bausch and lomb pakistan"/>
    <n v="3"/>
    <n v="0"/>
    <n v="0"/>
    <x v="2330"/>
    <m/>
    <m/>
    <s v=""/>
    <s v=""/>
    <s v=""/>
    <s v=""/>
    <s v=""/>
  </r>
  <r>
    <s v="閃光度數"/>
    <n v="3"/>
    <n v="0"/>
    <n v="0"/>
    <x v="2330"/>
    <m/>
    <m/>
    <s v=""/>
    <s v=""/>
    <s v=""/>
    <s v=""/>
    <s v=""/>
  </r>
  <r>
    <s v="專業你的眼鏡"/>
    <n v="3"/>
    <n v="0"/>
    <n v="0"/>
    <x v="2330"/>
    <m/>
    <m/>
    <s v=""/>
    <s v=""/>
    <s v=""/>
    <s v=""/>
    <s v=""/>
  </r>
  <r>
    <s v="a contact lens"/>
    <n v="3"/>
    <n v="0"/>
    <n v="0"/>
    <x v="1848"/>
    <m/>
    <m/>
    <s v=""/>
    <s v=""/>
    <s v=""/>
    <s v=""/>
    <s v=""/>
  </r>
  <r>
    <s v="理大驗眼"/>
    <n v="3"/>
    <n v="0"/>
    <n v="0"/>
    <x v="2429"/>
    <m/>
    <m/>
    <s v=""/>
    <s v=""/>
    <s v=""/>
    <s v=""/>
    <s v=""/>
  </r>
  <r>
    <s v="lenzen dailies aquacomfort plus"/>
    <n v="3"/>
    <n v="0"/>
    <n v="0"/>
    <x v="2429"/>
    <m/>
    <m/>
    <s v=""/>
    <s v=""/>
    <s v=""/>
    <s v=""/>
    <s v=""/>
  </r>
  <r>
    <s v="big day"/>
    <n v="3"/>
    <n v="0"/>
    <n v="0"/>
    <x v="1849"/>
    <m/>
    <m/>
    <s v=""/>
    <s v=""/>
    <s v=""/>
    <s v=""/>
    <s v=""/>
  </r>
  <r>
    <s v="淺啡色"/>
    <n v="3"/>
    <n v="0"/>
    <n v="0"/>
    <x v="2430"/>
    <m/>
    <m/>
    <s v=""/>
    <s v=""/>
    <s v=""/>
    <s v=""/>
    <s v=""/>
  </r>
  <r>
    <s v="logo coopervision"/>
    <n v="3"/>
    <n v="0"/>
    <n v="0"/>
    <x v="2430"/>
    <m/>
    <m/>
    <s v=""/>
    <s v=""/>
    <s v=""/>
    <s v=""/>
    <s v=""/>
  </r>
  <r>
    <s v="coby uv"/>
    <n v="3"/>
    <n v="0"/>
    <n v="0"/>
    <x v="2334"/>
    <m/>
    <m/>
    <s v=""/>
    <s v=""/>
    <s v=""/>
    <s v=""/>
    <s v=""/>
  </r>
  <r>
    <s v="payme 大新"/>
    <n v="3"/>
    <n v="0"/>
    <n v="0"/>
    <x v="2028"/>
    <m/>
    <m/>
    <s v=""/>
    <s v=""/>
    <s v=""/>
    <s v=""/>
    <s v=""/>
  </r>
  <r>
    <s v="silicone hydrogel coopervision"/>
    <n v="3"/>
    <n v="0"/>
    <n v="0"/>
    <x v="2431"/>
    <m/>
    <m/>
    <s v=""/>
    <s v=""/>
    <s v=""/>
    <s v=""/>
    <s v=""/>
  </r>
  <r>
    <s v="clariti multifocal monthly contact lenses"/>
    <n v="3"/>
    <n v="0"/>
    <n v="0"/>
    <x v="2431"/>
    <m/>
    <m/>
    <s v=""/>
    <s v=""/>
    <s v=""/>
    <s v=""/>
    <s v=""/>
  </r>
  <r>
    <s v="lacelle lenses"/>
    <n v="3"/>
    <n v="0"/>
    <n v="0"/>
    <x v="2432"/>
    <m/>
    <m/>
    <s v=""/>
    <s v=""/>
    <s v=""/>
    <s v=""/>
    <s v=""/>
  </r>
  <r>
    <s v="coopervision customer service"/>
    <n v="3"/>
    <n v="0"/>
    <n v="0"/>
    <x v="2433"/>
    <m/>
    <m/>
    <s v=""/>
    <s v=""/>
    <s v=""/>
    <s v=""/>
    <s v=""/>
  </r>
  <r>
    <s v="olens singapore"/>
    <n v="3"/>
    <n v="0"/>
    <n v="0"/>
    <x v="2433"/>
    <m/>
    <m/>
    <s v=""/>
    <s v=""/>
    <s v=""/>
    <s v=""/>
    <s v=""/>
  </r>
  <r>
    <s v="easykon"/>
    <n v="3"/>
    <n v="0"/>
    <n v="0"/>
    <x v="2434"/>
    <m/>
    <m/>
    <s v=""/>
    <s v=""/>
    <s v=""/>
    <s v=""/>
    <s v=""/>
  </r>
  <r>
    <s v="會員積分計劃"/>
    <n v="3"/>
    <n v="0"/>
    <n v="0"/>
    <x v="2435"/>
    <m/>
    <m/>
    <s v=""/>
    <s v=""/>
    <s v=""/>
    <s v=""/>
    <s v=""/>
  </r>
  <r>
    <s v="coopervision toric contacts"/>
    <n v="3"/>
    <n v="0"/>
    <n v="0"/>
    <x v="2435"/>
    <m/>
    <m/>
    <s v=""/>
    <s v=""/>
    <s v=""/>
    <s v=""/>
    <s v=""/>
  </r>
  <r>
    <s v="tiffany &amp; co hk價錢"/>
    <n v="3"/>
    <n v="0"/>
    <n v="0"/>
    <x v="2435"/>
    <m/>
    <m/>
    <s v=""/>
    <s v=""/>
    <s v=""/>
    <s v=""/>
    <s v=""/>
  </r>
  <r>
    <s v="lacelle contacts"/>
    <n v="3"/>
    <n v="0"/>
    <n v="0"/>
    <x v="2436"/>
    <m/>
    <m/>
    <s v=""/>
    <s v=""/>
    <s v=""/>
    <s v=""/>
    <s v=""/>
  </r>
  <r>
    <s v="環保強力膠"/>
    <n v="3"/>
    <n v="0"/>
    <n v="0"/>
    <x v="2436"/>
    <m/>
    <m/>
    <s v=""/>
    <s v=""/>
    <s v=""/>
    <s v=""/>
    <s v=""/>
  </r>
  <r>
    <s v="eye candy contact lenses"/>
    <n v="3"/>
    <n v="0"/>
    <n v="0"/>
    <x v="2116"/>
    <m/>
    <m/>
    <s v=""/>
    <s v=""/>
    <s v=""/>
    <s v=""/>
    <s v=""/>
  </r>
  <r>
    <s v="近視度數"/>
    <n v="3"/>
    <n v="0"/>
    <n v="0"/>
    <x v="2231"/>
    <m/>
    <m/>
    <s v=""/>
    <s v=""/>
    <s v=""/>
    <s v=""/>
    <s v=""/>
  </r>
  <r>
    <s v="freshkon contacts"/>
    <n v="3"/>
    <n v="0"/>
    <n v="0"/>
    <x v="2231"/>
    <m/>
    <m/>
    <s v=""/>
    <s v=""/>
    <s v=""/>
    <s v=""/>
    <s v=""/>
  </r>
  <r>
    <s v="線上睇相"/>
    <n v="3"/>
    <n v="0"/>
    <n v="0"/>
    <x v="2437"/>
    <m/>
    <m/>
    <s v=""/>
    <s v=""/>
    <s v=""/>
    <s v=""/>
    <s v=""/>
  </r>
  <r>
    <s v="cheap acuvue moist contact lenses"/>
    <n v="3"/>
    <n v="0"/>
    <n v="0"/>
    <x v="2437"/>
    <m/>
    <m/>
    <s v=""/>
    <s v=""/>
    <s v=""/>
    <s v=""/>
    <s v=""/>
  </r>
  <r>
    <s v="順豐 站 地址"/>
    <n v="3"/>
    <n v="0"/>
    <n v="0"/>
    <x v="2120"/>
    <m/>
    <m/>
    <s v=""/>
    <s v=""/>
    <s v=""/>
    <s v=""/>
    <s v=""/>
  </r>
  <r>
    <s v="acuvue oasys toric lenses"/>
    <n v="3"/>
    <n v="0"/>
    <n v="0"/>
    <x v="2438"/>
    <m/>
    <m/>
    <s v=""/>
    <s v=""/>
    <s v=""/>
    <s v=""/>
    <s v=""/>
  </r>
  <r>
    <s v="acuvue oasys hydraluxe canada"/>
    <n v="3"/>
    <n v="0"/>
    <n v="0"/>
    <x v="2438"/>
    <m/>
    <m/>
    <s v=""/>
    <s v=""/>
    <s v=""/>
    <s v=""/>
    <s v=""/>
  </r>
  <r>
    <s v="candy color lenses"/>
    <n v="3"/>
    <n v="0"/>
    <n v="0"/>
    <x v="2438"/>
    <m/>
    <m/>
    <s v=""/>
    <s v=""/>
    <s v=""/>
    <s v=""/>
    <s v=""/>
  </r>
  <r>
    <s v="博士倫日拋價格"/>
    <n v="3"/>
    <n v="0"/>
    <n v="0"/>
    <x v="2438"/>
    <m/>
    <m/>
    <s v=""/>
    <s v=""/>
    <s v=""/>
    <s v=""/>
    <s v=""/>
  </r>
  <r>
    <s v="clariti app"/>
    <n v="3"/>
    <n v="0"/>
    <n v="0"/>
    <x v="2343"/>
    <m/>
    <m/>
    <s v=""/>
    <s v=""/>
    <s v=""/>
    <s v=""/>
    <s v=""/>
  </r>
  <r>
    <s v="coopervision toric daily silicone hydrogel"/>
    <n v="3"/>
    <n v="0"/>
    <n v="0"/>
    <x v="2343"/>
    <m/>
    <m/>
    <s v=""/>
    <s v=""/>
    <s v=""/>
    <s v=""/>
    <s v=""/>
  </r>
  <r>
    <s v="clariti multifocal contact lenses reviews"/>
    <n v="3"/>
    <n v="0"/>
    <n v="0"/>
    <x v="2343"/>
    <m/>
    <m/>
    <s v=""/>
    <s v=""/>
    <s v=""/>
    <s v=""/>
    <s v=""/>
  </r>
  <r>
    <s v="alcon indonesia"/>
    <n v="3"/>
    <n v="0"/>
    <n v="0"/>
    <x v="2439"/>
    <m/>
    <m/>
    <s v=""/>
    <s v=""/>
    <s v=""/>
    <s v=""/>
    <s v=""/>
  </r>
  <r>
    <s v="acuvue oasys toric contact lenses"/>
    <n v="3"/>
    <n v="0"/>
    <n v="0"/>
    <x v="1852"/>
    <m/>
    <m/>
    <s v=""/>
    <s v=""/>
    <s v=""/>
    <s v=""/>
    <s v=""/>
  </r>
  <r>
    <s v="矽水膠隱眼"/>
    <n v="3"/>
    <n v="0"/>
    <n v="0"/>
    <x v="1852"/>
    <m/>
    <m/>
    <s v=""/>
    <s v=""/>
    <s v=""/>
    <s v=""/>
    <s v=""/>
  </r>
  <r>
    <s v="contacts online acuvue oasys"/>
    <n v="3"/>
    <n v="0"/>
    <n v="0"/>
    <x v="1853"/>
    <m/>
    <m/>
    <s v=""/>
    <s v=""/>
    <s v=""/>
    <s v=""/>
    <s v=""/>
  </r>
  <r>
    <s v="1 day acuvue moist silicone hydrogel"/>
    <n v="3"/>
    <n v="0"/>
    <n v="0"/>
    <x v="2440"/>
    <m/>
    <m/>
    <s v=""/>
    <s v=""/>
    <s v=""/>
    <s v=""/>
    <s v=""/>
  </r>
  <r>
    <s v="uv 膠 香港"/>
    <n v="3"/>
    <n v="0"/>
    <n v="0"/>
    <x v="2440"/>
    <m/>
    <m/>
    <s v=""/>
    <s v=""/>
    <s v=""/>
    <s v=""/>
    <s v=""/>
  </r>
  <r>
    <s v="眼鏡 香港"/>
    <n v="3"/>
    <n v="0"/>
    <n v="0"/>
    <x v="2441"/>
    <m/>
    <m/>
    <s v=""/>
    <s v=""/>
    <s v=""/>
    <s v=""/>
    <s v=""/>
  </r>
  <r>
    <s v="payme收款教學"/>
    <n v="3"/>
    <n v="0"/>
    <n v="0"/>
    <x v="2441"/>
    <m/>
    <m/>
    <s v=""/>
    <s v=""/>
    <s v=""/>
    <s v=""/>
    <s v=""/>
  </r>
  <r>
    <s v="營養師人工"/>
    <n v="3"/>
    <n v="0"/>
    <n v="0"/>
    <x v="2441"/>
    <m/>
    <m/>
    <s v=""/>
    <s v=""/>
    <s v=""/>
    <s v=""/>
    <s v=""/>
  </r>
  <r>
    <s v="acuvue moist or oasys"/>
    <n v="3"/>
    <n v="0"/>
    <n v="0"/>
    <x v="2441"/>
    <m/>
    <m/>
    <s v=""/>
    <s v=""/>
    <s v=""/>
    <s v=""/>
    <s v=""/>
  </r>
  <r>
    <s v="中環 朱古力"/>
    <n v="3"/>
    <n v="0"/>
    <n v="0"/>
    <x v="2034"/>
    <m/>
    <m/>
    <s v=""/>
    <s v=""/>
    <s v=""/>
    <s v=""/>
    <s v=""/>
  </r>
  <r>
    <s v="acuvue one day lenses"/>
    <n v="3"/>
    <n v="0"/>
    <n v="0"/>
    <x v="2034"/>
    <m/>
    <m/>
    <s v=""/>
    <s v=""/>
    <s v=""/>
    <s v=""/>
    <s v=""/>
  </r>
  <r>
    <s v="acuvue oasys one day moist"/>
    <n v="3"/>
    <n v="0"/>
    <n v="0"/>
    <x v="2034"/>
    <m/>
    <m/>
    <s v=""/>
    <s v=""/>
    <s v=""/>
    <s v=""/>
    <s v=""/>
  </r>
  <r>
    <s v="payme 用途"/>
    <n v="3"/>
    <n v="0"/>
    <n v="0"/>
    <x v="2442"/>
    <m/>
    <m/>
    <s v=""/>
    <s v=""/>
    <s v=""/>
    <s v=""/>
    <s v=""/>
  </r>
  <r>
    <s v="coopervision monthly contacts"/>
    <n v="3"/>
    <n v="0"/>
    <n v="0"/>
    <x v="2442"/>
    <m/>
    <m/>
    <s v=""/>
    <s v=""/>
    <s v=""/>
    <s v=""/>
    <s v=""/>
  </r>
  <r>
    <s v="silicone hydrogel toric contact lenses"/>
    <n v="3"/>
    <n v="0"/>
    <n v="0"/>
    <x v="2121"/>
    <m/>
    <m/>
    <s v=""/>
    <s v=""/>
    <s v=""/>
    <s v=""/>
    <s v=""/>
  </r>
  <r>
    <s v="cooper vision multifocal contact lenses"/>
    <n v="3"/>
    <n v="0"/>
    <n v="0"/>
    <x v="2121"/>
    <m/>
    <m/>
    <s v=""/>
    <s v=""/>
    <s v=""/>
    <s v=""/>
    <s v=""/>
  </r>
  <r>
    <s v="acuvue moist prezzo"/>
    <n v="3"/>
    <n v="0"/>
    <n v="0"/>
    <x v="2121"/>
    <m/>
    <m/>
    <s v=""/>
    <s v=""/>
    <s v=""/>
    <s v=""/>
    <s v=""/>
  </r>
  <r>
    <s v="clariti monthly toric"/>
    <n v="3"/>
    <n v="0"/>
    <n v="0"/>
    <x v="2121"/>
    <m/>
    <m/>
    <s v=""/>
    <s v=""/>
    <s v=""/>
    <s v=""/>
    <s v=""/>
  </r>
  <r>
    <s v="acuvue oasys for astigmatism daily"/>
    <n v="3"/>
    <n v="0"/>
    <n v="0"/>
    <x v="2234"/>
    <m/>
    <m/>
    <s v=""/>
    <s v=""/>
    <s v=""/>
    <s v=""/>
    <s v=""/>
  </r>
  <r>
    <s v="acuvue oasys daily lenses"/>
    <n v="3"/>
    <n v="0"/>
    <n v="0"/>
    <x v="2234"/>
    <m/>
    <m/>
    <s v=""/>
    <s v=""/>
    <s v=""/>
    <s v=""/>
    <s v=""/>
  </r>
  <r>
    <s v="acuvue oasys double weekly"/>
    <n v="3"/>
    <n v="0"/>
    <n v="0"/>
    <x v="2443"/>
    <m/>
    <m/>
    <s v=""/>
    <s v=""/>
    <s v=""/>
    <s v=""/>
    <s v=""/>
  </r>
  <r>
    <s v="brown 顏色"/>
    <n v="3"/>
    <n v="0"/>
    <n v="0"/>
    <x v="2444"/>
    <m/>
    <m/>
    <s v=""/>
    <s v=""/>
    <s v=""/>
    <s v=""/>
    <s v=""/>
  </r>
  <r>
    <s v="order acuvue oasys contacts"/>
    <n v="3"/>
    <n v="0"/>
    <n v="0"/>
    <x v="2236"/>
    <m/>
    <m/>
    <s v=""/>
    <s v=""/>
    <s v=""/>
    <s v=""/>
    <s v=""/>
  </r>
  <r>
    <s v="buy clariti contact lenses online"/>
    <n v="3"/>
    <n v="0"/>
    <n v="0"/>
    <x v="2236"/>
    <m/>
    <m/>
    <s v=""/>
    <s v=""/>
    <s v=""/>
    <s v=""/>
    <s v=""/>
  </r>
  <r>
    <s v="dailies total 1 30"/>
    <n v="3"/>
    <n v="0"/>
    <n v="0"/>
    <x v="2445"/>
    <m/>
    <m/>
    <s v=""/>
    <s v=""/>
    <s v=""/>
    <s v=""/>
    <s v=""/>
  </r>
  <r>
    <s v="how much are acuvue oasys daily contacts"/>
    <n v="3"/>
    <n v="0"/>
    <n v="0"/>
    <x v="2445"/>
    <m/>
    <m/>
    <s v=""/>
    <s v=""/>
    <s v=""/>
    <s v=""/>
    <s v=""/>
  </r>
  <r>
    <s v="toric artiflex"/>
    <n v="3"/>
    <n v="0"/>
    <n v="0"/>
    <x v="1858"/>
    <m/>
    <m/>
    <s v=""/>
    <s v=""/>
    <s v=""/>
    <s v=""/>
    <s v=""/>
  </r>
  <r>
    <s v="biofinity astigmatism"/>
    <n v="3"/>
    <n v="0"/>
    <n v="0"/>
    <x v="1858"/>
    <m/>
    <m/>
    <s v=""/>
    <s v=""/>
    <s v=""/>
    <s v=""/>
    <s v=""/>
  </r>
  <r>
    <s v="buy acuvue oasys contact lenses"/>
    <n v="3"/>
    <n v="0"/>
    <n v="0"/>
    <x v="1858"/>
    <m/>
    <m/>
    <s v=""/>
    <s v=""/>
    <s v=""/>
    <s v=""/>
    <s v=""/>
  </r>
  <r>
    <s v="acuvue oasys order"/>
    <n v="3"/>
    <n v="0"/>
    <n v="0"/>
    <x v="2446"/>
    <m/>
    <m/>
    <s v=""/>
    <s v=""/>
    <s v=""/>
    <s v=""/>
    <s v=""/>
  </r>
  <r>
    <s v="order acuvue contacts online"/>
    <n v="3"/>
    <n v="0"/>
    <n v="0"/>
    <x v="2446"/>
    <m/>
    <m/>
    <s v=""/>
    <s v=""/>
    <s v=""/>
    <s v=""/>
    <s v=""/>
  </r>
  <r>
    <s v="facebook網店"/>
    <n v="3"/>
    <n v="0"/>
    <n v="0"/>
    <x v="2446"/>
    <m/>
    <m/>
    <s v=""/>
    <s v=""/>
    <s v=""/>
    <s v=""/>
    <s v=""/>
  </r>
  <r>
    <s v="acuvue 2 weekly contact lenses"/>
    <n v="3"/>
    <n v="0"/>
    <n v="0"/>
    <x v="2447"/>
    <m/>
    <m/>
    <s v=""/>
    <s v=""/>
    <s v=""/>
    <s v=""/>
    <s v=""/>
  </r>
  <r>
    <s v="oasis toric fortnightly"/>
    <n v="3"/>
    <n v="0"/>
    <n v="0"/>
    <x v="2447"/>
    <m/>
    <m/>
    <s v=""/>
    <s v=""/>
    <s v=""/>
    <s v=""/>
    <s v=""/>
  </r>
  <r>
    <s v="acuvue oasys for astigmatism daily contacts"/>
    <n v="3"/>
    <n v="0"/>
    <n v="0"/>
    <x v="2447"/>
    <m/>
    <m/>
    <s v=""/>
    <s v=""/>
    <s v=""/>
    <s v=""/>
    <s v=""/>
  </r>
  <r>
    <s v="payme peru"/>
    <n v="3"/>
    <n v="0"/>
    <n v="0"/>
    <x v="1754"/>
    <m/>
    <m/>
    <s v=""/>
    <s v=""/>
    <s v=""/>
    <s v=""/>
    <s v=""/>
  </r>
  <r>
    <s v="pay me 優惠"/>
    <n v="3"/>
    <n v="0"/>
    <n v="0"/>
    <x v="1754"/>
    <m/>
    <m/>
    <s v=""/>
    <s v=""/>
    <s v=""/>
    <s v=""/>
    <s v=""/>
  </r>
  <r>
    <s v="how much are acuvue oasys contacts"/>
    <n v="3"/>
    <n v="0"/>
    <n v="0"/>
    <x v="2448"/>
    <m/>
    <m/>
    <s v=""/>
    <s v=""/>
    <s v=""/>
    <s v=""/>
    <s v=""/>
  </r>
  <r>
    <s v="順豐 門市"/>
    <n v="3"/>
    <n v="0"/>
    <n v="0"/>
    <x v="2449"/>
    <m/>
    <m/>
    <s v=""/>
    <s v=""/>
    <s v=""/>
    <s v=""/>
    <s v=""/>
  </r>
  <r>
    <s v="buy acuvue contact lenses online"/>
    <n v="3"/>
    <n v="0"/>
    <n v="0"/>
    <x v="2450"/>
    <m/>
    <m/>
    <s v=""/>
    <s v=""/>
    <s v=""/>
    <s v=""/>
    <s v=""/>
  </r>
  <r>
    <s v="coopervision dailies"/>
    <n v="3"/>
    <n v="0"/>
    <n v="0"/>
    <x v="1859"/>
    <m/>
    <m/>
    <s v=""/>
    <s v=""/>
    <s v=""/>
    <s v=""/>
    <s v=""/>
  </r>
  <r>
    <s v="lacelle color contact lenses"/>
    <n v="3"/>
    <n v="0"/>
    <n v="0"/>
    <x v="1859"/>
    <m/>
    <m/>
    <s v=""/>
    <s v=""/>
    <s v=""/>
    <s v=""/>
    <s v=""/>
  </r>
  <r>
    <s v="acuvue oasys 1 day review"/>
    <n v="3"/>
    <n v="0"/>
    <n v="0"/>
    <x v="2451"/>
    <m/>
    <m/>
    <s v=""/>
    <s v=""/>
    <s v=""/>
    <s v=""/>
    <s v=""/>
  </r>
  <r>
    <s v="驗樓推薦"/>
    <n v="3"/>
    <n v="0"/>
    <n v="0"/>
    <x v="2451"/>
    <m/>
    <m/>
    <s v=""/>
    <s v=""/>
    <s v=""/>
    <s v=""/>
    <s v=""/>
  </r>
  <r>
    <s v="clariti multifocal monthly"/>
    <n v="3"/>
    <n v="0"/>
    <n v="0"/>
    <x v="2452"/>
    <m/>
    <m/>
    <s v=""/>
    <s v=""/>
    <s v=""/>
    <s v=""/>
    <s v=""/>
  </r>
  <r>
    <s v="dailies aquacomfort plus prezzo"/>
    <n v="3"/>
    <n v="0"/>
    <n v="0"/>
    <x v="2452"/>
    <m/>
    <m/>
    <s v=""/>
    <s v=""/>
    <s v=""/>
    <s v=""/>
    <s v=""/>
  </r>
  <r>
    <s v="acuvue oasys for astigmatism review"/>
    <n v="3"/>
    <n v="0"/>
    <n v="0"/>
    <x v="2351"/>
    <m/>
    <m/>
    <s v=""/>
    <s v=""/>
    <s v=""/>
    <s v=""/>
    <s v=""/>
  </r>
  <r>
    <s v="acuvue contact"/>
    <n v="3"/>
    <n v="0"/>
    <n v="0"/>
    <x v="2351"/>
    <m/>
    <m/>
    <s v=""/>
    <s v=""/>
    <s v=""/>
    <s v=""/>
    <s v=""/>
  </r>
  <r>
    <s v="驗 樓 推薦"/>
    <n v="3"/>
    <n v="0"/>
    <n v="0"/>
    <x v="2453"/>
    <m/>
    <m/>
    <s v=""/>
    <s v=""/>
    <s v=""/>
    <s v=""/>
    <s v=""/>
  </r>
  <r>
    <s v="discount contact lenses acuvue oasys astigmatism new"/>
    <n v="3"/>
    <n v="0"/>
    <n v="0"/>
    <x v="2453"/>
    <m/>
    <m/>
    <s v=""/>
    <s v=""/>
    <s v=""/>
    <s v=""/>
    <s v=""/>
  </r>
  <r>
    <s v="1 day acuvue define купить"/>
    <n v="3"/>
    <n v="0"/>
    <n v="0"/>
    <x v="2453"/>
    <m/>
    <m/>
    <s v=""/>
    <s v=""/>
    <s v=""/>
    <s v=""/>
    <s v=""/>
  </r>
  <r>
    <s v="buy acuvue contacts"/>
    <n v="3"/>
    <n v="0"/>
    <n v="0"/>
    <x v="2454"/>
    <m/>
    <m/>
    <s v=""/>
    <s v=""/>
    <s v=""/>
    <s v=""/>
    <s v=""/>
  </r>
  <r>
    <s v="buy acuvue oasys contacts"/>
    <n v="3"/>
    <n v="0"/>
    <n v="0"/>
    <x v="2455"/>
    <m/>
    <m/>
    <s v=""/>
    <s v=""/>
    <s v=""/>
    <s v=""/>
    <s v=""/>
  </r>
  <r>
    <s v="cheap toric contact lenses"/>
    <n v="3"/>
    <n v="0"/>
    <n v="0"/>
    <x v="2456"/>
    <m/>
    <m/>
    <s v=""/>
    <s v=""/>
    <s v=""/>
    <s v=""/>
    <s v=""/>
  </r>
  <r>
    <s v="freshlook contact lenses"/>
    <n v="3"/>
    <n v="0"/>
    <n v="0"/>
    <x v="2457"/>
    <m/>
    <m/>
    <s v=""/>
    <s v=""/>
    <s v=""/>
    <s v=""/>
    <s v=""/>
  </r>
  <r>
    <s v="dailies aqua comfort plus multifocal"/>
    <n v="3"/>
    <n v="1"/>
    <n v="0.33333333333333298"/>
    <x v="2458"/>
    <m/>
    <m/>
    <s v=""/>
    <s v=""/>
    <s v=""/>
    <s v=""/>
    <s v=""/>
  </r>
  <r>
    <s v="dailies aqua comfort plus contact lenses"/>
    <n v="3"/>
    <n v="0"/>
    <n v="0"/>
    <x v="2459"/>
    <m/>
    <m/>
    <s v=""/>
    <s v=""/>
    <s v=""/>
    <s v=""/>
    <s v=""/>
  </r>
  <r>
    <s v="bc 8.5 9.0"/>
    <n v="2"/>
    <n v="1"/>
    <n v="0.5"/>
    <x v="124"/>
    <m/>
    <m/>
    <s v=""/>
    <s v=""/>
    <s v=""/>
    <s v=""/>
    <s v=""/>
  </r>
  <r>
    <s v="air optix multifocal lens"/>
    <n v="2"/>
    <n v="1"/>
    <n v="0.5"/>
    <x v="124"/>
    <m/>
    <m/>
    <s v=""/>
    <s v=""/>
    <s v=""/>
    <s v=""/>
    <s v=""/>
  </r>
  <r>
    <s v="bausch &amp; lomb 38"/>
    <n v="2"/>
    <n v="1"/>
    <n v="0.5"/>
    <x v="124"/>
    <m/>
    <m/>
    <s v=""/>
    <s v=""/>
    <s v=""/>
    <s v=""/>
    <s v=""/>
  </r>
  <r>
    <s v="air optix mf"/>
    <n v="2"/>
    <n v="1"/>
    <n v="0.5"/>
    <x v="124"/>
    <m/>
    <m/>
    <s v=""/>
    <s v=""/>
    <s v=""/>
    <s v=""/>
    <s v=""/>
  </r>
  <r>
    <s v="freshkon brown"/>
    <n v="2"/>
    <n v="1"/>
    <n v="0.5"/>
    <x v="124"/>
    <m/>
    <m/>
    <s v=""/>
    <s v=""/>
    <s v=""/>
    <s v=""/>
    <s v=""/>
  </r>
  <r>
    <s v="fresh look pure hazel"/>
    <n v="2"/>
    <n v="1"/>
    <n v="0.5"/>
    <x v="124"/>
    <m/>
    <m/>
    <s v=""/>
    <s v=""/>
    <s v=""/>
    <s v=""/>
    <s v=""/>
  </r>
  <r>
    <s v="隱形眼鏡價格比較"/>
    <n v="2"/>
    <n v="1"/>
    <n v="0.5"/>
    <x v="124"/>
    <m/>
    <m/>
    <s v=""/>
    <s v=""/>
    <s v=""/>
    <s v=""/>
    <s v=""/>
  </r>
  <r>
    <s v="len's"/>
    <n v="2"/>
    <n v="0"/>
    <n v="0"/>
    <x v="124"/>
    <m/>
    <m/>
    <s v=""/>
    <s v=""/>
    <s v=""/>
    <s v=""/>
    <s v=""/>
  </r>
  <r>
    <s v="blushing violet"/>
    <n v="2"/>
    <n v="0"/>
    <n v="0"/>
    <x v="124"/>
    <m/>
    <m/>
    <s v=""/>
    <s v=""/>
    <s v=""/>
    <s v=""/>
    <s v=""/>
  </r>
  <r>
    <s v="眼鏡 隱形眼鏡"/>
    <n v="2"/>
    <n v="0"/>
    <n v="0"/>
    <x v="124"/>
    <m/>
    <m/>
    <s v=""/>
    <s v=""/>
    <s v=""/>
    <s v=""/>
    <s v=""/>
  </r>
  <r>
    <s v="by con"/>
    <n v="2"/>
    <n v="0"/>
    <n v="0"/>
    <x v="124"/>
    <m/>
    <m/>
    <s v=""/>
    <s v=""/>
    <s v=""/>
    <s v=""/>
    <s v=""/>
  </r>
  <r>
    <s v="隠形"/>
    <n v="2"/>
    <n v="0"/>
    <n v="0"/>
    <x v="124"/>
    <m/>
    <m/>
    <s v=""/>
    <s v=""/>
    <s v=""/>
    <s v=""/>
    <s v=""/>
  </r>
  <r>
    <s v="gray iris"/>
    <n v="2"/>
    <n v="0"/>
    <n v="0"/>
    <x v="124"/>
    <m/>
    <m/>
    <s v=""/>
    <s v=""/>
    <s v=""/>
    <s v=""/>
    <s v=""/>
  </r>
  <r>
    <s v="影眼"/>
    <n v="2"/>
    <n v="0"/>
    <n v="0"/>
    <x v="124"/>
    <m/>
    <m/>
    <s v=""/>
    <s v=""/>
    <s v=""/>
    <s v=""/>
    <s v=""/>
  </r>
  <r>
    <s v="winsome brown contact lens"/>
    <n v="2"/>
    <n v="0"/>
    <n v="0"/>
    <x v="124"/>
    <m/>
    <m/>
    <s v=""/>
    <s v=""/>
    <s v=""/>
    <s v=""/>
    <s v=""/>
  </r>
  <r>
    <s v="買con度數"/>
    <n v="2"/>
    <n v="0"/>
    <n v="0"/>
    <x v="124"/>
    <m/>
    <m/>
    <s v=""/>
    <s v=""/>
    <s v=""/>
    <s v=""/>
    <s v=""/>
  </r>
  <r>
    <s v="moondust gold freshkon"/>
    <n v="2"/>
    <n v="0"/>
    <n v="0"/>
    <x v="124"/>
    <m/>
    <m/>
    <s v=""/>
    <s v=""/>
    <s v=""/>
    <s v=""/>
    <s v=""/>
  </r>
  <r>
    <s v="acuvue define colour"/>
    <n v="2"/>
    <n v="0"/>
    <n v="0"/>
    <x v="124"/>
    <m/>
    <m/>
    <s v=""/>
    <s v=""/>
    <s v=""/>
    <s v=""/>
    <s v=""/>
  </r>
  <r>
    <s v="air optix multifocal monthly"/>
    <n v="2"/>
    <n v="0"/>
    <n v="0"/>
    <x v="124"/>
    <m/>
    <m/>
    <s v=""/>
    <s v=""/>
    <s v=""/>
    <s v=""/>
    <s v=""/>
  </r>
  <r>
    <s v="iris gray"/>
    <n v="2"/>
    <n v="0"/>
    <n v="0"/>
    <x v="124"/>
    <m/>
    <m/>
    <s v=""/>
    <s v=""/>
    <s v=""/>
    <s v=""/>
    <s v=""/>
  </r>
  <r>
    <s v="1 day acuvue define color chart"/>
    <n v="2"/>
    <n v="0"/>
    <n v="0"/>
    <x v="124"/>
    <m/>
    <m/>
    <s v=""/>
    <s v=""/>
    <s v=""/>
    <s v=""/>
    <s v=""/>
  </r>
  <r>
    <s v="1 month"/>
    <n v="2"/>
    <n v="0"/>
    <n v="0"/>
    <x v="124"/>
    <m/>
    <m/>
    <s v=""/>
    <s v=""/>
    <s v=""/>
    <s v=""/>
    <s v=""/>
  </r>
  <r>
    <s v="alcon 隱形眼鏡 評價"/>
    <n v="2"/>
    <n v="0"/>
    <n v="0"/>
    <x v="124"/>
    <m/>
    <m/>
    <s v=""/>
    <s v=""/>
    <s v=""/>
    <s v=""/>
    <s v=""/>
  </r>
  <r>
    <s v="4 lens"/>
    <n v="2"/>
    <n v="0"/>
    <n v="0"/>
    <x v="124"/>
    <m/>
    <m/>
    <s v=""/>
    <s v=""/>
    <s v=""/>
    <s v=""/>
    <s v=""/>
  </r>
  <r>
    <s v="freshkon moondust blue"/>
    <n v="2"/>
    <n v="0"/>
    <n v="0"/>
    <x v="124"/>
    <m/>
    <m/>
    <s v=""/>
    <s v=""/>
    <s v=""/>
    <s v=""/>
    <s v=""/>
  </r>
  <r>
    <s v="freshkon mosaic charming brown"/>
    <n v="2"/>
    <n v="0"/>
    <n v="0"/>
    <x v="124"/>
    <m/>
    <m/>
    <s v=""/>
    <s v=""/>
    <s v=""/>
    <s v=""/>
    <s v=""/>
  </r>
  <r>
    <s v="contactless lens"/>
    <n v="2"/>
    <n v="0"/>
    <n v="0"/>
    <x v="124"/>
    <m/>
    <m/>
    <s v=""/>
    <s v=""/>
    <s v=""/>
    <s v=""/>
    <s v=""/>
  </r>
  <r>
    <s v="lesnses"/>
    <n v="2"/>
    <n v="0"/>
    <n v="0"/>
    <x v="124"/>
    <m/>
    <m/>
    <s v=""/>
    <s v=""/>
    <s v=""/>
    <s v=""/>
    <s v=""/>
  </r>
  <r>
    <s v="vlens 門市"/>
    <n v="2"/>
    <n v="0"/>
    <n v="0"/>
    <x v="124"/>
    <m/>
    <m/>
    <s v=""/>
    <s v=""/>
    <s v=""/>
    <s v=""/>
    <s v=""/>
  </r>
  <r>
    <s v="freshkon fusion colors"/>
    <n v="2"/>
    <n v="0"/>
    <n v="0"/>
    <x v="124"/>
    <m/>
    <m/>
    <s v=""/>
    <s v=""/>
    <s v=""/>
    <s v=""/>
    <s v=""/>
  </r>
  <r>
    <s v="where is lens"/>
    <n v="2"/>
    <n v="0"/>
    <n v="0"/>
    <x v="124"/>
    <m/>
    <m/>
    <s v=""/>
    <s v=""/>
    <s v=""/>
    <s v=""/>
    <s v=""/>
  </r>
  <r>
    <s v="freshkon 1-day alluring eyes"/>
    <n v="2"/>
    <n v="0"/>
    <n v="0"/>
    <x v="124"/>
    <m/>
    <m/>
    <s v=""/>
    <s v=""/>
    <s v=""/>
    <s v=""/>
    <s v=""/>
  </r>
  <r>
    <s v="maxim choco brown"/>
    <n v="2"/>
    <n v="0"/>
    <n v="0"/>
    <x v="124"/>
    <m/>
    <m/>
    <s v=""/>
    <s v=""/>
    <s v=""/>
    <s v=""/>
    <s v=""/>
  </r>
  <r>
    <s v="contact l"/>
    <n v="2"/>
    <n v="0"/>
    <n v="0"/>
    <x v="124"/>
    <m/>
    <m/>
    <s v=""/>
    <s v=""/>
    <s v=""/>
    <s v=""/>
    <s v=""/>
  </r>
  <r>
    <s v="附設"/>
    <n v="2"/>
    <n v="0"/>
    <n v="0"/>
    <x v="124"/>
    <m/>
    <m/>
    <s v=""/>
    <s v=""/>
    <s v=""/>
    <s v=""/>
    <s v=""/>
  </r>
  <r>
    <s v="lens freshkon"/>
    <n v="2"/>
    <n v="0"/>
    <n v="0"/>
    <x v="124"/>
    <m/>
    <m/>
    <s v=""/>
    <s v=""/>
    <s v=""/>
    <s v=""/>
    <s v=""/>
  </r>
  <r>
    <s v="aeo là gì"/>
    <n v="2"/>
    <n v="0"/>
    <n v="0"/>
    <x v="124"/>
    <m/>
    <m/>
    <s v=""/>
    <s v=""/>
    <s v=""/>
    <s v=""/>
    <s v=""/>
  </r>
  <r>
    <s v="find contact"/>
    <n v="2"/>
    <n v="0"/>
    <n v="0"/>
    <x v="124"/>
    <m/>
    <m/>
    <s v=""/>
    <s v=""/>
    <s v=""/>
    <s v=""/>
    <s v=""/>
  </r>
  <r>
    <s v="soflen 59"/>
    <n v="2"/>
    <n v="0"/>
    <n v="0"/>
    <x v="124"/>
    <m/>
    <m/>
    <s v=""/>
    <s v=""/>
    <s v=""/>
    <s v=""/>
    <s v=""/>
  </r>
  <r>
    <s v="contact lens company"/>
    <n v="2"/>
    <n v="0"/>
    <n v="0"/>
    <x v="124"/>
    <m/>
    <m/>
    <s v=""/>
    <s v=""/>
    <s v=""/>
    <s v=""/>
    <s v=""/>
  </r>
  <r>
    <s v="freshkon moondust green"/>
    <n v="2"/>
    <n v="0"/>
    <n v="0"/>
    <x v="124"/>
    <m/>
    <m/>
    <s v=""/>
    <s v=""/>
    <s v=""/>
    <s v=""/>
    <s v=""/>
  </r>
  <r>
    <s v="clariti 1 day vs acuvue moist"/>
    <n v="2"/>
    <n v="1"/>
    <n v="0.5"/>
    <x v="1665"/>
    <m/>
    <m/>
    <s v=""/>
    <s v=""/>
    <s v=""/>
    <s v=""/>
    <s v=""/>
  </r>
  <r>
    <s v="粉紅色con"/>
    <n v="2"/>
    <n v="1"/>
    <n v="0.5"/>
    <x v="1665"/>
    <m/>
    <m/>
    <s v=""/>
    <s v=""/>
    <s v=""/>
    <s v=""/>
    <s v=""/>
  </r>
  <r>
    <s v="majestic brown"/>
    <n v="2"/>
    <n v="0"/>
    <n v="0"/>
    <x v="1665"/>
    <m/>
    <m/>
    <s v=""/>
    <s v=""/>
    <s v=""/>
    <s v=""/>
    <s v=""/>
  </r>
  <r>
    <s v="the lens co"/>
    <n v="2"/>
    <n v="0"/>
    <n v="0"/>
    <x v="1665"/>
    <m/>
    <m/>
    <s v=""/>
    <s v=""/>
    <s v=""/>
    <s v=""/>
    <s v=""/>
  </r>
  <r>
    <s v="隱形眼鏡 現貨"/>
    <n v="2"/>
    <n v="0"/>
    <n v="0"/>
    <x v="1665"/>
    <m/>
    <m/>
    <s v=""/>
    <s v=""/>
    <s v=""/>
    <s v=""/>
    <s v=""/>
  </r>
  <r>
    <s v="brilliant brown"/>
    <n v="2"/>
    <n v="0"/>
    <n v="0"/>
    <x v="1665"/>
    <m/>
    <m/>
    <s v=""/>
    <s v=""/>
    <s v=""/>
    <s v=""/>
    <s v=""/>
  </r>
  <r>
    <s v="freshkon color fusion daily"/>
    <n v="2"/>
    <n v="2"/>
    <n v="1"/>
    <x v="425"/>
    <m/>
    <m/>
    <s v=""/>
    <s v=""/>
    <s v=""/>
    <s v=""/>
    <s v=""/>
  </r>
  <r>
    <s v="acuvue oasys 1 day vs dailies total 1"/>
    <n v="2"/>
    <n v="1"/>
    <n v="0.5"/>
    <x v="425"/>
    <m/>
    <m/>
    <s v=""/>
    <s v=""/>
    <s v=""/>
    <s v=""/>
    <s v=""/>
  </r>
  <r>
    <s v="ciba freshlook"/>
    <n v="2"/>
    <n v="1"/>
    <n v="0.5"/>
    <x v="425"/>
    <m/>
    <m/>
    <s v=""/>
    <s v=""/>
    <s v=""/>
    <s v=""/>
    <s v=""/>
  </r>
  <r>
    <s v="contact pens"/>
    <n v="2"/>
    <n v="0"/>
    <n v="0"/>
    <x v="425"/>
    <m/>
    <m/>
    <s v=""/>
    <s v=""/>
    <s v=""/>
    <s v=""/>
    <s v=""/>
  </r>
  <r>
    <s v="contact les"/>
    <n v="2"/>
    <n v="0"/>
    <n v="0"/>
    <x v="425"/>
    <m/>
    <m/>
    <s v=""/>
    <s v=""/>
    <s v=""/>
    <s v=""/>
    <s v=""/>
  </r>
  <r>
    <s v="contact lns"/>
    <n v="2"/>
    <n v="0"/>
    <n v="0"/>
    <x v="425"/>
    <m/>
    <m/>
    <s v=""/>
    <s v=""/>
    <s v=""/>
    <s v=""/>
    <s v=""/>
  </r>
  <r>
    <s v="constact"/>
    <n v="2"/>
    <n v="0"/>
    <n v="0"/>
    <x v="425"/>
    <m/>
    <m/>
    <s v=""/>
    <s v=""/>
    <s v=""/>
    <s v=""/>
    <s v=""/>
  </r>
  <r>
    <s v="9.0 mm"/>
    <n v="2"/>
    <n v="0"/>
    <n v="0"/>
    <x v="425"/>
    <m/>
    <m/>
    <s v=""/>
    <s v=""/>
    <s v=""/>
    <s v=""/>
    <s v=""/>
  </r>
  <r>
    <s v="含水量 隱眼"/>
    <n v="2"/>
    <n v="0"/>
    <n v="0"/>
    <x v="425"/>
    <m/>
    <m/>
    <s v=""/>
    <s v=""/>
    <s v=""/>
    <s v=""/>
    <s v=""/>
  </r>
  <r>
    <s v="cool delight"/>
    <n v="2"/>
    <n v="0"/>
    <n v="0"/>
    <x v="425"/>
    <m/>
    <m/>
    <s v=""/>
    <s v=""/>
    <s v=""/>
    <s v=""/>
    <s v=""/>
  </r>
  <r>
    <s v="dailies total1® multifocal"/>
    <n v="2"/>
    <n v="0"/>
    <n v="0"/>
    <x v="425"/>
    <m/>
    <m/>
    <s v=""/>
    <s v=""/>
    <s v=""/>
    <s v=""/>
    <s v=""/>
  </r>
  <r>
    <s v="multifocal dailies"/>
    <n v="2"/>
    <n v="0"/>
    <n v="0"/>
    <x v="425"/>
    <m/>
    <m/>
    <s v=""/>
    <s v=""/>
    <s v=""/>
    <s v=""/>
    <s v=""/>
  </r>
  <r>
    <s v="acuvue 比較"/>
    <n v="2"/>
    <n v="0"/>
    <n v="0"/>
    <x v="425"/>
    <m/>
    <m/>
    <s v=""/>
    <s v=""/>
    <s v=""/>
    <s v=""/>
    <s v=""/>
  </r>
  <r>
    <s v="bausch &amp; lomb 59"/>
    <n v="2"/>
    <n v="0"/>
    <n v="0"/>
    <x v="425"/>
    <m/>
    <m/>
    <s v=""/>
    <s v=""/>
    <s v=""/>
    <s v=""/>
    <s v=""/>
  </r>
  <r>
    <s v="freshlook one day color contact lenses"/>
    <n v="2"/>
    <n v="1"/>
    <n v="0.5"/>
    <x v="1438"/>
    <m/>
    <m/>
    <s v=""/>
    <s v=""/>
    <s v=""/>
    <s v=""/>
    <s v=""/>
  </r>
  <r>
    <s v="clalen contact lenses"/>
    <n v="2"/>
    <n v="0"/>
    <n v="0"/>
    <x v="1438"/>
    <m/>
    <m/>
    <s v=""/>
    <s v=""/>
    <s v=""/>
    <s v=""/>
    <s v=""/>
  </r>
  <r>
    <s v="jp contact lens"/>
    <n v="2"/>
    <n v="0"/>
    <n v="0"/>
    <x v="1438"/>
    <m/>
    <m/>
    <s v=""/>
    <s v=""/>
    <s v=""/>
    <s v=""/>
    <s v=""/>
  </r>
  <r>
    <s v="月拋隱形眼鏡 價格"/>
    <n v="2"/>
    <n v="0"/>
    <n v="0"/>
    <x v="1438"/>
    <m/>
    <m/>
    <s v=""/>
    <s v=""/>
    <s v=""/>
    <s v=""/>
    <s v=""/>
  </r>
  <r>
    <s v="contanct"/>
    <n v="2"/>
    <n v="0"/>
    <n v="0"/>
    <x v="1438"/>
    <m/>
    <m/>
    <s v=""/>
    <s v=""/>
    <s v=""/>
    <s v=""/>
    <s v=""/>
  </r>
  <r>
    <s v="hydron 隱形眼鏡"/>
    <n v="2"/>
    <n v="0"/>
    <n v="0"/>
    <x v="1438"/>
    <m/>
    <m/>
    <s v=""/>
    <s v=""/>
    <s v=""/>
    <s v=""/>
    <s v=""/>
  </r>
  <r>
    <s v="alcon aquacomfort plus toric"/>
    <n v="2"/>
    <n v="0"/>
    <n v="0"/>
    <x v="1438"/>
    <m/>
    <m/>
    <s v=""/>
    <s v=""/>
    <s v=""/>
    <s v=""/>
    <s v=""/>
  </r>
  <r>
    <s v="i contact lens"/>
    <n v="2"/>
    <n v="0"/>
    <n v="0"/>
    <x v="1438"/>
    <m/>
    <m/>
    <s v=""/>
    <s v=""/>
    <s v=""/>
    <s v=""/>
    <s v=""/>
  </r>
  <r>
    <s v="year con"/>
    <n v="2"/>
    <n v="1"/>
    <n v="0.5"/>
    <x v="851"/>
    <m/>
    <m/>
    <s v=""/>
    <s v=""/>
    <s v=""/>
    <s v=""/>
    <s v=""/>
  </r>
  <r>
    <s v="除con教學"/>
    <n v="2"/>
    <n v="1"/>
    <n v="0.5"/>
    <x v="851"/>
    <m/>
    <m/>
    <s v=""/>
    <s v=""/>
    <s v=""/>
    <s v=""/>
    <s v=""/>
  </r>
  <r>
    <s v="contract len"/>
    <n v="2"/>
    <n v="0"/>
    <n v="0"/>
    <x v="851"/>
    <m/>
    <m/>
    <s v=""/>
    <s v=""/>
    <s v=""/>
    <s v=""/>
    <s v=""/>
  </r>
  <r>
    <s v="cpntact"/>
    <n v="2"/>
    <n v="0"/>
    <n v="0"/>
    <x v="851"/>
    <m/>
    <m/>
    <s v=""/>
    <s v=""/>
    <s v=""/>
    <s v=""/>
    <s v=""/>
  </r>
  <r>
    <s v="contuct"/>
    <n v="2"/>
    <n v="0"/>
    <n v="0"/>
    <x v="851"/>
    <m/>
    <m/>
    <s v=""/>
    <s v=""/>
    <s v=""/>
    <s v=""/>
    <s v=""/>
  </r>
  <r>
    <s v="c.o.n"/>
    <n v="2"/>
    <n v="0"/>
    <n v="0"/>
    <x v="851"/>
    <m/>
    <m/>
    <s v=""/>
    <s v=""/>
    <s v=""/>
    <s v=""/>
    <s v=""/>
  </r>
  <r>
    <s v="con-tact"/>
    <n v="2"/>
    <n v="0"/>
    <n v="0"/>
    <x v="851"/>
    <m/>
    <m/>
    <s v=""/>
    <s v=""/>
    <s v=""/>
    <s v=""/>
    <s v=""/>
  </r>
  <r>
    <s v="含水量高的隱形眼鏡"/>
    <n v="2"/>
    <n v="0"/>
    <n v="0"/>
    <x v="851"/>
    <m/>
    <m/>
    <s v=""/>
    <s v=""/>
    <s v=""/>
    <s v=""/>
    <s v=""/>
  </r>
  <r>
    <s v="ontact lens"/>
    <n v="2"/>
    <n v="0"/>
    <n v="0"/>
    <x v="851"/>
    <m/>
    <m/>
    <s v=""/>
    <s v=""/>
    <s v=""/>
    <s v=""/>
    <s v=""/>
  </r>
  <r>
    <s v="moistureseal"/>
    <n v="2"/>
    <n v="0"/>
    <n v="0"/>
    <x v="851"/>
    <m/>
    <m/>
    <s v=""/>
    <s v=""/>
    <s v=""/>
    <s v=""/>
    <s v=""/>
  </r>
  <r>
    <s v="countact"/>
    <n v="2"/>
    <n v="0"/>
    <n v="0"/>
    <x v="851"/>
    <m/>
    <m/>
    <s v=""/>
    <s v=""/>
    <s v=""/>
    <s v=""/>
    <s v=""/>
  </r>
  <r>
    <s v="starry brown"/>
    <n v="2"/>
    <n v="0"/>
    <n v="0"/>
    <x v="851"/>
    <m/>
    <m/>
    <s v=""/>
    <s v=""/>
    <s v=""/>
    <s v=""/>
    <s v=""/>
  </r>
  <r>
    <s v="biofinity toric contact lens"/>
    <n v="2"/>
    <n v="0"/>
    <n v="0"/>
    <x v="851"/>
    <m/>
    <m/>
    <s v=""/>
    <s v=""/>
    <s v=""/>
    <s v=""/>
    <s v=""/>
  </r>
  <r>
    <s v="big violet"/>
    <n v="2"/>
    <n v="0"/>
    <n v="0"/>
    <x v="851"/>
    <m/>
    <m/>
    <s v=""/>
    <s v=""/>
    <s v=""/>
    <s v=""/>
    <s v=""/>
  </r>
  <r>
    <s v="air optix aqua lens"/>
    <n v="2"/>
    <n v="0"/>
    <n v="0"/>
    <x v="851"/>
    <m/>
    <m/>
    <s v=""/>
    <s v=""/>
    <s v=""/>
    <s v=""/>
    <s v=""/>
  </r>
  <r>
    <s v="easy len"/>
    <n v="2"/>
    <n v="0"/>
    <n v="0"/>
    <x v="851"/>
    <m/>
    <m/>
    <s v=""/>
    <s v=""/>
    <s v=""/>
    <s v=""/>
    <s v=""/>
  </r>
  <r>
    <s v="air optix aqua night &amp; day"/>
    <n v="2"/>
    <n v="0"/>
    <n v="0"/>
    <x v="851"/>
    <m/>
    <m/>
    <s v=""/>
    <s v=""/>
    <s v=""/>
    <s v=""/>
    <s v=""/>
  </r>
  <r>
    <s v="caontact"/>
    <n v="2"/>
    <n v="0"/>
    <n v="0"/>
    <x v="851"/>
    <m/>
    <m/>
    <s v=""/>
    <s v=""/>
    <s v=""/>
    <s v=""/>
    <s v=""/>
  </r>
  <r>
    <s v="acuvue total 1"/>
    <n v="2"/>
    <n v="0"/>
    <n v="0"/>
    <x v="851"/>
    <m/>
    <m/>
    <s v=""/>
    <s v=""/>
    <s v=""/>
    <s v=""/>
    <s v=""/>
  </r>
  <r>
    <s v="content lenses"/>
    <n v="2"/>
    <n v="0"/>
    <n v="0"/>
    <x v="851"/>
    <m/>
    <m/>
    <s v=""/>
    <s v=""/>
    <s v=""/>
    <s v=""/>
    <s v=""/>
  </r>
  <r>
    <s v="vita contact lens"/>
    <n v="2"/>
    <n v="0"/>
    <n v="0"/>
    <x v="851"/>
    <m/>
    <m/>
    <s v=""/>
    <s v=""/>
    <s v=""/>
    <s v=""/>
    <s v=""/>
  </r>
  <r>
    <s v="1 day acuvue define radiant chic"/>
    <n v="2"/>
    <n v="0"/>
    <n v="0"/>
    <x v="851"/>
    <m/>
    <m/>
    <s v=""/>
    <s v=""/>
    <s v=""/>
    <s v=""/>
    <s v=""/>
  </r>
  <r>
    <s v="cobtact lens"/>
    <n v="2"/>
    <n v="0"/>
    <n v="0"/>
    <x v="851"/>
    <m/>
    <m/>
    <s v=""/>
    <s v=""/>
    <s v=""/>
    <s v=""/>
    <s v=""/>
  </r>
  <r>
    <s v="clariti toric 1 day"/>
    <n v="2"/>
    <n v="1"/>
    <n v="0.5"/>
    <x v="1439"/>
    <m/>
    <m/>
    <s v=""/>
    <s v=""/>
    <s v=""/>
    <s v=""/>
    <s v=""/>
  </r>
  <r>
    <s v="air optix® aqua"/>
    <n v="2"/>
    <n v="1"/>
    <n v="0.5"/>
    <x v="1439"/>
    <m/>
    <m/>
    <s v=""/>
    <s v=""/>
    <s v=""/>
    <s v=""/>
    <s v=""/>
  </r>
  <r>
    <s v="alcon multifocal monthly contact lenses"/>
    <n v="2"/>
    <n v="1"/>
    <n v="0.5"/>
    <x v="1439"/>
    <m/>
    <m/>
    <s v=""/>
    <s v=""/>
    <s v=""/>
    <s v=""/>
    <s v=""/>
  </r>
  <r>
    <s v="confret"/>
    <n v="2"/>
    <n v="0"/>
    <n v="0"/>
    <x v="1439"/>
    <m/>
    <m/>
    <s v=""/>
    <s v=""/>
    <s v=""/>
    <s v=""/>
    <s v=""/>
  </r>
  <r>
    <s v="oasys 2 week contacts"/>
    <n v="2"/>
    <n v="0"/>
    <n v="0"/>
    <x v="1439"/>
    <m/>
    <m/>
    <s v=""/>
    <s v=""/>
    <s v=""/>
    <s v=""/>
    <s v=""/>
  </r>
  <r>
    <s v="13.8 mm"/>
    <n v="2"/>
    <n v="0"/>
    <n v="0"/>
    <x v="1439"/>
    <m/>
    <m/>
    <s v=""/>
    <s v=""/>
    <s v=""/>
    <s v=""/>
    <s v=""/>
  </r>
  <r>
    <s v="ontact"/>
    <n v="2"/>
    <n v="0"/>
    <n v="0"/>
    <x v="1439"/>
    <m/>
    <m/>
    <s v=""/>
    <s v=""/>
    <s v=""/>
    <s v=""/>
    <s v=""/>
  </r>
  <r>
    <s v="contact lrns"/>
    <n v="2"/>
    <n v="0"/>
    <n v="0"/>
    <x v="1439"/>
    <m/>
    <m/>
    <s v=""/>
    <s v=""/>
    <s v=""/>
    <s v=""/>
    <s v=""/>
  </r>
  <r>
    <s v="purevision2 for astigmatism"/>
    <n v="2"/>
    <n v="0"/>
    <n v="0"/>
    <x v="1439"/>
    <m/>
    <m/>
    <s v=""/>
    <s v=""/>
    <s v=""/>
    <s v=""/>
    <s v=""/>
  </r>
  <r>
    <s v="feshlook"/>
    <n v="2"/>
    <n v="0"/>
    <n v="0"/>
    <x v="1439"/>
    <m/>
    <m/>
    <s v=""/>
    <s v=""/>
    <s v=""/>
    <s v=""/>
    <s v=""/>
  </r>
  <r>
    <s v="len2"/>
    <n v="2"/>
    <n v="0"/>
    <n v="0"/>
    <x v="1439"/>
    <m/>
    <m/>
    <s v=""/>
    <s v=""/>
    <s v=""/>
    <s v=""/>
    <s v=""/>
  </r>
  <r>
    <s v="cooper vision biomedics toric"/>
    <n v="2"/>
    <n v="0"/>
    <n v="0"/>
    <x v="1439"/>
    <m/>
    <m/>
    <s v=""/>
    <s v=""/>
    <s v=""/>
    <s v=""/>
    <s v=""/>
  </r>
  <r>
    <s v="alcon dailies multifocal"/>
    <n v="2"/>
    <n v="0"/>
    <n v="0"/>
    <x v="1439"/>
    <m/>
    <m/>
    <s v=""/>
    <s v=""/>
    <s v=""/>
    <s v=""/>
    <s v=""/>
  </r>
  <r>
    <s v="astigmatism air optix"/>
    <n v="2"/>
    <n v="1"/>
    <n v="0.5"/>
    <x v="791"/>
    <m/>
    <m/>
    <s v=""/>
    <s v=""/>
    <s v=""/>
    <s v=""/>
    <s v=""/>
  </r>
  <r>
    <s v="conract lens"/>
    <n v="2"/>
    <n v="1"/>
    <n v="0.5"/>
    <x v="791"/>
    <m/>
    <m/>
    <s v=""/>
    <s v=""/>
    <s v=""/>
    <s v=""/>
    <s v=""/>
  </r>
  <r>
    <s v="新手 隱形眼鏡"/>
    <n v="2"/>
    <n v="1"/>
    <n v="0.5"/>
    <x v="791"/>
    <m/>
    <m/>
    <s v=""/>
    <s v=""/>
    <s v=""/>
    <s v=""/>
    <s v=""/>
  </r>
  <r>
    <s v="biomedics now contact lenses"/>
    <n v="2"/>
    <n v="1"/>
    <n v="0.5"/>
    <x v="791"/>
    <m/>
    <m/>
    <s v=""/>
    <s v=""/>
    <s v=""/>
    <s v=""/>
    <s v=""/>
  </r>
  <r>
    <s v="新手隱形眼鏡"/>
    <n v="2"/>
    <n v="1"/>
    <n v="0.5"/>
    <x v="791"/>
    <m/>
    <m/>
    <s v=""/>
    <s v=""/>
    <s v=""/>
    <s v=""/>
    <s v=""/>
  </r>
  <r>
    <s v="ciba vision contacts"/>
    <n v="2"/>
    <n v="0"/>
    <n v="0"/>
    <x v="791"/>
    <m/>
    <m/>
    <s v=""/>
    <s v=""/>
    <s v=""/>
    <s v=""/>
    <s v=""/>
  </r>
  <r>
    <s v="隱形眼鏡配戴方法"/>
    <n v="2"/>
    <n v="0"/>
    <n v="0"/>
    <x v="791"/>
    <m/>
    <m/>
    <s v=""/>
    <s v=""/>
    <s v=""/>
    <s v=""/>
    <s v=""/>
  </r>
  <r>
    <s v="eye-con"/>
    <n v="2"/>
    <n v="0"/>
    <n v="0"/>
    <x v="791"/>
    <m/>
    <m/>
    <s v=""/>
    <s v=""/>
    <s v=""/>
    <s v=""/>
    <s v=""/>
  </r>
  <r>
    <s v="contact-lenses"/>
    <n v="2"/>
    <n v="0"/>
    <n v="0"/>
    <x v="791"/>
    <m/>
    <m/>
    <s v=""/>
    <s v=""/>
    <s v=""/>
    <s v=""/>
    <s v=""/>
  </r>
  <r>
    <s v="contct lens"/>
    <n v="2"/>
    <n v="0"/>
    <n v="0"/>
    <x v="791"/>
    <m/>
    <m/>
    <s v=""/>
    <s v=""/>
    <s v=""/>
    <s v=""/>
    <s v=""/>
  </r>
  <r>
    <s v="clarity toric"/>
    <n v="2"/>
    <n v="0"/>
    <n v="0"/>
    <x v="791"/>
    <m/>
    <m/>
    <s v=""/>
    <s v=""/>
    <s v=""/>
    <s v=""/>
    <s v=""/>
  </r>
  <r>
    <s v="con ultra"/>
    <n v="2"/>
    <n v="0"/>
    <n v="0"/>
    <x v="791"/>
    <m/>
    <m/>
    <s v=""/>
    <s v=""/>
    <s v=""/>
    <s v=""/>
    <s v=""/>
  </r>
  <r>
    <s v="bc 8.5 vs 9"/>
    <n v="2"/>
    <n v="0"/>
    <n v="0"/>
    <x v="791"/>
    <m/>
    <m/>
    <s v=""/>
    <s v=""/>
    <s v=""/>
    <s v=""/>
    <s v=""/>
  </r>
  <r>
    <s v="contacr lens"/>
    <n v="2"/>
    <n v="0"/>
    <n v="0"/>
    <x v="791"/>
    <m/>
    <m/>
    <s v=""/>
    <s v=""/>
    <s v=""/>
    <s v=""/>
    <s v=""/>
  </r>
  <r>
    <s v="uv m"/>
    <n v="2"/>
    <n v="0"/>
    <n v="0"/>
    <x v="791"/>
    <m/>
    <m/>
    <s v=""/>
    <s v=""/>
    <s v=""/>
    <s v=""/>
    <s v=""/>
  </r>
  <r>
    <s v="pure con"/>
    <n v="2"/>
    <n v="0"/>
    <n v="0"/>
    <x v="791"/>
    <m/>
    <m/>
    <s v=""/>
    <s v=""/>
    <s v=""/>
    <s v=""/>
    <s v=""/>
  </r>
  <r>
    <s v="acuvue 8.6"/>
    <n v="2"/>
    <n v="0"/>
    <n v="0"/>
    <x v="791"/>
    <m/>
    <m/>
    <s v=""/>
    <s v=""/>
    <s v=""/>
    <s v=""/>
    <s v=""/>
  </r>
  <r>
    <s v="acuvue 1-day moist multifocal"/>
    <n v="2"/>
    <n v="0"/>
    <n v="0"/>
    <x v="791"/>
    <m/>
    <m/>
    <s v=""/>
    <s v=""/>
    <s v=""/>
    <s v=""/>
    <s v=""/>
  </r>
  <r>
    <s v="dailies® aquacomfort plus®"/>
    <n v="2"/>
    <n v="0"/>
    <n v="0"/>
    <x v="791"/>
    <m/>
    <m/>
    <s v=""/>
    <s v=""/>
    <s v=""/>
    <s v=""/>
    <s v=""/>
  </r>
  <r>
    <s v="color con."/>
    <n v="2"/>
    <n v="0"/>
    <n v="0"/>
    <x v="791"/>
    <m/>
    <m/>
    <s v=""/>
    <s v=""/>
    <s v=""/>
    <s v=""/>
    <s v=""/>
  </r>
  <r>
    <s v="con week"/>
    <n v="2"/>
    <n v="0"/>
    <n v="0"/>
    <x v="791"/>
    <m/>
    <m/>
    <s v=""/>
    <s v=""/>
    <s v=""/>
    <s v=""/>
    <s v=""/>
  </r>
  <r>
    <s v="eye with contact lens"/>
    <n v="2"/>
    <n v="0"/>
    <n v="0"/>
    <x v="791"/>
    <m/>
    <m/>
    <s v=""/>
    <s v=""/>
    <s v=""/>
    <s v=""/>
    <s v=""/>
  </r>
  <r>
    <s v="半月con"/>
    <n v="2"/>
    <n v="0"/>
    <n v="0"/>
    <x v="791"/>
    <m/>
    <m/>
    <s v=""/>
    <s v=""/>
    <s v=""/>
    <s v=""/>
    <s v=""/>
  </r>
  <r>
    <s v="contact lens freshlook"/>
    <n v="2"/>
    <n v="0"/>
    <n v="0"/>
    <x v="791"/>
    <m/>
    <m/>
    <s v=""/>
    <s v=""/>
    <s v=""/>
    <s v=""/>
    <s v=""/>
  </r>
  <r>
    <s v="candy magic 1day"/>
    <n v="2"/>
    <n v="0"/>
    <n v="0"/>
    <x v="791"/>
    <m/>
    <m/>
    <s v=""/>
    <s v=""/>
    <s v=""/>
    <s v=""/>
    <s v=""/>
  </r>
  <r>
    <s v="lens."/>
    <n v="2"/>
    <n v="0"/>
    <n v="0"/>
    <x v="791"/>
    <m/>
    <m/>
    <s v=""/>
    <s v=""/>
    <s v=""/>
    <s v=""/>
    <s v=""/>
  </r>
  <r>
    <s v="softlens 59"/>
    <n v="2"/>
    <n v="0"/>
    <n v="0"/>
    <x v="791"/>
    <m/>
    <m/>
    <s v=""/>
    <s v=""/>
    <s v=""/>
    <s v=""/>
    <s v=""/>
  </r>
  <r>
    <s v="biotrue 1day"/>
    <n v="2"/>
    <n v="0"/>
    <n v="0"/>
    <x v="791"/>
    <m/>
    <m/>
    <s v=""/>
    <s v=""/>
    <s v=""/>
    <s v=""/>
    <s v=""/>
  </r>
  <r>
    <s v="biofinity®"/>
    <n v="2"/>
    <n v="2"/>
    <n v="1"/>
    <x v="1873"/>
    <m/>
    <m/>
    <s v=""/>
    <s v=""/>
    <s v=""/>
    <s v=""/>
    <s v=""/>
  </r>
  <r>
    <s v="帶大眼仔"/>
    <n v="2"/>
    <n v="1"/>
    <n v="0.5"/>
    <x v="1873"/>
    <m/>
    <m/>
    <s v=""/>
    <s v=""/>
    <s v=""/>
    <s v=""/>
    <s v=""/>
  </r>
  <r>
    <s v="dailies multifocal contact lenses"/>
    <n v="2"/>
    <n v="1"/>
    <n v="0.5"/>
    <x v="1873"/>
    <m/>
    <m/>
    <s v=""/>
    <s v=""/>
    <s v=""/>
    <s v=""/>
    <s v=""/>
  </r>
  <r>
    <s v="clariti 1-day toric"/>
    <n v="2"/>
    <n v="0"/>
    <n v="0"/>
    <x v="1873"/>
    <m/>
    <m/>
    <s v=""/>
    <s v=""/>
    <s v=""/>
    <s v=""/>
    <s v=""/>
  </r>
  <r>
    <s v="日拋隱形眼鏡 價格"/>
    <n v="2"/>
    <n v="0"/>
    <n v="0"/>
    <x v="1873"/>
    <m/>
    <m/>
    <s v=""/>
    <s v=""/>
    <s v=""/>
    <s v=""/>
    <s v=""/>
  </r>
  <r>
    <s v="biomedics contact lens"/>
    <n v="2"/>
    <n v="0"/>
    <n v="0"/>
    <x v="1873"/>
    <m/>
    <m/>
    <s v=""/>
    <s v=""/>
    <s v=""/>
    <s v=""/>
    <s v=""/>
  </r>
  <r>
    <s v="acucue define"/>
    <n v="2"/>
    <n v="0"/>
    <n v="0"/>
    <x v="1873"/>
    <m/>
    <m/>
    <s v=""/>
    <s v=""/>
    <s v=""/>
    <s v=""/>
    <s v=""/>
  </r>
  <r>
    <s v="seed(1)"/>
    <n v="2"/>
    <n v="0"/>
    <n v="0"/>
    <x v="1873"/>
    <m/>
    <m/>
    <s v=""/>
    <s v=""/>
    <s v=""/>
    <s v=""/>
    <s v=""/>
  </r>
  <r>
    <s v="ciba alcon"/>
    <n v="2"/>
    <n v="0"/>
    <n v="0"/>
    <x v="1873"/>
    <m/>
    <m/>
    <s v=""/>
    <s v=""/>
    <s v=""/>
    <s v=""/>
    <s v=""/>
  </r>
  <r>
    <s v="dailies aquacomfort plus alcon"/>
    <n v="2"/>
    <n v="0"/>
    <n v="0"/>
    <x v="1873"/>
    <m/>
    <m/>
    <s v=""/>
    <s v=""/>
    <s v=""/>
    <s v=""/>
    <s v=""/>
  </r>
  <r>
    <s v="air optix day &amp; night"/>
    <n v="2"/>
    <n v="0"/>
    <n v="0"/>
    <x v="1873"/>
    <m/>
    <m/>
    <s v=""/>
    <s v=""/>
    <s v=""/>
    <s v=""/>
    <s v=""/>
  </r>
  <r>
    <s v="make eye contact"/>
    <n v="2"/>
    <n v="0"/>
    <n v="0"/>
    <x v="1873"/>
    <m/>
    <m/>
    <s v=""/>
    <s v=""/>
    <s v=""/>
    <s v=""/>
    <s v=""/>
  </r>
  <r>
    <s v="con!"/>
    <n v="2"/>
    <n v="0"/>
    <n v="0"/>
    <x v="1873"/>
    <m/>
    <m/>
    <s v=""/>
    <s v=""/>
    <s v=""/>
    <s v=""/>
    <s v=""/>
  </r>
  <r>
    <s v="保水度高 隱形眼鏡"/>
    <n v="2"/>
    <n v="0"/>
    <n v="0"/>
    <x v="1873"/>
    <m/>
    <m/>
    <s v=""/>
    <s v=""/>
    <s v=""/>
    <s v=""/>
    <s v=""/>
  </r>
  <r>
    <s v="fresh look one day"/>
    <n v="2"/>
    <n v="0"/>
    <n v="0"/>
    <x v="1873"/>
    <m/>
    <m/>
    <s v=""/>
    <s v=""/>
    <s v=""/>
    <s v=""/>
    <s v=""/>
  </r>
  <r>
    <s v="驗眼儀器"/>
    <n v="2"/>
    <n v="0"/>
    <n v="0"/>
    <x v="1873"/>
    <m/>
    <m/>
    <s v=""/>
    <s v=""/>
    <s v=""/>
    <s v=""/>
    <s v=""/>
  </r>
  <r>
    <s v="freshkon colors fusion brilliant brown"/>
    <n v="2"/>
    <n v="0"/>
    <n v="0"/>
    <x v="1873"/>
    <m/>
    <m/>
    <s v=""/>
    <s v=""/>
    <s v=""/>
    <s v=""/>
    <s v=""/>
  </r>
  <r>
    <s v="fresh look contact lens"/>
    <n v="2"/>
    <n v="0"/>
    <n v="0"/>
    <x v="1873"/>
    <m/>
    <m/>
    <s v=""/>
    <s v=""/>
    <s v=""/>
    <s v=""/>
    <s v=""/>
  </r>
  <r>
    <s v="fresh look color blends"/>
    <n v="2"/>
    <n v="1"/>
    <n v="0.5"/>
    <x v="174"/>
    <m/>
    <m/>
    <s v=""/>
    <s v=""/>
    <s v=""/>
    <s v=""/>
    <s v=""/>
  </r>
  <r>
    <s v="con iris"/>
    <n v="2"/>
    <n v="0"/>
    <n v="0"/>
    <x v="174"/>
    <m/>
    <m/>
    <s v=""/>
    <s v=""/>
    <s v=""/>
    <s v=""/>
    <s v=""/>
  </r>
  <r>
    <s v="proclear 1 day coopervision"/>
    <n v="2"/>
    <n v="0"/>
    <n v="0"/>
    <x v="174"/>
    <m/>
    <m/>
    <s v=""/>
    <s v=""/>
    <s v=""/>
    <s v=""/>
    <s v=""/>
  </r>
  <r>
    <s v="acuvue contact lens define"/>
    <n v="2"/>
    <n v="0"/>
    <n v="0"/>
    <x v="174"/>
    <m/>
    <m/>
    <s v=""/>
    <s v=""/>
    <s v=""/>
    <s v=""/>
    <s v=""/>
  </r>
  <r>
    <s v="colebo contact lens"/>
    <n v="2"/>
    <n v="0"/>
    <n v="0"/>
    <x v="174"/>
    <m/>
    <m/>
    <s v=""/>
    <s v=""/>
    <s v=""/>
    <s v=""/>
    <s v=""/>
  </r>
  <r>
    <s v="contact lenses acuvue color"/>
    <n v="2"/>
    <n v="0"/>
    <n v="0"/>
    <x v="174"/>
    <m/>
    <m/>
    <s v=""/>
    <s v=""/>
    <s v=""/>
    <s v=""/>
    <s v=""/>
  </r>
  <r>
    <s v="precision 1 alcon"/>
    <n v="2"/>
    <n v="0"/>
    <n v="0"/>
    <x v="174"/>
    <m/>
    <m/>
    <s v=""/>
    <s v=""/>
    <s v=""/>
    <s v=""/>
    <s v=""/>
  </r>
  <r>
    <s v="contact clear"/>
    <n v="2"/>
    <n v="0"/>
    <n v="0"/>
    <x v="174"/>
    <m/>
    <m/>
    <s v=""/>
    <s v=""/>
    <s v=""/>
    <s v=""/>
    <s v=""/>
  </r>
  <r>
    <s v="pure vision 2 contact lenses"/>
    <n v="2"/>
    <n v="0"/>
    <n v="0"/>
    <x v="174"/>
    <m/>
    <m/>
    <s v=""/>
    <s v=""/>
    <s v=""/>
    <s v=""/>
    <s v=""/>
  </r>
  <r>
    <s v="隱眼 價格"/>
    <n v="2"/>
    <n v="0"/>
    <n v="0"/>
    <x v="174"/>
    <m/>
    <m/>
    <s v=""/>
    <s v=""/>
    <s v=""/>
    <s v=""/>
    <s v=""/>
  </r>
  <r>
    <s v="day 30"/>
    <n v="2"/>
    <n v="0"/>
    <n v="0"/>
    <x v="174"/>
    <m/>
    <m/>
    <s v=""/>
    <s v=""/>
    <s v=""/>
    <s v=""/>
    <s v=""/>
  </r>
  <r>
    <s v="for 2 weeks"/>
    <n v="2"/>
    <n v="0"/>
    <n v="0"/>
    <x v="174"/>
    <m/>
    <m/>
    <s v=""/>
    <s v=""/>
    <s v=""/>
    <s v=""/>
    <s v=""/>
  </r>
  <r>
    <s v="seed the day"/>
    <n v="2"/>
    <n v="0"/>
    <n v="0"/>
    <x v="174"/>
    <m/>
    <m/>
    <s v=""/>
    <s v=""/>
    <s v=""/>
    <s v=""/>
    <s v=""/>
  </r>
  <r>
    <s v="acuvue 2021"/>
    <n v="2"/>
    <n v="0"/>
    <n v="0"/>
    <x v="174"/>
    <m/>
    <m/>
    <s v=""/>
    <s v=""/>
    <s v=""/>
    <s v=""/>
    <s v=""/>
  </r>
  <r>
    <s v="delight color"/>
    <n v="2"/>
    <n v="0"/>
    <n v="0"/>
    <x v="174"/>
    <m/>
    <m/>
    <s v=""/>
    <s v=""/>
    <s v=""/>
    <s v=""/>
    <s v=""/>
  </r>
  <r>
    <s v="隱形眼鏡保濕"/>
    <n v="2"/>
    <n v="0"/>
    <n v="0"/>
    <x v="174"/>
    <m/>
    <m/>
    <s v=""/>
    <s v=""/>
    <s v=""/>
    <s v=""/>
    <s v=""/>
  </r>
  <r>
    <s v="bioinfinty"/>
    <n v="2"/>
    <n v="0"/>
    <n v="0"/>
    <x v="174"/>
    <m/>
    <m/>
    <s v=""/>
    <s v=""/>
    <s v=""/>
    <s v=""/>
    <s v=""/>
  </r>
  <r>
    <s v="eyes perfect"/>
    <n v="2"/>
    <n v="0"/>
    <n v="0"/>
    <x v="174"/>
    <m/>
    <m/>
    <s v=""/>
    <s v=""/>
    <s v=""/>
    <s v=""/>
    <s v=""/>
  </r>
  <r>
    <s v="purple con"/>
    <n v="2"/>
    <n v="0"/>
    <n v="0"/>
    <x v="174"/>
    <m/>
    <m/>
    <s v=""/>
    <s v=""/>
    <s v=""/>
    <s v=""/>
    <s v=""/>
  </r>
  <r>
    <s v="fresklook"/>
    <n v="2"/>
    <n v="0"/>
    <n v="0"/>
    <x v="174"/>
    <m/>
    <m/>
    <s v=""/>
    <s v=""/>
    <s v=""/>
    <s v=""/>
    <s v=""/>
  </r>
  <r>
    <s v="clarity 1 day"/>
    <n v="2"/>
    <n v="0"/>
    <n v="0"/>
    <x v="2053"/>
    <m/>
    <m/>
    <s v=""/>
    <s v=""/>
    <s v=""/>
    <s v=""/>
    <s v=""/>
  </r>
  <r>
    <s v="contect lenses"/>
    <n v="2"/>
    <n v="0"/>
    <n v="0"/>
    <x v="2053"/>
    <m/>
    <m/>
    <s v=""/>
    <s v=""/>
    <s v=""/>
    <s v=""/>
    <s v=""/>
  </r>
  <r>
    <s v="optix air"/>
    <n v="2"/>
    <n v="0"/>
    <n v="0"/>
    <x v="2053"/>
    <m/>
    <m/>
    <s v=""/>
    <s v=""/>
    <s v=""/>
    <s v=""/>
    <s v=""/>
  </r>
  <r>
    <s v="proclear one day"/>
    <n v="2"/>
    <n v="0"/>
    <n v="0"/>
    <x v="2053"/>
    <m/>
    <m/>
    <s v=""/>
    <s v=""/>
    <s v=""/>
    <s v=""/>
    <s v=""/>
  </r>
  <r>
    <s v="easy delight"/>
    <n v="2"/>
    <n v="0"/>
    <n v="0"/>
    <x v="2053"/>
    <m/>
    <m/>
    <s v=""/>
    <s v=""/>
    <s v=""/>
    <s v=""/>
    <s v=""/>
  </r>
  <r>
    <s v="airoptix toric"/>
    <n v="2"/>
    <n v="0"/>
    <n v="0"/>
    <x v="2053"/>
    <m/>
    <m/>
    <s v=""/>
    <s v=""/>
    <s v=""/>
    <s v=""/>
    <s v=""/>
  </r>
  <r>
    <s v="acuvue 2 weeks contact lenses"/>
    <n v="2"/>
    <n v="0"/>
    <n v="0"/>
    <x v="2053"/>
    <m/>
    <m/>
    <s v=""/>
    <s v=""/>
    <s v=""/>
    <s v=""/>
    <s v=""/>
  </r>
  <r>
    <s v="contact lenz"/>
    <n v="2"/>
    <n v="0"/>
    <n v="0"/>
    <x v="2053"/>
    <m/>
    <m/>
    <s v=""/>
    <s v=""/>
    <s v=""/>
    <s v=""/>
    <s v=""/>
  </r>
  <r>
    <s v="8.7&quot;"/>
    <n v="2"/>
    <n v="0"/>
    <n v="0"/>
    <x v="2053"/>
    <m/>
    <m/>
    <s v=""/>
    <s v=""/>
    <s v=""/>
    <s v=""/>
    <s v=""/>
  </r>
  <r>
    <s v="define con-"/>
    <n v="2"/>
    <n v="0"/>
    <n v="0"/>
    <x v="2053"/>
    <m/>
    <m/>
    <s v=""/>
    <s v=""/>
    <s v=""/>
    <s v=""/>
    <s v=""/>
  </r>
  <r>
    <s v="hyperobic"/>
    <n v="2"/>
    <n v="0"/>
    <n v="0"/>
    <x v="2053"/>
    <m/>
    <m/>
    <s v=""/>
    <s v=""/>
    <s v=""/>
    <s v=""/>
    <s v=""/>
  </r>
  <r>
    <s v="color con l"/>
    <n v="2"/>
    <n v="0"/>
    <n v="0"/>
    <x v="2053"/>
    <m/>
    <m/>
    <s v=""/>
    <s v=""/>
    <s v=""/>
    <s v=""/>
    <s v=""/>
  </r>
  <r>
    <s v="c con con"/>
    <n v="2"/>
    <n v="0"/>
    <n v="0"/>
    <x v="2053"/>
    <m/>
    <m/>
    <s v=""/>
    <s v=""/>
    <s v=""/>
    <s v=""/>
    <s v=""/>
  </r>
  <r>
    <s v="1-day moist"/>
    <n v="2"/>
    <n v="0"/>
    <n v="0"/>
    <x v="2053"/>
    <m/>
    <m/>
    <s v=""/>
    <s v=""/>
    <s v=""/>
    <s v=""/>
    <s v=""/>
  </r>
  <r>
    <s v="secret 1"/>
    <n v="2"/>
    <n v="0"/>
    <n v="0"/>
    <x v="2053"/>
    <m/>
    <m/>
    <s v=""/>
    <s v=""/>
    <s v=""/>
    <s v=""/>
    <s v=""/>
  </r>
  <r>
    <s v="bausch &amp; lomb purevision 2"/>
    <n v="2"/>
    <n v="0"/>
    <n v="0"/>
    <x v="2053"/>
    <m/>
    <m/>
    <s v=""/>
    <s v=""/>
    <s v=""/>
    <s v=""/>
    <s v=""/>
  </r>
  <r>
    <s v="alcon daily total 1 multifocal"/>
    <n v="2"/>
    <n v="0"/>
    <n v="0"/>
    <x v="2053"/>
    <m/>
    <m/>
    <s v=""/>
    <s v=""/>
    <s v=""/>
    <s v=""/>
    <s v=""/>
  </r>
  <r>
    <s v="隱眼直徑14"/>
    <n v="2"/>
    <n v="0"/>
    <n v="0"/>
    <x v="2053"/>
    <m/>
    <m/>
    <s v=""/>
    <s v=""/>
    <s v=""/>
    <s v=""/>
    <s v=""/>
  </r>
  <r>
    <s v="ultra contact lens"/>
    <n v="2"/>
    <n v="0"/>
    <n v="0"/>
    <x v="2053"/>
    <m/>
    <m/>
    <s v=""/>
    <s v=""/>
    <s v=""/>
    <s v=""/>
    <s v=""/>
  </r>
  <r>
    <s v="mia contact lens"/>
    <n v="2"/>
    <n v="1"/>
    <n v="0.5"/>
    <x v="412"/>
    <m/>
    <m/>
    <s v=""/>
    <s v=""/>
    <s v=""/>
    <s v=""/>
    <s v=""/>
  </r>
  <r>
    <s v="隱形眼鏡 deesse"/>
    <n v="2"/>
    <n v="1"/>
    <n v="0.5"/>
    <x v="412"/>
    <m/>
    <m/>
    <s v=""/>
    <s v=""/>
    <s v=""/>
    <s v=""/>
    <s v=""/>
  </r>
  <r>
    <s v="freshlook illuminate colours"/>
    <n v="2"/>
    <n v="1"/>
    <n v="0.5"/>
    <x v="412"/>
    <m/>
    <m/>
    <s v=""/>
    <s v=""/>
    <s v=""/>
    <s v=""/>
    <s v=""/>
  </r>
  <r>
    <s v="lecelle"/>
    <n v="2"/>
    <n v="0"/>
    <n v="0"/>
    <x v="412"/>
    <m/>
    <m/>
    <s v=""/>
    <s v=""/>
    <s v=""/>
    <s v=""/>
    <s v=""/>
  </r>
  <r>
    <s v="air optix monthly astigmatism"/>
    <n v="2"/>
    <n v="0"/>
    <n v="0"/>
    <x v="412"/>
    <m/>
    <m/>
    <s v=""/>
    <s v=""/>
    <s v=""/>
    <s v=""/>
    <s v=""/>
  </r>
  <r>
    <s v="散光con平"/>
    <n v="2"/>
    <n v="0"/>
    <n v="0"/>
    <x v="412"/>
    <m/>
    <m/>
    <s v=""/>
    <s v=""/>
    <s v=""/>
    <s v=""/>
    <s v=""/>
  </r>
  <r>
    <s v="coffert"/>
    <n v="2"/>
    <n v="0"/>
    <n v="0"/>
    <x v="412"/>
    <m/>
    <m/>
    <s v=""/>
    <s v=""/>
    <s v=""/>
    <s v=""/>
    <s v=""/>
  </r>
  <r>
    <s v="clariti 1day toric"/>
    <n v="2"/>
    <n v="0"/>
    <n v="0"/>
    <x v="412"/>
    <m/>
    <m/>
    <s v=""/>
    <s v=""/>
    <s v=""/>
    <s v=""/>
    <s v=""/>
  </r>
  <r>
    <s v="ciba vision night and day"/>
    <n v="2"/>
    <n v="0"/>
    <n v="0"/>
    <x v="412"/>
    <m/>
    <m/>
    <s v=""/>
    <s v=""/>
    <s v=""/>
    <s v=""/>
    <s v=""/>
  </r>
  <r>
    <s v="color con d"/>
    <n v="2"/>
    <n v="0"/>
    <n v="0"/>
    <x v="412"/>
    <m/>
    <m/>
    <s v=""/>
    <s v=""/>
    <s v=""/>
    <s v=""/>
    <s v=""/>
  </r>
  <r>
    <s v="total 1 products"/>
    <n v="2"/>
    <n v="0"/>
    <n v="0"/>
    <x v="412"/>
    <m/>
    <m/>
    <s v=""/>
    <s v=""/>
    <s v=""/>
    <s v=""/>
    <s v=""/>
  </r>
  <r>
    <s v="dailies freshlook illuminate"/>
    <n v="2"/>
    <n v="0"/>
    <n v="0"/>
    <x v="412"/>
    <m/>
    <m/>
    <s v=""/>
    <s v=""/>
    <s v=""/>
    <s v=""/>
    <s v=""/>
  </r>
  <r>
    <s v="total daily contact lens"/>
    <n v="2"/>
    <n v="0"/>
    <n v="0"/>
    <x v="412"/>
    <m/>
    <m/>
    <s v=""/>
    <s v=""/>
    <s v=""/>
    <s v=""/>
    <s v=""/>
  </r>
  <r>
    <s v="1-day acuvue define colors"/>
    <n v="2"/>
    <n v="0"/>
    <n v="0"/>
    <x v="412"/>
    <m/>
    <m/>
    <s v=""/>
    <s v=""/>
    <s v=""/>
    <s v=""/>
    <s v=""/>
  </r>
  <r>
    <s v="japan.con"/>
    <n v="2"/>
    <n v="0"/>
    <n v="0"/>
    <x v="412"/>
    <m/>
    <m/>
    <s v=""/>
    <s v=""/>
    <s v=""/>
    <s v=""/>
    <s v=""/>
  </r>
  <r>
    <s v="1 day acuvue multifocal"/>
    <n v="2"/>
    <n v="0"/>
    <n v="0"/>
    <x v="412"/>
    <m/>
    <m/>
    <s v=""/>
    <s v=""/>
    <s v=""/>
    <s v=""/>
    <s v=""/>
  </r>
  <r>
    <s v="jill stuart 1day"/>
    <n v="2"/>
    <n v="0"/>
    <n v="0"/>
    <x v="412"/>
    <m/>
    <m/>
    <s v=""/>
    <s v=""/>
    <s v=""/>
    <s v=""/>
    <s v=""/>
  </r>
  <r>
    <s v="colored contact lense"/>
    <n v="2"/>
    <n v="0"/>
    <n v="0"/>
    <x v="412"/>
    <m/>
    <m/>
    <s v=""/>
    <s v=""/>
    <s v=""/>
    <s v=""/>
    <s v=""/>
  </r>
  <r>
    <s v="隱形眼鏡含水量高"/>
    <n v="2"/>
    <n v="0"/>
    <n v="0"/>
    <x v="412"/>
    <m/>
    <m/>
    <s v=""/>
    <s v=""/>
    <s v=""/>
    <s v=""/>
    <s v=""/>
  </r>
  <r>
    <s v="total daily one"/>
    <n v="2"/>
    <n v="0"/>
    <n v="0"/>
    <x v="412"/>
    <m/>
    <m/>
    <s v=""/>
    <s v=""/>
    <s v=""/>
    <s v=""/>
    <s v=""/>
  </r>
  <r>
    <s v="帶隱形眼鏡 技巧"/>
    <n v="2"/>
    <n v="1"/>
    <n v="0.5"/>
    <x v="1876"/>
    <m/>
    <m/>
    <s v=""/>
    <s v=""/>
    <s v=""/>
    <s v=""/>
    <s v=""/>
  </r>
  <r>
    <s v="acuvue oasys 1 day vs 2 week"/>
    <n v="2"/>
    <n v="1"/>
    <n v="0.5"/>
    <x v="1876"/>
    <m/>
    <m/>
    <s v=""/>
    <s v=""/>
    <s v=""/>
    <s v=""/>
    <s v=""/>
  </r>
  <r>
    <s v="acuvue theravision"/>
    <n v="2"/>
    <n v="0"/>
    <n v="0"/>
    <x v="1876"/>
    <m/>
    <m/>
    <s v=""/>
    <s v=""/>
    <s v=""/>
    <s v=""/>
    <s v=""/>
  </r>
  <r>
    <s v="dailies® aquacomfort plus"/>
    <n v="2"/>
    <n v="0"/>
    <n v="0"/>
    <x v="1876"/>
    <m/>
    <m/>
    <s v=""/>
    <s v=""/>
    <s v=""/>
    <s v=""/>
    <s v=""/>
  </r>
  <r>
    <s v="acuvue moist multifocal daily"/>
    <n v="2"/>
    <n v="0"/>
    <n v="0"/>
    <x v="1876"/>
    <m/>
    <m/>
    <s v=""/>
    <s v=""/>
    <s v=""/>
    <s v=""/>
    <s v=""/>
  </r>
  <r>
    <s v="seed1"/>
    <n v="2"/>
    <n v="0"/>
    <n v="0"/>
    <x v="1876"/>
    <m/>
    <m/>
    <s v=""/>
    <s v=""/>
    <s v=""/>
    <s v=""/>
    <s v=""/>
  </r>
  <r>
    <s v="con vita"/>
    <n v="2"/>
    <n v="0"/>
    <n v="0"/>
    <x v="1876"/>
    <m/>
    <m/>
    <s v=""/>
    <s v=""/>
    <s v=""/>
    <s v=""/>
    <s v=""/>
  </r>
  <r>
    <s v="dailies total contact lens"/>
    <n v="2"/>
    <n v="0"/>
    <n v="0"/>
    <x v="1876"/>
    <m/>
    <m/>
    <s v=""/>
    <s v=""/>
    <s v=""/>
    <s v=""/>
    <s v=""/>
  </r>
  <r>
    <s v="con:"/>
    <n v="2"/>
    <n v="0"/>
    <n v="0"/>
    <x v="1876"/>
    <m/>
    <m/>
    <s v=""/>
    <s v=""/>
    <s v=""/>
    <s v=""/>
    <s v=""/>
  </r>
  <r>
    <s v="deeese"/>
    <n v="2"/>
    <n v="0"/>
    <n v="0"/>
    <x v="1876"/>
    <m/>
    <m/>
    <s v=""/>
    <s v=""/>
    <s v=""/>
    <s v=""/>
    <s v=""/>
  </r>
  <r>
    <s v="contact 隱形眼鏡"/>
    <n v="2"/>
    <n v="0"/>
    <n v="0"/>
    <x v="1876"/>
    <m/>
    <m/>
    <s v=""/>
    <s v=""/>
    <s v=""/>
    <s v=""/>
    <s v=""/>
  </r>
  <r>
    <s v="coopervidion"/>
    <n v="2"/>
    <n v="0"/>
    <n v="0"/>
    <x v="1876"/>
    <m/>
    <m/>
    <s v=""/>
    <s v=""/>
    <s v=""/>
    <s v=""/>
    <s v=""/>
  </r>
  <r>
    <s v="acuvue® define®"/>
    <n v="2"/>
    <n v="0"/>
    <n v="0"/>
    <x v="1876"/>
    <m/>
    <m/>
    <s v=""/>
    <s v=""/>
    <s v=""/>
    <s v=""/>
    <s v=""/>
  </r>
  <r>
    <s v="clalen iris 1day suzy brown"/>
    <n v="2"/>
    <n v="0"/>
    <n v="0"/>
    <x v="1876"/>
    <m/>
    <m/>
    <s v=""/>
    <s v=""/>
    <s v=""/>
    <s v=""/>
    <s v=""/>
  </r>
  <r>
    <s v="mak大眼"/>
    <n v="2"/>
    <n v="0"/>
    <n v="0"/>
    <x v="1876"/>
    <m/>
    <m/>
    <s v=""/>
    <s v=""/>
    <s v=""/>
    <s v=""/>
    <s v=""/>
  </r>
  <r>
    <s v="cotact lense"/>
    <n v="2"/>
    <n v="0"/>
    <n v="0"/>
    <x v="1876"/>
    <m/>
    <m/>
    <s v=""/>
    <s v=""/>
    <s v=""/>
    <s v=""/>
    <s v=""/>
  </r>
  <r>
    <s v="弧度8.7 隱形眼鏡"/>
    <n v="2"/>
    <n v="1"/>
    <n v="0.5"/>
    <x v="488"/>
    <m/>
    <m/>
    <s v=""/>
    <s v=""/>
    <s v=""/>
    <s v=""/>
    <s v=""/>
  </r>
  <r>
    <s v="flashlook"/>
    <n v="2"/>
    <n v="1"/>
    <n v="0.5"/>
    <x v="488"/>
    <m/>
    <m/>
    <s v=""/>
    <s v=""/>
    <s v=""/>
    <s v=""/>
    <s v=""/>
  </r>
  <r>
    <s v="bionfinity"/>
    <n v="2"/>
    <n v="0"/>
    <n v="0"/>
    <x v="488"/>
    <m/>
    <m/>
    <s v=""/>
    <s v=""/>
    <s v=""/>
    <s v=""/>
    <s v=""/>
  </r>
  <r>
    <s v="dailes"/>
    <n v="2"/>
    <n v="0"/>
    <n v="0"/>
    <x v="488"/>
    <m/>
    <m/>
    <s v=""/>
    <s v=""/>
    <s v=""/>
    <s v=""/>
    <s v=""/>
  </r>
  <r>
    <s v="dailis"/>
    <n v="2"/>
    <n v="0"/>
    <n v="0"/>
    <x v="488"/>
    <m/>
    <m/>
    <s v=""/>
    <s v=""/>
    <s v=""/>
    <s v=""/>
    <s v=""/>
  </r>
  <r>
    <s v="lacele"/>
    <n v="2"/>
    <n v="0"/>
    <n v="0"/>
    <x v="488"/>
    <m/>
    <m/>
    <s v=""/>
    <s v=""/>
    <s v=""/>
    <s v=""/>
    <s v=""/>
  </r>
  <r>
    <s v="oasys 1"/>
    <n v="2"/>
    <n v="0"/>
    <n v="0"/>
    <x v="488"/>
    <m/>
    <m/>
    <s v=""/>
    <s v=""/>
    <s v=""/>
    <s v=""/>
    <s v=""/>
  </r>
  <r>
    <s v="dailie total 1"/>
    <n v="2"/>
    <n v="0"/>
    <n v="0"/>
    <x v="488"/>
    <m/>
    <m/>
    <s v=""/>
    <s v=""/>
    <s v=""/>
    <s v=""/>
    <s v=""/>
  </r>
  <r>
    <s v="alcon color contact lens"/>
    <n v="2"/>
    <n v="0"/>
    <n v="0"/>
    <x v="488"/>
    <m/>
    <m/>
    <s v=""/>
    <s v=""/>
    <s v=""/>
    <s v=""/>
    <s v=""/>
  </r>
  <r>
    <s v="acuvue 1 day oasys for astigmatism"/>
    <n v="2"/>
    <n v="0"/>
    <n v="0"/>
    <x v="488"/>
    <m/>
    <m/>
    <s v=""/>
    <s v=""/>
    <s v=""/>
    <s v=""/>
    <s v=""/>
  </r>
  <r>
    <s v="mm dia"/>
    <n v="2"/>
    <n v="0"/>
    <n v="0"/>
    <x v="488"/>
    <m/>
    <m/>
    <s v=""/>
    <s v=""/>
    <s v=""/>
    <s v=""/>
    <s v=""/>
  </r>
  <r>
    <s v="acuvue define contact lens"/>
    <n v="2"/>
    <n v="0"/>
    <n v="0"/>
    <x v="488"/>
    <m/>
    <m/>
    <s v=""/>
    <s v=""/>
    <s v=""/>
    <s v=""/>
    <s v=""/>
  </r>
  <r>
    <s v="con)"/>
    <n v="2"/>
    <n v="0"/>
    <n v="0"/>
    <x v="488"/>
    <m/>
    <m/>
    <s v=""/>
    <s v=""/>
    <s v=""/>
    <s v=""/>
    <s v=""/>
  </r>
  <r>
    <s v="alcon optix"/>
    <n v="2"/>
    <n v="0"/>
    <n v="0"/>
    <x v="488"/>
    <m/>
    <m/>
    <s v=""/>
    <s v=""/>
    <s v=""/>
    <s v=""/>
    <s v=""/>
  </r>
  <r>
    <s v="隐形眼镜散光度数"/>
    <n v="2"/>
    <n v="0"/>
    <n v="0"/>
    <x v="488"/>
    <m/>
    <m/>
    <s v=""/>
    <s v=""/>
    <s v=""/>
    <s v=""/>
    <s v=""/>
  </r>
  <r>
    <s v="freshook"/>
    <n v="2"/>
    <n v="0"/>
    <n v="0"/>
    <x v="488"/>
    <m/>
    <m/>
    <s v=""/>
    <s v=""/>
    <s v=""/>
    <s v=""/>
    <s v=""/>
  </r>
  <r>
    <s v="acuvue air optix"/>
    <n v="2"/>
    <n v="0"/>
    <n v="0"/>
    <x v="488"/>
    <m/>
    <m/>
    <s v=""/>
    <s v=""/>
    <s v=""/>
    <s v=""/>
    <s v=""/>
  </r>
  <r>
    <s v="seed oneday pure"/>
    <n v="2"/>
    <n v="0"/>
    <n v="0"/>
    <x v="488"/>
    <m/>
    <m/>
    <s v=""/>
    <s v=""/>
    <s v=""/>
    <s v=""/>
    <s v=""/>
  </r>
  <r>
    <s v="air optix alcon"/>
    <n v="2"/>
    <n v="0"/>
    <n v="0"/>
    <x v="488"/>
    <m/>
    <m/>
    <s v=""/>
    <s v=""/>
    <s v=""/>
    <s v=""/>
    <s v=""/>
  </r>
  <r>
    <s v="acuvue oasys hydraluxe astigmatism"/>
    <n v="2"/>
    <n v="0"/>
    <n v="0"/>
    <x v="488"/>
    <m/>
    <m/>
    <s v=""/>
    <s v=""/>
    <s v=""/>
    <s v=""/>
    <s v=""/>
  </r>
  <r>
    <s v="victoria by candy magic"/>
    <n v="2"/>
    <n v="0"/>
    <n v="0"/>
    <x v="488"/>
    <m/>
    <m/>
    <s v=""/>
    <s v=""/>
    <s v=""/>
    <s v=""/>
    <s v=""/>
  </r>
  <r>
    <s v="clear 1-day"/>
    <n v="2"/>
    <n v="0"/>
    <n v="0"/>
    <x v="488"/>
    <m/>
    <m/>
    <s v=""/>
    <s v=""/>
    <s v=""/>
    <s v=""/>
    <s v=""/>
  </r>
  <r>
    <s v="contact.lense"/>
    <n v="2"/>
    <n v="0"/>
    <n v="0"/>
    <x v="488"/>
    <m/>
    <m/>
    <s v=""/>
    <s v=""/>
    <s v=""/>
    <s v=""/>
    <s v=""/>
  </r>
  <r>
    <s v="label day"/>
    <n v="2"/>
    <n v="0"/>
    <n v="0"/>
    <x v="488"/>
    <m/>
    <m/>
    <s v=""/>
    <s v=""/>
    <s v=""/>
    <s v=""/>
    <s v=""/>
  </r>
  <r>
    <s v="a day acuvue moist"/>
    <n v="2"/>
    <n v="0"/>
    <n v="0"/>
    <x v="488"/>
    <m/>
    <m/>
    <s v=""/>
    <s v=""/>
    <s v=""/>
    <s v=""/>
    <s v=""/>
  </r>
  <r>
    <s v="眼瞳"/>
    <n v="2"/>
    <n v="0"/>
    <n v="0"/>
    <x v="488"/>
    <m/>
    <m/>
    <s v=""/>
    <s v=""/>
    <s v=""/>
    <s v=""/>
    <s v=""/>
  </r>
  <r>
    <s v="acuvue oasys 1"/>
    <n v="2"/>
    <n v="0"/>
    <n v="0"/>
    <x v="488"/>
    <m/>
    <m/>
    <s v=""/>
    <s v=""/>
    <s v=""/>
    <s v=""/>
    <s v=""/>
  </r>
  <r>
    <s v="14.4mm"/>
    <n v="2"/>
    <n v="0"/>
    <n v="0"/>
    <x v="488"/>
    <m/>
    <m/>
    <s v=""/>
    <s v=""/>
    <s v=""/>
    <s v=""/>
    <s v=""/>
  </r>
  <r>
    <s v="jillstuart 1day uv"/>
    <n v="2"/>
    <n v="0"/>
    <n v="0"/>
    <x v="488"/>
    <m/>
    <m/>
    <s v=""/>
    <s v=""/>
    <s v=""/>
    <s v=""/>
    <s v=""/>
  </r>
  <r>
    <s v="散光隐形眼镜度数"/>
    <n v="2"/>
    <n v="0"/>
    <n v="0"/>
    <x v="488"/>
    <m/>
    <m/>
    <s v=""/>
    <s v=""/>
    <s v=""/>
    <s v=""/>
    <s v=""/>
  </r>
  <r>
    <s v="estee lauder vs lancome 眼霜"/>
    <n v="2"/>
    <n v="0"/>
    <n v="0"/>
    <x v="488"/>
    <m/>
    <m/>
    <s v=""/>
    <s v=""/>
    <s v=""/>
    <s v=""/>
    <s v=""/>
  </r>
  <r>
    <s v="one day acuve moist"/>
    <n v="2"/>
    <n v="0"/>
    <n v="0"/>
    <x v="993"/>
    <m/>
    <m/>
    <s v=""/>
    <s v=""/>
    <s v=""/>
    <s v=""/>
    <s v=""/>
  </r>
  <r>
    <s v="acuvue lenses monthly"/>
    <n v="2"/>
    <n v="0"/>
    <n v="0"/>
    <x v="993"/>
    <m/>
    <m/>
    <s v=""/>
    <s v=""/>
    <s v=""/>
    <s v=""/>
    <s v=""/>
  </r>
  <r>
    <s v="colour cons"/>
    <n v="2"/>
    <n v="0"/>
    <n v="0"/>
    <x v="993"/>
    <m/>
    <m/>
    <s v=""/>
    <s v=""/>
    <s v=""/>
    <s v=""/>
    <s v=""/>
  </r>
  <r>
    <s v="alcon color"/>
    <n v="2"/>
    <n v="0"/>
    <n v="0"/>
    <x v="993"/>
    <m/>
    <m/>
    <s v=""/>
    <s v=""/>
    <s v=""/>
    <s v=""/>
    <s v=""/>
  </r>
  <r>
    <s v="矽水膠 英文"/>
    <n v="2"/>
    <n v="0"/>
    <n v="0"/>
    <x v="993"/>
    <m/>
    <m/>
    <s v=""/>
    <s v=""/>
    <s v=""/>
    <s v=""/>
    <s v=""/>
  </r>
  <r>
    <s v="dallies total 1"/>
    <n v="2"/>
    <n v="0"/>
    <n v="0"/>
    <x v="993"/>
    <m/>
    <m/>
    <s v=""/>
    <s v=""/>
    <s v=""/>
    <s v=""/>
    <s v=""/>
  </r>
  <r>
    <s v="color toric lens"/>
    <n v="2"/>
    <n v="0"/>
    <n v="0"/>
    <x v="993"/>
    <m/>
    <m/>
    <s v=""/>
    <s v=""/>
    <s v=""/>
    <s v=""/>
    <s v=""/>
  </r>
  <r>
    <s v="矽水"/>
    <n v="2"/>
    <n v="0"/>
    <n v="0"/>
    <x v="993"/>
    <m/>
    <m/>
    <s v=""/>
    <s v=""/>
    <s v=""/>
    <s v=""/>
    <s v=""/>
  </r>
  <r>
    <s v="one day biotrue"/>
    <n v="2"/>
    <n v="0"/>
    <n v="0"/>
    <x v="993"/>
    <m/>
    <m/>
    <s v=""/>
    <s v=""/>
    <s v=""/>
    <s v=""/>
    <s v=""/>
  </r>
  <r>
    <s v="ever natural"/>
    <n v="2"/>
    <n v="0"/>
    <n v="0"/>
    <x v="993"/>
    <m/>
    <m/>
    <s v=""/>
    <s v=""/>
    <s v=""/>
    <s v=""/>
    <s v=""/>
  </r>
  <r>
    <s v="easy con app"/>
    <n v="2"/>
    <n v="0"/>
    <n v="0"/>
    <x v="993"/>
    <m/>
    <m/>
    <s v=""/>
    <s v=""/>
    <s v=""/>
    <s v=""/>
    <s v=""/>
  </r>
  <r>
    <s v="acuvue oasys 1 day vs moist"/>
    <n v="2"/>
    <n v="1"/>
    <n v="0.5"/>
    <x v="444"/>
    <m/>
    <m/>
    <s v=""/>
    <s v=""/>
    <s v=""/>
    <s v=""/>
    <s v=""/>
  </r>
  <r>
    <s v="1 day moist astigmatism"/>
    <n v="2"/>
    <n v="0"/>
    <n v="0"/>
    <x v="444"/>
    <m/>
    <m/>
    <s v=""/>
    <s v=""/>
    <s v=""/>
    <s v=""/>
    <s v=""/>
  </r>
  <r>
    <s v="revia 1month"/>
    <n v="2"/>
    <n v="0"/>
    <n v="0"/>
    <x v="444"/>
    <m/>
    <m/>
    <s v=""/>
    <s v=""/>
    <s v=""/>
    <s v=""/>
    <s v=""/>
  </r>
  <r>
    <s v="遠視美瞳"/>
    <n v="2"/>
    <n v="0"/>
    <n v="0"/>
    <x v="444"/>
    <m/>
    <m/>
    <s v=""/>
    <s v=""/>
    <s v=""/>
    <s v=""/>
    <s v=""/>
  </r>
  <r>
    <s v="eye day"/>
    <n v="2"/>
    <n v="0"/>
    <n v="0"/>
    <x v="444"/>
    <m/>
    <m/>
    <s v=""/>
    <s v=""/>
    <s v=""/>
    <s v=""/>
    <s v=""/>
  </r>
  <r>
    <s v="acuvue oasys 1 day hydraluxe"/>
    <n v="2"/>
    <n v="0"/>
    <n v="0"/>
    <x v="444"/>
    <m/>
    <m/>
    <s v=""/>
    <s v=""/>
    <s v=""/>
    <s v=""/>
    <s v=""/>
  </r>
  <r>
    <s v="acuve 1 day moist"/>
    <n v="2"/>
    <n v="0"/>
    <n v="0"/>
    <x v="444"/>
    <m/>
    <m/>
    <s v=""/>
    <s v=""/>
    <s v=""/>
    <s v=""/>
    <s v=""/>
  </r>
  <r>
    <s v="acuvue oasis one day"/>
    <n v="2"/>
    <n v="0"/>
    <n v="0"/>
    <x v="444"/>
    <m/>
    <m/>
    <s v=""/>
    <s v=""/>
    <s v=""/>
    <s v=""/>
    <s v=""/>
  </r>
  <r>
    <s v="cooper vision biomedics"/>
    <n v="2"/>
    <n v="0"/>
    <n v="0"/>
    <x v="444"/>
    <m/>
    <m/>
    <s v=""/>
    <s v=""/>
    <s v=""/>
    <s v=""/>
    <s v=""/>
  </r>
  <r>
    <s v="coopervisio"/>
    <n v="2"/>
    <n v="0"/>
    <n v="0"/>
    <x v="444"/>
    <m/>
    <m/>
    <s v=""/>
    <s v=""/>
    <s v=""/>
    <s v=""/>
    <s v=""/>
  </r>
  <r>
    <s v="alcon fresh look"/>
    <n v="2"/>
    <n v="0"/>
    <n v="0"/>
    <x v="444"/>
    <m/>
    <m/>
    <s v=""/>
    <s v=""/>
    <s v=""/>
    <s v=""/>
    <s v=""/>
  </r>
  <r>
    <s v="jill stuart contact lens review"/>
    <n v="2"/>
    <n v="0"/>
    <n v="0"/>
    <x v="444"/>
    <m/>
    <m/>
    <s v=""/>
    <s v=""/>
    <s v=""/>
    <s v=""/>
    <s v=""/>
  </r>
  <r>
    <s v="dailies aquacomfort plus toric multifocal"/>
    <n v="2"/>
    <n v="0"/>
    <n v="0"/>
    <x v="444"/>
    <m/>
    <m/>
    <s v=""/>
    <s v=""/>
    <s v=""/>
    <s v=""/>
    <s v=""/>
  </r>
  <r>
    <s v="soflens monthly"/>
    <n v="2"/>
    <n v="0"/>
    <n v="0"/>
    <x v="444"/>
    <m/>
    <m/>
    <s v=""/>
    <s v=""/>
    <s v=""/>
    <s v=""/>
    <s v=""/>
  </r>
  <r>
    <s v="coopervisiom"/>
    <n v="2"/>
    <n v="0"/>
    <n v="0"/>
    <x v="444"/>
    <m/>
    <m/>
    <s v=""/>
    <s v=""/>
    <s v=""/>
    <s v=""/>
    <s v=""/>
  </r>
  <r>
    <s v="revia clear 1day"/>
    <n v="2"/>
    <n v="0"/>
    <n v="0"/>
    <x v="444"/>
    <m/>
    <m/>
    <s v=""/>
    <s v=""/>
    <s v=""/>
    <s v=""/>
    <s v=""/>
  </r>
  <r>
    <s v="soft lense"/>
    <n v="2"/>
    <n v="0"/>
    <n v="0"/>
    <x v="444"/>
    <m/>
    <m/>
    <s v=""/>
    <s v=""/>
    <s v=""/>
    <s v=""/>
    <s v=""/>
  </r>
  <r>
    <s v="acuvue 1 day moist toric"/>
    <n v="2"/>
    <n v="1"/>
    <n v="0.5"/>
    <x v="367"/>
    <m/>
    <m/>
    <s v=""/>
    <s v=""/>
    <s v=""/>
    <s v=""/>
    <s v=""/>
  </r>
  <r>
    <s v="online contact lens"/>
    <n v="2"/>
    <n v="0"/>
    <n v="0"/>
    <x v="367"/>
    <m/>
    <m/>
    <s v=""/>
    <s v=""/>
    <s v=""/>
    <s v=""/>
    <s v=""/>
  </r>
  <r>
    <s v="acuve oasy"/>
    <n v="2"/>
    <n v="0"/>
    <n v="0"/>
    <x v="367"/>
    <m/>
    <m/>
    <s v=""/>
    <s v=""/>
    <s v=""/>
    <s v=""/>
    <s v=""/>
  </r>
  <r>
    <s v="contact lenae"/>
    <n v="2"/>
    <n v="0"/>
    <n v="0"/>
    <x v="367"/>
    <m/>
    <m/>
    <s v=""/>
    <s v=""/>
    <s v=""/>
    <s v=""/>
    <s v=""/>
  </r>
  <r>
    <s v="acuvueoasys"/>
    <n v="2"/>
    <n v="0"/>
    <n v="0"/>
    <x v="367"/>
    <m/>
    <m/>
    <s v=""/>
    <s v=""/>
    <s v=""/>
    <s v=""/>
    <s v=""/>
  </r>
  <r>
    <s v="lihkg.con"/>
    <n v="2"/>
    <n v="0"/>
    <n v="0"/>
    <x v="367"/>
    <m/>
    <m/>
    <s v=""/>
    <s v=""/>
    <s v=""/>
    <s v=""/>
    <s v=""/>
  </r>
  <r>
    <s v="timidp"/>
    <n v="2"/>
    <n v="0"/>
    <n v="0"/>
    <x v="367"/>
    <m/>
    <m/>
    <s v=""/>
    <s v=""/>
    <s v=""/>
    <s v=""/>
    <s v=""/>
  </r>
  <r>
    <s v="眼鏡散光"/>
    <n v="2"/>
    <n v="0"/>
    <n v="0"/>
    <x v="367"/>
    <m/>
    <m/>
    <s v=""/>
    <s v=""/>
    <s v=""/>
    <s v=""/>
    <s v=""/>
  </r>
  <r>
    <s v="contact lens air optix"/>
    <n v="2"/>
    <n v="0"/>
    <n v="0"/>
    <x v="367"/>
    <m/>
    <m/>
    <s v=""/>
    <s v=""/>
    <s v=""/>
    <s v=""/>
    <s v=""/>
  </r>
  <r>
    <s v="easycon lens"/>
    <n v="2"/>
    <n v="0"/>
    <n v="0"/>
    <x v="367"/>
    <m/>
    <m/>
    <s v=""/>
    <s v=""/>
    <s v=""/>
    <s v=""/>
    <s v=""/>
  </r>
  <r>
    <s v="define 着色直径"/>
    <n v="2"/>
    <n v="0"/>
    <n v="0"/>
    <x v="367"/>
    <m/>
    <m/>
    <s v=""/>
    <s v=""/>
    <s v=""/>
    <s v=""/>
    <s v=""/>
  </r>
  <r>
    <s v="acuvue® oasys® 1-day"/>
    <n v="2"/>
    <n v="0"/>
    <n v="0"/>
    <x v="367"/>
    <m/>
    <m/>
    <s v=""/>
    <s v=""/>
    <s v=""/>
    <s v=""/>
    <s v=""/>
  </r>
  <r>
    <s v="freshlook 隱眼"/>
    <n v="2"/>
    <n v="0"/>
    <n v="0"/>
    <x v="367"/>
    <m/>
    <m/>
    <s v=""/>
    <s v=""/>
    <s v=""/>
    <s v=""/>
    <s v=""/>
  </r>
  <r>
    <s v="color contact lens隱形眼鏡"/>
    <n v="2"/>
    <n v="0"/>
    <n v="0"/>
    <x v="367"/>
    <m/>
    <m/>
    <s v=""/>
    <s v=""/>
    <s v=""/>
    <s v=""/>
    <s v=""/>
  </r>
  <r>
    <s v="acuvue 1 day hydraluxe"/>
    <n v="2"/>
    <n v="0"/>
    <n v="0"/>
    <x v="367"/>
    <m/>
    <m/>
    <s v=""/>
    <s v=""/>
    <s v=""/>
    <s v=""/>
    <s v=""/>
  </r>
  <r>
    <s v="biotrye"/>
    <n v="2"/>
    <n v="0"/>
    <n v="0"/>
    <x v="367"/>
    <m/>
    <m/>
    <s v=""/>
    <s v=""/>
    <s v=""/>
    <s v=""/>
    <s v=""/>
  </r>
  <r>
    <s v="accuvue moist"/>
    <n v="2"/>
    <n v="0"/>
    <n v="0"/>
    <x v="367"/>
    <m/>
    <m/>
    <s v=""/>
    <s v=""/>
    <s v=""/>
    <s v=""/>
    <s v=""/>
  </r>
  <r>
    <s v="seed 1 day pure contact lenses"/>
    <n v="2"/>
    <n v="1"/>
    <n v="0.5"/>
    <x v="784"/>
    <m/>
    <m/>
    <s v=""/>
    <s v=""/>
    <s v=""/>
    <s v=""/>
    <s v=""/>
  </r>
  <r>
    <s v="delight delight"/>
    <n v="2"/>
    <n v="0"/>
    <n v="0"/>
    <x v="784"/>
    <m/>
    <m/>
    <s v=""/>
    <s v=""/>
    <s v=""/>
    <s v=""/>
    <s v=""/>
  </r>
  <r>
    <s v="con￼"/>
    <n v="2"/>
    <n v="0"/>
    <n v="0"/>
    <x v="784"/>
    <m/>
    <m/>
    <s v=""/>
    <s v=""/>
    <s v=""/>
    <s v=""/>
    <s v=""/>
  </r>
  <r>
    <s v="define:圆形"/>
    <n v="2"/>
    <n v="0"/>
    <n v="0"/>
    <x v="784"/>
    <m/>
    <m/>
    <s v=""/>
    <s v=""/>
    <s v=""/>
    <s v=""/>
    <s v=""/>
  </r>
  <r>
    <s v="toric contact lens"/>
    <n v="2"/>
    <n v="0"/>
    <n v="0"/>
    <x v="784"/>
    <m/>
    <m/>
    <s v=""/>
    <s v=""/>
    <s v=""/>
    <s v=""/>
    <s v=""/>
  </r>
  <r>
    <s v="1 day acuvue define radiant charm"/>
    <n v="2"/>
    <n v="0"/>
    <n v="0"/>
    <x v="784"/>
    <m/>
    <m/>
    <s v=""/>
    <s v=""/>
    <s v=""/>
    <s v=""/>
    <s v=""/>
  </r>
  <r>
    <s v="freshkon charming brown"/>
    <n v="2"/>
    <n v="0"/>
    <n v="0"/>
    <x v="784"/>
    <m/>
    <m/>
    <s v=""/>
    <s v=""/>
    <s v=""/>
    <s v=""/>
    <s v=""/>
  </r>
  <r>
    <s v="l pop"/>
    <n v="2"/>
    <n v="0"/>
    <n v="0"/>
    <x v="784"/>
    <m/>
    <m/>
    <s v=""/>
    <s v=""/>
    <s v=""/>
    <s v=""/>
    <s v=""/>
  </r>
  <r>
    <s v="diamond con"/>
    <n v="2"/>
    <n v="0"/>
    <n v="0"/>
    <x v="784"/>
    <m/>
    <m/>
    <s v=""/>
    <s v=""/>
    <s v=""/>
    <s v=""/>
    <s v=""/>
  </r>
  <r>
    <s v="dia 14.5 contact lenses"/>
    <n v="2"/>
    <n v="0"/>
    <n v="0"/>
    <x v="784"/>
    <m/>
    <m/>
    <s v=""/>
    <s v=""/>
    <s v=""/>
    <s v=""/>
    <s v=""/>
  </r>
  <r>
    <s v="claren iris"/>
    <n v="2"/>
    <n v="0"/>
    <n v="0"/>
    <x v="784"/>
    <m/>
    <m/>
    <s v=""/>
    <s v=""/>
    <s v=""/>
    <s v=""/>
    <s v=""/>
  </r>
  <r>
    <s v="contact cleaner"/>
    <n v="2"/>
    <n v="0"/>
    <n v="0"/>
    <x v="784"/>
    <m/>
    <m/>
    <s v=""/>
    <s v=""/>
    <s v=""/>
    <s v=""/>
    <s v=""/>
  </r>
  <r>
    <s v="dia 14.3"/>
    <n v="2"/>
    <n v="0"/>
    <n v="0"/>
    <x v="784"/>
    <m/>
    <m/>
    <s v=""/>
    <s v=""/>
    <s v=""/>
    <s v=""/>
    <s v=""/>
  </r>
  <r>
    <s v="alcon totals"/>
    <n v="2"/>
    <n v="0"/>
    <n v="0"/>
    <x v="784"/>
    <m/>
    <m/>
    <s v=""/>
    <s v=""/>
    <s v=""/>
    <s v=""/>
    <s v=""/>
  </r>
  <r>
    <s v="air optix aqua price"/>
    <n v="2"/>
    <n v="0"/>
    <n v="0"/>
    <x v="784"/>
    <m/>
    <m/>
    <s v=""/>
    <s v=""/>
    <s v=""/>
    <s v=""/>
    <s v=""/>
  </r>
  <r>
    <s v="fusion day"/>
    <n v="2"/>
    <n v="0"/>
    <n v="0"/>
    <x v="784"/>
    <m/>
    <m/>
    <s v=""/>
    <s v=""/>
    <s v=""/>
    <s v=""/>
    <s v=""/>
  </r>
  <r>
    <s v="acuvue 2 week contact lenses"/>
    <n v="2"/>
    <n v="0"/>
    <n v="0"/>
    <x v="784"/>
    <m/>
    <m/>
    <s v=""/>
    <s v=""/>
    <s v=""/>
    <s v=""/>
    <s v=""/>
  </r>
  <r>
    <s v="hydraluxe acuvue"/>
    <n v="2"/>
    <n v="0"/>
    <n v="0"/>
    <x v="1884"/>
    <m/>
    <m/>
    <s v=""/>
    <s v=""/>
    <s v=""/>
    <s v=""/>
    <s v=""/>
  </r>
  <r>
    <s v="隱形眼鏡配戴度數"/>
    <n v="2"/>
    <n v="0"/>
    <n v="0"/>
    <x v="1884"/>
    <m/>
    <m/>
    <s v=""/>
    <s v=""/>
    <s v=""/>
    <s v=""/>
    <s v=""/>
  </r>
  <r>
    <s v="眼鏡度數 隱眼度數"/>
    <n v="2"/>
    <n v="0"/>
    <n v="0"/>
    <x v="1884"/>
    <m/>
    <m/>
    <s v=""/>
    <s v=""/>
    <s v=""/>
    <s v=""/>
    <s v=""/>
  </r>
  <r>
    <s v="clear 1"/>
    <n v="2"/>
    <n v="0"/>
    <n v="0"/>
    <x v="1884"/>
    <m/>
    <m/>
    <s v=""/>
    <s v=""/>
    <s v=""/>
    <s v=""/>
    <s v=""/>
  </r>
  <r>
    <s v="alcon optix aqua"/>
    <n v="2"/>
    <n v="0"/>
    <n v="0"/>
    <x v="1884"/>
    <m/>
    <m/>
    <s v=""/>
    <s v=""/>
    <s v=""/>
    <s v=""/>
    <s v=""/>
  </r>
  <r>
    <s v="acuvue vita monthly"/>
    <n v="2"/>
    <n v="0"/>
    <n v="0"/>
    <x v="1884"/>
    <m/>
    <m/>
    <s v=""/>
    <s v=""/>
    <s v=""/>
    <s v=""/>
    <s v=""/>
  </r>
  <r>
    <s v="2-weeks"/>
    <n v="2"/>
    <n v="0"/>
    <n v="0"/>
    <x v="1884"/>
    <m/>
    <m/>
    <s v=""/>
    <s v=""/>
    <s v=""/>
    <s v=""/>
    <s v=""/>
  </r>
  <r>
    <s v="j i l l"/>
    <n v="2"/>
    <n v="0"/>
    <n v="0"/>
    <x v="1884"/>
    <m/>
    <m/>
    <s v=""/>
    <s v=""/>
    <s v=""/>
    <s v=""/>
    <s v=""/>
  </r>
  <r>
    <s v="micontin"/>
    <n v="2"/>
    <n v="0"/>
    <n v="0"/>
    <x v="1884"/>
    <m/>
    <m/>
    <s v=""/>
    <s v=""/>
    <s v=""/>
    <s v=""/>
    <s v=""/>
  </r>
  <r>
    <s v="con推介"/>
    <n v="2"/>
    <n v="0"/>
    <n v="0"/>
    <x v="1884"/>
    <m/>
    <m/>
    <s v=""/>
    <s v=""/>
    <s v=""/>
    <s v=""/>
    <s v=""/>
  </r>
  <r>
    <s v="acuvue oasys with transition"/>
    <n v="2"/>
    <n v="0"/>
    <n v="0"/>
    <x v="1884"/>
    <m/>
    <m/>
    <s v=""/>
    <s v=""/>
    <s v=""/>
    <s v=""/>
    <s v=""/>
  </r>
  <r>
    <s v="johnson johnson one day acuvue moist"/>
    <n v="2"/>
    <n v="0"/>
    <n v="0"/>
    <x v="1884"/>
    <m/>
    <m/>
    <s v=""/>
    <s v=""/>
    <s v=""/>
    <s v=""/>
    <s v=""/>
  </r>
  <r>
    <s v="alcon daily total 1"/>
    <n v="2"/>
    <n v="1"/>
    <n v="0.5"/>
    <x v="1301"/>
    <m/>
    <m/>
    <s v=""/>
    <s v=""/>
    <s v=""/>
    <s v=""/>
    <s v=""/>
  </r>
  <r>
    <s v="眼鏡戴法"/>
    <n v="2"/>
    <n v="0"/>
    <n v="0"/>
    <x v="1301"/>
    <m/>
    <m/>
    <s v=""/>
    <s v=""/>
    <s v=""/>
    <s v=""/>
    <s v=""/>
  </r>
  <r>
    <s v="maxim 2"/>
    <n v="2"/>
    <n v="0"/>
    <n v="0"/>
    <x v="1301"/>
    <m/>
    <m/>
    <s v=""/>
    <s v=""/>
    <s v=""/>
    <s v=""/>
    <s v=""/>
  </r>
  <r>
    <s v="順豐ok收費"/>
    <n v="2"/>
    <n v="0"/>
    <n v="0"/>
    <x v="1301"/>
    <m/>
    <m/>
    <s v=""/>
    <s v=""/>
    <s v=""/>
    <s v=""/>
    <s v=""/>
  </r>
  <r>
    <s v="day acuvue moist for astigmatism"/>
    <n v="2"/>
    <n v="0"/>
    <n v="0"/>
    <x v="1301"/>
    <m/>
    <m/>
    <s v=""/>
    <s v=""/>
    <s v=""/>
    <s v=""/>
    <s v=""/>
  </r>
  <r>
    <s v="acuvue oasys 2-week with transitions"/>
    <n v="2"/>
    <n v="0"/>
    <n v="0"/>
    <x v="1301"/>
    <m/>
    <m/>
    <s v=""/>
    <s v=""/>
    <s v=""/>
    <s v=""/>
    <s v=""/>
  </r>
  <r>
    <s v="beauty baby"/>
    <n v="2"/>
    <n v="0"/>
    <n v="0"/>
    <x v="1301"/>
    <m/>
    <m/>
    <s v=""/>
    <s v=""/>
    <s v=""/>
    <s v=""/>
    <s v=""/>
  </r>
  <r>
    <s v="觀塘開聯工業中心b座3樓6室a18(密碼#8878#) hong kong"/>
    <n v="2"/>
    <n v="0"/>
    <n v="0"/>
    <x v="1301"/>
    <m/>
    <m/>
    <s v=""/>
    <s v=""/>
    <s v=""/>
    <s v=""/>
    <s v=""/>
  </r>
  <r>
    <s v="dèesse"/>
    <n v="2"/>
    <n v="0"/>
    <n v="0"/>
    <x v="1301"/>
    <m/>
    <m/>
    <s v=""/>
    <s v=""/>
    <s v=""/>
    <s v=""/>
    <s v=""/>
  </r>
  <r>
    <s v="1 day acuvue define radiant sweet"/>
    <n v="2"/>
    <n v="0"/>
    <n v="0"/>
    <x v="1301"/>
    <m/>
    <m/>
    <s v=""/>
    <s v=""/>
    <s v=""/>
    <s v=""/>
    <s v=""/>
  </r>
  <r>
    <s v="cooper visio"/>
    <n v="2"/>
    <n v="0"/>
    <n v="0"/>
    <x v="1301"/>
    <m/>
    <m/>
    <s v=""/>
    <s v=""/>
    <s v=""/>
    <s v=""/>
    <s v=""/>
  </r>
  <r>
    <s v="隱形眼鏡眼乾"/>
    <n v="2"/>
    <n v="0"/>
    <n v="0"/>
    <x v="1301"/>
    <m/>
    <m/>
    <s v=""/>
    <s v=""/>
    <s v=""/>
    <s v=""/>
    <s v=""/>
  </r>
  <r>
    <s v="simple candy"/>
    <n v="2"/>
    <n v="0"/>
    <n v="0"/>
    <x v="1301"/>
    <m/>
    <m/>
    <s v=""/>
    <s v=""/>
    <s v=""/>
    <s v=""/>
    <s v=""/>
  </r>
  <r>
    <s v="dailies total 1 multifocal 90 pack"/>
    <n v="2"/>
    <n v="0"/>
    <n v="0"/>
    <x v="1301"/>
    <m/>
    <m/>
    <s v=""/>
    <s v=""/>
    <s v=""/>
    <s v=""/>
    <s v=""/>
  </r>
  <r>
    <s v="a l c o n"/>
    <n v="2"/>
    <n v="0"/>
    <n v="0"/>
    <x v="1301"/>
    <m/>
    <m/>
    <s v=""/>
    <s v=""/>
    <s v=""/>
    <s v=""/>
    <s v=""/>
  </r>
  <r>
    <s v="8.5+8.5"/>
    <n v="2"/>
    <n v="0"/>
    <n v="0"/>
    <x v="1301"/>
    <m/>
    <m/>
    <s v=""/>
    <s v=""/>
    <s v=""/>
    <s v=""/>
    <s v=""/>
  </r>
  <r>
    <s v="alcon total one dailies"/>
    <n v="2"/>
    <n v="0"/>
    <n v="0"/>
    <x v="1301"/>
    <m/>
    <m/>
    <s v=""/>
    <s v=""/>
    <s v=""/>
    <s v=""/>
    <s v=""/>
  </r>
  <r>
    <s v="maxim 1"/>
    <n v="2"/>
    <n v="0"/>
    <n v="0"/>
    <x v="1301"/>
    <m/>
    <m/>
    <s v=""/>
    <s v=""/>
    <s v=""/>
    <s v=""/>
    <s v=""/>
  </r>
  <r>
    <s v="隱形眼鏡度數怎麼選"/>
    <n v="2"/>
    <n v="0"/>
    <n v="0"/>
    <x v="1301"/>
    <m/>
    <m/>
    <s v=""/>
    <s v=""/>
    <s v=""/>
    <s v=""/>
    <s v=""/>
  </r>
  <r>
    <s v="victoria color"/>
    <n v="2"/>
    <n v="0"/>
    <n v="0"/>
    <x v="1301"/>
    <m/>
    <m/>
    <s v=""/>
    <s v=""/>
    <s v=""/>
    <s v=""/>
    <s v=""/>
  </r>
  <r>
    <s v="dia 14.2"/>
    <n v="2"/>
    <n v="0"/>
    <n v="0"/>
    <x v="1301"/>
    <m/>
    <m/>
    <s v=""/>
    <s v=""/>
    <s v=""/>
    <s v=""/>
    <s v=""/>
  </r>
  <r>
    <s v="alcon lenses"/>
    <n v="2"/>
    <n v="0"/>
    <n v="0"/>
    <x v="1301"/>
    <m/>
    <m/>
    <s v=""/>
    <s v=""/>
    <s v=""/>
    <s v=""/>
    <s v=""/>
  </r>
  <r>
    <s v="轉轉數快"/>
    <n v="2"/>
    <n v="0"/>
    <n v="0"/>
    <x v="346"/>
    <m/>
    <m/>
    <s v=""/>
    <s v=""/>
    <s v=""/>
    <s v=""/>
    <s v=""/>
  </r>
  <r>
    <s v="accuvue define"/>
    <n v="2"/>
    <n v="0"/>
    <n v="0"/>
    <x v="346"/>
    <m/>
    <m/>
    <s v=""/>
    <s v=""/>
    <s v=""/>
    <s v=""/>
    <s v=""/>
  </r>
  <r>
    <s v="herione"/>
    <n v="2"/>
    <n v="0"/>
    <n v="0"/>
    <x v="346"/>
    <m/>
    <m/>
    <s v=""/>
    <s v=""/>
    <s v=""/>
    <s v=""/>
    <s v=""/>
  </r>
  <r>
    <s v="角膜弧度測量"/>
    <n v="2"/>
    <n v="0"/>
    <n v="0"/>
    <x v="346"/>
    <m/>
    <m/>
    <s v=""/>
    <s v=""/>
    <s v=""/>
    <s v=""/>
    <s v=""/>
  </r>
  <r>
    <s v="airoptix aqua"/>
    <n v="2"/>
    <n v="0"/>
    <n v="0"/>
    <x v="346"/>
    <m/>
    <m/>
    <s v=""/>
    <s v=""/>
    <s v=""/>
    <s v=""/>
    <s v=""/>
  </r>
  <r>
    <s v="角膜弧度去哪量"/>
    <n v="2"/>
    <n v="0"/>
    <n v="0"/>
    <x v="346"/>
    <m/>
    <m/>
    <s v=""/>
    <s v=""/>
    <s v=""/>
    <s v=""/>
    <s v=""/>
  </r>
  <r>
    <s v="dia隱形眼鏡"/>
    <n v="2"/>
    <n v="0"/>
    <n v="0"/>
    <x v="346"/>
    <m/>
    <m/>
    <s v=""/>
    <s v=""/>
    <s v=""/>
    <s v=""/>
    <s v=""/>
  </r>
  <r>
    <s v="e-asy"/>
    <n v="2"/>
    <n v="0"/>
    <n v="0"/>
    <x v="346"/>
    <m/>
    <m/>
    <s v=""/>
    <s v=""/>
    <s v=""/>
    <s v=""/>
    <s v=""/>
  </r>
  <r>
    <s v="日本隱形眼鏡品牌"/>
    <n v="2"/>
    <n v="0"/>
    <n v="0"/>
    <x v="346"/>
    <m/>
    <m/>
    <s v=""/>
    <s v=""/>
    <s v=""/>
    <s v=""/>
    <s v=""/>
  </r>
  <r>
    <s v="con plus"/>
    <n v="2"/>
    <n v="0"/>
    <n v="0"/>
    <x v="346"/>
    <m/>
    <m/>
    <s v=""/>
    <s v=""/>
    <s v=""/>
    <s v=""/>
    <s v=""/>
  </r>
  <r>
    <s v="隱眼 尺寸"/>
    <n v="2"/>
    <n v="0"/>
    <n v="0"/>
    <x v="346"/>
    <m/>
    <m/>
    <s v=""/>
    <s v=""/>
    <s v=""/>
    <s v=""/>
    <s v=""/>
  </r>
  <r>
    <s v="1 light day"/>
    <n v="2"/>
    <n v="0"/>
    <n v="0"/>
    <x v="346"/>
    <m/>
    <m/>
    <s v=""/>
    <s v=""/>
    <s v=""/>
    <s v=""/>
    <s v=""/>
  </r>
  <r>
    <s v="順豐 取件碼"/>
    <n v="2"/>
    <n v="0"/>
    <n v="0"/>
    <x v="346"/>
    <m/>
    <m/>
    <s v=""/>
    <s v=""/>
    <s v=""/>
    <s v=""/>
    <s v=""/>
  </r>
  <r>
    <s v="bauschlomb"/>
    <n v="2"/>
    <n v="0"/>
    <n v="0"/>
    <x v="1887"/>
    <m/>
    <m/>
    <s v=""/>
    <s v=""/>
    <s v=""/>
    <s v=""/>
    <s v=""/>
  </r>
  <r>
    <s v="acuvue transition contact lens"/>
    <n v="2"/>
    <n v="0"/>
    <n v="0"/>
    <x v="1887"/>
    <m/>
    <m/>
    <s v=""/>
    <s v=""/>
    <s v=""/>
    <s v=""/>
    <s v=""/>
  </r>
  <r>
    <s v="博士倫day con"/>
    <n v="2"/>
    <n v="0"/>
    <n v="0"/>
    <x v="1887"/>
    <m/>
    <m/>
    <s v=""/>
    <s v=""/>
    <s v=""/>
    <s v=""/>
    <s v=""/>
  </r>
  <r>
    <s v="大眼仔 隱形眼鏡"/>
    <n v="2"/>
    <n v="0"/>
    <n v="0"/>
    <x v="1887"/>
    <m/>
    <m/>
    <s v=""/>
    <s v=""/>
    <s v=""/>
    <s v=""/>
    <s v=""/>
  </r>
  <r>
    <s v="bausch &amp;lomb"/>
    <n v="2"/>
    <n v="0"/>
    <n v="0"/>
    <x v="1887"/>
    <m/>
    <m/>
    <s v=""/>
    <s v=""/>
    <s v=""/>
    <s v=""/>
    <s v=""/>
  </r>
  <r>
    <s v="oasys vs trueye"/>
    <n v="2"/>
    <n v="0"/>
    <n v="0"/>
    <x v="1887"/>
    <m/>
    <m/>
    <s v=""/>
    <s v=""/>
    <s v=""/>
    <s v=""/>
    <s v=""/>
  </r>
  <r>
    <s v="隐形公司"/>
    <n v="2"/>
    <n v="0"/>
    <n v="0"/>
    <x v="1887"/>
    <m/>
    <m/>
    <s v=""/>
    <s v=""/>
    <s v=""/>
    <s v=""/>
    <s v=""/>
  </r>
  <r>
    <s v="戴隱眼教學"/>
    <n v="2"/>
    <n v="0"/>
    <n v="0"/>
    <x v="1887"/>
    <m/>
    <m/>
    <s v=""/>
    <s v=""/>
    <s v=""/>
    <s v=""/>
    <s v=""/>
  </r>
  <r>
    <s v="香港隱形眼鏡網"/>
    <n v="2"/>
    <n v="0"/>
    <n v="0"/>
    <x v="1887"/>
    <m/>
    <m/>
    <s v=""/>
    <s v=""/>
    <s v=""/>
    <s v=""/>
    <s v=""/>
  </r>
  <r>
    <s v="acvue"/>
    <n v="2"/>
    <n v="0"/>
    <n v="0"/>
    <x v="1887"/>
    <m/>
    <m/>
    <s v=""/>
    <s v=""/>
    <s v=""/>
    <s v=""/>
    <s v=""/>
  </r>
  <r>
    <s v="define:登记"/>
    <n v="2"/>
    <n v="0"/>
    <n v="0"/>
    <x v="1887"/>
    <m/>
    <m/>
    <s v=""/>
    <s v=""/>
    <s v=""/>
    <s v=""/>
    <s v=""/>
  </r>
  <r>
    <s v="acuvue vita for astigmatism"/>
    <n v="2"/>
    <n v="0"/>
    <n v="0"/>
    <x v="1887"/>
    <m/>
    <m/>
    <s v=""/>
    <s v=""/>
    <s v=""/>
    <s v=""/>
    <s v=""/>
  </r>
  <r>
    <s v="lens beauty"/>
    <n v="2"/>
    <n v="0"/>
    <n v="0"/>
    <x v="1887"/>
    <m/>
    <m/>
    <s v=""/>
    <s v=""/>
    <s v=""/>
    <s v=""/>
    <s v=""/>
  </r>
  <r>
    <s v="acuvue oasys vs acuvue moist"/>
    <n v="2"/>
    <n v="0"/>
    <n v="0"/>
    <x v="1678"/>
    <m/>
    <m/>
    <s v=""/>
    <s v=""/>
    <s v=""/>
    <s v=""/>
    <s v=""/>
  </r>
  <r>
    <s v="day delight"/>
    <n v="2"/>
    <n v="0"/>
    <n v="0"/>
    <x v="1678"/>
    <m/>
    <m/>
    <s v=""/>
    <s v=""/>
    <s v=""/>
    <s v=""/>
    <s v=""/>
  </r>
  <r>
    <s v="medivue clear"/>
    <n v="2"/>
    <n v="0"/>
    <n v="0"/>
    <x v="1678"/>
    <m/>
    <m/>
    <s v=""/>
    <s v=""/>
    <s v=""/>
    <s v=""/>
    <s v=""/>
  </r>
  <r>
    <s v="define隱眼"/>
    <n v="2"/>
    <n v="0"/>
    <n v="0"/>
    <x v="1678"/>
    <m/>
    <m/>
    <s v=""/>
    <s v=""/>
    <s v=""/>
    <s v=""/>
    <s v=""/>
  </r>
  <r>
    <s v="alcon contact lense"/>
    <n v="2"/>
    <n v="0"/>
    <n v="0"/>
    <x v="1678"/>
    <m/>
    <m/>
    <s v=""/>
    <s v=""/>
    <s v=""/>
    <s v=""/>
    <s v=""/>
  </r>
  <r>
    <s v="眼鏡 d"/>
    <n v="2"/>
    <n v="0"/>
    <n v="0"/>
    <x v="1678"/>
    <m/>
    <m/>
    <s v=""/>
    <s v=""/>
    <s v=""/>
    <s v=""/>
    <s v=""/>
  </r>
  <r>
    <s v="acuvue oasys trueye"/>
    <n v="2"/>
    <n v="1"/>
    <n v="0.5"/>
    <x v="1968"/>
    <m/>
    <m/>
    <s v=""/>
    <s v=""/>
    <s v=""/>
    <s v=""/>
    <s v=""/>
  </r>
  <r>
    <s v="egg隱形眼鏡"/>
    <n v="2"/>
    <n v="0"/>
    <n v="0"/>
    <x v="1968"/>
    <m/>
    <m/>
    <s v=""/>
    <s v=""/>
    <s v=""/>
    <s v=""/>
    <s v=""/>
  </r>
  <r>
    <s v="economic operator"/>
    <n v="2"/>
    <n v="0"/>
    <n v="0"/>
    <x v="1968"/>
    <m/>
    <m/>
    <s v=""/>
    <s v=""/>
    <s v=""/>
    <s v=""/>
    <s v=""/>
  </r>
  <r>
    <s v="admin con"/>
    <n v="2"/>
    <n v="0"/>
    <n v="0"/>
    <x v="1968"/>
    <m/>
    <m/>
    <s v=""/>
    <s v=""/>
    <s v=""/>
    <s v=""/>
    <s v=""/>
  </r>
  <r>
    <s v="day color"/>
    <n v="2"/>
    <n v="0"/>
    <n v="0"/>
    <x v="1968"/>
    <m/>
    <m/>
    <s v=""/>
    <s v=""/>
    <s v=""/>
    <s v=""/>
    <s v=""/>
  </r>
  <r>
    <s v="weeks 2"/>
    <n v="2"/>
    <n v="0"/>
    <n v="0"/>
    <x v="1968"/>
    <m/>
    <m/>
    <s v=""/>
    <s v=""/>
    <s v=""/>
    <s v=""/>
    <s v=""/>
  </r>
  <r>
    <s v="alcon astigmatism"/>
    <n v="2"/>
    <n v="0"/>
    <n v="0"/>
    <x v="2460"/>
    <m/>
    <m/>
    <s v=""/>
    <s v=""/>
    <s v=""/>
    <s v=""/>
    <s v=""/>
  </r>
  <r>
    <s v="配眼鏡平旺角"/>
    <n v="2"/>
    <n v="0"/>
    <n v="0"/>
    <x v="2460"/>
    <m/>
    <m/>
    <s v=""/>
    <s v=""/>
    <s v=""/>
    <s v=""/>
    <s v=""/>
  </r>
  <r>
    <s v="drive lens"/>
    <n v="2"/>
    <n v="0"/>
    <n v="0"/>
    <x v="2460"/>
    <m/>
    <m/>
    <s v=""/>
    <s v=""/>
    <s v=""/>
    <s v=""/>
    <s v=""/>
  </r>
  <r>
    <s v="define:知网"/>
    <n v="2"/>
    <n v="0"/>
    <n v="0"/>
    <x v="2460"/>
    <m/>
    <m/>
    <s v=""/>
    <s v=""/>
    <s v=""/>
    <s v=""/>
    <s v=""/>
  </r>
  <r>
    <s v="biomedics toric vs biofinity toric"/>
    <n v="2"/>
    <n v="0"/>
    <n v="0"/>
    <x v="2460"/>
    <m/>
    <m/>
    <s v=""/>
    <s v=""/>
    <s v=""/>
    <s v=""/>
    <s v=""/>
  </r>
  <r>
    <s v="clariti cooper vision"/>
    <n v="2"/>
    <n v="0"/>
    <n v="0"/>
    <x v="2460"/>
    <m/>
    <m/>
    <s v=""/>
    <s v=""/>
    <s v=""/>
    <s v=""/>
    <s v=""/>
  </r>
  <r>
    <s v="隱性眼鏡"/>
    <n v="2"/>
    <n v="0"/>
    <n v="0"/>
    <x v="2460"/>
    <m/>
    <m/>
    <s v=""/>
    <s v=""/>
    <s v=""/>
    <s v=""/>
    <s v=""/>
  </r>
  <r>
    <s v="define by acuvue"/>
    <n v="2"/>
    <n v="0"/>
    <n v="0"/>
    <x v="1052"/>
    <m/>
    <m/>
    <s v=""/>
    <s v=""/>
    <s v=""/>
    <s v=""/>
    <s v=""/>
  </r>
  <r>
    <s v="博士倫 day con"/>
    <n v="2"/>
    <n v="0"/>
    <n v="0"/>
    <x v="1052"/>
    <m/>
    <m/>
    <s v=""/>
    <s v=""/>
    <s v=""/>
    <s v=""/>
    <s v=""/>
  </r>
  <r>
    <s v="define con價錢"/>
    <n v="2"/>
    <n v="0"/>
    <n v="0"/>
    <x v="873"/>
    <m/>
    <m/>
    <s v=""/>
    <s v=""/>
    <s v=""/>
    <s v=""/>
    <s v=""/>
  </r>
  <r>
    <s v="acuvue trueye vs moist"/>
    <n v="2"/>
    <n v="0"/>
    <n v="0"/>
    <x v="873"/>
    <m/>
    <m/>
    <s v=""/>
    <s v=""/>
    <s v=""/>
    <s v=""/>
    <s v=""/>
  </r>
  <r>
    <s v="define:车"/>
    <n v="2"/>
    <n v="0"/>
    <n v="0"/>
    <x v="873"/>
    <m/>
    <m/>
    <s v=""/>
    <s v=""/>
    <s v=""/>
    <s v=""/>
    <s v=""/>
  </r>
  <r>
    <s v="隱形香港"/>
    <n v="2"/>
    <n v="0"/>
    <n v="0"/>
    <x v="873"/>
    <m/>
    <m/>
    <s v=""/>
    <s v=""/>
    <s v=""/>
    <s v=""/>
    <s v=""/>
  </r>
  <r>
    <s v="delight of the day"/>
    <n v="2"/>
    <n v="0"/>
    <n v="0"/>
    <x v="873"/>
    <m/>
    <m/>
    <s v=""/>
    <s v=""/>
    <s v=""/>
    <s v=""/>
    <s v=""/>
  </r>
  <r>
    <s v="rich ann indie brown"/>
    <n v="2"/>
    <n v="0"/>
    <n v="0"/>
    <x v="1253"/>
    <m/>
    <m/>
    <s v=""/>
    <s v=""/>
    <s v=""/>
    <s v=""/>
    <s v=""/>
  </r>
  <r>
    <s v="dia 直徑"/>
    <n v="2"/>
    <n v="0"/>
    <n v="0"/>
    <x v="1184"/>
    <m/>
    <m/>
    <s v=""/>
    <s v=""/>
    <s v=""/>
    <s v=""/>
    <s v=""/>
  </r>
  <r>
    <s v="順豐便利店收費2021"/>
    <n v="2"/>
    <n v="0"/>
    <n v="0"/>
    <x v="1184"/>
    <m/>
    <m/>
    <s v=""/>
    <s v=""/>
    <s v=""/>
    <s v=""/>
    <s v=""/>
  </r>
  <r>
    <s v="vlens價錢"/>
    <n v="2"/>
    <n v="0"/>
    <n v="0"/>
    <x v="1184"/>
    <m/>
    <m/>
    <s v=""/>
    <s v=""/>
    <s v=""/>
    <s v=""/>
    <s v=""/>
  </r>
  <r>
    <s v="彩色隱形眼鏡 散光"/>
    <n v="2"/>
    <n v="0"/>
    <n v="0"/>
    <x v="1184"/>
    <m/>
    <m/>
    <s v=""/>
    <s v=""/>
    <s v=""/>
    <s v=""/>
    <s v=""/>
  </r>
  <r>
    <s v="水貨同行貨分別"/>
    <n v="2"/>
    <n v="0"/>
    <n v="0"/>
    <x v="1184"/>
    <m/>
    <m/>
    <s v=""/>
    <s v=""/>
    <s v=""/>
    <s v=""/>
    <s v=""/>
  </r>
  <r>
    <s v="隱形眼鏡戴太深"/>
    <n v="2"/>
    <n v="0"/>
    <n v="0"/>
    <x v="1184"/>
    <m/>
    <m/>
    <s v=""/>
    <s v=""/>
    <s v=""/>
    <s v=""/>
    <s v=""/>
  </r>
  <r>
    <s v="neo 散光 隱形眼鏡"/>
    <n v="2"/>
    <n v="1"/>
    <n v="0.5"/>
    <x v="2158"/>
    <m/>
    <m/>
    <s v=""/>
    <s v=""/>
    <s v=""/>
    <s v=""/>
    <s v=""/>
  </r>
  <r>
    <s v="payme whatsapp過數"/>
    <n v="2"/>
    <n v="0"/>
    <n v="0"/>
    <x v="2158"/>
    <m/>
    <m/>
    <s v=""/>
    <s v=""/>
    <s v=""/>
    <s v=""/>
    <s v=""/>
  </r>
  <r>
    <s v="ann365 ptt"/>
    <n v="2"/>
    <n v="0"/>
    <n v="0"/>
    <x v="1897"/>
    <m/>
    <m/>
    <s v=""/>
    <s v=""/>
    <s v=""/>
    <s v=""/>
    <s v=""/>
  </r>
  <r>
    <s v="vlens 價錢"/>
    <n v="2"/>
    <n v="0"/>
    <n v="0"/>
    <x v="1897"/>
    <m/>
    <m/>
    <s v=""/>
    <s v=""/>
    <s v=""/>
    <s v=""/>
    <s v=""/>
  </r>
  <r>
    <s v="高度數 隱形眼鏡"/>
    <n v="2"/>
    <n v="0"/>
    <n v="0"/>
    <x v="1897"/>
    <m/>
    <m/>
    <s v=""/>
    <s v=""/>
    <s v=""/>
    <s v=""/>
    <s v=""/>
  </r>
  <r>
    <s v="victoria candy magic dusty gray"/>
    <n v="2"/>
    <n v="0"/>
    <n v="0"/>
    <x v="1589"/>
    <m/>
    <m/>
    <s v=""/>
    <s v=""/>
    <s v=""/>
    <s v=""/>
    <s v=""/>
  </r>
  <r>
    <s v="dailies total1 multifocal"/>
    <n v="2"/>
    <n v="0"/>
    <n v="0"/>
    <x v="2066"/>
    <m/>
    <m/>
    <s v=""/>
    <s v=""/>
    <s v=""/>
    <s v=""/>
    <s v=""/>
  </r>
  <r>
    <s v="clalen iris價錢"/>
    <n v="2"/>
    <n v="0"/>
    <n v="0"/>
    <x v="2066"/>
    <m/>
    <m/>
    <s v=""/>
    <s v=""/>
    <s v=""/>
    <s v=""/>
    <s v=""/>
  </r>
  <r>
    <s v="freshkon hk"/>
    <n v="2"/>
    <n v="0"/>
    <n v="0"/>
    <x v="1255"/>
    <m/>
    <m/>
    <s v=""/>
    <s v=""/>
    <s v=""/>
    <s v=""/>
    <s v=""/>
  </r>
  <r>
    <s v="in 2 weeks"/>
    <n v="2"/>
    <n v="0"/>
    <n v="0"/>
    <x v="1255"/>
    <m/>
    <m/>
    <s v=""/>
    <s v=""/>
    <s v=""/>
    <s v=""/>
    <s v=""/>
  </r>
  <r>
    <s v="粉紅色 隱形眼鏡"/>
    <n v="2"/>
    <n v="0"/>
    <n v="0"/>
    <x v="1255"/>
    <m/>
    <m/>
    <s v=""/>
    <s v=""/>
    <s v=""/>
    <s v=""/>
    <s v=""/>
  </r>
  <r>
    <s v="elle hk facebook"/>
    <n v="2"/>
    <n v="0"/>
    <n v="0"/>
    <x v="1255"/>
    <m/>
    <m/>
    <s v=""/>
    <s v=""/>
    <s v=""/>
    <s v=""/>
    <s v=""/>
  </r>
  <r>
    <s v="pro clear 1 day"/>
    <n v="2"/>
    <n v="0"/>
    <n v="0"/>
    <x v="1775"/>
    <m/>
    <m/>
    <s v=""/>
    <s v=""/>
    <s v=""/>
    <s v=""/>
    <s v=""/>
  </r>
  <r>
    <s v="biomedics contact lenses"/>
    <n v="2"/>
    <n v="0"/>
    <n v="0"/>
    <x v="1901"/>
    <m/>
    <m/>
    <s v=""/>
    <s v=""/>
    <s v=""/>
    <s v=""/>
    <s v=""/>
  </r>
  <r>
    <s v="隱形眼鏡 除唔到"/>
    <n v="2"/>
    <n v="0"/>
    <n v="0"/>
    <x v="1901"/>
    <m/>
    <m/>
    <s v=""/>
    <s v=""/>
    <s v=""/>
    <s v=""/>
    <s v=""/>
  </r>
  <r>
    <s v="隱形眼鏡 老花"/>
    <n v="2"/>
    <n v="0"/>
    <n v="0"/>
    <x v="1901"/>
    <m/>
    <m/>
    <s v=""/>
    <s v=""/>
    <s v=""/>
    <s v=""/>
    <s v=""/>
  </r>
  <r>
    <s v="payme 隱藏 電話"/>
    <n v="2"/>
    <n v="0"/>
    <n v="0"/>
    <x v="1461"/>
    <m/>
    <m/>
    <s v=""/>
    <s v=""/>
    <s v=""/>
    <s v=""/>
    <s v=""/>
  </r>
  <r>
    <s v="為環保出一分力"/>
    <n v="2"/>
    <n v="0"/>
    <n v="0"/>
    <x v="1461"/>
    <m/>
    <m/>
    <s v=""/>
    <s v=""/>
    <s v=""/>
    <s v=""/>
    <s v=""/>
  </r>
  <r>
    <s v="隱眼度數太深"/>
    <n v="2"/>
    <n v="0"/>
    <n v="0"/>
    <x v="2261"/>
    <m/>
    <m/>
    <s v=""/>
    <s v=""/>
    <s v=""/>
    <s v=""/>
    <s v=""/>
  </r>
  <r>
    <s v="矽水凝膠美瞳"/>
    <n v="2"/>
    <n v="0"/>
    <n v="0"/>
    <x v="2261"/>
    <m/>
    <m/>
    <s v=""/>
    <s v=""/>
    <s v=""/>
    <s v=""/>
    <s v=""/>
  </r>
  <r>
    <s v="revia 新色"/>
    <n v="2"/>
    <n v="0"/>
    <n v="0"/>
    <x v="2461"/>
    <m/>
    <m/>
    <s v=""/>
    <s v=""/>
    <s v=""/>
    <s v=""/>
    <s v=""/>
  </r>
  <r>
    <s v="順豐7-11收費"/>
    <n v="2"/>
    <n v="0"/>
    <n v="0"/>
    <x v="1331"/>
    <m/>
    <m/>
    <s v=""/>
    <s v=""/>
    <s v=""/>
    <s v=""/>
    <s v=""/>
  </r>
  <r>
    <s v="乾眼症淚液測試"/>
    <n v="2"/>
    <n v="0"/>
    <n v="0"/>
    <x v="1331"/>
    <m/>
    <m/>
    <s v=""/>
    <s v=""/>
    <s v=""/>
    <s v=""/>
    <s v=""/>
  </r>
  <r>
    <s v="順豐站取件收費"/>
    <n v="2"/>
    <n v="0"/>
    <n v="0"/>
    <x v="1331"/>
    <m/>
    <m/>
    <s v=""/>
    <s v=""/>
    <s v=""/>
    <s v=""/>
    <s v=""/>
  </r>
  <r>
    <s v="presbyopia"/>
    <n v="2"/>
    <n v="0"/>
    <n v="0"/>
    <x v="1331"/>
    <m/>
    <m/>
    <s v=""/>
    <s v=""/>
    <s v=""/>
    <s v=""/>
    <s v=""/>
  </r>
  <r>
    <s v="blue moon 觀塘"/>
    <n v="2"/>
    <n v="0"/>
    <n v="0"/>
    <x v="2262"/>
    <m/>
    <m/>
    <s v=""/>
    <s v=""/>
    <s v=""/>
    <s v=""/>
    <s v=""/>
  </r>
  <r>
    <s v="美瞳盒子"/>
    <n v="2"/>
    <n v="0"/>
    <n v="0"/>
    <x v="2262"/>
    <m/>
    <m/>
    <s v=""/>
    <s v=""/>
    <s v=""/>
    <s v=""/>
    <s v=""/>
  </r>
  <r>
    <s v="genic eyewear lihkg"/>
    <n v="2"/>
    <n v="0"/>
    <n v="0"/>
    <x v="1735"/>
    <m/>
    <m/>
    <s v=""/>
    <s v=""/>
    <s v=""/>
    <s v=""/>
    <s v=""/>
  </r>
  <r>
    <s v="make look 散光"/>
    <n v="2"/>
    <n v="0"/>
    <n v="0"/>
    <x v="1735"/>
    <m/>
    <m/>
    <s v=""/>
    <s v=""/>
    <s v=""/>
    <s v=""/>
    <s v=""/>
  </r>
  <r>
    <s v="隱形眼鏡度數有哪些"/>
    <n v="2"/>
    <n v="0"/>
    <n v="0"/>
    <x v="1735"/>
    <m/>
    <m/>
    <s v=""/>
    <s v=""/>
    <s v=""/>
    <s v=""/>
    <s v=""/>
  </r>
  <r>
    <s v="freshkon maschera rose"/>
    <n v="2"/>
    <n v="0"/>
    <n v="0"/>
    <x v="1735"/>
    <m/>
    <m/>
    <s v=""/>
    <s v=""/>
    <s v=""/>
    <s v=""/>
    <s v=""/>
  </r>
  <r>
    <s v="散光 幾度 要戴眼鏡"/>
    <n v="2"/>
    <n v="0"/>
    <n v="0"/>
    <x v="1735"/>
    <m/>
    <m/>
    <s v=""/>
    <s v=""/>
    <s v=""/>
    <s v=""/>
    <s v=""/>
  </r>
  <r>
    <s v="define:每日"/>
    <n v="2"/>
    <n v="0"/>
    <n v="0"/>
    <x v="2076"/>
    <m/>
    <m/>
    <s v=""/>
    <s v=""/>
    <s v=""/>
    <s v=""/>
    <s v=""/>
  </r>
  <r>
    <s v="配con 平"/>
    <n v="2"/>
    <n v="0"/>
    <n v="0"/>
    <x v="2076"/>
    <m/>
    <m/>
    <s v=""/>
    <s v=""/>
    <s v=""/>
    <s v=""/>
    <s v=""/>
  </r>
  <r>
    <s v="seed 隱眼"/>
    <n v="2"/>
    <n v="0"/>
    <n v="0"/>
    <x v="2077"/>
    <m/>
    <m/>
    <s v=""/>
    <s v=""/>
    <s v=""/>
    <s v=""/>
    <s v=""/>
  </r>
  <r>
    <s v="過數快"/>
    <n v="2"/>
    <n v="0"/>
    <n v="0"/>
    <x v="2077"/>
    <m/>
    <m/>
    <s v=""/>
    <s v=""/>
    <s v=""/>
    <s v=""/>
    <s v=""/>
  </r>
  <r>
    <s v="seed 隱形眼鏡 評價"/>
    <n v="2"/>
    <n v="0"/>
    <n v="0"/>
    <x v="1534"/>
    <m/>
    <m/>
    <s v=""/>
    <s v=""/>
    <s v=""/>
    <s v=""/>
    <s v=""/>
  </r>
  <r>
    <s v="眼睛細紋 眼霜"/>
    <n v="2"/>
    <n v="0"/>
    <n v="0"/>
    <x v="1534"/>
    <m/>
    <m/>
    <s v=""/>
    <s v=""/>
    <s v=""/>
    <s v=""/>
    <s v=""/>
  </r>
  <r>
    <s v="define:预约"/>
    <n v="2"/>
    <n v="0"/>
    <n v="0"/>
    <x v="1822"/>
    <m/>
    <m/>
    <s v=""/>
    <s v=""/>
    <s v=""/>
    <s v=""/>
    <s v=""/>
  </r>
  <r>
    <s v="total1"/>
    <n v="2"/>
    <n v="0"/>
    <n v="0"/>
    <x v="2078"/>
    <m/>
    <m/>
    <s v=""/>
    <s v=""/>
    <s v=""/>
    <s v=""/>
    <s v=""/>
  </r>
  <r>
    <s v="m&amp;m專門店香港"/>
    <n v="2"/>
    <n v="0"/>
    <n v="0"/>
    <x v="1559"/>
    <m/>
    <m/>
    <s v=""/>
    <s v=""/>
    <s v=""/>
    <s v=""/>
    <s v=""/>
  </r>
  <r>
    <s v="眼細紋"/>
    <n v="2"/>
    <n v="0"/>
    <n v="0"/>
    <x v="1559"/>
    <m/>
    <m/>
    <s v=""/>
    <s v=""/>
    <s v=""/>
    <s v=""/>
    <s v=""/>
  </r>
  <r>
    <s v="全視線隱形眼鏡"/>
    <n v="2"/>
    <n v="0"/>
    <n v="0"/>
    <x v="2370"/>
    <m/>
    <m/>
    <s v=""/>
    <s v=""/>
    <s v=""/>
    <s v=""/>
    <s v=""/>
  </r>
  <r>
    <s v="deesse評價"/>
    <n v="2"/>
    <n v="0"/>
    <n v="0"/>
    <x v="2370"/>
    <m/>
    <m/>
    <s v=""/>
    <s v=""/>
    <s v=""/>
    <s v=""/>
    <s v=""/>
  </r>
  <r>
    <s v="&quot;contact lens&quot;"/>
    <n v="2"/>
    <n v="0"/>
    <n v="0"/>
    <x v="2370"/>
    <m/>
    <m/>
    <s v=""/>
    <s v=""/>
    <s v=""/>
    <s v=""/>
    <s v=""/>
  </r>
  <r>
    <s v="配con 黃店"/>
    <n v="2"/>
    <n v="0"/>
    <n v="0"/>
    <x v="2370"/>
    <m/>
    <m/>
    <s v=""/>
    <s v=""/>
    <s v=""/>
    <s v=""/>
    <s v=""/>
  </r>
  <r>
    <s v="彩豐行 con"/>
    <n v="2"/>
    <n v="0"/>
    <n v="0"/>
    <x v="2370"/>
    <m/>
    <m/>
    <s v=""/>
    <s v=""/>
    <s v=""/>
    <s v=""/>
    <s v=""/>
  </r>
  <r>
    <s v="行貨正貨"/>
    <n v="2"/>
    <n v="0"/>
    <n v="0"/>
    <x v="2370"/>
    <m/>
    <m/>
    <s v=""/>
    <s v=""/>
    <s v=""/>
    <s v=""/>
    <s v=""/>
  </r>
  <r>
    <s v="配眼鏡 度數"/>
    <n v="2"/>
    <n v="0"/>
    <n v="0"/>
    <x v="2462"/>
    <m/>
    <m/>
    <s v=""/>
    <s v=""/>
    <s v=""/>
    <s v=""/>
    <s v=""/>
  </r>
  <r>
    <s v="月con 清潔"/>
    <n v="2"/>
    <n v="0"/>
    <n v="0"/>
    <x v="2462"/>
    <m/>
    <m/>
    <s v=""/>
    <s v=""/>
    <s v=""/>
    <s v=""/>
    <s v=""/>
  </r>
  <r>
    <s v="optix 2"/>
    <n v="2"/>
    <n v="0"/>
    <n v="0"/>
    <x v="2268"/>
    <m/>
    <m/>
    <s v=""/>
    <s v=""/>
    <s v=""/>
    <s v=""/>
    <s v=""/>
  </r>
  <r>
    <s v="行貨水貨分別"/>
    <n v="2"/>
    <n v="0"/>
    <n v="0"/>
    <x v="1687"/>
    <m/>
    <m/>
    <s v=""/>
    <s v=""/>
    <s v=""/>
    <s v=""/>
    <s v=""/>
  </r>
  <r>
    <s v="whoo hk"/>
    <n v="2"/>
    <n v="0"/>
    <n v="0"/>
    <x v="2083"/>
    <m/>
    <m/>
    <s v=""/>
    <s v=""/>
    <s v=""/>
    <s v=""/>
    <s v=""/>
  </r>
  <r>
    <s v="clalen iris toric"/>
    <n v="2"/>
    <n v="0"/>
    <n v="0"/>
    <x v="2083"/>
    <m/>
    <m/>
    <s v=""/>
    <s v=""/>
    <s v=""/>
    <s v=""/>
    <s v=""/>
  </r>
  <r>
    <s v="順豐 ok便利店"/>
    <n v="2"/>
    <n v="0"/>
    <n v="0"/>
    <x v="2083"/>
    <m/>
    <m/>
    <s v=""/>
    <s v=""/>
    <s v=""/>
    <s v=""/>
    <s v=""/>
  </r>
  <r>
    <s v="細眼 眼鏡"/>
    <n v="2"/>
    <n v="0"/>
    <n v="0"/>
    <x v="2083"/>
    <m/>
    <m/>
    <s v=""/>
    <s v=""/>
    <s v=""/>
    <s v=""/>
    <s v=""/>
  </r>
  <r>
    <s v="maxim.con"/>
    <n v="2"/>
    <n v="0"/>
    <n v="0"/>
    <x v="2083"/>
    <m/>
    <m/>
    <s v=""/>
    <s v=""/>
    <s v=""/>
    <s v=""/>
    <s v=""/>
  </r>
  <r>
    <s v="jj長度 lihkg"/>
    <n v="2"/>
    <n v="0"/>
    <n v="0"/>
    <x v="2272"/>
    <m/>
    <m/>
    <s v=""/>
    <s v=""/>
    <s v=""/>
    <s v=""/>
    <s v=""/>
  </r>
  <r>
    <s v="candy magic ariana hazel"/>
    <n v="2"/>
    <n v="0"/>
    <n v="0"/>
    <x v="2272"/>
    <m/>
    <m/>
    <s v=""/>
    <s v=""/>
    <s v=""/>
    <s v=""/>
    <s v=""/>
  </r>
  <r>
    <s v="眼部乾紋"/>
    <n v="2"/>
    <n v="1"/>
    <n v="0.5"/>
    <x v="2274"/>
    <m/>
    <m/>
    <s v=""/>
    <s v=""/>
    <s v=""/>
    <s v=""/>
    <s v=""/>
  </r>
  <r>
    <s v="air optix lens"/>
    <n v="2"/>
    <n v="0"/>
    <n v="0"/>
    <x v="1984"/>
    <m/>
    <m/>
    <s v=""/>
    <s v=""/>
    <s v=""/>
    <s v=""/>
    <s v=""/>
  </r>
  <r>
    <s v="眼鏡88好唔好"/>
    <n v="2"/>
    <n v="0"/>
    <n v="0"/>
    <x v="1984"/>
    <m/>
    <m/>
    <s v=""/>
    <s v=""/>
    <s v=""/>
    <s v=""/>
    <s v=""/>
  </r>
  <r>
    <s v="freshkon indonesia"/>
    <n v="2"/>
    <n v="0"/>
    <n v="0"/>
    <x v="1592"/>
    <m/>
    <m/>
    <s v=""/>
    <s v=""/>
    <s v=""/>
    <s v=""/>
    <s v=""/>
  </r>
  <r>
    <s v="隱形眼鏡黃店"/>
    <n v="2"/>
    <n v="0"/>
    <n v="0"/>
    <x v="1986"/>
    <m/>
    <m/>
    <s v=""/>
    <s v=""/>
    <s v=""/>
    <s v=""/>
    <s v=""/>
  </r>
  <r>
    <s v="眼鏡88評價"/>
    <n v="2"/>
    <n v="0"/>
    <n v="0"/>
    <x v="1986"/>
    <m/>
    <m/>
    <s v=""/>
    <s v=""/>
    <s v=""/>
    <s v=""/>
    <s v=""/>
  </r>
  <r>
    <s v="payme呃錢"/>
    <n v="2"/>
    <n v="0"/>
    <n v="0"/>
    <x v="1188"/>
    <m/>
    <m/>
    <s v=""/>
    <s v=""/>
    <s v=""/>
    <s v=""/>
    <s v=""/>
  </r>
  <r>
    <s v="acuvue daily"/>
    <n v="2"/>
    <n v="0"/>
    <n v="0"/>
    <x v="1188"/>
    <m/>
    <m/>
    <s v=""/>
    <s v=""/>
    <s v=""/>
    <s v=""/>
    <s v=""/>
  </r>
  <r>
    <s v="鏡片驗度儀原理"/>
    <n v="2"/>
    <n v="1"/>
    <n v="0.5"/>
    <x v="2377"/>
    <m/>
    <m/>
    <s v=""/>
    <s v=""/>
    <s v=""/>
    <s v=""/>
    <s v=""/>
  </r>
  <r>
    <s v="revia nostalgia"/>
    <n v="2"/>
    <n v="0"/>
    <n v="0"/>
    <x v="2377"/>
    <m/>
    <m/>
    <s v=""/>
    <s v=""/>
    <s v=""/>
    <s v=""/>
    <s v=""/>
  </r>
  <r>
    <s v="olens好唔好做"/>
    <n v="2"/>
    <n v="0"/>
    <n v="0"/>
    <x v="2377"/>
    <m/>
    <m/>
    <s v=""/>
    <s v=""/>
    <s v=""/>
    <s v=""/>
    <s v=""/>
  </r>
  <r>
    <s v="define:很多"/>
    <n v="2"/>
    <n v="0"/>
    <n v="0"/>
    <x v="2377"/>
    <m/>
    <m/>
    <s v=""/>
    <s v=""/>
    <s v=""/>
    <s v=""/>
    <s v=""/>
  </r>
  <r>
    <s v="配戴眼鏡"/>
    <n v="2"/>
    <n v="0"/>
    <n v="0"/>
    <x v="2377"/>
    <m/>
    <m/>
    <s v=""/>
    <s v=""/>
    <s v=""/>
    <s v=""/>
    <s v=""/>
  </r>
  <r>
    <s v="博士倫con水"/>
    <n v="2"/>
    <n v="0"/>
    <n v="0"/>
    <x v="2377"/>
    <m/>
    <m/>
    <s v=""/>
    <s v=""/>
    <s v=""/>
    <s v=""/>
    <s v=""/>
  </r>
  <r>
    <s v="seed隱眼"/>
    <n v="2"/>
    <n v="0"/>
    <n v="0"/>
    <x v="2463"/>
    <m/>
    <m/>
    <s v=""/>
    <s v=""/>
    <s v=""/>
    <s v=""/>
    <s v=""/>
  </r>
  <r>
    <s v="dailies 隐形眼镜"/>
    <n v="2"/>
    <n v="0"/>
    <n v="0"/>
    <x v="2463"/>
    <m/>
    <m/>
    <s v=""/>
    <s v=""/>
    <s v=""/>
    <s v=""/>
    <s v=""/>
  </r>
  <r>
    <s v="contact lens online shop"/>
    <n v="2"/>
    <n v="0"/>
    <n v="0"/>
    <x v="2464"/>
    <m/>
    <m/>
    <s v=""/>
    <s v=""/>
    <s v=""/>
    <s v=""/>
    <s v=""/>
  </r>
  <r>
    <s v="測試散光"/>
    <n v="2"/>
    <n v="0"/>
    <n v="0"/>
    <x v="1910"/>
    <m/>
    <m/>
    <s v=""/>
    <s v=""/>
    <s v=""/>
    <s v=""/>
    <s v=""/>
  </r>
  <r>
    <s v="payme contact"/>
    <n v="2"/>
    <n v="0"/>
    <n v="0"/>
    <x v="1910"/>
    <m/>
    <m/>
    <s v=""/>
    <s v=""/>
    <s v=""/>
    <s v=""/>
    <s v=""/>
  </r>
  <r>
    <s v="revia 1 day pale mirage"/>
    <n v="2"/>
    <n v="0"/>
    <n v="0"/>
    <x v="1830"/>
    <m/>
    <m/>
    <s v=""/>
    <s v=""/>
    <s v=""/>
    <s v=""/>
    <s v=""/>
  </r>
  <r>
    <s v="漸進老花眼鏡價錢"/>
    <n v="2"/>
    <n v="0"/>
    <n v="0"/>
    <x v="1830"/>
    <m/>
    <m/>
    <s v=""/>
    <s v=""/>
    <s v=""/>
    <s v=""/>
    <s v=""/>
  </r>
  <r>
    <s v="hair fusion評價"/>
    <n v="2"/>
    <n v="0"/>
    <n v="0"/>
    <x v="2465"/>
    <m/>
    <m/>
    <s v=""/>
    <s v=""/>
    <s v=""/>
    <s v=""/>
    <s v=""/>
  </r>
  <r>
    <s v="順豐取件時間"/>
    <n v="2"/>
    <n v="0"/>
    <n v="0"/>
    <x v="2379"/>
    <m/>
    <m/>
    <s v=""/>
    <s v=""/>
    <s v=""/>
    <s v=""/>
    <s v=""/>
  </r>
  <r>
    <s v="有散光 戴沒散光的隱形眼鏡"/>
    <n v="2"/>
    <n v="0"/>
    <n v="0"/>
    <x v="2379"/>
    <m/>
    <m/>
    <s v=""/>
    <s v=""/>
    <s v=""/>
    <s v=""/>
    <s v=""/>
  </r>
  <r>
    <s v="博士伦隐形眼镜"/>
    <n v="2"/>
    <n v="0"/>
    <n v="0"/>
    <x v="2379"/>
    <m/>
    <m/>
    <s v=""/>
    <s v=""/>
    <s v=""/>
    <s v=""/>
    <s v=""/>
  </r>
  <r>
    <s v="freshlook grey"/>
    <n v="2"/>
    <n v="0"/>
    <n v="0"/>
    <x v="2379"/>
    <m/>
    <m/>
    <s v=""/>
    <s v=""/>
    <s v=""/>
    <s v=""/>
    <s v=""/>
  </r>
  <r>
    <s v="estee lauder eye cream 好用"/>
    <n v="2"/>
    <n v="0"/>
    <n v="0"/>
    <x v="2379"/>
    <m/>
    <m/>
    <s v=""/>
    <s v=""/>
    <s v=""/>
    <s v=""/>
    <s v=""/>
  </r>
  <r>
    <s v="purevision 2 multifocal"/>
    <n v="2"/>
    <n v="0"/>
    <n v="0"/>
    <x v="2466"/>
    <m/>
    <m/>
    <s v=""/>
    <s v=""/>
    <s v=""/>
    <s v=""/>
    <s v=""/>
  </r>
  <r>
    <s v="遠視隱形眼鏡推薦"/>
    <n v="2"/>
    <n v="0"/>
    <n v="0"/>
    <x v="2466"/>
    <m/>
    <m/>
    <s v=""/>
    <s v=""/>
    <s v=""/>
    <s v=""/>
    <s v=""/>
  </r>
  <r>
    <s v="長戴型老花隱形眼鏡"/>
    <n v="2"/>
    <n v="0"/>
    <n v="0"/>
    <x v="2380"/>
    <m/>
    <m/>
    <s v=""/>
    <s v=""/>
    <s v=""/>
    <s v=""/>
    <s v=""/>
  </r>
  <r>
    <s v="lens plus"/>
    <n v="2"/>
    <n v="0"/>
    <n v="0"/>
    <x v="1142"/>
    <m/>
    <m/>
    <s v=""/>
    <s v=""/>
    <s v=""/>
    <s v=""/>
    <s v=""/>
  </r>
  <r>
    <s v="night and day lens"/>
    <n v="2"/>
    <n v="0"/>
    <n v="0"/>
    <x v="1142"/>
    <m/>
    <m/>
    <s v=""/>
    <s v=""/>
    <s v=""/>
    <s v=""/>
    <s v=""/>
  </r>
  <r>
    <s v="眼鏡 連登"/>
    <n v="2"/>
    <n v="0"/>
    <n v="0"/>
    <x v="1142"/>
    <m/>
    <m/>
    <s v=""/>
    <s v=""/>
    <s v=""/>
    <s v=""/>
    <s v=""/>
  </r>
  <r>
    <s v="隱眼戴法"/>
    <n v="2"/>
    <n v="0"/>
    <n v="0"/>
    <x v="1391"/>
    <m/>
    <m/>
    <s v=""/>
    <s v=""/>
    <s v=""/>
    <s v=""/>
    <s v=""/>
  </r>
  <r>
    <s v="acuvue oasys 8.8"/>
    <n v="2"/>
    <n v="0"/>
    <n v="0"/>
    <x v="1391"/>
    <m/>
    <m/>
    <s v=""/>
    <s v=""/>
    <s v=""/>
    <s v=""/>
    <s v=""/>
  </r>
  <r>
    <s v="baby kingdom mall"/>
    <n v="2"/>
    <n v="0"/>
    <n v="0"/>
    <x v="1391"/>
    <m/>
    <m/>
    <s v=""/>
    <s v=""/>
    <s v=""/>
    <s v=""/>
    <s v=""/>
  </r>
  <r>
    <s v="博士倫 logo"/>
    <n v="2"/>
    <n v="0"/>
    <n v="0"/>
    <x v="1391"/>
    <m/>
    <m/>
    <s v=""/>
    <s v=""/>
    <s v=""/>
    <s v=""/>
    <s v=""/>
  </r>
  <r>
    <s v="eye cream推介"/>
    <n v="2"/>
    <n v="0"/>
    <n v="0"/>
    <x v="2090"/>
    <m/>
    <m/>
    <s v=""/>
    <s v=""/>
    <s v=""/>
    <s v=""/>
    <s v=""/>
  </r>
  <r>
    <s v="one day 眼鏡"/>
    <n v="2"/>
    <n v="0"/>
    <n v="0"/>
    <x v="2090"/>
    <m/>
    <m/>
    <s v=""/>
    <s v=""/>
    <s v=""/>
    <s v=""/>
    <s v=""/>
  </r>
  <r>
    <s v="順豐ok便利店"/>
    <n v="2"/>
    <n v="0"/>
    <n v="0"/>
    <x v="2382"/>
    <m/>
    <m/>
    <s v=""/>
    <s v=""/>
    <s v=""/>
    <s v=""/>
    <s v=""/>
  </r>
  <r>
    <s v="ash color"/>
    <n v="2"/>
    <n v="0"/>
    <n v="0"/>
    <x v="2382"/>
    <m/>
    <m/>
    <s v=""/>
    <s v=""/>
    <s v=""/>
    <s v=""/>
    <s v=""/>
  </r>
  <r>
    <s v="精明消費者"/>
    <n v="2"/>
    <n v="0"/>
    <n v="0"/>
    <x v="2382"/>
    <m/>
    <m/>
    <s v=""/>
    <s v=""/>
    <s v=""/>
    <s v=""/>
    <s v=""/>
  </r>
  <r>
    <s v="散光多配25度"/>
    <n v="2"/>
    <n v="0"/>
    <n v="0"/>
    <x v="2382"/>
    <m/>
    <m/>
    <s v=""/>
    <s v=""/>
    <s v=""/>
    <s v=""/>
    <s v=""/>
  </r>
  <r>
    <s v="眼鏡朱古力"/>
    <n v="2"/>
    <n v="0"/>
    <n v="0"/>
    <x v="2382"/>
    <m/>
    <m/>
    <s v=""/>
    <s v=""/>
    <s v=""/>
    <s v=""/>
    <s v=""/>
  </r>
  <r>
    <s v="lancome眼精華好用"/>
    <n v="2"/>
    <n v="0"/>
    <n v="0"/>
    <x v="2382"/>
    <m/>
    <m/>
    <s v=""/>
    <s v=""/>
    <s v=""/>
    <s v=""/>
    <s v=""/>
  </r>
  <r>
    <s v="d con"/>
    <n v="2"/>
    <n v="0"/>
    <n v="0"/>
    <x v="2382"/>
    <m/>
    <m/>
    <s v=""/>
    <s v=""/>
    <s v=""/>
    <s v=""/>
    <s v=""/>
  </r>
  <r>
    <s v="jill stuart 香港"/>
    <n v="2"/>
    <n v="0"/>
    <n v="0"/>
    <x v="1648"/>
    <m/>
    <m/>
    <s v=""/>
    <s v=""/>
    <s v=""/>
    <s v=""/>
    <s v=""/>
  </r>
  <r>
    <s v="隱藏jj膠水"/>
    <n v="2"/>
    <n v="0"/>
    <n v="0"/>
    <x v="2467"/>
    <m/>
    <m/>
    <s v=""/>
    <s v=""/>
    <s v=""/>
    <s v=""/>
    <s v=""/>
  </r>
  <r>
    <s v="define:最大"/>
    <n v="2"/>
    <n v="0"/>
    <n v="0"/>
    <x v="2467"/>
    <m/>
    <m/>
    <s v=""/>
    <s v=""/>
    <s v=""/>
    <s v=""/>
    <s v=""/>
  </r>
  <r>
    <s v="silicone"/>
    <n v="2"/>
    <n v="0"/>
    <n v="0"/>
    <x v="2467"/>
    <m/>
    <m/>
    <s v=""/>
    <s v=""/>
    <s v=""/>
    <s v=""/>
    <s v=""/>
  </r>
  <r>
    <s v="買神秘博士商品"/>
    <n v="2"/>
    <n v="0"/>
    <n v="0"/>
    <x v="2467"/>
    <m/>
    <m/>
    <s v=""/>
    <s v=""/>
    <s v=""/>
    <s v=""/>
    <s v=""/>
  </r>
  <r>
    <s v="浸con水"/>
    <n v="2"/>
    <n v="0"/>
    <n v="0"/>
    <x v="1996"/>
    <m/>
    <m/>
    <s v=""/>
    <s v=""/>
    <s v=""/>
    <s v=""/>
    <s v=""/>
  </r>
  <r>
    <s v="freshkon colors"/>
    <n v="2"/>
    <n v="0"/>
    <n v="0"/>
    <x v="1996"/>
    <m/>
    <m/>
    <s v=""/>
    <s v=""/>
    <s v=""/>
    <s v=""/>
    <s v=""/>
  </r>
  <r>
    <s v="estee lauder 眼霜 好用"/>
    <n v="2"/>
    <n v="0"/>
    <n v="0"/>
    <x v="2468"/>
    <m/>
    <m/>
    <s v=""/>
    <s v=""/>
    <s v=""/>
    <s v=""/>
    <s v=""/>
  </r>
  <r>
    <s v="optix contact lenses"/>
    <n v="2"/>
    <n v="0"/>
    <n v="0"/>
    <x v="2468"/>
    <m/>
    <m/>
    <s v=""/>
    <s v=""/>
    <s v=""/>
    <s v=""/>
    <s v=""/>
  </r>
  <r>
    <s v="acuvue advance"/>
    <n v="2"/>
    <n v="0"/>
    <n v="0"/>
    <x v="1649"/>
    <m/>
    <m/>
    <s v=""/>
    <s v=""/>
    <s v=""/>
    <s v=""/>
    <s v=""/>
  </r>
  <r>
    <s v="acuvue define colors"/>
    <n v="2"/>
    <n v="0"/>
    <n v="0"/>
    <x v="1649"/>
    <m/>
    <m/>
    <s v=""/>
    <s v=""/>
    <s v=""/>
    <s v=""/>
    <s v=""/>
  </r>
  <r>
    <s v="眼鏡88隱形眼鏡預約"/>
    <n v="2"/>
    <n v="0"/>
    <n v="0"/>
    <x v="2281"/>
    <m/>
    <m/>
    <s v=""/>
    <s v=""/>
    <s v=""/>
    <s v=""/>
    <s v=""/>
  </r>
  <r>
    <s v="acuvue radiant charm"/>
    <n v="2"/>
    <n v="0"/>
    <n v="0"/>
    <x v="2281"/>
    <m/>
    <m/>
    <s v=""/>
    <s v=""/>
    <s v=""/>
    <s v=""/>
    <s v=""/>
  </r>
  <r>
    <s v="順豐智能櫃超時"/>
    <n v="2"/>
    <n v="0"/>
    <n v="0"/>
    <x v="1834"/>
    <m/>
    <m/>
    <s v=""/>
    <s v=""/>
    <s v=""/>
    <s v=""/>
    <s v=""/>
  </r>
  <r>
    <s v="混血con"/>
    <n v="2"/>
    <n v="0"/>
    <n v="0"/>
    <x v="2282"/>
    <m/>
    <m/>
    <s v=""/>
    <s v=""/>
    <s v=""/>
    <s v=""/>
    <s v=""/>
  </r>
  <r>
    <s v="美瞳批發"/>
    <n v="2"/>
    <n v="0"/>
    <n v="0"/>
    <x v="2282"/>
    <m/>
    <m/>
    <s v=""/>
    <s v=""/>
    <s v=""/>
    <s v=""/>
    <s v=""/>
  </r>
  <r>
    <s v="隐形眼镜 bc dia"/>
    <n v="2"/>
    <n v="0"/>
    <n v="0"/>
    <x v="2093"/>
    <m/>
    <m/>
    <s v=""/>
    <s v=""/>
    <s v=""/>
    <s v=""/>
    <s v=""/>
  </r>
  <r>
    <s v="生活百貨地址"/>
    <n v="2"/>
    <n v="0"/>
    <n v="0"/>
    <x v="2284"/>
    <m/>
    <m/>
    <s v=""/>
    <s v=""/>
    <s v=""/>
    <s v=""/>
    <s v=""/>
  </r>
  <r>
    <s v="乾眼 隱形眼鏡"/>
    <n v="2"/>
    <n v="0"/>
    <n v="0"/>
    <x v="2285"/>
    <m/>
    <m/>
    <s v=""/>
    <s v=""/>
    <s v=""/>
    <s v=""/>
    <s v=""/>
  </r>
  <r>
    <s v="啖啖燕窝"/>
    <n v="2"/>
    <n v="0"/>
    <n v="0"/>
    <x v="2285"/>
    <m/>
    <m/>
    <s v=""/>
    <s v=""/>
    <s v=""/>
    <s v=""/>
    <s v=""/>
  </r>
  <r>
    <s v="brilliant brown lens"/>
    <n v="2"/>
    <n v="0"/>
    <n v="0"/>
    <x v="2285"/>
    <m/>
    <m/>
    <s v=""/>
    <s v=""/>
    <s v=""/>
    <s v=""/>
    <s v=""/>
  </r>
  <r>
    <s v="驗眼過程"/>
    <n v="2"/>
    <n v="0"/>
    <n v="0"/>
    <x v="2285"/>
    <m/>
    <m/>
    <s v=""/>
    <s v=""/>
    <s v=""/>
    <s v=""/>
    <s v=""/>
  </r>
  <r>
    <s v="soflens 66 toric"/>
    <n v="2"/>
    <n v="0"/>
    <n v="0"/>
    <x v="2469"/>
    <m/>
    <m/>
    <s v=""/>
    <s v=""/>
    <s v=""/>
    <s v=""/>
    <s v=""/>
  </r>
  <r>
    <s v="air optix contact lenses"/>
    <n v="2"/>
    <n v="0"/>
    <n v="0"/>
    <x v="2469"/>
    <m/>
    <m/>
    <s v=""/>
    <s v=""/>
    <s v=""/>
    <s v=""/>
    <s v=""/>
  </r>
  <r>
    <s v="t con lihkg"/>
    <n v="2"/>
    <n v="0"/>
    <n v="0"/>
    <x v="2469"/>
    <m/>
    <m/>
    <s v=""/>
    <s v=""/>
    <s v=""/>
    <s v=""/>
    <s v=""/>
  </r>
  <r>
    <s v="clearlab contact lens"/>
    <n v="2"/>
    <n v="1"/>
    <n v="0.5"/>
    <x v="2195"/>
    <m/>
    <m/>
    <s v=""/>
    <s v=""/>
    <s v=""/>
    <s v=""/>
    <s v=""/>
  </r>
  <r>
    <s v="define:每"/>
    <n v="2"/>
    <n v="0"/>
    <n v="0"/>
    <x v="2195"/>
    <m/>
    <m/>
    <s v=""/>
    <s v=""/>
    <s v=""/>
    <s v=""/>
    <s v=""/>
  </r>
  <r>
    <s v="眼鏡 sph"/>
    <n v="2"/>
    <n v="0"/>
    <n v="0"/>
    <x v="2195"/>
    <m/>
    <m/>
    <s v=""/>
    <s v=""/>
    <s v=""/>
    <s v=""/>
    <s v=""/>
  </r>
  <r>
    <s v="驗眼費"/>
    <n v="2"/>
    <n v="0"/>
    <n v="0"/>
    <x v="2195"/>
    <m/>
    <m/>
    <s v=""/>
    <s v=""/>
    <s v=""/>
    <s v=""/>
    <s v=""/>
  </r>
  <r>
    <s v="順豐預約收件"/>
    <n v="2"/>
    <n v="0"/>
    <n v="0"/>
    <x v="2195"/>
    <m/>
    <m/>
    <s v=""/>
    <s v=""/>
    <s v=""/>
    <s v=""/>
    <s v=""/>
  </r>
  <r>
    <s v="lensery"/>
    <n v="2"/>
    <n v="0"/>
    <n v="0"/>
    <x v="2195"/>
    <m/>
    <m/>
    <s v=""/>
    <s v=""/>
    <s v=""/>
    <s v=""/>
    <s v=""/>
  </r>
  <r>
    <s v="one 眼鏡"/>
    <n v="2"/>
    <n v="0"/>
    <n v="0"/>
    <x v="2195"/>
    <m/>
    <m/>
    <s v=""/>
    <s v=""/>
    <s v=""/>
    <s v=""/>
    <s v=""/>
  </r>
  <r>
    <s v="博士倫老花隱形眼鏡"/>
    <n v="2"/>
    <n v="0"/>
    <n v="0"/>
    <x v="2470"/>
    <m/>
    <m/>
    <s v=""/>
    <s v=""/>
    <s v=""/>
    <s v=""/>
    <s v=""/>
  </r>
  <r>
    <s v="perfect one"/>
    <n v="2"/>
    <n v="0"/>
    <n v="0"/>
    <x v="2470"/>
    <m/>
    <m/>
    <s v=""/>
    <s v=""/>
    <s v=""/>
    <s v=""/>
    <s v=""/>
  </r>
  <r>
    <s v="luena隱眼"/>
    <n v="2"/>
    <n v="0"/>
    <n v="0"/>
    <x v="2470"/>
    <m/>
    <m/>
    <s v=""/>
    <s v=""/>
    <s v=""/>
    <s v=""/>
    <s v=""/>
  </r>
  <r>
    <s v="bio aqua"/>
    <n v="2"/>
    <n v="0"/>
    <n v="0"/>
    <x v="2198"/>
    <m/>
    <m/>
    <s v=""/>
    <s v=""/>
    <s v=""/>
    <s v=""/>
    <s v=""/>
  </r>
  <r>
    <s v="revia private 1day"/>
    <n v="2"/>
    <n v="0"/>
    <n v="0"/>
    <x v="2198"/>
    <m/>
    <m/>
    <s v=""/>
    <s v=""/>
    <s v=""/>
    <s v=""/>
    <s v=""/>
  </r>
  <r>
    <s v="購買神秘博士商品"/>
    <n v="2"/>
    <n v="0"/>
    <n v="0"/>
    <x v="2198"/>
    <m/>
    <m/>
    <s v=""/>
    <s v=""/>
    <s v=""/>
    <s v=""/>
    <s v=""/>
  </r>
  <r>
    <s v="perfect man評價"/>
    <n v="2"/>
    <n v="0"/>
    <n v="0"/>
    <x v="2198"/>
    <m/>
    <m/>
    <s v=""/>
    <s v=""/>
    <s v=""/>
    <s v=""/>
    <s v=""/>
  </r>
  <r>
    <s v="bausch and lomb purevision 2"/>
    <n v="2"/>
    <n v="0"/>
    <n v="0"/>
    <x v="2198"/>
    <m/>
    <m/>
    <s v=""/>
    <s v=""/>
    <s v=""/>
    <s v=""/>
    <s v=""/>
  </r>
  <r>
    <n v="14.4"/>
    <n v="2"/>
    <n v="0"/>
    <n v="0"/>
    <x v="2471"/>
    <m/>
    <m/>
    <s v=""/>
    <s v=""/>
    <s v=""/>
    <s v=""/>
    <s v=""/>
  </r>
  <r>
    <s v="biofinity toric 6"/>
    <n v="2"/>
    <n v="0"/>
    <n v="0"/>
    <x v="2471"/>
    <m/>
    <m/>
    <s v=""/>
    <s v=""/>
    <s v=""/>
    <s v=""/>
    <s v=""/>
  </r>
  <r>
    <s v="眼霜 推介2020"/>
    <n v="2"/>
    <n v="0"/>
    <n v="0"/>
    <x v="1210"/>
    <m/>
    <m/>
    <s v=""/>
    <s v=""/>
    <s v=""/>
    <s v=""/>
    <s v=""/>
  </r>
  <r>
    <s v="coopervision monthly"/>
    <n v="2"/>
    <n v="0"/>
    <n v="0"/>
    <x v="1210"/>
    <m/>
    <m/>
    <s v=""/>
    <s v=""/>
    <s v=""/>
    <s v=""/>
    <s v=""/>
  </r>
  <r>
    <s v="順豐 住宅 收費"/>
    <n v="2"/>
    <n v="0"/>
    <n v="0"/>
    <x v="2094"/>
    <m/>
    <m/>
    <s v=""/>
    <s v=""/>
    <s v=""/>
    <s v=""/>
    <s v=""/>
  </r>
  <r>
    <s v="acuvue oasys dia"/>
    <n v="2"/>
    <n v="0"/>
    <n v="0"/>
    <x v="2094"/>
    <m/>
    <m/>
    <s v=""/>
    <s v=""/>
    <s v=""/>
    <s v=""/>
    <s v=""/>
  </r>
  <r>
    <s v="big day 流程"/>
    <n v="2"/>
    <n v="0"/>
    <n v="0"/>
    <x v="2094"/>
    <m/>
    <m/>
    <s v=""/>
    <s v=""/>
    <s v=""/>
    <s v=""/>
    <s v=""/>
  </r>
  <r>
    <s v="jill stuart代購"/>
    <n v="2"/>
    <n v="0"/>
    <n v="0"/>
    <x v="2094"/>
    <m/>
    <m/>
    <s v=""/>
    <s v=""/>
    <s v=""/>
    <s v=""/>
    <s v=""/>
  </r>
  <r>
    <s v="buy 1 day acuvue moist"/>
    <n v="2"/>
    <n v="0"/>
    <n v="0"/>
    <x v="1837"/>
    <m/>
    <m/>
    <s v=""/>
    <s v=""/>
    <s v=""/>
    <s v=""/>
    <s v=""/>
  </r>
  <r>
    <s v="婚紗商戶指南"/>
    <n v="2"/>
    <n v="0"/>
    <n v="0"/>
    <x v="1837"/>
    <m/>
    <m/>
    <s v=""/>
    <s v=""/>
    <s v=""/>
    <s v=""/>
    <s v=""/>
  </r>
  <r>
    <s v="順豐智能櫃取件碼"/>
    <n v="2"/>
    <n v="0"/>
    <n v="0"/>
    <x v="2288"/>
    <m/>
    <m/>
    <s v=""/>
    <s v=""/>
    <s v=""/>
    <s v=""/>
    <s v=""/>
  </r>
  <r>
    <s v="順豐到付 流程"/>
    <n v="2"/>
    <n v="0"/>
    <n v="0"/>
    <x v="2288"/>
    <m/>
    <m/>
    <s v=""/>
    <s v=""/>
    <s v=""/>
    <s v=""/>
    <s v=""/>
  </r>
  <r>
    <s v="散光 近視 分別"/>
    <n v="2"/>
    <n v="0"/>
    <n v="0"/>
    <x v="2005"/>
    <m/>
    <m/>
    <s v=""/>
    <s v=""/>
    <s v=""/>
    <s v=""/>
    <s v=""/>
  </r>
  <r>
    <s v="meaning:眼镜"/>
    <n v="2"/>
    <n v="0"/>
    <n v="0"/>
    <x v="2005"/>
    <m/>
    <m/>
    <s v=""/>
    <s v=""/>
    <s v=""/>
    <s v=""/>
    <s v=""/>
  </r>
  <r>
    <s v="dailies vs acuvue oasys"/>
    <n v="2"/>
    <n v="1"/>
    <n v="0.5"/>
    <x v="2290"/>
    <m/>
    <m/>
    <s v=""/>
    <s v=""/>
    <s v=""/>
    <s v=""/>
    <s v=""/>
  </r>
  <r>
    <s v="clalen iris latin brown"/>
    <n v="2"/>
    <n v="0"/>
    <n v="0"/>
    <x v="2290"/>
    <m/>
    <m/>
    <s v=""/>
    <s v=""/>
    <s v=""/>
    <s v=""/>
    <s v=""/>
  </r>
  <r>
    <s v="散光美瞳隱形眼鏡"/>
    <n v="2"/>
    <n v="0"/>
    <n v="0"/>
    <x v="2290"/>
    <m/>
    <m/>
    <s v=""/>
    <s v=""/>
    <s v=""/>
    <s v=""/>
    <s v=""/>
  </r>
  <r>
    <s v="payme 轉電話"/>
    <n v="2"/>
    <n v="0"/>
    <n v="0"/>
    <x v="2290"/>
    <m/>
    <m/>
    <s v=""/>
    <s v=""/>
    <s v=""/>
    <s v=""/>
    <s v=""/>
  </r>
  <r>
    <s v="acuvue define japan"/>
    <n v="2"/>
    <n v="0"/>
    <n v="0"/>
    <x v="2292"/>
    <m/>
    <m/>
    <s v=""/>
    <s v=""/>
    <s v=""/>
    <s v=""/>
    <s v=""/>
  </r>
  <r>
    <s v="粉紅色種類"/>
    <n v="2"/>
    <n v="0"/>
    <n v="0"/>
    <x v="2292"/>
    <m/>
    <m/>
    <s v=""/>
    <s v=""/>
    <s v=""/>
    <s v=""/>
    <s v=""/>
  </r>
  <r>
    <s v="配眼鏡平靚正2021"/>
    <n v="2"/>
    <n v="0"/>
    <n v="0"/>
    <x v="2292"/>
    <m/>
    <m/>
    <s v=""/>
    <s v=""/>
    <s v=""/>
    <s v=""/>
    <s v=""/>
  </r>
  <r>
    <s v="平價眼鏡香港"/>
    <n v="2"/>
    <n v="0"/>
    <n v="0"/>
    <x v="2293"/>
    <m/>
    <m/>
    <s v=""/>
    <s v=""/>
    <s v=""/>
    <s v=""/>
    <s v=""/>
  </r>
  <r>
    <s v="suzy"/>
    <n v="2"/>
    <n v="0"/>
    <n v="0"/>
    <x v="2293"/>
    <m/>
    <m/>
    <s v=""/>
    <s v=""/>
    <s v=""/>
    <s v=""/>
    <s v=""/>
  </r>
  <r>
    <s v="one day acuvue contact lenses"/>
    <n v="2"/>
    <n v="0"/>
    <n v="0"/>
    <x v="2397"/>
    <m/>
    <m/>
    <s v=""/>
    <s v=""/>
    <s v=""/>
    <s v=""/>
    <s v=""/>
  </r>
  <r>
    <s v="coopervision facebook"/>
    <n v="2"/>
    <n v="0"/>
    <n v="0"/>
    <x v="2472"/>
    <m/>
    <m/>
    <s v=""/>
    <s v=""/>
    <s v=""/>
    <s v=""/>
    <s v=""/>
  </r>
  <r>
    <s v="coopervision 2week"/>
    <n v="2"/>
    <n v="0"/>
    <n v="0"/>
    <x v="2473"/>
    <m/>
    <m/>
    <s v=""/>
    <s v=""/>
    <s v=""/>
    <s v=""/>
    <s v=""/>
  </r>
  <r>
    <s v="acuvue one month contacts"/>
    <n v="2"/>
    <n v="0"/>
    <n v="0"/>
    <x v="2473"/>
    <m/>
    <m/>
    <s v=""/>
    <s v=""/>
    <s v=""/>
    <s v=""/>
    <s v=""/>
  </r>
  <r>
    <s v="漸進鏡片價錢2021"/>
    <n v="2"/>
    <n v="0"/>
    <n v="0"/>
    <x v="2297"/>
    <m/>
    <m/>
    <s v=""/>
    <s v=""/>
    <s v=""/>
    <s v=""/>
    <s v=""/>
  </r>
  <r>
    <s v="啖"/>
    <n v="2"/>
    <n v="0"/>
    <n v="0"/>
    <x v="2297"/>
    <m/>
    <m/>
    <s v=""/>
    <s v=""/>
    <s v=""/>
    <s v=""/>
    <s v=""/>
  </r>
  <r>
    <s v="850 usd to hkd"/>
    <n v="2"/>
    <n v="0"/>
    <n v="0"/>
    <x v="2400"/>
    <m/>
    <m/>
    <s v=""/>
    <s v=""/>
    <s v=""/>
    <s v=""/>
    <s v=""/>
  </r>
  <r>
    <s v="順豐派件員"/>
    <n v="2"/>
    <n v="0"/>
    <n v="0"/>
    <x v="2400"/>
    <m/>
    <m/>
    <s v=""/>
    <s v=""/>
    <s v=""/>
    <s v=""/>
    <s v=""/>
  </r>
  <r>
    <s v="acuvue oasys daily toric"/>
    <n v="2"/>
    <n v="0"/>
    <n v="0"/>
    <x v="2400"/>
    <m/>
    <m/>
    <s v=""/>
    <s v=""/>
    <s v=""/>
    <s v=""/>
    <s v=""/>
  </r>
  <r>
    <s v="coopervision clariti toric"/>
    <n v="2"/>
    <n v="0"/>
    <n v="0"/>
    <x v="2474"/>
    <m/>
    <m/>
    <s v=""/>
    <s v=""/>
    <s v=""/>
    <s v=""/>
    <s v=""/>
  </r>
  <r>
    <s v="第一次戴隱形眼鏡可以戴多久"/>
    <n v="2"/>
    <n v="0"/>
    <n v="0"/>
    <x v="2474"/>
    <m/>
    <m/>
    <s v=""/>
    <s v=""/>
    <s v=""/>
    <s v=""/>
    <s v=""/>
  </r>
  <r>
    <s v="大直徑隱眼"/>
    <n v="2"/>
    <n v="0"/>
    <n v="0"/>
    <x v="2474"/>
    <m/>
    <m/>
    <s v=""/>
    <s v=""/>
    <s v=""/>
    <s v=""/>
    <s v=""/>
  </r>
  <r>
    <s v="水凝膠"/>
    <n v="2"/>
    <n v="0"/>
    <n v="0"/>
    <x v="1019"/>
    <m/>
    <m/>
    <s v=""/>
    <s v=""/>
    <s v=""/>
    <s v=""/>
    <s v=""/>
  </r>
  <r>
    <s v="one thirty one 價錢"/>
    <n v="2"/>
    <n v="0"/>
    <n v="0"/>
    <x v="1019"/>
    <m/>
    <m/>
    <s v=""/>
    <s v=""/>
    <s v=""/>
    <s v=""/>
    <s v=""/>
  </r>
  <r>
    <s v="眼鏡88 評價"/>
    <n v="2"/>
    <n v="0"/>
    <n v="0"/>
    <x v="1019"/>
    <m/>
    <m/>
    <s v=""/>
    <s v=""/>
    <s v=""/>
    <s v=""/>
    <s v=""/>
  </r>
  <r>
    <s v="近視度數表"/>
    <n v="2"/>
    <n v="0"/>
    <n v="0"/>
    <x v="2300"/>
    <m/>
    <m/>
    <s v=""/>
    <s v=""/>
    <s v=""/>
    <s v=""/>
    <s v=""/>
  </r>
  <r>
    <s v="明顯"/>
    <n v="2"/>
    <n v="0"/>
    <n v="0"/>
    <x v="2300"/>
    <m/>
    <m/>
    <s v=""/>
    <s v=""/>
    <s v=""/>
    <s v=""/>
    <s v=""/>
  </r>
  <r>
    <s v="dailies total 1 silicone hydrogel"/>
    <n v="2"/>
    <n v="0"/>
    <n v="0"/>
    <x v="2007"/>
    <m/>
    <m/>
    <s v=""/>
    <s v=""/>
    <s v=""/>
    <s v=""/>
    <s v=""/>
  </r>
  <r>
    <s v="遠視彩色隱形眼鏡"/>
    <n v="2"/>
    <n v="0"/>
    <n v="0"/>
    <x v="2301"/>
    <m/>
    <m/>
    <s v=""/>
    <s v=""/>
    <s v=""/>
    <s v=""/>
    <s v=""/>
  </r>
  <r>
    <s v="pre wedding推介"/>
    <n v="2"/>
    <n v="0"/>
    <n v="0"/>
    <x v="2301"/>
    <m/>
    <m/>
    <s v=""/>
    <s v=""/>
    <s v=""/>
    <s v=""/>
    <s v=""/>
  </r>
  <r>
    <s v="1 day acuvue moist for astigmatism with lacreon"/>
    <n v="2"/>
    <n v="0"/>
    <n v="0"/>
    <x v="2009"/>
    <m/>
    <m/>
    <s v=""/>
    <s v=""/>
    <s v=""/>
    <s v=""/>
    <s v=""/>
  </r>
  <r>
    <s v="亮視點con"/>
    <n v="2"/>
    <n v="0"/>
    <n v="0"/>
    <x v="2009"/>
    <m/>
    <m/>
    <s v=""/>
    <s v=""/>
    <s v=""/>
    <s v=""/>
    <s v=""/>
  </r>
  <r>
    <s v="con意思"/>
    <n v="2"/>
    <n v="0"/>
    <n v="0"/>
    <x v="2475"/>
    <m/>
    <m/>
    <s v=""/>
    <s v=""/>
    <s v=""/>
    <s v=""/>
    <s v=""/>
  </r>
  <r>
    <s v="遠視度數換算"/>
    <n v="2"/>
    <n v="0"/>
    <n v="0"/>
    <x v="2475"/>
    <m/>
    <m/>
    <s v=""/>
    <s v=""/>
    <s v=""/>
    <s v=""/>
    <s v=""/>
  </r>
  <r>
    <s v="度數 換算"/>
    <n v="2"/>
    <n v="0"/>
    <n v="0"/>
    <x v="2475"/>
    <m/>
    <m/>
    <s v=""/>
    <s v=""/>
    <s v=""/>
    <s v=""/>
    <s v=""/>
  </r>
  <r>
    <s v="olens colored contacts"/>
    <n v="2"/>
    <n v="0"/>
    <n v="0"/>
    <x v="2475"/>
    <m/>
    <m/>
    <s v=""/>
    <s v=""/>
    <s v=""/>
    <s v=""/>
    <s v=""/>
  </r>
  <r>
    <s v="遠視有隱形眼鏡嗎"/>
    <n v="2"/>
    <n v="0"/>
    <n v="0"/>
    <x v="2010"/>
    <m/>
    <m/>
    <s v=""/>
    <s v=""/>
    <s v=""/>
    <s v=""/>
    <s v=""/>
  </r>
  <r>
    <s v="payme 電話 過數"/>
    <n v="2"/>
    <n v="0"/>
    <n v="0"/>
    <x v="2010"/>
    <m/>
    <m/>
    <s v=""/>
    <s v=""/>
    <s v=""/>
    <s v=""/>
    <s v=""/>
  </r>
  <r>
    <s v="hkcons"/>
    <n v="2"/>
    <n v="0"/>
    <n v="0"/>
    <x v="2476"/>
    <m/>
    <m/>
    <s v=""/>
    <s v=""/>
    <s v=""/>
    <s v=""/>
    <s v=""/>
  </r>
  <r>
    <s v="olens island"/>
    <n v="2"/>
    <n v="0"/>
    <n v="0"/>
    <x v="2476"/>
    <m/>
    <m/>
    <s v=""/>
    <s v=""/>
    <s v=""/>
    <s v=""/>
    <s v=""/>
  </r>
  <r>
    <s v="xinxin.yee"/>
    <n v="2"/>
    <n v="0"/>
    <n v="0"/>
    <x v="2476"/>
    <m/>
    <m/>
    <s v=""/>
    <s v=""/>
    <s v=""/>
    <s v=""/>
    <s v=""/>
  </r>
  <r>
    <s v="jill stuart japan"/>
    <n v="2"/>
    <n v="0"/>
    <n v="0"/>
    <x v="2215"/>
    <m/>
    <m/>
    <s v=""/>
    <s v=""/>
    <s v=""/>
    <s v=""/>
    <s v=""/>
  </r>
  <r>
    <s v="220 usd to hkd"/>
    <n v="2"/>
    <n v="0"/>
    <n v="0"/>
    <x v="2215"/>
    <m/>
    <m/>
    <s v=""/>
    <s v=""/>
    <s v=""/>
    <s v=""/>
    <s v=""/>
  </r>
  <r>
    <s v="護眼食品"/>
    <n v="2"/>
    <n v="0"/>
    <n v="0"/>
    <x v="2215"/>
    <m/>
    <m/>
    <s v=""/>
    <s v=""/>
    <s v=""/>
    <s v=""/>
    <s v=""/>
  </r>
  <r>
    <s v="magic color 8.4"/>
    <n v="2"/>
    <n v="0"/>
    <n v="0"/>
    <x v="1919"/>
    <m/>
    <m/>
    <s v=""/>
    <s v=""/>
    <s v=""/>
    <s v=""/>
    <s v=""/>
  </r>
  <r>
    <s v="電煮杯"/>
    <n v="2"/>
    <n v="0"/>
    <n v="0"/>
    <x v="1919"/>
    <m/>
    <m/>
    <s v=""/>
    <s v=""/>
    <s v=""/>
    <s v=""/>
    <s v=""/>
  </r>
  <r>
    <s v="fps vs payme"/>
    <n v="2"/>
    <n v="0"/>
    <n v="0"/>
    <x v="1602"/>
    <m/>
    <m/>
    <s v=""/>
    <s v=""/>
    <s v=""/>
    <s v=""/>
    <s v=""/>
  </r>
  <r>
    <s v="dailies for astigmatism"/>
    <n v="2"/>
    <n v="0"/>
    <n v="0"/>
    <x v="1602"/>
    <m/>
    <m/>
    <s v=""/>
    <s v=""/>
    <s v=""/>
    <s v=""/>
    <s v=""/>
  </r>
  <r>
    <s v="眼鏡度數配足"/>
    <n v="2"/>
    <n v="0"/>
    <n v="0"/>
    <x v="1602"/>
    <m/>
    <m/>
    <s v=""/>
    <s v=""/>
    <s v=""/>
    <s v=""/>
    <s v=""/>
  </r>
  <r>
    <s v="freshkon月拋"/>
    <n v="2"/>
    <n v="0"/>
    <n v="0"/>
    <x v="1602"/>
    <m/>
    <m/>
    <s v=""/>
    <s v=""/>
    <s v=""/>
    <s v=""/>
    <s v=""/>
  </r>
  <r>
    <s v="順豐上門收件流程"/>
    <n v="2"/>
    <n v="0"/>
    <n v="0"/>
    <x v="1602"/>
    <m/>
    <m/>
    <s v=""/>
    <s v=""/>
    <s v=""/>
    <s v=""/>
    <s v=""/>
  </r>
  <r>
    <s v="242 hkd to usd"/>
    <n v="2"/>
    <n v="0"/>
    <n v="0"/>
    <x v="2310"/>
    <m/>
    <m/>
    <s v=""/>
    <s v=""/>
    <s v=""/>
    <s v=""/>
    <s v=""/>
  </r>
  <r>
    <s v="acuvue contact lenses australia"/>
    <n v="2"/>
    <n v="0"/>
    <n v="0"/>
    <x v="2310"/>
    <m/>
    <m/>
    <s v=""/>
    <s v=""/>
    <s v=""/>
    <s v=""/>
    <s v=""/>
  </r>
  <r>
    <s v="博士倫日拋"/>
    <n v="2"/>
    <n v="0"/>
    <n v="0"/>
    <x v="2310"/>
    <m/>
    <m/>
    <s v=""/>
    <s v=""/>
    <s v=""/>
    <s v=""/>
    <s v=""/>
  </r>
  <r>
    <s v="眼镜店promotion"/>
    <n v="2"/>
    <n v="0"/>
    <n v="0"/>
    <x v="2477"/>
    <m/>
    <m/>
    <s v=""/>
    <s v=""/>
    <s v=""/>
    <s v=""/>
    <s v=""/>
  </r>
  <r>
    <s v="眼鏡 add"/>
    <n v="2"/>
    <n v="0"/>
    <n v="0"/>
    <x v="2477"/>
    <m/>
    <m/>
    <s v=""/>
    <s v=""/>
    <s v=""/>
    <s v=""/>
    <s v=""/>
  </r>
  <r>
    <s v="egg眼鏡評價"/>
    <n v="2"/>
    <n v="0"/>
    <n v="0"/>
    <x v="2478"/>
    <m/>
    <m/>
    <s v=""/>
    <s v=""/>
    <s v=""/>
    <s v=""/>
    <s v=""/>
  </r>
  <r>
    <s v="biotrue toric"/>
    <n v="2"/>
    <n v="0"/>
    <n v="0"/>
    <x v="2408"/>
    <m/>
    <m/>
    <s v=""/>
    <s v=""/>
    <s v=""/>
    <s v=""/>
    <s v=""/>
  </r>
  <r>
    <s v="freshlook contacts"/>
    <n v="2"/>
    <n v="0"/>
    <n v="0"/>
    <x v="2408"/>
    <m/>
    <m/>
    <s v=""/>
    <s v=""/>
    <s v=""/>
    <s v=""/>
    <s v=""/>
  </r>
  <r>
    <s v="配眼鏡推薦香港"/>
    <n v="2"/>
    <n v="0"/>
    <n v="0"/>
    <x v="2408"/>
    <m/>
    <m/>
    <s v=""/>
    <s v=""/>
    <s v=""/>
    <s v=""/>
    <s v=""/>
  </r>
  <r>
    <s v="隱形眼鏡 門市"/>
    <n v="2"/>
    <n v="0"/>
    <n v="0"/>
    <x v="2479"/>
    <m/>
    <m/>
    <s v=""/>
    <s v=""/>
    <s v=""/>
    <s v=""/>
    <s v=""/>
  </r>
  <r>
    <s v="acuvu oasys"/>
    <n v="2"/>
    <n v="0"/>
    <n v="0"/>
    <x v="2479"/>
    <m/>
    <m/>
    <s v=""/>
    <s v=""/>
    <s v=""/>
    <s v=""/>
    <s v=""/>
  </r>
  <r>
    <s v="驗光度數換算"/>
    <n v="2"/>
    <n v="0"/>
    <n v="0"/>
    <x v="2479"/>
    <m/>
    <m/>
    <s v=""/>
    <s v=""/>
    <s v=""/>
    <s v=""/>
    <s v=""/>
  </r>
  <r>
    <s v="眼部皺紋"/>
    <n v="2"/>
    <n v="0"/>
    <n v="0"/>
    <x v="2479"/>
    <m/>
    <m/>
    <s v=""/>
    <s v=""/>
    <s v=""/>
    <s v=""/>
    <s v=""/>
  </r>
  <r>
    <s v="7-11隱形眼鏡度數"/>
    <n v="2"/>
    <n v="0"/>
    <n v="0"/>
    <x v="2479"/>
    <m/>
    <m/>
    <s v=""/>
    <s v=""/>
    <s v=""/>
    <s v=""/>
    <s v=""/>
  </r>
  <r>
    <s v="隱藏jj"/>
    <n v="2"/>
    <n v="0"/>
    <n v="0"/>
    <x v="2479"/>
    <m/>
    <m/>
    <s v=""/>
    <s v=""/>
    <s v=""/>
    <s v=""/>
    <s v=""/>
  </r>
  <r>
    <s v="acuvue radiant bright"/>
    <n v="2"/>
    <n v="0"/>
    <n v="0"/>
    <x v="1841"/>
    <m/>
    <m/>
    <s v=""/>
    <s v=""/>
    <s v=""/>
    <s v=""/>
    <s v=""/>
  </r>
  <r>
    <s v="美瞳 散光"/>
    <n v="2"/>
    <n v="0"/>
    <n v="0"/>
    <x v="1841"/>
    <m/>
    <m/>
    <s v=""/>
    <s v=""/>
    <s v=""/>
    <s v=""/>
    <s v=""/>
  </r>
  <r>
    <s v="女朋友嚟m指南"/>
    <n v="2"/>
    <n v="0"/>
    <n v="0"/>
    <x v="2480"/>
    <m/>
    <m/>
    <s v=""/>
    <s v=""/>
    <s v=""/>
    <s v=""/>
    <s v=""/>
  </r>
  <r>
    <s v="百 佳 送 貨"/>
    <n v="2"/>
    <n v="0"/>
    <n v="0"/>
    <x v="2104"/>
    <m/>
    <m/>
    <s v=""/>
    <s v=""/>
    <s v=""/>
    <s v=""/>
    <s v=""/>
  </r>
  <r>
    <s v="精明的消費者"/>
    <n v="2"/>
    <n v="0"/>
    <n v="0"/>
    <x v="2104"/>
    <m/>
    <m/>
    <s v=""/>
    <s v=""/>
    <s v=""/>
    <s v=""/>
    <s v=""/>
  </r>
  <r>
    <s v="隐形眼镜价格"/>
    <n v="2"/>
    <n v="0"/>
    <n v="0"/>
    <x v="2104"/>
    <m/>
    <m/>
    <s v=""/>
    <s v=""/>
    <s v=""/>
    <s v=""/>
    <s v=""/>
  </r>
  <r>
    <s v="acuvue offres contact"/>
    <n v="2"/>
    <n v="0"/>
    <n v="0"/>
    <x v="2313"/>
    <m/>
    <m/>
    <s v=""/>
    <s v=""/>
    <s v=""/>
    <s v=""/>
    <s v=""/>
  </r>
  <r>
    <s v="日本美瞳"/>
    <n v="2"/>
    <n v="0"/>
    <n v="0"/>
    <x v="2313"/>
    <m/>
    <m/>
    <s v=""/>
    <s v=""/>
    <s v=""/>
    <s v=""/>
    <s v=""/>
  </r>
  <r>
    <s v="optical 88 隱形眼鏡"/>
    <n v="2"/>
    <n v="0"/>
    <n v="0"/>
    <x v="2481"/>
    <m/>
    <m/>
    <s v=""/>
    <s v=""/>
    <s v=""/>
    <s v=""/>
    <s v=""/>
  </r>
  <r>
    <s v="perfect man黑店"/>
    <n v="2"/>
    <n v="0"/>
    <n v="0"/>
    <x v="2481"/>
    <m/>
    <m/>
    <s v=""/>
    <s v=""/>
    <s v=""/>
    <s v=""/>
    <s v=""/>
  </r>
  <r>
    <s v="眼鏡介紹"/>
    <n v="2"/>
    <n v="0"/>
    <n v="0"/>
    <x v="2481"/>
    <m/>
    <m/>
    <s v=""/>
    <s v=""/>
    <s v=""/>
    <s v=""/>
    <s v=""/>
  </r>
  <r>
    <s v="dailies toric aqua comfort plus"/>
    <n v="2"/>
    <n v="0"/>
    <n v="0"/>
    <x v="2106"/>
    <m/>
    <m/>
    <s v=""/>
    <s v=""/>
    <s v=""/>
    <s v=""/>
    <s v=""/>
  </r>
  <r>
    <s v="acuvue twice"/>
    <n v="2"/>
    <n v="0"/>
    <n v="0"/>
    <x v="2106"/>
    <m/>
    <m/>
    <s v=""/>
    <s v=""/>
    <s v=""/>
    <s v=""/>
    <s v=""/>
  </r>
  <r>
    <s v="bausch lomb purevision 2 hd"/>
    <n v="2"/>
    <n v="0"/>
    <n v="0"/>
    <x v="1098"/>
    <m/>
    <m/>
    <s v=""/>
    <s v=""/>
    <s v=""/>
    <s v=""/>
    <s v=""/>
  </r>
  <r>
    <s v="香港水货"/>
    <n v="2"/>
    <n v="0"/>
    <n v="0"/>
    <x v="1098"/>
    <m/>
    <m/>
    <s v=""/>
    <s v=""/>
    <s v=""/>
    <s v=""/>
    <s v=""/>
  </r>
  <r>
    <s v="順豐收費"/>
    <n v="2"/>
    <n v="0"/>
    <n v="0"/>
    <x v="1098"/>
    <m/>
    <m/>
    <s v=""/>
    <s v=""/>
    <s v=""/>
    <s v=""/>
    <s v=""/>
  </r>
  <r>
    <s v="觀塘開倉"/>
    <n v="2"/>
    <n v="0"/>
    <n v="0"/>
    <x v="1098"/>
    <m/>
    <m/>
    <s v=""/>
    <s v=""/>
    <s v=""/>
    <s v=""/>
    <s v=""/>
  </r>
  <r>
    <s v="順豐 化妝品"/>
    <n v="2"/>
    <n v="0"/>
    <n v="0"/>
    <x v="2014"/>
    <m/>
    <m/>
    <s v=""/>
    <s v=""/>
    <s v=""/>
    <s v=""/>
    <s v=""/>
  </r>
  <r>
    <s v="去黑眼圈"/>
    <n v="2"/>
    <n v="0"/>
    <n v="0"/>
    <x v="2014"/>
    <m/>
    <m/>
    <s v=""/>
    <s v=""/>
    <s v=""/>
    <s v=""/>
    <s v=""/>
  </r>
  <r>
    <s v="散光老花隱形眼鏡"/>
    <n v="2"/>
    <n v="0"/>
    <n v="0"/>
    <x v="2315"/>
    <m/>
    <m/>
    <s v=""/>
    <s v=""/>
    <s v=""/>
    <s v=""/>
    <s v=""/>
  </r>
  <r>
    <s v="acuvue australia"/>
    <n v="2"/>
    <n v="0"/>
    <n v="0"/>
    <x v="2315"/>
    <m/>
    <m/>
    <s v=""/>
    <s v=""/>
    <s v=""/>
    <s v=""/>
    <s v=""/>
  </r>
  <r>
    <s v="轉數快如何使用"/>
    <n v="2"/>
    <n v="0"/>
    <n v="0"/>
    <x v="2315"/>
    <m/>
    <m/>
    <s v=""/>
    <s v=""/>
    <s v=""/>
    <s v=""/>
    <s v=""/>
  </r>
  <r>
    <s v="网上配眼镜"/>
    <n v="2"/>
    <n v="0"/>
    <n v="0"/>
    <x v="2417"/>
    <m/>
    <m/>
    <s v=""/>
    <s v=""/>
    <s v=""/>
    <s v=""/>
    <s v=""/>
  </r>
  <r>
    <s v="lacelle 醉金"/>
    <n v="2"/>
    <n v="0"/>
    <n v="0"/>
    <x v="2417"/>
    <m/>
    <m/>
    <s v=""/>
    <s v=""/>
    <s v=""/>
    <s v=""/>
    <s v=""/>
  </r>
  <r>
    <s v="purevision contacts"/>
    <n v="2"/>
    <n v="0"/>
    <n v="0"/>
    <x v="2417"/>
    <m/>
    <m/>
    <s v=""/>
    <s v=""/>
    <s v=""/>
    <s v=""/>
    <s v=""/>
  </r>
  <r>
    <s v="轉數快使用方法"/>
    <n v="2"/>
    <n v="0"/>
    <n v="0"/>
    <x v="2417"/>
    <m/>
    <m/>
    <s v=""/>
    <s v=""/>
    <s v=""/>
    <s v=""/>
    <s v=""/>
  </r>
  <r>
    <s v="啡綠色"/>
    <n v="2"/>
    <n v="0"/>
    <n v="0"/>
    <x v="2317"/>
    <m/>
    <m/>
    <s v=""/>
    <s v=""/>
    <s v=""/>
    <s v=""/>
    <s v=""/>
  </r>
  <r>
    <s v="colored lenses in pakistan"/>
    <n v="2"/>
    <n v="0"/>
    <n v="0"/>
    <x v="2319"/>
    <m/>
    <m/>
    <s v=""/>
    <s v=""/>
    <s v=""/>
    <s v=""/>
    <s v=""/>
  </r>
  <r>
    <s v="night and day"/>
    <n v="2"/>
    <n v="0"/>
    <n v="0"/>
    <x v="2482"/>
    <m/>
    <m/>
    <s v=""/>
    <s v=""/>
    <s v=""/>
    <s v=""/>
    <s v=""/>
  </r>
  <r>
    <s v="護眼燈邊隻好"/>
    <n v="2"/>
    <n v="0"/>
    <n v="0"/>
    <x v="2482"/>
    <m/>
    <m/>
    <s v=""/>
    <s v=""/>
    <s v=""/>
    <s v=""/>
    <s v=""/>
  </r>
  <r>
    <s v="freshlook contact lens"/>
    <n v="2"/>
    <n v="0"/>
    <n v="0"/>
    <x v="1785"/>
    <m/>
    <m/>
    <s v=""/>
    <s v=""/>
    <s v=""/>
    <s v=""/>
    <s v=""/>
  </r>
  <r>
    <s v="payme優惠"/>
    <n v="2"/>
    <n v="0"/>
    <n v="0"/>
    <x v="2019"/>
    <m/>
    <m/>
    <s v=""/>
    <s v=""/>
    <s v=""/>
    <s v=""/>
    <s v=""/>
  </r>
  <r>
    <s v="uv膠 推薦"/>
    <n v="2"/>
    <n v="0"/>
    <n v="0"/>
    <x v="2019"/>
    <m/>
    <m/>
    <s v=""/>
    <s v=""/>
    <s v=""/>
    <s v=""/>
    <s v=""/>
  </r>
  <r>
    <s v="强生隐形眼镜"/>
    <n v="2"/>
    <n v="0"/>
    <n v="0"/>
    <x v="1926"/>
    <m/>
    <m/>
    <s v=""/>
    <s v=""/>
    <s v=""/>
    <s v=""/>
    <s v=""/>
  </r>
  <r>
    <s v="驗眼費用"/>
    <n v="2"/>
    <n v="0"/>
    <n v="0"/>
    <x v="1926"/>
    <m/>
    <m/>
    <s v=""/>
    <s v=""/>
    <s v=""/>
    <s v=""/>
    <s v=""/>
  </r>
  <r>
    <s v="大細眼點算"/>
    <n v="2"/>
    <n v="0"/>
    <n v="0"/>
    <x v="1926"/>
    <m/>
    <m/>
    <s v=""/>
    <s v=""/>
    <s v=""/>
    <s v=""/>
    <s v=""/>
  </r>
  <r>
    <s v="網上買"/>
    <n v="2"/>
    <n v="0"/>
    <n v="0"/>
    <x v="1926"/>
    <m/>
    <m/>
    <s v=""/>
    <s v=""/>
    <s v=""/>
    <s v=""/>
    <s v=""/>
  </r>
  <r>
    <s v="coopervision silicone hydrogel 1 day"/>
    <n v="2"/>
    <n v="0"/>
    <n v="0"/>
    <x v="2321"/>
    <m/>
    <m/>
    <s v=""/>
    <s v=""/>
    <s v=""/>
    <s v=""/>
    <s v=""/>
  </r>
  <r>
    <s v="acuvue oasys hydraluxe daily vs dailies total alcon"/>
    <n v="2"/>
    <n v="0"/>
    <n v="0"/>
    <x v="2321"/>
    <m/>
    <m/>
    <s v=""/>
    <s v=""/>
    <s v=""/>
    <s v=""/>
    <s v=""/>
  </r>
  <r>
    <s v="順豐 工業 中心"/>
    <n v="2"/>
    <n v="0"/>
    <n v="0"/>
    <x v="2321"/>
    <m/>
    <m/>
    <s v=""/>
    <s v=""/>
    <s v=""/>
    <s v=""/>
    <s v=""/>
  </r>
  <r>
    <s v="百佳超市最新優惠"/>
    <n v="2"/>
    <n v="0"/>
    <n v="0"/>
    <x v="2321"/>
    <m/>
    <m/>
    <s v=""/>
    <s v=""/>
    <s v=""/>
    <s v=""/>
    <s v=""/>
  </r>
  <r>
    <s v="聲波潔面儀"/>
    <n v="2"/>
    <n v="0"/>
    <n v="0"/>
    <x v="2321"/>
    <m/>
    <m/>
    <s v=""/>
    <s v=""/>
    <s v=""/>
    <s v=""/>
    <s v=""/>
  </r>
  <r>
    <s v="max 1"/>
    <n v="2"/>
    <n v="0"/>
    <n v="0"/>
    <x v="2322"/>
    <m/>
    <m/>
    <s v=""/>
    <s v=""/>
    <s v=""/>
    <s v=""/>
    <s v=""/>
  </r>
  <r>
    <s v="jujy眼"/>
    <n v="2"/>
    <n v="0"/>
    <n v="0"/>
    <x v="2222"/>
    <m/>
    <m/>
    <s v=""/>
    <s v=""/>
    <s v=""/>
    <s v=""/>
    <s v=""/>
  </r>
  <r>
    <s v="poon tiffany"/>
    <n v="2"/>
    <n v="0"/>
    <n v="0"/>
    <x v="2222"/>
    <m/>
    <m/>
    <s v=""/>
    <s v=""/>
    <s v=""/>
    <s v=""/>
    <s v=""/>
  </r>
  <r>
    <s v="coopervision 56 1 day silicone hydrogel"/>
    <n v="2"/>
    <n v="0"/>
    <n v="0"/>
    <x v="1845"/>
    <m/>
    <m/>
    <s v=""/>
    <s v=""/>
    <s v=""/>
    <s v=""/>
    <s v=""/>
  </r>
  <r>
    <s v="acuvue oasys australia"/>
    <n v="2"/>
    <n v="0"/>
    <n v="0"/>
    <x v="1845"/>
    <m/>
    <m/>
    <s v=""/>
    <s v=""/>
    <s v=""/>
    <s v=""/>
    <s v=""/>
  </r>
  <r>
    <s v="acuvue define twice"/>
    <n v="2"/>
    <n v="0"/>
    <n v="0"/>
    <x v="1845"/>
    <m/>
    <m/>
    <s v=""/>
    <s v=""/>
    <s v=""/>
    <s v=""/>
    <s v=""/>
  </r>
  <r>
    <s v="comfilcon a"/>
    <n v="2"/>
    <n v="0"/>
    <n v="0"/>
    <x v="1845"/>
    <m/>
    <m/>
    <s v=""/>
    <s v=""/>
    <s v=""/>
    <s v=""/>
    <s v=""/>
  </r>
  <r>
    <s v="olens spanish brown"/>
    <n v="2"/>
    <n v="0"/>
    <n v="0"/>
    <x v="1845"/>
    <m/>
    <m/>
    <s v=""/>
    <s v=""/>
    <s v=""/>
    <s v=""/>
    <s v=""/>
  </r>
  <r>
    <s v="專業眼鏡"/>
    <n v="2"/>
    <n v="0"/>
    <n v="0"/>
    <x v="1845"/>
    <m/>
    <m/>
    <s v=""/>
    <s v=""/>
    <s v=""/>
    <s v=""/>
    <s v=""/>
  </r>
  <r>
    <s v="olens推薦"/>
    <n v="2"/>
    <n v="0"/>
    <n v="0"/>
    <x v="2483"/>
    <m/>
    <m/>
    <s v=""/>
    <s v=""/>
    <s v=""/>
    <s v=""/>
    <s v=""/>
  </r>
  <r>
    <s v="offres acuvue"/>
    <n v="2"/>
    <n v="0"/>
    <n v="0"/>
    <x v="1397"/>
    <m/>
    <m/>
    <s v=""/>
    <s v=""/>
    <s v=""/>
    <s v=""/>
    <s v=""/>
  </r>
  <r>
    <s v="隱藏積分"/>
    <n v="2"/>
    <n v="0"/>
    <n v="0"/>
    <x v="2484"/>
    <m/>
    <m/>
    <s v=""/>
    <s v=""/>
    <s v=""/>
    <s v=""/>
    <s v=""/>
  </r>
  <r>
    <s v="百佳sim卡"/>
    <n v="2"/>
    <n v="0"/>
    <n v="0"/>
    <x v="2484"/>
    <m/>
    <m/>
    <s v=""/>
    <s v=""/>
    <s v=""/>
    <s v=""/>
    <s v=""/>
  </r>
  <r>
    <s v="去皺眼霜"/>
    <n v="2"/>
    <n v="0"/>
    <n v="0"/>
    <x v="2484"/>
    <m/>
    <m/>
    <s v=""/>
    <s v=""/>
    <s v=""/>
    <s v=""/>
    <s v=""/>
  </r>
  <r>
    <s v="透明隐形眼镜"/>
    <n v="2"/>
    <n v="0"/>
    <n v="0"/>
    <x v="2484"/>
    <m/>
    <m/>
    <s v=""/>
    <s v=""/>
    <s v=""/>
    <s v=""/>
    <s v=""/>
  </r>
  <r>
    <s v="coopervision 1 day lenses"/>
    <n v="2"/>
    <n v="0"/>
    <n v="0"/>
    <x v="2484"/>
    <m/>
    <m/>
    <s v=""/>
    <s v=""/>
    <s v=""/>
    <s v=""/>
    <s v=""/>
  </r>
  <r>
    <s v="尖沙咀 隱形眼鏡"/>
    <n v="2"/>
    <n v="0"/>
    <n v="0"/>
    <x v="1511"/>
    <m/>
    <m/>
    <s v=""/>
    <s v=""/>
    <s v=""/>
    <s v=""/>
    <s v=""/>
  </r>
  <r>
    <s v="香港驗眼中心"/>
    <n v="2"/>
    <n v="0"/>
    <n v="0"/>
    <x v="1511"/>
    <m/>
    <m/>
    <s v=""/>
    <s v=""/>
    <s v=""/>
    <s v=""/>
    <s v=""/>
  </r>
  <r>
    <s v="lcon"/>
    <n v="2"/>
    <n v="0"/>
    <n v="0"/>
    <x v="1511"/>
    <m/>
    <m/>
    <s v=""/>
    <s v=""/>
    <s v=""/>
    <s v=""/>
    <s v=""/>
  </r>
  <r>
    <s v="微笑矯視散光"/>
    <n v="2"/>
    <n v="0"/>
    <n v="0"/>
    <x v="1511"/>
    <m/>
    <m/>
    <s v=""/>
    <s v=""/>
    <s v=""/>
    <s v=""/>
    <s v=""/>
  </r>
  <r>
    <s v="silicon hydrogel"/>
    <n v="2"/>
    <n v="0"/>
    <n v="0"/>
    <x v="2112"/>
    <m/>
    <m/>
    <s v=""/>
    <s v=""/>
    <s v=""/>
    <s v=""/>
    <s v=""/>
  </r>
  <r>
    <s v="coopervision one day silicone hydrogel"/>
    <n v="2"/>
    <n v="0"/>
    <n v="0"/>
    <x v="2112"/>
    <m/>
    <m/>
    <s v=""/>
    <s v=""/>
    <s v=""/>
    <s v=""/>
    <s v=""/>
  </r>
  <r>
    <s v="acuvue oasys hydraluxe uk"/>
    <n v="2"/>
    <n v="0"/>
    <n v="0"/>
    <x v="2425"/>
    <m/>
    <m/>
    <s v=""/>
    <s v=""/>
    <s v=""/>
    <s v=""/>
    <s v=""/>
  </r>
  <r>
    <s v="平行進口貨"/>
    <n v="2"/>
    <n v="0"/>
    <n v="0"/>
    <x v="2425"/>
    <m/>
    <m/>
    <s v=""/>
    <s v=""/>
    <s v=""/>
    <s v=""/>
    <s v=""/>
  </r>
  <r>
    <s v="solomon yue"/>
    <n v="2"/>
    <n v="0"/>
    <n v="0"/>
    <x v="1399"/>
    <m/>
    <m/>
    <s v=""/>
    <s v=""/>
    <s v=""/>
    <s v=""/>
    <s v=""/>
  </r>
  <r>
    <s v="tiffany lau"/>
    <n v="2"/>
    <n v="0"/>
    <n v="0"/>
    <x v="2485"/>
    <m/>
    <m/>
    <s v=""/>
    <s v=""/>
    <s v=""/>
    <s v=""/>
    <s v=""/>
  </r>
  <r>
    <s v="mandy poon"/>
    <n v="2"/>
    <n v="0"/>
    <n v="0"/>
    <x v="2485"/>
    <m/>
    <m/>
    <s v=""/>
    <s v=""/>
    <s v=""/>
    <s v=""/>
    <s v=""/>
  </r>
  <r>
    <s v="博士 眼鏡"/>
    <n v="2"/>
    <n v="0"/>
    <n v="0"/>
    <x v="2486"/>
    <m/>
    <m/>
    <s v=""/>
    <s v=""/>
    <s v=""/>
    <s v=""/>
    <s v=""/>
  </r>
  <r>
    <s v="air optix daily"/>
    <n v="2"/>
    <n v="0"/>
    <n v="0"/>
    <x v="2486"/>
    <m/>
    <m/>
    <s v=""/>
    <s v=""/>
    <s v=""/>
    <s v=""/>
    <s v=""/>
  </r>
  <r>
    <s v="眼藥水推薦香港"/>
    <n v="2"/>
    <n v="0"/>
    <n v="0"/>
    <x v="2486"/>
    <m/>
    <m/>
    <s v=""/>
    <s v=""/>
    <s v=""/>
    <s v=""/>
    <s v=""/>
  </r>
  <r>
    <s v="1 day acuvue contact lens"/>
    <n v="2"/>
    <n v="0"/>
    <n v="0"/>
    <x v="2486"/>
    <m/>
    <m/>
    <s v=""/>
    <s v=""/>
    <s v=""/>
    <s v=""/>
    <s v=""/>
  </r>
  <r>
    <s v="精明眼鏡"/>
    <n v="2"/>
    <n v="0"/>
    <n v="0"/>
    <x v="524"/>
    <m/>
    <m/>
    <s v=""/>
    <s v=""/>
    <s v=""/>
    <s v=""/>
    <s v=""/>
  </r>
  <r>
    <s v="acuvue with transitions"/>
    <n v="2"/>
    <n v="0"/>
    <n v="0"/>
    <x v="1930"/>
    <m/>
    <m/>
    <s v=""/>
    <s v=""/>
    <s v=""/>
    <s v=""/>
    <s v=""/>
  </r>
  <r>
    <s v="colored toric contact lenses"/>
    <n v="2"/>
    <n v="0"/>
    <n v="0"/>
    <x v="1930"/>
    <m/>
    <m/>
    <s v=""/>
    <s v=""/>
    <s v=""/>
    <s v=""/>
    <s v=""/>
  </r>
  <r>
    <s v="contact lenses for astigmatism philippines"/>
    <n v="2"/>
    <n v="0"/>
    <n v="0"/>
    <x v="1930"/>
    <m/>
    <m/>
    <s v=""/>
    <s v=""/>
    <s v=""/>
    <s v=""/>
    <s v=""/>
  </r>
  <r>
    <s v="ivy poon"/>
    <n v="2"/>
    <n v="0"/>
    <n v="0"/>
    <x v="1930"/>
    <m/>
    <m/>
    <s v=""/>
    <s v=""/>
    <s v=""/>
    <s v=""/>
    <s v=""/>
  </r>
  <r>
    <s v="www acuvue es"/>
    <n v="2"/>
    <n v="0"/>
    <n v="0"/>
    <x v="1930"/>
    <m/>
    <m/>
    <s v=""/>
    <s v=""/>
    <s v=""/>
    <s v=""/>
    <s v=""/>
  </r>
  <r>
    <s v="百佳coupon"/>
    <n v="2"/>
    <n v="0"/>
    <n v="0"/>
    <x v="2429"/>
    <m/>
    <m/>
    <s v=""/>
    <s v=""/>
    <s v=""/>
    <s v=""/>
    <s v=""/>
  </r>
  <r>
    <s v="dior 眼镜"/>
    <n v="2"/>
    <n v="0"/>
    <n v="0"/>
    <x v="2429"/>
    <m/>
    <m/>
    <s v=""/>
    <s v=""/>
    <s v=""/>
    <s v=""/>
    <s v=""/>
  </r>
  <r>
    <s v="oasys 1 day multifocal"/>
    <n v="2"/>
    <n v="0"/>
    <n v="0"/>
    <x v="2113"/>
    <m/>
    <m/>
    <s v=""/>
    <s v=""/>
    <s v=""/>
    <s v=""/>
    <s v=""/>
  </r>
  <r>
    <s v="順豐工業中心"/>
    <n v="2"/>
    <n v="0"/>
    <n v="0"/>
    <x v="2487"/>
    <m/>
    <m/>
    <s v=""/>
    <s v=""/>
    <s v=""/>
    <s v=""/>
    <s v=""/>
  </r>
  <r>
    <s v="acuvue oasys contact lens"/>
    <n v="2"/>
    <n v="0"/>
    <n v="0"/>
    <x v="2487"/>
    <m/>
    <m/>
    <s v=""/>
    <s v=""/>
    <s v=""/>
    <s v=""/>
    <s v=""/>
  </r>
  <r>
    <s v="renkli toric lens"/>
    <n v="2"/>
    <n v="0"/>
    <n v="0"/>
    <x v="2487"/>
    <m/>
    <m/>
    <s v=""/>
    <s v=""/>
    <s v=""/>
    <s v=""/>
    <s v=""/>
  </r>
  <r>
    <s v="1 day toric silicone hydrogel coopervision"/>
    <n v="2"/>
    <n v="0"/>
    <n v="0"/>
    <x v="2487"/>
    <m/>
    <m/>
    <s v=""/>
    <s v=""/>
    <s v=""/>
    <s v=""/>
    <s v=""/>
  </r>
  <r>
    <s v="朱古力 推介"/>
    <n v="2"/>
    <n v="0"/>
    <n v="0"/>
    <x v="2487"/>
    <m/>
    <m/>
    <s v=""/>
    <s v=""/>
    <s v=""/>
    <s v=""/>
    <s v=""/>
  </r>
  <r>
    <s v="朦糊"/>
    <n v="2"/>
    <n v="0"/>
    <n v="0"/>
    <x v="2487"/>
    <m/>
    <m/>
    <s v=""/>
    <s v=""/>
    <s v=""/>
    <s v=""/>
    <s v=""/>
  </r>
  <r>
    <s v="myday toric"/>
    <n v="2"/>
    <n v="0"/>
    <n v="0"/>
    <x v="2488"/>
    <m/>
    <m/>
    <s v=""/>
    <s v=""/>
    <s v=""/>
    <s v=""/>
    <s v=""/>
  </r>
  <r>
    <s v="dailies aquacomfort plus (90 lenzen)"/>
    <n v="2"/>
    <n v="0"/>
    <n v="0"/>
    <x v="2488"/>
    <m/>
    <m/>
    <s v=""/>
    <s v=""/>
    <s v=""/>
    <s v=""/>
    <s v=""/>
  </r>
  <r>
    <s v="acuvue oasys coloured lenses"/>
    <n v="2"/>
    <n v="0"/>
    <n v="0"/>
    <x v="2334"/>
    <m/>
    <m/>
    <s v=""/>
    <s v=""/>
    <s v=""/>
    <s v=""/>
    <s v=""/>
  </r>
  <r>
    <s v="freshkon mosaic urban grey"/>
    <n v="2"/>
    <n v="0"/>
    <n v="0"/>
    <x v="2334"/>
    <m/>
    <m/>
    <s v=""/>
    <s v=""/>
    <s v=""/>
    <s v=""/>
    <s v=""/>
  </r>
  <r>
    <s v="alcon contact lenses australia"/>
    <n v="2"/>
    <n v="0"/>
    <n v="0"/>
    <x v="2334"/>
    <m/>
    <m/>
    <s v=""/>
    <s v=""/>
    <s v=""/>
    <s v=""/>
    <s v=""/>
  </r>
  <r>
    <s v="散光眼鏡頭暈"/>
    <n v="2"/>
    <n v="0"/>
    <n v="0"/>
    <x v="2334"/>
    <m/>
    <m/>
    <s v=""/>
    <s v=""/>
    <s v=""/>
    <s v=""/>
    <s v=""/>
  </r>
  <r>
    <s v="1 day contact lens"/>
    <n v="2"/>
    <n v="0"/>
    <n v="0"/>
    <x v="2334"/>
    <m/>
    <m/>
    <s v=""/>
    <s v=""/>
    <s v=""/>
    <s v=""/>
    <s v=""/>
  </r>
  <r>
    <s v="buy silicone hydrogel contact lenses"/>
    <n v="2"/>
    <n v="0"/>
    <n v="0"/>
    <x v="2334"/>
    <m/>
    <m/>
    <s v=""/>
    <s v=""/>
    <s v=""/>
    <s v=""/>
    <s v=""/>
  </r>
  <r>
    <s v="美瞳隐形眼镜"/>
    <n v="2"/>
    <n v="0"/>
    <n v="0"/>
    <x v="2334"/>
    <m/>
    <m/>
    <s v=""/>
    <s v=""/>
    <s v=""/>
    <s v=""/>
    <s v=""/>
  </r>
  <r>
    <s v="14.2 mm contact lenses"/>
    <n v="2"/>
    <n v="0"/>
    <n v="0"/>
    <x v="2489"/>
    <m/>
    <m/>
    <s v=""/>
    <s v=""/>
    <s v=""/>
    <s v=""/>
    <s v=""/>
  </r>
  <r>
    <s v="dailies online bestellen"/>
    <n v="2"/>
    <n v="0"/>
    <n v="0"/>
    <x v="2489"/>
    <m/>
    <m/>
    <s v=""/>
    <s v=""/>
    <s v=""/>
    <s v=""/>
    <s v=""/>
  </r>
  <r>
    <s v="丹鳳眼"/>
    <n v="2"/>
    <n v="0"/>
    <n v="0"/>
    <x v="2489"/>
    <m/>
    <m/>
    <s v=""/>
    <s v=""/>
    <s v=""/>
    <s v=""/>
    <s v=""/>
  </r>
  <r>
    <s v="隱形眼鏡怎麼挑"/>
    <n v="2"/>
    <n v="0"/>
    <n v="0"/>
    <x v="2028"/>
    <m/>
    <m/>
    <s v=""/>
    <s v=""/>
    <s v=""/>
    <s v=""/>
    <s v=""/>
  </r>
  <r>
    <s v="biotrue one day vs dailies total 1"/>
    <n v="2"/>
    <n v="0"/>
    <n v="0"/>
    <x v="2028"/>
    <m/>
    <m/>
    <s v=""/>
    <s v=""/>
    <s v=""/>
    <s v=""/>
    <s v=""/>
  </r>
  <r>
    <s v="長戴隱形眼鏡推薦2020"/>
    <n v="2"/>
    <n v="0"/>
    <n v="0"/>
    <x v="2028"/>
    <m/>
    <m/>
    <s v=""/>
    <s v=""/>
    <s v=""/>
    <s v=""/>
    <s v=""/>
  </r>
  <r>
    <s v="coopervision 1 day silicone hydrogel"/>
    <n v="2"/>
    <n v="0"/>
    <n v="0"/>
    <x v="2028"/>
    <m/>
    <m/>
    <s v=""/>
    <s v=""/>
    <s v=""/>
    <s v=""/>
    <s v=""/>
  </r>
  <r>
    <s v="dailies aquacomfort plus vs total 1"/>
    <n v="2"/>
    <n v="0"/>
    <n v="0"/>
    <x v="2335"/>
    <m/>
    <m/>
    <s v=""/>
    <s v=""/>
    <s v=""/>
    <s v=""/>
    <s v=""/>
  </r>
  <r>
    <s v="百 佳 超市 優惠"/>
    <n v="2"/>
    <n v="0"/>
    <n v="0"/>
    <x v="2335"/>
    <m/>
    <m/>
    <s v=""/>
    <s v=""/>
    <s v=""/>
    <s v=""/>
    <s v=""/>
  </r>
  <r>
    <s v="生活 百貨"/>
    <n v="2"/>
    <n v="0"/>
    <n v="0"/>
    <x v="2335"/>
    <m/>
    <m/>
    <s v=""/>
    <s v=""/>
    <s v=""/>
    <s v=""/>
    <s v=""/>
  </r>
  <r>
    <s v="kelvin kwan"/>
    <n v="2"/>
    <n v="0"/>
    <n v="0"/>
    <x v="2433"/>
    <m/>
    <m/>
    <s v=""/>
    <s v=""/>
    <s v=""/>
    <s v=""/>
    <s v=""/>
  </r>
  <r>
    <s v="香港影婚紗相價錢"/>
    <n v="2"/>
    <n v="0"/>
    <n v="0"/>
    <x v="2433"/>
    <m/>
    <m/>
    <s v=""/>
    <s v=""/>
    <s v=""/>
    <s v=""/>
    <s v=""/>
  </r>
  <r>
    <s v="觀塘 眼鏡店"/>
    <n v="2"/>
    <n v="0"/>
    <n v="0"/>
    <x v="2490"/>
    <m/>
    <m/>
    <s v=""/>
    <s v=""/>
    <s v=""/>
    <s v=""/>
    <s v=""/>
  </r>
  <r>
    <s v="朱古力系列"/>
    <n v="2"/>
    <n v="0"/>
    <n v="0"/>
    <x v="2229"/>
    <m/>
    <m/>
    <s v=""/>
    <s v=""/>
    <s v=""/>
    <s v=""/>
    <s v=""/>
  </r>
  <r>
    <s v="滴眼藥水 技巧"/>
    <n v="2"/>
    <n v="0"/>
    <n v="0"/>
    <x v="2229"/>
    <m/>
    <m/>
    <s v=""/>
    <s v=""/>
    <s v=""/>
    <s v=""/>
    <s v=""/>
  </r>
  <r>
    <s v="coopervision coupon"/>
    <n v="2"/>
    <n v="0"/>
    <n v="0"/>
    <x v="2229"/>
    <m/>
    <m/>
    <s v=""/>
    <s v=""/>
    <s v=""/>
    <s v=""/>
    <s v=""/>
  </r>
  <r>
    <s v="戴con眼痛"/>
    <n v="2"/>
    <n v="0"/>
    <n v="0"/>
    <x v="2229"/>
    <m/>
    <m/>
    <s v=""/>
    <s v=""/>
    <s v=""/>
    <s v=""/>
    <s v=""/>
  </r>
  <r>
    <s v="開源 道"/>
    <n v="2"/>
    <n v="0"/>
    <n v="0"/>
    <x v="2339"/>
    <m/>
    <m/>
    <s v=""/>
    <s v=""/>
    <s v=""/>
    <s v=""/>
    <s v=""/>
  </r>
  <r>
    <s v="tiffany 香港 价格"/>
    <n v="2"/>
    <n v="0"/>
    <n v="0"/>
    <x v="2339"/>
    <m/>
    <m/>
    <s v=""/>
    <s v=""/>
    <s v=""/>
    <s v=""/>
    <s v=""/>
  </r>
  <r>
    <s v="easy on the eyes"/>
    <n v="2"/>
    <n v="0"/>
    <n v="0"/>
    <x v="2339"/>
    <m/>
    <m/>
    <s v=""/>
    <s v=""/>
    <s v=""/>
    <s v=""/>
    <s v=""/>
  </r>
  <r>
    <s v="acuvue oasys disposable contact lenses"/>
    <n v="2"/>
    <n v="0"/>
    <n v="0"/>
    <x v="2339"/>
    <m/>
    <m/>
    <s v=""/>
    <s v=""/>
    <s v=""/>
    <s v=""/>
    <s v=""/>
  </r>
  <r>
    <s v="one day silicone hydrogel contact lenses"/>
    <n v="2"/>
    <n v="0"/>
    <n v="0"/>
    <x v="2339"/>
    <m/>
    <m/>
    <s v=""/>
    <s v=""/>
    <s v=""/>
    <s v=""/>
    <s v=""/>
  </r>
  <r>
    <s v="acuvue 2 week contacts"/>
    <n v="2"/>
    <n v="0"/>
    <n v="0"/>
    <x v="2339"/>
    <m/>
    <m/>
    <s v=""/>
    <s v=""/>
    <s v=""/>
    <s v=""/>
    <s v=""/>
  </r>
  <r>
    <s v="alcon contact lenses india"/>
    <n v="2"/>
    <n v="0"/>
    <n v="0"/>
    <x v="2339"/>
    <m/>
    <m/>
    <s v=""/>
    <s v=""/>
    <s v=""/>
    <s v=""/>
    <s v=""/>
  </r>
  <r>
    <s v="eyeworks sweden"/>
    <n v="2"/>
    <n v="0"/>
    <n v="0"/>
    <x v="2231"/>
    <m/>
    <m/>
    <s v=""/>
    <s v=""/>
    <s v=""/>
    <s v=""/>
    <s v=""/>
  </r>
  <r>
    <s v="soflens 49"/>
    <n v="2"/>
    <n v="0"/>
    <n v="0"/>
    <x v="2231"/>
    <m/>
    <m/>
    <s v=""/>
    <s v=""/>
    <s v=""/>
    <s v=""/>
    <s v=""/>
  </r>
  <r>
    <s v="eye candy lenses"/>
    <n v="2"/>
    <n v="0"/>
    <n v="0"/>
    <x v="2231"/>
    <m/>
    <m/>
    <s v=""/>
    <s v=""/>
    <s v=""/>
    <s v=""/>
    <s v=""/>
  </r>
  <r>
    <s v="小直徑隱眼"/>
    <n v="2"/>
    <n v="0"/>
    <n v="0"/>
    <x v="2231"/>
    <m/>
    <m/>
    <s v=""/>
    <s v=""/>
    <s v=""/>
    <s v=""/>
    <s v=""/>
  </r>
  <r>
    <s v="眼鏡 推介"/>
    <n v="2"/>
    <n v="0"/>
    <n v="0"/>
    <x v="2231"/>
    <m/>
    <m/>
    <s v=""/>
    <s v=""/>
    <s v=""/>
    <s v=""/>
    <s v=""/>
  </r>
  <r>
    <s v="payme 商戶"/>
    <n v="2"/>
    <n v="0"/>
    <n v="0"/>
    <x v="2491"/>
    <m/>
    <m/>
    <s v=""/>
    <s v=""/>
    <s v=""/>
    <s v=""/>
    <s v=""/>
  </r>
  <r>
    <s v="soflens india"/>
    <n v="2"/>
    <n v="0"/>
    <n v="0"/>
    <x v="2342"/>
    <m/>
    <m/>
    <s v=""/>
    <s v=""/>
    <s v=""/>
    <s v=""/>
    <s v=""/>
  </r>
  <r>
    <s v="coopervision multifocal contact lens"/>
    <n v="2"/>
    <n v="0"/>
    <n v="0"/>
    <x v="2343"/>
    <m/>
    <m/>
    <s v=""/>
    <s v=""/>
    <s v=""/>
    <s v=""/>
    <s v=""/>
  </r>
  <r>
    <s v="旺角 順豐"/>
    <n v="2"/>
    <n v="0"/>
    <n v="0"/>
    <x v="2343"/>
    <m/>
    <m/>
    <s v=""/>
    <s v=""/>
    <s v=""/>
    <s v=""/>
    <s v=""/>
  </r>
  <r>
    <s v="漸進鏡片種類"/>
    <n v="2"/>
    <n v="0"/>
    <n v="0"/>
    <x v="2343"/>
    <m/>
    <m/>
    <s v=""/>
    <s v=""/>
    <s v=""/>
    <s v=""/>
    <s v=""/>
  </r>
  <r>
    <s v="one day silicone hydrogel contacts"/>
    <n v="2"/>
    <n v="0"/>
    <n v="0"/>
    <x v="2343"/>
    <m/>
    <m/>
    <s v=""/>
    <s v=""/>
    <s v=""/>
    <s v=""/>
    <s v=""/>
  </r>
  <r>
    <s v="1 day toric silicone hydrogel contact lenses"/>
    <n v="2"/>
    <n v="0"/>
    <n v="0"/>
    <x v="2343"/>
    <m/>
    <m/>
    <s v=""/>
    <s v=""/>
    <s v=""/>
    <s v=""/>
    <s v=""/>
  </r>
  <r>
    <s v="隱形眼鏡挑選"/>
    <n v="2"/>
    <n v="0"/>
    <n v="0"/>
    <x v="2492"/>
    <m/>
    <m/>
    <s v=""/>
    <s v=""/>
    <s v=""/>
    <s v=""/>
    <s v=""/>
  </r>
  <r>
    <s v="order acuvue contact lenses online"/>
    <n v="2"/>
    <n v="0"/>
    <n v="0"/>
    <x v="2492"/>
    <m/>
    <m/>
    <s v=""/>
    <s v=""/>
    <s v=""/>
    <s v=""/>
    <s v=""/>
  </r>
  <r>
    <s v="1daypure"/>
    <n v="2"/>
    <n v="0"/>
    <n v="0"/>
    <x v="2492"/>
    <m/>
    <m/>
    <s v=""/>
    <s v=""/>
    <s v=""/>
    <s v=""/>
    <s v=""/>
  </r>
  <r>
    <s v="ciba vision malaysia"/>
    <n v="2"/>
    <n v="0"/>
    <n v="0"/>
    <x v="2492"/>
    <m/>
    <m/>
    <s v=""/>
    <s v=""/>
    <s v=""/>
    <s v=""/>
    <s v=""/>
  </r>
  <r>
    <s v="uv膠哪裡買"/>
    <n v="2"/>
    <n v="0"/>
    <n v="0"/>
    <x v="2492"/>
    <m/>
    <m/>
    <s v=""/>
    <s v=""/>
    <s v=""/>
    <s v=""/>
    <s v=""/>
  </r>
  <r>
    <s v="1 day acuvue define цена"/>
    <n v="2"/>
    <n v="0"/>
    <n v="0"/>
    <x v="2492"/>
    <m/>
    <m/>
    <s v=""/>
    <s v=""/>
    <s v=""/>
    <s v=""/>
    <s v=""/>
  </r>
  <r>
    <s v="clariti contacts review"/>
    <n v="2"/>
    <n v="0"/>
    <n v="0"/>
    <x v="1853"/>
    <m/>
    <m/>
    <s v=""/>
    <s v=""/>
    <s v=""/>
    <s v=""/>
    <s v=""/>
  </r>
  <r>
    <s v="where to buy acuvue oasys contacts"/>
    <n v="2"/>
    <n v="0"/>
    <n v="0"/>
    <x v="1853"/>
    <m/>
    <m/>
    <s v=""/>
    <s v=""/>
    <s v=""/>
    <s v=""/>
    <s v=""/>
  </r>
  <r>
    <s v="what type of contacts are acuvue oasys"/>
    <n v="2"/>
    <n v="0"/>
    <n v="0"/>
    <x v="1853"/>
    <m/>
    <m/>
    <s v=""/>
    <s v=""/>
    <s v=""/>
    <s v=""/>
    <s v=""/>
  </r>
  <r>
    <s v="order coopervision contacts"/>
    <n v="2"/>
    <n v="0"/>
    <n v="0"/>
    <x v="1853"/>
    <m/>
    <m/>
    <s v=""/>
    <s v=""/>
    <s v=""/>
    <s v=""/>
    <s v=""/>
  </r>
  <r>
    <s v="buy acuvue"/>
    <n v="2"/>
    <n v="0"/>
    <n v="0"/>
    <x v="1853"/>
    <m/>
    <m/>
    <s v=""/>
    <s v=""/>
    <s v=""/>
    <s v=""/>
    <s v=""/>
  </r>
  <r>
    <s v="acuvue contact lens online"/>
    <n v="2"/>
    <n v="0"/>
    <n v="0"/>
    <x v="1853"/>
    <m/>
    <m/>
    <s v=""/>
    <s v=""/>
    <s v=""/>
    <s v=""/>
    <s v=""/>
  </r>
  <r>
    <s v="tiffany hk 價錢"/>
    <n v="2"/>
    <n v="0"/>
    <n v="0"/>
    <x v="1853"/>
    <m/>
    <m/>
    <s v=""/>
    <s v=""/>
    <s v=""/>
    <s v=""/>
    <s v=""/>
  </r>
  <r>
    <s v="acuvue oasys two week lenses"/>
    <n v="2"/>
    <n v="0"/>
    <n v="0"/>
    <x v="1853"/>
    <m/>
    <m/>
    <s v=""/>
    <s v=""/>
    <s v=""/>
    <s v=""/>
    <s v=""/>
  </r>
  <r>
    <s v="coopervision one day contacts"/>
    <n v="2"/>
    <n v="0"/>
    <n v="0"/>
    <x v="1402"/>
    <m/>
    <m/>
    <s v=""/>
    <s v=""/>
    <s v=""/>
    <s v=""/>
    <s v=""/>
  </r>
  <r>
    <s v="上 水 順豐"/>
    <n v="2"/>
    <n v="0"/>
    <n v="0"/>
    <x v="1402"/>
    <m/>
    <m/>
    <s v=""/>
    <s v=""/>
    <s v=""/>
    <s v=""/>
    <s v=""/>
  </r>
  <r>
    <s v="acuvue oasys contact lenses online"/>
    <n v="2"/>
    <n v="0"/>
    <n v="0"/>
    <x v="1402"/>
    <m/>
    <m/>
    <s v=""/>
    <s v=""/>
    <s v=""/>
    <s v=""/>
    <s v=""/>
  </r>
  <r>
    <s v="cooper contact lenses"/>
    <n v="2"/>
    <n v="0"/>
    <n v="0"/>
    <x v="1402"/>
    <m/>
    <m/>
    <s v=""/>
    <s v=""/>
    <s v=""/>
    <s v=""/>
    <s v=""/>
  </r>
  <r>
    <s v="acuvue eye contacts"/>
    <n v="2"/>
    <n v="0"/>
    <n v="0"/>
    <x v="1402"/>
    <m/>
    <m/>
    <s v=""/>
    <s v=""/>
    <s v=""/>
    <s v=""/>
    <s v=""/>
  </r>
  <r>
    <s v="積分獎賞"/>
    <n v="2"/>
    <n v="0"/>
    <n v="0"/>
    <x v="2034"/>
    <m/>
    <m/>
    <s v=""/>
    <s v=""/>
    <s v=""/>
    <s v=""/>
    <s v=""/>
  </r>
  <r>
    <s v="contacts lenses acuvue"/>
    <n v="2"/>
    <n v="0"/>
    <n v="0"/>
    <x v="2034"/>
    <m/>
    <m/>
    <s v=""/>
    <s v=""/>
    <s v=""/>
    <s v=""/>
    <s v=""/>
  </r>
  <r>
    <s v="bausch lomb toric lens"/>
    <n v="2"/>
    <n v="0"/>
    <n v="0"/>
    <x v="2034"/>
    <m/>
    <m/>
    <s v=""/>
    <s v=""/>
    <s v=""/>
    <s v=""/>
    <s v=""/>
  </r>
  <r>
    <s v="上 水 匯"/>
    <n v="2"/>
    <n v="0"/>
    <n v="0"/>
    <x v="2034"/>
    <m/>
    <m/>
    <s v=""/>
    <s v=""/>
    <s v=""/>
    <s v=""/>
    <s v=""/>
  </r>
  <r>
    <s v="payme hk"/>
    <n v="2"/>
    <n v="0"/>
    <n v="0"/>
    <x v="2034"/>
    <m/>
    <m/>
    <s v=""/>
    <s v=""/>
    <s v=""/>
    <s v=""/>
    <s v=""/>
  </r>
  <r>
    <s v="acuvue singapore"/>
    <n v="2"/>
    <n v="0"/>
    <n v="0"/>
    <x v="2345"/>
    <m/>
    <m/>
    <s v=""/>
    <s v=""/>
    <s v=""/>
    <s v=""/>
    <s v=""/>
  </r>
  <r>
    <s v="dailies alcon"/>
    <n v="2"/>
    <n v="0"/>
    <n v="0"/>
    <x v="2345"/>
    <m/>
    <m/>
    <s v=""/>
    <s v=""/>
    <s v=""/>
    <s v=""/>
    <s v=""/>
  </r>
  <r>
    <s v="payme台灣"/>
    <n v="2"/>
    <n v="0"/>
    <n v="0"/>
    <x v="2345"/>
    <m/>
    <m/>
    <s v=""/>
    <s v=""/>
    <s v=""/>
    <s v=""/>
    <s v=""/>
  </r>
  <r>
    <s v="coopervision 1 day toric silicone hydrogel"/>
    <n v="2"/>
    <n v="0"/>
    <n v="0"/>
    <x v="2345"/>
    <m/>
    <m/>
    <s v=""/>
    <s v=""/>
    <s v=""/>
    <s v=""/>
    <s v=""/>
  </r>
  <r>
    <s v="dailies alcon total1"/>
    <n v="2"/>
    <n v="0"/>
    <n v="0"/>
    <x v="2345"/>
    <m/>
    <m/>
    <s v=""/>
    <s v=""/>
    <s v=""/>
    <s v=""/>
    <s v=""/>
  </r>
  <r>
    <s v="monthly toric lenses"/>
    <n v="2"/>
    <n v="0"/>
    <n v="0"/>
    <x v="2234"/>
    <m/>
    <m/>
    <s v=""/>
    <s v=""/>
    <s v=""/>
    <s v=""/>
    <s v=""/>
  </r>
  <r>
    <s v="payme fps過數"/>
    <n v="2"/>
    <n v="0"/>
    <n v="0"/>
    <x v="2234"/>
    <m/>
    <m/>
    <s v=""/>
    <s v=""/>
    <s v=""/>
    <s v=""/>
    <s v=""/>
  </r>
  <r>
    <s v="contact lenses online acuvue moist"/>
    <n v="2"/>
    <n v="0"/>
    <n v="0"/>
    <x v="2234"/>
    <m/>
    <m/>
    <s v=""/>
    <s v=""/>
    <s v=""/>
    <s v=""/>
    <s v=""/>
  </r>
  <r>
    <s v="隐形眼镜品牌"/>
    <n v="2"/>
    <n v="0"/>
    <n v="0"/>
    <x v="2234"/>
    <m/>
    <m/>
    <s v=""/>
    <s v=""/>
    <s v=""/>
    <s v=""/>
    <s v=""/>
  </r>
  <r>
    <s v="dailies aquacomfort plus vs dailies total 1"/>
    <n v="2"/>
    <n v="0"/>
    <n v="0"/>
    <x v="2234"/>
    <m/>
    <m/>
    <s v=""/>
    <s v=""/>
    <s v=""/>
    <s v=""/>
    <s v=""/>
  </r>
  <r>
    <s v="官 塘 工業 中心"/>
    <n v="2"/>
    <n v="0"/>
    <n v="0"/>
    <x v="2234"/>
    <m/>
    <m/>
    <s v=""/>
    <s v=""/>
    <s v=""/>
    <s v=""/>
    <s v=""/>
  </r>
  <r>
    <s v="acuvue oasys 1 day moist for astigmatism"/>
    <n v="2"/>
    <n v="0"/>
    <n v="0"/>
    <x v="2122"/>
    <m/>
    <m/>
    <s v=""/>
    <s v=""/>
    <s v=""/>
    <s v=""/>
    <s v=""/>
  </r>
  <r>
    <s v="base curve 8.5 vs 8.6"/>
    <n v="2"/>
    <n v="0"/>
    <n v="0"/>
    <x v="2122"/>
    <m/>
    <m/>
    <s v=""/>
    <s v=""/>
    <s v=""/>
    <s v=""/>
    <s v=""/>
  </r>
  <r>
    <s v="1 day silicone hydrogel contact lenses"/>
    <n v="2"/>
    <n v="0"/>
    <n v="0"/>
    <x v="2122"/>
    <m/>
    <m/>
    <s v=""/>
    <s v=""/>
    <s v=""/>
    <s v=""/>
    <s v=""/>
  </r>
  <r>
    <s v="bausch and lomb argentina"/>
    <n v="2"/>
    <n v="0"/>
    <n v="0"/>
    <x v="2236"/>
    <m/>
    <m/>
    <s v=""/>
    <s v=""/>
    <s v=""/>
    <s v=""/>
    <s v=""/>
  </r>
  <r>
    <s v="cooper vision lens review"/>
    <n v="2"/>
    <n v="0"/>
    <n v="0"/>
    <x v="2236"/>
    <m/>
    <m/>
    <s v=""/>
    <s v=""/>
    <s v=""/>
    <s v=""/>
    <s v=""/>
  </r>
  <r>
    <s v="alcon poland"/>
    <n v="2"/>
    <n v="0"/>
    <n v="0"/>
    <x v="2236"/>
    <m/>
    <m/>
    <s v=""/>
    <s v=""/>
    <s v=""/>
    <s v=""/>
    <s v=""/>
  </r>
  <r>
    <s v="clariti monthly"/>
    <n v="2"/>
    <n v="0"/>
    <n v="0"/>
    <x v="2236"/>
    <m/>
    <m/>
    <s v=""/>
    <s v=""/>
    <s v=""/>
    <s v=""/>
    <s v=""/>
  </r>
  <r>
    <s v="太子 順豐"/>
    <n v="2"/>
    <n v="0"/>
    <n v="0"/>
    <x v="2236"/>
    <m/>
    <m/>
    <s v=""/>
    <s v=""/>
    <s v=""/>
    <s v=""/>
    <s v=""/>
  </r>
  <r>
    <s v="acuvue eye lenses"/>
    <n v="2"/>
    <n v="0"/>
    <n v="0"/>
    <x v="2493"/>
    <m/>
    <m/>
    <s v=""/>
    <s v=""/>
    <s v=""/>
    <s v=""/>
    <s v=""/>
  </r>
  <r>
    <s v="hydrogel contact lens"/>
    <n v="2"/>
    <n v="0"/>
    <n v="0"/>
    <x v="2493"/>
    <m/>
    <m/>
    <s v=""/>
    <s v=""/>
    <s v=""/>
    <s v=""/>
    <s v=""/>
  </r>
  <r>
    <s v="acuvue moist silicone hydrogel"/>
    <n v="2"/>
    <n v="0"/>
    <n v="0"/>
    <x v="2493"/>
    <m/>
    <m/>
    <s v=""/>
    <s v=""/>
    <s v=""/>
    <s v=""/>
    <s v=""/>
  </r>
  <r>
    <s v="朱古力品牌"/>
    <n v="2"/>
    <n v="0"/>
    <n v="0"/>
    <x v="1858"/>
    <m/>
    <m/>
    <s v=""/>
    <s v=""/>
    <s v=""/>
    <s v=""/>
    <s v=""/>
  </r>
  <r>
    <s v="cloudcone优惠"/>
    <n v="2"/>
    <n v="0"/>
    <n v="0"/>
    <x v="1858"/>
    <m/>
    <m/>
    <s v=""/>
    <s v=""/>
    <s v=""/>
    <s v=""/>
    <s v=""/>
  </r>
  <r>
    <s v="one-day acuvue"/>
    <n v="2"/>
    <n v="0"/>
    <n v="0"/>
    <x v="1858"/>
    <m/>
    <m/>
    <s v=""/>
    <s v=""/>
    <s v=""/>
    <s v=""/>
    <s v=""/>
  </r>
  <r>
    <s v="cheap acuvue oasys contact lenses"/>
    <n v="2"/>
    <n v="0"/>
    <n v="0"/>
    <x v="1858"/>
    <m/>
    <m/>
    <s v=""/>
    <s v=""/>
    <s v=""/>
    <s v=""/>
    <s v=""/>
  </r>
  <r>
    <s v="buy acuvue moist contact lenses"/>
    <n v="2"/>
    <n v="0"/>
    <n v="0"/>
    <x v="1858"/>
    <m/>
    <m/>
    <s v=""/>
    <s v=""/>
    <s v=""/>
    <s v=""/>
    <s v=""/>
  </r>
  <r>
    <s v="discount acuvue oasys for astigmatism"/>
    <n v="2"/>
    <n v="0"/>
    <n v="0"/>
    <x v="1858"/>
    <m/>
    <m/>
    <s v=""/>
    <s v=""/>
    <s v=""/>
    <s v=""/>
    <s v=""/>
  </r>
  <r>
    <s v="buy acuvue contacts online"/>
    <n v="2"/>
    <n v="0"/>
    <n v="0"/>
    <x v="1858"/>
    <m/>
    <m/>
    <s v=""/>
    <s v=""/>
    <s v=""/>
    <s v=""/>
    <s v=""/>
  </r>
  <r>
    <s v="proclear contacts review"/>
    <n v="2"/>
    <n v="0"/>
    <n v="0"/>
    <x v="1858"/>
    <m/>
    <m/>
    <s v=""/>
    <s v=""/>
    <s v=""/>
    <s v=""/>
    <s v=""/>
  </r>
  <r>
    <s v="acuvue daily lens"/>
    <n v="2"/>
    <n v="0"/>
    <n v="0"/>
    <x v="1858"/>
    <m/>
    <m/>
    <s v=""/>
    <s v=""/>
    <s v=""/>
    <s v=""/>
    <s v=""/>
  </r>
  <r>
    <s v="coopervision online"/>
    <n v="2"/>
    <n v="0"/>
    <n v="0"/>
    <x v="1858"/>
    <m/>
    <m/>
    <s v=""/>
    <s v=""/>
    <s v=""/>
    <s v=""/>
    <s v=""/>
  </r>
  <r>
    <s v="1 day acuvue toric"/>
    <n v="2"/>
    <n v="0"/>
    <n v="0"/>
    <x v="2124"/>
    <m/>
    <m/>
    <s v=""/>
    <s v=""/>
    <s v=""/>
    <s v=""/>
    <s v=""/>
  </r>
  <r>
    <s v="contact lenses lebanon"/>
    <n v="2"/>
    <n v="0"/>
    <n v="0"/>
    <x v="2124"/>
    <m/>
    <m/>
    <s v=""/>
    <s v=""/>
    <s v=""/>
    <s v=""/>
    <s v=""/>
  </r>
  <r>
    <s v="contact lenses for astigmatism nz"/>
    <n v="2"/>
    <n v="0"/>
    <n v="0"/>
    <x v="2124"/>
    <m/>
    <m/>
    <s v=""/>
    <s v=""/>
    <s v=""/>
    <s v=""/>
    <s v=""/>
  </r>
  <r>
    <s v="獎賞錢"/>
    <n v="2"/>
    <n v="0"/>
    <n v="0"/>
    <x v="2124"/>
    <m/>
    <m/>
    <s v=""/>
    <s v=""/>
    <s v=""/>
    <s v=""/>
    <s v=""/>
  </r>
  <r>
    <s v="送料無料 コンタクト"/>
    <n v="2"/>
    <n v="0"/>
    <n v="0"/>
    <x v="2124"/>
    <m/>
    <m/>
    <s v=""/>
    <s v=""/>
    <s v=""/>
    <s v=""/>
    <s v=""/>
  </r>
  <r>
    <s v="toric silicone hydrogel contact lenses"/>
    <n v="2"/>
    <n v="0"/>
    <n v="0"/>
    <x v="2124"/>
    <m/>
    <m/>
    <s v=""/>
    <s v=""/>
    <s v=""/>
    <s v=""/>
    <s v=""/>
  </r>
  <r>
    <s v="coopervision multifocal monthly contact lenses"/>
    <n v="2"/>
    <n v="0"/>
    <n v="0"/>
    <x v="1754"/>
    <m/>
    <m/>
    <s v=""/>
    <s v=""/>
    <s v=""/>
    <s v=""/>
    <s v=""/>
  </r>
  <r>
    <s v="戴隐形眼镜"/>
    <n v="2"/>
    <n v="0"/>
    <n v="0"/>
    <x v="1754"/>
    <m/>
    <m/>
    <s v=""/>
    <s v=""/>
    <s v=""/>
    <s v=""/>
    <s v=""/>
  </r>
  <r>
    <s v="acuvue daily contacts"/>
    <n v="2"/>
    <n v="0"/>
    <n v="0"/>
    <x v="1754"/>
    <m/>
    <m/>
    <s v=""/>
    <s v=""/>
    <s v=""/>
    <s v=""/>
    <s v=""/>
  </r>
  <r>
    <s v="acuvue contacts canada"/>
    <n v="2"/>
    <n v="0"/>
    <n v="0"/>
    <x v="1754"/>
    <m/>
    <m/>
    <s v=""/>
    <s v=""/>
    <s v=""/>
    <s v=""/>
    <s v=""/>
  </r>
  <r>
    <s v="tiffany香港價錢"/>
    <n v="2"/>
    <n v="0"/>
    <n v="0"/>
    <x v="1754"/>
    <m/>
    <m/>
    <s v=""/>
    <s v=""/>
    <s v=""/>
    <s v=""/>
    <s v=""/>
  </r>
  <r>
    <s v="acuvue moist 1 day contact lenses"/>
    <n v="2"/>
    <n v="0"/>
    <n v="0"/>
    <x v="2348"/>
    <m/>
    <m/>
    <s v=""/>
    <s v=""/>
    <s v=""/>
    <s v=""/>
    <s v=""/>
  </r>
  <r>
    <s v="bausch and lomb singapore"/>
    <n v="2"/>
    <n v="0"/>
    <n v="0"/>
    <x v="2348"/>
    <m/>
    <m/>
    <s v=""/>
    <s v=""/>
    <s v=""/>
    <s v=""/>
    <s v=""/>
  </r>
  <r>
    <s v="coopervision contacts clariti 1 day"/>
    <n v="2"/>
    <n v="0"/>
    <n v="0"/>
    <x v="2348"/>
    <m/>
    <m/>
    <s v=""/>
    <s v=""/>
    <s v=""/>
    <s v=""/>
    <s v=""/>
  </r>
  <r>
    <s v="1 day color"/>
    <n v="2"/>
    <n v="0"/>
    <n v="0"/>
    <x v="2348"/>
    <m/>
    <m/>
    <s v=""/>
    <s v=""/>
    <s v=""/>
    <s v=""/>
    <s v=""/>
  </r>
  <r>
    <s v="contact lenses oasys acuvue"/>
    <n v="2"/>
    <n v="0"/>
    <n v="0"/>
    <x v="2348"/>
    <m/>
    <m/>
    <s v=""/>
    <s v=""/>
    <s v=""/>
    <s v=""/>
    <s v=""/>
  </r>
  <r>
    <s v="clariti elite monthly contact lenses"/>
    <n v="2"/>
    <n v="0"/>
    <n v="0"/>
    <x v="2494"/>
    <m/>
    <m/>
    <s v=""/>
    <s v=""/>
    <s v=""/>
    <s v=""/>
    <s v=""/>
  </r>
  <r>
    <s v="acuvue contacts for astigmatism"/>
    <n v="2"/>
    <n v="0"/>
    <n v="0"/>
    <x v="2494"/>
    <m/>
    <m/>
    <s v=""/>
    <s v=""/>
    <s v=""/>
    <s v=""/>
    <s v=""/>
  </r>
  <r>
    <s v="cooper vision dailies"/>
    <n v="2"/>
    <n v="0"/>
    <n v="0"/>
    <x v="2494"/>
    <m/>
    <m/>
    <s v=""/>
    <s v=""/>
    <s v=""/>
    <s v=""/>
    <s v=""/>
  </r>
  <r>
    <s v="隱形眼線價格"/>
    <n v="2"/>
    <n v="0"/>
    <n v="0"/>
    <x v="2494"/>
    <m/>
    <m/>
    <s v=""/>
    <s v=""/>
    <s v=""/>
    <s v=""/>
    <s v=""/>
  </r>
  <r>
    <s v="acuvue oasys one day review"/>
    <n v="2"/>
    <n v="0"/>
    <n v="0"/>
    <x v="2126"/>
    <m/>
    <m/>
    <s v=""/>
    <s v=""/>
    <s v=""/>
    <s v=""/>
    <s v=""/>
  </r>
  <r>
    <s v="cheap contacts acuvue oasys for astigmatism"/>
    <n v="2"/>
    <n v="0"/>
    <n v="0"/>
    <x v="2126"/>
    <m/>
    <m/>
    <s v=""/>
    <s v=""/>
    <s v=""/>
    <s v=""/>
    <s v=""/>
  </r>
  <r>
    <s v="air optix hydraglyde"/>
    <n v="2"/>
    <n v="0"/>
    <n v="0"/>
    <x v="2126"/>
    <m/>
    <m/>
    <s v=""/>
    <s v=""/>
    <s v=""/>
    <s v=""/>
    <s v=""/>
  </r>
  <r>
    <s v="seed contact lens singapore"/>
    <n v="2"/>
    <n v="0"/>
    <n v="0"/>
    <x v="2126"/>
    <m/>
    <m/>
    <s v=""/>
    <s v=""/>
    <s v=""/>
    <s v=""/>
    <s v=""/>
  </r>
  <r>
    <s v="acuvue oasys or moist"/>
    <n v="2"/>
    <n v="0"/>
    <n v="0"/>
    <x v="2126"/>
    <m/>
    <m/>
    <s v=""/>
    <s v=""/>
    <s v=""/>
    <s v=""/>
    <s v=""/>
  </r>
  <r>
    <s v="contact lenses in sri lanka"/>
    <n v="2"/>
    <n v="0"/>
    <n v="0"/>
    <x v="2126"/>
    <m/>
    <m/>
    <s v=""/>
    <s v=""/>
    <s v=""/>
    <s v=""/>
    <s v=""/>
  </r>
  <r>
    <s v="silicone hydrogel toric contacts"/>
    <n v="2"/>
    <n v="0"/>
    <n v="0"/>
    <x v="2242"/>
    <m/>
    <m/>
    <s v=""/>
    <s v=""/>
    <s v=""/>
    <s v=""/>
    <s v=""/>
  </r>
  <r>
    <s v="acuvue oasys silicone hydrogel"/>
    <n v="2"/>
    <n v="0"/>
    <n v="0"/>
    <x v="2242"/>
    <m/>
    <m/>
    <s v=""/>
    <s v=""/>
    <s v=""/>
    <s v=""/>
    <s v=""/>
  </r>
  <r>
    <s v="eyeworks belgium"/>
    <n v="2"/>
    <n v="0"/>
    <n v="0"/>
    <x v="2242"/>
    <m/>
    <m/>
    <s v=""/>
    <s v=""/>
    <s v=""/>
    <s v=""/>
    <s v=""/>
  </r>
  <r>
    <s v="payme電話"/>
    <n v="2"/>
    <n v="0"/>
    <n v="0"/>
    <x v="2242"/>
    <m/>
    <m/>
    <s v=""/>
    <s v=""/>
    <s v=""/>
    <s v=""/>
    <s v=""/>
  </r>
  <r>
    <s v="acuvue oasys prezzo"/>
    <n v="2"/>
    <n v="0"/>
    <n v="0"/>
    <x v="2242"/>
    <m/>
    <m/>
    <s v=""/>
    <s v=""/>
    <s v=""/>
    <s v=""/>
    <s v=""/>
  </r>
  <r>
    <s v="重 瞳"/>
    <n v="2"/>
    <n v="0"/>
    <n v="0"/>
    <x v="2495"/>
    <m/>
    <m/>
    <s v=""/>
    <s v=""/>
    <s v=""/>
    <s v=""/>
    <s v=""/>
  </r>
  <r>
    <s v="helena chui"/>
    <n v="2"/>
    <n v="0"/>
    <n v="0"/>
    <x v="2495"/>
    <m/>
    <m/>
    <s v=""/>
    <s v=""/>
    <s v=""/>
    <s v=""/>
    <s v=""/>
  </r>
  <r>
    <s v="386 hk"/>
    <n v="2"/>
    <n v="0"/>
    <n v="0"/>
    <x v="2495"/>
    <m/>
    <m/>
    <s v=""/>
    <s v=""/>
    <s v=""/>
    <s v=""/>
    <s v=""/>
  </r>
  <r>
    <s v="clariti 1 day multifocal contact lenses"/>
    <n v="2"/>
    <n v="0"/>
    <n v="0"/>
    <x v="2495"/>
    <m/>
    <m/>
    <s v=""/>
    <s v=""/>
    <s v=""/>
    <s v=""/>
    <s v=""/>
  </r>
  <r>
    <s v="acuvue oasys hydraluxe monthly"/>
    <n v="2"/>
    <n v="0"/>
    <n v="0"/>
    <x v="2495"/>
    <m/>
    <m/>
    <s v=""/>
    <s v=""/>
    <s v=""/>
    <s v=""/>
    <s v=""/>
  </r>
  <r>
    <s v="acuvue app"/>
    <n v="2"/>
    <n v="0"/>
    <n v="0"/>
    <x v="2495"/>
    <m/>
    <m/>
    <s v=""/>
    <s v=""/>
    <s v=""/>
    <s v=""/>
    <s v=""/>
  </r>
  <r>
    <s v="56 1 day silicone hydrogel"/>
    <n v="2"/>
    <n v="0"/>
    <n v="0"/>
    <x v="2495"/>
    <m/>
    <m/>
    <s v=""/>
    <s v=""/>
    <s v=""/>
    <s v=""/>
    <s v=""/>
  </r>
  <r>
    <s v="acuvue astigmatism contact"/>
    <n v="2"/>
    <n v="0"/>
    <n v="0"/>
    <x v="2495"/>
    <m/>
    <m/>
    <s v=""/>
    <s v=""/>
    <s v=""/>
    <s v=""/>
    <s v=""/>
  </r>
  <r>
    <s v="coopervision contact lens review"/>
    <n v="2"/>
    <n v="0"/>
    <n v="0"/>
    <x v="2495"/>
    <m/>
    <m/>
    <s v=""/>
    <s v=""/>
    <s v=""/>
    <s v=""/>
    <s v=""/>
  </r>
  <r>
    <s v="香港營養師"/>
    <n v="2"/>
    <n v="0"/>
    <n v="0"/>
    <x v="2351"/>
    <m/>
    <m/>
    <s v=""/>
    <s v=""/>
    <s v=""/>
    <s v=""/>
    <s v=""/>
  </r>
  <r>
    <s v="coopervision contact lenses review"/>
    <n v="2"/>
    <n v="0"/>
    <n v="0"/>
    <x v="2351"/>
    <m/>
    <m/>
    <s v=""/>
    <s v=""/>
    <s v=""/>
    <s v=""/>
    <s v=""/>
  </r>
  <r>
    <s v="順豐 地址"/>
    <n v="2"/>
    <n v="0"/>
    <n v="0"/>
    <x v="2496"/>
    <m/>
    <m/>
    <s v=""/>
    <s v=""/>
    <s v=""/>
    <s v=""/>
    <s v=""/>
  </r>
  <r>
    <s v="chris runion"/>
    <n v="2"/>
    <n v="0"/>
    <n v="0"/>
    <x v="2453"/>
    <m/>
    <m/>
    <s v=""/>
    <s v=""/>
    <s v=""/>
    <s v=""/>
    <s v=""/>
  </r>
  <r>
    <s v="order contacts online acuvue oasys"/>
    <n v="2"/>
    <n v="0"/>
    <n v="0"/>
    <x v="2453"/>
    <m/>
    <m/>
    <s v=""/>
    <s v=""/>
    <s v=""/>
    <s v=""/>
    <s v=""/>
  </r>
  <r>
    <s v="dailies aquacomfort plus precio"/>
    <n v="2"/>
    <n v="0"/>
    <n v="0"/>
    <x v="2453"/>
    <m/>
    <m/>
    <s v=""/>
    <s v=""/>
    <s v=""/>
    <s v=""/>
    <s v=""/>
  </r>
  <r>
    <s v="dailes contacts"/>
    <n v="2"/>
    <n v="0"/>
    <n v="0"/>
    <x v="2453"/>
    <m/>
    <m/>
    <s v=""/>
    <s v=""/>
    <s v=""/>
    <s v=""/>
    <s v=""/>
  </r>
  <r>
    <s v="acuvue moist contacts"/>
    <n v="2"/>
    <n v="0"/>
    <n v="0"/>
    <x v="2354"/>
    <m/>
    <m/>
    <s v=""/>
    <s v=""/>
    <s v=""/>
    <s v=""/>
    <s v=""/>
  </r>
  <r>
    <s v="acuvue oasis contact"/>
    <n v="2"/>
    <n v="0"/>
    <n v="0"/>
    <x v="2455"/>
    <m/>
    <m/>
    <s v=""/>
    <s v=""/>
    <s v=""/>
    <s v=""/>
    <s v=""/>
  </r>
  <r>
    <s v="acuvue oasys weekly contacts"/>
    <n v="2"/>
    <n v="0"/>
    <n v="0"/>
    <x v="2455"/>
    <m/>
    <m/>
    <s v=""/>
    <s v=""/>
    <s v=""/>
    <s v=""/>
    <s v=""/>
  </r>
  <r>
    <s v="acuve contact lenses"/>
    <n v="2"/>
    <n v="0"/>
    <n v="0"/>
    <x v="2455"/>
    <m/>
    <m/>
    <s v=""/>
    <s v=""/>
    <s v=""/>
    <s v=""/>
    <s v=""/>
  </r>
  <r>
    <s v="acuvue oasys deals"/>
    <n v="2"/>
    <n v="0"/>
    <n v="0"/>
    <x v="2455"/>
    <m/>
    <m/>
    <s v=""/>
    <s v=""/>
    <s v=""/>
    <s v=""/>
    <s v=""/>
  </r>
  <r>
    <s v="buy toric contact lenses online"/>
    <n v="2"/>
    <n v="0"/>
    <n v="0"/>
    <x v="2455"/>
    <m/>
    <m/>
    <s v=""/>
    <s v=""/>
    <s v=""/>
    <s v=""/>
    <s v=""/>
  </r>
  <r>
    <s v="acuvue oasys monthly contacts"/>
    <n v="2"/>
    <n v="0"/>
    <n v="0"/>
    <x v="2497"/>
    <m/>
    <m/>
    <s v=""/>
    <s v=""/>
    <s v=""/>
    <s v=""/>
    <s v=""/>
  </r>
  <r>
    <s v="order biotrue contacts"/>
    <n v="2"/>
    <n v="0"/>
    <n v="0"/>
    <x v="2497"/>
    <m/>
    <m/>
    <s v=""/>
    <s v=""/>
    <s v=""/>
    <s v=""/>
    <s v=""/>
  </r>
  <r>
    <s v="深瞳"/>
    <n v="2"/>
    <n v="0"/>
    <n v="0"/>
    <x v="2498"/>
    <m/>
    <m/>
    <s v=""/>
    <s v=""/>
    <s v=""/>
    <s v=""/>
    <s v=""/>
  </r>
  <r>
    <s v="2揀1 問題"/>
    <n v="2"/>
    <n v="1"/>
    <n v="0.5"/>
    <x v="2499"/>
    <m/>
    <m/>
    <s v=""/>
    <s v=""/>
    <s v=""/>
    <s v=""/>
    <s v=""/>
  </r>
  <r>
    <s v="日本 品牌 必買"/>
    <n v="2"/>
    <n v="0"/>
    <n v="0"/>
    <x v="2456"/>
    <m/>
    <m/>
    <s v=""/>
    <s v=""/>
    <s v=""/>
    <s v=""/>
    <s v=""/>
  </r>
  <r>
    <s v="clear透明"/>
    <n v="2"/>
    <n v="0"/>
    <n v="0"/>
    <x v="2500"/>
    <m/>
    <m/>
    <s v=""/>
    <s v=""/>
    <s v=""/>
    <s v=""/>
    <s v=""/>
  </r>
  <r>
    <s v="日本 必買 品牌"/>
    <n v="2"/>
    <n v="0"/>
    <n v="0"/>
    <x v="2501"/>
    <m/>
    <m/>
    <s v=""/>
    <s v=""/>
    <s v=""/>
    <s v=""/>
    <s v=""/>
  </r>
  <r>
    <s v="生活百貨"/>
    <n v="2"/>
    <n v="0"/>
    <n v="0"/>
    <x v="2502"/>
    <m/>
    <m/>
    <s v=""/>
    <s v=""/>
    <s v=""/>
    <s v=""/>
    <s v=""/>
  </r>
  <r>
    <s v="日本 手機 sim free"/>
    <n v="2"/>
    <n v="0"/>
    <n v="0"/>
    <x v="2503"/>
    <m/>
    <m/>
    <s v=""/>
    <s v=""/>
    <s v=""/>
    <s v=""/>
    <s v=""/>
  </r>
  <r>
    <s v="眼鏡店"/>
    <n v="2"/>
    <n v="0"/>
    <n v="0"/>
    <x v="2504"/>
    <m/>
    <m/>
    <s v=""/>
    <s v=""/>
    <s v=""/>
    <s v=""/>
    <s v=""/>
  </r>
  <r>
    <s v="日本 必買 藥妝"/>
    <n v="2"/>
    <n v="0"/>
    <n v="0"/>
    <x v="2505"/>
    <m/>
    <m/>
    <s v=""/>
    <s v=""/>
    <s v=""/>
    <s v=""/>
    <s v=""/>
  </r>
  <r>
    <s v="moist contact lenses"/>
    <n v="2"/>
    <n v="0"/>
    <n v="0"/>
    <x v="2506"/>
    <m/>
    <m/>
    <s v=""/>
    <s v=""/>
    <s v=""/>
    <s v=""/>
    <s v=""/>
  </r>
  <r>
    <s v="acuvue contact lenses multifocal"/>
    <n v="2"/>
    <n v="0"/>
    <n v="0"/>
    <x v="2507"/>
    <m/>
    <m/>
    <s v=""/>
    <s v=""/>
    <s v=""/>
    <s v=""/>
    <s v=""/>
  </r>
  <r>
    <s v="bausch &amp; lomb contact lenses"/>
    <n v="2"/>
    <n v="0"/>
    <n v="0"/>
    <x v="2508"/>
    <m/>
    <m/>
    <s v=""/>
    <s v=""/>
    <s v=""/>
    <s v=""/>
    <s v=""/>
  </r>
  <r>
    <s v="monthly contact lenses"/>
    <n v="2"/>
    <n v="0"/>
    <n v="0"/>
    <x v="2509"/>
    <m/>
    <m/>
    <s v=""/>
    <s v=""/>
    <s v=""/>
    <s v=""/>
    <s v=""/>
  </r>
  <r>
    <s v="astigmatism contact lenses"/>
    <n v="2"/>
    <n v="0"/>
    <n v="0"/>
    <x v="2510"/>
    <m/>
    <m/>
    <s v=""/>
    <s v=""/>
    <s v=""/>
    <s v=""/>
    <s v=""/>
  </r>
  <r>
    <s v="candy contact"/>
    <n v="2"/>
    <n v="0"/>
    <n v="0"/>
    <x v="2511"/>
    <m/>
    <m/>
    <s v=""/>
    <s v=""/>
    <s v=""/>
    <s v=""/>
    <s v=""/>
  </r>
  <r>
    <s v="alcon dailies total 1 contact lens"/>
    <n v="1"/>
    <n v="1"/>
    <n v="1"/>
    <x v="124"/>
    <m/>
    <m/>
    <s v=""/>
    <s v=""/>
    <s v=""/>
    <s v=""/>
    <s v=""/>
  </r>
  <r>
    <s v="one day con比較2019"/>
    <n v="1"/>
    <n v="1"/>
    <n v="1"/>
    <x v="124"/>
    <m/>
    <m/>
    <s v=""/>
    <s v=""/>
    <s v=""/>
    <s v=""/>
    <s v=""/>
  </r>
  <r>
    <s v="contect lense"/>
    <n v="1"/>
    <n v="1"/>
    <n v="1"/>
    <x v="124"/>
    <m/>
    <m/>
    <s v=""/>
    <s v=""/>
    <s v=""/>
    <s v=""/>
    <s v=""/>
  </r>
  <r>
    <s v="新手帶con"/>
    <n v="1"/>
    <n v="1"/>
    <n v="1"/>
    <x v="124"/>
    <m/>
    <m/>
    <s v=""/>
    <s v=""/>
    <s v=""/>
    <s v=""/>
    <s v=""/>
  </r>
  <r>
    <s v="dailies total 1 acuvue oasys"/>
    <n v="1"/>
    <n v="1"/>
    <n v="1"/>
    <x v="124"/>
    <m/>
    <m/>
    <s v=""/>
    <s v=""/>
    <s v=""/>
    <s v=""/>
    <s v=""/>
  </r>
  <r>
    <s v="color con 2"/>
    <n v="1"/>
    <n v="1"/>
    <n v="1"/>
    <x v="124"/>
    <m/>
    <m/>
    <s v=""/>
    <s v=""/>
    <s v=""/>
    <s v=""/>
    <s v=""/>
  </r>
  <r>
    <s v="air optix contacts multifocal"/>
    <n v="1"/>
    <n v="1"/>
    <n v="1"/>
    <x v="124"/>
    <m/>
    <m/>
    <s v=""/>
    <s v=""/>
    <s v=""/>
    <s v=""/>
    <s v=""/>
  </r>
  <r>
    <s v="contactless lenses"/>
    <n v="1"/>
    <n v="0"/>
    <n v="0"/>
    <x v="124"/>
    <m/>
    <m/>
    <s v=""/>
    <s v=""/>
    <s v=""/>
    <s v=""/>
    <s v=""/>
  </r>
  <r>
    <s v="mon con"/>
    <n v="1"/>
    <n v="0"/>
    <n v="0"/>
    <x v="124"/>
    <m/>
    <m/>
    <s v=""/>
    <s v=""/>
    <s v=""/>
    <s v=""/>
    <s v=""/>
  </r>
  <r>
    <s v="candy magic no.3"/>
    <n v="1"/>
    <n v="0"/>
    <n v="0"/>
    <x v="124"/>
    <m/>
    <m/>
    <s v=""/>
    <s v=""/>
    <s v=""/>
    <s v=""/>
    <s v=""/>
  </r>
  <r>
    <s v="the lenses"/>
    <n v="1"/>
    <n v="0"/>
    <n v="0"/>
    <x v="124"/>
    <m/>
    <m/>
    <s v=""/>
    <s v=""/>
    <s v=""/>
    <s v=""/>
    <s v=""/>
  </r>
  <r>
    <s v="color delight"/>
    <n v="1"/>
    <n v="0"/>
    <n v="0"/>
    <x v="124"/>
    <m/>
    <m/>
    <s v=""/>
    <s v=""/>
    <s v=""/>
    <s v=""/>
    <s v=""/>
  </r>
  <r>
    <s v="bio lens"/>
    <n v="1"/>
    <n v="0"/>
    <n v="0"/>
    <x v="124"/>
    <m/>
    <m/>
    <s v=""/>
    <s v=""/>
    <s v=""/>
    <s v=""/>
    <s v=""/>
  </r>
  <r>
    <s v="night and day air optix"/>
    <n v="1"/>
    <n v="0"/>
    <n v="0"/>
    <x v="124"/>
    <m/>
    <m/>
    <s v=""/>
    <s v=""/>
    <s v=""/>
    <s v=""/>
    <s v=""/>
  </r>
  <r>
    <s v="n-con"/>
    <n v="1"/>
    <n v="0"/>
    <n v="0"/>
    <x v="124"/>
    <m/>
    <m/>
    <s v=""/>
    <s v=""/>
    <s v=""/>
    <s v=""/>
    <s v=""/>
  </r>
  <r>
    <s v="colour lens"/>
    <n v="1"/>
    <n v="0"/>
    <n v="0"/>
    <x v="124"/>
    <m/>
    <m/>
    <s v="Y"/>
    <n v="3.8751345532831001E-2"/>
    <s v="Y"/>
    <s v=""/>
    <s v=""/>
  </r>
  <r>
    <s v="散光 隱形眼鏡 推薦"/>
    <n v="1"/>
    <n v="0"/>
    <n v="0"/>
    <x v="124"/>
    <m/>
    <m/>
    <s v=""/>
    <s v=""/>
    <s v=""/>
    <s v=""/>
    <s v=""/>
  </r>
  <r>
    <s v="freshkon hazel"/>
    <n v="1"/>
    <n v="0"/>
    <n v="0"/>
    <x v="124"/>
    <m/>
    <m/>
    <s v=""/>
    <s v=""/>
    <s v=""/>
    <s v=""/>
    <s v=""/>
  </r>
  <r>
    <s v="bausch &amp; lomb soflens multi-focal"/>
    <n v="1"/>
    <n v="0"/>
    <n v="0"/>
    <x v="124"/>
    <m/>
    <m/>
    <s v=""/>
    <s v=""/>
    <s v=""/>
    <s v=""/>
    <s v=""/>
  </r>
  <r>
    <s v="color toric"/>
    <n v="1"/>
    <n v="0"/>
    <n v="0"/>
    <x v="124"/>
    <m/>
    <m/>
    <s v=""/>
    <s v=""/>
    <s v=""/>
    <s v=""/>
    <s v=""/>
  </r>
  <r>
    <s v="eyes secret"/>
    <n v="1"/>
    <n v="0"/>
    <n v="0"/>
    <x v="124"/>
    <m/>
    <m/>
    <s v=""/>
    <s v=""/>
    <s v=""/>
    <s v=""/>
    <s v=""/>
  </r>
  <r>
    <s v="purevision 2 monthly"/>
    <n v="1"/>
    <n v="0"/>
    <n v="0"/>
    <x v="124"/>
    <m/>
    <m/>
    <s v=""/>
    <s v=""/>
    <s v=""/>
    <s v=""/>
    <s v=""/>
  </r>
  <r>
    <s v="尹衍"/>
    <n v="1"/>
    <n v="0"/>
    <n v="0"/>
    <x v="124"/>
    <m/>
    <m/>
    <s v=""/>
    <s v=""/>
    <s v=""/>
    <s v=""/>
    <s v=""/>
  </r>
  <r>
    <s v="旺角 隱形眼鏡"/>
    <n v="1"/>
    <n v="0"/>
    <n v="0"/>
    <x v="124"/>
    <m/>
    <m/>
    <s v=""/>
    <s v=""/>
    <s v=""/>
    <s v=""/>
    <s v=""/>
  </r>
  <r>
    <s v=".contact"/>
    <n v="1"/>
    <n v="0"/>
    <n v="0"/>
    <x v="124"/>
    <m/>
    <m/>
    <s v=""/>
    <s v=""/>
    <s v=""/>
    <s v=""/>
    <s v=""/>
  </r>
  <r>
    <s v="y lens"/>
    <n v="1"/>
    <n v="0"/>
    <n v="0"/>
    <x v="124"/>
    <m/>
    <m/>
    <s v=""/>
    <s v=""/>
    <s v=""/>
    <s v=""/>
    <s v=""/>
  </r>
  <r>
    <s v="可以用"/>
    <n v="1"/>
    <n v="0"/>
    <n v="0"/>
    <x v="124"/>
    <m/>
    <m/>
    <s v=""/>
    <s v=""/>
    <s v=""/>
    <s v=""/>
    <s v=""/>
  </r>
  <r>
    <s v="acuve color"/>
    <n v="1"/>
    <n v="0"/>
    <n v="0"/>
    <x v="124"/>
    <m/>
    <m/>
    <s v=""/>
    <s v=""/>
    <s v=""/>
    <s v=""/>
    <s v=""/>
  </r>
  <r>
    <s v="xontact"/>
    <n v="1"/>
    <n v="0"/>
    <n v="0"/>
    <x v="124"/>
    <m/>
    <m/>
    <s v=""/>
    <s v=""/>
    <s v=""/>
    <s v=""/>
    <s v=""/>
  </r>
  <r>
    <s v="contact lents"/>
    <n v="1"/>
    <n v="0"/>
    <n v="0"/>
    <x v="124"/>
    <m/>
    <m/>
    <s v=""/>
    <s v=""/>
    <s v=""/>
    <s v=""/>
    <s v=""/>
  </r>
  <r>
    <s v="lens easy"/>
    <n v="1"/>
    <n v="0"/>
    <n v="0"/>
    <x v="124"/>
    <m/>
    <m/>
    <s v=""/>
    <s v=""/>
    <s v=""/>
    <s v=""/>
    <s v=""/>
  </r>
  <r>
    <s v="premium candy"/>
    <n v="1"/>
    <n v="0"/>
    <n v="0"/>
    <x v="124"/>
    <m/>
    <m/>
    <s v=""/>
    <s v=""/>
    <s v=""/>
    <s v=""/>
    <s v=""/>
  </r>
  <r>
    <s v="lens d"/>
    <n v="1"/>
    <n v="0"/>
    <n v="0"/>
    <x v="124"/>
    <m/>
    <m/>
    <s v=""/>
    <s v=""/>
    <s v=""/>
    <s v=""/>
    <s v=""/>
  </r>
  <r>
    <s v="maxim 3"/>
    <n v="1"/>
    <n v="0"/>
    <n v="0"/>
    <x v="124"/>
    <m/>
    <m/>
    <s v=""/>
    <s v=""/>
    <s v=""/>
    <s v=""/>
    <s v=""/>
  </r>
  <r>
    <s v="con angeles"/>
    <n v="1"/>
    <n v="0"/>
    <n v="0"/>
    <x v="124"/>
    <m/>
    <m/>
    <s v=""/>
    <s v=""/>
    <s v=""/>
    <s v=""/>
    <s v=""/>
  </r>
  <r>
    <s v="con case"/>
    <n v="1"/>
    <n v="0"/>
    <n v="0"/>
    <x v="124"/>
    <m/>
    <m/>
    <s v=""/>
    <s v=""/>
    <s v=""/>
    <s v=""/>
    <s v=""/>
  </r>
  <r>
    <s v="contec lens"/>
    <n v="1"/>
    <n v="0"/>
    <n v="0"/>
    <x v="124"/>
    <m/>
    <m/>
    <s v=""/>
    <s v=""/>
    <s v=""/>
    <s v=""/>
    <s v=""/>
  </r>
  <r>
    <s v="con number"/>
    <n v="1"/>
    <n v="0"/>
    <n v="0"/>
    <x v="124"/>
    <m/>
    <m/>
    <s v=""/>
    <s v=""/>
    <s v=""/>
    <s v=""/>
    <s v=""/>
  </r>
  <r>
    <s v="旺角 con"/>
    <n v="1"/>
    <n v="0"/>
    <n v="0"/>
    <x v="124"/>
    <m/>
    <m/>
    <s v=""/>
    <s v=""/>
    <s v=""/>
    <s v=""/>
    <s v=""/>
  </r>
  <r>
    <s v="contatc"/>
    <n v="1"/>
    <n v="0"/>
    <n v="0"/>
    <x v="124"/>
    <m/>
    <m/>
    <s v=""/>
    <s v=""/>
    <s v=""/>
    <s v=""/>
    <s v=""/>
  </r>
  <r>
    <s v="隱形眼鏡製造廠"/>
    <n v="1"/>
    <n v="0"/>
    <n v="0"/>
    <x v="124"/>
    <m/>
    <m/>
    <s v=""/>
    <s v=""/>
    <s v=""/>
    <s v=""/>
    <s v=""/>
  </r>
  <r>
    <s v="ciba vision multifocal"/>
    <n v="1"/>
    <n v="0"/>
    <n v="0"/>
    <x v="124"/>
    <m/>
    <m/>
    <s v=""/>
    <s v=""/>
    <s v=""/>
    <s v=""/>
    <s v=""/>
  </r>
  <r>
    <s v="隱眼批發商"/>
    <n v="1"/>
    <n v="0"/>
    <n v="0"/>
    <x v="124"/>
    <m/>
    <m/>
    <s v=""/>
    <s v=""/>
    <s v=""/>
    <s v=""/>
    <s v=""/>
  </r>
  <r>
    <s v="cons eyes"/>
    <n v="1"/>
    <n v="0"/>
    <n v="0"/>
    <x v="124"/>
    <m/>
    <m/>
    <s v=""/>
    <s v=""/>
    <s v=""/>
    <s v=""/>
    <s v=""/>
  </r>
  <r>
    <s v="urban grey freshkon"/>
    <n v="1"/>
    <n v="0"/>
    <n v="0"/>
    <x v="124"/>
    <m/>
    <m/>
    <s v=""/>
    <s v=""/>
    <s v=""/>
    <s v=""/>
    <s v=""/>
  </r>
  <r>
    <s v="co-n"/>
    <n v="1"/>
    <n v="0"/>
    <n v="0"/>
    <x v="124"/>
    <m/>
    <m/>
    <s v=""/>
    <s v=""/>
    <s v=""/>
    <s v=""/>
    <s v=""/>
  </r>
  <r>
    <s v="n.con"/>
    <n v="1"/>
    <n v="0"/>
    <n v="0"/>
    <x v="124"/>
    <m/>
    <m/>
    <s v=""/>
    <s v=""/>
    <s v=""/>
    <s v=""/>
    <s v=""/>
  </r>
  <r>
    <s v="1day color"/>
    <n v="1"/>
    <n v="0"/>
    <n v="0"/>
    <x v="124"/>
    <m/>
    <m/>
    <s v=""/>
    <s v=""/>
    <s v=""/>
    <s v=""/>
    <s v=""/>
  </r>
  <r>
    <s v="natural 1"/>
    <n v="1"/>
    <n v="0"/>
    <n v="0"/>
    <x v="124"/>
    <m/>
    <m/>
    <s v=""/>
    <s v=""/>
    <s v=""/>
    <s v=""/>
    <s v=""/>
  </r>
  <r>
    <s v="contact lanses"/>
    <n v="1"/>
    <n v="0"/>
    <n v="0"/>
    <x v="124"/>
    <m/>
    <m/>
    <s v=""/>
    <s v=""/>
    <s v=""/>
    <s v=""/>
    <s v=""/>
  </r>
  <r>
    <s v="con.open();"/>
    <n v="1"/>
    <n v="0"/>
    <n v="0"/>
    <x v="124"/>
    <m/>
    <m/>
    <s v=""/>
    <s v=""/>
    <s v=""/>
    <s v=""/>
    <s v=""/>
  </r>
  <r>
    <s v="眼镜七七"/>
    <n v="1"/>
    <n v="0"/>
    <n v="0"/>
    <x v="124"/>
    <m/>
    <m/>
    <s v=""/>
    <s v=""/>
    <s v=""/>
    <s v=""/>
    <s v=""/>
  </r>
  <r>
    <s v="contact to contact"/>
    <n v="1"/>
    <n v="0"/>
    <n v="0"/>
    <x v="124"/>
    <m/>
    <m/>
    <s v=""/>
    <s v=""/>
    <s v=""/>
    <s v=""/>
    <s v=""/>
  </r>
  <r>
    <s v="dailies aqua plus toric"/>
    <n v="1"/>
    <n v="0"/>
    <n v="0"/>
    <x v="124"/>
    <m/>
    <m/>
    <s v=""/>
    <s v=""/>
    <s v=""/>
    <s v=""/>
    <s v=""/>
  </r>
  <r>
    <s v="眼鏡 度数 視力 計算"/>
    <n v="1"/>
    <n v="0"/>
    <n v="0"/>
    <x v="124"/>
    <m/>
    <m/>
    <s v=""/>
    <s v=""/>
    <s v=""/>
    <s v=""/>
    <s v=""/>
  </r>
  <r>
    <s v="alcon air optix multifocal contact lenses"/>
    <n v="1"/>
    <n v="0"/>
    <n v="0"/>
    <x v="124"/>
    <m/>
    <m/>
    <s v=""/>
    <s v=""/>
    <s v=""/>
    <s v=""/>
    <s v=""/>
  </r>
  <r>
    <s v="maxim day"/>
    <n v="1"/>
    <n v="0"/>
    <n v="0"/>
    <x v="124"/>
    <m/>
    <m/>
    <s v=""/>
    <s v=""/>
    <s v=""/>
    <s v=""/>
    <s v=""/>
  </r>
  <r>
    <s v="acuvue define colours"/>
    <n v="1"/>
    <n v="0"/>
    <n v="0"/>
    <x v="124"/>
    <m/>
    <m/>
    <s v=""/>
    <s v=""/>
    <s v=""/>
    <s v=""/>
    <s v=""/>
  </r>
  <r>
    <s v="acuvue.define"/>
    <n v="1"/>
    <n v="0"/>
    <n v="0"/>
    <x v="124"/>
    <m/>
    <m/>
    <s v=""/>
    <s v=""/>
    <s v=""/>
    <s v=""/>
    <s v=""/>
  </r>
  <r>
    <s v="address and contact"/>
    <n v="1"/>
    <n v="0"/>
    <n v="0"/>
    <x v="124"/>
    <m/>
    <m/>
    <s v=""/>
    <s v=""/>
    <s v=""/>
    <s v=""/>
    <s v=""/>
  </r>
  <r>
    <s v="3tone"/>
    <n v="1"/>
    <n v="0"/>
    <n v="0"/>
    <x v="124"/>
    <m/>
    <m/>
    <s v=""/>
    <s v=""/>
    <s v=""/>
    <s v=""/>
    <s v=""/>
  </r>
  <r>
    <s v="one day acuvue natural shine"/>
    <n v="1"/>
    <n v="0"/>
    <n v="0"/>
    <x v="124"/>
    <m/>
    <m/>
    <s v=""/>
    <s v=""/>
    <s v=""/>
    <s v=""/>
    <s v=""/>
  </r>
  <r>
    <s v="optix contact"/>
    <n v="1"/>
    <n v="0"/>
    <n v="0"/>
    <x v="124"/>
    <m/>
    <m/>
    <s v=""/>
    <s v=""/>
    <s v=""/>
    <s v=""/>
    <s v=""/>
  </r>
  <r>
    <s v="隱眼店"/>
    <n v="1"/>
    <n v="0"/>
    <n v="0"/>
    <x v="124"/>
    <m/>
    <m/>
    <s v=""/>
    <s v=""/>
    <s v=""/>
    <s v=""/>
    <s v=""/>
  </r>
  <r>
    <s v="l.e.n.s"/>
    <n v="1"/>
    <n v="0"/>
    <n v="0"/>
    <x v="124"/>
    <m/>
    <m/>
    <s v=""/>
    <s v=""/>
    <s v=""/>
    <s v=""/>
    <s v=""/>
  </r>
  <r>
    <s v="contact 電話"/>
    <n v="1"/>
    <n v="0"/>
    <n v="0"/>
    <x v="124"/>
    <m/>
    <m/>
    <s v=""/>
    <s v=""/>
    <s v=""/>
    <s v=""/>
    <s v=""/>
  </r>
  <r>
    <s v="con.close"/>
    <n v="1"/>
    <n v="0"/>
    <n v="0"/>
    <x v="124"/>
    <m/>
    <m/>
    <s v=""/>
    <s v=""/>
    <s v=""/>
    <s v=""/>
    <s v=""/>
  </r>
  <r>
    <s v="barrier blue"/>
    <n v="1"/>
    <n v="0"/>
    <n v="0"/>
    <x v="124"/>
    <m/>
    <m/>
    <s v=""/>
    <s v=""/>
    <s v=""/>
    <s v=""/>
    <s v=""/>
  </r>
  <r>
    <s v="ciba air optix multifocal"/>
    <n v="1"/>
    <n v="0"/>
    <n v="0"/>
    <x v="124"/>
    <m/>
    <m/>
    <s v=""/>
    <s v=""/>
    <s v=""/>
    <s v=""/>
    <s v=""/>
  </r>
  <r>
    <s v="contct"/>
    <n v="1"/>
    <n v="0"/>
    <n v="0"/>
    <x v="124"/>
    <m/>
    <m/>
    <s v=""/>
    <s v=""/>
    <s v=""/>
    <s v=""/>
    <s v=""/>
  </r>
  <r>
    <s v="japanese supermarket hong kong"/>
    <n v="1"/>
    <n v="0"/>
    <n v="0"/>
    <x v="124"/>
    <m/>
    <m/>
    <s v=""/>
    <s v=""/>
    <s v=""/>
    <s v=""/>
    <s v=""/>
  </r>
  <r>
    <s v="optix multifocal"/>
    <n v="1"/>
    <n v="0"/>
    <n v="0"/>
    <x v="124"/>
    <m/>
    <m/>
    <s v=""/>
    <s v=""/>
    <s v=""/>
    <s v=""/>
    <s v=""/>
  </r>
  <r>
    <s v="1 eyes"/>
    <n v="1"/>
    <n v="0"/>
    <n v="0"/>
    <x v="124"/>
    <m/>
    <m/>
    <s v=""/>
    <s v=""/>
    <s v=""/>
    <s v=""/>
    <s v=""/>
  </r>
  <r>
    <s v="contactlenzen"/>
    <n v="1"/>
    <n v="0"/>
    <n v="0"/>
    <x v="124"/>
    <m/>
    <m/>
    <s v=""/>
    <s v=""/>
    <s v=""/>
    <s v=""/>
    <s v=""/>
  </r>
  <r>
    <s v="cvue multifocal"/>
    <n v="1"/>
    <n v="0"/>
    <n v="0"/>
    <x v="124"/>
    <m/>
    <m/>
    <s v=""/>
    <s v=""/>
    <s v=""/>
    <s v=""/>
    <s v=""/>
  </r>
  <r>
    <s v="starry one"/>
    <n v="1"/>
    <n v="0"/>
    <n v="0"/>
    <x v="124"/>
    <m/>
    <m/>
    <s v=""/>
    <s v=""/>
    <s v=""/>
    <s v=""/>
    <s v=""/>
  </r>
  <r>
    <s v="contactlenses"/>
    <n v="1"/>
    <n v="0"/>
    <n v="0"/>
    <x v="124"/>
    <m/>
    <m/>
    <s v=""/>
    <s v=""/>
    <s v=""/>
    <s v=""/>
    <s v=""/>
  </r>
  <r>
    <s v="eyes quality"/>
    <n v="1"/>
    <n v="0"/>
    <n v="0"/>
    <x v="124"/>
    <m/>
    <m/>
    <s v=""/>
    <s v=""/>
    <s v=""/>
    <s v=""/>
    <s v=""/>
  </r>
  <r>
    <s v="lens magic"/>
    <n v="1"/>
    <n v="0"/>
    <n v="0"/>
    <x v="124"/>
    <m/>
    <m/>
    <s v=""/>
    <s v=""/>
    <s v=""/>
    <s v=""/>
    <s v=""/>
  </r>
  <r>
    <s v="majestic eyes"/>
    <n v="1"/>
    <n v="0"/>
    <n v="0"/>
    <x v="124"/>
    <m/>
    <m/>
    <s v=""/>
    <s v=""/>
    <s v=""/>
    <s v=""/>
    <s v=""/>
  </r>
  <r>
    <s v="maxim blue"/>
    <n v="1"/>
    <n v="0"/>
    <n v="0"/>
    <x v="124"/>
    <m/>
    <m/>
    <s v=""/>
    <s v=""/>
    <s v=""/>
    <s v=""/>
    <s v=""/>
  </r>
  <r>
    <s v="moondust brown"/>
    <n v="1"/>
    <n v="0"/>
    <n v="0"/>
    <x v="124"/>
    <m/>
    <m/>
    <s v=""/>
    <s v=""/>
    <s v=""/>
    <s v=""/>
    <s v=""/>
  </r>
  <r>
    <s v="contact lans"/>
    <n v="1"/>
    <n v="0"/>
    <n v="0"/>
    <x v="124"/>
    <m/>
    <m/>
    <s v=""/>
    <s v=""/>
    <s v=""/>
    <s v=""/>
    <s v=""/>
  </r>
  <r>
    <s v="eye contact solution"/>
    <n v="1"/>
    <n v="0"/>
    <n v="0"/>
    <x v="124"/>
    <m/>
    <m/>
    <s v=""/>
    <s v=""/>
    <s v=""/>
    <s v=""/>
    <s v=""/>
  </r>
  <r>
    <s v="觀塘雜貨店"/>
    <n v="1"/>
    <n v="0"/>
    <n v="0"/>
    <x v="124"/>
    <m/>
    <m/>
    <s v=""/>
    <s v=""/>
    <s v=""/>
    <s v=""/>
    <s v=""/>
  </r>
  <r>
    <s v="majestic brown freshkon"/>
    <n v="1"/>
    <n v="0"/>
    <n v="0"/>
    <x v="124"/>
    <m/>
    <m/>
    <s v=""/>
    <s v=""/>
    <s v=""/>
    <s v=""/>
    <s v=""/>
  </r>
  <r>
    <s v="vita con"/>
    <n v="1"/>
    <n v="0"/>
    <n v="0"/>
    <x v="124"/>
    <m/>
    <m/>
    <s v=""/>
    <s v=""/>
    <s v=""/>
    <s v=""/>
    <s v=""/>
  </r>
  <r>
    <s v="lens color"/>
    <n v="1"/>
    <n v="0"/>
    <n v="0"/>
    <x v="124"/>
    <m/>
    <m/>
    <s v=""/>
    <s v=""/>
    <s v=""/>
    <s v=""/>
    <s v=""/>
  </r>
  <r>
    <s v="旺角隱形眼鏡"/>
    <n v="1"/>
    <n v="0"/>
    <n v="0"/>
    <x v="124"/>
    <m/>
    <m/>
    <s v=""/>
    <s v=""/>
    <s v=""/>
    <s v=""/>
    <s v=""/>
  </r>
  <r>
    <s v="soft lens"/>
    <n v="1"/>
    <n v="0"/>
    <n v="0"/>
    <x v="124"/>
    <m/>
    <m/>
    <s v=""/>
    <s v=""/>
    <s v=""/>
    <s v=""/>
    <s v=""/>
  </r>
  <r>
    <s v="miacare colour lens"/>
    <n v="1"/>
    <n v="0"/>
    <n v="0"/>
    <x v="124"/>
    <m/>
    <m/>
    <s v=""/>
    <s v=""/>
    <s v=""/>
    <s v=""/>
    <s v=""/>
  </r>
  <r>
    <s v="freshlook illuminate contact lenses"/>
    <n v="1"/>
    <n v="0"/>
    <n v="0"/>
    <x v="124"/>
    <m/>
    <m/>
    <s v=""/>
    <s v=""/>
    <s v=""/>
    <s v=""/>
    <s v=""/>
  </r>
  <r>
    <s v="easy shop"/>
    <n v="1"/>
    <n v="0"/>
    <n v="0"/>
    <x v="124"/>
    <m/>
    <m/>
    <s v=""/>
    <s v=""/>
    <s v=""/>
    <s v=""/>
    <s v=""/>
  </r>
  <r>
    <s v="ciba air optix toric"/>
    <n v="1"/>
    <n v="0"/>
    <n v="0"/>
    <x v="124"/>
    <m/>
    <m/>
    <s v=""/>
    <s v=""/>
    <s v=""/>
    <s v=""/>
    <s v=""/>
  </r>
  <r>
    <s v="日本店 香港"/>
    <n v="1"/>
    <n v="0"/>
    <n v="0"/>
    <x v="124"/>
    <m/>
    <m/>
    <s v=""/>
    <s v=""/>
    <s v=""/>
    <s v=""/>
    <s v=""/>
  </r>
  <r>
    <s v="acuvue vivid style"/>
    <n v="1"/>
    <n v="0"/>
    <n v="0"/>
    <x v="124"/>
    <m/>
    <m/>
    <s v=""/>
    <s v=""/>
    <s v=""/>
    <s v=""/>
    <s v=""/>
  </r>
  <r>
    <s v="lens uv"/>
    <n v="1"/>
    <n v="0"/>
    <n v="0"/>
    <x v="124"/>
    <m/>
    <m/>
    <s v=""/>
    <s v=""/>
    <s v=""/>
    <s v=""/>
    <s v=""/>
  </r>
  <r>
    <s v="toric eye"/>
    <n v="1"/>
    <n v="0"/>
    <n v="0"/>
    <x v="124"/>
    <m/>
    <m/>
    <s v=""/>
    <s v=""/>
    <s v=""/>
    <s v=""/>
    <s v=""/>
  </r>
  <r>
    <s v="bausch and lomb pure vision"/>
    <n v="1"/>
    <n v="0"/>
    <n v="0"/>
    <x v="124"/>
    <m/>
    <m/>
    <s v=""/>
    <s v=""/>
    <s v=""/>
    <s v=""/>
    <s v=""/>
  </r>
  <r>
    <s v="acuvur define"/>
    <n v="1"/>
    <n v="0"/>
    <n v="0"/>
    <x v="124"/>
    <m/>
    <m/>
    <s v=""/>
    <s v=""/>
    <s v=""/>
    <s v=""/>
    <s v=""/>
  </r>
  <r>
    <s v="day eyes"/>
    <n v="1"/>
    <n v="0"/>
    <n v="0"/>
    <x v="124"/>
    <m/>
    <m/>
    <s v=""/>
    <s v=""/>
    <s v=""/>
    <s v=""/>
    <s v=""/>
  </r>
  <r>
    <s v="sweety eye contact lens"/>
    <n v="1"/>
    <n v="0"/>
    <n v="0"/>
    <x v="124"/>
    <m/>
    <m/>
    <s v=""/>
    <s v=""/>
    <s v=""/>
    <s v=""/>
    <s v=""/>
  </r>
  <r>
    <s v="define +1"/>
    <n v="1"/>
    <n v="0"/>
    <n v="0"/>
    <x v="124"/>
    <m/>
    <m/>
    <s v=""/>
    <s v=""/>
    <s v=""/>
    <s v=""/>
    <s v=""/>
  </r>
  <r>
    <s v="銅鑼灣 隱形眼鏡"/>
    <n v="1"/>
    <n v="0"/>
    <n v="0"/>
    <x v="124"/>
    <m/>
    <m/>
    <s v=""/>
    <s v=""/>
    <s v=""/>
    <s v=""/>
    <s v=""/>
  </r>
  <r>
    <s v="台灣 隱形眼鏡"/>
    <n v="1"/>
    <n v="0"/>
    <n v="0"/>
    <x v="124"/>
    <m/>
    <m/>
    <s v=""/>
    <s v=""/>
    <s v=""/>
    <s v=""/>
    <s v=""/>
  </r>
  <r>
    <s v="acuvue green"/>
    <n v="1"/>
    <n v="0"/>
    <n v="0"/>
    <x v="124"/>
    <m/>
    <m/>
    <s v=""/>
    <s v=""/>
    <s v=""/>
    <s v=""/>
    <s v=""/>
  </r>
  <r>
    <s v="alcon / ciba vision"/>
    <n v="1"/>
    <n v="0"/>
    <n v="0"/>
    <x v="124"/>
    <m/>
    <m/>
    <s v=""/>
    <s v=""/>
    <s v=""/>
    <s v=""/>
    <s v=""/>
  </r>
  <r>
    <s v="color-1"/>
    <n v="1"/>
    <n v="0"/>
    <n v="0"/>
    <x v="124"/>
    <m/>
    <m/>
    <s v=""/>
    <s v=""/>
    <s v=""/>
    <s v=""/>
    <s v=""/>
  </r>
  <r>
    <s v="ciba contact lens"/>
    <n v="1"/>
    <n v="0"/>
    <n v="0"/>
    <x v="124"/>
    <m/>
    <m/>
    <s v=""/>
    <s v=""/>
    <s v=""/>
    <s v=""/>
    <s v=""/>
  </r>
  <r>
    <s v="freshkon moondust silver"/>
    <n v="1"/>
    <n v="0"/>
    <n v="0"/>
    <x v="124"/>
    <m/>
    <m/>
    <s v=""/>
    <s v=""/>
    <s v=""/>
    <s v=""/>
    <s v=""/>
  </r>
  <r>
    <s v="1 day acuvue colored contacts"/>
    <n v="1"/>
    <n v="0"/>
    <n v="0"/>
    <x v="124"/>
    <m/>
    <m/>
    <s v=""/>
    <s v=""/>
    <s v=""/>
    <s v=""/>
    <s v=""/>
  </r>
  <r>
    <s v="contatc lens"/>
    <n v="1"/>
    <n v="0"/>
    <n v="0"/>
    <x v="124"/>
    <m/>
    <m/>
    <s v=""/>
    <s v=""/>
    <s v=""/>
    <s v=""/>
    <s v=""/>
  </r>
  <r>
    <s v="la peche contact lens"/>
    <n v="1"/>
    <n v="0"/>
    <n v="0"/>
    <x v="124"/>
    <m/>
    <m/>
    <s v=""/>
    <s v=""/>
    <s v=""/>
    <s v=""/>
    <s v=""/>
  </r>
  <r>
    <s v="contact pop"/>
    <n v="1"/>
    <n v="0"/>
    <n v="0"/>
    <x v="124"/>
    <m/>
    <m/>
    <s v=""/>
    <s v=""/>
    <s v=""/>
    <s v=""/>
    <s v=""/>
  </r>
  <r>
    <s v="隱形眼鏡 大直徑"/>
    <n v="1"/>
    <n v="1"/>
    <n v="1"/>
    <x v="425"/>
    <m/>
    <m/>
    <s v=""/>
    <s v=""/>
    <s v=""/>
    <s v=""/>
    <s v=""/>
  </r>
  <r>
    <s v="b&amp;l soflens 38"/>
    <n v="1"/>
    <n v="1"/>
    <n v="1"/>
    <x v="425"/>
    <m/>
    <m/>
    <s v=""/>
    <s v=""/>
    <s v=""/>
    <s v=""/>
    <s v=""/>
  </r>
  <r>
    <s v="月con日con分別"/>
    <n v="1"/>
    <n v="1"/>
    <n v="1"/>
    <x v="425"/>
    <m/>
    <m/>
    <s v=""/>
    <s v=""/>
    <s v=""/>
    <s v=""/>
    <s v=""/>
  </r>
  <r>
    <s v="acuvue oasys bc 8.4"/>
    <n v="1"/>
    <n v="1"/>
    <n v="1"/>
    <x v="425"/>
    <m/>
    <m/>
    <s v=""/>
    <s v=""/>
    <s v=""/>
    <s v=""/>
    <s v=""/>
  </r>
  <r>
    <s v="acuvue oasys daily vs dailies total 1"/>
    <n v="1"/>
    <n v="1"/>
    <n v="1"/>
    <x v="425"/>
    <m/>
    <m/>
    <s v=""/>
    <s v=""/>
    <s v=""/>
    <s v=""/>
    <s v=""/>
  </r>
  <r>
    <s v="ciba daily aquacomfort plus"/>
    <n v="1"/>
    <n v="0"/>
    <n v="0"/>
    <x v="425"/>
    <m/>
    <m/>
    <s v=""/>
    <s v=""/>
    <s v=""/>
    <s v=""/>
    <s v=""/>
  </r>
  <r>
    <s v="easy eyes"/>
    <n v="1"/>
    <n v="0"/>
    <n v="0"/>
    <x v="425"/>
    <m/>
    <m/>
    <s v=""/>
    <s v=""/>
    <s v=""/>
    <s v=""/>
    <s v=""/>
  </r>
  <r>
    <s v="cointact"/>
    <n v="1"/>
    <n v="0"/>
    <n v="0"/>
    <x v="425"/>
    <m/>
    <m/>
    <s v=""/>
    <s v=""/>
    <s v=""/>
    <s v=""/>
    <s v=""/>
  </r>
  <r>
    <s v="cintact"/>
    <n v="1"/>
    <n v="0"/>
    <n v="0"/>
    <x v="425"/>
    <m/>
    <m/>
    <s v=""/>
    <s v=""/>
    <s v=""/>
    <s v=""/>
    <s v=""/>
  </r>
  <r>
    <s v="freshlook illuminate rich brown"/>
    <n v="1"/>
    <n v="0"/>
    <n v="0"/>
    <x v="425"/>
    <m/>
    <m/>
    <s v=""/>
    <s v=""/>
    <s v=""/>
    <s v=""/>
    <s v=""/>
  </r>
  <r>
    <s v="dailies aquacomfort plus vs acuvue moist"/>
    <n v="1"/>
    <n v="0"/>
    <n v="0"/>
    <x v="425"/>
    <m/>
    <m/>
    <s v=""/>
    <s v=""/>
    <s v=""/>
    <s v=""/>
    <s v=""/>
  </r>
  <r>
    <s v="luena make 隱形眼鏡"/>
    <n v="1"/>
    <n v="0"/>
    <n v="0"/>
    <x v="425"/>
    <m/>
    <m/>
    <s v=""/>
    <s v=""/>
    <s v=""/>
    <s v=""/>
    <s v=""/>
  </r>
  <r>
    <s v="maxim color 1 day"/>
    <n v="1"/>
    <n v="0"/>
    <n v="0"/>
    <x v="425"/>
    <m/>
    <m/>
    <s v=""/>
    <s v=""/>
    <s v=""/>
    <s v=""/>
    <s v=""/>
  </r>
  <r>
    <s v="con total"/>
    <n v="1"/>
    <n v="0"/>
    <n v="0"/>
    <x v="425"/>
    <m/>
    <m/>
    <s v=""/>
    <s v=""/>
    <s v=""/>
    <s v=""/>
    <s v=""/>
  </r>
  <r>
    <s v="買"/>
    <n v="1"/>
    <n v="0"/>
    <n v="0"/>
    <x v="425"/>
    <m/>
    <m/>
    <s v=""/>
    <s v=""/>
    <s v=""/>
    <s v=""/>
    <s v=""/>
  </r>
  <r>
    <s v="conatact"/>
    <n v="1"/>
    <n v="0"/>
    <n v="0"/>
    <x v="425"/>
    <m/>
    <m/>
    <s v=""/>
    <s v=""/>
    <s v=""/>
    <s v=""/>
    <s v=""/>
  </r>
  <r>
    <s v="acuvue cm"/>
    <n v="1"/>
    <n v="0"/>
    <n v="0"/>
    <x v="425"/>
    <m/>
    <m/>
    <s v=""/>
    <s v=""/>
    <s v=""/>
    <s v=""/>
    <s v=""/>
  </r>
  <r>
    <s v="&quot;con"/>
    <n v="1"/>
    <n v="0"/>
    <n v="0"/>
    <x v="425"/>
    <m/>
    <m/>
    <s v=""/>
    <s v=""/>
    <s v=""/>
    <s v=""/>
    <s v=""/>
  </r>
  <r>
    <s v="contactcontact"/>
    <n v="1"/>
    <n v="0"/>
    <n v="0"/>
    <x v="425"/>
    <m/>
    <m/>
    <s v=""/>
    <s v=""/>
    <s v=""/>
    <s v=""/>
    <s v=""/>
  </r>
  <r>
    <s v="contat lens"/>
    <n v="1"/>
    <n v="0"/>
    <n v="0"/>
    <x v="425"/>
    <m/>
    <m/>
    <s v=""/>
    <s v=""/>
    <s v=""/>
    <s v=""/>
    <s v=""/>
  </r>
  <r>
    <s v="star lens"/>
    <n v="1"/>
    <n v="0"/>
    <n v="0"/>
    <x v="425"/>
    <m/>
    <m/>
    <s v=""/>
    <s v=""/>
    <s v=""/>
    <s v=""/>
    <s v=""/>
  </r>
  <r>
    <s v="fresh look lens"/>
    <n v="1"/>
    <n v="0"/>
    <n v="0"/>
    <x v="425"/>
    <m/>
    <m/>
    <s v=""/>
    <s v=""/>
    <s v=""/>
    <s v=""/>
    <s v=""/>
  </r>
  <r>
    <s v="bc8.6 8.7"/>
    <n v="1"/>
    <n v="0"/>
    <n v="0"/>
    <x v="425"/>
    <m/>
    <m/>
    <s v=""/>
    <s v=""/>
    <s v=""/>
    <s v=""/>
    <s v=""/>
  </r>
  <r>
    <s v="contacnt"/>
    <n v="1"/>
    <n v="0"/>
    <n v="0"/>
    <x v="425"/>
    <m/>
    <m/>
    <s v=""/>
    <s v=""/>
    <s v=""/>
    <s v=""/>
    <s v=""/>
  </r>
  <r>
    <s v="lens pop"/>
    <n v="1"/>
    <n v="0"/>
    <n v="0"/>
    <x v="425"/>
    <m/>
    <m/>
    <s v=""/>
    <s v=""/>
    <s v=""/>
    <s v=""/>
    <s v=""/>
  </r>
  <r>
    <s v="aqua dailies"/>
    <n v="1"/>
    <n v="0"/>
    <n v="0"/>
    <x v="425"/>
    <m/>
    <m/>
    <s v=""/>
    <s v=""/>
    <s v=""/>
    <s v=""/>
    <s v=""/>
  </r>
  <r>
    <s v="pure hazel fresh look"/>
    <n v="1"/>
    <n v="0"/>
    <n v="0"/>
    <x v="425"/>
    <m/>
    <m/>
    <s v=""/>
    <s v=""/>
    <s v=""/>
    <s v=""/>
    <s v=""/>
  </r>
  <r>
    <s v="有散光戴隱眼"/>
    <n v="1"/>
    <n v="0"/>
    <n v="0"/>
    <x v="425"/>
    <m/>
    <m/>
    <s v=""/>
    <s v=""/>
    <s v=""/>
    <s v=""/>
    <s v=""/>
  </r>
  <r>
    <s v="magic toric"/>
    <n v="1"/>
    <n v="0"/>
    <n v="0"/>
    <x v="425"/>
    <m/>
    <m/>
    <s v=""/>
    <s v=""/>
    <s v=""/>
    <s v=""/>
    <s v=""/>
  </r>
  <r>
    <s v="con 9"/>
    <n v="1"/>
    <n v="0"/>
    <n v="0"/>
    <x v="425"/>
    <m/>
    <m/>
    <s v=""/>
    <s v=""/>
    <s v=""/>
    <s v=""/>
    <s v=""/>
  </r>
  <r>
    <s v="max eyes"/>
    <n v="1"/>
    <n v="0"/>
    <n v="0"/>
    <x v="425"/>
    <m/>
    <m/>
    <s v=""/>
    <s v=""/>
    <s v=""/>
    <s v=""/>
    <s v=""/>
  </r>
  <r>
    <s v="con#"/>
    <n v="1"/>
    <n v="0"/>
    <n v="0"/>
    <x v="425"/>
    <m/>
    <m/>
    <s v=""/>
    <s v=""/>
    <s v=""/>
    <s v=""/>
    <s v=""/>
  </r>
  <r>
    <s v="freshlook.com"/>
    <n v="1"/>
    <n v="0"/>
    <n v="0"/>
    <x v="425"/>
    <m/>
    <m/>
    <s v=""/>
    <s v=""/>
    <s v=""/>
    <s v=""/>
    <s v=""/>
  </r>
  <r>
    <s v="feskon"/>
    <n v="1"/>
    <n v="0"/>
    <n v="0"/>
    <x v="425"/>
    <m/>
    <m/>
    <s v=""/>
    <s v=""/>
    <s v=""/>
    <s v=""/>
    <s v=""/>
  </r>
  <r>
    <s v="alcon dailies total1 multifocal"/>
    <n v="1"/>
    <n v="0"/>
    <n v="0"/>
    <x v="425"/>
    <m/>
    <m/>
    <s v=""/>
    <s v=""/>
    <s v=""/>
    <s v=""/>
    <s v=""/>
  </r>
  <r>
    <s v="contact?"/>
    <n v="1"/>
    <n v="0"/>
    <n v="0"/>
    <x v="425"/>
    <m/>
    <m/>
    <s v=""/>
    <s v=""/>
    <s v=""/>
    <s v=""/>
    <s v=""/>
  </r>
  <r>
    <s v="lens sweet"/>
    <n v="1"/>
    <n v="0"/>
    <n v="0"/>
    <x v="425"/>
    <m/>
    <m/>
    <s v=""/>
    <s v=""/>
    <s v=""/>
    <s v=""/>
    <s v=""/>
  </r>
  <r>
    <s v="eyework"/>
    <n v="1"/>
    <n v="0"/>
    <n v="0"/>
    <x v="425"/>
    <m/>
    <m/>
    <s v=""/>
    <s v=""/>
    <s v=""/>
    <s v=""/>
    <s v=""/>
  </r>
  <r>
    <s v="eyes len"/>
    <n v="1"/>
    <n v="0"/>
    <n v="0"/>
    <x v="425"/>
    <m/>
    <m/>
    <s v=""/>
    <s v=""/>
    <s v=""/>
    <s v=""/>
    <s v=""/>
  </r>
  <r>
    <s v="/contact/"/>
    <n v="1"/>
    <n v="0"/>
    <n v="0"/>
    <x v="425"/>
    <m/>
    <m/>
    <s v=""/>
    <s v=""/>
    <s v=""/>
    <s v=""/>
    <s v=""/>
  </r>
  <r>
    <s v="optix astigmatism"/>
    <n v="1"/>
    <n v="0"/>
    <n v="0"/>
    <x v="425"/>
    <m/>
    <m/>
    <s v=""/>
    <s v=""/>
    <s v=""/>
    <s v=""/>
    <s v=""/>
  </r>
  <r>
    <s v="contacrt"/>
    <n v="1"/>
    <n v="0"/>
    <n v="0"/>
    <x v="425"/>
    <m/>
    <m/>
    <s v=""/>
    <s v=""/>
    <s v=""/>
    <s v=""/>
    <s v=""/>
  </r>
  <r>
    <s v="beauty brown"/>
    <n v="1"/>
    <n v="0"/>
    <n v="0"/>
    <x v="425"/>
    <m/>
    <m/>
    <s v=""/>
    <s v=""/>
    <s v=""/>
    <s v=""/>
    <s v=""/>
  </r>
  <r>
    <s v="contact of contact"/>
    <n v="1"/>
    <n v="0"/>
    <n v="0"/>
    <x v="425"/>
    <m/>
    <m/>
    <s v=""/>
    <s v=""/>
    <s v=""/>
    <s v=""/>
    <s v=""/>
  </r>
  <r>
    <s v="4 contact"/>
    <n v="1"/>
    <n v="0"/>
    <n v="0"/>
    <x v="425"/>
    <m/>
    <m/>
    <s v=""/>
    <s v=""/>
    <s v=""/>
    <s v=""/>
    <s v=""/>
  </r>
  <r>
    <s v="alcon total 1 dailies multifocal"/>
    <n v="1"/>
    <n v="0"/>
    <n v="0"/>
    <x v="425"/>
    <m/>
    <m/>
    <s v=""/>
    <s v=""/>
    <s v=""/>
    <s v=""/>
    <s v=""/>
  </r>
  <r>
    <s v="illuminate contact lenses"/>
    <n v="1"/>
    <n v="0"/>
    <n v="0"/>
    <x v="425"/>
    <m/>
    <m/>
    <s v=""/>
    <s v=""/>
    <s v=""/>
    <s v=""/>
    <s v=""/>
  </r>
  <r>
    <s v="contace lens"/>
    <n v="1"/>
    <n v="0"/>
    <n v="0"/>
    <x v="425"/>
    <m/>
    <m/>
    <s v=""/>
    <s v=""/>
    <s v=""/>
    <s v=""/>
    <s v=""/>
  </r>
  <r>
    <s v="mia care contact lens"/>
    <n v="1"/>
    <n v="0"/>
    <n v="0"/>
    <x v="425"/>
    <m/>
    <m/>
    <s v=""/>
    <s v=""/>
    <s v=""/>
    <s v=""/>
    <s v=""/>
  </r>
  <r>
    <s v="#1 seed"/>
    <n v="1"/>
    <n v="0"/>
    <n v="0"/>
    <x v="425"/>
    <m/>
    <m/>
    <s v=""/>
    <s v=""/>
    <s v=""/>
    <s v=""/>
    <s v=""/>
  </r>
  <r>
    <s v="bb delight"/>
    <n v="1"/>
    <n v="0"/>
    <n v="0"/>
    <x v="425"/>
    <m/>
    <m/>
    <s v=""/>
    <s v=""/>
    <s v=""/>
    <s v=""/>
    <s v=""/>
  </r>
  <r>
    <s v="air otix"/>
    <n v="1"/>
    <n v="0"/>
    <n v="0"/>
    <x v="425"/>
    <m/>
    <m/>
    <s v=""/>
    <s v=""/>
    <s v=""/>
    <s v=""/>
    <s v=""/>
  </r>
  <r>
    <s v="victoria contact lenses"/>
    <n v="1"/>
    <n v="0"/>
    <n v="0"/>
    <x v="425"/>
    <m/>
    <m/>
    <s v=""/>
    <s v=""/>
    <s v=""/>
    <s v=""/>
    <s v=""/>
  </r>
  <r>
    <s v="soflens 55"/>
    <n v="1"/>
    <n v="0"/>
    <n v="0"/>
    <x v="425"/>
    <m/>
    <m/>
    <s v=""/>
    <s v=""/>
    <s v=""/>
    <s v=""/>
    <s v=""/>
  </r>
  <r>
    <s v="uv 10"/>
    <n v="1"/>
    <n v="0"/>
    <n v="0"/>
    <x v="425"/>
    <m/>
    <m/>
    <s v=""/>
    <s v=""/>
    <s v=""/>
    <s v=""/>
    <s v=""/>
  </r>
  <r>
    <s v="alcon vs acuvue daily"/>
    <n v="1"/>
    <n v="0"/>
    <n v="0"/>
    <x v="425"/>
    <m/>
    <m/>
    <s v=""/>
    <s v=""/>
    <s v=""/>
    <s v=""/>
    <s v=""/>
  </r>
  <r>
    <s v="contact lens brand"/>
    <n v="1"/>
    <n v="0"/>
    <n v="0"/>
    <x v="425"/>
    <m/>
    <m/>
    <s v=""/>
    <s v=""/>
    <s v=""/>
    <s v=""/>
    <s v=""/>
  </r>
  <r>
    <s v="con vs"/>
    <n v="1"/>
    <n v="0"/>
    <n v="0"/>
    <x v="425"/>
    <m/>
    <m/>
    <s v=""/>
    <s v=""/>
    <s v=""/>
    <s v=""/>
    <s v=""/>
  </r>
  <r>
    <s v="freshlook colourblends"/>
    <n v="1"/>
    <n v="0"/>
    <n v="0"/>
    <x v="425"/>
    <m/>
    <m/>
    <s v=""/>
    <s v=""/>
    <s v=""/>
    <s v=""/>
    <s v=""/>
  </r>
  <r>
    <s v="fresh eye"/>
    <n v="1"/>
    <n v="0"/>
    <n v="0"/>
    <x v="425"/>
    <m/>
    <m/>
    <s v=""/>
    <s v=""/>
    <s v=""/>
    <s v=""/>
    <s v=""/>
  </r>
  <r>
    <s v="contaxt"/>
    <n v="1"/>
    <n v="0"/>
    <n v="0"/>
    <x v="425"/>
    <m/>
    <m/>
    <s v=""/>
    <s v=""/>
    <s v=""/>
    <s v=""/>
    <s v=""/>
  </r>
  <r>
    <s v="alcon air optix aqua multifocal contacts"/>
    <n v="1"/>
    <n v="1"/>
    <n v="1"/>
    <x v="851"/>
    <m/>
    <m/>
    <s v=""/>
    <s v=""/>
    <s v=""/>
    <s v=""/>
    <s v=""/>
  </r>
  <r>
    <s v="dailies aquacomfort plus toric vs acuvue moist for astigmatism"/>
    <n v="1"/>
    <n v="1"/>
    <n v="1"/>
    <x v="851"/>
    <m/>
    <m/>
    <s v=""/>
    <s v=""/>
    <s v=""/>
    <s v=""/>
    <s v=""/>
  </r>
  <r>
    <s v="點戴con"/>
    <n v="1"/>
    <n v="1"/>
    <n v="1"/>
    <x v="851"/>
    <m/>
    <m/>
    <s v=""/>
    <s v=""/>
    <s v=""/>
    <s v=""/>
    <s v=""/>
  </r>
  <r>
    <s v="biomedics 1day extra toric"/>
    <n v="1"/>
    <n v="1"/>
    <n v="1"/>
    <x v="851"/>
    <m/>
    <m/>
    <s v=""/>
    <s v=""/>
    <s v=""/>
    <s v=""/>
    <s v=""/>
  </r>
  <r>
    <s v="acuvue oasys astigmatism hydraluxe"/>
    <n v="1"/>
    <n v="1"/>
    <n v="1"/>
    <x v="851"/>
    <m/>
    <m/>
    <s v=""/>
    <s v=""/>
    <s v=""/>
    <s v=""/>
    <s v=""/>
  </r>
  <r>
    <s v="acuvue oasys for astigmatism hydraluxe"/>
    <n v="1"/>
    <n v="1"/>
    <n v="1"/>
    <x v="851"/>
    <m/>
    <m/>
    <s v=""/>
    <s v=""/>
    <s v=""/>
    <s v=""/>
    <s v=""/>
  </r>
  <r>
    <s v="contast"/>
    <n v="1"/>
    <n v="0"/>
    <n v="0"/>
    <x v="851"/>
    <m/>
    <m/>
    <s v=""/>
    <s v=""/>
    <s v=""/>
    <s v=""/>
    <s v=""/>
  </r>
  <r>
    <s v="pv2 toric"/>
    <n v="1"/>
    <n v="0"/>
    <n v="0"/>
    <x v="851"/>
    <m/>
    <m/>
    <s v=""/>
    <s v=""/>
    <s v=""/>
    <s v=""/>
    <s v=""/>
  </r>
  <r>
    <s v="lens contact lens"/>
    <n v="1"/>
    <n v="0"/>
    <n v="0"/>
    <x v="851"/>
    <m/>
    <m/>
    <s v=""/>
    <s v=""/>
    <s v=""/>
    <s v=""/>
    <s v=""/>
  </r>
  <r>
    <s v="acuvue oasys 2 weekly"/>
    <n v="1"/>
    <n v="0"/>
    <n v="0"/>
    <x v="851"/>
    <m/>
    <m/>
    <s v=""/>
    <s v=""/>
    <s v=""/>
    <s v=""/>
    <s v=""/>
  </r>
  <r>
    <s v="cantact lens"/>
    <n v="1"/>
    <n v="0"/>
    <n v="0"/>
    <x v="851"/>
    <m/>
    <m/>
    <s v=""/>
    <s v=""/>
    <s v=""/>
    <s v=""/>
    <s v=""/>
  </r>
  <r>
    <s v="purevision 2 hd lens"/>
    <n v="1"/>
    <n v="0"/>
    <n v="0"/>
    <x v="851"/>
    <m/>
    <m/>
    <s v=""/>
    <s v=""/>
    <s v=""/>
    <s v=""/>
    <s v=""/>
  </r>
  <r>
    <s v="mm con"/>
    <n v="1"/>
    <n v="0"/>
    <n v="0"/>
    <x v="851"/>
    <m/>
    <m/>
    <s v=""/>
    <s v=""/>
    <s v=""/>
    <s v=""/>
    <s v=""/>
  </r>
  <r>
    <s v="con 8"/>
    <n v="1"/>
    <n v="0"/>
    <n v="0"/>
    <x v="851"/>
    <m/>
    <m/>
    <s v=""/>
    <s v=""/>
    <s v=""/>
    <s v=""/>
    <s v=""/>
  </r>
  <r>
    <s v="acuvue vita 1 month"/>
    <n v="1"/>
    <n v="0"/>
    <n v="0"/>
    <x v="851"/>
    <m/>
    <m/>
    <s v=""/>
    <s v=""/>
    <s v=""/>
    <s v=""/>
    <s v=""/>
  </r>
  <r>
    <s v="8.9mm"/>
    <n v="1"/>
    <n v="0"/>
    <n v="0"/>
    <x v="851"/>
    <m/>
    <m/>
    <s v=""/>
    <s v=""/>
    <s v=""/>
    <s v=""/>
    <s v=""/>
  </r>
  <r>
    <s v="air night and day"/>
    <n v="1"/>
    <n v="0"/>
    <n v="0"/>
    <x v="851"/>
    <m/>
    <m/>
    <s v=""/>
    <s v=""/>
    <s v=""/>
    <s v=""/>
    <s v=""/>
  </r>
  <r>
    <s v="contactlens.com"/>
    <n v="1"/>
    <n v="0"/>
    <n v="0"/>
    <x v="851"/>
    <m/>
    <m/>
    <s v=""/>
    <s v=""/>
    <s v=""/>
    <s v=""/>
    <s v=""/>
  </r>
  <r>
    <s v="lens clear"/>
    <n v="1"/>
    <n v="0"/>
    <n v="0"/>
    <x v="851"/>
    <m/>
    <m/>
    <s v=""/>
    <s v=""/>
    <s v=""/>
    <s v=""/>
    <s v=""/>
  </r>
  <r>
    <s v="air optix alcon for astigmatism"/>
    <n v="1"/>
    <n v="0"/>
    <n v="0"/>
    <x v="851"/>
    <m/>
    <m/>
    <s v=""/>
    <s v=""/>
    <s v=""/>
    <s v=""/>
    <s v=""/>
  </r>
  <r>
    <s v="1 day t"/>
    <n v="1"/>
    <n v="0"/>
    <n v="0"/>
    <x v="851"/>
    <m/>
    <m/>
    <s v=""/>
    <s v=""/>
    <s v=""/>
    <s v=""/>
    <s v=""/>
  </r>
  <r>
    <s v="contaact"/>
    <n v="1"/>
    <n v="0"/>
    <n v="0"/>
    <x v="851"/>
    <m/>
    <m/>
    <s v=""/>
    <s v=""/>
    <s v=""/>
    <s v=""/>
    <s v=""/>
  </r>
  <r>
    <s v="conatct"/>
    <n v="1"/>
    <n v="0"/>
    <n v="0"/>
    <x v="851"/>
    <m/>
    <m/>
    <s v=""/>
    <s v=""/>
    <s v=""/>
    <s v=""/>
    <s v=""/>
  </r>
  <r>
    <s v="air optix aqua mf"/>
    <n v="1"/>
    <n v="0"/>
    <n v="0"/>
    <x v="851"/>
    <m/>
    <m/>
    <s v=""/>
    <s v=""/>
    <s v=""/>
    <s v=""/>
    <s v=""/>
  </r>
  <r>
    <s v="contact."/>
    <n v="1"/>
    <n v="0"/>
    <n v="0"/>
    <x v="851"/>
    <m/>
    <m/>
    <s v=""/>
    <s v=""/>
    <s v=""/>
    <s v=""/>
    <s v=""/>
  </r>
  <r>
    <s v="com.con"/>
    <n v="1"/>
    <n v="0"/>
    <n v="0"/>
    <x v="851"/>
    <m/>
    <m/>
    <s v=""/>
    <s v=""/>
    <s v=""/>
    <s v=""/>
    <s v=""/>
  </r>
  <r>
    <s v="bioaqua nd 680"/>
    <n v="1"/>
    <n v="0"/>
    <n v="0"/>
    <x v="851"/>
    <m/>
    <m/>
    <s v=""/>
    <s v=""/>
    <s v=""/>
    <s v=""/>
    <s v=""/>
  </r>
  <r>
    <s v="dailies astigmatism"/>
    <n v="1"/>
    <n v="0"/>
    <n v="0"/>
    <x v="851"/>
    <m/>
    <m/>
    <s v=""/>
    <s v=""/>
    <s v=""/>
    <s v=""/>
    <s v=""/>
  </r>
  <r>
    <s v="14.3 mm"/>
    <n v="1"/>
    <n v="0"/>
    <n v="0"/>
    <x v="851"/>
    <m/>
    <m/>
    <s v=""/>
    <s v=""/>
    <s v=""/>
    <s v=""/>
    <s v=""/>
  </r>
  <r>
    <s v="bio true 1 day"/>
    <n v="1"/>
    <n v="0"/>
    <n v="0"/>
    <x v="851"/>
    <m/>
    <m/>
    <s v=""/>
    <s v=""/>
    <s v=""/>
    <s v=""/>
    <s v=""/>
  </r>
  <r>
    <s v="alcon aquacomfort plus dailies toric"/>
    <n v="1"/>
    <n v="0"/>
    <n v="0"/>
    <x v="851"/>
    <m/>
    <m/>
    <s v=""/>
    <s v=""/>
    <s v=""/>
    <s v=""/>
    <s v=""/>
  </r>
  <r>
    <s v="eye contact"/>
    <n v="1"/>
    <n v="0"/>
    <n v="0"/>
    <x v="851"/>
    <m/>
    <m/>
    <s v=""/>
    <s v=""/>
    <s v=""/>
    <s v=""/>
    <s v=""/>
  </r>
  <r>
    <s v="博士"/>
    <n v="1"/>
    <n v="0"/>
    <n v="0"/>
    <x v="851"/>
    <m/>
    <m/>
    <s v=""/>
    <s v=""/>
    <s v=""/>
    <s v=""/>
    <s v=""/>
  </r>
  <r>
    <s v="size.con"/>
    <n v="1"/>
    <n v="0"/>
    <n v="0"/>
    <x v="851"/>
    <m/>
    <m/>
    <s v=""/>
    <s v=""/>
    <s v=""/>
    <s v=""/>
    <s v=""/>
  </r>
  <r>
    <s v="week.con"/>
    <n v="1"/>
    <n v="0"/>
    <n v="0"/>
    <x v="851"/>
    <m/>
    <m/>
    <s v=""/>
    <s v=""/>
    <s v=""/>
    <s v=""/>
    <s v=""/>
  </r>
  <r>
    <s v="bl contact lenses"/>
    <n v="1"/>
    <n v="0"/>
    <n v="0"/>
    <x v="851"/>
    <m/>
    <m/>
    <s v=""/>
    <s v=""/>
    <s v=""/>
    <s v=""/>
    <s v=""/>
  </r>
  <r>
    <s v="contackt"/>
    <n v="1"/>
    <n v="0"/>
    <n v="0"/>
    <x v="851"/>
    <m/>
    <m/>
    <s v=""/>
    <s v=""/>
    <s v=""/>
    <s v=""/>
    <s v=""/>
  </r>
  <r>
    <s v="夜晚con"/>
    <n v="1"/>
    <n v="0"/>
    <n v="0"/>
    <x v="851"/>
    <m/>
    <m/>
    <s v=""/>
    <s v=""/>
    <s v=""/>
    <s v=""/>
    <s v=""/>
  </r>
  <r>
    <s v="clarity 1day"/>
    <n v="1"/>
    <n v="0"/>
    <n v="0"/>
    <x v="851"/>
    <m/>
    <m/>
    <s v=""/>
    <s v=""/>
    <s v=""/>
    <s v=""/>
    <s v=""/>
  </r>
  <r>
    <s v="clariti 1"/>
    <n v="1"/>
    <n v="0"/>
    <n v="0"/>
    <x v="851"/>
    <m/>
    <m/>
    <s v=""/>
    <s v=""/>
    <s v=""/>
    <s v=""/>
    <s v=""/>
  </r>
  <r>
    <s v="contact le s"/>
    <n v="1"/>
    <n v="0"/>
    <n v="0"/>
    <x v="851"/>
    <m/>
    <m/>
    <s v=""/>
    <s v=""/>
    <s v=""/>
    <s v=""/>
    <s v=""/>
  </r>
  <r>
    <s v="contoct"/>
    <n v="1"/>
    <n v="0"/>
    <n v="0"/>
    <x v="851"/>
    <m/>
    <m/>
    <s v=""/>
    <s v=""/>
    <s v=""/>
    <s v=""/>
    <s v=""/>
  </r>
  <r>
    <s v="bc 8.4"/>
    <n v="1"/>
    <n v="0"/>
    <n v="0"/>
    <x v="851"/>
    <m/>
    <m/>
    <s v=""/>
    <s v=""/>
    <s v=""/>
    <s v=""/>
    <s v=""/>
  </r>
  <r>
    <s v="one day acuvue define vivid style"/>
    <n v="1"/>
    <n v="0"/>
    <n v="0"/>
    <x v="851"/>
    <m/>
    <m/>
    <s v=""/>
    <s v=""/>
    <s v=""/>
    <s v=""/>
    <s v=""/>
  </r>
  <r>
    <s v="moacare"/>
    <n v="1"/>
    <n v="0"/>
    <n v="0"/>
    <x v="851"/>
    <m/>
    <m/>
    <s v=""/>
    <s v=""/>
    <s v=""/>
    <s v=""/>
    <s v=""/>
  </r>
  <r>
    <s v="contanct lens"/>
    <n v="1"/>
    <n v="0"/>
    <n v="0"/>
    <x v="851"/>
    <m/>
    <m/>
    <s v=""/>
    <s v=""/>
    <s v=""/>
    <s v=""/>
    <s v=""/>
  </r>
  <r>
    <s v="total one dailies multifocal"/>
    <n v="1"/>
    <n v="0"/>
    <n v="0"/>
    <x v="851"/>
    <m/>
    <m/>
    <s v=""/>
    <s v=""/>
    <s v=""/>
    <s v=""/>
    <s v=""/>
  </r>
  <r>
    <s v="aeo operator"/>
    <n v="1"/>
    <n v="0"/>
    <n v="0"/>
    <x v="851"/>
    <m/>
    <m/>
    <s v=""/>
    <s v=""/>
    <s v=""/>
    <s v=""/>
    <s v=""/>
  </r>
  <r>
    <s v="oasys 2"/>
    <n v="1"/>
    <n v="0"/>
    <n v="0"/>
    <x v="851"/>
    <m/>
    <m/>
    <s v=""/>
    <s v=""/>
    <s v=""/>
    <s v=""/>
    <s v=""/>
  </r>
  <r>
    <s v="contact lenses with"/>
    <n v="1"/>
    <n v="0"/>
    <n v="0"/>
    <x v="851"/>
    <m/>
    <m/>
    <s v=""/>
    <s v=""/>
    <s v=""/>
    <s v=""/>
    <s v=""/>
  </r>
  <r>
    <s v="pure astigmatism"/>
    <n v="1"/>
    <n v="0"/>
    <n v="0"/>
    <x v="851"/>
    <m/>
    <m/>
    <s v=""/>
    <s v=""/>
    <s v=""/>
    <s v=""/>
    <s v=""/>
  </r>
  <r>
    <s v="call len"/>
    <n v="1"/>
    <n v="0"/>
    <n v="0"/>
    <x v="851"/>
    <m/>
    <m/>
    <s v=""/>
    <s v=""/>
    <s v=""/>
    <s v=""/>
    <s v=""/>
  </r>
  <r>
    <s v="contact@"/>
    <n v="1"/>
    <n v="0"/>
    <n v="0"/>
    <x v="851"/>
    <m/>
    <m/>
    <s v=""/>
    <s v=""/>
    <s v=""/>
    <s v=""/>
    <s v=""/>
  </r>
  <r>
    <s v="new fresh look"/>
    <n v="1"/>
    <n v="0"/>
    <n v="0"/>
    <x v="851"/>
    <m/>
    <m/>
    <s v=""/>
    <s v=""/>
    <s v=""/>
    <s v=""/>
    <s v=""/>
  </r>
  <r>
    <s v="optix night and day"/>
    <n v="1"/>
    <n v="0"/>
    <n v="0"/>
    <x v="851"/>
    <m/>
    <m/>
    <s v=""/>
    <s v=""/>
    <s v=""/>
    <s v=""/>
    <s v=""/>
  </r>
  <r>
    <s v="ciba air optix"/>
    <n v="1"/>
    <n v="0"/>
    <n v="0"/>
    <x v="851"/>
    <m/>
    <m/>
    <s v=""/>
    <s v=""/>
    <s v=""/>
    <s v=""/>
    <s v=""/>
  </r>
  <r>
    <s v="cos con"/>
    <n v="1"/>
    <n v="0"/>
    <n v="0"/>
    <x v="851"/>
    <m/>
    <m/>
    <s v=""/>
    <s v=""/>
    <s v=""/>
    <s v=""/>
    <s v=""/>
  </r>
  <r>
    <s v="半年con"/>
    <n v="1"/>
    <n v="0"/>
    <n v="0"/>
    <x v="851"/>
    <m/>
    <m/>
    <s v=""/>
    <s v=""/>
    <s v=""/>
    <s v=""/>
    <s v=""/>
  </r>
  <r>
    <s v="eye number"/>
    <n v="1"/>
    <n v="0"/>
    <n v="0"/>
    <x v="851"/>
    <m/>
    <m/>
    <s v=""/>
    <s v=""/>
    <s v=""/>
    <s v=""/>
    <s v=""/>
  </r>
  <r>
    <s v="buotrue"/>
    <n v="1"/>
    <n v="0"/>
    <n v="0"/>
    <x v="851"/>
    <m/>
    <m/>
    <s v=""/>
    <s v=""/>
    <s v=""/>
    <s v=""/>
    <s v=""/>
  </r>
  <r>
    <s v="max lens"/>
    <n v="1"/>
    <n v="0"/>
    <n v="0"/>
    <x v="851"/>
    <m/>
    <m/>
    <s v=""/>
    <s v=""/>
    <s v=""/>
    <s v=""/>
    <s v=""/>
  </r>
  <r>
    <s v="/contact"/>
    <n v="1"/>
    <n v="0"/>
    <n v="0"/>
    <x v="851"/>
    <m/>
    <m/>
    <s v=""/>
    <s v=""/>
    <s v=""/>
    <s v=""/>
    <s v=""/>
  </r>
  <r>
    <s v="magic eye contact lens"/>
    <n v="1"/>
    <n v="0"/>
    <n v="0"/>
    <x v="851"/>
    <m/>
    <m/>
    <s v=""/>
    <s v=""/>
    <s v=""/>
    <s v=""/>
    <s v=""/>
  </r>
  <r>
    <s v="illuminate freshlook"/>
    <n v="1"/>
    <n v="0"/>
    <n v="0"/>
    <x v="851"/>
    <m/>
    <m/>
    <s v=""/>
    <s v=""/>
    <s v=""/>
    <s v=""/>
    <s v=""/>
  </r>
  <r>
    <s v="contact'"/>
    <n v="1"/>
    <n v="0"/>
    <n v="0"/>
    <x v="851"/>
    <m/>
    <m/>
    <s v=""/>
    <s v=""/>
    <s v=""/>
    <s v=""/>
    <s v=""/>
  </r>
  <r>
    <s v="seed 1 day pure edof"/>
    <n v="1"/>
    <n v="0"/>
    <n v="0"/>
    <x v="851"/>
    <m/>
    <m/>
    <s v=""/>
    <s v=""/>
    <s v=""/>
    <s v=""/>
    <s v=""/>
  </r>
  <r>
    <s v="bausch &amp; lomb soflens multifocal contact lenses"/>
    <n v="1"/>
    <n v="0"/>
    <n v="0"/>
    <x v="851"/>
    <m/>
    <m/>
    <s v=""/>
    <s v=""/>
    <s v=""/>
    <s v=""/>
    <s v=""/>
  </r>
  <r>
    <s v="alcon aquacomfort plus multifocal"/>
    <n v="1"/>
    <n v="0"/>
    <n v="0"/>
    <x v="851"/>
    <m/>
    <m/>
    <s v=""/>
    <s v=""/>
    <s v=""/>
    <s v=""/>
    <s v=""/>
  </r>
  <r>
    <s v="miltifocal"/>
    <n v="1"/>
    <n v="0"/>
    <n v="0"/>
    <x v="851"/>
    <m/>
    <m/>
    <s v=""/>
    <s v=""/>
    <s v=""/>
    <s v=""/>
    <s v=""/>
  </r>
  <r>
    <s v="soflens38"/>
    <n v="1"/>
    <n v="0"/>
    <n v="0"/>
    <x v="851"/>
    <m/>
    <m/>
    <s v=""/>
    <s v=""/>
    <s v=""/>
    <s v=""/>
    <s v=""/>
  </r>
  <r>
    <s v="clariti 1-day multifocal"/>
    <n v="1"/>
    <n v="0"/>
    <n v="0"/>
    <x v="851"/>
    <m/>
    <m/>
    <s v=""/>
    <s v=""/>
    <s v=""/>
    <s v=""/>
    <s v=""/>
  </r>
  <r>
    <s v="daily lenses"/>
    <n v="1"/>
    <n v="0"/>
    <n v="0"/>
    <x v="851"/>
    <m/>
    <m/>
    <s v=""/>
    <s v=""/>
    <s v=""/>
    <s v=""/>
    <s v=""/>
  </r>
  <r>
    <s v="air optix aqua monthly"/>
    <n v="1"/>
    <n v="0"/>
    <n v="0"/>
    <x v="851"/>
    <m/>
    <m/>
    <s v=""/>
    <s v=""/>
    <s v=""/>
    <s v=""/>
    <s v=""/>
  </r>
  <r>
    <s v="softlens multifocal"/>
    <n v="1"/>
    <n v="1"/>
    <n v="1"/>
    <x v="791"/>
    <m/>
    <m/>
    <s v=""/>
    <s v=""/>
    <s v=""/>
    <s v=""/>
    <s v=""/>
  </r>
  <r>
    <s v="bc 8.4 8.8"/>
    <n v="1"/>
    <n v="1"/>
    <n v="1"/>
    <x v="791"/>
    <m/>
    <m/>
    <s v=""/>
    <s v=""/>
    <s v=""/>
    <s v=""/>
    <s v=""/>
  </r>
  <r>
    <s v="acuve moist 1 day"/>
    <n v="1"/>
    <n v="1"/>
    <n v="1"/>
    <x v="791"/>
    <m/>
    <m/>
    <s v=""/>
    <s v=""/>
    <s v=""/>
    <s v=""/>
    <s v=""/>
  </r>
  <r>
    <s v="coffrt"/>
    <n v="1"/>
    <n v="0"/>
    <n v="0"/>
    <x v="791"/>
    <m/>
    <m/>
    <s v=""/>
    <s v=""/>
    <s v=""/>
    <s v=""/>
    <s v=""/>
  </r>
  <r>
    <s v="lens aqua"/>
    <n v="1"/>
    <n v="0"/>
    <n v="0"/>
    <x v="791"/>
    <m/>
    <m/>
    <s v=""/>
    <s v=""/>
    <s v=""/>
    <s v=""/>
    <s v=""/>
  </r>
  <r>
    <s v="bc9"/>
    <n v="1"/>
    <n v="0"/>
    <n v="0"/>
    <x v="791"/>
    <m/>
    <m/>
    <s v=""/>
    <s v=""/>
    <s v=""/>
    <s v=""/>
    <s v=""/>
  </r>
  <r>
    <s v="con bb"/>
    <n v="1"/>
    <n v="0"/>
    <n v="0"/>
    <x v="791"/>
    <m/>
    <m/>
    <s v=""/>
    <s v=""/>
    <s v=""/>
    <s v=""/>
    <s v=""/>
  </r>
  <r>
    <s v="contacet"/>
    <n v="1"/>
    <n v="0"/>
    <n v="0"/>
    <x v="791"/>
    <m/>
    <m/>
    <s v=""/>
    <s v=""/>
    <s v=""/>
    <s v=""/>
    <s v=""/>
  </r>
  <r>
    <s v="biofinity."/>
    <n v="1"/>
    <n v="0"/>
    <n v="0"/>
    <x v="791"/>
    <m/>
    <m/>
    <s v=""/>
    <s v=""/>
    <s v=""/>
    <s v=""/>
    <s v=""/>
  </r>
  <r>
    <s v="one day lens"/>
    <n v="1"/>
    <n v="0"/>
    <n v="0"/>
    <x v="791"/>
    <m/>
    <m/>
    <s v="Y"/>
    <n v="5.0052137643378521E-2"/>
    <s v="Y"/>
    <s v=""/>
    <s v=""/>
  </r>
  <r>
    <s v="air optix multifocal toric"/>
    <n v="1"/>
    <n v="0"/>
    <n v="0"/>
    <x v="791"/>
    <m/>
    <m/>
    <s v=""/>
    <s v=""/>
    <s v=""/>
    <s v=""/>
    <s v=""/>
  </r>
  <r>
    <s v="8.5mm"/>
    <n v="1"/>
    <n v="0"/>
    <n v="0"/>
    <x v="791"/>
    <m/>
    <m/>
    <s v=""/>
    <s v=""/>
    <s v=""/>
    <s v=""/>
    <s v=""/>
  </r>
  <r>
    <s v="bausch lomb soflens multifocal"/>
    <n v="1"/>
    <n v="0"/>
    <n v="0"/>
    <x v="791"/>
    <m/>
    <m/>
    <s v=""/>
    <s v=""/>
    <s v=""/>
    <s v=""/>
    <s v=""/>
  </r>
  <r>
    <s v="maximum 3"/>
    <n v="1"/>
    <n v="0"/>
    <n v="0"/>
    <x v="791"/>
    <m/>
    <m/>
    <s v=""/>
    <s v=""/>
    <s v=""/>
    <s v=""/>
    <s v=""/>
  </r>
  <r>
    <s v="interojo lenses"/>
    <n v="1"/>
    <n v="0"/>
    <n v="0"/>
    <x v="791"/>
    <m/>
    <m/>
    <s v=""/>
    <s v=""/>
    <s v=""/>
    <s v=""/>
    <s v=""/>
  </r>
  <r>
    <s v="purevision 2 hd toric"/>
    <n v="1"/>
    <n v="0"/>
    <n v="0"/>
    <x v="791"/>
    <m/>
    <m/>
    <s v=""/>
    <s v=""/>
    <s v=""/>
    <s v=""/>
    <s v=""/>
  </r>
  <r>
    <s v="dia 14.2 lens"/>
    <n v="1"/>
    <n v="0"/>
    <n v="0"/>
    <x v="791"/>
    <m/>
    <m/>
    <s v=""/>
    <s v=""/>
    <s v=""/>
    <s v=""/>
    <s v=""/>
  </r>
  <r>
    <s v="contact leans"/>
    <n v="1"/>
    <n v="0"/>
    <n v="0"/>
    <x v="791"/>
    <m/>
    <m/>
    <s v=""/>
    <s v=""/>
    <s v=""/>
    <s v=""/>
    <s v=""/>
  </r>
  <r>
    <s v="purevision bausch"/>
    <n v="1"/>
    <n v="0"/>
    <n v="0"/>
    <x v="791"/>
    <m/>
    <m/>
    <s v=""/>
    <s v=""/>
    <s v=""/>
    <s v=""/>
    <s v=""/>
  </r>
  <r>
    <s v="colorlens"/>
    <n v="1"/>
    <n v="0"/>
    <n v="0"/>
    <x v="791"/>
    <m/>
    <m/>
    <s v=""/>
    <s v=""/>
    <s v=""/>
    <s v=""/>
    <s v=""/>
  </r>
  <r>
    <s v="lens me contact lenses"/>
    <n v="1"/>
    <n v="0"/>
    <n v="0"/>
    <x v="791"/>
    <m/>
    <m/>
    <s v=""/>
    <s v=""/>
    <s v=""/>
    <s v=""/>
    <s v=""/>
  </r>
  <r>
    <s v="近視換算"/>
    <n v="1"/>
    <n v="0"/>
    <n v="0"/>
    <x v="791"/>
    <m/>
    <m/>
    <s v=""/>
    <s v=""/>
    <s v=""/>
    <s v=""/>
    <s v=""/>
  </r>
  <r>
    <s v="clear contact lenses"/>
    <n v="1"/>
    <n v="0"/>
    <n v="0"/>
    <x v="791"/>
    <m/>
    <m/>
    <s v=""/>
    <s v=""/>
    <s v=""/>
    <s v=""/>
    <s v=""/>
  </r>
  <r>
    <s v="散光+近視隱形眼鏡"/>
    <n v="1"/>
    <n v="0"/>
    <n v="0"/>
    <x v="791"/>
    <m/>
    <m/>
    <s v=""/>
    <s v=""/>
    <s v=""/>
    <s v=""/>
    <s v=""/>
  </r>
  <r>
    <s v="discuant"/>
    <n v="1"/>
    <n v="0"/>
    <n v="0"/>
    <x v="791"/>
    <m/>
    <m/>
    <s v=""/>
    <s v=""/>
    <s v=""/>
    <s v=""/>
    <s v=""/>
  </r>
  <r>
    <s v="artrics"/>
    <n v="1"/>
    <n v="0"/>
    <n v="0"/>
    <x v="791"/>
    <m/>
    <m/>
    <s v=""/>
    <s v=""/>
    <s v=""/>
    <s v=""/>
    <s v=""/>
  </r>
  <r>
    <s v="victoria magic"/>
    <n v="1"/>
    <n v="0"/>
    <n v="0"/>
    <x v="791"/>
    <m/>
    <m/>
    <s v=""/>
    <s v=""/>
    <s v=""/>
    <s v=""/>
    <s v=""/>
  </r>
  <r>
    <s v="如何帶"/>
    <n v="1"/>
    <n v="0"/>
    <n v="0"/>
    <x v="791"/>
    <m/>
    <m/>
    <s v=""/>
    <s v=""/>
    <s v=""/>
    <s v=""/>
    <s v=""/>
  </r>
  <r>
    <s v="1day seed"/>
    <n v="1"/>
    <n v="0"/>
    <n v="0"/>
    <x v="791"/>
    <m/>
    <m/>
    <s v=""/>
    <s v=""/>
    <s v=""/>
    <s v=""/>
    <s v=""/>
  </r>
  <r>
    <s v="concatt"/>
    <n v="1"/>
    <n v="0"/>
    <n v="0"/>
    <x v="791"/>
    <m/>
    <m/>
    <s v=""/>
    <s v=""/>
    <s v=""/>
    <s v=""/>
    <s v=""/>
  </r>
  <r>
    <s v="i day acuvue moist multifocal"/>
    <n v="1"/>
    <n v="0"/>
    <n v="0"/>
    <x v="791"/>
    <m/>
    <m/>
    <s v=""/>
    <s v=""/>
    <s v=""/>
    <s v=""/>
    <s v=""/>
  </r>
  <r>
    <s v="bio medics"/>
    <n v="1"/>
    <n v="0"/>
    <n v="0"/>
    <x v="791"/>
    <m/>
    <m/>
    <s v=""/>
    <s v=""/>
    <s v=""/>
    <s v=""/>
    <s v=""/>
  </r>
  <r>
    <s v="/con"/>
    <n v="1"/>
    <n v="0"/>
    <n v="0"/>
    <x v="791"/>
    <m/>
    <m/>
    <s v=""/>
    <s v=""/>
    <s v=""/>
    <s v=""/>
    <s v=""/>
  </r>
  <r>
    <s v="acuvue dailies aquacomfort plus"/>
    <n v="1"/>
    <n v="0"/>
    <n v="0"/>
    <x v="791"/>
    <m/>
    <m/>
    <s v=""/>
    <s v=""/>
    <s v=""/>
    <s v=""/>
    <s v=""/>
  </r>
  <r>
    <s v="contact lens dia"/>
    <n v="1"/>
    <n v="0"/>
    <n v="0"/>
    <x v="791"/>
    <m/>
    <m/>
    <s v=""/>
    <s v=""/>
    <s v=""/>
    <s v=""/>
    <s v=""/>
  </r>
  <r>
    <s v="coopervision biofinity monthly"/>
    <n v="1"/>
    <n v="0"/>
    <n v="0"/>
    <x v="791"/>
    <m/>
    <m/>
    <s v=""/>
    <s v=""/>
    <s v=""/>
    <s v=""/>
    <s v=""/>
  </r>
  <r>
    <s v="candy victoria"/>
    <n v="1"/>
    <n v="0"/>
    <n v="0"/>
    <x v="791"/>
    <m/>
    <m/>
    <s v=""/>
    <s v=""/>
    <s v=""/>
    <s v=""/>
    <s v=""/>
  </r>
  <r>
    <s v="bio.true"/>
    <n v="1"/>
    <n v="0"/>
    <n v="0"/>
    <x v="791"/>
    <m/>
    <m/>
    <s v=""/>
    <s v=""/>
    <s v=""/>
    <s v=""/>
    <s v=""/>
  </r>
  <r>
    <s v="ortho k"/>
    <n v="1"/>
    <n v="0"/>
    <n v="0"/>
    <x v="791"/>
    <m/>
    <m/>
    <s v=""/>
    <s v=""/>
    <s v=""/>
    <s v=""/>
    <s v=""/>
  </r>
  <r>
    <s v="multi focus contact lens"/>
    <n v="1"/>
    <n v="0"/>
    <n v="0"/>
    <x v="791"/>
    <m/>
    <m/>
    <s v=""/>
    <s v=""/>
    <s v=""/>
    <s v=""/>
    <s v=""/>
  </r>
  <r>
    <s v="conatct lens"/>
    <n v="1"/>
    <n v="0"/>
    <n v="0"/>
    <x v="791"/>
    <m/>
    <m/>
    <s v=""/>
    <s v=""/>
    <s v=""/>
    <s v=""/>
    <s v=""/>
  </r>
  <r>
    <s v="disposable lens"/>
    <n v="1"/>
    <n v="0"/>
    <n v="0"/>
    <x v="791"/>
    <m/>
    <m/>
    <s v=""/>
    <s v=""/>
    <s v=""/>
    <s v=""/>
    <s v=""/>
  </r>
  <r>
    <s v="miacare silicone hydrogel"/>
    <n v="1"/>
    <n v="0"/>
    <n v="0"/>
    <x v="791"/>
    <m/>
    <m/>
    <s v=""/>
    <s v=""/>
    <s v=""/>
    <s v=""/>
    <s v=""/>
  </r>
  <r>
    <s v="clariti one day multifocal"/>
    <n v="1"/>
    <n v="0"/>
    <n v="0"/>
    <x v="791"/>
    <m/>
    <m/>
    <s v=""/>
    <s v=""/>
    <s v=""/>
    <s v=""/>
    <s v=""/>
  </r>
  <r>
    <s v="!!con"/>
    <n v="1"/>
    <n v="0"/>
    <n v="0"/>
    <x v="791"/>
    <m/>
    <m/>
    <s v=""/>
    <s v=""/>
    <s v=""/>
    <s v=""/>
    <s v=""/>
  </r>
  <r>
    <s v="b.c 8.6"/>
    <n v="1"/>
    <n v="0"/>
    <n v="0"/>
    <x v="791"/>
    <m/>
    <m/>
    <s v=""/>
    <s v=""/>
    <s v=""/>
    <s v=""/>
    <s v=""/>
  </r>
  <r>
    <s v="clariti 1 day mf"/>
    <n v="1"/>
    <n v="0"/>
    <n v="0"/>
    <x v="791"/>
    <m/>
    <m/>
    <s v=""/>
    <s v=""/>
    <s v=""/>
    <s v=""/>
    <s v=""/>
  </r>
  <r>
    <s v="alcon air optix day and night"/>
    <n v="1"/>
    <n v="0"/>
    <n v="0"/>
    <x v="791"/>
    <m/>
    <m/>
    <s v=""/>
    <s v=""/>
    <s v=""/>
    <s v=""/>
    <s v=""/>
  </r>
  <r>
    <s v="隱形眼鏡第一次配"/>
    <n v="1"/>
    <n v="0"/>
    <n v="0"/>
    <x v="791"/>
    <m/>
    <m/>
    <s v=""/>
    <s v=""/>
    <s v=""/>
    <s v=""/>
    <s v=""/>
  </r>
  <r>
    <s v="clariti® 1 day multifocal"/>
    <n v="1"/>
    <n v="0"/>
    <n v="0"/>
    <x v="791"/>
    <m/>
    <m/>
    <s v=""/>
    <s v=""/>
    <s v=""/>
    <s v=""/>
    <s v=""/>
  </r>
  <r>
    <s v="contact lensee"/>
    <n v="1"/>
    <n v="0"/>
    <n v="0"/>
    <x v="791"/>
    <m/>
    <m/>
    <s v=""/>
    <s v=""/>
    <s v=""/>
    <s v=""/>
    <s v=""/>
  </r>
  <r>
    <s v="concant"/>
    <n v="1"/>
    <n v="0"/>
    <n v="0"/>
    <x v="791"/>
    <m/>
    <m/>
    <s v=""/>
    <s v=""/>
    <s v=""/>
    <s v=""/>
    <s v=""/>
  </r>
  <r>
    <s v="contact,"/>
    <n v="1"/>
    <n v="0"/>
    <n v="0"/>
    <x v="791"/>
    <m/>
    <m/>
    <s v=""/>
    <s v=""/>
    <s v=""/>
    <s v=""/>
    <s v=""/>
  </r>
  <r>
    <s v="hydron lenses"/>
    <n v="1"/>
    <n v="0"/>
    <n v="0"/>
    <x v="791"/>
    <m/>
    <m/>
    <s v=""/>
    <s v=""/>
    <s v=""/>
    <s v=""/>
    <s v=""/>
  </r>
  <r>
    <s v="victoria1"/>
    <n v="1"/>
    <n v="0"/>
    <n v="0"/>
    <x v="791"/>
    <m/>
    <m/>
    <s v=""/>
    <s v=""/>
    <s v=""/>
    <s v=""/>
    <s v=""/>
  </r>
  <r>
    <s v="dailies aquacomfort plus toric contact lens"/>
    <n v="1"/>
    <n v="0"/>
    <n v="0"/>
    <x v="791"/>
    <m/>
    <m/>
    <s v=""/>
    <s v=""/>
    <s v=""/>
    <s v=""/>
    <s v=""/>
  </r>
  <r>
    <s v="配con lihkg"/>
    <n v="1"/>
    <n v="0"/>
    <n v="0"/>
    <x v="791"/>
    <m/>
    <m/>
    <s v=""/>
    <s v=""/>
    <s v=""/>
    <s v=""/>
    <s v=""/>
  </r>
  <r>
    <s v="freshkon daily colour lens"/>
    <n v="1"/>
    <n v="0"/>
    <n v="0"/>
    <x v="791"/>
    <m/>
    <m/>
    <s v=""/>
    <s v=""/>
    <s v=""/>
    <s v=""/>
    <s v=""/>
  </r>
  <r>
    <s v="隱形眼鏡 含水量高"/>
    <n v="1"/>
    <n v="0"/>
    <n v="0"/>
    <x v="791"/>
    <m/>
    <m/>
    <s v=""/>
    <s v=""/>
    <s v=""/>
    <s v=""/>
    <s v=""/>
  </r>
  <r>
    <s v="mulitfocal"/>
    <n v="1"/>
    <n v="0"/>
    <n v="0"/>
    <x v="791"/>
    <m/>
    <m/>
    <s v=""/>
    <s v=""/>
    <s v=""/>
    <s v=""/>
    <s v=""/>
  </r>
  <r>
    <s v="con’"/>
    <n v="1"/>
    <n v="0"/>
    <n v="0"/>
    <x v="791"/>
    <m/>
    <m/>
    <s v=""/>
    <s v=""/>
    <s v=""/>
    <s v=""/>
    <s v=""/>
  </r>
  <r>
    <s v="al-con"/>
    <n v="1"/>
    <n v="0"/>
    <n v="0"/>
    <x v="791"/>
    <m/>
    <m/>
    <s v=""/>
    <s v=""/>
    <s v=""/>
    <s v=""/>
    <s v=""/>
  </r>
  <r>
    <s v="lesns"/>
    <n v="1"/>
    <n v="0"/>
    <n v="0"/>
    <x v="791"/>
    <m/>
    <m/>
    <s v=""/>
    <s v=""/>
    <s v=""/>
    <s v=""/>
    <s v=""/>
  </r>
  <r>
    <s v="where can i buy cheap contact lenses online"/>
    <n v="1"/>
    <n v="0"/>
    <n v="0"/>
    <x v="791"/>
    <m/>
    <m/>
    <s v=""/>
    <s v=""/>
    <s v=""/>
    <s v=""/>
    <s v=""/>
  </r>
  <r>
    <s v="certificazione aeo"/>
    <n v="1"/>
    <n v="0"/>
    <n v="0"/>
    <x v="791"/>
    <m/>
    <m/>
    <s v=""/>
    <s v=""/>
    <s v=""/>
    <s v=""/>
    <s v=""/>
  </r>
  <r>
    <s v="dailies total 1 multifocal contact lenses"/>
    <n v="1"/>
    <n v="0"/>
    <n v="0"/>
    <x v="791"/>
    <m/>
    <m/>
    <s v=""/>
    <s v=""/>
    <s v=""/>
    <s v=""/>
    <s v=""/>
  </r>
  <r>
    <s v="freshkon colour lens"/>
    <n v="1"/>
    <n v="0"/>
    <n v="0"/>
    <x v="791"/>
    <m/>
    <m/>
    <s v=""/>
    <s v=""/>
    <s v=""/>
    <s v=""/>
    <s v=""/>
  </r>
  <r>
    <s v="clariti."/>
    <n v="1"/>
    <n v="0"/>
    <n v="0"/>
    <x v="791"/>
    <m/>
    <m/>
    <s v=""/>
    <s v=""/>
    <s v=""/>
    <s v=""/>
    <s v=""/>
  </r>
  <r>
    <s v="有色隱形眼鏡 散光"/>
    <n v="1"/>
    <n v="0"/>
    <n v="0"/>
    <x v="791"/>
    <m/>
    <m/>
    <s v=""/>
    <s v=""/>
    <s v=""/>
    <s v=""/>
    <s v=""/>
  </r>
  <r>
    <s v="calme d'or 隱形眼鏡"/>
    <n v="1"/>
    <n v="0"/>
    <n v="0"/>
    <x v="791"/>
    <m/>
    <m/>
    <s v=""/>
    <s v=""/>
    <s v=""/>
    <s v=""/>
    <s v=""/>
  </r>
  <r>
    <s v="multifocal acuvue moist"/>
    <n v="1"/>
    <n v="0"/>
    <n v="0"/>
    <x v="791"/>
    <m/>
    <m/>
    <s v=""/>
    <s v=""/>
    <s v=""/>
    <s v=""/>
    <s v=""/>
  </r>
  <r>
    <s v="contach"/>
    <n v="1"/>
    <n v="0"/>
    <n v="0"/>
    <x v="791"/>
    <m/>
    <m/>
    <s v=""/>
    <s v=""/>
    <s v=""/>
    <s v=""/>
    <s v=""/>
  </r>
  <r>
    <s v="conteact"/>
    <n v="1"/>
    <n v="0"/>
    <n v="0"/>
    <x v="791"/>
    <m/>
    <m/>
    <s v=""/>
    <s v=""/>
    <s v=""/>
    <s v=""/>
    <s v=""/>
  </r>
  <r>
    <s v="myopia hyperopia"/>
    <n v="1"/>
    <n v="0"/>
    <n v="0"/>
    <x v="791"/>
    <m/>
    <m/>
    <s v=""/>
    <s v=""/>
    <s v=""/>
    <s v=""/>
    <s v=""/>
  </r>
  <r>
    <s v="2week acuvue"/>
    <n v="1"/>
    <n v="0"/>
    <n v="0"/>
    <x v="791"/>
    <m/>
    <m/>
    <s v=""/>
    <s v=""/>
    <s v=""/>
    <s v=""/>
    <s v=""/>
  </r>
  <r>
    <s v="color conn"/>
    <n v="1"/>
    <n v="0"/>
    <n v="0"/>
    <x v="791"/>
    <m/>
    <m/>
    <s v=""/>
    <s v=""/>
    <s v=""/>
    <s v=""/>
    <s v=""/>
  </r>
  <r>
    <s v="seed 2week pure"/>
    <n v="1"/>
    <n v="1"/>
    <n v="1"/>
    <x v="174"/>
    <m/>
    <m/>
    <s v=""/>
    <s v=""/>
    <s v=""/>
    <s v=""/>
    <s v=""/>
  </r>
  <r>
    <s v="soflens66"/>
    <n v="1"/>
    <n v="0"/>
    <n v="0"/>
    <x v="174"/>
    <m/>
    <m/>
    <s v=""/>
    <s v=""/>
    <s v=""/>
    <s v=""/>
    <s v=""/>
  </r>
  <r>
    <s v="transition acuvue"/>
    <n v="1"/>
    <n v="0"/>
    <n v="0"/>
    <x v="174"/>
    <m/>
    <m/>
    <s v=""/>
    <s v=""/>
    <s v=""/>
    <s v=""/>
    <s v=""/>
  </r>
  <r>
    <s v="ann 1"/>
    <n v="1"/>
    <n v="0"/>
    <n v="0"/>
    <x v="174"/>
    <m/>
    <m/>
    <s v=""/>
    <s v=""/>
    <s v=""/>
    <s v=""/>
    <s v=""/>
  </r>
  <r>
    <s v="maxim brown"/>
    <n v="1"/>
    <n v="0"/>
    <n v="0"/>
    <x v="174"/>
    <m/>
    <m/>
    <s v=""/>
    <s v=""/>
    <s v=""/>
    <s v=""/>
    <s v=""/>
  </r>
  <r>
    <s v="dailies plus toric"/>
    <n v="1"/>
    <n v="0"/>
    <n v="0"/>
    <x v="174"/>
    <m/>
    <m/>
    <s v=""/>
    <s v=""/>
    <s v=""/>
    <s v=""/>
    <s v=""/>
  </r>
  <r>
    <s v="1 1 day"/>
    <n v="1"/>
    <n v="0"/>
    <n v="0"/>
    <x v="174"/>
    <m/>
    <m/>
    <s v=""/>
    <s v=""/>
    <s v=""/>
    <s v=""/>
    <s v=""/>
  </r>
  <r>
    <s v="acuvue 2 contact lenses"/>
    <n v="1"/>
    <n v="0"/>
    <n v="0"/>
    <x v="174"/>
    <m/>
    <m/>
    <s v=""/>
    <s v=""/>
    <s v=""/>
    <s v=""/>
    <s v=""/>
  </r>
  <r>
    <s v="contact lesnes"/>
    <n v="1"/>
    <n v="0"/>
    <n v="0"/>
    <x v="174"/>
    <m/>
    <m/>
    <s v=""/>
    <s v=""/>
    <s v=""/>
    <s v=""/>
    <s v=""/>
  </r>
  <r>
    <s v="evercolor luquage"/>
    <n v="1"/>
    <n v="0"/>
    <n v="0"/>
    <x v="174"/>
    <m/>
    <m/>
    <s v=""/>
    <s v=""/>
    <s v=""/>
    <s v=""/>
    <s v=""/>
  </r>
  <r>
    <s v="dailies total 1 vs acuvue moist"/>
    <n v="1"/>
    <n v="0"/>
    <n v="0"/>
    <x v="174"/>
    <m/>
    <m/>
    <s v=""/>
    <s v=""/>
    <s v=""/>
    <s v=""/>
    <s v=""/>
  </r>
  <r>
    <s v="iris brown"/>
    <n v="1"/>
    <n v="0"/>
    <n v="0"/>
    <x v="174"/>
    <m/>
    <m/>
    <s v=""/>
    <s v=""/>
    <s v=""/>
    <s v=""/>
    <s v=""/>
  </r>
  <r>
    <s v="total dailes"/>
    <n v="1"/>
    <n v="0"/>
    <n v="0"/>
    <x v="174"/>
    <m/>
    <m/>
    <s v=""/>
    <s v=""/>
    <s v=""/>
    <s v=""/>
    <s v=""/>
  </r>
  <r>
    <s v="oasys contacts 2 weeks"/>
    <n v="1"/>
    <n v="0"/>
    <n v="0"/>
    <x v="174"/>
    <m/>
    <m/>
    <s v=""/>
    <s v=""/>
    <s v=""/>
    <s v=""/>
    <s v=""/>
  </r>
  <r>
    <s v="acuvue 1 month contacts"/>
    <n v="1"/>
    <n v="0"/>
    <n v="0"/>
    <x v="174"/>
    <m/>
    <m/>
    <s v=""/>
    <s v=""/>
    <s v=""/>
    <s v=""/>
    <s v=""/>
  </r>
  <r>
    <s v="acuvue multifocal moist daily"/>
    <n v="1"/>
    <n v="0"/>
    <n v="0"/>
    <x v="174"/>
    <m/>
    <m/>
    <s v=""/>
    <s v=""/>
    <s v=""/>
    <s v=""/>
    <s v=""/>
  </r>
  <r>
    <s v="daily total multifocal contact lenses"/>
    <n v="1"/>
    <n v="0"/>
    <n v="0"/>
    <x v="174"/>
    <m/>
    <m/>
    <s v=""/>
    <s v=""/>
    <s v=""/>
    <s v=""/>
    <s v=""/>
  </r>
  <r>
    <s v="for appointment please contact"/>
    <n v="1"/>
    <n v="0"/>
    <n v="0"/>
    <x v="174"/>
    <m/>
    <m/>
    <s v=""/>
    <s v=""/>
    <s v=""/>
    <s v=""/>
    <s v=""/>
  </r>
  <r>
    <s v="contact lens or lenses"/>
    <n v="1"/>
    <n v="0"/>
    <n v="0"/>
    <x v="174"/>
    <m/>
    <m/>
    <s v=""/>
    <s v=""/>
    <s v=""/>
    <s v=""/>
    <s v=""/>
  </r>
  <r>
    <s v="1 day acuvue hydraluxe"/>
    <n v="1"/>
    <n v="0"/>
    <n v="0"/>
    <x v="174"/>
    <m/>
    <m/>
    <s v=""/>
    <s v=""/>
    <s v=""/>
    <s v=""/>
    <s v=""/>
  </r>
  <r>
    <s v="bc 8.6 dia 14.2"/>
    <n v="1"/>
    <n v="0"/>
    <n v="0"/>
    <x v="174"/>
    <m/>
    <m/>
    <s v=""/>
    <s v=""/>
    <s v=""/>
    <s v=""/>
    <s v=""/>
  </r>
  <r>
    <s v="contact lens station"/>
    <n v="1"/>
    <n v="0"/>
    <n v="0"/>
    <x v="174"/>
    <m/>
    <m/>
    <s v=""/>
    <s v=""/>
    <s v=""/>
    <s v=""/>
    <s v=""/>
  </r>
  <r>
    <s v="laclle"/>
    <n v="1"/>
    <n v="0"/>
    <n v="0"/>
    <x v="174"/>
    <m/>
    <m/>
    <s v=""/>
    <s v=""/>
    <s v=""/>
    <s v=""/>
    <s v=""/>
  </r>
  <r>
    <s v="acuvue oasys 8.5"/>
    <n v="1"/>
    <n v="0"/>
    <n v="0"/>
    <x v="174"/>
    <m/>
    <m/>
    <s v=""/>
    <s v=""/>
    <s v=""/>
    <s v=""/>
    <s v=""/>
  </r>
  <r>
    <s v="boifinity"/>
    <n v="1"/>
    <n v="0"/>
    <n v="0"/>
    <x v="174"/>
    <m/>
    <m/>
    <s v=""/>
    <s v=""/>
    <s v=""/>
    <s v=""/>
    <s v=""/>
  </r>
  <r>
    <s v="contacg"/>
    <n v="1"/>
    <n v="0"/>
    <n v="0"/>
    <x v="174"/>
    <m/>
    <m/>
    <s v=""/>
    <s v=""/>
    <s v=""/>
    <s v=""/>
    <s v=""/>
  </r>
  <r>
    <s v="dailirs"/>
    <n v="1"/>
    <n v="0"/>
    <n v="0"/>
    <x v="174"/>
    <m/>
    <m/>
    <s v=""/>
    <s v=""/>
    <s v=""/>
    <s v=""/>
    <s v=""/>
  </r>
  <r>
    <s v="optix toric"/>
    <n v="1"/>
    <n v="0"/>
    <n v="0"/>
    <x v="174"/>
    <m/>
    <m/>
    <s v=""/>
    <s v=""/>
    <s v=""/>
    <s v=""/>
    <s v=""/>
  </r>
  <r>
    <s v="1-day oasys"/>
    <n v="1"/>
    <n v="0"/>
    <n v="0"/>
    <x v="174"/>
    <m/>
    <m/>
    <s v=""/>
    <s v=""/>
    <s v=""/>
    <s v=""/>
    <s v=""/>
  </r>
  <r>
    <s v="one victoria"/>
    <n v="1"/>
    <n v="0"/>
    <n v="0"/>
    <x v="174"/>
    <m/>
    <m/>
    <s v=""/>
    <s v=""/>
    <s v=""/>
    <s v=""/>
    <s v=""/>
  </r>
  <r>
    <s v="價格"/>
    <n v="1"/>
    <n v="0"/>
    <n v="0"/>
    <x v="174"/>
    <m/>
    <m/>
    <s v=""/>
    <s v=""/>
    <s v=""/>
    <s v=""/>
    <s v=""/>
  </r>
  <r>
    <s v="new contact lens"/>
    <n v="1"/>
    <n v="0"/>
    <n v="0"/>
    <x v="174"/>
    <m/>
    <m/>
    <s v=""/>
    <s v=""/>
    <s v=""/>
    <s v=""/>
    <s v=""/>
  </r>
  <r>
    <s v="&quot;con&quot;"/>
    <n v="1"/>
    <n v="0"/>
    <n v="0"/>
    <x v="174"/>
    <m/>
    <m/>
    <s v=""/>
    <s v=""/>
    <s v=""/>
    <s v=""/>
    <s v=""/>
  </r>
  <r>
    <s v="8.6*40"/>
    <n v="1"/>
    <n v="0"/>
    <n v="0"/>
    <x v="174"/>
    <m/>
    <m/>
    <s v=""/>
    <s v=""/>
    <s v=""/>
    <s v=""/>
    <s v=""/>
  </r>
  <r>
    <s v="deesse a"/>
    <n v="1"/>
    <n v="0"/>
    <n v="0"/>
    <x v="174"/>
    <m/>
    <m/>
    <s v=""/>
    <s v=""/>
    <s v=""/>
    <s v=""/>
    <s v=""/>
  </r>
  <r>
    <s v="acuvue oasys 1 month"/>
    <n v="1"/>
    <n v="0"/>
    <n v="0"/>
    <x v="174"/>
    <m/>
    <m/>
    <s v=""/>
    <s v=""/>
    <s v=""/>
    <s v=""/>
    <s v=""/>
  </r>
  <r>
    <s v="beauty 1"/>
    <n v="1"/>
    <n v="0"/>
    <n v="0"/>
    <x v="174"/>
    <m/>
    <m/>
    <s v=""/>
    <s v=""/>
    <s v=""/>
    <s v=""/>
    <s v=""/>
  </r>
  <r>
    <s v="airoptix astigmatism"/>
    <n v="1"/>
    <n v="0"/>
    <n v="0"/>
    <x v="174"/>
    <m/>
    <m/>
    <s v=""/>
    <s v=""/>
    <s v=""/>
    <s v=""/>
    <s v=""/>
  </r>
  <r>
    <s v="1 day clariti"/>
    <n v="1"/>
    <n v="0"/>
    <n v="0"/>
    <x v="174"/>
    <m/>
    <m/>
    <s v=""/>
    <s v=""/>
    <s v=""/>
    <s v=""/>
    <s v=""/>
  </r>
  <r>
    <s v="bio true oneday"/>
    <n v="1"/>
    <n v="0"/>
    <n v="0"/>
    <x v="174"/>
    <m/>
    <m/>
    <s v=""/>
    <s v=""/>
    <s v=""/>
    <s v=""/>
    <s v=""/>
  </r>
  <r>
    <s v="total lens"/>
    <n v="1"/>
    <n v="0"/>
    <n v="0"/>
    <x v="174"/>
    <m/>
    <m/>
    <s v=""/>
    <s v=""/>
    <s v=""/>
    <s v=""/>
    <s v=""/>
  </r>
  <r>
    <s v="hoya lenses"/>
    <n v="1"/>
    <n v="0"/>
    <n v="0"/>
    <x v="174"/>
    <m/>
    <m/>
    <s v=""/>
    <s v=""/>
    <s v=""/>
    <s v=""/>
    <s v=""/>
  </r>
  <r>
    <s v="con 10"/>
    <n v="1"/>
    <n v="0"/>
    <n v="0"/>
    <x v="174"/>
    <m/>
    <m/>
    <s v=""/>
    <s v=""/>
    <s v=""/>
    <s v=""/>
    <s v=""/>
  </r>
  <r>
    <s v="purevision 1"/>
    <n v="1"/>
    <n v="0"/>
    <n v="0"/>
    <x v="174"/>
    <m/>
    <m/>
    <s v=""/>
    <s v=""/>
    <s v=""/>
    <s v=""/>
    <s v=""/>
  </r>
  <r>
    <s v="14.5'"/>
    <n v="1"/>
    <n v="0"/>
    <n v="0"/>
    <x v="174"/>
    <m/>
    <m/>
    <s v=""/>
    <s v=""/>
    <s v=""/>
    <s v=""/>
    <s v=""/>
  </r>
  <r>
    <s v="déesee"/>
    <n v="1"/>
    <n v="0"/>
    <n v="0"/>
    <x v="174"/>
    <m/>
    <m/>
    <s v=""/>
    <s v=""/>
    <s v=""/>
    <s v=""/>
    <s v=""/>
  </r>
  <r>
    <s v="toric 1 day lenses"/>
    <n v="1"/>
    <n v="0"/>
    <n v="0"/>
    <x v="174"/>
    <m/>
    <m/>
    <s v=""/>
    <s v=""/>
    <s v=""/>
    <s v=""/>
    <s v=""/>
  </r>
  <r>
    <s v="c ontact"/>
    <n v="1"/>
    <n v="0"/>
    <n v="0"/>
    <x v="174"/>
    <m/>
    <m/>
    <s v=""/>
    <s v=""/>
    <s v=""/>
    <s v=""/>
    <s v=""/>
  </r>
  <r>
    <s v="biomedics 55 toric"/>
    <n v="1"/>
    <n v="0"/>
    <n v="0"/>
    <x v="174"/>
    <m/>
    <m/>
    <s v=""/>
    <s v=""/>
    <s v=""/>
    <s v=""/>
    <s v=""/>
  </r>
  <r>
    <s v="air optix aqua plus"/>
    <n v="1"/>
    <n v="0"/>
    <n v="0"/>
    <x v="174"/>
    <m/>
    <m/>
    <s v=""/>
    <s v=""/>
    <s v=""/>
    <s v=""/>
    <s v=""/>
  </r>
  <r>
    <s v="contact lenses price"/>
    <n v="1"/>
    <n v="0"/>
    <n v="0"/>
    <x v="174"/>
    <m/>
    <m/>
    <s v="Y"/>
    <n v="5.1066217732884396E-2"/>
    <s v="Y"/>
    <s v=""/>
    <s v=""/>
  </r>
  <r>
    <s v="老花"/>
    <n v="1"/>
    <n v="0"/>
    <n v="0"/>
    <x v="174"/>
    <m/>
    <m/>
    <s v=""/>
    <s v=""/>
    <s v=""/>
    <s v=""/>
    <s v=""/>
  </r>
  <r>
    <s v="alcon aqua comfort plus"/>
    <n v="1"/>
    <n v="0"/>
    <n v="0"/>
    <x v="174"/>
    <m/>
    <m/>
    <s v=""/>
    <s v=""/>
    <s v=""/>
    <s v=""/>
    <s v=""/>
  </r>
  <r>
    <s v="13.8+13.8"/>
    <n v="1"/>
    <n v="0"/>
    <n v="0"/>
    <x v="174"/>
    <m/>
    <m/>
    <s v=""/>
    <s v=""/>
    <s v=""/>
    <s v=""/>
    <s v=""/>
  </r>
  <r>
    <s v="contact lens with"/>
    <n v="1"/>
    <n v="0"/>
    <n v="0"/>
    <x v="174"/>
    <m/>
    <m/>
    <s v=""/>
    <s v=""/>
    <s v=""/>
    <s v=""/>
    <s v=""/>
  </r>
  <r>
    <s v="purevision for astigmatism"/>
    <n v="1"/>
    <n v="0"/>
    <n v="0"/>
    <x v="174"/>
    <m/>
    <m/>
    <s v=""/>
    <s v=""/>
    <s v=""/>
    <s v=""/>
    <s v=""/>
  </r>
  <r>
    <s v="contact lens toric"/>
    <n v="1"/>
    <n v="0"/>
    <n v="0"/>
    <x v="174"/>
    <m/>
    <m/>
    <s v=""/>
    <s v=""/>
    <s v=""/>
    <s v=""/>
    <s v=""/>
  </r>
  <r>
    <s v="maxim contact"/>
    <n v="1"/>
    <n v="0"/>
    <n v="0"/>
    <x v="174"/>
    <m/>
    <m/>
    <s v=""/>
    <s v=""/>
    <s v=""/>
    <s v=""/>
    <s v=""/>
  </r>
  <r>
    <s v="max 02"/>
    <n v="1"/>
    <n v="0"/>
    <n v="0"/>
    <x v="174"/>
    <m/>
    <m/>
    <s v=""/>
    <s v=""/>
    <s v=""/>
    <s v=""/>
    <s v=""/>
  </r>
  <r>
    <s v="one day moist for astigmatism"/>
    <n v="1"/>
    <n v="0"/>
    <n v="0"/>
    <x v="174"/>
    <m/>
    <m/>
    <s v=""/>
    <s v=""/>
    <s v=""/>
    <s v=""/>
    <s v=""/>
  </r>
  <r>
    <s v="frehlook"/>
    <n v="1"/>
    <n v="0"/>
    <n v="0"/>
    <x v="174"/>
    <m/>
    <m/>
    <s v=""/>
    <s v=""/>
    <s v=""/>
    <s v=""/>
    <s v=""/>
  </r>
  <r>
    <s v="aqua optix contact lenses"/>
    <n v="1"/>
    <n v="0"/>
    <n v="0"/>
    <x v="174"/>
    <m/>
    <m/>
    <s v=""/>
    <s v=""/>
    <s v=""/>
    <s v=""/>
    <s v=""/>
  </r>
  <r>
    <s v="contac5 lenses"/>
    <n v="1"/>
    <n v="0"/>
    <n v="0"/>
    <x v="174"/>
    <m/>
    <m/>
    <s v=""/>
    <s v=""/>
    <s v=""/>
    <s v=""/>
    <s v=""/>
  </r>
  <r>
    <s v="fishlook"/>
    <n v="1"/>
    <n v="0"/>
    <n v="0"/>
    <x v="174"/>
    <m/>
    <m/>
    <s v=""/>
    <s v=""/>
    <s v=""/>
    <s v=""/>
    <s v=""/>
  </r>
  <r>
    <s v="air optix day night"/>
    <n v="1"/>
    <n v="0"/>
    <n v="0"/>
    <x v="174"/>
    <m/>
    <m/>
    <s v=""/>
    <s v=""/>
    <s v=""/>
    <s v=""/>
    <s v=""/>
  </r>
  <r>
    <s v="purevision monthly contact lenses"/>
    <n v="1"/>
    <n v="0"/>
    <n v="0"/>
    <x v="174"/>
    <m/>
    <m/>
    <s v=""/>
    <s v=""/>
    <s v=""/>
    <s v=""/>
    <s v=""/>
  </r>
  <r>
    <s v="air optix 2 week lens"/>
    <n v="1"/>
    <n v="0"/>
    <n v="0"/>
    <x v="174"/>
    <m/>
    <m/>
    <s v=""/>
    <s v=""/>
    <s v=""/>
    <s v=""/>
    <s v=""/>
  </r>
  <r>
    <s v="bio true contact lens"/>
    <n v="1"/>
    <n v="0"/>
    <n v="0"/>
    <x v="174"/>
    <m/>
    <m/>
    <s v=""/>
    <s v=""/>
    <s v=""/>
    <s v=""/>
    <s v=""/>
  </r>
  <r>
    <s v="jill 誕生日"/>
    <n v="1"/>
    <n v="0"/>
    <n v="0"/>
    <x v="174"/>
    <m/>
    <m/>
    <s v=""/>
    <s v=""/>
    <s v=""/>
    <s v=""/>
    <s v=""/>
  </r>
  <r>
    <s v="1day acuvue moist multifocal"/>
    <n v="1"/>
    <n v="0"/>
    <n v="0"/>
    <x v="174"/>
    <m/>
    <m/>
    <s v=""/>
    <s v=""/>
    <s v=""/>
    <s v=""/>
    <s v=""/>
  </r>
  <r>
    <s v="air optix aqua multifocal monthly"/>
    <n v="1"/>
    <n v="0"/>
    <n v="0"/>
    <x v="174"/>
    <m/>
    <m/>
    <s v=""/>
    <s v=""/>
    <s v=""/>
    <s v=""/>
    <s v=""/>
  </r>
  <r>
    <s v="len(s)"/>
    <n v="1"/>
    <n v="0"/>
    <n v="0"/>
    <x v="174"/>
    <m/>
    <m/>
    <s v=""/>
    <s v=""/>
    <s v=""/>
    <s v=""/>
    <s v=""/>
  </r>
  <r>
    <s v="oasys one day contacts"/>
    <n v="1"/>
    <n v="0"/>
    <n v="0"/>
    <x v="174"/>
    <m/>
    <m/>
    <s v=""/>
    <s v=""/>
    <s v=""/>
    <s v=""/>
    <s v=""/>
  </r>
  <r>
    <s v="bio tru"/>
    <n v="1"/>
    <n v="0"/>
    <n v="0"/>
    <x v="174"/>
    <m/>
    <m/>
    <s v=""/>
    <s v=""/>
    <s v=""/>
    <s v=""/>
    <s v=""/>
  </r>
  <r>
    <s v="biomedics toric 1 day"/>
    <n v="1"/>
    <n v="1"/>
    <n v="1"/>
    <x v="412"/>
    <m/>
    <m/>
    <s v=""/>
    <s v=""/>
    <s v=""/>
    <s v=""/>
    <s v=""/>
  </r>
  <r>
    <s v="contact lensew"/>
    <n v="1"/>
    <n v="0"/>
    <n v="0"/>
    <x v="412"/>
    <m/>
    <m/>
    <s v=""/>
    <s v=""/>
    <s v=""/>
    <s v=""/>
    <s v=""/>
  </r>
  <r>
    <s v="contaclenses"/>
    <n v="1"/>
    <n v="0"/>
    <n v="0"/>
    <x v="412"/>
    <m/>
    <m/>
    <s v=""/>
    <s v=""/>
    <s v=""/>
    <s v=""/>
    <s v=""/>
  </r>
  <r>
    <s v="multifocal aquacomfort plus dailies"/>
    <n v="1"/>
    <n v="0"/>
    <n v="0"/>
    <x v="412"/>
    <m/>
    <m/>
    <s v=""/>
    <s v=""/>
    <s v=""/>
    <s v=""/>
    <s v=""/>
  </r>
  <r>
    <s v="contact lens .com"/>
    <n v="1"/>
    <n v="0"/>
    <n v="0"/>
    <x v="412"/>
    <m/>
    <m/>
    <s v=""/>
    <s v=""/>
    <s v=""/>
    <s v=""/>
    <s v=""/>
  </r>
  <r>
    <s v="隐形眼镜度数散光"/>
    <n v="1"/>
    <n v="0"/>
    <n v="0"/>
    <x v="412"/>
    <m/>
    <m/>
    <s v=""/>
    <s v=""/>
    <s v=""/>
    <s v=""/>
    <s v=""/>
  </r>
  <r>
    <s v="acuvue moist one day multifocal"/>
    <n v="1"/>
    <n v="0"/>
    <n v="0"/>
    <x v="412"/>
    <m/>
    <m/>
    <s v=""/>
    <s v=""/>
    <s v=""/>
    <s v=""/>
    <s v=""/>
  </r>
  <r>
    <s v="dailies total 2"/>
    <n v="1"/>
    <n v="0"/>
    <n v="0"/>
    <x v="412"/>
    <m/>
    <m/>
    <s v=""/>
    <s v=""/>
    <s v=""/>
    <s v=""/>
    <s v=""/>
  </r>
  <r>
    <s v="cheap disposable contact lenses"/>
    <n v="1"/>
    <n v="0"/>
    <n v="0"/>
    <x v="412"/>
    <m/>
    <m/>
    <s v=""/>
    <s v=""/>
    <s v=""/>
    <s v=""/>
    <s v=""/>
  </r>
  <r>
    <s v="t garden contact lens"/>
    <n v="1"/>
    <n v="0"/>
    <n v="0"/>
    <x v="412"/>
    <m/>
    <m/>
    <s v=""/>
    <s v=""/>
    <s v=""/>
    <s v=""/>
    <s v=""/>
  </r>
  <r>
    <s v="oasys 1 day hydraluxe"/>
    <n v="1"/>
    <n v="0"/>
    <n v="0"/>
    <x v="412"/>
    <m/>
    <m/>
    <s v=""/>
    <s v=""/>
    <s v=""/>
    <s v=""/>
    <s v=""/>
  </r>
  <r>
    <s v="proclear multifocal"/>
    <n v="1"/>
    <n v="0"/>
    <n v="0"/>
    <x v="412"/>
    <m/>
    <m/>
    <s v=""/>
    <s v=""/>
    <s v=""/>
    <s v=""/>
    <s v=""/>
  </r>
  <r>
    <s v="連con"/>
    <n v="1"/>
    <n v="0"/>
    <n v="0"/>
    <x v="412"/>
    <m/>
    <m/>
    <s v=""/>
    <s v=""/>
    <s v=""/>
    <s v=""/>
    <s v=""/>
  </r>
  <r>
    <s v="14.5''"/>
    <n v="1"/>
    <n v="0"/>
    <n v="0"/>
    <x v="412"/>
    <m/>
    <m/>
    <s v=""/>
    <s v=""/>
    <s v=""/>
    <s v=""/>
    <s v=""/>
  </r>
  <r>
    <s v="con?"/>
    <n v="1"/>
    <n v="0"/>
    <n v="0"/>
    <x v="412"/>
    <m/>
    <m/>
    <s v=""/>
    <s v=""/>
    <s v=""/>
    <s v=""/>
    <s v=""/>
  </r>
  <r>
    <s v="1day 2week"/>
    <n v="1"/>
    <n v="0"/>
    <n v="0"/>
    <x v="412"/>
    <m/>
    <m/>
    <s v=""/>
    <s v=""/>
    <s v=""/>
    <s v=""/>
    <s v=""/>
  </r>
  <r>
    <s v="luxury day"/>
    <n v="1"/>
    <n v="0"/>
    <n v="0"/>
    <x v="412"/>
    <m/>
    <m/>
    <s v=""/>
    <s v=""/>
    <s v=""/>
    <s v=""/>
    <s v=""/>
  </r>
  <r>
    <s v="1 day acuvue moist multifocal contact lenses"/>
    <n v="1"/>
    <n v="0"/>
    <n v="0"/>
    <x v="412"/>
    <m/>
    <m/>
    <s v=""/>
    <s v=""/>
    <s v=""/>
    <s v=""/>
    <s v=""/>
  </r>
  <r>
    <s v="winsome"/>
    <n v="1"/>
    <n v="0"/>
    <n v="0"/>
    <x v="412"/>
    <m/>
    <m/>
    <s v=""/>
    <s v=""/>
    <s v=""/>
    <s v=""/>
    <s v=""/>
  </r>
  <r>
    <s v="alcon air optix astigmatism"/>
    <n v="1"/>
    <n v="0"/>
    <n v="0"/>
    <x v="412"/>
    <m/>
    <m/>
    <s v=""/>
    <s v=""/>
    <s v=""/>
    <s v=""/>
    <s v=""/>
  </r>
  <r>
    <s v="biofinity mf"/>
    <n v="1"/>
    <n v="0"/>
    <n v="0"/>
    <x v="412"/>
    <m/>
    <m/>
    <s v=""/>
    <s v=""/>
    <s v=""/>
    <s v=""/>
    <s v=""/>
  </r>
  <r>
    <s v="astigmatism 2"/>
    <n v="1"/>
    <n v="0"/>
    <n v="0"/>
    <x v="412"/>
    <m/>
    <m/>
    <s v=""/>
    <s v=""/>
    <s v=""/>
    <s v=""/>
    <s v=""/>
  </r>
  <r>
    <s v="secret lens"/>
    <n v="1"/>
    <n v="0"/>
    <n v="0"/>
    <x v="412"/>
    <m/>
    <m/>
    <s v=""/>
    <s v=""/>
    <s v=""/>
    <s v=""/>
    <s v=""/>
  </r>
  <r>
    <s v="alcon contact"/>
    <n v="1"/>
    <n v="0"/>
    <n v="0"/>
    <x v="412"/>
    <m/>
    <m/>
    <s v=""/>
    <s v=""/>
    <s v=""/>
    <s v=""/>
    <s v=""/>
  </r>
  <r>
    <s v="acuvue oasys vs moist daily"/>
    <n v="1"/>
    <n v="0"/>
    <n v="0"/>
    <x v="412"/>
    <m/>
    <m/>
    <s v=""/>
    <s v=""/>
    <s v=""/>
    <s v=""/>
    <s v=""/>
  </r>
  <r>
    <s v="眼鏡 度"/>
    <n v="1"/>
    <n v="0"/>
    <n v="0"/>
    <x v="412"/>
    <m/>
    <m/>
    <s v=""/>
    <s v=""/>
    <s v=""/>
    <s v=""/>
    <s v=""/>
  </r>
  <r>
    <s v="seed 1"/>
    <n v="1"/>
    <n v="0"/>
    <n v="0"/>
    <x v="412"/>
    <m/>
    <m/>
    <s v=""/>
    <s v=""/>
    <s v=""/>
    <s v=""/>
    <s v=""/>
  </r>
  <r>
    <s v="contact address:"/>
    <n v="1"/>
    <n v="0"/>
    <n v="0"/>
    <x v="412"/>
    <m/>
    <m/>
    <s v=""/>
    <s v=""/>
    <s v=""/>
    <s v=""/>
    <s v=""/>
  </r>
  <r>
    <s v="freshlook color"/>
    <n v="1"/>
    <n v="0"/>
    <n v="0"/>
    <x v="412"/>
    <m/>
    <m/>
    <s v=""/>
    <s v=""/>
    <s v=""/>
    <s v=""/>
    <s v=""/>
  </r>
  <r>
    <s v="ortho-k"/>
    <n v="1"/>
    <n v="0"/>
    <n v="0"/>
    <x v="412"/>
    <m/>
    <m/>
    <s v=""/>
    <s v=""/>
    <s v=""/>
    <s v=""/>
    <s v=""/>
  </r>
  <r>
    <s v="星鑽隱眼"/>
    <n v="1"/>
    <n v="0"/>
    <n v="0"/>
    <x v="412"/>
    <m/>
    <m/>
    <s v=""/>
    <s v=""/>
    <s v=""/>
    <s v=""/>
    <s v=""/>
  </r>
  <r>
    <s v="night and day contact lens"/>
    <n v="1"/>
    <n v="0"/>
    <n v="0"/>
    <x v="412"/>
    <m/>
    <m/>
    <s v=""/>
    <s v=""/>
    <s v=""/>
    <s v=""/>
    <s v=""/>
  </r>
  <r>
    <s v="precision one alcon"/>
    <n v="1"/>
    <n v="0"/>
    <n v="0"/>
    <x v="412"/>
    <m/>
    <m/>
    <s v=""/>
    <s v=""/>
    <s v=""/>
    <s v=""/>
    <s v=""/>
  </r>
  <r>
    <s v="clariti 1 day 90 pack"/>
    <n v="1"/>
    <n v="0"/>
    <n v="0"/>
    <x v="412"/>
    <m/>
    <m/>
    <s v=""/>
    <s v=""/>
    <s v=""/>
    <s v=""/>
    <s v=""/>
  </r>
  <r>
    <s v="acueve"/>
    <n v="1"/>
    <n v="0"/>
    <n v="0"/>
    <x v="412"/>
    <m/>
    <m/>
    <s v=""/>
    <s v=""/>
    <s v=""/>
    <s v=""/>
    <s v=""/>
  </r>
  <r>
    <s v="color con jj"/>
    <n v="1"/>
    <n v="0"/>
    <n v="0"/>
    <x v="412"/>
    <m/>
    <m/>
    <s v=""/>
    <s v=""/>
    <s v=""/>
    <s v=""/>
    <s v=""/>
  </r>
  <r>
    <s v="rgp lens"/>
    <n v="1"/>
    <n v="0"/>
    <n v="0"/>
    <x v="412"/>
    <m/>
    <m/>
    <s v=""/>
    <s v=""/>
    <s v=""/>
    <s v=""/>
    <s v=""/>
  </r>
  <r>
    <s v="aqua air optix"/>
    <n v="1"/>
    <n v="0"/>
    <n v="0"/>
    <x v="412"/>
    <m/>
    <m/>
    <s v=""/>
    <s v=""/>
    <s v=""/>
    <s v=""/>
    <s v=""/>
  </r>
  <r>
    <s v="candy.one"/>
    <n v="1"/>
    <n v="0"/>
    <n v="0"/>
    <x v="412"/>
    <m/>
    <m/>
    <s v=""/>
    <s v=""/>
    <s v=""/>
    <s v=""/>
    <s v=""/>
  </r>
  <r>
    <s v="ciba focus night and day"/>
    <n v="1"/>
    <n v="0"/>
    <n v="0"/>
    <x v="412"/>
    <m/>
    <m/>
    <s v=""/>
    <s v=""/>
    <s v=""/>
    <s v=""/>
    <s v=""/>
  </r>
  <r>
    <s v="comfilcon"/>
    <n v="1"/>
    <n v="0"/>
    <n v="0"/>
    <x v="412"/>
    <m/>
    <m/>
    <s v=""/>
    <s v=""/>
    <s v=""/>
    <s v=""/>
    <s v=""/>
  </r>
  <r>
    <s v="alcon air optix toric"/>
    <n v="1"/>
    <n v="0"/>
    <n v="0"/>
    <x v="412"/>
    <m/>
    <m/>
    <s v=""/>
    <s v=""/>
    <s v=""/>
    <s v=""/>
    <s v=""/>
  </r>
  <r>
    <s v="acuvue 1 day oasys with hydraluxe"/>
    <n v="1"/>
    <n v="0"/>
    <n v="0"/>
    <x v="412"/>
    <m/>
    <m/>
    <s v=""/>
    <s v=""/>
    <s v=""/>
    <s v=""/>
    <s v=""/>
  </r>
  <r>
    <s v="revia."/>
    <n v="1"/>
    <n v="0"/>
    <n v="0"/>
    <x v="412"/>
    <m/>
    <m/>
    <s v=""/>
    <s v=""/>
    <s v=""/>
    <s v=""/>
    <s v=""/>
  </r>
  <r>
    <s v="neo 隱形眼鏡"/>
    <n v="1"/>
    <n v="0"/>
    <n v="0"/>
    <x v="412"/>
    <m/>
    <m/>
    <s v=""/>
    <s v=""/>
    <s v=""/>
    <s v=""/>
    <s v=""/>
  </r>
  <r>
    <s v="矽水膠 隱形眼鏡"/>
    <n v="1"/>
    <n v="0"/>
    <n v="0"/>
    <x v="412"/>
    <m/>
    <m/>
    <s v=""/>
    <s v=""/>
    <s v=""/>
    <s v=""/>
    <s v=""/>
  </r>
  <r>
    <s v="1 con"/>
    <n v="1"/>
    <n v="0"/>
    <n v="0"/>
    <x v="412"/>
    <m/>
    <m/>
    <s v=""/>
    <s v=""/>
    <s v=""/>
    <s v=""/>
    <s v=""/>
  </r>
  <r>
    <s v="av oasys 1 day for astigmatism"/>
    <n v="1"/>
    <n v="0"/>
    <n v="0"/>
    <x v="412"/>
    <m/>
    <m/>
    <s v=""/>
    <s v=""/>
    <s v=""/>
    <s v=""/>
    <s v=""/>
  </r>
  <r>
    <s v="con.1"/>
    <n v="1"/>
    <n v="0"/>
    <n v="0"/>
    <x v="412"/>
    <m/>
    <m/>
    <s v=""/>
    <s v=""/>
    <s v=""/>
    <s v=""/>
    <s v=""/>
  </r>
  <r>
    <s v="cokn"/>
    <n v="1"/>
    <n v="0"/>
    <n v="0"/>
    <x v="412"/>
    <m/>
    <m/>
    <s v=""/>
    <s v=""/>
    <s v=""/>
    <s v=""/>
    <s v=""/>
  </r>
  <r>
    <s v="8.5'"/>
    <n v="1"/>
    <n v="0"/>
    <n v="0"/>
    <x v="412"/>
    <m/>
    <m/>
    <s v=""/>
    <s v=""/>
    <s v=""/>
    <s v=""/>
    <s v=""/>
  </r>
  <r>
    <s v="1 day proclear"/>
    <n v="1"/>
    <n v="0"/>
    <n v="0"/>
    <x v="412"/>
    <m/>
    <m/>
    <s v=""/>
    <s v=""/>
    <s v=""/>
    <s v=""/>
    <s v=""/>
  </r>
  <r>
    <s v="acuvue oasys 2 week contacts"/>
    <n v="1"/>
    <n v="0"/>
    <n v="0"/>
    <x v="412"/>
    <m/>
    <m/>
    <s v=""/>
    <s v=""/>
    <s v=""/>
    <s v=""/>
    <s v=""/>
  </r>
  <r>
    <s v="aqua comfort plus dailies"/>
    <n v="1"/>
    <n v="0"/>
    <n v="0"/>
    <x v="412"/>
    <m/>
    <m/>
    <s v=""/>
    <s v=""/>
    <s v=""/>
    <s v=""/>
    <s v=""/>
  </r>
  <r>
    <s v="optix day and night"/>
    <n v="1"/>
    <n v="0"/>
    <n v="0"/>
    <x v="412"/>
    <m/>
    <m/>
    <s v=""/>
    <s v=""/>
    <s v=""/>
    <s v=""/>
    <s v=""/>
  </r>
  <r>
    <s v="acuvue moist with lacreon for astigmatism"/>
    <n v="1"/>
    <n v="1"/>
    <n v="1"/>
    <x v="488"/>
    <m/>
    <m/>
    <s v=""/>
    <s v=""/>
    <s v=""/>
    <s v=""/>
    <s v=""/>
  </r>
  <r>
    <s v="alcon dailies total 1 toric"/>
    <n v="1"/>
    <n v="1"/>
    <n v="1"/>
    <x v="488"/>
    <m/>
    <m/>
    <s v=""/>
    <s v=""/>
    <s v=""/>
    <s v=""/>
    <s v=""/>
  </r>
  <r>
    <s v="ciba vision freshlook illuminate"/>
    <n v="1"/>
    <n v="1"/>
    <n v="1"/>
    <x v="488"/>
    <m/>
    <m/>
    <s v=""/>
    <s v=""/>
    <s v=""/>
    <s v=""/>
    <s v=""/>
  </r>
  <r>
    <s v="biomedics toric coopervision"/>
    <n v="1"/>
    <n v="1"/>
    <n v="1"/>
    <x v="488"/>
    <m/>
    <m/>
    <s v=""/>
    <s v=""/>
    <s v=""/>
    <s v=""/>
    <s v=""/>
  </r>
  <r>
    <s v="cooper visin"/>
    <n v="1"/>
    <n v="0"/>
    <n v="0"/>
    <x v="488"/>
    <m/>
    <m/>
    <s v=""/>
    <s v=""/>
    <s v=""/>
    <s v=""/>
    <s v=""/>
  </r>
  <r>
    <s v="1 day to"/>
    <n v="1"/>
    <n v="0"/>
    <n v="0"/>
    <x v="488"/>
    <m/>
    <m/>
    <s v=""/>
    <s v=""/>
    <s v=""/>
    <s v=""/>
    <s v=""/>
  </r>
  <r>
    <s v="con="/>
    <n v="1"/>
    <n v="0"/>
    <n v="0"/>
    <x v="488"/>
    <m/>
    <m/>
    <s v=""/>
    <s v=""/>
    <s v=""/>
    <s v=""/>
    <s v=""/>
  </r>
  <r>
    <s v="acuvue brown"/>
    <n v="1"/>
    <n v="0"/>
    <n v="0"/>
    <x v="488"/>
    <m/>
    <m/>
    <s v=""/>
    <s v=""/>
    <s v=""/>
    <s v=""/>
    <s v=""/>
  </r>
  <r>
    <s v="two weeks contact lenses"/>
    <n v="1"/>
    <n v="0"/>
    <n v="0"/>
    <x v="488"/>
    <m/>
    <m/>
    <s v=""/>
    <s v=""/>
    <s v=""/>
    <s v=""/>
    <s v=""/>
  </r>
  <r>
    <s v="怎麼帶隱形眼鏡"/>
    <n v="1"/>
    <n v="0"/>
    <n v="0"/>
    <x v="488"/>
    <m/>
    <m/>
    <s v=""/>
    <s v=""/>
    <s v=""/>
    <s v=""/>
    <s v=""/>
  </r>
  <r>
    <s v="acuvue moist 1 day for astigmatism"/>
    <n v="1"/>
    <n v="0"/>
    <n v="0"/>
    <x v="488"/>
    <m/>
    <m/>
    <s v=""/>
    <s v=""/>
    <s v=""/>
    <s v=""/>
    <s v=""/>
  </r>
  <r>
    <s v="biotrue tageslinsen"/>
    <n v="1"/>
    <n v="0"/>
    <n v="0"/>
    <x v="488"/>
    <m/>
    <m/>
    <s v=""/>
    <s v=""/>
    <s v=""/>
    <s v=""/>
    <s v=""/>
  </r>
  <r>
    <s v="toric dailies aqua comfort plus"/>
    <n v="1"/>
    <n v="0"/>
    <n v="0"/>
    <x v="488"/>
    <m/>
    <m/>
    <s v=""/>
    <s v=""/>
    <s v=""/>
    <s v=""/>
    <s v=""/>
  </r>
  <r>
    <s v="kong con"/>
    <n v="1"/>
    <n v="0"/>
    <n v="0"/>
    <x v="488"/>
    <m/>
    <m/>
    <s v=""/>
    <s v=""/>
    <s v=""/>
    <s v=""/>
    <s v=""/>
  </r>
  <r>
    <s v="mm contact"/>
    <n v="1"/>
    <n v="0"/>
    <n v="0"/>
    <x v="488"/>
    <m/>
    <m/>
    <s v=""/>
    <s v=""/>
    <s v=""/>
    <s v=""/>
    <s v=""/>
  </r>
  <r>
    <s v="contavt lens"/>
    <n v="1"/>
    <n v="0"/>
    <n v="0"/>
    <x v="488"/>
    <m/>
    <m/>
    <s v=""/>
    <s v=""/>
    <s v=""/>
    <s v=""/>
    <s v=""/>
  </r>
  <r>
    <s v="含水量高的隱形眼鏡推薦"/>
    <n v="1"/>
    <n v="0"/>
    <n v="0"/>
    <x v="488"/>
    <m/>
    <m/>
    <s v=""/>
    <s v=""/>
    <s v=""/>
    <s v=""/>
    <s v=""/>
  </r>
  <r>
    <s v="t-con"/>
    <n v="1"/>
    <n v="0"/>
    <n v="0"/>
    <x v="488"/>
    <m/>
    <m/>
    <s v=""/>
    <s v=""/>
    <s v=""/>
    <s v=""/>
    <s v=""/>
  </r>
  <r>
    <s v="acuvue day and night"/>
    <n v="1"/>
    <n v="0"/>
    <n v="0"/>
    <x v="488"/>
    <m/>
    <m/>
    <s v=""/>
    <s v=""/>
    <s v=""/>
    <s v=""/>
    <s v=""/>
  </r>
  <r>
    <s v="heroime"/>
    <n v="1"/>
    <n v="0"/>
    <n v="0"/>
    <x v="488"/>
    <m/>
    <m/>
    <s v=""/>
    <s v=""/>
    <s v=""/>
    <s v=""/>
    <s v=""/>
  </r>
  <r>
    <s v="隱眼 正反"/>
    <n v="1"/>
    <n v="0"/>
    <n v="0"/>
    <x v="488"/>
    <m/>
    <m/>
    <s v=""/>
    <s v=""/>
    <s v=""/>
    <s v=""/>
    <s v=""/>
  </r>
  <r>
    <s v="cooper vision lenses"/>
    <n v="1"/>
    <n v="0"/>
    <n v="0"/>
    <x v="488"/>
    <m/>
    <m/>
    <s v=""/>
    <s v=""/>
    <s v=""/>
    <s v=""/>
    <s v=""/>
  </r>
  <r>
    <s v="1icomic"/>
    <n v="1"/>
    <n v="0"/>
    <n v="0"/>
    <x v="488"/>
    <m/>
    <m/>
    <s v=""/>
    <s v=""/>
    <s v=""/>
    <s v=""/>
    <s v=""/>
  </r>
  <r>
    <s v="acuvue oasys with hydraluxe 2 weeks"/>
    <n v="1"/>
    <n v="0"/>
    <n v="0"/>
    <x v="488"/>
    <m/>
    <m/>
    <s v=""/>
    <s v=""/>
    <s v=""/>
    <s v=""/>
    <s v=""/>
  </r>
  <r>
    <s v="1 day acuvue astigmatism"/>
    <n v="1"/>
    <n v="0"/>
    <n v="0"/>
    <x v="488"/>
    <m/>
    <m/>
    <s v=""/>
    <s v=""/>
    <s v=""/>
    <s v=""/>
    <s v=""/>
  </r>
  <r>
    <s v="jill s"/>
    <n v="1"/>
    <n v="0"/>
    <n v="0"/>
    <x v="488"/>
    <m/>
    <m/>
    <s v=""/>
    <s v=""/>
    <s v=""/>
    <s v=""/>
    <s v=""/>
  </r>
  <r>
    <s v="acuvue one day moist multifocal"/>
    <n v="1"/>
    <n v="0"/>
    <n v="0"/>
    <x v="488"/>
    <m/>
    <m/>
    <s v=""/>
    <s v=""/>
    <s v=""/>
    <s v=""/>
    <s v=""/>
  </r>
  <r>
    <s v="acuvue moist multifocal lenses"/>
    <n v="1"/>
    <n v="0"/>
    <n v="0"/>
    <x v="488"/>
    <m/>
    <m/>
    <s v=""/>
    <s v=""/>
    <s v=""/>
    <s v=""/>
    <s v=""/>
  </r>
  <r>
    <s v="any con"/>
    <n v="1"/>
    <n v="0"/>
    <n v="0"/>
    <x v="488"/>
    <m/>
    <m/>
    <s v=""/>
    <s v=""/>
    <s v=""/>
    <s v=""/>
    <s v=""/>
  </r>
  <r>
    <s v="1 day acuve"/>
    <n v="1"/>
    <n v="0"/>
    <n v="0"/>
    <x v="488"/>
    <m/>
    <m/>
    <s v=""/>
    <s v=""/>
    <s v=""/>
    <s v=""/>
    <s v=""/>
  </r>
  <r>
    <s v="acuvue oa"/>
    <n v="1"/>
    <n v="0"/>
    <n v="0"/>
    <x v="488"/>
    <m/>
    <m/>
    <s v=""/>
    <s v=""/>
    <s v=""/>
    <s v=""/>
    <s v=""/>
  </r>
  <r>
    <s v="easy easy"/>
    <n v="1"/>
    <n v="0"/>
    <n v="0"/>
    <x v="488"/>
    <m/>
    <m/>
    <s v=""/>
    <s v=""/>
    <s v=""/>
    <s v=""/>
    <s v=""/>
  </r>
  <r>
    <s v="14.3 in"/>
    <n v="1"/>
    <n v="0"/>
    <n v="0"/>
    <x v="488"/>
    <m/>
    <m/>
    <s v=""/>
    <s v=""/>
    <s v=""/>
    <s v=""/>
    <s v=""/>
  </r>
  <r>
    <s v="marschera"/>
    <n v="1"/>
    <n v="0"/>
    <n v="0"/>
    <x v="488"/>
    <m/>
    <m/>
    <s v=""/>
    <s v=""/>
    <s v=""/>
    <s v=""/>
    <s v=""/>
  </r>
  <r>
    <s v="contact of a contact"/>
    <n v="1"/>
    <n v="0"/>
    <n v="0"/>
    <x v="488"/>
    <m/>
    <m/>
    <s v=""/>
    <s v=""/>
    <s v=""/>
    <s v=""/>
    <s v=""/>
  </r>
  <r>
    <s v="隱眼 散光"/>
    <n v="1"/>
    <n v="0"/>
    <n v="0"/>
    <x v="488"/>
    <m/>
    <m/>
    <s v=""/>
    <s v=""/>
    <s v=""/>
    <s v=""/>
    <s v=""/>
  </r>
  <r>
    <s v="ontact lenses"/>
    <n v="1"/>
    <n v="0"/>
    <n v="0"/>
    <x v="488"/>
    <m/>
    <m/>
    <s v=""/>
    <s v=""/>
    <s v=""/>
    <s v=""/>
    <s v=""/>
  </r>
  <r>
    <s v="aquacomfort plus contact lenses"/>
    <n v="1"/>
    <n v="0"/>
    <n v="0"/>
    <x v="488"/>
    <m/>
    <m/>
    <s v=""/>
    <s v=""/>
    <s v=""/>
    <s v=""/>
    <s v=""/>
  </r>
  <r>
    <s v="日抛 隱形眼鏡價格"/>
    <n v="1"/>
    <n v="0"/>
    <n v="0"/>
    <x v="488"/>
    <m/>
    <m/>
    <s v=""/>
    <s v=""/>
    <s v=""/>
    <s v=""/>
    <s v=""/>
  </r>
  <r>
    <s v="con no."/>
    <n v="1"/>
    <n v="0"/>
    <n v="0"/>
    <x v="488"/>
    <m/>
    <m/>
    <s v=""/>
    <s v=""/>
    <s v=""/>
    <s v=""/>
    <s v=""/>
  </r>
  <r>
    <s v="air optix contact lens"/>
    <n v="1"/>
    <n v="0"/>
    <n v="0"/>
    <x v="488"/>
    <m/>
    <m/>
    <s v=""/>
    <s v=""/>
    <s v=""/>
    <s v=""/>
    <s v=""/>
  </r>
  <r>
    <s v="c:on"/>
    <n v="1"/>
    <n v="0"/>
    <n v="0"/>
    <x v="488"/>
    <m/>
    <m/>
    <s v=""/>
    <s v=""/>
    <s v=""/>
    <s v=""/>
    <s v=""/>
  </r>
  <r>
    <s v="air opti"/>
    <n v="1"/>
    <n v="0"/>
    <n v="0"/>
    <x v="488"/>
    <m/>
    <m/>
    <s v=""/>
    <s v=""/>
    <s v=""/>
    <s v=""/>
    <s v=""/>
  </r>
  <r>
    <s v="4/1 day"/>
    <n v="1"/>
    <n v="0"/>
    <n v="0"/>
    <x v="488"/>
    <m/>
    <m/>
    <s v=""/>
    <s v=""/>
    <s v=""/>
    <s v=""/>
    <s v=""/>
  </r>
  <r>
    <s v="star delight"/>
    <n v="1"/>
    <n v="0"/>
    <n v="0"/>
    <x v="488"/>
    <m/>
    <m/>
    <s v=""/>
    <s v=""/>
    <s v=""/>
    <s v=""/>
    <s v=""/>
  </r>
  <r>
    <s v="lens 365"/>
    <n v="1"/>
    <n v="0"/>
    <n v="0"/>
    <x v="488"/>
    <m/>
    <m/>
    <s v=""/>
    <s v=""/>
    <s v=""/>
    <s v=""/>
    <s v=""/>
  </r>
  <r>
    <s v="eye perfect"/>
    <n v="1"/>
    <n v="0"/>
    <n v="0"/>
    <x v="488"/>
    <m/>
    <m/>
    <s v=""/>
    <s v=""/>
    <s v=""/>
    <s v=""/>
    <s v=""/>
  </r>
  <r>
    <s v="air optix color toric"/>
    <n v="1"/>
    <n v="0"/>
    <n v="0"/>
    <x v="488"/>
    <m/>
    <m/>
    <s v=""/>
    <s v=""/>
    <s v=""/>
    <s v=""/>
    <s v=""/>
  </r>
  <r>
    <s v="biotrue 1-day"/>
    <n v="1"/>
    <n v="0"/>
    <n v="0"/>
    <x v="488"/>
    <m/>
    <m/>
    <s v=""/>
    <s v=""/>
    <s v=""/>
    <s v=""/>
    <s v=""/>
  </r>
  <r>
    <s v="dailies aqua confort"/>
    <n v="1"/>
    <n v="0"/>
    <n v="0"/>
    <x v="488"/>
    <m/>
    <m/>
    <s v=""/>
    <s v=""/>
    <s v=""/>
    <s v=""/>
    <s v=""/>
  </r>
  <r>
    <s v="coopervision clariti toric 1 day"/>
    <n v="1"/>
    <n v="0"/>
    <n v="0"/>
    <x v="488"/>
    <m/>
    <m/>
    <s v=""/>
    <s v=""/>
    <s v=""/>
    <s v=""/>
    <s v=""/>
  </r>
  <r>
    <s v="b&amp;l multifocal"/>
    <n v="1"/>
    <n v="0"/>
    <n v="0"/>
    <x v="488"/>
    <m/>
    <m/>
    <s v=""/>
    <s v=""/>
    <s v=""/>
    <s v=""/>
    <s v=""/>
  </r>
  <r>
    <s v="dailys total"/>
    <n v="1"/>
    <n v="0"/>
    <n v="0"/>
    <x v="488"/>
    <m/>
    <m/>
    <s v=""/>
    <s v=""/>
    <s v=""/>
    <s v=""/>
    <s v=""/>
  </r>
  <r>
    <s v="acuvue oasys vs"/>
    <n v="1"/>
    <n v="0"/>
    <n v="0"/>
    <x v="488"/>
    <m/>
    <m/>
    <s v=""/>
    <s v=""/>
    <s v=""/>
    <s v=""/>
    <s v=""/>
  </r>
  <r>
    <s v="neo隱形眼鏡"/>
    <n v="1"/>
    <n v="0"/>
    <n v="0"/>
    <x v="488"/>
    <m/>
    <m/>
    <s v=""/>
    <s v=""/>
    <s v=""/>
    <s v=""/>
    <s v=""/>
  </r>
  <r>
    <s v="revia color 1day"/>
    <n v="1"/>
    <n v="0"/>
    <n v="0"/>
    <x v="488"/>
    <m/>
    <m/>
    <s v=""/>
    <s v=""/>
    <s v=""/>
    <s v=""/>
    <s v=""/>
  </r>
  <r>
    <s v="total day"/>
    <n v="1"/>
    <n v="0"/>
    <n v="0"/>
    <x v="488"/>
    <m/>
    <m/>
    <s v=""/>
    <s v=""/>
    <s v=""/>
    <s v=""/>
    <s v=""/>
  </r>
  <r>
    <s v="arecon"/>
    <n v="1"/>
    <n v="0"/>
    <n v="0"/>
    <x v="488"/>
    <m/>
    <m/>
    <s v=""/>
    <s v=""/>
    <s v=""/>
    <s v=""/>
    <s v=""/>
  </r>
  <r>
    <s v="隱形眼鏡品牌推薦"/>
    <n v="1"/>
    <n v="0"/>
    <n v="0"/>
    <x v="488"/>
    <m/>
    <m/>
    <s v=""/>
    <s v=""/>
    <s v=""/>
    <s v=""/>
    <s v=""/>
  </r>
  <r>
    <s v="natural moist"/>
    <n v="1"/>
    <n v="0"/>
    <n v="0"/>
    <x v="488"/>
    <m/>
    <m/>
    <s v=""/>
    <s v=""/>
    <s v=""/>
    <s v=""/>
    <s v=""/>
  </r>
  <r>
    <s v="day beauty"/>
    <n v="1"/>
    <n v="0"/>
    <n v="0"/>
    <x v="488"/>
    <m/>
    <m/>
    <s v=""/>
    <s v=""/>
    <s v=""/>
    <s v=""/>
    <s v=""/>
  </r>
  <r>
    <s v="freshlook color blends"/>
    <n v="1"/>
    <n v="0"/>
    <n v="0"/>
    <x v="488"/>
    <m/>
    <m/>
    <s v=""/>
    <s v=""/>
    <s v=""/>
    <s v=""/>
    <s v=""/>
  </r>
  <r>
    <s v="secreteye"/>
    <n v="1"/>
    <n v="0"/>
    <n v="0"/>
    <x v="488"/>
    <m/>
    <m/>
    <s v=""/>
    <s v=""/>
    <s v=""/>
    <s v=""/>
    <s v=""/>
  </r>
  <r>
    <s v="magic-1"/>
    <n v="1"/>
    <n v="0"/>
    <n v="0"/>
    <x v="488"/>
    <m/>
    <m/>
    <s v=""/>
    <s v=""/>
    <s v=""/>
    <s v=""/>
    <s v=""/>
  </r>
  <r>
    <s v="daily contacts lenses"/>
    <n v="1"/>
    <n v="0"/>
    <n v="0"/>
    <x v="488"/>
    <m/>
    <m/>
    <s v=""/>
    <s v=""/>
    <s v=""/>
    <s v=""/>
    <s v=""/>
  </r>
  <r>
    <s v="the max 2"/>
    <n v="1"/>
    <n v="0"/>
    <n v="0"/>
    <x v="488"/>
    <m/>
    <m/>
    <s v=""/>
    <s v=""/>
    <s v=""/>
    <s v=""/>
    <s v=""/>
  </r>
  <r>
    <s v="acvue moist"/>
    <n v="1"/>
    <n v="0"/>
    <n v="0"/>
    <x v="488"/>
    <m/>
    <m/>
    <s v=""/>
    <s v=""/>
    <s v=""/>
    <s v=""/>
    <s v=""/>
  </r>
  <r>
    <s v="civa vision"/>
    <n v="1"/>
    <n v="0"/>
    <n v="0"/>
    <x v="488"/>
    <m/>
    <m/>
    <s v=""/>
    <s v=""/>
    <s v=""/>
    <s v=""/>
    <s v=""/>
  </r>
  <r>
    <s v="穩形"/>
    <n v="1"/>
    <n v="0"/>
    <n v="0"/>
    <x v="488"/>
    <m/>
    <m/>
    <s v=""/>
    <s v=""/>
    <s v=""/>
    <s v=""/>
    <s v=""/>
  </r>
  <r>
    <s v="acuvue oasys hydraluxe 1-day"/>
    <n v="1"/>
    <n v="0"/>
    <n v="0"/>
    <x v="488"/>
    <m/>
    <m/>
    <s v=""/>
    <s v=""/>
    <s v=""/>
    <s v=""/>
    <s v=""/>
  </r>
  <r>
    <s v="co + n"/>
    <n v="1"/>
    <n v="0"/>
    <n v="0"/>
    <x v="488"/>
    <m/>
    <m/>
    <s v=""/>
    <s v=""/>
    <s v=""/>
    <s v=""/>
    <s v=""/>
  </r>
  <r>
    <s v="acuve oasys 1 day"/>
    <n v="1"/>
    <n v="0"/>
    <n v="0"/>
    <x v="488"/>
    <m/>
    <m/>
    <s v=""/>
    <s v=""/>
    <s v=""/>
    <s v=""/>
    <s v=""/>
  </r>
  <r>
    <s v="ciba vison"/>
    <n v="1"/>
    <n v="0"/>
    <n v="0"/>
    <x v="488"/>
    <m/>
    <m/>
    <s v=""/>
    <s v=""/>
    <s v=""/>
    <s v=""/>
    <s v=""/>
  </r>
  <r>
    <s v="biofinity multi"/>
    <n v="1"/>
    <n v="0"/>
    <n v="0"/>
    <x v="488"/>
    <m/>
    <m/>
    <s v=""/>
    <s v=""/>
    <s v=""/>
    <s v=""/>
    <s v=""/>
  </r>
  <r>
    <s v="oasys 1 day contact lenses"/>
    <n v="1"/>
    <n v="0"/>
    <n v="0"/>
    <x v="488"/>
    <m/>
    <m/>
    <s v=""/>
    <s v=""/>
    <s v=""/>
    <s v=""/>
    <s v=""/>
  </r>
  <r>
    <s v="acuvue 1 day multifocal"/>
    <n v="1"/>
    <n v="0"/>
    <n v="0"/>
    <x v="488"/>
    <m/>
    <m/>
    <s v=""/>
    <s v=""/>
    <s v=""/>
    <s v=""/>
    <s v=""/>
  </r>
  <r>
    <s v="freshkon blue shield"/>
    <n v="1"/>
    <n v="0"/>
    <n v="0"/>
    <x v="488"/>
    <m/>
    <m/>
    <s v=""/>
    <s v=""/>
    <s v=""/>
    <s v=""/>
    <s v=""/>
  </r>
  <r>
    <s v="total 1 contact lens"/>
    <n v="1"/>
    <n v="0"/>
    <n v="0"/>
    <x v="488"/>
    <m/>
    <m/>
    <s v=""/>
    <s v=""/>
    <s v=""/>
    <s v=""/>
    <s v=""/>
  </r>
  <r>
    <s v="purevision2 toric"/>
    <n v="1"/>
    <n v="0"/>
    <n v="0"/>
    <x v="488"/>
    <m/>
    <m/>
    <s v=""/>
    <s v=""/>
    <s v=""/>
    <s v=""/>
    <s v=""/>
  </r>
  <r>
    <s v="bc contact lens"/>
    <n v="1"/>
    <n v="0"/>
    <n v="0"/>
    <x v="488"/>
    <m/>
    <m/>
    <s v=""/>
    <s v=""/>
    <s v=""/>
    <s v=""/>
    <s v=""/>
  </r>
  <r>
    <s v="好用的隱形眼鏡"/>
    <n v="1"/>
    <n v="1"/>
    <n v="1"/>
    <x v="444"/>
    <m/>
    <m/>
    <s v=""/>
    <s v=""/>
    <s v=""/>
    <s v=""/>
    <s v=""/>
  </r>
  <r>
    <s v="fresh look colorblends"/>
    <n v="1"/>
    <n v="1"/>
    <n v="1"/>
    <x v="444"/>
    <m/>
    <m/>
    <s v=""/>
    <s v=""/>
    <s v=""/>
    <s v=""/>
    <s v=""/>
  </r>
  <r>
    <s v="total: 1"/>
    <n v="1"/>
    <n v="0"/>
    <n v="0"/>
    <x v="444"/>
    <m/>
    <m/>
    <s v=""/>
    <s v=""/>
    <s v=""/>
    <s v=""/>
    <s v=""/>
  </r>
  <r>
    <s v="johnson acuvue moist"/>
    <n v="1"/>
    <n v="0"/>
    <n v="0"/>
    <x v="444"/>
    <m/>
    <m/>
    <s v=""/>
    <s v=""/>
    <s v=""/>
    <s v=""/>
    <s v=""/>
  </r>
  <r>
    <s v="oasys trueye"/>
    <n v="1"/>
    <n v="0"/>
    <n v="0"/>
    <x v="444"/>
    <m/>
    <m/>
    <s v=""/>
    <s v=""/>
    <s v=""/>
    <s v=""/>
    <s v=""/>
  </r>
  <r>
    <s v="air optix colors"/>
    <n v="1"/>
    <n v="0"/>
    <n v="0"/>
    <x v="444"/>
    <m/>
    <m/>
    <s v=""/>
    <s v=""/>
    <s v=""/>
    <s v=""/>
    <s v=""/>
  </r>
  <r>
    <s v="total dailies 1 multifocal"/>
    <n v="1"/>
    <n v="0"/>
    <n v="0"/>
    <x v="444"/>
    <m/>
    <m/>
    <s v=""/>
    <s v=""/>
    <s v=""/>
    <s v=""/>
    <s v=""/>
  </r>
  <r>
    <s v="define acuvue 1 day"/>
    <n v="1"/>
    <n v="0"/>
    <n v="0"/>
    <x v="444"/>
    <m/>
    <m/>
    <s v=""/>
    <s v=""/>
    <s v=""/>
    <s v=""/>
    <s v=""/>
  </r>
  <r>
    <s v="biofinity 隱形眼鏡"/>
    <n v="1"/>
    <n v="0"/>
    <n v="0"/>
    <x v="444"/>
    <m/>
    <m/>
    <s v=""/>
    <s v=""/>
    <s v=""/>
    <s v=""/>
    <s v=""/>
  </r>
  <r>
    <s v="cooper vision 1 day toric"/>
    <n v="1"/>
    <n v="0"/>
    <n v="0"/>
    <x v="444"/>
    <m/>
    <m/>
    <s v=""/>
    <s v=""/>
    <s v=""/>
    <s v=""/>
    <s v=""/>
  </r>
  <r>
    <s v="this 2 weeks"/>
    <n v="1"/>
    <n v="0"/>
    <n v="0"/>
    <x v="444"/>
    <m/>
    <m/>
    <s v=""/>
    <s v=""/>
    <s v=""/>
    <s v=""/>
    <s v=""/>
  </r>
  <r>
    <s v="clear one day"/>
    <n v="1"/>
    <n v="0"/>
    <n v="0"/>
    <x v="444"/>
    <m/>
    <m/>
    <s v=""/>
    <s v=""/>
    <s v=""/>
    <s v=""/>
    <s v=""/>
  </r>
  <r>
    <s v="隱形眼鏡矽水膠"/>
    <n v="1"/>
    <n v="0"/>
    <n v="0"/>
    <x v="444"/>
    <m/>
    <m/>
    <s v=""/>
    <s v=""/>
    <s v=""/>
    <s v=""/>
    <s v=""/>
  </r>
  <r>
    <s v="true eyes contact lenses"/>
    <n v="1"/>
    <n v="0"/>
    <n v="0"/>
    <x v="444"/>
    <m/>
    <m/>
    <s v=""/>
    <s v=""/>
    <s v=""/>
    <s v=""/>
    <s v=""/>
  </r>
  <r>
    <s v="acuvue for astigmatism 2 week"/>
    <n v="1"/>
    <n v="0"/>
    <n v="0"/>
    <x v="444"/>
    <m/>
    <m/>
    <s v=""/>
    <s v=""/>
    <s v=""/>
    <s v=""/>
    <s v=""/>
  </r>
  <r>
    <s v="acuvue moist 1day"/>
    <n v="1"/>
    <n v="0"/>
    <n v="0"/>
    <x v="444"/>
    <m/>
    <m/>
    <s v=""/>
    <s v=""/>
    <s v=""/>
    <s v=""/>
    <s v=""/>
  </r>
  <r>
    <s v="the perfect eyes"/>
    <n v="1"/>
    <n v="0"/>
    <n v="0"/>
    <x v="444"/>
    <m/>
    <m/>
    <s v=""/>
    <s v=""/>
    <s v=""/>
    <s v=""/>
    <s v=""/>
  </r>
  <r>
    <s v="uv day"/>
    <n v="1"/>
    <n v="0"/>
    <n v="0"/>
    <x v="444"/>
    <m/>
    <m/>
    <s v=""/>
    <s v=""/>
    <s v=""/>
    <s v=""/>
    <s v=""/>
  </r>
  <r>
    <s v="by 2 weeks"/>
    <n v="1"/>
    <n v="0"/>
    <n v="0"/>
    <x v="444"/>
    <m/>
    <m/>
    <s v=""/>
    <s v=""/>
    <s v=""/>
    <s v=""/>
    <s v=""/>
  </r>
  <r>
    <s v="boitrue"/>
    <n v="1"/>
    <n v="0"/>
    <n v="0"/>
    <x v="444"/>
    <m/>
    <m/>
    <s v=""/>
    <s v=""/>
    <s v=""/>
    <s v=""/>
    <s v=""/>
  </r>
  <r>
    <s v="14.5+8.5"/>
    <n v="1"/>
    <n v="0"/>
    <n v="0"/>
    <x v="444"/>
    <m/>
    <m/>
    <s v=""/>
    <s v=""/>
    <s v=""/>
    <s v=""/>
    <s v=""/>
  </r>
  <r>
    <s v="bc 隱眼"/>
    <n v="1"/>
    <n v="0"/>
    <n v="0"/>
    <x v="444"/>
    <m/>
    <m/>
    <s v=""/>
    <s v=""/>
    <s v=""/>
    <s v=""/>
    <s v=""/>
  </r>
  <r>
    <s v="contact co"/>
    <n v="1"/>
    <n v="0"/>
    <n v="0"/>
    <x v="444"/>
    <m/>
    <m/>
    <s v=""/>
    <s v=""/>
    <s v=""/>
    <s v=""/>
    <s v=""/>
  </r>
  <r>
    <s v="oasys one day astigmatism"/>
    <n v="1"/>
    <n v="0"/>
    <n v="0"/>
    <x v="444"/>
    <m/>
    <m/>
    <s v=""/>
    <s v=""/>
    <s v=""/>
    <s v=""/>
    <s v=""/>
  </r>
  <r>
    <s v="ciba total 1"/>
    <n v="1"/>
    <n v="0"/>
    <n v="0"/>
    <x v="444"/>
    <m/>
    <m/>
    <s v=""/>
    <s v=""/>
    <s v=""/>
    <s v=""/>
    <s v=""/>
  </r>
  <r>
    <s v="contact lens aqua"/>
    <n v="1"/>
    <n v="0"/>
    <n v="0"/>
    <x v="444"/>
    <m/>
    <m/>
    <s v=""/>
    <s v=""/>
    <s v=""/>
    <s v=""/>
    <s v=""/>
  </r>
  <r>
    <s v="bausch + lomb soflens 59"/>
    <n v="1"/>
    <n v="0"/>
    <n v="0"/>
    <x v="444"/>
    <m/>
    <m/>
    <s v=""/>
    <s v=""/>
    <s v=""/>
    <s v=""/>
    <s v=""/>
  </r>
  <r>
    <s v="acuvue oasis 1 day"/>
    <n v="1"/>
    <n v="0"/>
    <n v="0"/>
    <x v="444"/>
    <m/>
    <m/>
    <s v=""/>
    <s v=""/>
    <s v=""/>
    <s v=""/>
    <s v=""/>
  </r>
  <r>
    <s v="dailies freshlook"/>
    <n v="1"/>
    <n v="0"/>
    <n v="0"/>
    <x v="444"/>
    <m/>
    <m/>
    <s v=""/>
    <s v=""/>
    <s v=""/>
    <s v=""/>
    <s v=""/>
  </r>
  <r>
    <s v="contact lens acuvue moist"/>
    <n v="1"/>
    <n v="0"/>
    <n v="0"/>
    <x v="444"/>
    <m/>
    <m/>
    <s v=""/>
    <s v=""/>
    <s v=""/>
    <s v=""/>
    <s v=""/>
  </r>
  <r>
    <s v="contact lens acuvue define"/>
    <n v="1"/>
    <n v="0"/>
    <n v="0"/>
    <x v="444"/>
    <m/>
    <m/>
    <s v=""/>
    <s v=""/>
    <s v=""/>
    <s v=""/>
    <s v=""/>
  </r>
  <r>
    <s v="pure up"/>
    <n v="1"/>
    <n v="0"/>
    <n v="0"/>
    <x v="444"/>
    <m/>
    <m/>
    <s v=""/>
    <s v=""/>
    <s v=""/>
    <s v=""/>
    <s v=""/>
  </r>
  <r>
    <s v="biofinity 2week"/>
    <n v="1"/>
    <n v="0"/>
    <n v="0"/>
    <x v="444"/>
    <m/>
    <m/>
    <s v=""/>
    <s v=""/>
    <s v=""/>
    <s v=""/>
    <s v=""/>
  </r>
  <r>
    <s v="air optox"/>
    <n v="1"/>
    <n v="0"/>
    <n v="0"/>
    <x v="444"/>
    <m/>
    <m/>
    <s v=""/>
    <s v=""/>
    <s v=""/>
    <s v=""/>
    <s v=""/>
  </r>
  <r>
    <s v="acquacent"/>
    <n v="1"/>
    <n v="0"/>
    <n v="0"/>
    <x v="444"/>
    <m/>
    <m/>
    <s v=""/>
    <s v=""/>
    <s v=""/>
    <s v=""/>
    <s v=""/>
  </r>
  <r>
    <s v="mr lens"/>
    <n v="1"/>
    <n v="0"/>
    <n v="0"/>
    <x v="444"/>
    <m/>
    <m/>
    <s v=""/>
    <s v=""/>
    <s v=""/>
    <s v=""/>
    <s v=""/>
  </r>
  <r>
    <s v="solfens"/>
    <n v="1"/>
    <n v="0"/>
    <n v="0"/>
    <x v="444"/>
    <m/>
    <m/>
    <s v=""/>
    <s v=""/>
    <s v=""/>
    <s v=""/>
    <s v=""/>
  </r>
  <r>
    <s v="deesse orange"/>
    <n v="1"/>
    <n v="0"/>
    <n v="0"/>
    <x v="444"/>
    <m/>
    <m/>
    <s v=""/>
    <s v=""/>
    <s v=""/>
    <s v=""/>
    <s v=""/>
  </r>
  <r>
    <s v="眼鏡度数 視力 計算"/>
    <n v="1"/>
    <n v="0"/>
    <n v="0"/>
    <x v="444"/>
    <m/>
    <m/>
    <s v=""/>
    <s v=""/>
    <s v=""/>
    <s v=""/>
    <s v=""/>
  </r>
  <r>
    <s v="cooprvision"/>
    <n v="1"/>
    <n v="0"/>
    <n v="0"/>
    <x v="444"/>
    <m/>
    <m/>
    <s v=""/>
    <s v=""/>
    <s v=""/>
    <s v=""/>
    <s v=""/>
  </r>
  <r>
    <s v="8.8 mm"/>
    <n v="1"/>
    <n v="0"/>
    <n v="0"/>
    <x v="444"/>
    <m/>
    <m/>
    <s v=""/>
    <s v=""/>
    <s v=""/>
    <s v=""/>
    <s v=""/>
  </r>
  <r>
    <e v="#NAME?"/>
    <n v="1"/>
    <n v="0"/>
    <n v="0"/>
    <x v="444"/>
    <m/>
    <m/>
    <s v=""/>
    <s v=""/>
    <s v=""/>
    <s v=""/>
    <s v=""/>
  </r>
  <r>
    <s v="define: con"/>
    <n v="1"/>
    <n v="0"/>
    <n v="0"/>
    <x v="444"/>
    <m/>
    <m/>
    <s v=""/>
    <s v=""/>
    <s v=""/>
    <s v=""/>
    <s v=""/>
  </r>
  <r>
    <s v="cooper clariti 1 day toric"/>
    <n v="1"/>
    <n v="0"/>
    <n v="0"/>
    <x v="444"/>
    <m/>
    <m/>
    <s v=""/>
    <s v=""/>
    <s v=""/>
    <s v=""/>
    <s v=""/>
  </r>
  <r>
    <s v="alocon"/>
    <n v="1"/>
    <n v="0"/>
    <n v="0"/>
    <x v="444"/>
    <m/>
    <m/>
    <s v=""/>
    <s v=""/>
    <s v=""/>
    <s v=""/>
    <s v=""/>
  </r>
  <r>
    <s v="reveia"/>
    <n v="1"/>
    <n v="0"/>
    <n v="0"/>
    <x v="444"/>
    <m/>
    <m/>
    <s v=""/>
    <s v=""/>
    <s v=""/>
    <s v=""/>
    <s v=""/>
  </r>
  <r>
    <s v="deesde"/>
    <n v="1"/>
    <n v="0"/>
    <n v="0"/>
    <x v="444"/>
    <m/>
    <m/>
    <s v=""/>
    <s v=""/>
    <s v=""/>
    <s v=""/>
    <s v=""/>
  </r>
  <r>
    <s v="perfect lense"/>
    <n v="1"/>
    <n v="0"/>
    <n v="0"/>
    <x v="444"/>
    <m/>
    <m/>
    <s v=""/>
    <s v=""/>
    <s v=""/>
    <s v=""/>
    <s v=""/>
  </r>
  <r>
    <s v="有散光的隱形眼鏡價格"/>
    <n v="1"/>
    <n v="0"/>
    <n v="0"/>
    <x v="444"/>
    <m/>
    <m/>
    <s v=""/>
    <s v=""/>
    <s v=""/>
    <s v=""/>
    <s v=""/>
  </r>
  <r>
    <s v="acuvue moist one day astigmatism"/>
    <n v="1"/>
    <n v="0"/>
    <n v="0"/>
    <x v="444"/>
    <m/>
    <m/>
    <s v=""/>
    <s v=""/>
    <s v=""/>
    <s v=""/>
    <s v=""/>
  </r>
  <r>
    <s v="dersse"/>
    <n v="1"/>
    <n v="0"/>
    <n v="0"/>
    <x v="444"/>
    <m/>
    <m/>
    <s v=""/>
    <s v=""/>
    <s v=""/>
    <s v=""/>
    <s v=""/>
  </r>
  <r>
    <s v="藍色 隱形眼鏡"/>
    <n v="1"/>
    <n v="0"/>
    <n v="0"/>
    <x v="444"/>
    <m/>
    <m/>
    <s v=""/>
    <s v=""/>
    <s v=""/>
    <s v=""/>
    <s v=""/>
  </r>
  <r>
    <s v="acuveue"/>
    <n v="1"/>
    <n v="0"/>
    <n v="0"/>
    <x v="444"/>
    <m/>
    <m/>
    <s v=""/>
    <s v=""/>
    <s v=""/>
    <s v=""/>
    <s v=""/>
  </r>
  <r>
    <s v="alccon"/>
    <n v="1"/>
    <n v="0"/>
    <n v="0"/>
    <x v="444"/>
    <m/>
    <m/>
    <s v=""/>
    <s v=""/>
    <s v=""/>
    <s v=""/>
    <s v=""/>
  </r>
  <r>
    <s v="acuvuevita"/>
    <n v="1"/>
    <n v="0"/>
    <n v="0"/>
    <x v="444"/>
    <m/>
    <m/>
    <s v=""/>
    <s v=""/>
    <s v=""/>
    <s v=""/>
    <s v=""/>
  </r>
  <r>
    <s v="peesse"/>
    <n v="1"/>
    <n v="0"/>
    <n v="0"/>
    <x v="444"/>
    <m/>
    <m/>
    <s v=""/>
    <s v=""/>
    <s v=""/>
    <s v=""/>
    <s v=""/>
  </r>
  <r>
    <s v="14.2 14.5 比較"/>
    <n v="1"/>
    <n v="0"/>
    <n v="0"/>
    <x v="444"/>
    <m/>
    <m/>
    <s v=""/>
    <s v=""/>
    <s v=""/>
    <s v=""/>
    <s v=""/>
  </r>
  <r>
    <s v="air optix for"/>
    <n v="1"/>
    <n v="0"/>
    <n v="0"/>
    <x v="444"/>
    <m/>
    <m/>
    <s v=""/>
    <s v=""/>
    <s v=""/>
    <s v=""/>
    <s v=""/>
  </r>
  <r>
    <s v="cupervision"/>
    <n v="1"/>
    <n v="0"/>
    <n v="0"/>
    <x v="444"/>
    <m/>
    <m/>
    <s v=""/>
    <s v=""/>
    <s v=""/>
    <s v=""/>
    <s v=""/>
  </r>
  <r>
    <s v="con 4"/>
    <n v="1"/>
    <n v="0"/>
    <n v="0"/>
    <x v="444"/>
    <m/>
    <m/>
    <s v=""/>
    <s v=""/>
    <s v=""/>
    <s v=""/>
    <s v=""/>
  </r>
  <r>
    <s v="dia 14.0"/>
    <n v="1"/>
    <n v="0"/>
    <n v="0"/>
    <x v="444"/>
    <m/>
    <m/>
    <s v=""/>
    <s v=""/>
    <s v=""/>
    <s v=""/>
    <s v=""/>
  </r>
  <r>
    <s v="pure vision 2 hd toric"/>
    <n v="1"/>
    <n v="0"/>
    <n v="0"/>
    <x v="444"/>
    <m/>
    <m/>
    <s v=""/>
    <s v=""/>
    <s v=""/>
    <s v=""/>
    <s v=""/>
  </r>
  <r>
    <s v="pure vision toric"/>
    <n v="1"/>
    <n v="0"/>
    <n v="0"/>
    <x v="444"/>
    <m/>
    <m/>
    <s v=""/>
    <s v=""/>
    <s v=""/>
    <s v=""/>
    <s v=""/>
  </r>
  <r>
    <s v="beauty ash"/>
    <n v="1"/>
    <n v="0"/>
    <n v="0"/>
    <x v="444"/>
    <m/>
    <m/>
    <s v=""/>
    <s v=""/>
    <s v=""/>
    <s v=""/>
    <s v=""/>
  </r>
  <r>
    <s v="soflens59"/>
    <n v="1"/>
    <n v="1"/>
    <n v="1"/>
    <x v="784"/>
    <m/>
    <m/>
    <s v=""/>
    <s v=""/>
    <s v=""/>
    <s v=""/>
    <s v=""/>
  </r>
  <r>
    <s v="ann365 lens評價"/>
    <n v="1"/>
    <n v="1"/>
    <n v="1"/>
    <x v="784"/>
    <m/>
    <m/>
    <s v=""/>
    <s v=""/>
    <s v=""/>
    <s v=""/>
    <s v=""/>
  </r>
  <r>
    <s v="silicone 1"/>
    <n v="1"/>
    <n v="0"/>
    <n v="0"/>
    <x v="784"/>
    <m/>
    <m/>
    <s v=""/>
    <s v=""/>
    <s v=""/>
    <s v=""/>
    <s v=""/>
  </r>
  <r>
    <s v="acuvue acuvue oasys 1-day for astigmatism"/>
    <n v="1"/>
    <n v="0"/>
    <n v="0"/>
    <x v="784"/>
    <m/>
    <m/>
    <s v=""/>
    <s v=""/>
    <s v=""/>
    <s v=""/>
    <s v=""/>
  </r>
  <r>
    <s v="coopervision medivue"/>
    <n v="1"/>
    <n v="0"/>
    <n v="0"/>
    <x v="784"/>
    <m/>
    <m/>
    <s v=""/>
    <s v=""/>
    <s v=""/>
    <s v=""/>
    <s v=""/>
  </r>
  <r>
    <s v="everycolor"/>
    <n v="1"/>
    <n v="0"/>
    <n v="0"/>
    <x v="784"/>
    <m/>
    <m/>
    <s v=""/>
    <s v=""/>
    <s v=""/>
    <s v=""/>
    <s v=""/>
  </r>
  <r>
    <s v="heorine"/>
    <n v="1"/>
    <n v="0"/>
    <n v="0"/>
    <x v="784"/>
    <m/>
    <m/>
    <s v=""/>
    <s v=""/>
    <s v=""/>
    <s v=""/>
    <s v=""/>
  </r>
  <r>
    <s v="con反轉戴"/>
    <n v="1"/>
    <n v="0"/>
    <n v="0"/>
    <x v="784"/>
    <m/>
    <m/>
    <s v=""/>
    <s v=""/>
    <s v=""/>
    <s v=""/>
    <s v=""/>
  </r>
  <r>
    <s v="magic simple"/>
    <n v="1"/>
    <n v="0"/>
    <n v="0"/>
    <x v="784"/>
    <m/>
    <m/>
    <s v=""/>
    <s v=""/>
    <s v=""/>
    <s v=""/>
    <s v=""/>
  </r>
  <r>
    <s v="softlens 66"/>
    <n v="1"/>
    <n v="0"/>
    <n v="0"/>
    <x v="784"/>
    <m/>
    <m/>
    <s v=""/>
    <s v=""/>
    <s v=""/>
    <s v=""/>
    <s v=""/>
  </r>
  <r>
    <s v="水漾隱形眼鏡"/>
    <n v="1"/>
    <n v="0"/>
    <n v="0"/>
    <x v="784"/>
    <m/>
    <m/>
    <s v=""/>
    <s v=""/>
    <s v=""/>
    <s v=""/>
    <s v=""/>
  </r>
  <r>
    <s v="hooine"/>
    <n v="1"/>
    <n v="0"/>
    <n v="0"/>
    <x v="784"/>
    <m/>
    <m/>
    <s v=""/>
    <s v=""/>
    <s v=""/>
    <s v=""/>
    <s v=""/>
  </r>
  <r>
    <s v="freeshlook"/>
    <n v="1"/>
    <n v="0"/>
    <n v="0"/>
    <x v="784"/>
    <m/>
    <m/>
    <s v=""/>
    <s v=""/>
    <s v=""/>
    <s v=""/>
    <s v=""/>
  </r>
  <r>
    <s v="barrier=1"/>
    <n v="1"/>
    <n v="0"/>
    <n v="0"/>
    <x v="784"/>
    <m/>
    <m/>
    <s v=""/>
    <s v=""/>
    <s v=""/>
    <s v=""/>
    <s v=""/>
  </r>
  <r>
    <s v="水貸"/>
    <n v="1"/>
    <n v="0"/>
    <n v="0"/>
    <x v="784"/>
    <m/>
    <m/>
    <s v=""/>
    <s v=""/>
    <s v=""/>
    <s v=""/>
    <s v=""/>
  </r>
  <r>
    <s v="lunenell"/>
    <n v="1"/>
    <n v="0"/>
    <n v="0"/>
    <x v="784"/>
    <m/>
    <m/>
    <s v=""/>
    <s v=""/>
    <s v=""/>
    <s v=""/>
    <s v=""/>
  </r>
  <r>
    <s v="acucue moist"/>
    <n v="1"/>
    <n v="0"/>
    <n v="0"/>
    <x v="784"/>
    <m/>
    <m/>
    <s v=""/>
    <s v=""/>
    <s v=""/>
    <s v=""/>
    <s v=""/>
  </r>
  <r>
    <s v="define:最多"/>
    <n v="1"/>
    <n v="0"/>
    <n v="0"/>
    <x v="784"/>
    <m/>
    <m/>
    <s v=""/>
    <s v=""/>
    <s v=""/>
    <s v=""/>
    <s v=""/>
  </r>
  <r>
    <s v="bausch &amp; lomb soflens multifocal"/>
    <n v="1"/>
    <n v="0"/>
    <n v="0"/>
    <x v="784"/>
    <m/>
    <m/>
    <s v=""/>
    <s v=""/>
    <s v=""/>
    <s v=""/>
    <s v=""/>
  </r>
  <r>
    <s v="8.6&quot;"/>
    <n v="1"/>
    <n v="0"/>
    <n v="0"/>
    <x v="784"/>
    <m/>
    <m/>
    <s v=""/>
    <s v=""/>
    <s v=""/>
    <s v=""/>
    <s v=""/>
  </r>
  <r>
    <s v="uv contact lenses"/>
    <n v="1"/>
    <n v="0"/>
    <n v="0"/>
    <x v="784"/>
    <m/>
    <m/>
    <s v=""/>
    <s v=""/>
    <s v=""/>
    <s v=""/>
    <s v=""/>
  </r>
  <r>
    <s v="coopercision"/>
    <n v="1"/>
    <n v="0"/>
    <n v="0"/>
    <x v="784"/>
    <m/>
    <m/>
    <s v=""/>
    <s v=""/>
    <s v=""/>
    <s v=""/>
    <s v=""/>
  </r>
  <r>
    <s v="如何買隱形眼鏡"/>
    <n v="1"/>
    <n v="0"/>
    <n v="0"/>
    <x v="784"/>
    <m/>
    <m/>
    <s v=""/>
    <s v=""/>
    <s v=""/>
    <s v=""/>
    <s v=""/>
  </r>
  <r>
    <s v="beauty maxx"/>
    <n v="1"/>
    <n v="0"/>
    <n v="0"/>
    <x v="784"/>
    <m/>
    <m/>
    <s v=""/>
    <s v=""/>
    <s v=""/>
    <s v=""/>
    <s v=""/>
  </r>
  <r>
    <s v="眼睛直徑"/>
    <n v="1"/>
    <n v="0"/>
    <n v="0"/>
    <x v="784"/>
    <m/>
    <m/>
    <s v=""/>
    <s v=""/>
    <s v=""/>
    <s v=""/>
    <s v=""/>
  </r>
  <r>
    <s v="fresh look gray"/>
    <n v="1"/>
    <n v="0"/>
    <n v="0"/>
    <x v="784"/>
    <m/>
    <m/>
    <s v=""/>
    <s v=""/>
    <s v=""/>
    <s v=""/>
    <s v=""/>
  </r>
  <r>
    <s v="colored contacts for astigmatism"/>
    <n v="1"/>
    <n v="0"/>
    <n v="0"/>
    <x v="784"/>
    <m/>
    <m/>
    <s v=""/>
    <s v=""/>
    <s v=""/>
    <s v=""/>
    <s v=""/>
  </r>
  <r>
    <s v="d+1 day"/>
    <n v="1"/>
    <n v="0"/>
    <n v="0"/>
    <x v="784"/>
    <m/>
    <m/>
    <s v=""/>
    <s v=""/>
    <s v=""/>
    <s v=""/>
    <s v=""/>
  </r>
  <r>
    <s v="acuvue moist with astigmatism"/>
    <n v="1"/>
    <n v="0"/>
    <n v="0"/>
    <x v="784"/>
    <m/>
    <m/>
    <s v=""/>
    <s v=""/>
    <s v=""/>
    <s v=""/>
    <s v=""/>
  </r>
  <r>
    <s v="goffret"/>
    <n v="1"/>
    <n v="0"/>
    <n v="0"/>
    <x v="784"/>
    <m/>
    <m/>
    <s v=""/>
    <s v=""/>
    <s v=""/>
    <s v=""/>
    <s v=""/>
  </r>
  <r>
    <s v="claritis"/>
    <n v="1"/>
    <n v="0"/>
    <n v="0"/>
    <x v="784"/>
    <m/>
    <m/>
    <s v=""/>
    <s v=""/>
    <s v=""/>
    <s v=""/>
    <s v=""/>
  </r>
  <r>
    <s v="or&lt;1"/>
    <n v="1"/>
    <n v="0"/>
    <n v="0"/>
    <x v="784"/>
    <m/>
    <m/>
    <s v=""/>
    <s v=""/>
    <s v=""/>
    <s v=""/>
    <s v=""/>
  </r>
  <r>
    <s v=",con"/>
    <n v="1"/>
    <n v="0"/>
    <n v="0"/>
    <x v="784"/>
    <m/>
    <m/>
    <s v=""/>
    <s v=""/>
    <s v=""/>
    <s v=""/>
    <s v=""/>
  </r>
  <r>
    <s v="mysterious day"/>
    <n v="1"/>
    <n v="0"/>
    <n v="0"/>
    <x v="784"/>
    <m/>
    <m/>
    <s v=""/>
    <s v=""/>
    <s v=""/>
    <s v=""/>
    <s v=""/>
  </r>
  <r>
    <s v="隱形眼鏡加眼鏡"/>
    <n v="1"/>
    <n v="0"/>
    <n v="0"/>
    <x v="784"/>
    <m/>
    <m/>
    <s v=""/>
    <s v=""/>
    <s v=""/>
    <s v=""/>
    <s v=""/>
  </r>
  <r>
    <s v="逆mm"/>
    <n v="1"/>
    <n v="0"/>
    <n v="0"/>
    <x v="784"/>
    <m/>
    <m/>
    <s v=""/>
    <s v=""/>
    <s v=""/>
    <s v=""/>
    <s v=""/>
  </r>
  <r>
    <s v="the lens"/>
    <n v="1"/>
    <n v="0"/>
    <n v="0"/>
    <x v="784"/>
    <m/>
    <m/>
    <s v=""/>
    <s v=""/>
    <s v=""/>
    <s v=""/>
    <s v=""/>
  </r>
  <r>
    <s v="osays"/>
    <n v="1"/>
    <n v="0"/>
    <n v="0"/>
    <x v="784"/>
    <m/>
    <m/>
    <s v=""/>
    <s v=""/>
    <s v=""/>
    <s v=""/>
    <s v=""/>
  </r>
  <r>
    <s v="one day avenue define"/>
    <n v="1"/>
    <n v="0"/>
    <n v="0"/>
    <x v="784"/>
    <m/>
    <m/>
    <s v=""/>
    <s v=""/>
    <s v=""/>
    <s v=""/>
    <s v=""/>
  </r>
  <r>
    <s v="l.con"/>
    <n v="1"/>
    <n v="0"/>
    <n v="0"/>
    <x v="784"/>
    <m/>
    <m/>
    <s v=""/>
    <s v=""/>
    <s v=""/>
    <s v=""/>
    <s v=""/>
  </r>
  <r>
    <s v="8.7 contact lenses"/>
    <n v="1"/>
    <n v="0"/>
    <n v="0"/>
    <x v="784"/>
    <m/>
    <m/>
    <s v=""/>
    <s v=""/>
    <s v=""/>
    <s v=""/>
    <s v=""/>
  </r>
  <r>
    <s v="coopervision clarity"/>
    <n v="1"/>
    <n v="0"/>
    <n v="0"/>
    <x v="784"/>
    <m/>
    <m/>
    <s v=""/>
    <s v=""/>
    <s v=""/>
    <s v=""/>
    <s v=""/>
  </r>
  <r>
    <s v="acuv"/>
    <n v="1"/>
    <n v="0"/>
    <n v="0"/>
    <x v="784"/>
    <m/>
    <m/>
    <s v=""/>
    <s v=""/>
    <s v=""/>
    <s v=""/>
    <s v=""/>
  </r>
  <r>
    <s v="acuvue oasys daily with hydraluxe"/>
    <n v="1"/>
    <n v="0"/>
    <n v="0"/>
    <x v="784"/>
    <m/>
    <m/>
    <s v=""/>
    <s v=""/>
    <s v=""/>
    <s v=""/>
    <s v=""/>
  </r>
  <r>
    <s v="eyes 1"/>
    <n v="1"/>
    <n v="0"/>
    <n v="0"/>
    <x v="784"/>
    <m/>
    <m/>
    <s v=""/>
    <s v=""/>
    <s v=""/>
    <s v=""/>
    <s v=""/>
  </r>
  <r>
    <s v="dailies."/>
    <n v="1"/>
    <n v="0"/>
    <n v="0"/>
    <x v="784"/>
    <m/>
    <m/>
    <s v=""/>
    <s v=""/>
    <s v=""/>
    <s v=""/>
    <s v=""/>
  </r>
  <r>
    <s v="con.com"/>
    <n v="1"/>
    <n v="0"/>
    <n v="0"/>
    <x v="784"/>
    <m/>
    <m/>
    <s v=""/>
    <s v=""/>
    <s v=""/>
    <s v=""/>
    <s v=""/>
  </r>
  <r>
    <s v="one day眼鏡"/>
    <n v="1"/>
    <n v="0"/>
    <n v="0"/>
    <x v="784"/>
    <m/>
    <m/>
    <s v=""/>
    <s v=""/>
    <s v=""/>
    <s v=""/>
    <s v=""/>
  </r>
  <r>
    <s v="moist multifocal acuvue"/>
    <n v="1"/>
    <n v="0"/>
    <n v="0"/>
    <x v="784"/>
    <m/>
    <m/>
    <s v=""/>
    <s v=""/>
    <s v=""/>
    <s v=""/>
    <s v=""/>
  </r>
  <r>
    <s v="cooper visiom"/>
    <n v="1"/>
    <n v="0"/>
    <n v="0"/>
    <x v="784"/>
    <m/>
    <m/>
    <s v=""/>
    <s v=""/>
    <s v=""/>
    <s v=""/>
    <s v=""/>
  </r>
  <r>
    <s v="daily blue"/>
    <n v="1"/>
    <n v="0"/>
    <n v="0"/>
    <x v="784"/>
    <m/>
    <m/>
    <s v=""/>
    <s v=""/>
    <s v=""/>
    <s v=""/>
    <s v=""/>
  </r>
  <r>
    <s v="acuvue one day moist for astigmatism"/>
    <n v="1"/>
    <n v="0"/>
    <n v="0"/>
    <x v="784"/>
    <m/>
    <m/>
    <s v=""/>
    <s v=""/>
    <s v=""/>
    <s v=""/>
    <s v=""/>
  </r>
  <r>
    <s v="con l"/>
    <n v="1"/>
    <n v="0"/>
    <n v="0"/>
    <x v="784"/>
    <m/>
    <m/>
    <s v=""/>
    <s v=""/>
    <s v=""/>
    <s v=""/>
    <s v=""/>
  </r>
  <r>
    <s v="順豐 轉自取"/>
    <n v="1"/>
    <n v="0"/>
    <n v="0"/>
    <x v="784"/>
    <m/>
    <m/>
    <s v=""/>
    <s v=""/>
    <s v=""/>
    <s v=""/>
    <s v=""/>
  </r>
  <r>
    <s v="aremetic"/>
    <n v="1"/>
    <n v="0"/>
    <n v="0"/>
    <x v="784"/>
    <m/>
    <m/>
    <s v=""/>
    <s v=""/>
    <s v=""/>
    <s v=""/>
    <s v=""/>
  </r>
  <r>
    <s v="alcon freshlook illuminate"/>
    <n v="1"/>
    <n v="0"/>
    <n v="0"/>
    <x v="784"/>
    <m/>
    <m/>
    <s v=""/>
    <s v=""/>
    <s v=""/>
    <s v=""/>
    <s v=""/>
  </r>
  <r>
    <s v="dailies aqua comfort"/>
    <n v="1"/>
    <n v="0"/>
    <n v="0"/>
    <x v="784"/>
    <m/>
    <m/>
    <s v=""/>
    <s v=""/>
    <s v=""/>
    <s v=""/>
    <s v=""/>
  </r>
  <r>
    <s v="bio contact lens"/>
    <n v="1"/>
    <n v="0"/>
    <n v="0"/>
    <x v="784"/>
    <m/>
    <m/>
    <s v=""/>
    <s v=""/>
    <s v=""/>
    <s v=""/>
    <s v=""/>
  </r>
  <r>
    <s v="散光 戴眼鏡"/>
    <n v="1"/>
    <n v="0"/>
    <n v="0"/>
    <x v="784"/>
    <m/>
    <m/>
    <s v=""/>
    <s v=""/>
    <s v=""/>
    <s v=""/>
    <s v=""/>
  </r>
  <r>
    <s v="day tone"/>
    <n v="1"/>
    <n v="0"/>
    <n v="0"/>
    <x v="784"/>
    <m/>
    <m/>
    <s v=""/>
    <s v=""/>
    <s v=""/>
    <s v=""/>
    <s v=""/>
  </r>
  <r>
    <s v="dailies aquacomfort plu"/>
    <n v="1"/>
    <n v="0"/>
    <n v="0"/>
    <x v="784"/>
    <m/>
    <m/>
    <s v=""/>
    <s v=""/>
    <s v=""/>
    <s v=""/>
    <s v=""/>
  </r>
  <r>
    <s v="alcon dailies total 1 colors"/>
    <n v="1"/>
    <n v="0"/>
    <n v="0"/>
    <x v="784"/>
    <m/>
    <m/>
    <s v=""/>
    <s v=""/>
    <s v=""/>
    <s v=""/>
    <s v=""/>
  </r>
  <r>
    <s v="egg con"/>
    <n v="1"/>
    <n v="0"/>
    <n v="0"/>
    <x v="784"/>
    <m/>
    <m/>
    <s v=""/>
    <s v=""/>
    <s v=""/>
    <s v=""/>
    <s v=""/>
  </r>
  <r>
    <s v="acuvue® oasys 1-day with hydraluxe™ technology for astigmatism"/>
    <n v="1"/>
    <n v="0"/>
    <n v="0"/>
    <x v="784"/>
    <m/>
    <m/>
    <s v=""/>
    <s v=""/>
    <s v=""/>
    <s v=""/>
    <s v=""/>
  </r>
  <r>
    <s v="medivue"/>
    <n v="1"/>
    <n v="0"/>
    <n v="0"/>
    <x v="784"/>
    <m/>
    <m/>
    <s v=""/>
    <s v=""/>
    <s v=""/>
    <s v=""/>
    <s v=""/>
  </r>
  <r>
    <s v="acuvue grey"/>
    <n v="1"/>
    <n v="0"/>
    <n v="0"/>
    <x v="784"/>
    <m/>
    <m/>
    <s v=""/>
    <s v=""/>
    <s v=""/>
    <s v=""/>
    <s v=""/>
  </r>
  <r>
    <s v="第一次戴隱眼"/>
    <n v="1"/>
    <n v="0"/>
    <n v="0"/>
    <x v="784"/>
    <m/>
    <m/>
    <s v=""/>
    <s v=""/>
    <s v=""/>
    <s v=""/>
    <s v=""/>
  </r>
  <r>
    <s v="in 1 day"/>
    <n v="1"/>
    <n v="0"/>
    <n v="0"/>
    <x v="784"/>
    <m/>
    <m/>
    <s v=""/>
    <s v=""/>
    <s v=""/>
    <s v=""/>
    <s v=""/>
  </r>
  <r>
    <s v="con delivery"/>
    <n v="1"/>
    <n v="0"/>
    <n v="0"/>
    <x v="784"/>
    <m/>
    <m/>
    <s v=""/>
    <s v=""/>
    <s v=""/>
    <s v=""/>
    <s v=""/>
  </r>
  <r>
    <s v="bausch lomb bio true"/>
    <n v="1"/>
    <n v="0"/>
    <n v="0"/>
    <x v="784"/>
    <m/>
    <m/>
    <s v=""/>
    <s v=""/>
    <s v=""/>
    <s v=""/>
    <s v=""/>
  </r>
  <r>
    <s v="bc 8.6 dia 14.0"/>
    <n v="1"/>
    <n v="0"/>
    <n v="0"/>
    <x v="784"/>
    <m/>
    <m/>
    <s v=""/>
    <s v=""/>
    <s v=""/>
    <s v=""/>
    <s v=""/>
  </r>
  <r>
    <s v="my day coopervision contact lenses"/>
    <n v="1"/>
    <n v="0"/>
    <n v="0"/>
    <x v="784"/>
    <m/>
    <m/>
    <s v=""/>
    <s v=""/>
    <s v=""/>
    <s v=""/>
    <s v=""/>
  </r>
  <r>
    <s v="dailes total 1"/>
    <n v="1"/>
    <n v="0"/>
    <n v="0"/>
    <x v="784"/>
    <m/>
    <m/>
    <s v=""/>
    <s v=""/>
    <s v=""/>
    <s v=""/>
    <s v=""/>
  </r>
  <r>
    <s v="total1 contact lenses"/>
    <n v="1"/>
    <n v="0"/>
    <n v="0"/>
    <x v="784"/>
    <m/>
    <m/>
    <s v=""/>
    <s v=""/>
    <s v=""/>
    <s v=""/>
    <s v=""/>
  </r>
  <r>
    <s v="acuvue oasys with hydraluxe for astigmatism daily"/>
    <n v="1"/>
    <n v="0"/>
    <n v="0"/>
    <x v="784"/>
    <m/>
    <m/>
    <s v=""/>
    <s v=""/>
    <s v=""/>
    <s v=""/>
    <s v=""/>
  </r>
  <r>
    <s v="14.5”"/>
    <n v="1"/>
    <n v="0"/>
    <n v="0"/>
    <x v="784"/>
    <m/>
    <m/>
    <s v=""/>
    <s v=""/>
    <s v=""/>
    <s v=""/>
    <s v=""/>
  </r>
  <r>
    <s v="隱形眼鏡網購推薦"/>
    <n v="1"/>
    <n v="0"/>
    <n v="0"/>
    <x v="784"/>
    <m/>
    <m/>
    <s v=""/>
    <s v=""/>
    <s v=""/>
    <s v=""/>
    <s v=""/>
  </r>
  <r>
    <s v="freshlook 1 day color contact lenses"/>
    <n v="1"/>
    <n v="0"/>
    <n v="0"/>
    <x v="784"/>
    <m/>
    <m/>
    <s v=""/>
    <s v=""/>
    <s v=""/>
    <s v=""/>
    <s v=""/>
  </r>
  <r>
    <s v="contact lwns"/>
    <n v="1"/>
    <n v="0"/>
    <n v="0"/>
    <x v="784"/>
    <m/>
    <m/>
    <s v=""/>
    <s v=""/>
    <s v=""/>
    <s v=""/>
    <s v=""/>
  </r>
  <r>
    <s v="fresh look 隱眼"/>
    <n v="1"/>
    <n v="1"/>
    <n v="1"/>
    <x v="1301"/>
    <m/>
    <m/>
    <s v=""/>
    <s v=""/>
    <s v=""/>
    <s v=""/>
    <s v=""/>
  </r>
  <r>
    <s v="biotrue oneday vs acuvue oasys daily"/>
    <n v="1"/>
    <n v="1"/>
    <n v="1"/>
    <x v="1301"/>
    <m/>
    <m/>
    <s v=""/>
    <s v=""/>
    <s v=""/>
    <s v=""/>
    <s v=""/>
  </r>
  <r>
    <s v="total contact lens"/>
    <n v="1"/>
    <n v="1"/>
    <n v="1"/>
    <x v="1301"/>
    <m/>
    <m/>
    <s v=""/>
    <s v=""/>
    <s v=""/>
    <s v=""/>
    <s v=""/>
  </r>
  <r>
    <s v="perfect daily"/>
    <n v="1"/>
    <n v="0"/>
    <n v="0"/>
    <x v="1301"/>
    <m/>
    <m/>
    <s v=""/>
    <s v=""/>
    <s v=""/>
    <s v=""/>
    <s v=""/>
  </r>
  <r>
    <s v="opposite of con crossword clue"/>
    <n v="1"/>
    <n v="0"/>
    <n v="0"/>
    <x v="1301"/>
    <m/>
    <m/>
    <s v=""/>
    <s v=""/>
    <s v=""/>
    <s v=""/>
    <s v=""/>
  </r>
  <r>
    <s v="color brushed"/>
    <n v="1"/>
    <n v="0"/>
    <n v="0"/>
    <x v="1301"/>
    <m/>
    <m/>
    <s v=""/>
    <s v=""/>
    <s v=""/>
    <s v=""/>
    <s v=""/>
  </r>
  <r>
    <s v="alcon ciba vision contact lenses"/>
    <n v="1"/>
    <n v="0"/>
    <n v="0"/>
    <x v="1301"/>
    <m/>
    <m/>
    <s v=""/>
    <s v=""/>
    <s v=""/>
    <s v=""/>
    <s v=""/>
  </r>
  <r>
    <s v="bc 8.4 vs 8.8"/>
    <n v="1"/>
    <n v="0"/>
    <n v="0"/>
    <x v="1301"/>
    <m/>
    <m/>
    <s v=""/>
    <s v=""/>
    <s v=""/>
    <s v=""/>
    <s v=""/>
  </r>
  <r>
    <s v="best contact lenses"/>
    <n v="1"/>
    <n v="0"/>
    <n v="0"/>
    <x v="1301"/>
    <m/>
    <m/>
    <s v=""/>
    <s v=""/>
    <s v=""/>
    <s v=""/>
    <s v=""/>
  </r>
  <r>
    <s v="fresh kon contact lens"/>
    <n v="1"/>
    <n v="0"/>
    <n v="0"/>
    <x v="1301"/>
    <m/>
    <m/>
    <s v=""/>
    <s v=""/>
    <s v=""/>
    <s v=""/>
    <s v=""/>
  </r>
  <r>
    <s v="mm man month"/>
    <n v="1"/>
    <n v="0"/>
    <n v="0"/>
    <x v="1301"/>
    <m/>
    <m/>
    <s v=""/>
    <s v=""/>
    <s v=""/>
    <s v=""/>
    <s v=""/>
  </r>
  <r>
    <s v="新手隱形眼鏡推薦"/>
    <n v="1"/>
    <n v="0"/>
    <n v="0"/>
    <x v="1301"/>
    <m/>
    <m/>
    <s v=""/>
    <s v=""/>
    <s v=""/>
    <s v=""/>
    <s v=""/>
  </r>
  <r>
    <s v="hjill"/>
    <n v="1"/>
    <n v="0"/>
    <n v="0"/>
    <x v="1301"/>
    <m/>
    <m/>
    <s v=""/>
    <s v=""/>
    <s v=""/>
    <s v=""/>
    <s v=""/>
  </r>
  <r>
    <s v="marble luxury"/>
    <n v="1"/>
    <n v="0"/>
    <n v="0"/>
    <x v="1301"/>
    <m/>
    <m/>
    <s v=""/>
    <s v=""/>
    <s v=""/>
    <s v=""/>
    <s v=""/>
  </r>
  <r>
    <s v="2 weeks ="/>
    <n v="1"/>
    <n v="0"/>
    <n v="0"/>
    <x v="1301"/>
    <m/>
    <m/>
    <s v=""/>
    <s v=""/>
    <s v=""/>
    <s v=""/>
    <s v=""/>
  </r>
  <r>
    <s v="jujy潔面儀"/>
    <n v="1"/>
    <n v="0"/>
    <n v="0"/>
    <x v="1301"/>
    <m/>
    <m/>
    <s v=""/>
    <s v=""/>
    <s v=""/>
    <s v=""/>
    <s v=""/>
  </r>
  <r>
    <s v="daily aqua comfort plus"/>
    <n v="1"/>
    <n v="0"/>
    <n v="0"/>
    <x v="1301"/>
    <m/>
    <m/>
    <s v=""/>
    <s v=""/>
    <s v=""/>
    <s v=""/>
    <s v=""/>
  </r>
  <r>
    <s v="deligt"/>
    <n v="1"/>
    <n v="0"/>
    <n v="0"/>
    <x v="1301"/>
    <m/>
    <m/>
    <s v=""/>
    <s v=""/>
    <s v=""/>
    <s v=""/>
    <s v=""/>
  </r>
  <r>
    <s v="j&amp;j acuvue moist"/>
    <n v="1"/>
    <n v="0"/>
    <n v="0"/>
    <x v="1301"/>
    <m/>
    <m/>
    <s v=""/>
    <s v=""/>
    <s v=""/>
    <s v=""/>
    <s v=""/>
  </r>
  <r>
    <s v="harroine"/>
    <n v="1"/>
    <n v="0"/>
    <n v="0"/>
    <x v="1301"/>
    <m/>
    <m/>
    <s v=""/>
    <s v=""/>
    <s v=""/>
    <s v=""/>
    <s v=""/>
  </r>
  <r>
    <s v="隱形眼鏡 須知"/>
    <n v="1"/>
    <n v="0"/>
    <n v="0"/>
    <x v="1301"/>
    <m/>
    <m/>
    <s v=""/>
    <s v=""/>
    <s v=""/>
    <s v=""/>
    <s v=""/>
  </r>
  <r>
    <s v="眼鏡加藍光"/>
    <n v="1"/>
    <n v="0"/>
    <n v="0"/>
    <x v="1301"/>
    <m/>
    <m/>
    <s v=""/>
    <s v=""/>
    <s v=""/>
    <s v=""/>
    <s v=""/>
  </r>
  <r>
    <s v="deligth"/>
    <n v="1"/>
    <n v="0"/>
    <n v="0"/>
    <x v="1301"/>
    <m/>
    <m/>
    <s v=""/>
    <s v=""/>
    <s v=""/>
    <s v=""/>
    <s v=""/>
  </r>
  <r>
    <s v="eyes1"/>
    <n v="1"/>
    <n v="0"/>
    <n v="0"/>
    <x v="1301"/>
    <m/>
    <m/>
    <s v=""/>
    <s v=""/>
    <s v=""/>
    <s v=""/>
    <s v=""/>
  </r>
  <r>
    <s v="jill &amp; jill"/>
    <n v="1"/>
    <n v="0"/>
    <n v="0"/>
    <x v="1301"/>
    <m/>
    <m/>
    <s v=""/>
    <s v=""/>
    <s v=""/>
    <s v=""/>
    <s v=""/>
  </r>
  <r>
    <s v="大眼子"/>
    <n v="1"/>
    <n v="0"/>
    <n v="0"/>
    <x v="1301"/>
    <m/>
    <m/>
    <s v=""/>
    <s v=""/>
    <s v=""/>
    <s v=""/>
    <s v=""/>
  </r>
  <r>
    <s v="on jj"/>
    <n v="1"/>
    <n v="0"/>
    <n v="0"/>
    <x v="1301"/>
    <m/>
    <m/>
    <s v=""/>
    <s v=""/>
    <s v=""/>
    <s v=""/>
    <s v=""/>
  </r>
  <r>
    <s v="acuvue one day multifocal"/>
    <n v="1"/>
    <n v="0"/>
    <n v="0"/>
    <x v="1301"/>
    <m/>
    <m/>
    <s v=""/>
    <s v=""/>
    <s v=""/>
    <s v=""/>
    <s v=""/>
  </r>
  <r>
    <s v="artrics 1"/>
    <n v="1"/>
    <n v="0"/>
    <n v="0"/>
    <x v="1301"/>
    <m/>
    <m/>
    <s v=""/>
    <s v=""/>
    <s v=""/>
    <s v=""/>
    <s v=""/>
  </r>
  <r>
    <s v="freshloo"/>
    <n v="1"/>
    <n v="0"/>
    <n v="0"/>
    <x v="1301"/>
    <m/>
    <m/>
    <s v=""/>
    <s v=""/>
    <s v=""/>
    <s v=""/>
    <s v=""/>
  </r>
  <r>
    <s v="cooper vision my day"/>
    <n v="1"/>
    <n v="0"/>
    <n v="0"/>
    <x v="1301"/>
    <m/>
    <m/>
    <s v=""/>
    <s v=""/>
    <s v=""/>
    <s v=""/>
    <s v=""/>
  </r>
  <r>
    <s v="dailys total one"/>
    <n v="1"/>
    <n v="0"/>
    <n v="0"/>
    <x v="1301"/>
    <m/>
    <m/>
    <s v=""/>
    <s v=""/>
    <s v=""/>
    <s v=""/>
    <s v=""/>
  </r>
  <r>
    <s v="one day pop"/>
    <n v="1"/>
    <n v="0"/>
    <n v="0"/>
    <x v="1301"/>
    <m/>
    <m/>
    <s v=""/>
    <s v=""/>
    <s v=""/>
    <s v=""/>
    <s v=""/>
  </r>
  <r>
    <s v="proclear vs myday"/>
    <n v="1"/>
    <n v="0"/>
    <n v="0"/>
    <x v="1301"/>
    <m/>
    <m/>
    <s v=""/>
    <s v=""/>
    <s v=""/>
    <s v=""/>
    <s v=""/>
  </r>
  <r>
    <s v="obvious color"/>
    <n v="1"/>
    <n v="0"/>
    <n v="0"/>
    <x v="1301"/>
    <m/>
    <m/>
    <s v=""/>
    <s v=""/>
    <s v=""/>
    <s v=""/>
    <s v=""/>
  </r>
  <r>
    <s v="ciba vision dailies total 1"/>
    <n v="1"/>
    <n v="0"/>
    <n v="0"/>
    <x v="1301"/>
    <m/>
    <m/>
    <s v=""/>
    <s v=""/>
    <s v=""/>
    <s v=""/>
    <s v=""/>
  </r>
  <r>
    <s v="biomedics 1day extra"/>
    <n v="1"/>
    <n v="0"/>
    <n v="0"/>
    <x v="1301"/>
    <m/>
    <m/>
    <s v=""/>
    <s v=""/>
    <s v=""/>
    <s v=""/>
    <s v=""/>
  </r>
  <r>
    <s v="快速戴隱眼"/>
    <n v="1"/>
    <n v="0"/>
    <n v="0"/>
    <x v="1301"/>
    <m/>
    <m/>
    <s v=""/>
    <s v=""/>
    <s v=""/>
    <s v=""/>
    <s v=""/>
  </r>
  <r>
    <s v="1 day acuvue oasis"/>
    <n v="1"/>
    <n v="0"/>
    <n v="0"/>
    <x v="1301"/>
    <m/>
    <m/>
    <s v=""/>
    <s v=""/>
    <s v=""/>
    <s v=""/>
    <s v=""/>
  </r>
  <r>
    <s v="dailies plus contact lenses"/>
    <n v="1"/>
    <n v="0"/>
    <n v="0"/>
    <x v="1301"/>
    <m/>
    <m/>
    <s v=""/>
    <s v=""/>
    <s v=""/>
    <s v=""/>
    <s v=""/>
  </r>
  <r>
    <s v="ciba air optix astigmatism"/>
    <n v="1"/>
    <n v="0"/>
    <n v="0"/>
    <x v="1301"/>
    <m/>
    <m/>
    <s v=""/>
    <s v=""/>
    <s v=""/>
    <s v=""/>
    <s v=""/>
  </r>
  <r>
    <s v="define:一次"/>
    <n v="1"/>
    <n v="0"/>
    <n v="0"/>
    <x v="1301"/>
    <m/>
    <m/>
    <s v=""/>
    <s v=""/>
    <s v=""/>
    <s v=""/>
    <s v=""/>
  </r>
  <r>
    <s v="alcon total"/>
    <n v="1"/>
    <n v="0"/>
    <n v="0"/>
    <x v="1301"/>
    <m/>
    <m/>
    <s v=""/>
    <s v=""/>
    <s v=""/>
    <s v=""/>
    <s v=""/>
  </r>
  <r>
    <s v="toric daily"/>
    <n v="1"/>
    <n v="0"/>
    <n v="0"/>
    <x v="1301"/>
    <m/>
    <m/>
    <s v=""/>
    <s v=""/>
    <s v=""/>
    <s v=""/>
    <s v=""/>
  </r>
  <r>
    <s v="contact lens one day acuvue"/>
    <n v="1"/>
    <n v="0"/>
    <n v="0"/>
    <x v="1301"/>
    <m/>
    <m/>
    <s v=""/>
    <s v=""/>
    <s v=""/>
    <s v=""/>
    <s v=""/>
  </r>
  <r>
    <s v="轉數快點樣用"/>
    <n v="1"/>
    <n v="0"/>
    <n v="0"/>
    <x v="1301"/>
    <m/>
    <m/>
    <s v=""/>
    <s v=""/>
    <s v=""/>
    <s v=""/>
    <s v=""/>
  </r>
  <r>
    <s v="coopervision bioaqua"/>
    <n v="1"/>
    <n v="0"/>
    <n v="0"/>
    <x v="1301"/>
    <m/>
    <m/>
    <s v=""/>
    <s v=""/>
    <s v=""/>
    <s v=""/>
    <s v=""/>
  </r>
  <r>
    <s v="cooper biofinity toric"/>
    <n v="1"/>
    <n v="0"/>
    <n v="0"/>
    <x v="1301"/>
    <m/>
    <m/>
    <s v=""/>
    <s v=""/>
    <s v=""/>
    <s v=""/>
    <s v=""/>
  </r>
  <r>
    <s v="acuvue moist vs acuvue oasys"/>
    <n v="1"/>
    <n v="0"/>
    <n v="0"/>
    <x v="1301"/>
    <m/>
    <m/>
    <s v=""/>
    <s v=""/>
    <s v=""/>
    <s v=""/>
    <s v=""/>
  </r>
  <r>
    <s v="alcon dailies 1"/>
    <n v="1"/>
    <n v="0"/>
    <n v="0"/>
    <x v="1301"/>
    <m/>
    <m/>
    <s v=""/>
    <s v=""/>
    <s v=""/>
    <s v=""/>
    <s v=""/>
  </r>
  <r>
    <s v="seed japan contact lens"/>
    <n v="1"/>
    <n v="0"/>
    <n v="0"/>
    <x v="1301"/>
    <m/>
    <m/>
    <s v=""/>
    <s v=""/>
    <s v=""/>
    <s v=""/>
    <s v=""/>
  </r>
  <r>
    <s v="pop day"/>
    <n v="1"/>
    <n v="0"/>
    <n v="0"/>
    <x v="1301"/>
    <m/>
    <m/>
    <s v=""/>
    <s v=""/>
    <s v=""/>
    <s v=""/>
    <s v=""/>
  </r>
  <r>
    <s v="如何分別"/>
    <n v="1"/>
    <n v="0"/>
    <n v="0"/>
    <x v="1301"/>
    <m/>
    <m/>
    <s v=""/>
    <s v=""/>
    <s v=""/>
    <s v=""/>
    <s v=""/>
  </r>
  <r>
    <s v="toric color lens"/>
    <n v="1"/>
    <n v="0"/>
    <n v="0"/>
    <x v="1301"/>
    <m/>
    <m/>
    <s v="Y"/>
    <n v="0.10704960835509138"/>
    <s v="Y"/>
    <s v=""/>
    <s v=""/>
  </r>
  <r>
    <s v="美若康 日拋"/>
    <n v="1"/>
    <n v="0"/>
    <n v="0"/>
    <x v="1301"/>
    <m/>
    <m/>
    <s v=""/>
    <s v=""/>
    <s v=""/>
    <s v=""/>
    <s v=""/>
  </r>
  <r>
    <s v="fesh look"/>
    <n v="1"/>
    <n v="0"/>
    <n v="0"/>
    <x v="1301"/>
    <m/>
    <m/>
    <s v=""/>
    <s v=""/>
    <s v=""/>
    <s v=""/>
    <s v=""/>
  </r>
  <r>
    <s v="順豐寄隱形眼鏡"/>
    <n v="1"/>
    <n v="0"/>
    <n v="0"/>
    <x v="1301"/>
    <m/>
    <m/>
    <s v=""/>
    <s v=""/>
    <s v=""/>
    <s v=""/>
    <s v=""/>
  </r>
  <r>
    <s v="northern aqua"/>
    <n v="1"/>
    <n v="0"/>
    <n v="0"/>
    <x v="1301"/>
    <m/>
    <m/>
    <s v=""/>
    <s v=""/>
    <s v=""/>
    <s v=""/>
    <s v=""/>
  </r>
  <r>
    <s v="高度散光 隱形眼鏡"/>
    <n v="1"/>
    <n v="0"/>
    <n v="0"/>
    <x v="1301"/>
    <m/>
    <m/>
    <s v="Y"/>
    <n v="5.8823529411764705E-2"/>
    <s v="Y"/>
    <s v=""/>
    <s v=""/>
  </r>
  <r>
    <s v="miacre"/>
    <n v="1"/>
    <n v="0"/>
    <n v="0"/>
    <x v="1301"/>
    <m/>
    <m/>
    <s v=""/>
    <s v=""/>
    <s v=""/>
    <s v=""/>
    <s v=""/>
  </r>
  <r>
    <s v="acuvue® oasys®"/>
    <n v="1"/>
    <n v="0"/>
    <n v="0"/>
    <x v="1301"/>
    <m/>
    <m/>
    <s v=""/>
    <s v=""/>
    <s v=""/>
    <s v=""/>
    <s v=""/>
  </r>
  <r>
    <s v="biofiniti toric"/>
    <n v="1"/>
    <n v="0"/>
    <n v="0"/>
    <x v="1301"/>
    <m/>
    <m/>
    <s v=""/>
    <s v=""/>
    <s v=""/>
    <s v=""/>
    <s v=""/>
  </r>
  <r>
    <s v="oasis acuvue"/>
    <n v="1"/>
    <n v="0"/>
    <n v="0"/>
    <x v="1301"/>
    <m/>
    <m/>
    <s v=""/>
    <s v=""/>
    <s v=""/>
    <s v=""/>
    <s v=""/>
  </r>
  <r>
    <s v="cacalon"/>
    <n v="1"/>
    <n v="0"/>
    <n v="0"/>
    <x v="1301"/>
    <m/>
    <m/>
    <s v=""/>
    <s v=""/>
    <s v=""/>
    <s v=""/>
    <s v=""/>
  </r>
  <r>
    <s v="alconn"/>
    <n v="1"/>
    <n v="0"/>
    <n v="0"/>
    <x v="1301"/>
    <m/>
    <m/>
    <s v=""/>
    <s v=""/>
    <s v=""/>
    <s v=""/>
    <s v=""/>
  </r>
  <r>
    <s v="隱眼跟眼鏡度數"/>
    <n v="1"/>
    <n v="0"/>
    <n v="0"/>
    <x v="1301"/>
    <m/>
    <m/>
    <s v=""/>
    <s v=""/>
    <s v=""/>
    <s v=""/>
    <s v=""/>
  </r>
  <r>
    <s v="第一次戴隱眼時間"/>
    <n v="1"/>
    <n v="0"/>
    <n v="0"/>
    <x v="1301"/>
    <m/>
    <m/>
    <s v=""/>
    <s v=""/>
    <s v=""/>
    <s v=""/>
    <s v=""/>
  </r>
  <r>
    <s v="astigmatison"/>
    <n v="1"/>
    <n v="0"/>
    <n v="0"/>
    <x v="1301"/>
    <m/>
    <m/>
    <s v=""/>
    <s v=""/>
    <s v=""/>
    <s v=""/>
    <s v=""/>
  </r>
  <r>
    <s v="oasys 1 day dk/t"/>
    <n v="1"/>
    <n v="0"/>
    <n v="0"/>
    <x v="1301"/>
    <m/>
    <m/>
    <s v=""/>
    <s v=""/>
    <s v=""/>
    <s v=""/>
    <s v=""/>
  </r>
  <r>
    <s v="bbcool"/>
    <n v="1"/>
    <n v="0"/>
    <n v="0"/>
    <x v="1301"/>
    <m/>
    <m/>
    <s v=""/>
    <s v=""/>
    <s v=""/>
    <s v=""/>
    <s v=""/>
  </r>
  <r>
    <s v="johnson and johnson contact lenses"/>
    <n v="1"/>
    <n v="0"/>
    <n v="0"/>
    <x v="1301"/>
    <m/>
    <m/>
    <s v=""/>
    <s v=""/>
    <s v=""/>
    <s v=""/>
    <s v=""/>
  </r>
  <r>
    <s v="13.8&quot;"/>
    <n v="1"/>
    <n v="0"/>
    <n v="0"/>
    <x v="1301"/>
    <m/>
    <m/>
    <s v=""/>
    <s v=""/>
    <s v=""/>
    <s v=""/>
    <s v=""/>
  </r>
  <r>
    <s v="alcon and ciba vision"/>
    <n v="1"/>
    <n v="0"/>
    <n v="0"/>
    <x v="1301"/>
    <m/>
    <m/>
    <s v=""/>
    <s v=""/>
    <s v=""/>
    <s v=""/>
    <s v=""/>
  </r>
  <r>
    <s v="ember gold"/>
    <n v="1"/>
    <n v="0"/>
    <n v="0"/>
    <x v="1301"/>
    <m/>
    <m/>
    <s v=""/>
    <s v=""/>
    <s v=""/>
    <s v=""/>
    <s v=""/>
  </r>
  <r>
    <s v="magic"/>
    <n v="1"/>
    <n v="0"/>
    <n v="0"/>
    <x v="1301"/>
    <m/>
    <m/>
    <s v=""/>
    <s v=""/>
    <s v=""/>
    <s v=""/>
    <s v=""/>
  </r>
  <r>
    <s v="acuvue oasys vs alcon dailies"/>
    <n v="1"/>
    <n v="0"/>
    <n v="0"/>
    <x v="1301"/>
    <m/>
    <m/>
    <s v=""/>
    <s v=""/>
    <s v=""/>
    <s v=""/>
    <s v=""/>
  </r>
  <r>
    <s v="total one dailies"/>
    <n v="1"/>
    <n v="0"/>
    <n v="0"/>
    <x v="1301"/>
    <m/>
    <m/>
    <s v=""/>
    <s v=""/>
    <s v=""/>
    <s v=""/>
    <s v=""/>
  </r>
  <r>
    <s v="acuvue oasys 2week"/>
    <n v="1"/>
    <n v="0"/>
    <n v="0"/>
    <x v="1301"/>
    <m/>
    <m/>
    <s v=""/>
    <s v=""/>
    <s v=""/>
    <s v=""/>
    <s v=""/>
  </r>
  <r>
    <s v="deessse"/>
    <n v="1"/>
    <n v="0"/>
    <n v="0"/>
    <x v="1301"/>
    <m/>
    <m/>
    <s v=""/>
    <s v=""/>
    <s v=""/>
    <s v=""/>
    <s v=""/>
  </r>
  <r>
    <s v="define:第三"/>
    <n v="1"/>
    <n v="0"/>
    <n v="0"/>
    <x v="1301"/>
    <m/>
    <m/>
    <s v=""/>
    <s v=""/>
    <s v=""/>
    <s v=""/>
    <s v=""/>
  </r>
  <r>
    <s v="secert magic"/>
    <n v="1"/>
    <n v="0"/>
    <n v="0"/>
    <x v="1301"/>
    <m/>
    <m/>
    <s v=""/>
    <s v=""/>
    <s v=""/>
    <s v=""/>
    <s v=""/>
  </r>
  <r>
    <s v="博士倫 月拋 價格"/>
    <n v="1"/>
    <n v="0"/>
    <n v="0"/>
    <x v="1301"/>
    <m/>
    <m/>
    <s v=""/>
    <s v=""/>
    <s v=""/>
    <s v=""/>
    <s v=""/>
  </r>
  <r>
    <s v="seed one"/>
    <n v="1"/>
    <n v="0"/>
    <n v="0"/>
    <x v="1301"/>
    <m/>
    <m/>
    <s v=""/>
    <s v=""/>
    <s v=""/>
    <s v=""/>
    <s v=""/>
  </r>
  <r>
    <s v="漸進鏡"/>
    <n v="1"/>
    <n v="0"/>
    <n v="0"/>
    <x v="1301"/>
    <m/>
    <m/>
    <s v=""/>
    <s v=""/>
    <s v=""/>
    <s v=""/>
    <s v=""/>
  </r>
  <r>
    <s v="alcon."/>
    <n v="1"/>
    <n v="0"/>
    <n v="0"/>
    <x v="1301"/>
    <m/>
    <m/>
    <s v=""/>
    <s v=""/>
    <s v=""/>
    <s v=""/>
    <s v=""/>
  </r>
  <r>
    <s v="con kong"/>
    <n v="1"/>
    <n v="0"/>
    <n v="0"/>
    <x v="1301"/>
    <m/>
    <m/>
    <s v=""/>
    <s v=""/>
    <s v=""/>
    <s v=""/>
    <s v=""/>
  </r>
  <r>
    <s v="灰色"/>
    <n v="1"/>
    <n v="0"/>
    <n v="0"/>
    <x v="1301"/>
    <m/>
    <m/>
    <s v=""/>
    <s v=""/>
    <s v=""/>
    <s v=""/>
    <s v=""/>
  </r>
  <r>
    <s v="define:分别地"/>
    <n v="1"/>
    <n v="0"/>
    <n v="0"/>
    <x v="1301"/>
    <m/>
    <m/>
    <s v=""/>
    <s v=""/>
    <s v=""/>
    <s v=""/>
    <s v=""/>
  </r>
  <r>
    <s v="perfect eys"/>
    <n v="1"/>
    <n v="0"/>
    <n v="0"/>
    <x v="1301"/>
    <m/>
    <m/>
    <s v=""/>
    <s v=""/>
    <s v=""/>
    <s v=""/>
    <s v=""/>
  </r>
  <r>
    <s v="美若康 買一送一"/>
    <n v="1"/>
    <n v="0"/>
    <n v="0"/>
    <x v="1301"/>
    <m/>
    <m/>
    <s v=""/>
    <s v=""/>
    <s v=""/>
    <s v=""/>
    <s v=""/>
  </r>
  <r>
    <s v="con dehum"/>
    <n v="1"/>
    <n v="0"/>
    <n v="0"/>
    <x v="1301"/>
    <m/>
    <m/>
    <s v=""/>
    <s v=""/>
    <s v=""/>
    <s v=""/>
    <s v=""/>
  </r>
  <r>
    <s v="acuvu moist"/>
    <n v="1"/>
    <n v="0"/>
    <n v="0"/>
    <x v="1301"/>
    <m/>
    <m/>
    <s v=""/>
    <s v=""/>
    <s v=""/>
    <s v=""/>
    <s v=""/>
  </r>
  <r>
    <s v="美瞳盒什么意思"/>
    <n v="1"/>
    <n v="0"/>
    <n v="0"/>
    <x v="1301"/>
    <m/>
    <m/>
    <s v=""/>
    <s v=""/>
    <s v=""/>
    <s v=""/>
    <s v=""/>
  </r>
  <r>
    <s v="acuvue tru eye"/>
    <n v="1"/>
    <n v="0"/>
    <n v="0"/>
    <x v="1301"/>
    <m/>
    <m/>
    <s v=""/>
    <s v=""/>
    <s v=""/>
    <s v=""/>
    <s v=""/>
  </r>
  <r>
    <s v="week weeks"/>
    <n v="1"/>
    <n v="0"/>
    <n v="0"/>
    <x v="1301"/>
    <m/>
    <m/>
    <s v=""/>
    <s v=""/>
    <s v=""/>
    <s v=""/>
    <s v=""/>
  </r>
  <r>
    <s v="alcon dailies multifocal contact lenses"/>
    <n v="1"/>
    <n v="0"/>
    <n v="0"/>
    <x v="1301"/>
    <m/>
    <m/>
    <s v=""/>
    <s v=""/>
    <s v=""/>
    <s v=""/>
    <s v=""/>
  </r>
  <r>
    <s v="1- day"/>
    <n v="1"/>
    <n v="0"/>
    <n v="0"/>
    <x v="1301"/>
    <m/>
    <m/>
    <s v=""/>
    <s v=""/>
    <s v=""/>
    <s v=""/>
    <s v=""/>
  </r>
  <r>
    <s v="one 1 day"/>
    <n v="1"/>
    <n v="0"/>
    <n v="0"/>
    <x v="1301"/>
    <m/>
    <m/>
    <s v=""/>
    <s v=""/>
    <s v=""/>
    <s v=""/>
    <s v=""/>
  </r>
  <r>
    <s v="d-1day"/>
    <n v="1"/>
    <n v="0"/>
    <n v="0"/>
    <x v="1301"/>
    <m/>
    <m/>
    <s v=""/>
    <s v=""/>
    <s v=""/>
    <s v=""/>
    <s v=""/>
  </r>
  <r>
    <s v="初配"/>
    <n v="1"/>
    <n v="0"/>
    <n v="0"/>
    <x v="1301"/>
    <m/>
    <m/>
    <s v=""/>
    <s v=""/>
    <s v=""/>
    <s v=""/>
    <s v=""/>
  </r>
  <r>
    <s v="biotrur"/>
    <n v="1"/>
    <n v="0"/>
    <n v="0"/>
    <x v="1301"/>
    <m/>
    <m/>
    <s v=""/>
    <s v=""/>
    <s v=""/>
    <s v=""/>
    <s v=""/>
  </r>
  <r>
    <s v="1 by day"/>
    <n v="1"/>
    <n v="0"/>
    <n v="0"/>
    <x v="1301"/>
    <m/>
    <m/>
    <s v=""/>
    <s v=""/>
    <s v=""/>
    <s v=""/>
    <s v=""/>
  </r>
  <r>
    <s v="define:最新"/>
    <n v="1"/>
    <n v="0"/>
    <n v="0"/>
    <x v="1301"/>
    <m/>
    <m/>
    <s v=""/>
    <s v=""/>
    <s v=""/>
    <s v=""/>
    <s v=""/>
  </r>
  <r>
    <s v="直徑大隱眼"/>
    <n v="1"/>
    <n v="0"/>
    <n v="0"/>
    <x v="1301"/>
    <m/>
    <m/>
    <s v=""/>
    <s v=""/>
    <s v=""/>
    <s v=""/>
    <s v=""/>
  </r>
  <r>
    <s v="purevision 2 toric for astigmatism"/>
    <n v="1"/>
    <n v="1"/>
    <n v="1"/>
    <x v="1887"/>
    <m/>
    <m/>
    <s v=""/>
    <s v=""/>
    <s v=""/>
    <s v=""/>
    <s v=""/>
  </r>
  <r>
    <s v="frech look"/>
    <n v="1"/>
    <n v="0"/>
    <n v="0"/>
    <x v="1887"/>
    <m/>
    <m/>
    <s v=""/>
    <s v=""/>
    <s v=""/>
    <s v=""/>
    <s v=""/>
  </r>
  <r>
    <s v="cool bb"/>
    <n v="1"/>
    <n v="0"/>
    <n v="0"/>
    <x v="1887"/>
    <m/>
    <m/>
    <s v=""/>
    <s v=""/>
    <s v=""/>
    <s v=""/>
    <s v=""/>
  </r>
  <r>
    <s v="biotrue one day multifocal"/>
    <n v="1"/>
    <n v="0"/>
    <n v="0"/>
    <x v="1887"/>
    <m/>
    <m/>
    <s v="Y"/>
    <n v="7.6923076923076927E-2"/>
    <s v="Y"/>
    <s v=""/>
    <s v=""/>
  </r>
  <r>
    <s v="acuvue moist contact lenses for astigmatism"/>
    <n v="1"/>
    <n v="0"/>
    <n v="0"/>
    <x v="1887"/>
    <m/>
    <m/>
    <s v=""/>
    <s v=""/>
    <s v=""/>
    <s v=""/>
    <s v=""/>
  </r>
  <r>
    <s v="alluring,"/>
    <n v="1"/>
    <n v="0"/>
    <n v="0"/>
    <x v="1887"/>
    <m/>
    <m/>
    <s v=""/>
    <s v=""/>
    <s v=""/>
    <s v=""/>
    <s v=""/>
  </r>
  <r>
    <s v="bd con"/>
    <n v="1"/>
    <n v="0"/>
    <n v="0"/>
    <x v="1887"/>
    <m/>
    <m/>
    <s v=""/>
    <s v=""/>
    <s v=""/>
    <s v=""/>
    <s v=""/>
  </r>
  <r>
    <s v="boush lomb"/>
    <n v="1"/>
    <n v="0"/>
    <n v="0"/>
    <x v="1887"/>
    <m/>
    <m/>
    <s v=""/>
    <s v=""/>
    <s v=""/>
    <s v=""/>
    <s v=""/>
  </r>
  <r>
    <s v="lens eye secret"/>
    <n v="1"/>
    <n v="0"/>
    <n v="0"/>
    <x v="1887"/>
    <m/>
    <m/>
    <s v=""/>
    <s v=""/>
    <s v=""/>
    <s v=""/>
    <s v=""/>
  </r>
  <r>
    <s v="近視"/>
    <n v="1"/>
    <n v="0"/>
    <n v="0"/>
    <x v="1887"/>
    <m/>
    <m/>
    <s v=""/>
    <s v=""/>
    <s v=""/>
    <s v=""/>
    <s v=""/>
  </r>
  <r>
    <s v="acuvue moist multifocal contact lenses"/>
    <n v="1"/>
    <n v="0"/>
    <n v="0"/>
    <x v="1887"/>
    <m/>
    <m/>
    <s v=""/>
    <s v=""/>
    <s v=""/>
    <s v=""/>
    <s v=""/>
  </r>
  <r>
    <s v="aeo program"/>
    <n v="1"/>
    <n v="0"/>
    <n v="0"/>
    <x v="1887"/>
    <m/>
    <m/>
    <s v=""/>
    <s v=""/>
    <s v=""/>
    <s v=""/>
    <s v=""/>
  </r>
  <r>
    <s v="milovat 隱形眼鏡"/>
    <n v="1"/>
    <n v="0"/>
    <n v="0"/>
    <x v="1887"/>
    <m/>
    <m/>
    <s v=""/>
    <s v=""/>
    <s v=""/>
    <s v=""/>
    <s v=""/>
  </r>
  <r>
    <s v="woæö"/>
    <n v="1"/>
    <n v="0"/>
    <n v="0"/>
    <x v="1887"/>
    <m/>
    <m/>
    <s v=""/>
    <s v=""/>
    <s v=""/>
    <s v=""/>
    <s v=""/>
  </r>
  <r>
    <s v="allurong"/>
    <n v="1"/>
    <n v="0"/>
    <n v="0"/>
    <x v="1887"/>
    <m/>
    <m/>
    <s v=""/>
    <s v=""/>
    <s v=""/>
    <s v=""/>
    <s v=""/>
  </r>
  <r>
    <s v="隱形眼鏡 包裝"/>
    <n v="1"/>
    <n v="0"/>
    <n v="0"/>
    <x v="1887"/>
    <m/>
    <m/>
    <s v=""/>
    <s v=""/>
    <s v=""/>
    <s v=""/>
    <s v=""/>
  </r>
  <r>
    <s v="cooper-vision"/>
    <n v="1"/>
    <n v="0"/>
    <n v="0"/>
    <x v="1887"/>
    <m/>
    <m/>
    <s v=""/>
    <s v=""/>
    <s v=""/>
    <s v=""/>
    <s v=""/>
  </r>
  <r>
    <s v="散光 大眼仔"/>
    <n v="1"/>
    <n v="0"/>
    <n v="0"/>
    <x v="1887"/>
    <m/>
    <m/>
    <s v=""/>
    <s v=""/>
    <s v=""/>
    <s v=""/>
    <s v=""/>
  </r>
  <r>
    <s v="acuvue oasys 1 day for astigmatism parameters"/>
    <n v="1"/>
    <n v="0"/>
    <n v="0"/>
    <x v="1887"/>
    <m/>
    <m/>
    <s v=""/>
    <s v=""/>
    <s v=""/>
    <s v=""/>
    <s v=""/>
  </r>
  <r>
    <s v="air optix 30 day"/>
    <n v="1"/>
    <n v="0"/>
    <n v="0"/>
    <x v="1887"/>
    <m/>
    <m/>
    <s v=""/>
    <s v=""/>
    <s v=""/>
    <s v=""/>
    <s v=""/>
  </r>
  <r>
    <s v="oasys with hydraluxe"/>
    <n v="1"/>
    <n v="0"/>
    <n v="0"/>
    <x v="1887"/>
    <m/>
    <m/>
    <s v=""/>
    <s v=""/>
    <s v=""/>
    <s v=""/>
    <s v=""/>
  </r>
  <r>
    <s v="revia特價"/>
    <n v="1"/>
    <n v="0"/>
    <n v="0"/>
    <x v="1887"/>
    <m/>
    <m/>
    <s v=""/>
    <s v=""/>
    <s v=""/>
    <s v=""/>
    <s v=""/>
  </r>
  <r>
    <s v="contact lens dk/t"/>
    <n v="1"/>
    <n v="0"/>
    <n v="0"/>
    <x v="1887"/>
    <m/>
    <m/>
    <s v=""/>
    <s v=""/>
    <s v=""/>
    <s v=""/>
    <s v=""/>
  </r>
  <r>
    <s v="舊眼鏡 回收"/>
    <n v="1"/>
    <n v="0"/>
    <n v="0"/>
    <x v="1887"/>
    <m/>
    <m/>
    <s v=""/>
    <s v=""/>
    <s v=""/>
    <s v=""/>
    <s v=""/>
  </r>
  <r>
    <s v="acuvue most"/>
    <n v="1"/>
    <n v="0"/>
    <n v="0"/>
    <x v="1887"/>
    <m/>
    <m/>
    <s v=""/>
    <s v=""/>
    <s v=""/>
    <s v=""/>
    <s v=""/>
  </r>
  <r>
    <s v="dailies total 1 multifocal vs acuvue moist multifocal"/>
    <n v="1"/>
    <n v="0"/>
    <n v="0"/>
    <x v="1887"/>
    <m/>
    <m/>
    <s v=""/>
    <s v=""/>
    <s v=""/>
    <s v=""/>
    <s v=""/>
  </r>
  <r>
    <s v="easily contact"/>
    <n v="1"/>
    <n v="0"/>
    <n v="0"/>
    <x v="1887"/>
    <m/>
    <m/>
    <s v=""/>
    <s v=""/>
    <s v=""/>
    <s v=""/>
    <s v=""/>
  </r>
  <r>
    <s v="zugelassener wirtschaftsbeteiligter"/>
    <n v="1"/>
    <n v="0"/>
    <n v="0"/>
    <x v="1887"/>
    <m/>
    <m/>
    <s v=""/>
    <s v=""/>
    <s v=""/>
    <s v=""/>
    <s v=""/>
  </r>
  <r>
    <s v="lens contact lenses"/>
    <n v="1"/>
    <n v="0"/>
    <n v="0"/>
    <x v="1887"/>
    <m/>
    <m/>
    <s v=""/>
    <s v=""/>
    <s v=""/>
    <s v=""/>
    <s v=""/>
  </r>
  <r>
    <s v="av oasys"/>
    <n v="1"/>
    <n v="0"/>
    <n v="0"/>
    <x v="1887"/>
    <m/>
    <m/>
    <s v=""/>
    <s v=""/>
    <s v=""/>
    <s v=""/>
    <s v=""/>
  </r>
  <r>
    <s v="accuve vita"/>
    <n v="1"/>
    <n v="0"/>
    <n v="0"/>
    <x v="1887"/>
    <m/>
    <m/>
    <s v=""/>
    <s v=""/>
    <s v=""/>
    <s v=""/>
    <s v=""/>
  </r>
  <r>
    <s v="矽水膠隱形眼鏡價格"/>
    <n v="1"/>
    <n v="0"/>
    <n v="0"/>
    <x v="1887"/>
    <m/>
    <m/>
    <s v=""/>
    <s v=""/>
    <s v=""/>
    <s v=""/>
    <s v=""/>
  </r>
  <r>
    <s v="acuvue oasys® with transitions"/>
    <n v="1"/>
    <n v="0"/>
    <n v="0"/>
    <x v="1887"/>
    <m/>
    <m/>
    <s v=""/>
    <s v=""/>
    <s v=""/>
    <s v=""/>
    <s v=""/>
  </r>
  <r>
    <s v="dailoes"/>
    <n v="1"/>
    <n v="0"/>
    <n v="0"/>
    <x v="1887"/>
    <m/>
    <m/>
    <s v=""/>
    <s v=""/>
    <s v=""/>
    <s v=""/>
    <s v=""/>
  </r>
  <r>
    <s v="contact lenses."/>
    <n v="1"/>
    <n v="0"/>
    <n v="0"/>
    <x v="1887"/>
    <m/>
    <m/>
    <s v=""/>
    <s v=""/>
    <s v=""/>
    <s v=""/>
    <s v=""/>
  </r>
  <r>
    <s v="hkcontactlens coupon code"/>
    <n v="1"/>
    <n v="0"/>
    <n v="0"/>
    <x v="1887"/>
    <m/>
    <m/>
    <s v=""/>
    <s v=""/>
    <s v=""/>
    <s v=""/>
    <s v=""/>
  </r>
  <r>
    <s v="deloght"/>
    <n v="1"/>
    <n v="0"/>
    <n v="0"/>
    <x v="1887"/>
    <m/>
    <m/>
    <s v=""/>
    <s v=""/>
    <s v=""/>
    <s v=""/>
    <s v=""/>
  </r>
  <r>
    <s v="隱形眼鏡度數價格"/>
    <n v="1"/>
    <n v="0"/>
    <n v="0"/>
    <x v="1887"/>
    <m/>
    <m/>
    <s v=""/>
    <s v=""/>
    <s v=""/>
    <s v=""/>
    <s v=""/>
  </r>
  <r>
    <s v="隱型"/>
    <n v="1"/>
    <n v="0"/>
    <n v="0"/>
    <x v="1887"/>
    <m/>
    <m/>
    <s v=""/>
    <s v=""/>
    <s v=""/>
    <s v=""/>
    <s v=""/>
  </r>
  <r>
    <s v="day collor"/>
    <n v="1"/>
    <n v="0"/>
    <n v="0"/>
    <x v="1887"/>
    <m/>
    <m/>
    <s v=""/>
    <s v=""/>
    <s v=""/>
    <s v=""/>
    <s v=""/>
  </r>
  <r>
    <s v="uv color"/>
    <n v="1"/>
    <n v="0"/>
    <n v="0"/>
    <x v="1887"/>
    <m/>
    <m/>
    <s v=""/>
    <s v=""/>
    <s v=""/>
    <s v=""/>
    <s v=""/>
  </r>
  <r>
    <s v="air optix ciba"/>
    <n v="1"/>
    <n v="0"/>
    <n v="0"/>
    <x v="1887"/>
    <m/>
    <m/>
    <s v=""/>
    <s v=""/>
    <s v=""/>
    <s v=""/>
    <s v=""/>
  </r>
  <r>
    <s v="one day delight"/>
    <n v="1"/>
    <n v="0"/>
    <n v="0"/>
    <x v="1887"/>
    <m/>
    <m/>
    <s v=""/>
    <s v=""/>
    <s v=""/>
    <s v=""/>
    <s v=""/>
  </r>
  <r>
    <s v="oasys 1 day with hydraluxe"/>
    <n v="1"/>
    <n v="0"/>
    <n v="0"/>
    <x v="1887"/>
    <m/>
    <m/>
    <s v=""/>
    <s v=""/>
    <s v=""/>
    <s v=""/>
    <s v=""/>
  </r>
  <r>
    <s v="cruum 隱形眼鏡"/>
    <n v="1"/>
    <n v="0"/>
    <n v="0"/>
    <x v="1887"/>
    <m/>
    <m/>
    <s v=""/>
    <s v=""/>
    <s v=""/>
    <s v=""/>
    <s v=""/>
  </r>
  <r>
    <s v="aeo 認證"/>
    <n v="1"/>
    <n v="0"/>
    <n v="0"/>
    <x v="1887"/>
    <m/>
    <m/>
    <s v=""/>
    <s v=""/>
    <s v=""/>
    <s v=""/>
    <s v=""/>
  </r>
  <r>
    <s v="astigmatism acuvue"/>
    <n v="1"/>
    <n v="0"/>
    <n v="0"/>
    <x v="1887"/>
    <m/>
    <m/>
    <s v=""/>
    <s v=""/>
    <s v=""/>
    <s v=""/>
    <s v=""/>
  </r>
  <r>
    <s v="dailies total alcon"/>
    <n v="1"/>
    <n v="0"/>
    <n v="0"/>
    <x v="1887"/>
    <m/>
    <m/>
    <s v=""/>
    <s v=""/>
    <s v=""/>
    <s v=""/>
    <s v=""/>
  </r>
  <r>
    <s v="dailys total 1"/>
    <n v="1"/>
    <n v="0"/>
    <n v="0"/>
    <x v="1887"/>
    <m/>
    <m/>
    <s v=""/>
    <s v=""/>
    <s v=""/>
    <s v=""/>
    <s v=""/>
  </r>
  <r>
    <s v="dailues"/>
    <n v="1"/>
    <n v="0"/>
    <n v="0"/>
    <x v="1887"/>
    <m/>
    <m/>
    <s v=""/>
    <s v=""/>
    <s v=""/>
    <s v=""/>
    <s v=""/>
  </r>
  <r>
    <s v="a e o"/>
    <n v="1"/>
    <n v="0"/>
    <n v="0"/>
    <x v="1887"/>
    <m/>
    <m/>
    <s v=""/>
    <s v=""/>
    <s v=""/>
    <s v=""/>
    <s v=""/>
  </r>
  <r>
    <s v="jill?"/>
    <n v="1"/>
    <n v="0"/>
    <n v="0"/>
    <x v="1887"/>
    <m/>
    <m/>
    <s v=""/>
    <s v=""/>
    <s v=""/>
    <s v=""/>
    <s v=""/>
  </r>
  <r>
    <s v="tmido"/>
    <n v="1"/>
    <n v="0"/>
    <n v="0"/>
    <x v="1887"/>
    <m/>
    <m/>
    <s v=""/>
    <s v=""/>
    <s v=""/>
    <s v=""/>
    <s v=""/>
  </r>
  <r>
    <s v="選眼"/>
    <n v="1"/>
    <n v="0"/>
    <n v="0"/>
    <x v="1887"/>
    <m/>
    <m/>
    <s v=""/>
    <s v=""/>
    <s v=""/>
    <s v=""/>
    <s v=""/>
  </r>
  <r>
    <s v="14.2 in to mm"/>
    <n v="1"/>
    <n v="0"/>
    <n v="0"/>
    <x v="1887"/>
    <m/>
    <m/>
    <s v=""/>
    <s v=""/>
    <s v=""/>
    <s v=""/>
    <s v=""/>
  </r>
  <r>
    <s v="acuvue define推介"/>
    <n v="1"/>
    <n v="0"/>
    <n v="0"/>
    <x v="1887"/>
    <m/>
    <m/>
    <s v=""/>
    <s v=""/>
    <s v=""/>
    <s v=""/>
    <s v=""/>
  </r>
  <r>
    <s v="laxelle"/>
    <n v="1"/>
    <n v="0"/>
    <n v="0"/>
    <x v="1887"/>
    <m/>
    <m/>
    <s v=""/>
    <s v=""/>
    <s v=""/>
    <s v=""/>
    <s v=""/>
  </r>
  <r>
    <s v="multifocal alcon"/>
    <n v="1"/>
    <n v="0"/>
    <n v="0"/>
    <x v="1887"/>
    <m/>
    <m/>
    <s v=""/>
    <s v=""/>
    <s v=""/>
    <s v=""/>
    <s v=""/>
  </r>
  <r>
    <s v="alcon comfort plus dailies"/>
    <n v="1"/>
    <n v="0"/>
    <n v="0"/>
    <x v="1887"/>
    <m/>
    <m/>
    <s v=""/>
    <s v=""/>
    <s v=""/>
    <s v=""/>
    <s v=""/>
  </r>
  <r>
    <s v="multifocal air optix"/>
    <n v="1"/>
    <n v="0"/>
    <n v="0"/>
    <x v="1887"/>
    <m/>
    <m/>
    <s v=""/>
    <s v=""/>
    <s v=""/>
    <s v=""/>
    <s v=""/>
  </r>
  <r>
    <s v="角膜弧度哪裡量"/>
    <n v="1"/>
    <n v="0"/>
    <n v="0"/>
    <x v="1887"/>
    <m/>
    <m/>
    <s v=""/>
    <s v=""/>
    <s v=""/>
    <s v=""/>
    <s v=""/>
  </r>
  <r>
    <s v="pure barrier"/>
    <n v="1"/>
    <n v="0"/>
    <n v="0"/>
    <x v="1887"/>
    <m/>
    <m/>
    <s v=""/>
    <s v=""/>
    <s v=""/>
    <s v=""/>
    <s v=""/>
  </r>
  <r>
    <s v="alcon total 1 dailies"/>
    <n v="1"/>
    <n v="0"/>
    <n v="0"/>
    <x v="1887"/>
    <m/>
    <m/>
    <s v=""/>
    <s v=""/>
    <s v=""/>
    <s v=""/>
    <s v=""/>
  </r>
  <r>
    <s v="timifo"/>
    <n v="1"/>
    <n v="0"/>
    <n v="0"/>
    <x v="1887"/>
    <m/>
    <m/>
    <s v=""/>
    <s v=""/>
    <s v=""/>
    <s v=""/>
    <s v=""/>
  </r>
  <r>
    <s v="bi-focal"/>
    <n v="1"/>
    <n v="0"/>
    <n v="0"/>
    <x v="1887"/>
    <m/>
    <m/>
    <s v=""/>
    <s v=""/>
    <s v=""/>
    <s v=""/>
    <s v=""/>
  </r>
  <r>
    <s v="閃光隱形眼鏡"/>
    <n v="1"/>
    <n v="0"/>
    <n v="0"/>
    <x v="1887"/>
    <m/>
    <m/>
    <s v=""/>
    <s v=""/>
    <s v=""/>
    <s v=""/>
    <s v=""/>
  </r>
  <r>
    <s v="quick lens"/>
    <n v="1"/>
    <n v="0"/>
    <n v="0"/>
    <x v="1887"/>
    <m/>
    <m/>
    <s v=""/>
    <s v=""/>
    <s v=""/>
    <s v=""/>
    <s v=""/>
  </r>
  <r>
    <s v="alcpn"/>
    <n v="1"/>
    <n v="0"/>
    <n v="0"/>
    <x v="1887"/>
    <m/>
    <m/>
    <s v=""/>
    <s v=""/>
    <s v=""/>
    <s v=""/>
    <s v=""/>
  </r>
  <r>
    <s v="biofinoty"/>
    <n v="1"/>
    <n v="0"/>
    <n v="0"/>
    <x v="1887"/>
    <m/>
    <m/>
    <s v=""/>
    <s v=""/>
    <s v=""/>
    <s v=""/>
    <s v=""/>
  </r>
  <r>
    <s v="門 眼"/>
    <n v="1"/>
    <n v="0"/>
    <n v="0"/>
    <x v="1887"/>
    <m/>
    <m/>
    <s v=""/>
    <s v=""/>
    <s v=""/>
    <s v=""/>
    <s v=""/>
  </r>
  <r>
    <s v="contact lens biotrue"/>
    <n v="1"/>
    <n v="0"/>
    <n v="0"/>
    <x v="1887"/>
    <m/>
    <m/>
    <s v=""/>
    <s v=""/>
    <s v=""/>
    <s v=""/>
    <s v=""/>
  </r>
  <r>
    <s v="順豐 隱形眼鏡"/>
    <n v="1"/>
    <n v="0"/>
    <n v="0"/>
    <x v="1887"/>
    <m/>
    <m/>
    <s v=""/>
    <s v=""/>
    <s v=""/>
    <s v=""/>
    <s v=""/>
  </r>
  <r>
    <s v="acuvue oasys for astigmatism 2 weekly"/>
    <n v="1"/>
    <n v="0"/>
    <n v="0"/>
    <x v="1887"/>
    <m/>
    <m/>
    <s v=""/>
    <s v=""/>
    <s v=""/>
    <s v=""/>
    <s v=""/>
  </r>
  <r>
    <s v="acuvue oasys 1-day vs 2 week"/>
    <n v="1"/>
    <n v="0"/>
    <n v="0"/>
    <x v="1887"/>
    <m/>
    <m/>
    <s v=""/>
    <s v=""/>
    <s v=""/>
    <s v=""/>
    <s v=""/>
  </r>
  <r>
    <s v="deedse"/>
    <n v="1"/>
    <n v="0"/>
    <n v="0"/>
    <x v="1887"/>
    <m/>
    <m/>
    <s v=""/>
    <s v=""/>
    <s v=""/>
    <s v=""/>
    <s v=""/>
  </r>
  <r>
    <s v="1-day"/>
    <n v="1"/>
    <n v="0"/>
    <n v="0"/>
    <x v="1887"/>
    <m/>
    <m/>
    <s v=""/>
    <s v=""/>
    <s v=""/>
    <s v=""/>
    <s v=""/>
  </r>
  <r>
    <s v="acuvue moust"/>
    <n v="1"/>
    <n v="0"/>
    <n v="0"/>
    <x v="1887"/>
    <m/>
    <m/>
    <s v=""/>
    <s v=""/>
    <s v=""/>
    <s v=""/>
    <s v=""/>
  </r>
  <r>
    <s v="隱形眼鏡 初學者"/>
    <n v="1"/>
    <n v="0"/>
    <n v="0"/>
    <x v="1887"/>
    <m/>
    <m/>
    <s v=""/>
    <s v=""/>
    <s v=""/>
    <s v=""/>
    <s v=""/>
  </r>
  <r>
    <s v="d'or"/>
    <n v="1"/>
    <n v="0"/>
    <n v="0"/>
    <x v="1887"/>
    <m/>
    <m/>
    <s v=""/>
    <s v=""/>
    <s v=""/>
    <s v=""/>
    <s v=""/>
  </r>
  <r>
    <s v="acuvue moist trueye"/>
    <n v="1"/>
    <n v="0"/>
    <n v="0"/>
    <x v="1887"/>
    <m/>
    <m/>
    <s v=""/>
    <s v=""/>
    <s v=""/>
    <s v=""/>
    <s v=""/>
  </r>
  <r>
    <s v="perfecteye"/>
    <n v="1"/>
    <n v="0"/>
    <n v="0"/>
    <x v="1887"/>
    <m/>
    <m/>
    <s v=""/>
    <s v=""/>
    <s v=""/>
    <s v=""/>
    <s v=""/>
  </r>
  <r>
    <s v="day 1's"/>
    <n v="1"/>
    <n v="0"/>
    <n v="0"/>
    <x v="1968"/>
    <m/>
    <m/>
    <s v=""/>
    <s v=""/>
    <s v=""/>
    <s v=""/>
    <s v=""/>
  </r>
  <r>
    <s v="deesze"/>
    <n v="1"/>
    <n v="0"/>
    <n v="0"/>
    <x v="1968"/>
    <m/>
    <m/>
    <s v=""/>
    <s v=""/>
    <s v=""/>
    <s v=""/>
    <s v=""/>
  </r>
  <r>
    <s v="what is aeo certificate"/>
    <n v="1"/>
    <n v="0"/>
    <n v="0"/>
    <x v="1968"/>
    <m/>
    <m/>
    <s v=""/>
    <s v=""/>
    <s v=""/>
    <s v=""/>
    <s v=""/>
  </r>
  <r>
    <s v="conshero"/>
    <n v="1"/>
    <n v="0"/>
    <n v="0"/>
    <x v="1968"/>
    <m/>
    <m/>
    <s v=""/>
    <s v=""/>
    <s v=""/>
    <s v=""/>
    <s v=""/>
  </r>
  <r>
    <s v="seed korea評價"/>
    <n v="1"/>
    <n v="0"/>
    <n v="0"/>
    <x v="1968"/>
    <m/>
    <m/>
    <s v=""/>
    <s v=""/>
    <s v=""/>
    <s v=""/>
    <s v=""/>
  </r>
  <r>
    <s v="jj to"/>
    <n v="1"/>
    <n v="0"/>
    <n v="0"/>
    <x v="1968"/>
    <m/>
    <m/>
    <s v=""/>
    <s v=""/>
    <s v=""/>
    <s v=""/>
    <s v=""/>
  </r>
  <r>
    <s v="aeo export"/>
    <n v="1"/>
    <n v="0"/>
    <n v="0"/>
    <x v="1968"/>
    <m/>
    <m/>
    <s v=""/>
    <s v=""/>
    <s v=""/>
    <s v=""/>
    <s v=""/>
  </r>
  <r>
    <s v="operador económico autorizado"/>
    <n v="1"/>
    <n v="0"/>
    <n v="0"/>
    <x v="1968"/>
    <m/>
    <m/>
    <s v=""/>
    <s v=""/>
    <s v=""/>
    <s v=""/>
    <s v=""/>
  </r>
  <r>
    <s v="silicon contact lens"/>
    <n v="1"/>
    <n v="0"/>
    <n v="0"/>
    <x v="1968"/>
    <m/>
    <m/>
    <s v=""/>
    <s v=""/>
    <s v=""/>
    <s v=""/>
    <s v=""/>
  </r>
  <r>
    <s v="johnson &amp; johnson contact lenses"/>
    <n v="1"/>
    <n v="0"/>
    <n v="0"/>
    <x v="1968"/>
    <m/>
    <m/>
    <s v=""/>
    <s v=""/>
    <s v=""/>
    <s v=""/>
    <s v=""/>
  </r>
  <r>
    <s v="contaxt lens"/>
    <n v="1"/>
    <n v="0"/>
    <n v="0"/>
    <x v="1968"/>
    <m/>
    <m/>
    <s v=""/>
    <s v=""/>
    <s v=""/>
    <s v=""/>
    <s v=""/>
  </r>
  <r>
    <s v="what is aeo status"/>
    <n v="1"/>
    <n v="0"/>
    <n v="0"/>
    <x v="1968"/>
    <m/>
    <m/>
    <s v=""/>
    <s v=""/>
    <s v=""/>
    <s v=""/>
    <s v=""/>
  </r>
  <r>
    <s v="quick contact"/>
    <n v="1"/>
    <n v="0"/>
    <n v="0"/>
    <x v="1968"/>
    <m/>
    <m/>
    <s v=""/>
    <s v=""/>
    <s v=""/>
    <s v=""/>
    <s v=""/>
  </r>
  <r>
    <s v="air optix® plus hydraglyde® for astigmatism"/>
    <n v="1"/>
    <n v="0"/>
    <n v="0"/>
    <x v="1968"/>
    <m/>
    <m/>
    <s v=""/>
    <s v=""/>
    <s v=""/>
    <s v=""/>
    <s v=""/>
  </r>
  <r>
    <s v="one day moist acuvue"/>
    <n v="1"/>
    <n v="0"/>
    <n v="0"/>
    <x v="1968"/>
    <m/>
    <m/>
    <s v=""/>
    <s v=""/>
    <s v=""/>
    <s v=""/>
    <s v=""/>
  </r>
  <r>
    <s v="total 1 day contact lenses"/>
    <n v="1"/>
    <n v="0"/>
    <n v="0"/>
    <x v="1968"/>
    <m/>
    <m/>
    <s v=""/>
    <s v=""/>
    <s v=""/>
    <s v=""/>
    <s v=""/>
  </r>
  <r>
    <s v="alcon colored contacts"/>
    <n v="1"/>
    <n v="0"/>
    <n v="0"/>
    <x v="1968"/>
    <m/>
    <m/>
    <s v=""/>
    <s v=""/>
    <s v=""/>
    <s v=""/>
    <s v=""/>
  </r>
  <r>
    <s v="soflens vs acuvue moist"/>
    <n v="1"/>
    <n v="0"/>
    <n v="0"/>
    <x v="1968"/>
    <m/>
    <m/>
    <s v=""/>
    <s v=""/>
    <s v=""/>
    <s v=""/>
    <s v=""/>
  </r>
  <r>
    <s v="coopervisiob"/>
    <n v="1"/>
    <n v="0"/>
    <n v="0"/>
    <x v="1968"/>
    <m/>
    <m/>
    <s v=""/>
    <s v=""/>
    <s v=""/>
    <s v=""/>
    <s v=""/>
  </r>
  <r>
    <s v="aeo definition"/>
    <n v="1"/>
    <n v="0"/>
    <n v="0"/>
    <x v="1968"/>
    <m/>
    <m/>
    <s v=""/>
    <s v=""/>
    <s v=""/>
    <s v=""/>
    <s v=""/>
  </r>
  <r>
    <s v="contact lens price"/>
    <n v="1"/>
    <n v="0"/>
    <n v="0"/>
    <x v="1968"/>
    <m/>
    <m/>
    <s v=""/>
    <s v=""/>
    <s v=""/>
    <s v=""/>
    <s v=""/>
  </r>
  <r>
    <s v="authorized economic operator (aeo)"/>
    <n v="1"/>
    <n v="0"/>
    <n v="0"/>
    <x v="1968"/>
    <m/>
    <m/>
    <s v=""/>
    <s v=""/>
    <s v=""/>
    <s v=""/>
    <s v=""/>
  </r>
  <r>
    <s v="ultra one day contact lenses"/>
    <n v="1"/>
    <n v="0"/>
    <n v="0"/>
    <x v="1968"/>
    <m/>
    <m/>
    <s v=""/>
    <s v=""/>
    <s v=""/>
    <s v=""/>
    <s v=""/>
  </r>
  <r>
    <s v="authorized economic operator program"/>
    <n v="1"/>
    <n v="0"/>
    <n v="0"/>
    <x v="1968"/>
    <m/>
    <m/>
    <s v=""/>
    <s v=""/>
    <s v=""/>
    <s v=""/>
    <s v=""/>
  </r>
  <r>
    <s v="baush"/>
    <n v="1"/>
    <n v="0"/>
    <n v="0"/>
    <x v="1968"/>
    <m/>
    <m/>
    <s v=""/>
    <s v=""/>
    <s v=""/>
    <s v=""/>
    <s v=""/>
  </r>
  <r>
    <s v="amber color contact lenses"/>
    <n v="1"/>
    <n v="0"/>
    <n v="0"/>
    <x v="1968"/>
    <m/>
    <m/>
    <s v=""/>
    <s v=""/>
    <s v=""/>
    <s v=""/>
    <s v=""/>
  </r>
  <r>
    <s v="alcon,"/>
    <n v="1"/>
    <n v="0"/>
    <n v="0"/>
    <x v="1968"/>
    <m/>
    <m/>
    <s v=""/>
    <s v=""/>
    <s v=""/>
    <s v=""/>
    <s v=""/>
  </r>
  <r>
    <s v="magic_secret"/>
    <n v="1"/>
    <n v="0"/>
    <n v="0"/>
    <x v="1968"/>
    <m/>
    <m/>
    <s v=""/>
    <s v=""/>
    <s v=""/>
    <s v=""/>
    <s v=""/>
  </r>
  <r>
    <s v="heroind"/>
    <n v="1"/>
    <n v="0"/>
    <n v="0"/>
    <x v="1968"/>
    <m/>
    <m/>
    <s v=""/>
    <s v=""/>
    <s v=""/>
    <s v=""/>
    <s v=""/>
  </r>
  <r>
    <s v="contact lenses acuvue oasys hydraluxe"/>
    <n v="1"/>
    <n v="0"/>
    <n v="0"/>
    <x v="1968"/>
    <m/>
    <m/>
    <s v=""/>
    <s v=""/>
    <s v=""/>
    <s v=""/>
    <s v=""/>
  </r>
  <r>
    <s v="what is aeo?"/>
    <n v="1"/>
    <n v="0"/>
    <n v="0"/>
    <x v="1968"/>
    <m/>
    <m/>
    <s v=""/>
    <s v=""/>
    <s v=""/>
    <s v=""/>
    <s v=""/>
  </r>
  <r>
    <s v="acuvue trueye oasys"/>
    <n v="1"/>
    <n v="0"/>
    <n v="0"/>
    <x v="1968"/>
    <m/>
    <m/>
    <s v=""/>
    <s v=""/>
    <s v=""/>
    <s v=""/>
    <s v=""/>
  </r>
  <r>
    <s v="make an eye contact"/>
    <n v="1"/>
    <n v="0"/>
    <n v="0"/>
    <x v="1968"/>
    <m/>
    <m/>
    <s v=""/>
    <s v=""/>
    <s v=""/>
    <s v=""/>
    <s v=""/>
  </r>
  <r>
    <s v="freshlook contact lens kit"/>
    <n v="1"/>
    <n v="0"/>
    <n v="0"/>
    <x v="1968"/>
    <m/>
    <m/>
    <s v=""/>
    <s v=""/>
    <s v=""/>
    <s v=""/>
    <s v=""/>
  </r>
  <r>
    <s v="contact leanses"/>
    <n v="1"/>
    <n v="0"/>
    <n v="0"/>
    <x v="1968"/>
    <m/>
    <m/>
    <s v=""/>
    <s v=""/>
    <s v=""/>
    <s v=""/>
    <s v=""/>
  </r>
  <r>
    <s v="&quot;economic operator&quot;"/>
    <n v="1"/>
    <n v="0"/>
    <n v="0"/>
    <x v="1968"/>
    <m/>
    <m/>
    <s v=""/>
    <s v=""/>
    <s v=""/>
    <s v=""/>
    <s v=""/>
  </r>
  <r>
    <s v="aeo meaning"/>
    <n v="1"/>
    <n v="0"/>
    <n v="0"/>
    <x v="1968"/>
    <m/>
    <m/>
    <s v=""/>
    <s v=""/>
    <s v=""/>
    <s v=""/>
    <s v=""/>
  </r>
  <r>
    <s v="acuvue one day for astigmatism"/>
    <n v="1"/>
    <n v="0"/>
    <n v="0"/>
    <x v="1968"/>
    <m/>
    <m/>
    <s v=""/>
    <s v=""/>
    <s v=""/>
    <s v=""/>
    <s v=""/>
  </r>
  <r>
    <s v="miacare meteor grey"/>
    <n v="1"/>
    <n v="0"/>
    <n v="0"/>
    <x v="1968"/>
    <m/>
    <m/>
    <s v=""/>
    <s v=""/>
    <s v=""/>
    <s v=""/>
    <s v=""/>
  </r>
  <r>
    <s v="bausch soflens"/>
    <n v="1"/>
    <n v="0"/>
    <n v="0"/>
    <x v="1968"/>
    <m/>
    <m/>
    <s v=""/>
    <s v=""/>
    <s v=""/>
    <s v=""/>
    <s v=""/>
  </r>
  <r>
    <s v="lluena"/>
    <n v="1"/>
    <n v="0"/>
    <n v="0"/>
    <x v="1968"/>
    <m/>
    <m/>
    <s v=""/>
    <s v=""/>
    <s v=""/>
    <s v=""/>
    <s v=""/>
  </r>
  <r>
    <s v="acuvue best contact lens"/>
    <n v="1"/>
    <n v="0"/>
    <n v="0"/>
    <x v="1968"/>
    <m/>
    <m/>
    <s v=""/>
    <s v=""/>
    <s v=""/>
    <s v=""/>
    <s v=""/>
  </r>
  <r>
    <s v="隱形眼鏡 矽水膠"/>
    <n v="1"/>
    <n v="0"/>
    <n v="0"/>
    <x v="1968"/>
    <m/>
    <m/>
    <s v=""/>
    <s v=""/>
    <s v=""/>
    <s v=""/>
    <s v=""/>
  </r>
  <r>
    <s v="acuvue astigmatism oasys"/>
    <n v="1"/>
    <n v="0"/>
    <n v="0"/>
    <x v="1968"/>
    <m/>
    <m/>
    <s v=""/>
    <s v=""/>
    <s v=""/>
    <s v=""/>
    <s v=""/>
  </r>
  <r>
    <s v="candymagic 1day aqua"/>
    <n v="1"/>
    <n v="0"/>
    <n v="0"/>
    <x v="1052"/>
    <m/>
    <m/>
    <s v=""/>
    <s v=""/>
    <s v=""/>
    <s v=""/>
    <s v=""/>
  </r>
  <r>
    <s v="avucue"/>
    <n v="1"/>
    <n v="0"/>
    <n v="0"/>
    <x v="1052"/>
    <m/>
    <m/>
    <s v=""/>
    <s v=""/>
    <s v=""/>
    <s v=""/>
    <s v=""/>
  </r>
  <r>
    <s v="秘技"/>
    <n v="1"/>
    <n v="0"/>
    <n v="0"/>
    <x v="1052"/>
    <m/>
    <m/>
    <s v=""/>
    <s v=""/>
    <s v=""/>
    <s v=""/>
    <s v=""/>
  </r>
  <r>
    <s v="johnson define"/>
    <n v="1"/>
    <n v="0"/>
    <n v="0"/>
    <x v="1052"/>
    <m/>
    <m/>
    <s v=""/>
    <s v=""/>
    <s v=""/>
    <s v=""/>
    <s v=""/>
  </r>
  <r>
    <s v="1 day lens"/>
    <n v="1"/>
    <n v="0"/>
    <n v="0"/>
    <x v="1052"/>
    <m/>
    <m/>
    <s v=""/>
    <s v=""/>
    <s v=""/>
    <s v=""/>
    <s v=""/>
  </r>
  <r>
    <s v="supercon"/>
    <n v="1"/>
    <n v="0"/>
    <n v="0"/>
    <x v="1052"/>
    <m/>
    <m/>
    <s v=""/>
    <s v=""/>
    <s v=""/>
    <s v=""/>
    <s v=""/>
  </r>
  <r>
    <s v="cooper ision"/>
    <n v="1"/>
    <n v="0"/>
    <n v="0"/>
    <x v="1052"/>
    <m/>
    <m/>
    <s v=""/>
    <s v=""/>
    <s v=""/>
    <s v=""/>
    <s v=""/>
  </r>
  <r>
    <s v="acuvie"/>
    <n v="1"/>
    <n v="0"/>
    <n v="0"/>
    <x v="1052"/>
    <m/>
    <m/>
    <s v=""/>
    <s v=""/>
    <s v=""/>
    <s v=""/>
    <s v=""/>
  </r>
  <r>
    <s v="acuvue 1day moist"/>
    <n v="1"/>
    <n v="0"/>
    <n v="0"/>
    <x v="1052"/>
    <m/>
    <m/>
    <s v=""/>
    <s v=""/>
    <s v=""/>
    <s v=""/>
    <s v=""/>
  </r>
  <r>
    <s v="contact lens 88"/>
    <n v="1"/>
    <n v="0"/>
    <n v="0"/>
    <x v="1052"/>
    <m/>
    <m/>
    <s v=""/>
    <s v=""/>
    <s v=""/>
    <s v=""/>
    <s v=""/>
  </r>
  <r>
    <s v="moondust"/>
    <n v="1"/>
    <n v="0"/>
    <n v="0"/>
    <x v="1052"/>
    <m/>
    <m/>
    <s v=""/>
    <s v=""/>
    <s v=""/>
    <s v=""/>
    <s v=""/>
  </r>
  <r>
    <s v="dailies total1 alcon"/>
    <n v="1"/>
    <n v="0"/>
    <n v="0"/>
    <x v="1253"/>
    <m/>
    <m/>
    <s v=""/>
    <s v=""/>
    <s v=""/>
    <s v=""/>
    <s v=""/>
  </r>
  <r>
    <s v="dailis total 1"/>
    <n v="1"/>
    <n v="0"/>
    <n v="0"/>
    <x v="1253"/>
    <m/>
    <m/>
    <s v=""/>
    <s v=""/>
    <s v=""/>
    <s v=""/>
    <s v=""/>
  </r>
  <r>
    <s v="baby kingdom mall好唔好"/>
    <n v="1"/>
    <n v="0"/>
    <n v="0"/>
    <x v="1253"/>
    <m/>
    <m/>
    <s v=""/>
    <s v=""/>
    <s v=""/>
    <s v=""/>
    <s v=""/>
  </r>
  <r>
    <s v="coopervision."/>
    <n v="1"/>
    <n v="0"/>
    <n v="0"/>
    <x v="1253"/>
    <m/>
    <m/>
    <s v=""/>
    <s v=""/>
    <s v=""/>
    <s v=""/>
    <s v=""/>
  </r>
  <r>
    <s v="隱眼 dia"/>
    <n v="1"/>
    <n v="0"/>
    <n v="0"/>
    <x v="1253"/>
    <m/>
    <m/>
    <s v=""/>
    <s v=""/>
    <s v=""/>
    <s v=""/>
    <s v=""/>
  </r>
  <r>
    <s v="jill stuart france"/>
    <n v="1"/>
    <n v="0"/>
    <n v="0"/>
    <x v="1253"/>
    <m/>
    <m/>
    <s v=""/>
    <s v=""/>
    <s v=""/>
    <s v=""/>
    <s v=""/>
  </r>
  <r>
    <s v="herine"/>
    <n v="1"/>
    <n v="0"/>
    <n v="0"/>
    <x v="1253"/>
    <m/>
    <m/>
    <s v=""/>
    <s v=""/>
    <s v=""/>
    <s v=""/>
    <s v=""/>
  </r>
  <r>
    <s v="avuvue"/>
    <n v="1"/>
    <n v="0"/>
    <n v="0"/>
    <x v="1253"/>
    <m/>
    <m/>
    <s v=""/>
    <s v=""/>
    <s v=""/>
    <s v=""/>
    <s v=""/>
  </r>
  <r>
    <s v="日本隱眼"/>
    <n v="1"/>
    <n v="0"/>
    <n v="0"/>
    <x v="1253"/>
    <m/>
    <m/>
    <s v=""/>
    <s v=""/>
    <s v=""/>
    <s v=""/>
    <s v=""/>
  </r>
  <r>
    <s v="payme如何使用"/>
    <n v="1"/>
    <n v="0"/>
    <n v="0"/>
    <x v="1253"/>
    <m/>
    <m/>
    <s v=""/>
    <s v=""/>
    <s v=""/>
    <s v=""/>
    <s v=""/>
  </r>
  <r>
    <s v="dia隱眼"/>
    <n v="1"/>
    <n v="0"/>
    <n v="0"/>
    <x v="2158"/>
    <m/>
    <m/>
    <s v=""/>
    <s v=""/>
    <s v=""/>
    <s v=""/>
    <s v=""/>
  </r>
  <r>
    <s v="d-1 day"/>
    <n v="1"/>
    <n v="0"/>
    <n v="0"/>
    <x v="2158"/>
    <m/>
    <m/>
    <s v=""/>
    <s v=""/>
    <s v=""/>
    <s v=""/>
    <s v=""/>
  </r>
  <r>
    <s v="night &amp; day"/>
    <n v="1"/>
    <n v="0"/>
    <n v="0"/>
    <x v="2158"/>
    <m/>
    <m/>
    <s v=""/>
    <s v=""/>
    <s v=""/>
    <s v=""/>
    <s v=""/>
  </r>
  <r>
    <s v="acuvue oasys 8.6"/>
    <n v="1"/>
    <n v="0"/>
    <n v="0"/>
    <x v="2158"/>
    <m/>
    <m/>
    <s v=""/>
    <s v=""/>
    <s v=""/>
    <s v=""/>
    <s v=""/>
  </r>
  <r>
    <s v="delight plus"/>
    <n v="1"/>
    <n v="0"/>
    <n v="0"/>
    <x v="2158"/>
    <m/>
    <m/>
    <s v=""/>
    <s v=""/>
    <s v=""/>
    <s v=""/>
    <s v=""/>
  </r>
  <r>
    <s v="順豐智能櫃派件時間"/>
    <n v="1"/>
    <n v="0"/>
    <n v="0"/>
    <x v="2158"/>
    <m/>
    <m/>
    <s v=""/>
    <s v=""/>
    <s v=""/>
    <s v=""/>
    <s v=""/>
  </r>
  <r>
    <s v="順豐 派件時間"/>
    <n v="1"/>
    <n v="0"/>
    <n v="0"/>
    <x v="2158"/>
    <m/>
    <m/>
    <s v=""/>
    <s v=""/>
    <s v=""/>
    <s v=""/>
    <s v=""/>
  </r>
  <r>
    <s v="perpect"/>
    <n v="1"/>
    <n v="0"/>
    <n v="0"/>
    <x v="1589"/>
    <m/>
    <m/>
    <s v=""/>
    <s v=""/>
    <s v=""/>
    <s v=""/>
    <s v=""/>
  </r>
  <r>
    <s v="8.8&quot;"/>
    <n v="1"/>
    <n v="0"/>
    <n v="0"/>
    <x v="1589"/>
    <m/>
    <m/>
    <s v=""/>
    <s v=""/>
    <s v=""/>
    <s v=""/>
    <s v=""/>
  </r>
  <r>
    <s v="acuvue vita 隱形眼鏡"/>
    <n v="1"/>
    <n v="0"/>
    <n v="0"/>
    <x v="1589"/>
    <m/>
    <m/>
    <s v=""/>
    <s v=""/>
    <s v=""/>
    <s v=""/>
    <s v=""/>
  </r>
  <r>
    <s v="大直徑"/>
    <n v="1"/>
    <n v="0"/>
    <n v="0"/>
    <x v="1589"/>
    <m/>
    <m/>
    <s v=""/>
    <s v=""/>
    <s v=""/>
    <s v=""/>
    <s v=""/>
  </r>
  <r>
    <s v="igenius 去眼紋 推薦"/>
    <n v="1"/>
    <n v="0"/>
    <n v="0"/>
    <x v="1589"/>
    <m/>
    <m/>
    <s v=""/>
    <s v=""/>
    <s v=""/>
    <s v=""/>
    <s v=""/>
  </r>
  <r>
    <s v="隱眼價錢"/>
    <n v="1"/>
    <n v="0"/>
    <n v="0"/>
    <x v="1589"/>
    <m/>
    <m/>
    <s v=""/>
    <s v=""/>
    <s v=""/>
    <s v=""/>
    <s v=""/>
  </r>
  <r>
    <s v="av 1 day moist"/>
    <n v="1"/>
    <n v="0"/>
    <n v="0"/>
    <x v="1589"/>
    <m/>
    <m/>
    <s v=""/>
    <s v=""/>
    <s v=""/>
    <s v=""/>
    <s v=""/>
  </r>
  <r>
    <s v="miacare 日拋"/>
    <n v="1"/>
    <n v="0"/>
    <n v="0"/>
    <x v="1589"/>
    <m/>
    <m/>
    <s v=""/>
    <s v=""/>
    <s v=""/>
    <s v=""/>
    <s v=""/>
  </r>
  <r>
    <s v="ash beauty"/>
    <n v="1"/>
    <n v="0"/>
    <n v="0"/>
    <x v="1589"/>
    <m/>
    <m/>
    <s v=""/>
    <s v=""/>
    <s v=""/>
    <s v=""/>
    <s v=""/>
  </r>
  <r>
    <s v="olens 驗眼"/>
    <n v="1"/>
    <n v="0"/>
    <n v="0"/>
    <x v="1589"/>
    <m/>
    <m/>
    <s v=""/>
    <s v=""/>
    <s v=""/>
    <s v=""/>
    <s v=""/>
  </r>
  <r>
    <s v="3 delight"/>
    <n v="1"/>
    <n v="0"/>
    <n v="0"/>
    <x v="1589"/>
    <m/>
    <m/>
    <s v=""/>
    <s v=""/>
    <s v=""/>
    <s v=""/>
    <s v=""/>
  </r>
  <r>
    <s v="亁眼"/>
    <n v="1"/>
    <n v="0"/>
    <n v="0"/>
    <x v="1255"/>
    <m/>
    <m/>
    <s v=""/>
    <s v=""/>
    <s v=""/>
    <s v=""/>
    <s v=""/>
  </r>
  <r>
    <s v="ove隱形眼鏡"/>
    <n v="1"/>
    <n v="0"/>
    <n v="0"/>
    <x v="1255"/>
    <m/>
    <m/>
    <s v=""/>
    <s v=""/>
    <s v=""/>
    <s v=""/>
    <s v=""/>
  </r>
  <r>
    <s v="define:点"/>
    <n v="1"/>
    <n v="0"/>
    <n v="0"/>
    <x v="1255"/>
    <m/>
    <m/>
    <s v=""/>
    <s v=""/>
    <s v=""/>
    <s v=""/>
    <s v=""/>
  </r>
  <r>
    <s v="clalen價錢"/>
    <n v="1"/>
    <n v="0"/>
    <n v="0"/>
    <x v="1255"/>
    <m/>
    <m/>
    <s v=""/>
    <s v=""/>
    <s v=""/>
    <s v=""/>
    <s v=""/>
  </r>
  <r>
    <s v="acuvue trueye 停產"/>
    <n v="1"/>
    <n v="0"/>
    <n v="0"/>
    <x v="1255"/>
    <m/>
    <m/>
    <s v=""/>
    <s v=""/>
    <s v=""/>
    <s v=""/>
    <s v=""/>
  </r>
  <r>
    <s v="acuve oyasis"/>
    <n v="1"/>
    <n v="0"/>
    <n v="0"/>
    <x v="1255"/>
    <m/>
    <m/>
    <s v=""/>
    <s v=""/>
    <s v=""/>
    <s v=""/>
    <s v=""/>
  </r>
  <r>
    <s v="fresh look contact lenses"/>
    <n v="1"/>
    <n v="0"/>
    <n v="0"/>
    <x v="1255"/>
    <m/>
    <m/>
    <s v=""/>
    <s v=""/>
    <s v=""/>
    <s v=""/>
    <s v=""/>
  </r>
  <r>
    <s v="陳皮冰糖燉檸檬"/>
    <n v="1"/>
    <n v="0"/>
    <n v="0"/>
    <x v="1255"/>
    <m/>
    <m/>
    <s v=""/>
    <s v=""/>
    <s v=""/>
    <s v=""/>
    <s v=""/>
  </r>
  <r>
    <s v="acuvue oasys transition contacts"/>
    <n v="1"/>
    <n v="0"/>
    <n v="0"/>
    <x v="1255"/>
    <m/>
    <m/>
    <s v=""/>
    <s v=""/>
    <s v=""/>
    <s v=""/>
    <s v=""/>
  </r>
  <r>
    <s v="payme 比錯錢"/>
    <n v="1"/>
    <n v="0"/>
    <n v="0"/>
    <x v="1901"/>
    <m/>
    <m/>
    <s v=""/>
    <s v=""/>
    <s v=""/>
    <s v=""/>
    <s v=""/>
  </r>
  <r>
    <s v="acuvue®"/>
    <n v="1"/>
    <n v="0"/>
    <n v="0"/>
    <x v="1901"/>
    <m/>
    <m/>
    <s v=""/>
    <s v=""/>
    <s v=""/>
    <s v=""/>
    <s v=""/>
  </r>
  <r>
    <s v="順豐 上門收件 收費"/>
    <n v="1"/>
    <n v="0"/>
    <n v="0"/>
    <x v="1901"/>
    <m/>
    <m/>
    <s v=""/>
    <s v=""/>
    <s v=""/>
    <s v=""/>
    <s v=""/>
  </r>
  <r>
    <s v="trueye acuvue"/>
    <n v="1"/>
    <n v="0"/>
    <n v="0"/>
    <x v="1901"/>
    <m/>
    <m/>
    <s v=""/>
    <s v=""/>
    <s v=""/>
    <s v=""/>
    <s v=""/>
  </r>
  <r>
    <s v="con’d meaning"/>
    <n v="1"/>
    <n v="0"/>
    <n v="0"/>
    <x v="1901"/>
    <m/>
    <m/>
    <s v=""/>
    <s v=""/>
    <s v=""/>
    <s v=""/>
    <s v=""/>
  </r>
  <r>
    <s v="隱形眼鏡 配戴時間"/>
    <n v="1"/>
    <n v="0"/>
    <n v="0"/>
    <x v="1901"/>
    <m/>
    <m/>
    <s v=""/>
    <s v=""/>
    <s v=""/>
    <s v=""/>
    <s v=""/>
  </r>
  <r>
    <s v="moiat"/>
    <n v="1"/>
    <n v="0"/>
    <n v="0"/>
    <x v="1901"/>
    <m/>
    <m/>
    <s v=""/>
    <s v=""/>
    <s v=""/>
    <s v=""/>
    <s v=""/>
  </r>
  <r>
    <s v="contact lenses online hk"/>
    <n v="1"/>
    <n v="0"/>
    <n v="0"/>
    <x v="1901"/>
    <m/>
    <m/>
    <s v=""/>
    <s v=""/>
    <s v=""/>
    <s v=""/>
    <s v=""/>
  </r>
  <r>
    <s v="隱眼 著色直徑"/>
    <n v="1"/>
    <n v="0"/>
    <n v="0"/>
    <x v="1901"/>
    <m/>
    <m/>
    <s v=""/>
    <s v=""/>
    <s v=""/>
    <s v=""/>
    <s v=""/>
  </r>
  <r>
    <s v="super clear optical 好唔好"/>
    <n v="1"/>
    <n v="0"/>
    <n v="0"/>
    <x v="1901"/>
    <m/>
    <m/>
    <s v=""/>
    <s v=""/>
    <s v=""/>
    <s v=""/>
    <s v=""/>
  </r>
  <r>
    <s v="枕頭 sinomax"/>
    <n v="1"/>
    <n v="0"/>
    <n v="0"/>
    <x v="1901"/>
    <m/>
    <m/>
    <s v=""/>
    <s v=""/>
    <s v=""/>
    <s v=""/>
    <s v=""/>
  </r>
  <r>
    <s v="配眼鏡優惠2021"/>
    <n v="1"/>
    <n v="0"/>
    <n v="0"/>
    <x v="1901"/>
    <m/>
    <m/>
    <s v=""/>
    <s v=""/>
    <s v=""/>
    <s v=""/>
    <s v=""/>
  </r>
  <r>
    <s v="acuvue香港"/>
    <n v="1"/>
    <n v="1"/>
    <n v="1"/>
    <x v="2261"/>
    <m/>
    <m/>
    <s v=""/>
    <s v=""/>
    <s v=""/>
    <s v=""/>
    <s v=""/>
  </r>
  <r>
    <s v="水貨和行貨的分別"/>
    <n v="1"/>
    <n v="0"/>
    <n v="0"/>
    <x v="2261"/>
    <m/>
    <m/>
    <s v=""/>
    <s v=""/>
    <s v=""/>
    <s v=""/>
    <s v=""/>
  </r>
  <r>
    <s v="散光 axis"/>
    <n v="1"/>
    <n v="0"/>
    <n v="0"/>
    <x v="2261"/>
    <m/>
    <m/>
    <s v=""/>
    <s v=""/>
    <s v=""/>
    <s v=""/>
    <s v=""/>
  </r>
  <r>
    <s v="coopervision comfilcon a toric"/>
    <n v="1"/>
    <n v="0"/>
    <n v="0"/>
    <x v="2261"/>
    <m/>
    <m/>
    <s v=""/>
    <s v=""/>
    <s v=""/>
    <s v=""/>
    <s v=""/>
  </r>
  <r>
    <s v="candy vision lens"/>
    <n v="1"/>
    <n v="0"/>
    <n v="0"/>
    <x v="2261"/>
    <m/>
    <m/>
    <s v=""/>
    <s v=""/>
    <s v=""/>
    <s v=""/>
    <s v=""/>
  </r>
  <r>
    <s v="acuvue oasys hydraluxe vs moist"/>
    <n v="1"/>
    <n v="0"/>
    <n v="0"/>
    <x v="2261"/>
    <m/>
    <m/>
    <s v=""/>
    <s v=""/>
    <s v=""/>
    <s v=""/>
    <s v=""/>
  </r>
  <r>
    <s v="super clear optical好唔好"/>
    <n v="1"/>
    <n v="0"/>
    <n v="0"/>
    <x v="2261"/>
    <m/>
    <m/>
    <s v=""/>
    <s v=""/>
    <s v=""/>
    <s v=""/>
    <s v=""/>
  </r>
  <r>
    <s v="black brown"/>
    <n v="1"/>
    <n v="0"/>
    <n v="0"/>
    <x v="2261"/>
    <m/>
    <m/>
    <s v=""/>
    <s v=""/>
    <s v=""/>
    <s v=""/>
    <s v=""/>
  </r>
  <r>
    <s v="日本magic eyes"/>
    <n v="1"/>
    <n v="0"/>
    <n v="0"/>
    <x v="2261"/>
    <m/>
    <m/>
    <s v=""/>
    <s v=""/>
    <s v=""/>
    <s v=""/>
    <s v=""/>
  </r>
  <r>
    <s v="dk contact lens"/>
    <n v="1"/>
    <n v="0"/>
    <n v="0"/>
    <x v="2261"/>
    <m/>
    <m/>
    <s v=""/>
    <s v=""/>
    <s v=""/>
    <s v=""/>
    <s v=""/>
  </r>
  <r>
    <s v="配眼鏡度數"/>
    <n v="1"/>
    <n v="0"/>
    <n v="0"/>
    <x v="2261"/>
    <m/>
    <m/>
    <s v=""/>
    <s v=""/>
    <s v=""/>
    <s v=""/>
    <s v=""/>
  </r>
  <r>
    <s v="accuve"/>
    <n v="1"/>
    <n v="0"/>
    <n v="0"/>
    <x v="2261"/>
    <m/>
    <m/>
    <s v=""/>
    <s v=""/>
    <s v=""/>
    <s v=""/>
    <s v=""/>
  </r>
  <r>
    <s v="sinomax優惠2020"/>
    <n v="1"/>
    <n v="0"/>
    <n v="0"/>
    <x v="2261"/>
    <m/>
    <m/>
    <s v=""/>
    <s v=""/>
    <s v=""/>
    <s v=""/>
    <s v=""/>
  </r>
  <r>
    <s v="測試近視"/>
    <n v="1"/>
    <n v="0"/>
    <n v="0"/>
    <x v="2261"/>
    <m/>
    <m/>
    <s v=""/>
    <s v=""/>
    <s v=""/>
    <s v=""/>
    <s v=""/>
  </r>
  <r>
    <s v="洗con水 推薦"/>
    <n v="1"/>
    <n v="0"/>
    <n v="0"/>
    <x v="2261"/>
    <m/>
    <m/>
    <s v=""/>
    <s v=""/>
    <s v=""/>
    <s v=""/>
    <s v=""/>
  </r>
  <r>
    <s v="便利店快件 順豐"/>
    <n v="1"/>
    <n v="0"/>
    <n v="0"/>
    <x v="2261"/>
    <m/>
    <m/>
    <s v=""/>
    <s v=""/>
    <s v=""/>
    <s v=""/>
    <s v=""/>
  </r>
  <r>
    <s v="acuvue trueye 1 day"/>
    <n v="1"/>
    <n v="0"/>
    <n v="0"/>
    <x v="2261"/>
    <m/>
    <m/>
    <s v=""/>
    <s v=""/>
    <s v=""/>
    <s v=""/>
    <s v=""/>
  </r>
  <r>
    <s v="egg眼鏡價錢"/>
    <n v="1"/>
    <n v="0"/>
    <n v="0"/>
    <x v="1331"/>
    <m/>
    <m/>
    <s v=""/>
    <s v=""/>
    <s v=""/>
    <s v=""/>
    <s v=""/>
  </r>
  <r>
    <s v="clariti coopervision"/>
    <n v="1"/>
    <n v="0"/>
    <n v="0"/>
    <x v="1331"/>
    <m/>
    <m/>
    <s v=""/>
    <s v=""/>
    <s v=""/>
    <s v=""/>
    <s v=""/>
  </r>
  <r>
    <s v="戴con 訓覺"/>
    <n v="1"/>
    <n v="0"/>
    <n v="0"/>
    <x v="1331"/>
    <m/>
    <m/>
    <s v=""/>
    <s v=""/>
    <s v=""/>
    <s v=""/>
    <s v=""/>
  </r>
  <r>
    <s v="egg眼鏡好唔好"/>
    <n v="1"/>
    <n v="0"/>
    <n v="0"/>
    <x v="1331"/>
    <m/>
    <m/>
    <s v=""/>
    <s v=""/>
    <s v=""/>
    <s v=""/>
    <s v=""/>
  </r>
  <r>
    <s v="staymee 1 day"/>
    <n v="1"/>
    <n v="0"/>
    <n v="0"/>
    <x v="1331"/>
    <m/>
    <m/>
    <s v=""/>
    <s v=""/>
    <s v=""/>
    <s v=""/>
    <s v=""/>
  </r>
  <r>
    <s v="total daily"/>
    <n v="1"/>
    <n v="0"/>
    <n v="0"/>
    <x v="1331"/>
    <m/>
    <m/>
    <s v=""/>
    <s v=""/>
    <s v=""/>
    <s v=""/>
    <s v=""/>
  </r>
  <r>
    <s v="violet blue light"/>
    <n v="1"/>
    <n v="0"/>
    <n v="0"/>
    <x v="1331"/>
    <m/>
    <m/>
    <s v=""/>
    <s v=""/>
    <s v=""/>
    <s v=""/>
    <s v=""/>
  </r>
  <r>
    <s v="triple tone"/>
    <n v="1"/>
    <n v="0"/>
    <n v="0"/>
    <x v="1331"/>
    <m/>
    <m/>
    <s v=""/>
    <s v=""/>
    <s v=""/>
    <s v=""/>
    <s v=""/>
  </r>
  <r>
    <s v="cooper vision proclear 1 day"/>
    <n v="1"/>
    <n v="0"/>
    <n v="0"/>
    <x v="1331"/>
    <m/>
    <m/>
    <s v=""/>
    <s v=""/>
    <s v=""/>
    <s v=""/>
    <s v=""/>
  </r>
  <r>
    <s v="行版日版分別"/>
    <n v="1"/>
    <n v="0"/>
    <n v="0"/>
    <x v="1331"/>
    <m/>
    <m/>
    <s v=""/>
    <s v=""/>
    <s v=""/>
    <s v=""/>
    <s v=""/>
  </r>
  <r>
    <s v="bbstar"/>
    <n v="1"/>
    <n v="0"/>
    <n v="0"/>
    <x v="1735"/>
    <m/>
    <m/>
    <s v=""/>
    <s v=""/>
    <s v=""/>
    <s v=""/>
    <s v=""/>
  </r>
  <r>
    <s v="secret candy magic pink beige"/>
    <n v="1"/>
    <n v="0"/>
    <n v="0"/>
    <x v="1735"/>
    <m/>
    <m/>
    <s v=""/>
    <s v=""/>
    <s v=""/>
    <s v=""/>
    <s v=""/>
  </r>
  <r>
    <s v="marble 隱眼"/>
    <n v="1"/>
    <n v="0"/>
    <n v="0"/>
    <x v="1735"/>
    <m/>
    <m/>
    <s v=""/>
    <s v=""/>
    <s v=""/>
    <s v=""/>
    <s v=""/>
  </r>
  <r>
    <s v="pinkicon"/>
    <n v="1"/>
    <n v="0"/>
    <n v="0"/>
    <x v="1735"/>
    <m/>
    <m/>
    <s v=""/>
    <s v=""/>
    <s v=""/>
    <s v=""/>
    <s v=""/>
  </r>
  <r>
    <s v="+91 電話"/>
    <n v="1"/>
    <n v="0"/>
    <n v="0"/>
    <x v="1735"/>
    <m/>
    <m/>
    <s v=""/>
    <s v=""/>
    <s v=""/>
    <s v=""/>
    <s v=""/>
  </r>
  <r>
    <s v="博士光學"/>
    <n v="1"/>
    <n v="0"/>
    <n v="0"/>
    <x v="1735"/>
    <m/>
    <m/>
    <s v=""/>
    <s v=""/>
    <s v=""/>
    <s v=""/>
    <s v=""/>
  </r>
  <r>
    <s v="acucue"/>
    <n v="1"/>
    <n v="0"/>
    <n v="0"/>
    <x v="1735"/>
    <m/>
    <m/>
    <s v=""/>
    <s v=""/>
    <s v=""/>
    <s v=""/>
    <s v=""/>
  </r>
  <r>
    <s v="啖啖"/>
    <n v="1"/>
    <n v="0"/>
    <n v="0"/>
    <x v="1735"/>
    <m/>
    <m/>
    <s v=""/>
    <s v=""/>
    <s v=""/>
    <s v=""/>
    <s v=""/>
  </r>
  <r>
    <s v="鏡片驗度儀"/>
    <n v="1"/>
    <n v="0"/>
    <n v="0"/>
    <x v="1735"/>
    <m/>
    <m/>
    <s v=""/>
    <s v=""/>
    <s v=""/>
    <s v=""/>
    <s v=""/>
  </r>
  <r>
    <s v="ever color 1 day台灣"/>
    <n v="1"/>
    <n v="0"/>
    <n v="0"/>
    <x v="1735"/>
    <m/>
    <m/>
    <s v=""/>
    <s v=""/>
    <s v=""/>
    <s v=""/>
    <s v=""/>
  </r>
  <r>
    <s v="natural chiffon評價"/>
    <n v="1"/>
    <n v="0"/>
    <n v="0"/>
    <x v="1735"/>
    <m/>
    <m/>
    <s v=""/>
    <s v=""/>
    <s v=""/>
    <s v=""/>
    <s v=""/>
  </r>
  <r>
    <s v="隱眼dia是什麼"/>
    <n v="1"/>
    <n v="0"/>
    <n v="0"/>
    <x v="1735"/>
    <m/>
    <m/>
    <s v=""/>
    <s v=""/>
    <s v=""/>
    <s v=""/>
    <s v=""/>
  </r>
  <r>
    <s v="cheap contact lenses hong kong"/>
    <n v="1"/>
    <n v="0"/>
    <n v="0"/>
    <x v="1735"/>
    <m/>
    <m/>
    <s v=""/>
    <s v=""/>
    <s v=""/>
    <s v=""/>
    <s v=""/>
  </r>
  <r>
    <s v="隱形眼鏡 直徑 差別"/>
    <n v="1"/>
    <n v="1"/>
    <n v="1"/>
    <x v="2077"/>
    <m/>
    <m/>
    <s v=""/>
    <s v=""/>
    <s v=""/>
    <s v=""/>
    <s v=""/>
  </r>
  <r>
    <s v="con 移位"/>
    <n v="1"/>
    <n v="0"/>
    <n v="0"/>
    <x v="2077"/>
    <m/>
    <m/>
    <s v=""/>
    <s v=""/>
    <s v=""/>
    <s v=""/>
    <s v=""/>
  </r>
  <r>
    <s v="眼鏡 度数 sph"/>
    <n v="1"/>
    <n v="0"/>
    <n v="0"/>
    <x v="2077"/>
    <m/>
    <m/>
    <s v=""/>
    <s v=""/>
    <s v=""/>
    <s v=""/>
    <s v=""/>
  </r>
  <r>
    <s v="define:埋点"/>
    <n v="1"/>
    <n v="0"/>
    <n v="0"/>
    <x v="2077"/>
    <m/>
    <m/>
    <s v=""/>
    <s v=""/>
    <s v=""/>
    <s v=""/>
    <s v=""/>
  </r>
  <r>
    <s v="rich ann natural brown"/>
    <n v="1"/>
    <n v="0"/>
    <n v="0"/>
    <x v="2077"/>
    <m/>
    <m/>
    <s v=""/>
    <s v=""/>
    <s v=""/>
    <s v=""/>
    <s v=""/>
  </r>
  <r>
    <s v="clear 透明"/>
    <n v="1"/>
    <n v="0"/>
    <n v="0"/>
    <x v="2077"/>
    <m/>
    <m/>
    <s v=""/>
    <s v=""/>
    <s v=""/>
    <s v=""/>
    <s v=""/>
  </r>
  <r>
    <s v="select生活百貨好唔好"/>
    <n v="1"/>
    <n v="0"/>
    <n v="0"/>
    <x v="2077"/>
    <m/>
    <m/>
    <s v=""/>
    <s v=""/>
    <s v=""/>
    <s v=""/>
    <s v=""/>
  </r>
  <r>
    <s v="香港眼鏡網"/>
    <n v="1"/>
    <n v="0"/>
    <n v="0"/>
    <x v="2077"/>
    <m/>
    <m/>
    <s v=""/>
    <s v=""/>
    <s v=""/>
    <s v=""/>
    <s v=""/>
  </r>
  <r>
    <s v="payme開唔到2021"/>
    <n v="1"/>
    <n v="0"/>
    <n v="0"/>
    <x v="2077"/>
    <m/>
    <m/>
    <s v=""/>
    <s v=""/>
    <s v=""/>
    <s v=""/>
    <s v=""/>
  </r>
  <r>
    <s v="隱眼14.2"/>
    <n v="1"/>
    <n v="0"/>
    <n v="0"/>
    <x v="2077"/>
    <m/>
    <m/>
    <s v=""/>
    <s v=""/>
    <s v=""/>
    <s v=""/>
    <s v=""/>
  </r>
  <r>
    <s v="8.5&quot;"/>
    <n v="1"/>
    <n v="0"/>
    <n v="0"/>
    <x v="1822"/>
    <m/>
    <m/>
    <s v=""/>
    <s v=""/>
    <s v=""/>
    <s v=""/>
    <s v=""/>
  </r>
  <r>
    <s v="acuvue one day trueye"/>
    <n v="1"/>
    <n v="0"/>
    <n v="0"/>
    <x v="1822"/>
    <m/>
    <m/>
    <s v=""/>
    <s v=""/>
    <s v=""/>
    <s v=""/>
    <s v=""/>
  </r>
  <r>
    <s v="隱形眼鏡 線上"/>
    <n v="1"/>
    <n v="0"/>
    <n v="0"/>
    <x v="1822"/>
    <m/>
    <m/>
    <s v=""/>
    <s v=""/>
    <s v=""/>
    <s v=""/>
    <s v=""/>
  </r>
  <r>
    <s v="香港驗眼中心 始創"/>
    <n v="1"/>
    <n v="0"/>
    <n v="0"/>
    <x v="1559"/>
    <m/>
    <m/>
    <s v=""/>
    <s v=""/>
    <s v=""/>
    <s v=""/>
    <s v=""/>
  </r>
  <r>
    <s v="視覺眼鏡"/>
    <n v="1"/>
    <n v="0"/>
    <n v="0"/>
    <x v="1559"/>
    <m/>
    <m/>
    <s v=""/>
    <s v=""/>
    <s v=""/>
    <s v=""/>
    <s v=""/>
  </r>
  <r>
    <s v="散光幾度要配眼鏡"/>
    <n v="1"/>
    <n v="0"/>
    <n v="0"/>
    <x v="1559"/>
    <m/>
    <m/>
    <s v=""/>
    <s v=""/>
    <s v=""/>
    <s v=""/>
    <s v=""/>
  </r>
  <r>
    <s v="con水推介"/>
    <n v="1"/>
    <n v="0"/>
    <n v="0"/>
    <x v="1559"/>
    <m/>
    <m/>
    <s v=""/>
    <s v=""/>
    <s v=""/>
    <s v=""/>
    <s v=""/>
  </r>
  <r>
    <s v="眼鏡網"/>
    <n v="1"/>
    <n v="0"/>
    <n v="0"/>
    <x v="2370"/>
    <m/>
    <m/>
    <s v=""/>
    <s v=""/>
    <s v=""/>
    <s v=""/>
    <s v=""/>
  </r>
  <r>
    <s v="pure heroine"/>
    <n v="1"/>
    <n v="0"/>
    <n v="0"/>
    <x v="2370"/>
    <m/>
    <m/>
    <s v=""/>
    <s v=""/>
    <s v=""/>
    <s v=""/>
    <s v=""/>
  </r>
  <r>
    <s v="順豐ok地址"/>
    <n v="1"/>
    <n v="0"/>
    <n v="0"/>
    <x v="2370"/>
    <m/>
    <m/>
    <s v=""/>
    <s v=""/>
    <s v=""/>
    <s v=""/>
    <s v=""/>
  </r>
  <r>
    <s v="in this 2 weeks"/>
    <n v="1"/>
    <n v="0"/>
    <n v="0"/>
    <x v="2370"/>
    <m/>
    <m/>
    <s v=""/>
    <s v=""/>
    <s v=""/>
    <s v=""/>
    <s v=""/>
  </r>
  <r>
    <s v="著色直徑14"/>
    <n v="1"/>
    <n v="0"/>
    <n v="0"/>
    <x v="2370"/>
    <m/>
    <m/>
    <s v=""/>
    <s v=""/>
    <s v=""/>
    <s v=""/>
    <s v=""/>
  </r>
  <r>
    <s v="define:单个"/>
    <n v="1"/>
    <n v="0"/>
    <n v="0"/>
    <x v="2370"/>
    <m/>
    <m/>
    <s v=""/>
    <s v=""/>
    <s v=""/>
    <s v=""/>
    <s v=""/>
  </r>
  <r>
    <s v="oneday acuvue trueye"/>
    <n v="1"/>
    <n v="0"/>
    <n v="0"/>
    <x v="2370"/>
    <m/>
    <m/>
    <s v=""/>
    <s v=""/>
    <s v=""/>
    <s v=""/>
    <s v=""/>
  </r>
  <r>
    <s v="day day 送"/>
    <n v="1"/>
    <n v="0"/>
    <n v="0"/>
    <x v="2370"/>
    <m/>
    <m/>
    <s v=""/>
    <s v=""/>
    <s v=""/>
    <s v=""/>
    <s v=""/>
  </r>
  <r>
    <s v="眼霜邊隻好"/>
    <n v="1"/>
    <n v="0"/>
    <n v="0"/>
    <x v="2370"/>
    <m/>
    <m/>
    <s v=""/>
    <s v=""/>
    <s v=""/>
    <s v=""/>
    <s v=""/>
  </r>
  <r>
    <s v="專業眼鏡信和中心"/>
    <n v="1"/>
    <n v="0"/>
    <n v="0"/>
    <x v="2370"/>
    <m/>
    <m/>
    <s v=""/>
    <s v=""/>
    <s v=""/>
    <s v=""/>
    <s v=""/>
  </r>
  <r>
    <s v="maxim majestic"/>
    <n v="1"/>
    <n v="0"/>
    <n v="0"/>
    <x v="2370"/>
    <m/>
    <m/>
    <s v=""/>
    <s v=""/>
    <s v=""/>
    <s v=""/>
    <s v=""/>
  </r>
  <r>
    <s v="漸進式鏡片"/>
    <n v="1"/>
    <n v="0"/>
    <n v="0"/>
    <x v="2370"/>
    <m/>
    <m/>
    <s v=""/>
    <s v=""/>
    <s v=""/>
    <s v=""/>
    <s v=""/>
  </r>
  <r>
    <s v="baby kingdom mall優惠代碼"/>
    <n v="1"/>
    <n v="0"/>
    <n v="0"/>
    <x v="2370"/>
    <m/>
    <m/>
    <s v=""/>
    <s v=""/>
    <s v=""/>
    <s v=""/>
    <s v=""/>
  </r>
  <r>
    <s v="藍色隱形眼鏡"/>
    <n v="1"/>
    <n v="0"/>
    <n v="0"/>
    <x v="2370"/>
    <m/>
    <m/>
    <s v=""/>
    <s v=""/>
    <s v=""/>
    <s v=""/>
    <s v=""/>
  </r>
  <r>
    <s v="驗眼度數價錢"/>
    <n v="1"/>
    <n v="1"/>
    <n v="1"/>
    <x v="2372"/>
    <m/>
    <m/>
    <s v=""/>
    <s v=""/>
    <s v=""/>
    <s v=""/>
    <s v=""/>
  </r>
  <r>
    <s v="抗藍光眼鏡有用嗎"/>
    <n v="1"/>
    <n v="0"/>
    <n v="0"/>
    <x v="2372"/>
    <m/>
    <m/>
    <s v=""/>
    <s v=""/>
    <s v=""/>
    <s v=""/>
    <s v=""/>
  </r>
  <r>
    <s v="萬寧 眼藥水"/>
    <n v="1"/>
    <n v="0"/>
    <n v="0"/>
    <x v="2372"/>
    <m/>
    <m/>
    <s v=""/>
    <s v=""/>
    <s v=""/>
    <s v=""/>
    <s v=""/>
  </r>
  <r>
    <s v="婚紗 隱形眼鏡"/>
    <n v="1"/>
    <n v="0"/>
    <n v="0"/>
    <x v="2372"/>
    <m/>
    <m/>
    <s v=""/>
    <s v=""/>
    <s v=""/>
    <s v=""/>
    <s v=""/>
  </r>
  <r>
    <s v="隱形眼鏡 閃光"/>
    <n v="1"/>
    <n v="0"/>
    <n v="0"/>
    <x v="2372"/>
    <m/>
    <m/>
    <s v=""/>
    <s v=""/>
    <s v=""/>
    <s v=""/>
    <s v=""/>
  </r>
  <r>
    <s v="屯門con"/>
    <n v="1"/>
    <n v="0"/>
    <n v="0"/>
    <x v="2372"/>
    <m/>
    <m/>
    <s v=""/>
    <s v=""/>
    <s v=""/>
    <s v=""/>
    <s v=""/>
  </r>
  <r>
    <s v="/con/con"/>
    <n v="1"/>
    <n v="0"/>
    <n v="0"/>
    <x v="2372"/>
    <m/>
    <m/>
    <s v=""/>
    <s v=""/>
    <s v=""/>
    <s v=""/>
    <s v=""/>
  </r>
  <r>
    <s v="define:买"/>
    <n v="1"/>
    <n v="0"/>
    <n v="0"/>
    <x v="2372"/>
    <m/>
    <m/>
    <s v=""/>
    <s v=""/>
    <s v=""/>
    <s v=""/>
    <s v=""/>
  </r>
  <r>
    <s v="淚水測試"/>
    <n v="1"/>
    <n v="0"/>
    <n v="0"/>
    <x v="2372"/>
    <m/>
    <m/>
    <s v=""/>
    <s v=""/>
    <s v=""/>
    <s v=""/>
    <s v=""/>
  </r>
  <r>
    <s v="開源蛋行網購"/>
    <n v="1"/>
    <n v="0"/>
    <n v="0"/>
    <x v="1687"/>
    <m/>
    <m/>
    <s v=""/>
    <s v=""/>
    <s v=""/>
    <s v=""/>
    <s v=""/>
  </r>
  <r>
    <s v="clear 55a contact lenses"/>
    <n v="1"/>
    <n v="0"/>
    <n v="0"/>
    <x v="1687"/>
    <m/>
    <m/>
    <s v=""/>
    <s v=""/>
    <s v=""/>
    <s v=""/>
    <s v=""/>
  </r>
  <r>
    <s v="中性色"/>
    <n v="1"/>
    <n v="0"/>
    <n v="0"/>
    <x v="1687"/>
    <m/>
    <m/>
    <s v=""/>
    <s v=""/>
    <s v=""/>
    <s v=""/>
    <s v=""/>
  </r>
  <r>
    <s v="ok便利店順豐"/>
    <n v="1"/>
    <n v="0"/>
    <n v="0"/>
    <x v="1687"/>
    <m/>
    <m/>
    <s v=""/>
    <s v=""/>
    <s v=""/>
    <s v=""/>
    <s v=""/>
  </r>
  <r>
    <s v="coopervision hong kong limited"/>
    <n v="1"/>
    <n v="0"/>
    <n v="0"/>
    <x v="2272"/>
    <m/>
    <m/>
    <s v=""/>
    <s v=""/>
    <s v=""/>
    <s v=""/>
    <s v=""/>
  </r>
  <r>
    <s v="coopervision proclear"/>
    <n v="1"/>
    <n v="0"/>
    <n v="0"/>
    <x v="2272"/>
    <m/>
    <m/>
    <s v=""/>
    <s v=""/>
    <s v=""/>
    <s v=""/>
    <s v=""/>
  </r>
  <r>
    <s v="有散光的隱眼"/>
    <n v="1"/>
    <n v="0"/>
    <n v="0"/>
    <x v="2272"/>
    <m/>
    <m/>
    <s v=""/>
    <s v=""/>
    <s v=""/>
    <s v=""/>
    <s v=""/>
  </r>
  <r>
    <s v="順豐 派件"/>
    <n v="1"/>
    <n v="0"/>
    <n v="0"/>
    <x v="2272"/>
    <m/>
    <m/>
    <s v=""/>
    <s v=""/>
    <s v=""/>
    <s v=""/>
    <s v=""/>
  </r>
  <r>
    <s v="順豐 上門 收費"/>
    <n v="1"/>
    <n v="0"/>
    <n v="0"/>
    <x v="2272"/>
    <m/>
    <m/>
    <s v=""/>
    <s v=""/>
    <s v=""/>
    <s v=""/>
    <s v=""/>
  </r>
  <r>
    <s v="朱古力 av"/>
    <n v="1"/>
    <n v="0"/>
    <n v="0"/>
    <x v="2272"/>
    <m/>
    <m/>
    <s v=""/>
    <s v=""/>
    <s v=""/>
    <s v=""/>
    <s v=""/>
  </r>
  <r>
    <s v="air optix night and day astigmatism"/>
    <n v="1"/>
    <n v="0"/>
    <n v="0"/>
    <x v="2272"/>
    <m/>
    <m/>
    <s v=""/>
    <s v=""/>
    <s v=""/>
    <s v=""/>
    <s v=""/>
  </r>
  <r>
    <s v="alcon total1"/>
    <n v="1"/>
    <n v="0"/>
    <n v="0"/>
    <x v="1984"/>
    <m/>
    <m/>
    <s v=""/>
    <s v=""/>
    <s v=""/>
    <s v=""/>
    <s v=""/>
  </r>
  <r>
    <s v="新輝眼鏡lihkg"/>
    <n v="1"/>
    <n v="0"/>
    <n v="0"/>
    <x v="1984"/>
    <m/>
    <m/>
    <s v=""/>
    <s v=""/>
    <s v=""/>
    <s v=""/>
    <s v=""/>
  </r>
  <r>
    <s v="大mm"/>
    <n v="1"/>
    <n v="0"/>
    <n v="0"/>
    <x v="1984"/>
    <m/>
    <m/>
    <s v=""/>
    <s v=""/>
    <s v=""/>
    <s v=""/>
    <s v=""/>
  </r>
  <r>
    <s v="順豐站自取"/>
    <n v="1"/>
    <n v="0"/>
    <n v="0"/>
    <x v="1984"/>
    <m/>
    <m/>
    <s v=""/>
    <s v=""/>
    <s v=""/>
    <s v=""/>
    <s v=""/>
  </r>
  <r>
    <s v="protop 寶石美肌神仙棒"/>
    <n v="1"/>
    <n v="0"/>
    <n v="0"/>
    <x v="1984"/>
    <m/>
    <m/>
    <s v=""/>
    <s v=""/>
    <s v=""/>
    <s v=""/>
    <s v=""/>
  </r>
  <r>
    <s v="fusion 1"/>
    <n v="1"/>
    <n v="0"/>
    <n v="0"/>
    <x v="1984"/>
    <m/>
    <m/>
    <s v=""/>
    <s v=""/>
    <s v=""/>
    <s v=""/>
    <s v=""/>
  </r>
  <r>
    <s v="博士倫彩色隱形眼鏡"/>
    <n v="1"/>
    <n v="0"/>
    <n v="0"/>
    <x v="1984"/>
    <m/>
    <m/>
    <s v=""/>
    <s v=""/>
    <s v=""/>
    <s v=""/>
    <s v=""/>
  </r>
  <r>
    <s v="藍光眼鏡 lihkg"/>
    <n v="1"/>
    <n v="0"/>
    <n v="0"/>
    <x v="1986"/>
    <m/>
    <m/>
    <s v=""/>
    <s v=""/>
    <s v=""/>
    <s v=""/>
    <s v=""/>
  </r>
  <r>
    <s v="revia 03"/>
    <n v="1"/>
    <n v="0"/>
    <n v="0"/>
    <x v="1986"/>
    <m/>
    <m/>
    <s v=""/>
    <s v=""/>
    <s v=""/>
    <s v=""/>
    <s v=""/>
  </r>
  <r>
    <s v="回收眼鏡"/>
    <n v="1"/>
    <n v="0"/>
    <n v="0"/>
    <x v="1986"/>
    <m/>
    <m/>
    <s v=""/>
    <s v=""/>
    <s v=""/>
    <s v=""/>
    <s v=""/>
  </r>
  <r>
    <s v="define:合适的"/>
    <n v="1"/>
    <n v="0"/>
    <n v="0"/>
    <x v="1986"/>
    <m/>
    <m/>
    <s v=""/>
    <s v=""/>
    <s v=""/>
    <s v=""/>
    <s v=""/>
  </r>
  <r>
    <s v="define:说明"/>
    <n v="1"/>
    <n v="0"/>
    <n v="0"/>
    <x v="1986"/>
    <m/>
    <m/>
    <s v=""/>
    <s v=""/>
    <s v=""/>
    <s v=""/>
    <s v=""/>
  </r>
  <r>
    <s v="eye cream眼霜"/>
    <n v="1"/>
    <n v="0"/>
    <n v="0"/>
    <x v="1986"/>
    <m/>
    <m/>
    <s v=""/>
    <s v=""/>
    <s v=""/>
    <s v=""/>
    <s v=""/>
  </r>
  <r>
    <s v="旺角買con"/>
    <n v="1"/>
    <n v="0"/>
    <n v="0"/>
    <x v="1986"/>
    <m/>
    <m/>
    <s v=""/>
    <s v=""/>
    <s v=""/>
    <s v=""/>
    <s v=""/>
  </r>
  <r>
    <s v="kiehl's強效去皺眼霜好用"/>
    <n v="1"/>
    <n v="0"/>
    <n v="0"/>
    <x v="1986"/>
    <m/>
    <m/>
    <s v=""/>
    <s v=""/>
    <s v=""/>
    <s v=""/>
    <s v=""/>
  </r>
  <r>
    <s v="revia contact lens malaysia"/>
    <n v="1"/>
    <n v="0"/>
    <n v="0"/>
    <x v="2377"/>
    <m/>
    <m/>
    <s v=""/>
    <s v=""/>
    <s v=""/>
    <s v=""/>
    <s v=""/>
  </r>
  <r>
    <s v="soflens one day"/>
    <n v="1"/>
    <n v="0"/>
    <n v="0"/>
    <x v="2377"/>
    <m/>
    <m/>
    <s v="Y"/>
    <n v="6.9892473118279563E-2"/>
    <s v="Y"/>
    <s v=""/>
    <s v=""/>
  </r>
  <r>
    <n v="14.1"/>
    <n v="1"/>
    <n v="0"/>
    <n v="0"/>
    <x v="2377"/>
    <m/>
    <m/>
    <s v=""/>
    <s v=""/>
    <s v=""/>
    <s v=""/>
    <s v=""/>
  </r>
  <r>
    <s v="除唔到con原因"/>
    <n v="1"/>
    <n v="0"/>
    <n v="0"/>
    <x v="2377"/>
    <m/>
    <m/>
    <s v=""/>
    <s v=""/>
    <s v=""/>
    <s v=""/>
    <s v=""/>
  </r>
  <r>
    <s v="alcon 香港"/>
    <n v="1"/>
    <n v="0"/>
    <n v="0"/>
    <x v="2377"/>
    <m/>
    <m/>
    <s v=""/>
    <s v=""/>
    <s v=""/>
    <s v=""/>
    <s v=""/>
  </r>
  <r>
    <s v="隱形眼鏡時間"/>
    <n v="1"/>
    <n v="0"/>
    <n v="0"/>
    <x v="2377"/>
    <m/>
    <m/>
    <s v=""/>
    <s v=""/>
    <s v=""/>
    <s v=""/>
    <s v=""/>
  </r>
  <r>
    <s v="14.1."/>
    <n v="1"/>
    <n v="0"/>
    <n v="0"/>
    <x v="2377"/>
    <m/>
    <m/>
    <s v=""/>
    <s v=""/>
    <s v=""/>
    <s v=""/>
    <s v=""/>
  </r>
  <r>
    <s v="pay me 教學"/>
    <n v="1"/>
    <n v="0"/>
    <n v="0"/>
    <x v="2377"/>
    <m/>
    <m/>
    <s v=""/>
    <s v=""/>
    <s v=""/>
    <s v=""/>
    <s v=""/>
  </r>
  <r>
    <s v="j j"/>
    <n v="1"/>
    <n v="0"/>
    <n v="0"/>
    <x v="2377"/>
    <m/>
    <m/>
    <s v=""/>
    <s v=""/>
    <s v=""/>
    <s v=""/>
    <s v=""/>
  </r>
  <r>
    <s v="easy aqua"/>
    <n v="1"/>
    <n v="0"/>
    <n v="0"/>
    <x v="2377"/>
    <m/>
    <m/>
    <s v=""/>
    <s v=""/>
    <s v=""/>
    <s v=""/>
    <s v=""/>
  </r>
  <r>
    <s v="900度隱眼"/>
    <n v="1"/>
    <n v="0"/>
    <n v="0"/>
    <x v="2377"/>
    <m/>
    <m/>
    <s v=""/>
    <s v=""/>
    <s v=""/>
    <s v=""/>
    <s v=""/>
  </r>
  <r>
    <s v="眼鏡 網購"/>
    <n v="1"/>
    <n v="0"/>
    <n v="0"/>
    <x v="2377"/>
    <m/>
    <m/>
    <s v=""/>
    <s v=""/>
    <s v=""/>
    <s v=""/>
    <s v=""/>
  </r>
  <r>
    <s v="隱形眼鏡 特價"/>
    <n v="1"/>
    <n v="0"/>
    <n v="0"/>
    <x v="2464"/>
    <m/>
    <m/>
    <s v=""/>
    <s v=""/>
    <s v=""/>
    <s v=""/>
    <s v=""/>
  </r>
  <r>
    <s v="散光color con olens"/>
    <n v="1"/>
    <n v="0"/>
    <n v="0"/>
    <x v="2464"/>
    <m/>
    <m/>
    <s v=""/>
    <s v=""/>
    <s v=""/>
    <s v=""/>
    <s v=""/>
  </r>
  <r>
    <s v="freshlook illuminate vs acuvue define"/>
    <n v="1"/>
    <n v="0"/>
    <n v="0"/>
    <x v="2464"/>
    <m/>
    <m/>
    <s v=""/>
    <s v=""/>
    <s v=""/>
    <s v=""/>
    <s v=""/>
  </r>
  <r>
    <s v="ленс"/>
    <n v="1"/>
    <n v="0"/>
    <n v="0"/>
    <x v="2464"/>
    <m/>
    <m/>
    <s v=""/>
    <s v=""/>
    <s v=""/>
    <s v=""/>
    <s v=""/>
  </r>
  <r>
    <s v="隱眼散光"/>
    <n v="1"/>
    <n v="0"/>
    <n v="0"/>
    <x v="2464"/>
    <m/>
    <m/>
    <s v=""/>
    <s v=""/>
    <s v=""/>
    <s v=""/>
    <s v=""/>
  </r>
  <r>
    <s v="sinomax 枕頭 評價"/>
    <n v="1"/>
    <n v="0"/>
    <n v="0"/>
    <x v="2464"/>
    <m/>
    <m/>
    <s v=""/>
    <s v=""/>
    <s v=""/>
    <s v=""/>
    <s v=""/>
  </r>
  <r>
    <s v="啡色"/>
    <n v="1"/>
    <n v="0"/>
    <n v="0"/>
    <x v="2464"/>
    <m/>
    <m/>
    <s v=""/>
    <s v=""/>
    <s v=""/>
    <s v=""/>
    <s v=""/>
  </r>
  <r>
    <s v="隱形眼鏡牌子推薦"/>
    <n v="1"/>
    <n v="0"/>
    <n v="0"/>
    <x v="2464"/>
    <m/>
    <m/>
    <s v=""/>
    <s v=""/>
    <s v=""/>
    <s v=""/>
    <s v=""/>
  </r>
  <r>
    <s v="戴con 頭痛"/>
    <n v="1"/>
    <n v="0"/>
    <n v="0"/>
    <x v="2464"/>
    <m/>
    <m/>
    <s v=""/>
    <s v=""/>
    <s v=""/>
    <s v=""/>
    <s v=""/>
  </r>
  <r>
    <s v="make1"/>
    <n v="1"/>
    <n v="0"/>
    <n v="0"/>
    <x v="2464"/>
    <m/>
    <m/>
    <s v=""/>
    <s v=""/>
    <s v=""/>
    <s v=""/>
    <s v=""/>
  </r>
  <r>
    <s v="眼藥水萬寧"/>
    <n v="1"/>
    <n v="0"/>
    <n v="0"/>
    <x v="2464"/>
    <m/>
    <m/>
    <s v=""/>
    <s v=""/>
    <s v=""/>
    <s v=""/>
    <s v=""/>
  </r>
  <r>
    <s v="payme 轉錯錢"/>
    <n v="1"/>
    <n v="0"/>
    <n v="0"/>
    <x v="1830"/>
    <m/>
    <m/>
    <s v=""/>
    <s v=""/>
    <s v=""/>
    <s v=""/>
    <s v=""/>
  </r>
  <r>
    <s v="sinomax枕頭評價"/>
    <n v="1"/>
    <n v="0"/>
    <n v="0"/>
    <x v="1830"/>
    <m/>
    <m/>
    <s v=""/>
    <s v=""/>
    <s v=""/>
    <s v=""/>
    <s v=""/>
  </r>
  <r>
    <s v="revia melty bare"/>
    <n v="1"/>
    <n v="0"/>
    <n v="0"/>
    <x v="1830"/>
    <m/>
    <m/>
    <s v=""/>
    <s v=""/>
    <s v=""/>
    <s v=""/>
    <s v=""/>
  </r>
  <r>
    <s v="clariom d"/>
    <n v="1"/>
    <n v="0"/>
    <n v="0"/>
    <x v="2379"/>
    <m/>
    <m/>
    <s v=""/>
    <s v=""/>
    <s v=""/>
    <s v=""/>
    <s v=""/>
  </r>
  <r>
    <s v="順豐寄住宅收費"/>
    <n v="1"/>
    <n v="0"/>
    <n v="0"/>
    <x v="2379"/>
    <m/>
    <m/>
    <s v=""/>
    <s v=""/>
    <s v=""/>
    <s v=""/>
    <s v=""/>
  </r>
  <r>
    <s v="第一次戴隱眼戴多久"/>
    <n v="1"/>
    <n v="0"/>
    <n v="0"/>
    <x v="2379"/>
    <m/>
    <m/>
    <s v=""/>
    <s v=""/>
    <s v=""/>
    <s v=""/>
    <s v=""/>
  </r>
  <r>
    <s v="眼霜比較"/>
    <n v="1"/>
    <n v="0"/>
    <n v="0"/>
    <x v="2379"/>
    <m/>
    <m/>
    <s v=""/>
    <s v=""/>
    <s v=""/>
    <s v=""/>
    <s v=""/>
  </r>
  <r>
    <s v="sweetymagic黃藍"/>
    <n v="1"/>
    <n v="0"/>
    <n v="0"/>
    <x v="2379"/>
    <m/>
    <m/>
    <s v=""/>
    <s v=""/>
    <s v=""/>
    <s v=""/>
    <s v=""/>
  </r>
  <r>
    <s v="deesse新色"/>
    <n v="1"/>
    <n v="0"/>
    <n v="0"/>
    <x v="2379"/>
    <m/>
    <m/>
    <s v=""/>
    <s v=""/>
    <s v=""/>
    <s v=""/>
    <s v=""/>
  </r>
  <r>
    <s v="eeconshop"/>
    <n v="1"/>
    <n v="0"/>
    <n v="0"/>
    <x v="2379"/>
    <m/>
    <m/>
    <s v=""/>
    <s v=""/>
    <s v=""/>
    <s v=""/>
    <s v=""/>
  </r>
  <r>
    <s v="順豐收費優惠"/>
    <n v="1"/>
    <n v="0"/>
    <n v="0"/>
    <x v="2380"/>
    <m/>
    <m/>
    <s v=""/>
    <s v=""/>
    <s v=""/>
    <s v=""/>
    <s v=""/>
  </r>
  <r>
    <s v="散光近視分別"/>
    <n v="1"/>
    <n v="0"/>
    <n v="0"/>
    <x v="2380"/>
    <m/>
    <m/>
    <s v=""/>
    <s v=""/>
    <s v=""/>
    <s v=""/>
    <s v=""/>
  </r>
  <r>
    <s v="漸進多焦點眼鏡"/>
    <n v="1"/>
    <n v="0"/>
    <n v="0"/>
    <x v="2380"/>
    <m/>
    <m/>
    <s v=""/>
    <s v=""/>
    <s v=""/>
    <s v=""/>
    <s v=""/>
  </r>
  <r>
    <s v="coopervision promotions online claim form"/>
    <n v="1"/>
    <n v="0"/>
    <n v="0"/>
    <x v="2380"/>
    <m/>
    <m/>
    <s v=""/>
    <s v=""/>
    <s v=""/>
    <s v=""/>
    <s v=""/>
  </r>
  <r>
    <s v="隱形眼鏡試戴2021"/>
    <n v="1"/>
    <n v="0"/>
    <n v="0"/>
    <x v="2380"/>
    <m/>
    <m/>
    <s v=""/>
    <s v=""/>
    <s v=""/>
    <s v=""/>
    <s v=""/>
  </r>
  <r>
    <s v="soflens grey"/>
    <n v="1"/>
    <n v="0"/>
    <n v="0"/>
    <x v="2380"/>
    <m/>
    <m/>
    <s v=""/>
    <s v=""/>
    <s v=""/>
    <s v=""/>
    <s v=""/>
  </r>
  <r>
    <s v="順豐自寄碼"/>
    <n v="1"/>
    <n v="0"/>
    <n v="0"/>
    <x v="2380"/>
    <m/>
    <m/>
    <s v=""/>
    <s v=""/>
    <s v=""/>
    <s v=""/>
    <s v=""/>
  </r>
  <r>
    <s v="隐形眼镜 价格"/>
    <n v="1"/>
    <n v="0"/>
    <n v="0"/>
    <x v="1391"/>
    <m/>
    <m/>
    <s v=""/>
    <s v=""/>
    <s v=""/>
    <s v=""/>
    <s v=""/>
  </r>
  <r>
    <s v="max contact"/>
    <n v="1"/>
    <n v="0"/>
    <n v="0"/>
    <x v="1391"/>
    <m/>
    <m/>
    <s v=""/>
    <s v=""/>
    <s v=""/>
    <s v=""/>
    <s v=""/>
  </r>
  <r>
    <s v="眼乾眼矇"/>
    <n v="1"/>
    <n v="0"/>
    <n v="0"/>
    <x v="1391"/>
    <m/>
    <m/>
    <s v=""/>
    <s v=""/>
    <s v=""/>
    <s v=""/>
    <s v=""/>
  </r>
  <r>
    <s v="colordian"/>
    <n v="1"/>
    <n v="0"/>
    <n v="0"/>
    <x v="1391"/>
    <m/>
    <m/>
    <s v=""/>
    <s v=""/>
    <s v=""/>
    <s v=""/>
    <s v=""/>
  </r>
  <r>
    <s v="上目眼鏡好唔好"/>
    <n v="1"/>
    <n v="0"/>
    <n v="0"/>
    <x v="1391"/>
    <m/>
    <m/>
    <s v=""/>
    <s v=""/>
    <s v=""/>
    <s v=""/>
    <s v=""/>
  </r>
  <r>
    <s v="biofinity toric coopervision"/>
    <n v="1"/>
    <n v="0"/>
    <n v="0"/>
    <x v="1391"/>
    <m/>
    <m/>
    <s v=""/>
    <s v=""/>
    <s v=""/>
    <s v=""/>
    <s v=""/>
  </r>
  <r>
    <s v="l順豐"/>
    <n v="1"/>
    <n v="0"/>
    <n v="0"/>
    <x v="1391"/>
    <m/>
    <m/>
    <s v=""/>
    <s v=""/>
    <s v=""/>
    <s v=""/>
    <s v=""/>
  </r>
  <r>
    <s v="水貨行貨手機分別"/>
    <n v="1"/>
    <n v="0"/>
    <n v="0"/>
    <x v="2382"/>
    <m/>
    <m/>
    <s v=""/>
    <s v=""/>
    <s v=""/>
    <s v=""/>
    <s v=""/>
  </r>
  <r>
    <s v="clarity coopervision"/>
    <n v="1"/>
    <n v="0"/>
    <n v="0"/>
    <x v="2382"/>
    <m/>
    <m/>
    <s v=""/>
    <s v=""/>
    <s v=""/>
    <s v=""/>
    <s v=""/>
  </r>
  <r>
    <s v="make a day"/>
    <n v="1"/>
    <n v="0"/>
    <n v="0"/>
    <x v="2382"/>
    <m/>
    <m/>
    <s v=""/>
    <s v=""/>
    <s v=""/>
    <s v=""/>
    <s v=""/>
  </r>
  <r>
    <s v="免費隱形眼鏡"/>
    <n v="1"/>
    <n v="0"/>
    <n v="0"/>
    <x v="2382"/>
    <m/>
    <m/>
    <s v=""/>
    <s v=""/>
    <s v=""/>
    <s v=""/>
    <s v=""/>
  </r>
  <r>
    <s v="silhouette眼鏡香港"/>
    <n v="1"/>
    <n v="0"/>
    <n v="0"/>
    <x v="2382"/>
    <m/>
    <m/>
    <s v=""/>
    <s v=""/>
    <s v=""/>
    <s v=""/>
    <s v=""/>
  </r>
  <r>
    <s v="revia contact lenses australia"/>
    <n v="1"/>
    <n v="0"/>
    <n v="0"/>
    <x v="2382"/>
    <m/>
    <m/>
    <s v=""/>
    <s v=""/>
    <s v=""/>
    <s v=""/>
    <s v=""/>
  </r>
  <r>
    <s v="乾眼症檢測"/>
    <n v="1"/>
    <n v="0"/>
    <n v="0"/>
    <x v="2382"/>
    <m/>
    <m/>
    <s v=""/>
    <s v=""/>
    <s v=""/>
    <s v=""/>
    <s v=""/>
  </r>
  <r>
    <s v="小眼睛 隱形眼鏡"/>
    <n v="1"/>
    <n v="0"/>
    <n v="0"/>
    <x v="2382"/>
    <m/>
    <m/>
    <s v=""/>
    <s v=""/>
    <s v=""/>
    <s v=""/>
    <s v=""/>
  </r>
  <r>
    <s v="ok lens 價錢"/>
    <n v="1"/>
    <n v="0"/>
    <n v="0"/>
    <x v="2382"/>
    <m/>
    <m/>
    <s v=""/>
    <s v=""/>
    <s v=""/>
    <s v=""/>
    <s v=""/>
  </r>
  <r>
    <s v="隱眼 deesse"/>
    <n v="1"/>
    <n v="0"/>
    <n v="0"/>
    <x v="2382"/>
    <m/>
    <m/>
    <s v=""/>
    <s v=""/>
    <s v=""/>
    <s v=""/>
    <s v=""/>
  </r>
  <r>
    <s v="隱形眼鏡代理"/>
    <n v="1"/>
    <n v="0"/>
    <n v="0"/>
    <x v="2382"/>
    <m/>
    <m/>
    <s v=""/>
    <s v=""/>
    <s v=""/>
    <s v=""/>
    <s v=""/>
  </r>
  <r>
    <s v="買con lihkg"/>
    <n v="1"/>
    <n v="0"/>
    <n v="0"/>
    <x v="2382"/>
    <m/>
    <m/>
    <s v=""/>
    <s v=""/>
    <s v=""/>
    <s v=""/>
    <s v=""/>
  </r>
  <r>
    <s v="荃灣con"/>
    <n v="1"/>
    <n v="0"/>
    <n v="0"/>
    <x v="1648"/>
    <m/>
    <m/>
    <s v=""/>
    <s v=""/>
    <s v=""/>
    <s v=""/>
    <s v=""/>
  </r>
  <r>
    <s v="ok 順豐取件"/>
    <n v="1"/>
    <n v="0"/>
    <n v="0"/>
    <x v="1648"/>
    <m/>
    <m/>
    <s v=""/>
    <s v=""/>
    <s v=""/>
    <s v=""/>
    <s v=""/>
  </r>
  <r>
    <s v="protop 神仙棒"/>
    <n v="1"/>
    <n v="0"/>
    <n v="0"/>
    <x v="1648"/>
    <m/>
    <m/>
    <s v=""/>
    <s v=""/>
    <s v=""/>
    <s v=""/>
    <s v=""/>
  </r>
  <r>
    <s v="con會問題"/>
    <n v="1"/>
    <n v="0"/>
    <n v="0"/>
    <x v="1648"/>
    <m/>
    <m/>
    <s v=""/>
    <s v=""/>
    <s v=""/>
    <s v=""/>
    <s v=""/>
  </r>
  <r>
    <s v="眼精華推介"/>
    <n v="1"/>
    <n v="0"/>
    <n v="0"/>
    <x v="1648"/>
    <m/>
    <m/>
    <s v=""/>
    <s v=""/>
    <s v=""/>
    <s v=""/>
    <s v=""/>
  </r>
  <r>
    <s v="價錢比較"/>
    <n v="1"/>
    <n v="0"/>
    <n v="0"/>
    <x v="1648"/>
    <m/>
    <m/>
    <s v=""/>
    <s v=""/>
    <s v=""/>
    <s v=""/>
    <s v=""/>
  </r>
  <r>
    <s v="下眼纹"/>
    <n v="1"/>
    <n v="0"/>
    <n v="0"/>
    <x v="1648"/>
    <m/>
    <m/>
    <s v=""/>
    <s v=""/>
    <s v=""/>
    <s v=""/>
    <s v=""/>
  </r>
  <r>
    <s v="hr眼霜好用嗎"/>
    <n v="1"/>
    <n v="0"/>
    <n v="0"/>
    <x v="1648"/>
    <m/>
    <m/>
    <s v=""/>
    <s v=""/>
    <s v=""/>
    <s v=""/>
    <s v=""/>
  </r>
  <r>
    <s v="單眼皮眼鏡"/>
    <n v="1"/>
    <n v="0"/>
    <n v="0"/>
    <x v="1648"/>
    <m/>
    <m/>
    <s v=""/>
    <s v=""/>
    <s v=""/>
    <s v=""/>
    <s v=""/>
  </r>
  <r>
    <s v="contact lens bc meaning"/>
    <n v="1"/>
    <n v="0"/>
    <n v="0"/>
    <x v="1648"/>
    <m/>
    <m/>
    <s v=""/>
    <s v=""/>
    <s v=""/>
    <s v=""/>
    <s v=""/>
  </r>
  <r>
    <s v="midnight iris"/>
    <n v="1"/>
    <n v="0"/>
    <n v="0"/>
    <x v="1648"/>
    <m/>
    <m/>
    <s v=""/>
    <s v=""/>
    <s v=""/>
    <s v=""/>
    <s v=""/>
  </r>
  <r>
    <s v="jujy洗面機評價"/>
    <n v="1"/>
    <n v="0"/>
    <n v="0"/>
    <x v="1996"/>
    <m/>
    <m/>
    <s v=""/>
    <s v=""/>
    <s v=""/>
    <s v=""/>
    <s v=""/>
  </r>
  <r>
    <s v="clalen 散光"/>
    <n v="1"/>
    <n v="0"/>
    <n v="0"/>
    <x v="1996"/>
    <m/>
    <m/>
    <s v=""/>
    <s v=""/>
    <s v=""/>
    <s v=""/>
    <s v=""/>
  </r>
  <r>
    <s v="karacon 香港"/>
    <n v="1"/>
    <n v="0"/>
    <n v="0"/>
    <x v="1996"/>
    <m/>
    <m/>
    <s v=""/>
    <s v=""/>
    <s v=""/>
    <s v=""/>
    <s v=""/>
  </r>
  <r>
    <s v="順豐智能櫃到付收費"/>
    <n v="1"/>
    <n v="0"/>
    <n v="0"/>
    <x v="1996"/>
    <m/>
    <m/>
    <s v=""/>
    <s v=""/>
    <s v=""/>
    <s v=""/>
    <s v=""/>
  </r>
  <r>
    <s v="轉數快過唔到數"/>
    <n v="1"/>
    <n v="0"/>
    <n v="0"/>
    <x v="1996"/>
    <m/>
    <m/>
    <s v=""/>
    <s v=""/>
    <s v=""/>
    <s v=""/>
    <s v=""/>
  </r>
  <r>
    <s v="隱形眼鏡試戴2020"/>
    <n v="1"/>
    <n v="0"/>
    <n v="0"/>
    <x v="1996"/>
    <m/>
    <m/>
    <s v=""/>
    <s v=""/>
    <s v=""/>
    <s v=""/>
    <s v=""/>
  </r>
  <r>
    <s v="驗眼 lihkg"/>
    <n v="1"/>
    <n v="0"/>
    <n v="0"/>
    <x v="1996"/>
    <m/>
    <m/>
    <s v=""/>
    <s v=""/>
    <s v=""/>
    <s v=""/>
    <s v=""/>
  </r>
  <r>
    <s v="revia private 1 day"/>
    <n v="1"/>
    <n v="0"/>
    <n v="0"/>
    <x v="1996"/>
    <m/>
    <m/>
    <s v=""/>
    <s v=""/>
    <s v=""/>
    <s v=""/>
    <s v=""/>
  </r>
  <r>
    <s v="air optix plus"/>
    <n v="1"/>
    <n v="0"/>
    <n v="0"/>
    <x v="1996"/>
    <m/>
    <m/>
    <s v=""/>
    <s v=""/>
    <s v=""/>
    <s v=""/>
    <s v=""/>
  </r>
  <r>
    <s v="順豐 三重"/>
    <n v="1"/>
    <n v="0"/>
    <n v="0"/>
    <x v="1996"/>
    <m/>
    <m/>
    <s v=""/>
    <s v=""/>
    <s v=""/>
    <s v=""/>
    <s v=""/>
  </r>
  <r>
    <s v="隱形眼鏡 最高度數"/>
    <n v="1"/>
    <n v="0"/>
    <n v="0"/>
    <x v="1996"/>
    <m/>
    <m/>
    <s v=""/>
    <s v=""/>
    <s v=""/>
    <s v=""/>
    <s v=""/>
  </r>
  <r>
    <s v="開聯工業中心點去"/>
    <n v="1"/>
    <n v="0"/>
    <n v="0"/>
    <x v="1649"/>
    <m/>
    <m/>
    <s v=""/>
    <s v=""/>
    <s v=""/>
    <s v=""/>
    <s v=""/>
  </r>
  <r>
    <s v="散光隐形眼镜马来西亚"/>
    <n v="1"/>
    <n v="0"/>
    <n v="0"/>
    <x v="1649"/>
    <m/>
    <m/>
    <s v=""/>
    <s v=""/>
    <s v=""/>
    <s v=""/>
    <s v=""/>
  </r>
  <r>
    <s v="觀塘日本藥妝"/>
    <n v="1"/>
    <n v="0"/>
    <n v="0"/>
    <x v="1649"/>
    <m/>
    <m/>
    <s v=""/>
    <s v=""/>
    <s v=""/>
    <s v=""/>
    <s v=""/>
  </r>
  <r>
    <s v="眼鏡 優惠 2021"/>
    <n v="1"/>
    <n v="0"/>
    <n v="0"/>
    <x v="1649"/>
    <m/>
    <m/>
    <s v=""/>
    <s v=""/>
    <s v=""/>
    <s v=""/>
    <s v=""/>
  </r>
  <r>
    <s v="順豐上門收件時間"/>
    <n v="1"/>
    <n v="0"/>
    <n v="0"/>
    <x v="1649"/>
    <m/>
    <m/>
    <s v=""/>
    <s v=""/>
    <s v=""/>
    <s v=""/>
    <s v=""/>
  </r>
  <r>
    <s v="veasy maxim"/>
    <n v="1"/>
    <n v="0"/>
    <n v="0"/>
    <x v="1649"/>
    <m/>
    <m/>
    <s v=""/>
    <s v=""/>
    <s v=""/>
    <s v=""/>
    <s v=""/>
  </r>
  <r>
    <s v="遠視隱眼"/>
    <n v="1"/>
    <n v="0"/>
    <n v="0"/>
    <x v="1649"/>
    <m/>
    <m/>
    <s v=""/>
    <s v=""/>
    <s v=""/>
    <s v=""/>
    <s v=""/>
  </r>
  <r>
    <s v="啡色眼珠"/>
    <n v="1"/>
    <n v="0"/>
    <n v="0"/>
    <x v="1649"/>
    <m/>
    <m/>
    <s v=""/>
    <s v=""/>
    <s v=""/>
    <s v=""/>
    <s v=""/>
  </r>
  <r>
    <s v="biofinity coopervision"/>
    <n v="1"/>
    <n v="0"/>
    <n v="0"/>
    <x v="1649"/>
    <m/>
    <m/>
    <s v=""/>
    <s v=""/>
    <s v=""/>
    <s v=""/>
    <s v=""/>
  </r>
  <r>
    <s v="estee lauder眼霜好用嗎"/>
    <n v="1"/>
    <n v="1"/>
    <n v="1"/>
    <x v="1834"/>
    <m/>
    <m/>
    <s v=""/>
    <s v=""/>
    <s v=""/>
    <s v=""/>
    <s v=""/>
  </r>
  <r>
    <s v="隱眼著色直徑"/>
    <n v="1"/>
    <n v="0"/>
    <n v="0"/>
    <x v="1834"/>
    <m/>
    <m/>
    <s v=""/>
    <s v=""/>
    <s v=""/>
    <s v=""/>
    <s v=""/>
  </r>
  <r>
    <s v="香港顺丰上门取件"/>
    <n v="1"/>
    <n v="0"/>
    <n v="0"/>
    <x v="1834"/>
    <m/>
    <m/>
    <s v=""/>
    <s v=""/>
    <s v=""/>
    <s v=""/>
    <s v=""/>
  </r>
  <r>
    <s v="隱形眼鏡戴反"/>
    <n v="1"/>
    <n v="0"/>
    <n v="0"/>
    <x v="1834"/>
    <m/>
    <m/>
    <s v=""/>
    <s v=""/>
    <s v=""/>
    <s v=""/>
    <s v=""/>
  </r>
  <r>
    <s v="perfect on"/>
    <n v="1"/>
    <n v="0"/>
    <n v="0"/>
    <x v="1834"/>
    <m/>
    <m/>
    <s v=""/>
    <s v=""/>
    <s v=""/>
    <s v=""/>
    <s v=""/>
  </r>
  <r>
    <s v="順豐 速 運 服務 中心 順豐 站 分別"/>
    <n v="1"/>
    <n v="0"/>
    <n v="0"/>
    <x v="1834"/>
    <m/>
    <m/>
    <s v=""/>
    <s v=""/>
    <s v=""/>
    <s v=""/>
    <s v=""/>
  </r>
  <r>
    <s v="博士倫 試戴"/>
    <n v="1"/>
    <n v="0"/>
    <n v="0"/>
    <x v="1834"/>
    <m/>
    <m/>
    <s v=""/>
    <s v=""/>
    <s v=""/>
    <s v=""/>
    <s v=""/>
  </r>
  <r>
    <s v="day day cook 藍"/>
    <n v="1"/>
    <n v="0"/>
    <n v="0"/>
    <x v="1834"/>
    <m/>
    <m/>
    <s v=""/>
    <s v=""/>
    <s v=""/>
    <s v=""/>
    <s v=""/>
  </r>
  <r>
    <s v="抗蓝光"/>
    <n v="1"/>
    <n v="0"/>
    <n v="0"/>
    <x v="1834"/>
    <m/>
    <m/>
    <s v=""/>
    <s v=""/>
    <s v=""/>
    <s v=""/>
    <s v=""/>
  </r>
  <r>
    <s v="lancome眼霜好用"/>
    <n v="1"/>
    <n v="0"/>
    <n v="0"/>
    <x v="2093"/>
    <m/>
    <m/>
    <s v=""/>
    <s v=""/>
    <s v=""/>
    <s v=""/>
    <s v=""/>
  </r>
  <r>
    <s v="biomedic coopervision"/>
    <n v="1"/>
    <n v="0"/>
    <n v="0"/>
    <x v="2093"/>
    <m/>
    <m/>
    <s v=""/>
    <s v=""/>
    <s v=""/>
    <s v=""/>
    <s v=""/>
  </r>
  <r>
    <s v="1+1專業眼鏡"/>
    <n v="1"/>
    <n v="0"/>
    <n v="0"/>
    <x v="2093"/>
    <m/>
    <m/>
    <s v=""/>
    <s v=""/>
    <s v=""/>
    <s v=""/>
    <s v=""/>
  </r>
  <r>
    <s v="即棄眼藥水"/>
    <n v="1"/>
    <n v="0"/>
    <n v="0"/>
    <x v="2093"/>
    <m/>
    <m/>
    <s v=""/>
    <s v=""/>
    <s v=""/>
    <s v=""/>
    <s v=""/>
  </r>
  <r>
    <s v="vlens隱形眼鏡"/>
    <n v="1"/>
    <n v="0"/>
    <n v="0"/>
    <x v="2093"/>
    <m/>
    <m/>
    <s v=""/>
    <s v=""/>
    <s v=""/>
    <s v=""/>
    <s v=""/>
  </r>
  <r>
    <s v="隱形眼鏡正反戴錯"/>
    <n v="1"/>
    <n v="0"/>
    <n v="0"/>
    <x v="2093"/>
    <m/>
    <m/>
    <s v=""/>
    <s v=""/>
    <s v=""/>
    <s v=""/>
    <s v=""/>
  </r>
  <r>
    <s v="细纹 眼霜"/>
    <n v="1"/>
    <n v="0"/>
    <n v="0"/>
    <x v="2093"/>
    <m/>
    <m/>
    <s v=""/>
    <s v=""/>
    <s v=""/>
    <s v=""/>
    <s v=""/>
  </r>
  <r>
    <s v="cl mall好唔好"/>
    <n v="1"/>
    <n v="0"/>
    <n v="0"/>
    <x v="2093"/>
    <m/>
    <m/>
    <s v=""/>
    <s v=""/>
    <s v=""/>
    <s v=""/>
    <s v=""/>
  </r>
  <r>
    <s v="配眼鏡平靚正"/>
    <n v="1"/>
    <n v="0"/>
    <n v="0"/>
    <x v="2093"/>
    <m/>
    <m/>
    <s v=""/>
    <s v=""/>
    <s v=""/>
    <s v=""/>
    <s v=""/>
  </r>
  <r>
    <s v="眼霜牌子"/>
    <n v="1"/>
    <n v="0"/>
    <n v="0"/>
    <x v="2285"/>
    <m/>
    <m/>
    <s v=""/>
    <s v=""/>
    <s v=""/>
    <s v=""/>
    <s v=""/>
  </r>
  <r>
    <s v="acuvue oasys怎么样"/>
    <n v="1"/>
    <n v="0"/>
    <n v="0"/>
    <x v="2285"/>
    <m/>
    <m/>
    <s v=""/>
    <s v=""/>
    <s v=""/>
    <s v=""/>
    <s v=""/>
  </r>
  <r>
    <s v="單片眼鏡戴法"/>
    <n v="1"/>
    <n v="0"/>
    <n v="0"/>
    <x v="2285"/>
    <m/>
    <m/>
    <s v=""/>
    <s v=""/>
    <s v=""/>
    <s v=""/>
    <s v=""/>
  </r>
  <r>
    <s v="手機 水貨 行貨 分別"/>
    <n v="1"/>
    <n v="0"/>
    <n v="0"/>
    <x v="2285"/>
    <m/>
    <m/>
    <s v=""/>
    <s v=""/>
    <s v=""/>
    <s v=""/>
    <s v=""/>
  </r>
  <r>
    <s v="mandy candy facebook"/>
    <n v="1"/>
    <n v="0"/>
    <n v="0"/>
    <x v="2285"/>
    <m/>
    <m/>
    <s v=""/>
    <s v=""/>
    <s v=""/>
    <s v=""/>
    <s v=""/>
  </r>
  <r>
    <s v="防藍光 眼鏡"/>
    <n v="1"/>
    <n v="0"/>
    <n v="0"/>
    <x v="2285"/>
    <m/>
    <m/>
    <s v=""/>
    <s v=""/>
    <s v=""/>
    <s v=""/>
    <s v=""/>
  </r>
  <r>
    <s v="oneday眼鏡"/>
    <n v="1"/>
    <n v="0"/>
    <n v="0"/>
    <x v="2285"/>
    <m/>
    <m/>
    <s v=""/>
    <s v=""/>
    <s v=""/>
    <s v=""/>
    <s v=""/>
  </r>
  <r>
    <s v="define:提升"/>
    <n v="1"/>
    <n v="0"/>
    <n v="0"/>
    <x v="2195"/>
    <m/>
    <m/>
    <s v=""/>
    <s v=""/>
    <s v=""/>
    <s v=""/>
    <s v=""/>
  </r>
  <r>
    <s v="olens 買一送一"/>
    <n v="1"/>
    <n v="0"/>
    <n v="0"/>
    <x v="2195"/>
    <m/>
    <m/>
    <s v=""/>
    <s v=""/>
    <s v=""/>
    <s v=""/>
    <s v=""/>
  </r>
  <r>
    <s v="the ordinary咖啡因用法"/>
    <n v="1"/>
    <n v="0"/>
    <n v="0"/>
    <x v="2195"/>
    <m/>
    <m/>
    <s v=""/>
    <s v=""/>
    <s v=""/>
    <s v=""/>
    <s v=""/>
  </r>
  <r>
    <s v="驗度儀"/>
    <n v="1"/>
    <n v="0"/>
    <n v="0"/>
    <x v="2195"/>
    <m/>
    <m/>
    <s v=""/>
    <s v=""/>
    <s v=""/>
    <s v=""/>
    <s v=""/>
  </r>
  <r>
    <s v="679 usd to hkd"/>
    <n v="1"/>
    <n v="0"/>
    <n v="0"/>
    <x v="2195"/>
    <m/>
    <m/>
    <s v=""/>
    <s v=""/>
    <s v=""/>
    <s v=""/>
    <s v=""/>
  </r>
  <r>
    <s v="372 usd to hkd"/>
    <n v="1"/>
    <n v="0"/>
    <n v="0"/>
    <x v="2195"/>
    <m/>
    <m/>
    <s v=""/>
    <s v=""/>
    <s v=""/>
    <s v=""/>
    <s v=""/>
  </r>
  <r>
    <s v="lancome眼霜評價"/>
    <n v="1"/>
    <n v="0"/>
    <n v="0"/>
    <x v="2195"/>
    <m/>
    <m/>
    <s v=""/>
    <s v=""/>
    <s v=""/>
    <s v=""/>
    <s v=""/>
  </r>
  <r>
    <s v="payme uzbekistan"/>
    <n v="1"/>
    <n v="0"/>
    <n v="0"/>
    <x v="2198"/>
    <m/>
    <m/>
    <s v=""/>
    <s v=""/>
    <s v=""/>
    <s v=""/>
    <s v=""/>
  </r>
  <r>
    <s v="眼鏡lihkg"/>
    <n v="1"/>
    <n v="0"/>
    <n v="0"/>
    <x v="2198"/>
    <m/>
    <m/>
    <s v=""/>
    <s v=""/>
    <s v=""/>
    <s v=""/>
    <s v=""/>
  </r>
  <r>
    <s v="專業驗眼"/>
    <n v="1"/>
    <n v="0"/>
    <n v="0"/>
    <x v="2198"/>
    <m/>
    <m/>
    <s v=""/>
    <s v=""/>
    <s v=""/>
    <s v=""/>
    <s v=""/>
  </r>
  <r>
    <s v="673上水"/>
    <n v="1"/>
    <n v="0"/>
    <n v="0"/>
    <x v="2198"/>
    <m/>
    <m/>
    <s v=""/>
    <s v=""/>
    <s v=""/>
    <s v=""/>
    <s v=""/>
  </r>
  <r>
    <s v="如何登記payme"/>
    <n v="1"/>
    <n v="0"/>
    <n v="0"/>
    <x v="2198"/>
    <m/>
    <m/>
    <s v=""/>
    <s v=""/>
    <s v=""/>
    <s v=""/>
    <s v=""/>
  </r>
  <r>
    <s v="look 眼鏡"/>
    <n v="1"/>
    <n v="0"/>
    <n v="0"/>
    <x v="2198"/>
    <m/>
    <m/>
    <s v=""/>
    <s v=""/>
    <s v=""/>
    <s v=""/>
    <s v=""/>
  </r>
  <r>
    <s v="374 usd to hkd"/>
    <n v="1"/>
    <n v="0"/>
    <n v="0"/>
    <x v="2198"/>
    <m/>
    <m/>
    <s v=""/>
    <s v=""/>
    <s v=""/>
    <s v=""/>
    <s v=""/>
  </r>
  <r>
    <s v="revia lenses"/>
    <n v="1"/>
    <n v="0"/>
    <n v="0"/>
    <x v="2198"/>
    <m/>
    <m/>
    <s v=""/>
    <s v=""/>
    <s v=""/>
    <s v=""/>
    <s v=""/>
  </r>
  <r>
    <s v="my day"/>
    <n v="1"/>
    <n v="0"/>
    <n v="0"/>
    <x v="1210"/>
    <m/>
    <m/>
    <s v=""/>
    <s v=""/>
    <s v=""/>
    <s v=""/>
    <s v=""/>
  </r>
  <r>
    <s v="千度近視"/>
    <n v="1"/>
    <n v="0"/>
    <n v="0"/>
    <x v="1210"/>
    <m/>
    <m/>
    <s v=""/>
    <s v=""/>
    <s v=""/>
    <s v=""/>
    <s v=""/>
  </r>
  <r>
    <s v="順豐站寄件流程"/>
    <n v="1"/>
    <n v="0"/>
    <n v="0"/>
    <x v="1210"/>
    <m/>
    <m/>
    <s v=""/>
    <s v=""/>
    <s v=""/>
    <s v=""/>
    <s v=""/>
  </r>
  <r>
    <s v="百佳今日優惠"/>
    <n v="1"/>
    <n v="0"/>
    <n v="0"/>
    <x v="1210"/>
    <m/>
    <m/>
    <s v=""/>
    <s v=""/>
    <s v=""/>
    <s v=""/>
    <s v=""/>
  </r>
  <r>
    <s v="user select 1 day"/>
    <n v="1"/>
    <n v="0"/>
    <n v="0"/>
    <x v="1210"/>
    <m/>
    <m/>
    <s v=""/>
    <s v=""/>
    <s v=""/>
    <s v=""/>
    <s v=""/>
  </r>
  <r>
    <s v="cle de peau眼霜好用嗎"/>
    <n v="1"/>
    <n v="0"/>
    <n v="0"/>
    <x v="1210"/>
    <m/>
    <m/>
    <s v=""/>
    <s v=""/>
    <s v=""/>
    <s v=""/>
    <s v=""/>
  </r>
  <r>
    <s v="順豐到付方法"/>
    <n v="1"/>
    <n v="0"/>
    <n v="0"/>
    <x v="1210"/>
    <m/>
    <m/>
    <s v=""/>
    <s v=""/>
    <s v=""/>
    <s v=""/>
    <s v=""/>
  </r>
  <r>
    <s v="revia luster gem"/>
    <n v="1"/>
    <n v="0"/>
    <n v="0"/>
    <x v="1210"/>
    <m/>
    <m/>
    <s v=""/>
    <s v=""/>
    <s v=""/>
    <s v=""/>
    <s v=""/>
  </r>
  <r>
    <s v="眼部精華推介"/>
    <n v="1"/>
    <n v="0"/>
    <n v="0"/>
    <x v="1210"/>
    <m/>
    <m/>
    <s v=""/>
    <s v=""/>
    <s v=""/>
    <s v=""/>
    <s v=""/>
  </r>
  <r>
    <s v="眼超超"/>
    <n v="1"/>
    <n v="0"/>
    <n v="0"/>
    <x v="1210"/>
    <m/>
    <m/>
    <s v=""/>
    <s v=""/>
    <s v=""/>
    <s v=""/>
    <s v=""/>
  </r>
  <r>
    <s v="optical online hk黑店"/>
    <n v="1"/>
    <n v="0"/>
    <n v="0"/>
    <x v="1210"/>
    <m/>
    <m/>
    <s v=""/>
    <s v=""/>
    <s v=""/>
    <s v=""/>
    <s v=""/>
  </r>
  <r>
    <s v="觀塘眼鏡推介"/>
    <n v="1"/>
    <n v="0"/>
    <n v="0"/>
    <x v="1210"/>
    <m/>
    <m/>
    <s v=""/>
    <s v=""/>
    <s v=""/>
    <s v=""/>
    <s v=""/>
  </r>
  <r>
    <s v="385 usd to hkd"/>
    <n v="1"/>
    <n v="0"/>
    <n v="0"/>
    <x v="1837"/>
    <m/>
    <m/>
    <s v=""/>
    <s v=""/>
    <s v=""/>
    <s v=""/>
    <s v=""/>
  </r>
  <r>
    <s v="clear 色"/>
    <n v="1"/>
    <n v="0"/>
    <n v="0"/>
    <x v="1837"/>
    <m/>
    <m/>
    <s v=""/>
    <s v=""/>
    <s v=""/>
    <s v=""/>
    <s v=""/>
  </r>
  <r>
    <s v="olens 優惠"/>
    <n v="1"/>
    <n v="0"/>
    <n v="0"/>
    <x v="1837"/>
    <m/>
    <m/>
    <s v=""/>
    <s v=""/>
    <s v=""/>
    <s v=""/>
    <s v=""/>
  </r>
  <r>
    <s v="fong wong celle"/>
    <n v="1"/>
    <n v="0"/>
    <n v="0"/>
    <x v="1837"/>
    <m/>
    <m/>
    <s v=""/>
    <s v=""/>
    <s v=""/>
    <s v=""/>
    <s v=""/>
  </r>
  <r>
    <s v="eyes candy"/>
    <n v="1"/>
    <n v="0"/>
    <n v="0"/>
    <x v="1837"/>
    <m/>
    <m/>
    <s v=""/>
    <s v=""/>
    <s v=""/>
    <s v=""/>
    <s v=""/>
  </r>
  <r>
    <s v="bifocal lenses"/>
    <n v="1"/>
    <n v="0"/>
    <n v="0"/>
    <x v="1837"/>
    <m/>
    <m/>
    <s v=""/>
    <s v=""/>
    <s v=""/>
    <s v=""/>
    <s v=""/>
  </r>
  <r>
    <s v="散光300度 隱形眼鏡"/>
    <n v="1"/>
    <n v="0"/>
    <n v="0"/>
    <x v="2005"/>
    <m/>
    <m/>
    <s v=""/>
    <s v=""/>
    <s v=""/>
    <s v=""/>
    <s v=""/>
  </r>
  <r>
    <s v="biofinity contact lenses nz"/>
    <n v="1"/>
    <n v="0"/>
    <n v="0"/>
    <x v="2005"/>
    <m/>
    <m/>
    <s v=""/>
    <s v=""/>
    <s v=""/>
    <s v=""/>
    <s v=""/>
  </r>
  <r>
    <s v="名牌眼鏡開倉2020"/>
    <n v="1"/>
    <n v="0"/>
    <n v="0"/>
    <x v="2005"/>
    <m/>
    <m/>
    <s v=""/>
    <s v=""/>
    <s v=""/>
    <s v=""/>
    <s v=""/>
  </r>
  <r>
    <s v="acuvue oasys chile"/>
    <n v="1"/>
    <n v="0"/>
    <n v="0"/>
    <x v="2005"/>
    <m/>
    <m/>
    <s v=""/>
    <s v=""/>
    <s v=""/>
    <s v=""/>
    <s v=""/>
  </r>
  <r>
    <s v="日本近視度數換算"/>
    <n v="1"/>
    <n v="0"/>
    <n v="0"/>
    <x v="2005"/>
    <m/>
    <m/>
    <s v=""/>
    <s v=""/>
    <s v=""/>
    <s v=""/>
    <s v=""/>
  </r>
  <r>
    <s v="revia contact lenses"/>
    <n v="1"/>
    <n v="0"/>
    <n v="0"/>
    <x v="2005"/>
    <m/>
    <m/>
    <s v=""/>
    <s v=""/>
    <s v=""/>
    <s v=""/>
    <s v=""/>
  </r>
  <r>
    <s v="轉數快轉錯數"/>
    <n v="1"/>
    <n v="0"/>
    <n v="0"/>
    <x v="2005"/>
    <m/>
    <m/>
    <s v=""/>
    <s v=""/>
    <s v=""/>
    <s v=""/>
    <s v=""/>
  </r>
  <r>
    <s v="cooper vision 56 1 day silicone hydrogel"/>
    <n v="1"/>
    <n v="0"/>
    <n v="0"/>
    <x v="2005"/>
    <m/>
    <m/>
    <s v=""/>
    <s v=""/>
    <s v=""/>
    <s v=""/>
    <s v=""/>
  </r>
  <r>
    <s v="alcon hong kong"/>
    <n v="1"/>
    <n v="0"/>
    <n v="0"/>
    <x v="2005"/>
    <m/>
    <m/>
    <s v=""/>
    <s v=""/>
    <s v=""/>
    <s v=""/>
    <s v=""/>
  </r>
  <r>
    <s v="散光 cyl"/>
    <n v="1"/>
    <n v="0"/>
    <n v="0"/>
    <x v="2005"/>
    <m/>
    <m/>
    <s v=""/>
    <s v=""/>
    <s v=""/>
    <s v=""/>
    <s v=""/>
  </r>
  <r>
    <s v="350 usd to hkd"/>
    <n v="1"/>
    <n v="0"/>
    <n v="0"/>
    <x v="2292"/>
    <m/>
    <m/>
    <s v=""/>
    <s v=""/>
    <s v=""/>
    <s v=""/>
    <s v=""/>
  </r>
  <r>
    <s v="眼鏡種類"/>
    <n v="1"/>
    <n v="0"/>
    <n v="0"/>
    <x v="2292"/>
    <m/>
    <m/>
    <s v=""/>
    <s v=""/>
    <s v=""/>
    <s v=""/>
    <s v=""/>
  </r>
  <r>
    <s v="散光深"/>
    <n v="1"/>
    <n v="0"/>
    <n v="0"/>
    <x v="2292"/>
    <m/>
    <m/>
    <s v=""/>
    <s v=""/>
    <s v=""/>
    <s v=""/>
    <s v=""/>
  </r>
  <r>
    <s v="perfect man 評價"/>
    <n v="1"/>
    <n v="0"/>
    <n v="0"/>
    <x v="2292"/>
    <m/>
    <m/>
    <s v=""/>
    <s v=""/>
    <s v=""/>
    <s v=""/>
    <s v=""/>
  </r>
  <r>
    <s v="順豐站7-11"/>
    <n v="1"/>
    <n v="0"/>
    <n v="0"/>
    <x v="2292"/>
    <m/>
    <m/>
    <s v=""/>
    <s v=""/>
    <s v=""/>
    <s v=""/>
    <s v=""/>
  </r>
  <r>
    <s v="purevision lens"/>
    <n v="1"/>
    <n v="0"/>
    <n v="0"/>
    <x v="2292"/>
    <m/>
    <m/>
    <s v=""/>
    <s v=""/>
    <s v=""/>
    <s v=""/>
    <s v=""/>
  </r>
  <r>
    <s v="optical online hk好唔好"/>
    <n v="1"/>
    <n v="0"/>
    <n v="0"/>
    <x v="2292"/>
    <m/>
    <m/>
    <s v=""/>
    <s v=""/>
    <s v=""/>
    <s v=""/>
    <s v=""/>
  </r>
  <r>
    <s v="56 1 day silicone hydrogel coopervision"/>
    <n v="1"/>
    <n v="0"/>
    <n v="0"/>
    <x v="2292"/>
    <m/>
    <m/>
    <s v=""/>
    <s v=""/>
    <s v=""/>
    <s v=""/>
    <s v=""/>
  </r>
  <r>
    <s v="freshkon 58 monthly"/>
    <n v="1"/>
    <n v="0"/>
    <n v="0"/>
    <x v="2292"/>
    <m/>
    <m/>
    <s v=""/>
    <s v=""/>
    <s v=""/>
    <s v=""/>
    <s v=""/>
  </r>
  <r>
    <s v="老花隱形眼鏡品牌"/>
    <n v="1"/>
    <n v="0"/>
    <n v="0"/>
    <x v="2292"/>
    <m/>
    <m/>
    <s v=""/>
    <s v=""/>
    <s v=""/>
    <s v=""/>
    <s v=""/>
  </r>
  <r>
    <s v="順豐收費住宅"/>
    <n v="1"/>
    <n v="0"/>
    <n v="0"/>
    <x v="2397"/>
    <m/>
    <m/>
    <s v=""/>
    <s v=""/>
    <s v=""/>
    <s v=""/>
    <s v=""/>
  </r>
  <r>
    <s v="wssy梗"/>
    <n v="1"/>
    <n v="0"/>
    <n v="0"/>
    <x v="2397"/>
    <m/>
    <m/>
    <s v=""/>
    <s v=""/>
    <s v=""/>
    <s v=""/>
    <s v=""/>
  </r>
  <r>
    <s v="轉數快 轉錯"/>
    <n v="1"/>
    <n v="0"/>
    <n v="0"/>
    <x v="2397"/>
    <m/>
    <m/>
    <s v=""/>
    <s v=""/>
    <s v=""/>
    <s v=""/>
    <s v=""/>
  </r>
  <r>
    <s v="10件"/>
    <n v="1"/>
    <n v="0"/>
    <n v="0"/>
    <x v="2397"/>
    <m/>
    <m/>
    <s v=""/>
    <s v=""/>
    <s v=""/>
    <s v=""/>
    <s v=""/>
  </r>
  <r>
    <s v="漸進老花眼鏡"/>
    <n v="1"/>
    <n v="0"/>
    <n v="0"/>
    <x v="2397"/>
    <m/>
    <m/>
    <s v=""/>
    <s v=""/>
    <s v=""/>
    <s v=""/>
    <s v=""/>
  </r>
  <r>
    <s v="眼鏡正確戴法"/>
    <n v="1"/>
    <n v="0"/>
    <n v="0"/>
    <x v="2397"/>
    <m/>
    <m/>
    <s v=""/>
    <s v=""/>
    <s v=""/>
    <s v=""/>
    <s v=""/>
  </r>
  <r>
    <s v="眼霜 比較"/>
    <n v="1"/>
    <n v="0"/>
    <n v="0"/>
    <x v="2397"/>
    <m/>
    <m/>
    <s v=""/>
    <s v=""/>
    <s v=""/>
    <s v=""/>
    <s v=""/>
  </r>
  <r>
    <s v="紫色配金色"/>
    <n v="1"/>
    <n v="0"/>
    <n v="0"/>
    <x v="2397"/>
    <m/>
    <m/>
    <s v=""/>
    <s v=""/>
    <s v=""/>
    <s v=""/>
    <s v=""/>
  </r>
  <r>
    <s v="olens買一送一"/>
    <n v="1"/>
    <n v="0"/>
    <n v="0"/>
    <x v="2397"/>
    <m/>
    <m/>
    <s v=""/>
    <s v=""/>
    <s v=""/>
    <s v=""/>
    <s v=""/>
  </r>
  <r>
    <s v="朱古力線上"/>
    <n v="1"/>
    <n v="0"/>
    <n v="0"/>
    <x v="2472"/>
    <m/>
    <m/>
    <s v=""/>
    <s v=""/>
    <s v=""/>
    <s v=""/>
    <s v=""/>
  </r>
  <r>
    <s v="弧度大小"/>
    <n v="1"/>
    <n v="0"/>
    <n v="0"/>
    <x v="2472"/>
    <m/>
    <m/>
    <s v=""/>
    <s v=""/>
    <s v=""/>
    <s v=""/>
    <s v=""/>
  </r>
  <r>
    <s v="i colour"/>
    <n v="1"/>
    <n v="0"/>
    <n v="0"/>
    <x v="2472"/>
    <m/>
    <m/>
    <s v=""/>
    <s v=""/>
    <s v=""/>
    <s v=""/>
    <s v=""/>
  </r>
  <r>
    <s v="260 usd to hkd"/>
    <n v="1"/>
    <n v="0"/>
    <n v="0"/>
    <x v="2472"/>
    <m/>
    <m/>
    <s v=""/>
    <s v=""/>
    <s v=""/>
    <s v=""/>
    <s v=""/>
  </r>
  <r>
    <s v="olens 透明con"/>
    <n v="1"/>
    <n v="0"/>
    <n v="0"/>
    <x v="2472"/>
    <m/>
    <m/>
    <s v=""/>
    <s v=""/>
    <s v=""/>
    <s v=""/>
    <s v=""/>
  </r>
  <r>
    <s v="營養師 lihkg"/>
    <n v="1"/>
    <n v="0"/>
    <n v="0"/>
    <x v="2472"/>
    <m/>
    <m/>
    <s v=""/>
    <s v=""/>
    <s v=""/>
    <s v=""/>
    <s v=""/>
  </r>
  <r>
    <s v="olens散光"/>
    <n v="1"/>
    <n v="0"/>
    <n v="0"/>
    <x v="2472"/>
    <m/>
    <m/>
    <s v=""/>
    <s v=""/>
    <s v=""/>
    <s v=""/>
    <s v=""/>
  </r>
  <r>
    <s v="moondust grey freshkon"/>
    <n v="1"/>
    <n v="0"/>
    <n v="0"/>
    <x v="2472"/>
    <m/>
    <m/>
    <s v=""/>
    <s v=""/>
    <s v=""/>
    <s v=""/>
    <s v=""/>
  </r>
  <r>
    <s v="define:规格"/>
    <n v="1"/>
    <n v="0"/>
    <n v="0"/>
    <x v="2472"/>
    <m/>
    <m/>
    <s v=""/>
    <s v=""/>
    <s v=""/>
    <s v=""/>
    <s v=""/>
  </r>
  <r>
    <s v="599 hkd to usd"/>
    <n v="1"/>
    <n v="0"/>
    <n v="0"/>
    <x v="2472"/>
    <m/>
    <m/>
    <s v=""/>
    <s v=""/>
    <s v=""/>
    <s v=""/>
    <s v=""/>
  </r>
  <r>
    <s v="皮膚黑 眼鏡"/>
    <n v="1"/>
    <n v="0"/>
    <n v="0"/>
    <x v="2472"/>
    <m/>
    <m/>
    <s v=""/>
    <s v=""/>
    <s v=""/>
    <s v=""/>
    <s v=""/>
  </r>
  <r>
    <s v="the ordinary 咖啡因 用法"/>
    <n v="1"/>
    <n v="0"/>
    <n v="0"/>
    <x v="2473"/>
    <m/>
    <m/>
    <s v=""/>
    <s v=""/>
    <s v=""/>
    <s v=""/>
    <s v=""/>
  </r>
  <r>
    <s v="藍色朱古力"/>
    <n v="1"/>
    <n v="0"/>
    <n v="0"/>
    <x v="2473"/>
    <m/>
    <m/>
    <s v=""/>
    <s v=""/>
    <s v=""/>
    <s v=""/>
    <s v=""/>
  </r>
  <r>
    <s v="博士倫月拋價格"/>
    <n v="1"/>
    <n v="0"/>
    <n v="0"/>
    <x v="2473"/>
    <m/>
    <m/>
    <s v=""/>
    <s v=""/>
    <s v=""/>
    <s v=""/>
    <s v=""/>
  </r>
  <r>
    <s v="facebook con"/>
    <n v="1"/>
    <n v="0"/>
    <n v="0"/>
    <x v="2473"/>
    <m/>
    <m/>
    <s v=""/>
    <s v=""/>
    <s v=""/>
    <s v=""/>
    <s v=""/>
  </r>
  <r>
    <s v="payme paypal"/>
    <n v="1"/>
    <n v="0"/>
    <n v="0"/>
    <x v="2473"/>
    <m/>
    <m/>
    <s v=""/>
    <s v=""/>
    <s v=""/>
    <s v=""/>
    <s v=""/>
  </r>
  <r>
    <s v="261 hkd to usd"/>
    <n v="1"/>
    <n v="0"/>
    <n v="0"/>
    <x v="2473"/>
    <m/>
    <m/>
    <s v=""/>
    <s v=""/>
    <s v=""/>
    <s v=""/>
    <s v=""/>
  </r>
  <r>
    <s v="miacare contact lens singapore price"/>
    <n v="1"/>
    <n v="0"/>
    <n v="0"/>
    <x v="2473"/>
    <m/>
    <m/>
    <s v=""/>
    <s v=""/>
    <s v=""/>
    <s v=""/>
    <s v=""/>
  </r>
  <r>
    <s v="olens優惠"/>
    <n v="1"/>
    <n v="0"/>
    <n v="0"/>
    <x v="2473"/>
    <m/>
    <m/>
    <s v=""/>
    <s v=""/>
    <s v=""/>
    <s v=""/>
    <s v=""/>
  </r>
  <r>
    <s v="荔枝角 con"/>
    <n v="1"/>
    <n v="1"/>
    <n v="1"/>
    <x v="2400"/>
    <m/>
    <m/>
    <s v=""/>
    <s v=""/>
    <s v=""/>
    <s v=""/>
    <s v=""/>
  </r>
  <r>
    <s v="順豐站 寄件"/>
    <n v="1"/>
    <n v="0"/>
    <n v="0"/>
    <x v="2400"/>
    <m/>
    <m/>
    <s v=""/>
    <s v=""/>
    <s v=""/>
    <s v=""/>
    <s v=""/>
  </r>
  <r>
    <s v="眼睛乾隱形眼鏡推薦"/>
    <n v="1"/>
    <n v="0"/>
    <n v="0"/>
    <x v="2400"/>
    <m/>
    <m/>
    <s v=""/>
    <s v=""/>
    <s v=""/>
    <s v=""/>
    <s v=""/>
  </r>
  <r>
    <s v="wmm 門市"/>
    <n v="1"/>
    <n v="0"/>
    <n v="0"/>
    <x v="2400"/>
    <m/>
    <m/>
    <s v=""/>
    <s v=""/>
    <s v=""/>
    <s v=""/>
    <s v=""/>
  </r>
  <r>
    <s v="olens 門市"/>
    <n v="1"/>
    <n v="0"/>
    <n v="0"/>
    <x v="2400"/>
    <m/>
    <m/>
    <s v=""/>
    <s v=""/>
    <s v=""/>
    <s v=""/>
    <s v=""/>
  </r>
  <r>
    <s v="彩色隱形眼鏡推薦"/>
    <n v="1"/>
    <n v="0"/>
    <n v="0"/>
    <x v="2400"/>
    <m/>
    <m/>
    <s v=""/>
    <s v=""/>
    <s v=""/>
    <s v=""/>
    <s v=""/>
  </r>
  <r>
    <s v="皮膚偏紅"/>
    <n v="1"/>
    <n v="0"/>
    <n v="0"/>
    <x v="2400"/>
    <m/>
    <m/>
    <s v=""/>
    <s v=""/>
    <s v=""/>
    <s v=""/>
    <s v=""/>
  </r>
  <r>
    <s v="順豐office"/>
    <n v="1"/>
    <n v="0"/>
    <n v="0"/>
    <x v="1019"/>
    <m/>
    <m/>
    <s v=""/>
    <s v=""/>
    <s v=""/>
    <s v=""/>
    <s v=""/>
  </r>
  <r>
    <s v="missha專門店"/>
    <n v="1"/>
    <n v="0"/>
    <n v="0"/>
    <x v="1019"/>
    <m/>
    <m/>
    <s v=""/>
    <s v=""/>
    <s v=""/>
    <s v=""/>
    <s v=""/>
  </r>
  <r>
    <s v="黑眼圈 眼霜"/>
    <n v="1"/>
    <n v="0"/>
    <n v="0"/>
    <x v="1019"/>
    <m/>
    <m/>
    <s v=""/>
    <s v=""/>
    <s v=""/>
    <s v=""/>
    <s v=""/>
  </r>
  <r>
    <s v="順豐 住宅"/>
    <n v="1"/>
    <n v="0"/>
    <n v="0"/>
    <x v="1019"/>
    <m/>
    <m/>
    <s v=""/>
    <s v=""/>
    <s v=""/>
    <s v=""/>
    <s v=""/>
  </r>
  <r>
    <s v="espoir香港邊度有"/>
    <n v="1"/>
    <n v="0"/>
    <n v="0"/>
    <x v="1019"/>
    <m/>
    <m/>
    <s v=""/>
    <s v=""/>
    <s v=""/>
    <s v=""/>
    <s v=""/>
  </r>
  <r>
    <s v="mokkom多功能萬用電煮杯評價"/>
    <n v="1"/>
    <n v="0"/>
    <n v="0"/>
    <x v="2007"/>
    <m/>
    <m/>
    <s v=""/>
    <s v=""/>
    <s v=""/>
    <s v=""/>
    <s v=""/>
  </r>
  <r>
    <s v="影pre wedding"/>
    <n v="1"/>
    <n v="0"/>
    <n v="0"/>
    <x v="2007"/>
    <m/>
    <m/>
    <s v=""/>
    <s v=""/>
    <s v=""/>
    <s v=""/>
    <s v=""/>
  </r>
  <r>
    <s v="眼鏡度數配太深"/>
    <n v="1"/>
    <n v="0"/>
    <n v="0"/>
    <x v="2007"/>
    <m/>
    <m/>
    <s v=""/>
    <s v=""/>
    <s v=""/>
    <s v=""/>
    <s v=""/>
  </r>
  <r>
    <s v="眼睛 度數 換算"/>
    <n v="1"/>
    <n v="0"/>
    <n v="0"/>
    <x v="2009"/>
    <m/>
    <m/>
    <s v=""/>
    <s v=""/>
    <s v=""/>
    <s v=""/>
    <s v=""/>
  </r>
  <r>
    <s v="simple 眼霜"/>
    <n v="1"/>
    <n v="0"/>
    <n v="0"/>
    <x v="2009"/>
    <m/>
    <m/>
    <s v=""/>
    <s v=""/>
    <s v=""/>
    <s v=""/>
    <s v=""/>
  </r>
  <r>
    <s v="jill stuart taiwan"/>
    <n v="1"/>
    <n v="0"/>
    <n v="0"/>
    <x v="2009"/>
    <m/>
    <m/>
    <s v=""/>
    <s v=""/>
    <s v=""/>
    <s v=""/>
    <s v=""/>
  </r>
  <r>
    <s v="順豐智能櫃收費到付"/>
    <n v="1"/>
    <n v="0"/>
    <n v="0"/>
    <x v="2009"/>
    <m/>
    <m/>
    <s v=""/>
    <s v=""/>
    <s v=""/>
    <s v=""/>
    <s v=""/>
  </r>
  <r>
    <s v="lens意思"/>
    <n v="1"/>
    <n v="0"/>
    <n v="0"/>
    <x v="2009"/>
    <m/>
    <m/>
    <s v=""/>
    <s v=""/>
    <s v=""/>
    <s v=""/>
    <s v=""/>
  </r>
  <r>
    <s v="coffret barbie et chelsea"/>
    <n v="1"/>
    <n v="0"/>
    <n v="0"/>
    <x v="2010"/>
    <m/>
    <m/>
    <s v=""/>
    <s v=""/>
    <s v=""/>
    <s v=""/>
    <s v=""/>
  </r>
  <r>
    <s v="coopervision 56 1 day silicone hydrogel contact lenses"/>
    <n v="1"/>
    <n v="0"/>
    <n v="0"/>
    <x v="2010"/>
    <m/>
    <m/>
    <s v=""/>
    <s v=""/>
    <s v=""/>
    <s v=""/>
    <s v=""/>
  </r>
  <r>
    <s v="hkcons coupon"/>
    <n v="1"/>
    <n v="0"/>
    <n v="0"/>
    <x v="2010"/>
    <m/>
    <m/>
    <s v=""/>
    <s v=""/>
    <s v=""/>
    <s v=""/>
    <s v=""/>
  </r>
  <r>
    <s v="focus st line灰色"/>
    <n v="1"/>
    <n v="0"/>
    <n v="0"/>
    <x v="2010"/>
    <m/>
    <m/>
    <s v=""/>
    <s v=""/>
    <s v=""/>
    <s v=""/>
    <s v=""/>
  </r>
  <r>
    <s v="凝月"/>
    <n v="1"/>
    <n v="0"/>
    <n v="0"/>
    <x v="2010"/>
    <m/>
    <m/>
    <s v=""/>
    <s v=""/>
    <s v=""/>
    <s v=""/>
    <s v=""/>
  </r>
  <r>
    <s v="color of the day"/>
    <n v="1"/>
    <n v="0"/>
    <n v="0"/>
    <x v="2010"/>
    <m/>
    <m/>
    <s v=""/>
    <s v=""/>
    <s v=""/>
    <s v=""/>
    <s v=""/>
  </r>
  <r>
    <s v="pay me for"/>
    <n v="1"/>
    <n v="0"/>
    <n v="0"/>
    <x v="2010"/>
    <m/>
    <m/>
    <s v=""/>
    <s v=""/>
    <s v=""/>
    <s v=""/>
    <s v=""/>
  </r>
  <r>
    <s v="acuvue lens fiyatları"/>
    <n v="1"/>
    <n v="0"/>
    <n v="0"/>
    <x v="2010"/>
    <m/>
    <m/>
    <s v=""/>
    <s v=""/>
    <s v=""/>
    <s v=""/>
    <s v=""/>
  </r>
  <r>
    <s v="focus toric"/>
    <n v="1"/>
    <n v="0"/>
    <n v="0"/>
    <x v="2010"/>
    <m/>
    <m/>
    <s v=""/>
    <s v=""/>
    <s v=""/>
    <s v=""/>
    <s v=""/>
  </r>
  <r>
    <s v="coffret barbie chelsea"/>
    <n v="1"/>
    <n v="0"/>
    <n v="0"/>
    <x v="2010"/>
    <m/>
    <m/>
    <s v=""/>
    <s v=""/>
    <s v=""/>
    <s v=""/>
    <s v=""/>
  </r>
  <r>
    <s v="廚具開倉"/>
    <n v="1"/>
    <n v="0"/>
    <n v="0"/>
    <x v="2215"/>
    <m/>
    <m/>
    <s v=""/>
    <s v=""/>
    <s v=""/>
    <s v=""/>
    <s v=""/>
  </r>
  <r>
    <s v="眼鏡88驗眼費"/>
    <n v="1"/>
    <n v="0"/>
    <n v="0"/>
    <x v="2215"/>
    <m/>
    <m/>
    <s v=""/>
    <s v=""/>
    <s v=""/>
    <s v=""/>
    <s v=""/>
  </r>
  <r>
    <s v="眼睛 度數"/>
    <n v="1"/>
    <n v="0"/>
    <n v="0"/>
    <x v="2215"/>
    <m/>
    <m/>
    <s v=""/>
    <s v=""/>
    <s v=""/>
    <s v=""/>
    <s v=""/>
  </r>
  <r>
    <s v="base curve 8.4 vs 8.5"/>
    <n v="1"/>
    <n v="0"/>
    <n v="0"/>
    <x v="2215"/>
    <m/>
    <m/>
    <s v=""/>
    <s v=""/>
    <s v=""/>
    <s v=""/>
    <s v=""/>
  </r>
  <r>
    <s v="多焦點隱形眼鏡價格"/>
    <n v="1"/>
    <n v="0"/>
    <n v="0"/>
    <x v="2215"/>
    <m/>
    <m/>
    <s v=""/>
    <s v=""/>
    <s v=""/>
    <s v=""/>
    <s v=""/>
  </r>
  <r>
    <s v="iris櫃"/>
    <n v="1"/>
    <n v="0"/>
    <n v="0"/>
    <x v="2215"/>
    <m/>
    <m/>
    <s v=""/>
    <s v=""/>
    <s v=""/>
    <s v=""/>
    <s v=""/>
  </r>
  <r>
    <s v="secret candy magic日拋"/>
    <n v="1"/>
    <n v="0"/>
    <n v="0"/>
    <x v="2215"/>
    <m/>
    <m/>
    <s v=""/>
    <s v=""/>
    <s v=""/>
    <s v=""/>
    <s v=""/>
  </r>
  <r>
    <s v="iris 櫃"/>
    <n v="1"/>
    <n v="0"/>
    <n v="0"/>
    <x v="2215"/>
    <m/>
    <m/>
    <s v=""/>
    <s v=""/>
    <s v=""/>
    <s v=""/>
    <s v=""/>
  </r>
  <r>
    <s v="eyes lens"/>
    <n v="1"/>
    <n v="0"/>
    <n v="0"/>
    <x v="2215"/>
    <m/>
    <m/>
    <s v=""/>
    <s v=""/>
    <s v=""/>
    <s v=""/>
    <s v=""/>
  </r>
  <r>
    <s v="amuse pink snowball gel glitter"/>
    <n v="1"/>
    <n v="0"/>
    <n v="0"/>
    <x v="2215"/>
    <m/>
    <m/>
    <s v=""/>
    <s v=""/>
    <s v=""/>
    <s v=""/>
    <s v=""/>
  </r>
  <r>
    <s v="電腦驗眼"/>
    <n v="1"/>
    <n v="0"/>
    <n v="0"/>
    <x v="2215"/>
    <m/>
    <m/>
    <s v=""/>
    <s v=""/>
    <s v=""/>
    <s v=""/>
    <s v=""/>
  </r>
  <r>
    <s v="freshlook colorblends south africa"/>
    <n v="1"/>
    <n v="0"/>
    <n v="0"/>
    <x v="2215"/>
    <m/>
    <m/>
    <s v=""/>
    <s v=""/>
    <s v=""/>
    <s v=""/>
    <s v=""/>
  </r>
  <r>
    <s v="one day contact lens"/>
    <n v="1"/>
    <n v="0"/>
    <n v="0"/>
    <x v="1919"/>
    <m/>
    <m/>
    <s v=""/>
    <s v=""/>
    <s v=""/>
    <s v=""/>
    <s v=""/>
  </r>
  <r>
    <s v="silicone color"/>
    <n v="1"/>
    <n v="0"/>
    <n v="0"/>
    <x v="1919"/>
    <m/>
    <m/>
    <s v=""/>
    <s v=""/>
    <s v=""/>
    <s v=""/>
    <s v=""/>
  </r>
  <r>
    <s v="691 hkd to usd"/>
    <n v="1"/>
    <n v="0"/>
    <n v="0"/>
    <x v="1919"/>
    <m/>
    <m/>
    <s v=""/>
    <s v=""/>
    <s v=""/>
    <s v=""/>
    <s v=""/>
  </r>
  <r>
    <s v="眼睛度數"/>
    <n v="1"/>
    <n v="0"/>
    <n v="0"/>
    <x v="1919"/>
    <m/>
    <m/>
    <s v=""/>
    <s v=""/>
    <s v=""/>
    <s v=""/>
    <s v=""/>
  </r>
  <r>
    <s v="offres contact acuvue"/>
    <n v="1"/>
    <n v="0"/>
    <n v="0"/>
    <x v="1919"/>
    <m/>
    <m/>
    <s v=""/>
    <s v=""/>
    <s v=""/>
    <s v=""/>
    <s v=""/>
  </r>
  <r>
    <s v="太子道西211號"/>
    <n v="1"/>
    <n v="0"/>
    <n v="0"/>
    <x v="1919"/>
    <m/>
    <m/>
    <s v=""/>
    <s v=""/>
    <s v=""/>
    <s v=""/>
    <s v=""/>
  </r>
  <r>
    <s v="freshlook dailies"/>
    <n v="1"/>
    <n v="0"/>
    <n v="0"/>
    <x v="1919"/>
    <m/>
    <m/>
    <s v=""/>
    <s v=""/>
    <s v=""/>
    <s v=""/>
    <s v=""/>
  </r>
  <r>
    <s v="好市多隱形眼鏡退貨"/>
    <n v="1"/>
    <n v="0"/>
    <n v="0"/>
    <x v="1919"/>
    <m/>
    <m/>
    <s v=""/>
    <s v=""/>
    <s v=""/>
    <s v=""/>
    <s v=""/>
  </r>
  <r>
    <s v="博士眼鏡"/>
    <n v="1"/>
    <n v="0"/>
    <n v="0"/>
    <x v="1919"/>
    <m/>
    <m/>
    <s v=""/>
    <s v=""/>
    <s v=""/>
    <s v=""/>
    <s v=""/>
  </r>
  <r>
    <s v="老花近視隱形眼鏡"/>
    <n v="1"/>
    <n v="0"/>
    <n v="0"/>
    <x v="1919"/>
    <m/>
    <m/>
    <s v=""/>
    <s v=""/>
    <s v=""/>
    <s v=""/>
    <s v=""/>
  </r>
  <r>
    <s v="payme更新"/>
    <n v="1"/>
    <n v="0"/>
    <n v="0"/>
    <x v="1919"/>
    <m/>
    <m/>
    <s v=""/>
    <s v=""/>
    <s v=""/>
    <s v=""/>
    <s v=""/>
  </r>
  <r>
    <s v="散光400眼鏡價錢"/>
    <n v="1"/>
    <n v="0"/>
    <n v="0"/>
    <x v="1919"/>
    <m/>
    <m/>
    <s v=""/>
    <s v=""/>
    <s v=""/>
    <s v=""/>
    <s v=""/>
  </r>
  <r>
    <s v="jill stuart眼鏡"/>
    <n v="1"/>
    <n v="0"/>
    <n v="0"/>
    <x v="1602"/>
    <m/>
    <m/>
    <s v=""/>
    <s v=""/>
    <s v=""/>
    <s v=""/>
    <s v=""/>
  </r>
  <r>
    <s v="如何戴美瞳"/>
    <n v="1"/>
    <n v="0"/>
    <n v="0"/>
    <x v="1602"/>
    <m/>
    <m/>
    <s v=""/>
    <s v=""/>
    <s v=""/>
    <s v=""/>
    <s v=""/>
  </r>
  <r>
    <s v="淺水灣道92號"/>
    <n v="1"/>
    <n v="0"/>
    <n v="0"/>
    <x v="1602"/>
    <m/>
    <m/>
    <s v=""/>
    <s v=""/>
    <s v=""/>
    <s v=""/>
    <s v=""/>
  </r>
  <r>
    <s v="magic calendar購買"/>
    <n v="1"/>
    <n v="0"/>
    <n v="0"/>
    <x v="1602"/>
    <m/>
    <m/>
    <s v=""/>
    <s v=""/>
    <s v=""/>
    <s v=""/>
    <s v=""/>
  </r>
  <r>
    <s v="quinlivan contact lens"/>
    <n v="1"/>
    <n v="0"/>
    <n v="0"/>
    <x v="1602"/>
    <m/>
    <m/>
    <s v=""/>
    <s v=""/>
    <s v=""/>
    <s v=""/>
    <s v=""/>
  </r>
  <r>
    <s v="miacare daily contact lens"/>
    <n v="1"/>
    <n v="0"/>
    <n v="0"/>
    <x v="1602"/>
    <m/>
    <m/>
    <s v=""/>
    <s v=""/>
    <s v=""/>
    <s v=""/>
    <s v=""/>
  </r>
  <r>
    <s v="acuvue oasys fortnightly"/>
    <n v="1"/>
    <n v="0"/>
    <n v="0"/>
    <x v="1602"/>
    <m/>
    <m/>
    <s v=""/>
    <s v=""/>
    <s v=""/>
    <s v=""/>
    <s v=""/>
  </r>
  <r>
    <s v="灰色美瞳"/>
    <n v="1"/>
    <n v="0"/>
    <n v="0"/>
    <x v="1602"/>
    <m/>
    <m/>
    <s v=""/>
    <s v=""/>
    <s v=""/>
    <s v=""/>
    <s v=""/>
  </r>
  <r>
    <s v="jill by jill stuart袋"/>
    <n v="1"/>
    <n v="0"/>
    <n v="0"/>
    <x v="1602"/>
    <m/>
    <m/>
    <s v=""/>
    <s v=""/>
    <s v=""/>
    <s v=""/>
    <s v=""/>
  </r>
  <r>
    <s v="revia隱眼"/>
    <n v="1"/>
    <n v="0"/>
    <n v="0"/>
    <x v="1602"/>
    <m/>
    <m/>
    <s v=""/>
    <s v=""/>
    <s v=""/>
    <s v=""/>
    <s v=""/>
  </r>
  <r>
    <s v="olens con"/>
    <n v="1"/>
    <n v="0"/>
    <n v="0"/>
    <x v="2477"/>
    <m/>
    <m/>
    <s v=""/>
    <s v=""/>
    <s v=""/>
    <s v=""/>
    <s v=""/>
  </r>
  <r>
    <s v="佩眼鏡"/>
    <n v="1"/>
    <n v="0"/>
    <n v="0"/>
    <x v="2477"/>
    <m/>
    <m/>
    <s v=""/>
    <s v=""/>
    <s v=""/>
    <s v=""/>
    <s v=""/>
  </r>
  <r>
    <s v="眼鏡回收2020香港"/>
    <n v="1"/>
    <n v="0"/>
    <n v="0"/>
    <x v="2477"/>
    <m/>
    <m/>
    <s v=""/>
    <s v=""/>
    <s v=""/>
    <s v=""/>
    <s v=""/>
  </r>
  <r>
    <s v="乾眼症 維生素"/>
    <n v="1"/>
    <n v="0"/>
    <n v="0"/>
    <x v="2477"/>
    <m/>
    <m/>
    <s v=""/>
    <s v=""/>
    <s v=""/>
    <s v=""/>
    <s v=""/>
  </r>
  <r>
    <s v="順豐站 收費"/>
    <n v="1"/>
    <n v="0"/>
    <n v="0"/>
    <x v="2477"/>
    <m/>
    <m/>
    <s v=""/>
    <s v=""/>
    <s v=""/>
    <s v=""/>
    <s v=""/>
  </r>
  <r>
    <s v="acuvue vita price"/>
    <n v="1"/>
    <n v="0"/>
    <n v="0"/>
    <x v="2477"/>
    <m/>
    <m/>
    <s v=""/>
    <s v=""/>
    <s v=""/>
    <s v=""/>
    <s v=""/>
  </r>
  <r>
    <s v="monaco 啟德"/>
    <n v="1"/>
    <n v="0"/>
    <n v="0"/>
    <x v="2477"/>
    <m/>
    <m/>
    <s v=""/>
    <s v=""/>
    <s v=""/>
    <s v=""/>
    <s v=""/>
  </r>
  <r>
    <s v="365 hkd to usd"/>
    <n v="1"/>
    <n v="0"/>
    <n v="0"/>
    <x v="2477"/>
    <m/>
    <m/>
    <s v=""/>
    <s v=""/>
    <s v=""/>
    <s v=""/>
    <s v=""/>
  </r>
  <r>
    <s v="dailies total 1 nz"/>
    <n v="1"/>
    <n v="0"/>
    <n v="0"/>
    <x v="2477"/>
    <m/>
    <m/>
    <s v=""/>
    <s v=""/>
    <s v=""/>
    <s v=""/>
    <s v=""/>
  </r>
  <r>
    <s v="唔覆whatsapp"/>
    <n v="1"/>
    <n v="0"/>
    <n v="0"/>
    <x v="2477"/>
    <m/>
    <m/>
    <s v=""/>
    <s v=""/>
    <s v=""/>
    <s v=""/>
    <s v=""/>
  </r>
  <r>
    <s v="美瞳線推薦香港"/>
    <n v="1"/>
    <n v="0"/>
    <n v="0"/>
    <x v="2408"/>
    <m/>
    <m/>
    <s v=""/>
    <s v=""/>
    <s v=""/>
    <s v=""/>
    <s v=""/>
  </r>
  <r>
    <s v="散光視野"/>
    <n v="1"/>
    <n v="0"/>
    <n v="0"/>
    <x v="2408"/>
    <m/>
    <m/>
    <s v=""/>
    <s v=""/>
    <s v=""/>
    <s v=""/>
    <s v=""/>
  </r>
  <r>
    <n v="9"/>
    <n v="1"/>
    <n v="0"/>
    <n v="0"/>
    <x v="2408"/>
    <m/>
    <m/>
    <s v=""/>
    <s v=""/>
    <s v=""/>
    <s v=""/>
    <s v=""/>
  </r>
  <r>
    <s v="百 佳 網 店"/>
    <n v="1"/>
    <n v="0"/>
    <n v="0"/>
    <x v="2408"/>
    <m/>
    <m/>
    <s v=""/>
    <s v=""/>
    <s v=""/>
    <s v=""/>
    <s v=""/>
  </r>
  <r>
    <s v="bowtie 優惠碼"/>
    <n v="1"/>
    <n v="0"/>
    <n v="0"/>
    <x v="2408"/>
    <m/>
    <m/>
    <s v=""/>
    <s v=""/>
    <s v=""/>
    <s v=""/>
    <s v=""/>
  </r>
  <r>
    <s v="開度數時間"/>
    <n v="1"/>
    <n v="0"/>
    <n v="0"/>
    <x v="2408"/>
    <m/>
    <m/>
    <s v=""/>
    <s v=""/>
    <s v=""/>
    <s v=""/>
    <s v=""/>
  </r>
  <r>
    <s v="精明眼鏡公司"/>
    <n v="1"/>
    <n v="0"/>
    <n v="0"/>
    <x v="2408"/>
    <m/>
    <m/>
    <s v=""/>
    <s v=""/>
    <s v=""/>
    <s v=""/>
    <s v=""/>
  </r>
  <r>
    <s v="iris門市"/>
    <n v="1"/>
    <n v="0"/>
    <n v="0"/>
    <x v="2408"/>
    <m/>
    <m/>
    <s v=""/>
    <s v=""/>
    <s v=""/>
    <s v=""/>
    <s v=""/>
  </r>
  <r>
    <s v="博士倫有色隱形眼鏡"/>
    <n v="1"/>
    <n v="0"/>
    <n v="0"/>
    <x v="2408"/>
    <m/>
    <m/>
    <s v=""/>
    <s v=""/>
    <s v=""/>
    <s v=""/>
    <s v=""/>
  </r>
  <r>
    <s v="美瞳直径"/>
    <n v="1"/>
    <n v="0"/>
    <n v="0"/>
    <x v="2408"/>
    <m/>
    <m/>
    <s v=""/>
    <s v=""/>
    <s v=""/>
    <s v=""/>
    <s v=""/>
  </r>
  <r>
    <s v="矽力膠"/>
    <n v="1"/>
    <n v="0"/>
    <n v="0"/>
    <x v="2408"/>
    <m/>
    <m/>
    <s v=""/>
    <s v=""/>
    <s v=""/>
    <s v=""/>
    <s v=""/>
  </r>
  <r>
    <s v="olens 小直徑"/>
    <n v="1"/>
    <n v="0"/>
    <n v="0"/>
    <x v="2408"/>
    <m/>
    <m/>
    <s v=""/>
    <s v=""/>
    <s v=""/>
    <s v=""/>
    <s v=""/>
  </r>
  <r>
    <s v="着色 直径 比較"/>
    <n v="1"/>
    <n v="0"/>
    <n v="0"/>
    <x v="2408"/>
    <m/>
    <m/>
    <s v=""/>
    <s v=""/>
    <s v=""/>
    <s v=""/>
    <s v=""/>
  </r>
  <r>
    <s v="alcon hong kong, limited"/>
    <n v="1"/>
    <n v="0"/>
    <n v="0"/>
    <x v="1841"/>
    <m/>
    <m/>
    <s v=""/>
    <s v=""/>
    <s v=""/>
    <s v=""/>
    <s v=""/>
  </r>
  <r>
    <s v="uv滴膠教學"/>
    <n v="1"/>
    <n v="0"/>
    <n v="0"/>
    <x v="1841"/>
    <m/>
    <m/>
    <s v=""/>
    <s v=""/>
    <s v=""/>
    <s v=""/>
    <s v=""/>
  </r>
  <r>
    <s v="maxim'"/>
    <n v="1"/>
    <n v="0"/>
    <n v="0"/>
    <x v="1841"/>
    <m/>
    <m/>
    <s v=""/>
    <s v=""/>
    <s v=""/>
    <s v=""/>
    <s v=""/>
  </r>
  <r>
    <s v="澳門隱形眼鏡"/>
    <n v="1"/>
    <n v="0"/>
    <n v="0"/>
    <x v="1841"/>
    <m/>
    <m/>
    <s v=""/>
    <s v=""/>
    <s v=""/>
    <s v=""/>
    <s v=""/>
  </r>
  <r>
    <s v="acuvue trueye vs dailies total 1"/>
    <n v="1"/>
    <n v="0"/>
    <n v="0"/>
    <x v="1841"/>
    <m/>
    <m/>
    <s v=""/>
    <s v=""/>
    <s v=""/>
    <s v=""/>
    <s v=""/>
  </r>
  <r>
    <s v="soflens contactlenzen"/>
    <n v="1"/>
    <n v="0"/>
    <n v="0"/>
    <x v="1841"/>
    <m/>
    <m/>
    <s v=""/>
    <s v=""/>
    <s v=""/>
    <s v=""/>
    <s v=""/>
  </r>
  <r>
    <s v="envie 隱形眼鏡"/>
    <n v="1"/>
    <n v="0"/>
    <n v="0"/>
    <x v="1841"/>
    <m/>
    <m/>
    <s v=""/>
    <s v=""/>
    <s v=""/>
    <s v=""/>
    <s v=""/>
  </r>
  <r>
    <s v="順豐到付收費方法"/>
    <n v="1"/>
    <n v="0"/>
    <n v="0"/>
    <x v="1841"/>
    <m/>
    <m/>
    <s v=""/>
    <s v=""/>
    <s v=""/>
    <s v=""/>
    <s v=""/>
  </r>
  <r>
    <s v="598 hkd to usd"/>
    <n v="1"/>
    <n v="0"/>
    <n v="0"/>
    <x v="1841"/>
    <m/>
    <m/>
    <s v=""/>
    <s v=""/>
    <s v=""/>
    <s v=""/>
    <s v=""/>
  </r>
  <r>
    <s v="上目眼鏡幾錢"/>
    <n v="1"/>
    <n v="0"/>
    <n v="0"/>
    <x v="1841"/>
    <m/>
    <m/>
    <s v=""/>
    <s v=""/>
    <s v=""/>
    <s v=""/>
    <s v=""/>
  </r>
  <r>
    <s v="信譽眼鏡"/>
    <n v="1"/>
    <n v="0"/>
    <n v="0"/>
    <x v="1841"/>
    <m/>
    <m/>
    <s v=""/>
    <s v=""/>
    <s v=""/>
    <s v=""/>
    <s v=""/>
  </r>
  <r>
    <s v="299 usd to hkd"/>
    <n v="1"/>
    <n v="0"/>
    <n v="0"/>
    <x v="1841"/>
    <m/>
    <m/>
    <s v=""/>
    <s v=""/>
    <s v=""/>
    <s v=""/>
    <s v=""/>
  </r>
  <r>
    <s v="acuvue malaysia"/>
    <n v="1"/>
    <n v="0"/>
    <n v="0"/>
    <x v="1841"/>
    <m/>
    <m/>
    <s v=""/>
    <s v=""/>
    <s v=""/>
    <s v=""/>
    <s v=""/>
  </r>
  <r>
    <s v="easy.com"/>
    <n v="1"/>
    <n v="0"/>
    <n v="0"/>
    <x v="2104"/>
    <m/>
    <m/>
    <s v=""/>
    <s v=""/>
    <s v=""/>
    <s v=""/>
    <s v=""/>
  </r>
  <r>
    <s v="博士倫矽水膠"/>
    <n v="1"/>
    <n v="0"/>
    <n v="0"/>
    <x v="2104"/>
    <m/>
    <m/>
    <s v=""/>
    <s v=""/>
    <s v=""/>
    <s v=""/>
    <s v=""/>
  </r>
  <r>
    <s v="科技 券 知多 啲"/>
    <n v="1"/>
    <n v="0"/>
    <n v="0"/>
    <x v="2104"/>
    <m/>
    <m/>
    <s v=""/>
    <s v=""/>
    <s v=""/>
    <s v=""/>
    <s v=""/>
  </r>
  <r>
    <s v="買facebook account"/>
    <n v="1"/>
    <n v="0"/>
    <n v="0"/>
    <x v="2104"/>
    <m/>
    <m/>
    <s v=""/>
    <s v=""/>
    <s v=""/>
    <s v=""/>
    <s v=""/>
  </r>
  <r>
    <s v="acuvue oasys malaysia"/>
    <n v="1"/>
    <n v="0"/>
    <n v="0"/>
    <x v="2104"/>
    <m/>
    <m/>
    <s v=""/>
    <s v=""/>
    <s v=""/>
    <s v=""/>
    <s v=""/>
  </r>
  <r>
    <s v="開倉觀塘"/>
    <n v="1"/>
    <n v="0"/>
    <n v="0"/>
    <x v="2104"/>
    <m/>
    <m/>
    <s v=""/>
    <s v=""/>
    <s v=""/>
    <s v=""/>
    <s v=""/>
  </r>
  <r>
    <s v="色 種類"/>
    <n v="1"/>
    <n v="0"/>
    <n v="0"/>
    <x v="2104"/>
    <m/>
    <m/>
    <s v=""/>
    <s v=""/>
    <s v=""/>
    <s v=""/>
    <s v=""/>
  </r>
  <r>
    <s v="怎么带美瞳"/>
    <n v="1"/>
    <n v="0"/>
    <n v="0"/>
    <x v="2104"/>
    <m/>
    <m/>
    <s v=""/>
    <s v=""/>
    <s v=""/>
    <s v=""/>
    <s v=""/>
  </r>
  <r>
    <s v="韓妹"/>
    <n v="1"/>
    <n v="0"/>
    <n v="0"/>
    <x v="2104"/>
    <m/>
    <m/>
    <s v=""/>
    <s v=""/>
    <s v=""/>
    <s v=""/>
    <s v=""/>
  </r>
  <r>
    <s v="近視度數最高"/>
    <n v="1"/>
    <n v="0"/>
    <n v="0"/>
    <x v="2104"/>
    <m/>
    <m/>
    <s v=""/>
    <s v=""/>
    <s v=""/>
    <s v=""/>
    <s v=""/>
  </r>
  <r>
    <s v="淺水灣道56號"/>
    <n v="1"/>
    <n v="0"/>
    <n v="0"/>
    <x v="2104"/>
    <m/>
    <m/>
    <s v=""/>
    <s v=""/>
    <s v=""/>
    <s v=""/>
    <s v=""/>
  </r>
  <r>
    <s v="jill stuart 胭脂"/>
    <n v="1"/>
    <n v="0"/>
    <n v="0"/>
    <x v="2104"/>
    <m/>
    <m/>
    <s v=""/>
    <s v=""/>
    <s v=""/>
    <s v=""/>
    <s v=""/>
  </r>
  <r>
    <s v="散光 美瞳"/>
    <n v="1"/>
    <n v="0"/>
    <n v="0"/>
    <x v="2104"/>
    <m/>
    <m/>
    <s v=""/>
    <s v=""/>
    <s v=""/>
    <s v=""/>
    <s v=""/>
  </r>
  <r>
    <s v="coopervision israel"/>
    <n v="1"/>
    <n v="0"/>
    <n v="0"/>
    <x v="2104"/>
    <m/>
    <m/>
    <s v=""/>
    <s v=""/>
    <s v=""/>
    <s v=""/>
    <s v=""/>
  </r>
  <r>
    <s v="隐形眼镜盒子"/>
    <n v="1"/>
    <n v="0"/>
    <n v="0"/>
    <x v="2104"/>
    <m/>
    <m/>
    <s v=""/>
    <s v=""/>
    <s v=""/>
    <s v=""/>
    <s v=""/>
  </r>
  <r>
    <s v="base curve 8.5 vs 9.0"/>
    <n v="1"/>
    <n v="0"/>
    <n v="0"/>
    <x v="2104"/>
    <m/>
    <m/>
    <s v=""/>
    <s v=""/>
    <s v=""/>
    <s v=""/>
    <s v=""/>
  </r>
  <r>
    <s v="科技券知多啲"/>
    <n v="1"/>
    <n v="0"/>
    <n v="0"/>
    <x v="2313"/>
    <m/>
    <m/>
    <s v=""/>
    <s v=""/>
    <s v=""/>
    <s v=""/>
    <s v=""/>
  </r>
  <r>
    <s v="acuvue contact lenses india"/>
    <n v="1"/>
    <n v="0"/>
    <n v="0"/>
    <x v="2313"/>
    <m/>
    <m/>
    <s v=""/>
    <s v=""/>
    <s v=""/>
    <s v=""/>
    <s v=""/>
  </r>
  <r>
    <s v="365自取易"/>
    <n v="1"/>
    <n v="0"/>
    <n v="0"/>
    <x v="2313"/>
    <m/>
    <m/>
    <s v=""/>
    <s v=""/>
    <s v=""/>
    <s v=""/>
    <s v=""/>
  </r>
  <r>
    <s v="眼精華 好用"/>
    <n v="1"/>
    <n v="0"/>
    <n v="0"/>
    <x v="2313"/>
    <m/>
    <m/>
    <s v=""/>
    <s v=""/>
    <s v=""/>
    <s v=""/>
    <s v=""/>
  </r>
  <r>
    <s v="轉數快優惠"/>
    <n v="1"/>
    <n v="0"/>
    <n v="0"/>
    <x v="2313"/>
    <m/>
    <m/>
    <s v=""/>
    <s v=""/>
    <s v=""/>
    <s v=""/>
    <s v=""/>
  </r>
  <r>
    <s v="aimable隱形眼鏡"/>
    <n v="1"/>
    <n v="0"/>
    <n v="0"/>
    <x v="2313"/>
    <m/>
    <m/>
    <s v=""/>
    <s v=""/>
    <s v=""/>
    <s v=""/>
    <s v=""/>
  </r>
  <r>
    <s v="contact lenses colors in pakistan"/>
    <n v="1"/>
    <n v="0"/>
    <n v="0"/>
    <x v="2313"/>
    <m/>
    <m/>
    <s v=""/>
    <s v=""/>
    <s v=""/>
    <s v=""/>
    <s v=""/>
  </r>
  <r>
    <s v="bausch lomb soflens"/>
    <n v="1"/>
    <n v="0"/>
    <n v="0"/>
    <x v="2313"/>
    <m/>
    <m/>
    <s v=""/>
    <s v=""/>
    <s v=""/>
    <s v=""/>
    <s v=""/>
  </r>
  <r>
    <s v="pwr意思隱形眼鏡"/>
    <n v="1"/>
    <n v="0"/>
    <n v="0"/>
    <x v="2313"/>
    <m/>
    <m/>
    <s v=""/>
    <s v=""/>
    <s v=""/>
    <s v=""/>
    <s v=""/>
  </r>
  <r>
    <s v="弧度 英文"/>
    <n v="1"/>
    <n v="0"/>
    <n v="0"/>
    <x v="2313"/>
    <m/>
    <m/>
    <s v=""/>
    <s v=""/>
    <s v=""/>
    <s v=""/>
    <s v=""/>
  </r>
  <r>
    <s v="順豐寄件時間"/>
    <n v="1"/>
    <n v="0"/>
    <n v="0"/>
    <x v="2313"/>
    <m/>
    <m/>
    <s v=""/>
    <s v=""/>
    <s v=""/>
    <s v=""/>
    <s v=""/>
  </r>
  <r>
    <s v="亮視點隱形眼鏡"/>
    <n v="1"/>
    <n v="0"/>
    <n v="0"/>
    <x v="2313"/>
    <m/>
    <m/>
    <s v=""/>
    <s v=""/>
    <s v=""/>
    <s v=""/>
    <s v=""/>
  </r>
  <r>
    <s v="香港水貨"/>
    <n v="1"/>
    <n v="0"/>
    <n v="0"/>
    <x v="2313"/>
    <m/>
    <m/>
    <s v=""/>
    <s v=""/>
    <s v=""/>
    <s v=""/>
    <s v=""/>
  </r>
  <r>
    <s v="强生隐形"/>
    <n v="1"/>
    <n v="0"/>
    <n v="0"/>
    <x v="2313"/>
    <m/>
    <m/>
    <s v=""/>
    <s v=""/>
    <s v=""/>
    <s v=""/>
    <s v=""/>
  </r>
  <r>
    <s v="con a"/>
    <n v="1"/>
    <n v="0"/>
    <n v="0"/>
    <x v="2313"/>
    <m/>
    <m/>
    <s v=""/>
    <s v=""/>
    <s v=""/>
    <s v=""/>
    <s v=""/>
  </r>
  <r>
    <s v="freshlook價格"/>
    <n v="1"/>
    <n v="0"/>
    <n v="0"/>
    <x v="2313"/>
    <m/>
    <m/>
    <s v=""/>
    <s v=""/>
    <s v=""/>
    <s v=""/>
    <s v=""/>
  </r>
  <r>
    <s v="acuvue define australia"/>
    <n v="1"/>
    <n v="0"/>
    <n v="0"/>
    <x v="2313"/>
    <m/>
    <m/>
    <s v=""/>
    <s v=""/>
    <s v=""/>
    <s v=""/>
    <s v=""/>
  </r>
  <r>
    <s v="隱形眼鏡線上買"/>
    <n v="1"/>
    <n v="0"/>
    <n v="0"/>
    <x v="2313"/>
    <m/>
    <m/>
    <s v=""/>
    <s v=""/>
    <s v=""/>
    <s v=""/>
    <s v=""/>
  </r>
  <r>
    <s v="the ordinary眼精華好用嗎"/>
    <n v="1"/>
    <n v="0"/>
    <n v="0"/>
    <x v="2106"/>
    <m/>
    <m/>
    <s v=""/>
    <s v=""/>
    <s v=""/>
    <s v=""/>
    <s v=""/>
  </r>
  <r>
    <s v="acuvue true eyes"/>
    <n v="1"/>
    <n v="0"/>
    <n v="0"/>
    <x v="2106"/>
    <m/>
    <m/>
    <s v=""/>
    <s v=""/>
    <s v=""/>
    <s v=""/>
    <s v=""/>
  </r>
  <r>
    <s v="配眼鏡邊間好2020"/>
    <n v="1"/>
    <n v="0"/>
    <n v="0"/>
    <x v="2106"/>
    <m/>
    <m/>
    <s v=""/>
    <s v=""/>
    <s v=""/>
    <s v=""/>
    <s v=""/>
  </r>
  <r>
    <s v="office 2019水貨"/>
    <n v="1"/>
    <n v="0"/>
    <n v="0"/>
    <x v="2106"/>
    <m/>
    <m/>
    <s v=""/>
    <s v=""/>
    <s v=""/>
    <s v=""/>
    <s v=""/>
  </r>
  <r>
    <s v="單眼皮小眼睛眼鏡"/>
    <n v="1"/>
    <n v="0"/>
    <n v="0"/>
    <x v="2106"/>
    <m/>
    <m/>
    <s v=""/>
    <s v=""/>
    <s v=""/>
    <s v=""/>
    <s v=""/>
  </r>
  <r>
    <s v="單眼皮適合的眼鏡"/>
    <n v="1"/>
    <n v="0"/>
    <n v="0"/>
    <x v="2106"/>
    <m/>
    <m/>
    <s v=""/>
    <s v=""/>
    <s v=""/>
    <s v=""/>
    <s v=""/>
  </r>
  <r>
    <s v="easy shop門市優惠2020"/>
    <n v="1"/>
    <n v="0"/>
    <n v="0"/>
    <x v="2106"/>
    <m/>
    <m/>
    <s v=""/>
    <s v=""/>
    <s v=""/>
    <s v=""/>
    <s v=""/>
  </r>
  <r>
    <s v="concealer 推介"/>
    <n v="1"/>
    <n v="0"/>
    <n v="0"/>
    <x v="2106"/>
    <m/>
    <m/>
    <s v=""/>
    <s v=""/>
    <s v=""/>
    <s v=""/>
    <s v=""/>
  </r>
  <r>
    <s v="coopervision hydrogel"/>
    <n v="1"/>
    <n v="0"/>
    <n v="0"/>
    <x v="2106"/>
    <m/>
    <m/>
    <s v=""/>
    <s v=""/>
    <s v=""/>
    <s v=""/>
    <s v=""/>
  </r>
  <r>
    <s v="眼霜品牌"/>
    <n v="1"/>
    <n v="0"/>
    <n v="0"/>
    <x v="2106"/>
    <m/>
    <m/>
    <s v=""/>
    <s v=""/>
    <s v=""/>
    <s v=""/>
    <s v=""/>
  </r>
  <r>
    <s v="靚手機號碼"/>
    <n v="1"/>
    <n v="0"/>
    <n v="0"/>
    <x v="2014"/>
    <m/>
    <m/>
    <s v=""/>
    <s v=""/>
    <s v=""/>
    <s v=""/>
    <s v=""/>
  </r>
  <r>
    <s v="內 雙 眼皮"/>
    <n v="1"/>
    <n v="0"/>
    <n v="0"/>
    <x v="2014"/>
    <m/>
    <m/>
    <s v=""/>
    <s v=""/>
    <s v=""/>
    <s v=""/>
    <s v=""/>
  </r>
  <r>
    <s v="色系"/>
    <n v="1"/>
    <n v="0"/>
    <n v="0"/>
    <x v="2014"/>
    <m/>
    <m/>
    <s v=""/>
    <s v=""/>
    <s v=""/>
    <s v=""/>
    <s v=""/>
  </r>
  <r>
    <s v="美瞳颜色"/>
    <n v="1"/>
    <n v="0"/>
    <n v="0"/>
    <x v="2014"/>
    <m/>
    <m/>
    <s v=""/>
    <s v=""/>
    <s v=""/>
    <s v=""/>
    <s v=""/>
  </r>
  <r>
    <s v="做個精明消費者"/>
    <n v="1"/>
    <n v="0"/>
    <n v="0"/>
    <x v="2014"/>
    <m/>
    <m/>
    <s v=""/>
    <s v=""/>
    <s v=""/>
    <s v=""/>
    <s v=""/>
  </r>
  <r>
    <s v="payme to paypal"/>
    <n v="1"/>
    <n v="0"/>
    <n v="0"/>
    <x v="2014"/>
    <m/>
    <m/>
    <s v=""/>
    <s v=""/>
    <s v=""/>
    <s v=""/>
    <s v=""/>
  </r>
  <r>
    <s v="美瞳度数"/>
    <n v="1"/>
    <n v="0"/>
    <n v="0"/>
    <x v="2014"/>
    <m/>
    <m/>
    <s v=""/>
    <s v=""/>
    <s v=""/>
    <s v=""/>
    <s v=""/>
  </r>
  <r>
    <s v="散光近視"/>
    <n v="1"/>
    <n v="0"/>
    <n v="0"/>
    <x v="2014"/>
    <m/>
    <m/>
    <s v=""/>
    <s v=""/>
    <s v=""/>
    <s v=""/>
    <s v=""/>
  </r>
  <r>
    <s v="漸進鏡片價錢 2020"/>
    <n v="1"/>
    <n v="0"/>
    <n v="0"/>
    <x v="2417"/>
    <m/>
    <m/>
    <s v=""/>
    <s v=""/>
    <s v=""/>
    <s v=""/>
    <s v=""/>
  </r>
  <r>
    <s v="灰色種類"/>
    <n v="1"/>
    <n v="0"/>
    <n v="0"/>
    <x v="2417"/>
    <m/>
    <m/>
    <s v=""/>
    <s v=""/>
    <s v=""/>
    <s v=""/>
    <s v=""/>
  </r>
  <r>
    <s v="payme 轉數快 分別"/>
    <n v="1"/>
    <n v="0"/>
    <n v="0"/>
    <x v="2417"/>
    <m/>
    <m/>
    <s v=""/>
    <s v=""/>
    <s v=""/>
    <s v=""/>
    <s v=""/>
  </r>
  <r>
    <s v="proclear dailies"/>
    <n v="1"/>
    <n v="0"/>
    <n v="0"/>
    <x v="2417"/>
    <m/>
    <m/>
    <s v=""/>
    <s v=""/>
    <s v=""/>
    <s v=""/>
    <s v=""/>
  </r>
  <r>
    <s v="過數易"/>
    <n v="1"/>
    <n v="0"/>
    <n v="0"/>
    <x v="2417"/>
    <m/>
    <m/>
    <s v=""/>
    <s v=""/>
    <s v=""/>
    <s v=""/>
    <s v=""/>
  </r>
  <r>
    <s v="mm意思香港"/>
    <n v="1"/>
    <n v="0"/>
    <n v="0"/>
    <x v="2417"/>
    <m/>
    <m/>
    <s v=""/>
    <s v=""/>
    <s v=""/>
    <s v=""/>
    <s v=""/>
  </r>
  <r>
    <s v="lacelle lens price"/>
    <n v="1"/>
    <n v="0"/>
    <n v="0"/>
    <x v="2417"/>
    <m/>
    <m/>
    <s v=""/>
    <s v=""/>
    <s v=""/>
    <s v=""/>
    <s v=""/>
  </r>
  <r>
    <s v="順豐自取點"/>
    <n v="1"/>
    <n v="0"/>
    <n v="0"/>
    <x v="2417"/>
    <m/>
    <m/>
    <s v=""/>
    <s v=""/>
    <s v=""/>
    <s v=""/>
    <s v=""/>
  </r>
  <r>
    <s v="vivie shop"/>
    <n v="1"/>
    <n v="0"/>
    <n v="0"/>
    <x v="2417"/>
    <m/>
    <m/>
    <s v=""/>
    <s v=""/>
    <s v=""/>
    <s v=""/>
    <s v=""/>
  </r>
  <r>
    <s v="bausch &amp; lomb hk"/>
    <n v="1"/>
    <n v="0"/>
    <n v="0"/>
    <x v="2417"/>
    <m/>
    <m/>
    <s v=""/>
    <s v=""/>
    <s v=""/>
    <s v=""/>
    <s v=""/>
  </r>
  <r>
    <s v="隐形眼镜盒"/>
    <n v="1"/>
    <n v="0"/>
    <n v="0"/>
    <x v="2417"/>
    <m/>
    <m/>
    <s v=""/>
    <s v=""/>
    <s v=""/>
    <s v=""/>
    <s v=""/>
  </r>
  <r>
    <s v="順豐 收 件"/>
    <n v="1"/>
    <n v="0"/>
    <n v="0"/>
    <x v="2417"/>
    <m/>
    <m/>
    <s v=""/>
    <s v=""/>
    <s v=""/>
    <s v=""/>
    <s v=""/>
  </r>
  <r>
    <s v="深粉紅色"/>
    <n v="1"/>
    <n v="0"/>
    <n v="0"/>
    <x v="2016"/>
    <m/>
    <m/>
    <s v=""/>
    <s v=""/>
    <s v=""/>
    <s v=""/>
    <s v=""/>
  </r>
  <r>
    <s v="bausch and lomb隐形眼镜"/>
    <n v="1"/>
    <n v="0"/>
    <n v="0"/>
    <x v="2016"/>
    <m/>
    <m/>
    <s v=""/>
    <s v=""/>
    <s v=""/>
    <s v=""/>
    <s v=""/>
  </r>
  <r>
    <s v="順豐 積分"/>
    <n v="1"/>
    <n v="0"/>
    <n v="0"/>
    <x v="2016"/>
    <m/>
    <m/>
    <s v=""/>
    <s v=""/>
    <s v=""/>
    <s v=""/>
    <s v=""/>
  </r>
  <r>
    <s v="olens hong kong"/>
    <n v="1"/>
    <n v="0"/>
    <n v="0"/>
    <x v="2016"/>
    <m/>
    <m/>
    <s v=""/>
    <s v=""/>
    <s v=""/>
    <s v=""/>
    <s v=""/>
  </r>
  <r>
    <s v="easy on the eye"/>
    <n v="1"/>
    <n v="0"/>
    <n v="0"/>
    <x v="2016"/>
    <m/>
    <m/>
    <s v=""/>
    <s v=""/>
    <s v=""/>
    <s v=""/>
    <s v=""/>
  </r>
  <r>
    <s v="1 day silicone hydrogel contacts coopervision"/>
    <n v="1"/>
    <n v="0"/>
    <n v="0"/>
    <x v="2016"/>
    <m/>
    <m/>
    <s v=""/>
    <s v=""/>
    <s v=""/>
    <s v=""/>
    <s v=""/>
  </r>
  <r>
    <s v="250 usd to hkd"/>
    <n v="1"/>
    <n v="0"/>
    <n v="0"/>
    <x v="2016"/>
    <m/>
    <m/>
    <s v=""/>
    <s v=""/>
    <s v=""/>
    <s v=""/>
    <s v=""/>
  </r>
  <r>
    <s v="clalen iris rhapsody"/>
    <n v="1"/>
    <n v="0"/>
    <n v="0"/>
    <x v="2016"/>
    <m/>
    <m/>
    <s v=""/>
    <s v=""/>
    <s v=""/>
    <s v=""/>
    <s v=""/>
  </r>
  <r>
    <s v="淺水灣92號"/>
    <n v="1"/>
    <n v="0"/>
    <n v="0"/>
    <x v="2016"/>
    <m/>
    <m/>
    <s v=""/>
    <s v=""/>
    <s v=""/>
    <s v=""/>
    <s v=""/>
  </r>
  <r>
    <s v="olens coupon"/>
    <n v="1"/>
    <n v="0"/>
    <n v="0"/>
    <x v="2016"/>
    <m/>
    <m/>
    <s v=""/>
    <s v=""/>
    <s v=""/>
    <s v=""/>
    <s v=""/>
  </r>
  <r>
    <s v="隱形眼鏡戴超過度數"/>
    <n v="1"/>
    <n v="0"/>
    <n v="0"/>
    <x v="2016"/>
    <m/>
    <m/>
    <s v=""/>
    <s v=""/>
    <s v=""/>
    <s v=""/>
    <s v=""/>
  </r>
  <r>
    <s v="眼藥水推介"/>
    <n v="1"/>
    <n v="0"/>
    <n v="0"/>
    <x v="2482"/>
    <m/>
    <m/>
    <s v=""/>
    <s v=""/>
    <s v=""/>
    <s v=""/>
    <s v=""/>
  </r>
  <r>
    <s v="purevision toric"/>
    <n v="1"/>
    <n v="0"/>
    <n v="0"/>
    <x v="2482"/>
    <m/>
    <m/>
    <s v=""/>
    <s v=""/>
    <s v=""/>
    <s v=""/>
    <s v=""/>
  </r>
  <r>
    <s v="biofinity toric contacts"/>
    <n v="1"/>
    <n v="0"/>
    <n v="0"/>
    <x v="2482"/>
    <m/>
    <m/>
    <s v=""/>
    <s v=""/>
    <s v=""/>
    <s v=""/>
    <s v=""/>
  </r>
  <r>
    <s v="9 to mm"/>
    <n v="1"/>
    <n v="0"/>
    <n v="0"/>
    <x v="2482"/>
    <m/>
    <m/>
    <s v=""/>
    <s v=""/>
    <s v=""/>
    <s v=""/>
    <s v=""/>
  </r>
  <r>
    <s v="easy shop 評價"/>
    <n v="1"/>
    <n v="0"/>
    <n v="0"/>
    <x v="2482"/>
    <m/>
    <m/>
    <s v=""/>
    <s v=""/>
    <s v=""/>
    <s v=""/>
    <s v=""/>
  </r>
  <r>
    <s v="bonbon - a swedish candy co."/>
    <n v="1"/>
    <n v="0"/>
    <n v="0"/>
    <x v="2482"/>
    <m/>
    <m/>
    <s v=""/>
    <s v=""/>
    <s v=""/>
    <s v=""/>
    <s v=""/>
  </r>
  <r>
    <s v="回收眼鏡2020"/>
    <n v="1"/>
    <n v="0"/>
    <n v="0"/>
    <x v="2482"/>
    <m/>
    <m/>
    <s v=""/>
    <s v=""/>
    <s v=""/>
    <s v=""/>
    <s v=""/>
  </r>
  <r>
    <s v="seed optical"/>
    <n v="1"/>
    <n v="0"/>
    <n v="0"/>
    <x v="2482"/>
    <m/>
    <m/>
    <s v=""/>
    <s v=""/>
    <s v=""/>
    <s v=""/>
    <s v=""/>
  </r>
  <r>
    <s v="www.acuvue.com"/>
    <n v="1"/>
    <n v="0"/>
    <n v="0"/>
    <x v="2482"/>
    <m/>
    <m/>
    <s v=""/>
    <s v=""/>
    <s v=""/>
    <s v=""/>
    <s v=""/>
  </r>
  <r>
    <s v="len walis"/>
    <n v="1"/>
    <n v="0"/>
    <n v="0"/>
    <x v="2019"/>
    <m/>
    <m/>
    <s v=""/>
    <s v=""/>
    <s v=""/>
    <s v=""/>
    <s v=""/>
  </r>
  <r>
    <s v="egg 淨 配鏡片"/>
    <n v="1"/>
    <n v="0"/>
    <n v="0"/>
    <x v="2019"/>
    <m/>
    <m/>
    <s v=""/>
    <s v=""/>
    <s v=""/>
    <s v=""/>
    <s v=""/>
  </r>
  <r>
    <s v="强生美瞳"/>
    <n v="1"/>
    <n v="0"/>
    <n v="0"/>
    <x v="2019"/>
    <m/>
    <m/>
    <s v=""/>
    <s v=""/>
    <s v=""/>
    <s v=""/>
    <s v=""/>
  </r>
  <r>
    <s v="olens contact lenses"/>
    <n v="1"/>
    <n v="0"/>
    <n v="0"/>
    <x v="2019"/>
    <m/>
    <m/>
    <s v=""/>
    <s v=""/>
    <s v=""/>
    <s v=""/>
    <s v=""/>
  </r>
  <r>
    <s v="coffret d'or hk"/>
    <n v="1"/>
    <n v="0"/>
    <n v="0"/>
    <x v="2019"/>
    <m/>
    <m/>
    <s v=""/>
    <s v=""/>
    <s v=""/>
    <s v=""/>
    <s v=""/>
  </r>
  <r>
    <s v="保濕 眼霜"/>
    <n v="1"/>
    <n v="0"/>
    <n v="0"/>
    <x v="2019"/>
    <m/>
    <m/>
    <s v=""/>
    <s v=""/>
    <s v=""/>
    <s v=""/>
    <s v=""/>
  </r>
  <r>
    <s v="pure 1"/>
    <n v="1"/>
    <n v="0"/>
    <n v="0"/>
    <x v="2019"/>
    <m/>
    <m/>
    <s v=""/>
    <s v=""/>
    <s v=""/>
    <s v=""/>
    <s v=""/>
  </r>
  <r>
    <s v="smile 矯 視 散光"/>
    <n v="1"/>
    <n v="0"/>
    <n v="0"/>
    <x v="2019"/>
    <m/>
    <m/>
    <s v=""/>
    <s v=""/>
    <s v=""/>
    <s v=""/>
    <s v=""/>
  </r>
  <r>
    <s v="順豐派送時間"/>
    <n v="1"/>
    <n v="0"/>
    <n v="0"/>
    <x v="2019"/>
    <m/>
    <m/>
    <s v=""/>
    <s v=""/>
    <s v=""/>
    <s v=""/>
    <s v=""/>
  </r>
  <r>
    <s v="微笑矯視度數"/>
    <n v="1"/>
    <n v="0"/>
    <n v="0"/>
    <x v="2019"/>
    <m/>
    <m/>
    <s v=""/>
    <s v=""/>
    <s v=""/>
    <s v=""/>
    <s v=""/>
  </r>
  <r>
    <s v="vlens隱眼"/>
    <n v="1"/>
    <n v="0"/>
    <n v="0"/>
    <x v="2019"/>
    <m/>
    <m/>
    <s v=""/>
    <s v=""/>
    <s v=""/>
    <s v=""/>
    <s v=""/>
  </r>
  <r>
    <s v="coopervision log in"/>
    <n v="1"/>
    <n v="0"/>
    <n v="0"/>
    <x v="2019"/>
    <m/>
    <m/>
    <s v=""/>
    <s v=""/>
    <s v=""/>
    <s v=""/>
    <s v=""/>
  </r>
  <r>
    <s v="保濕眼霜"/>
    <n v="1"/>
    <n v="0"/>
    <n v="0"/>
    <x v="2019"/>
    <m/>
    <m/>
    <s v=""/>
    <s v=""/>
    <s v=""/>
    <s v=""/>
    <s v=""/>
  </r>
  <r>
    <s v="vlens 隱眼"/>
    <n v="1"/>
    <n v="0"/>
    <n v="0"/>
    <x v="2019"/>
    <m/>
    <m/>
    <s v=""/>
    <s v=""/>
    <s v=""/>
    <s v=""/>
    <s v=""/>
  </r>
  <r>
    <s v="tiffany網購"/>
    <n v="1"/>
    <n v="0"/>
    <n v="0"/>
    <x v="2321"/>
    <m/>
    <m/>
    <s v=""/>
    <s v=""/>
    <s v=""/>
    <s v=""/>
    <s v=""/>
  </r>
  <r>
    <s v="payme login"/>
    <n v="1"/>
    <n v="0"/>
    <n v="0"/>
    <x v="2321"/>
    <m/>
    <m/>
    <s v=""/>
    <s v=""/>
    <s v=""/>
    <s v=""/>
    <s v=""/>
  </r>
  <r>
    <s v="coopervision silicone hydrogel contact lenses"/>
    <n v="1"/>
    <n v="0"/>
    <n v="0"/>
    <x v="2321"/>
    <m/>
    <m/>
    <s v=""/>
    <s v=""/>
    <s v=""/>
    <s v=""/>
    <s v=""/>
  </r>
  <r>
    <s v="淺水灣道90號"/>
    <n v="1"/>
    <n v="0"/>
    <n v="0"/>
    <x v="2321"/>
    <m/>
    <m/>
    <s v=""/>
    <s v=""/>
    <s v=""/>
    <s v=""/>
    <s v=""/>
  </r>
  <r>
    <s v="375 usd to hkd"/>
    <n v="1"/>
    <n v="0"/>
    <n v="0"/>
    <x v="2321"/>
    <m/>
    <m/>
    <s v=""/>
    <s v=""/>
    <s v=""/>
    <s v=""/>
    <s v=""/>
  </r>
  <r>
    <s v="去紋精華"/>
    <n v="1"/>
    <n v="0"/>
    <n v="0"/>
    <x v="2321"/>
    <m/>
    <m/>
    <s v=""/>
    <s v=""/>
    <s v=""/>
    <s v=""/>
    <s v=""/>
  </r>
  <r>
    <s v="彩色隐形眼镜"/>
    <n v="1"/>
    <n v="0"/>
    <n v="0"/>
    <x v="2321"/>
    <m/>
    <m/>
    <s v=""/>
    <s v=""/>
    <s v=""/>
    <s v=""/>
    <s v=""/>
  </r>
  <r>
    <s v="coffret d'or 香港"/>
    <n v="1"/>
    <n v="0"/>
    <n v="0"/>
    <x v="2321"/>
    <m/>
    <m/>
    <s v=""/>
    <s v=""/>
    <s v=""/>
    <s v=""/>
    <s v=""/>
  </r>
  <r>
    <s v="8.8.8.4"/>
    <n v="1"/>
    <n v="0"/>
    <n v="0"/>
    <x v="2321"/>
    <m/>
    <m/>
    <s v=""/>
    <s v=""/>
    <s v=""/>
    <s v=""/>
    <s v=""/>
  </r>
  <r>
    <s v="olens japan"/>
    <n v="1"/>
    <n v="0"/>
    <n v="0"/>
    <x v="2222"/>
    <m/>
    <m/>
    <s v=""/>
    <s v=""/>
    <s v=""/>
    <s v=""/>
    <s v=""/>
  </r>
  <r>
    <s v="順豐 站 智能 櫃"/>
    <n v="1"/>
    <n v="0"/>
    <n v="0"/>
    <x v="2222"/>
    <m/>
    <m/>
    <s v=""/>
    <s v=""/>
    <s v=""/>
    <s v=""/>
    <s v=""/>
  </r>
  <r>
    <s v="candy fong"/>
    <n v="1"/>
    <n v="0"/>
    <n v="0"/>
    <x v="2222"/>
    <m/>
    <m/>
    <s v=""/>
    <s v=""/>
    <s v=""/>
    <s v=""/>
    <s v=""/>
  </r>
  <r>
    <s v="dailies total 1 vs acuvue oasys daily"/>
    <n v="1"/>
    <n v="0"/>
    <n v="0"/>
    <x v="2222"/>
    <m/>
    <m/>
    <s v=""/>
    <s v=""/>
    <s v=""/>
    <s v=""/>
    <s v=""/>
  </r>
  <r>
    <s v="隐形眼镜牌子"/>
    <n v="1"/>
    <n v="0"/>
    <n v="0"/>
    <x v="2222"/>
    <m/>
    <m/>
    <s v=""/>
    <s v=""/>
    <s v=""/>
    <s v=""/>
    <s v=""/>
  </r>
  <r>
    <s v="紋眼"/>
    <n v="1"/>
    <n v="0"/>
    <n v="0"/>
    <x v="2222"/>
    <m/>
    <m/>
    <s v=""/>
    <s v=""/>
    <s v=""/>
    <s v=""/>
    <s v=""/>
  </r>
  <r>
    <s v="邊度配眼鏡好"/>
    <n v="1"/>
    <n v="0"/>
    <n v="0"/>
    <x v="2222"/>
    <m/>
    <m/>
    <s v=""/>
    <s v=""/>
    <s v=""/>
    <s v=""/>
    <s v=""/>
  </r>
  <r>
    <s v="contact lenses in ghana"/>
    <n v="1"/>
    <n v="0"/>
    <n v="0"/>
    <x v="2222"/>
    <m/>
    <m/>
    <s v=""/>
    <s v=""/>
    <s v=""/>
    <s v=""/>
    <s v=""/>
  </r>
  <r>
    <s v="coopervision france"/>
    <n v="1"/>
    <n v="0"/>
    <n v="0"/>
    <x v="2222"/>
    <m/>
    <m/>
    <s v=""/>
    <s v=""/>
    <s v=""/>
    <s v=""/>
    <s v=""/>
  </r>
  <r>
    <s v="max"/>
    <n v="1"/>
    <n v="0"/>
    <n v="0"/>
    <x v="2222"/>
    <m/>
    <m/>
    <s v=""/>
    <s v=""/>
    <s v=""/>
    <s v=""/>
    <s v=""/>
  </r>
  <r>
    <s v="祕貼"/>
    <n v="1"/>
    <n v="0"/>
    <n v="0"/>
    <x v="2222"/>
    <m/>
    <m/>
    <s v=""/>
    <s v=""/>
    <s v=""/>
    <s v=""/>
    <s v=""/>
  </r>
  <r>
    <s v="博士倫人工淚液"/>
    <n v="1"/>
    <n v="0"/>
    <n v="0"/>
    <x v="2222"/>
    <m/>
    <m/>
    <s v=""/>
    <s v=""/>
    <s v=""/>
    <s v=""/>
    <s v=""/>
  </r>
  <r>
    <s v="眼鏡88驗眼收費"/>
    <n v="1"/>
    <n v="0"/>
    <n v="0"/>
    <x v="1845"/>
    <m/>
    <m/>
    <s v=""/>
    <s v=""/>
    <s v=""/>
    <s v=""/>
    <s v=""/>
  </r>
  <r>
    <s v="focus st 評價"/>
    <n v="1"/>
    <n v="0"/>
    <n v="0"/>
    <x v="1845"/>
    <m/>
    <m/>
    <s v=""/>
    <s v=""/>
    <s v=""/>
    <s v=""/>
    <s v=""/>
  </r>
  <r>
    <s v="payme賬戶號碼係咩"/>
    <n v="1"/>
    <n v="0"/>
    <n v="0"/>
    <x v="1845"/>
    <m/>
    <m/>
    <s v=""/>
    <s v=""/>
    <s v=""/>
    <s v=""/>
    <s v=""/>
  </r>
  <r>
    <s v="easy 購"/>
    <n v="1"/>
    <n v="0"/>
    <n v="0"/>
    <x v="1845"/>
    <m/>
    <m/>
    <s v=""/>
    <s v=""/>
    <s v=""/>
    <s v=""/>
    <s v=""/>
  </r>
  <r>
    <s v="美瞳 推薦"/>
    <n v="1"/>
    <n v="0"/>
    <n v="0"/>
    <x v="1845"/>
    <m/>
    <m/>
    <s v=""/>
    <s v=""/>
    <s v=""/>
    <s v=""/>
    <s v=""/>
  </r>
  <r>
    <s v="2 weeks contact lenses"/>
    <n v="1"/>
    <n v="0"/>
    <n v="0"/>
    <x v="1845"/>
    <m/>
    <m/>
    <s v=""/>
    <s v=""/>
    <s v=""/>
    <s v=""/>
    <s v=""/>
  </r>
  <r>
    <s v="easyvision daily contact lenses"/>
    <n v="1"/>
    <n v="0"/>
    <n v="0"/>
    <x v="1845"/>
    <m/>
    <m/>
    <s v=""/>
    <s v=""/>
    <s v=""/>
    <s v=""/>
    <s v=""/>
  </r>
  <r>
    <s v="轉數快收唔到錢"/>
    <n v="1"/>
    <n v="0"/>
    <n v="0"/>
    <x v="1845"/>
    <m/>
    <m/>
    <s v=""/>
    <s v=""/>
    <s v=""/>
    <s v=""/>
    <s v=""/>
  </r>
  <r>
    <s v="day &amp; day香港"/>
    <n v="1"/>
    <n v="0"/>
    <n v="0"/>
    <x v="1845"/>
    <m/>
    <m/>
    <s v=""/>
    <s v=""/>
    <s v=""/>
    <s v=""/>
    <s v=""/>
  </r>
  <r>
    <s v="朱古力 線上"/>
    <n v="1"/>
    <n v="0"/>
    <n v="0"/>
    <x v="1845"/>
    <m/>
    <m/>
    <s v=""/>
    <s v=""/>
    <s v=""/>
    <s v=""/>
    <s v=""/>
  </r>
  <r>
    <s v="眼鏡 度數 配足"/>
    <n v="1"/>
    <n v="0"/>
    <n v="0"/>
    <x v="1845"/>
    <m/>
    <m/>
    <s v=""/>
    <s v=""/>
    <s v=""/>
    <s v=""/>
    <s v=""/>
  </r>
  <r>
    <s v="acuvue contact lenses next day delivery"/>
    <n v="1"/>
    <n v="0"/>
    <n v="0"/>
    <x v="1845"/>
    <m/>
    <m/>
    <s v=""/>
    <s v=""/>
    <s v=""/>
    <s v=""/>
    <s v=""/>
  </r>
  <r>
    <s v="acuvue oasys india"/>
    <n v="1"/>
    <n v="0"/>
    <n v="0"/>
    <x v="1845"/>
    <m/>
    <m/>
    <s v=""/>
    <s v=""/>
    <s v=""/>
    <s v=""/>
    <s v=""/>
  </r>
  <r>
    <s v="博士倫 人工淚液"/>
    <n v="1"/>
    <n v="0"/>
    <n v="0"/>
    <x v="1845"/>
    <m/>
    <m/>
    <s v=""/>
    <s v=""/>
    <s v=""/>
    <s v=""/>
    <s v=""/>
  </r>
  <r>
    <s v="acuvue toric lens"/>
    <n v="1"/>
    <n v="0"/>
    <n v="0"/>
    <x v="1845"/>
    <m/>
    <m/>
    <s v=""/>
    <s v=""/>
    <s v=""/>
    <s v=""/>
    <s v=""/>
  </r>
  <r>
    <s v="evercolor 皮"/>
    <n v="1"/>
    <n v="0"/>
    <n v="0"/>
    <x v="1397"/>
    <m/>
    <m/>
    <s v=""/>
    <s v=""/>
    <s v=""/>
    <s v=""/>
    <s v=""/>
  </r>
  <r>
    <s v="順豐 上門 收 件"/>
    <n v="1"/>
    <n v="0"/>
    <n v="0"/>
    <x v="1397"/>
    <m/>
    <m/>
    <s v=""/>
    <s v=""/>
    <s v=""/>
    <s v=""/>
    <s v=""/>
  </r>
  <r>
    <s v="oxylens 1 day"/>
    <n v="1"/>
    <n v="0"/>
    <n v="0"/>
    <x v="1397"/>
    <m/>
    <m/>
    <s v=""/>
    <s v=""/>
    <s v=""/>
    <s v=""/>
    <s v=""/>
  </r>
  <r>
    <s v="開聯工業"/>
    <n v="1"/>
    <n v="0"/>
    <n v="0"/>
    <x v="1397"/>
    <m/>
    <m/>
    <s v=""/>
    <s v=""/>
    <s v=""/>
    <s v=""/>
    <s v=""/>
  </r>
  <r>
    <s v="la eyeworks nz"/>
    <n v="1"/>
    <n v="0"/>
    <n v="0"/>
    <x v="1397"/>
    <m/>
    <m/>
    <s v=""/>
    <s v=""/>
    <s v=""/>
    <s v=""/>
    <s v=""/>
  </r>
  <r>
    <s v="биомедис украина"/>
    <n v="1"/>
    <n v="0"/>
    <n v="0"/>
    <x v="1397"/>
    <m/>
    <m/>
    <s v=""/>
    <s v=""/>
    <s v=""/>
    <s v=""/>
    <s v=""/>
  </r>
  <r>
    <s v="226 usd to hkd"/>
    <n v="1"/>
    <n v="0"/>
    <n v="0"/>
    <x v="1397"/>
    <m/>
    <m/>
    <s v=""/>
    <s v=""/>
    <s v=""/>
    <s v=""/>
    <s v=""/>
  </r>
  <r>
    <s v="myday評價"/>
    <n v="1"/>
    <n v="0"/>
    <n v="0"/>
    <x v="1397"/>
    <m/>
    <m/>
    <s v=""/>
    <s v=""/>
    <s v=""/>
    <s v=""/>
    <s v=""/>
  </r>
  <r>
    <s v="lancome 大眼精華 好用"/>
    <n v="1"/>
    <n v="0"/>
    <n v="0"/>
    <x v="1397"/>
    <m/>
    <m/>
    <s v=""/>
    <s v=""/>
    <s v=""/>
    <s v=""/>
    <s v=""/>
  </r>
  <r>
    <s v="淺粉紅色"/>
    <n v="1"/>
    <n v="0"/>
    <n v="0"/>
    <x v="1397"/>
    <m/>
    <m/>
    <s v=""/>
    <s v=""/>
    <s v=""/>
    <s v=""/>
    <s v=""/>
  </r>
  <r>
    <s v="隱形眼鏡 移位"/>
    <n v="1"/>
    <n v="0"/>
    <n v="0"/>
    <x v="1397"/>
    <m/>
    <m/>
    <s v=""/>
    <s v=""/>
    <s v=""/>
    <s v=""/>
    <s v=""/>
  </r>
  <r>
    <s v="karacon 隱形眼鏡"/>
    <n v="1"/>
    <n v="0"/>
    <n v="0"/>
    <x v="1397"/>
    <m/>
    <m/>
    <s v=""/>
    <s v=""/>
    <s v=""/>
    <s v=""/>
    <s v=""/>
  </r>
  <r>
    <s v="biotrue藥水"/>
    <n v="1"/>
    <n v="0"/>
    <n v="0"/>
    <x v="1397"/>
    <m/>
    <m/>
    <s v=""/>
    <s v=""/>
    <s v=""/>
    <s v=""/>
    <s v=""/>
  </r>
  <r>
    <s v="散光矯正"/>
    <n v="1"/>
    <n v="0"/>
    <n v="0"/>
    <x v="1397"/>
    <m/>
    <m/>
    <s v=""/>
    <s v=""/>
    <s v=""/>
    <s v=""/>
    <s v=""/>
  </r>
  <r>
    <s v="marshall lihkg"/>
    <n v="1"/>
    <n v="0"/>
    <n v="0"/>
    <x v="1397"/>
    <m/>
    <m/>
    <s v=""/>
    <s v=""/>
    <s v=""/>
    <s v=""/>
    <s v=""/>
  </r>
  <r>
    <s v="acuvue define radiant sweet"/>
    <n v="1"/>
    <n v="0"/>
    <n v="0"/>
    <x v="1397"/>
    <m/>
    <m/>
    <s v=""/>
    <s v=""/>
    <s v=""/>
    <s v=""/>
    <s v=""/>
  </r>
  <r>
    <s v="順豐優惠"/>
    <n v="1"/>
    <n v="0"/>
    <n v="0"/>
    <x v="1511"/>
    <m/>
    <m/>
    <s v=""/>
    <s v=""/>
    <s v=""/>
    <s v=""/>
    <s v=""/>
  </r>
  <r>
    <s v="眼鏡邊間好"/>
    <n v="1"/>
    <n v="0"/>
    <n v="0"/>
    <x v="1511"/>
    <m/>
    <m/>
    <s v=""/>
    <s v=""/>
    <s v=""/>
    <s v=""/>
    <s v=""/>
  </r>
  <r>
    <s v="freshlook colorblends toric"/>
    <n v="1"/>
    <n v="0"/>
    <n v="0"/>
    <x v="1511"/>
    <m/>
    <m/>
    <s v=""/>
    <s v=""/>
    <s v=""/>
    <s v=""/>
    <s v=""/>
  </r>
  <r>
    <s v="payme轉電話號碼"/>
    <n v="1"/>
    <n v="0"/>
    <n v="0"/>
    <x v="1511"/>
    <m/>
    <m/>
    <s v=""/>
    <s v=""/>
    <s v=""/>
    <s v=""/>
    <s v=""/>
  </r>
  <r>
    <s v="散光镜片"/>
    <n v="1"/>
    <n v="0"/>
    <n v="0"/>
    <x v="1511"/>
    <m/>
    <m/>
    <s v=""/>
    <s v=""/>
    <s v=""/>
    <s v=""/>
    <s v=""/>
  </r>
  <r>
    <s v="payme轉數快分別"/>
    <n v="1"/>
    <n v="0"/>
    <n v="0"/>
    <x v="1511"/>
    <m/>
    <m/>
    <s v=""/>
    <s v=""/>
    <s v=""/>
    <s v=""/>
    <s v=""/>
  </r>
  <r>
    <s v="buy freshkon contact lens online"/>
    <n v="1"/>
    <n v="0"/>
    <n v="0"/>
    <x v="1511"/>
    <m/>
    <m/>
    <s v=""/>
    <s v=""/>
    <s v=""/>
    <s v=""/>
    <s v=""/>
  </r>
  <r>
    <s v="新娘隱形眼鏡"/>
    <n v="1"/>
    <n v="0"/>
    <n v="0"/>
    <x v="1511"/>
    <m/>
    <m/>
    <s v=""/>
    <s v=""/>
    <s v=""/>
    <s v=""/>
    <s v=""/>
  </r>
  <r>
    <s v="老花加近視隱形眼鏡"/>
    <n v="1"/>
    <n v="0"/>
    <n v="0"/>
    <x v="1511"/>
    <m/>
    <m/>
    <s v=""/>
    <s v=""/>
    <s v=""/>
    <s v=""/>
    <s v=""/>
  </r>
  <r>
    <s v="£185.00 to usd"/>
    <n v="1"/>
    <n v="0"/>
    <n v="0"/>
    <x v="1511"/>
    <m/>
    <m/>
    <s v=""/>
    <s v=""/>
    <s v=""/>
    <s v=""/>
    <s v=""/>
  </r>
  <r>
    <s v="freshlook蜜糖棕"/>
    <n v="1"/>
    <n v="0"/>
    <n v="0"/>
    <x v="1511"/>
    <m/>
    <m/>
    <s v=""/>
    <s v=""/>
    <s v=""/>
    <s v=""/>
    <s v=""/>
  </r>
  <r>
    <s v="百佳網購優惠"/>
    <n v="1"/>
    <n v="0"/>
    <n v="0"/>
    <x v="1511"/>
    <m/>
    <m/>
    <s v=""/>
    <s v=""/>
    <s v=""/>
    <s v=""/>
    <s v=""/>
  </r>
  <r>
    <s v="元朗con"/>
    <n v="1"/>
    <n v="0"/>
    <n v="0"/>
    <x v="1511"/>
    <m/>
    <m/>
    <s v=""/>
    <s v=""/>
    <s v=""/>
    <s v=""/>
    <s v=""/>
  </r>
  <r>
    <s v="散光配眼鏡"/>
    <n v="1"/>
    <n v="0"/>
    <n v="0"/>
    <x v="1511"/>
    <m/>
    <m/>
    <s v=""/>
    <s v=""/>
    <s v=""/>
    <s v=""/>
    <s v=""/>
  </r>
  <r>
    <s v="隱形眼鏡特價"/>
    <n v="1"/>
    <n v="0"/>
    <n v="0"/>
    <x v="1511"/>
    <m/>
    <m/>
    <s v=""/>
    <s v=""/>
    <s v=""/>
    <s v=""/>
    <s v=""/>
  </r>
  <r>
    <s v="easy color"/>
    <n v="1"/>
    <n v="0"/>
    <n v="0"/>
    <x v="1511"/>
    <m/>
    <m/>
    <s v=""/>
    <s v=""/>
    <s v=""/>
    <s v=""/>
    <s v=""/>
  </r>
  <r>
    <s v="配隱形眼鏡流程"/>
    <n v="1"/>
    <n v="0"/>
    <n v="0"/>
    <x v="1511"/>
    <m/>
    <m/>
    <s v=""/>
    <s v=""/>
    <s v=""/>
    <s v=""/>
    <s v=""/>
  </r>
  <r>
    <s v="順豐智能櫃價錢"/>
    <n v="1"/>
    <n v="0"/>
    <n v="0"/>
    <x v="2425"/>
    <m/>
    <m/>
    <s v=""/>
    <s v=""/>
    <s v=""/>
    <s v=""/>
    <s v=""/>
  </r>
  <r>
    <s v="隱形眼鏡移位"/>
    <n v="1"/>
    <n v="0"/>
    <n v="0"/>
    <x v="2425"/>
    <m/>
    <m/>
    <s v=""/>
    <s v=""/>
    <s v=""/>
    <s v=""/>
    <s v=""/>
  </r>
  <r>
    <s v="monthly contact lenses ireland"/>
    <n v="1"/>
    <n v="0"/>
    <n v="0"/>
    <x v="2425"/>
    <m/>
    <m/>
    <s v=""/>
    <s v=""/>
    <s v=""/>
    <s v=""/>
    <s v=""/>
  </r>
  <r>
    <s v="magic color"/>
    <n v="1"/>
    <n v="0"/>
    <n v="0"/>
    <x v="2425"/>
    <m/>
    <m/>
    <s v=""/>
    <s v=""/>
    <s v=""/>
    <s v=""/>
    <s v=""/>
  </r>
  <r>
    <s v="acuvue oasys plus"/>
    <n v="1"/>
    <n v="0"/>
    <n v="0"/>
    <x v="2425"/>
    <m/>
    <m/>
    <s v=""/>
    <s v=""/>
    <s v=""/>
    <s v=""/>
    <s v=""/>
  </r>
  <r>
    <s v="sf express 到付收費"/>
    <n v="1"/>
    <n v="0"/>
    <n v="0"/>
    <x v="2425"/>
    <m/>
    <m/>
    <s v=""/>
    <s v=""/>
    <s v=""/>
    <s v=""/>
    <s v=""/>
  </r>
  <r>
    <s v="轉數快paypal"/>
    <n v="1"/>
    <n v="0"/>
    <n v="0"/>
    <x v="2425"/>
    <m/>
    <m/>
    <s v=""/>
    <s v=""/>
    <s v=""/>
    <s v=""/>
    <s v=""/>
  </r>
  <r>
    <s v="漸進鏡片推介"/>
    <n v="1"/>
    <n v="0"/>
    <n v="0"/>
    <x v="2425"/>
    <m/>
    <m/>
    <s v=""/>
    <s v=""/>
    <s v=""/>
    <s v=""/>
    <s v=""/>
  </r>
  <r>
    <s v="隱形眼鏡選擇"/>
    <n v="1"/>
    <n v="0"/>
    <n v="0"/>
    <x v="2425"/>
    <m/>
    <m/>
    <s v=""/>
    <s v=""/>
    <s v=""/>
    <s v=""/>
    <s v=""/>
  </r>
  <r>
    <s v="coopervision lens"/>
    <n v="1"/>
    <n v="0"/>
    <n v="0"/>
    <x v="2425"/>
    <m/>
    <m/>
    <s v=""/>
    <s v=""/>
    <s v=""/>
    <s v=""/>
    <s v=""/>
  </r>
  <r>
    <s v="日板"/>
    <n v="1"/>
    <n v="0"/>
    <n v="0"/>
    <x v="2425"/>
    <m/>
    <m/>
    <s v=""/>
    <s v=""/>
    <s v=""/>
    <s v=""/>
    <s v=""/>
  </r>
  <r>
    <s v="lancome大眼精華好用"/>
    <n v="1"/>
    <n v="0"/>
    <n v="0"/>
    <x v="2425"/>
    <m/>
    <m/>
    <s v=""/>
    <s v=""/>
    <s v=""/>
    <s v=""/>
    <s v=""/>
  </r>
  <r>
    <s v="眼鏡sph"/>
    <n v="1"/>
    <n v="0"/>
    <n v="0"/>
    <x v="2425"/>
    <m/>
    <m/>
    <s v=""/>
    <s v=""/>
    <s v=""/>
    <s v=""/>
    <s v=""/>
  </r>
  <r>
    <s v="jill stuart香港"/>
    <n v="1"/>
    <n v="0"/>
    <n v="0"/>
    <x v="2425"/>
    <m/>
    <m/>
    <s v=""/>
    <s v=""/>
    <s v=""/>
    <s v=""/>
    <s v=""/>
  </r>
  <r>
    <s v="散光250"/>
    <n v="1"/>
    <n v="0"/>
    <n v="0"/>
    <x v="2512"/>
    <m/>
    <m/>
    <s v=""/>
    <s v=""/>
    <s v=""/>
    <s v=""/>
    <s v=""/>
  </r>
  <r>
    <s v="眼博士"/>
    <n v="1"/>
    <n v="0"/>
    <n v="0"/>
    <x v="2512"/>
    <m/>
    <m/>
    <s v=""/>
    <s v=""/>
    <s v=""/>
    <s v=""/>
    <s v=""/>
  </r>
  <r>
    <s v="coopervision 1 day contacts"/>
    <n v="1"/>
    <n v="0"/>
    <n v="0"/>
    <x v="2512"/>
    <m/>
    <m/>
    <s v=""/>
    <s v=""/>
    <s v=""/>
    <s v=""/>
    <s v=""/>
  </r>
  <r>
    <s v="隐形眼镜怎么戴"/>
    <n v="1"/>
    <n v="0"/>
    <n v="0"/>
    <x v="2512"/>
    <m/>
    <m/>
    <s v=""/>
    <s v=""/>
    <s v=""/>
    <s v=""/>
    <s v=""/>
  </r>
  <r>
    <s v="尖沙咀隱形眼鏡"/>
    <n v="1"/>
    <n v="0"/>
    <n v="0"/>
    <x v="2512"/>
    <m/>
    <m/>
    <s v=""/>
    <s v=""/>
    <s v=""/>
    <s v=""/>
    <s v=""/>
  </r>
  <r>
    <s v="coopervision india"/>
    <n v="1"/>
    <n v="0"/>
    <n v="0"/>
    <x v="2512"/>
    <m/>
    <m/>
    <s v=""/>
    <s v=""/>
    <s v=""/>
    <s v=""/>
    <s v=""/>
  </r>
  <r>
    <s v="dailies lenzen online bestellen"/>
    <n v="1"/>
    <n v="0"/>
    <n v="0"/>
    <x v="2512"/>
    <m/>
    <m/>
    <s v=""/>
    <s v=""/>
    <s v=""/>
    <s v=""/>
    <s v=""/>
  </r>
  <r>
    <s v="靚電話號碼"/>
    <n v="1"/>
    <n v="0"/>
    <n v="0"/>
    <x v="2512"/>
    <m/>
    <m/>
    <s v=""/>
    <s v=""/>
    <s v=""/>
    <s v=""/>
    <s v=""/>
  </r>
  <r>
    <s v="隱形眼鏡英文"/>
    <n v="1"/>
    <n v="0"/>
    <n v="0"/>
    <x v="2512"/>
    <m/>
    <m/>
    <s v=""/>
    <s v=""/>
    <s v=""/>
    <s v=""/>
    <s v=""/>
  </r>
  <r>
    <s v="focus st評價"/>
    <n v="1"/>
    <n v="0"/>
    <n v="0"/>
    <x v="2512"/>
    <m/>
    <m/>
    <s v=""/>
    <s v=""/>
    <s v=""/>
    <s v=""/>
    <s v=""/>
  </r>
  <r>
    <s v="1 day lenses"/>
    <n v="1"/>
    <n v="0"/>
    <n v="0"/>
    <x v="2512"/>
    <m/>
    <m/>
    <s v="Y"/>
    <n v="6.9675723049956173E-2"/>
    <s v="Y"/>
    <s v=""/>
    <s v=""/>
  </r>
  <r>
    <s v="開源道47號"/>
    <n v="1"/>
    <n v="0"/>
    <n v="0"/>
    <x v="2512"/>
    <m/>
    <m/>
    <s v=""/>
    <s v=""/>
    <s v=""/>
    <s v=""/>
    <s v=""/>
  </r>
  <r>
    <s v="點 買"/>
    <n v="1"/>
    <n v="0"/>
    <n v="0"/>
    <x v="2512"/>
    <m/>
    <m/>
    <s v=""/>
    <s v=""/>
    <s v=""/>
    <s v=""/>
    <s v=""/>
  </r>
  <r>
    <s v="美瞳片"/>
    <n v="1"/>
    <n v="0"/>
    <n v="0"/>
    <x v="2512"/>
    <m/>
    <m/>
    <s v=""/>
    <s v=""/>
    <s v=""/>
    <s v=""/>
    <s v=""/>
  </r>
  <r>
    <s v="lens acuvue oasys"/>
    <n v="1"/>
    <n v="0"/>
    <n v="0"/>
    <x v="2512"/>
    <m/>
    <m/>
    <s v=""/>
    <s v=""/>
    <s v=""/>
    <s v=""/>
    <s v=""/>
  </r>
  <r>
    <s v="color colour 分別"/>
    <n v="1"/>
    <n v="0"/>
    <n v="0"/>
    <x v="2512"/>
    <m/>
    <m/>
    <s v=""/>
    <s v=""/>
    <s v=""/>
    <s v=""/>
    <s v=""/>
  </r>
  <r>
    <s v="順豐包裝物料"/>
    <n v="1"/>
    <n v="0"/>
    <n v="0"/>
    <x v="2512"/>
    <m/>
    <m/>
    <s v=""/>
    <s v=""/>
    <s v=""/>
    <s v=""/>
    <s v=""/>
  </r>
  <r>
    <s v="seed hong kong"/>
    <n v="1"/>
    <n v="0"/>
    <n v="0"/>
    <x v="2485"/>
    <m/>
    <m/>
    <s v=""/>
    <s v=""/>
    <s v=""/>
    <s v=""/>
    <s v=""/>
  </r>
  <r>
    <s v="漸進隱形眼鏡原理"/>
    <n v="1"/>
    <n v="0"/>
    <n v="0"/>
    <x v="2485"/>
    <m/>
    <m/>
    <s v=""/>
    <s v=""/>
    <s v=""/>
    <s v=""/>
    <s v=""/>
  </r>
  <r>
    <s v="buy contact lens online"/>
    <n v="1"/>
    <n v="0"/>
    <n v="0"/>
    <x v="2485"/>
    <m/>
    <m/>
    <s v="Y"/>
    <n v="3.6111111111111108E-2"/>
    <s v="Y"/>
    <s v=""/>
    <s v=""/>
  </r>
  <r>
    <s v="順豐住宅收費"/>
    <n v="1"/>
    <n v="0"/>
    <n v="0"/>
    <x v="2485"/>
    <m/>
    <m/>
    <s v=""/>
    <s v=""/>
    <s v=""/>
    <s v=""/>
    <s v=""/>
  </r>
  <r>
    <s v="easy shop門市"/>
    <n v="1"/>
    <n v="0"/>
    <n v="0"/>
    <x v="2485"/>
    <m/>
    <m/>
    <s v=""/>
    <s v=""/>
    <s v=""/>
    <s v=""/>
    <s v=""/>
  </r>
  <r>
    <s v="小測試"/>
    <n v="1"/>
    <n v="0"/>
    <n v="0"/>
    <x v="2485"/>
    <m/>
    <m/>
    <s v=""/>
    <s v=""/>
    <s v=""/>
    <s v=""/>
    <s v=""/>
  </r>
  <r>
    <s v="uv滴膠"/>
    <n v="1"/>
    <n v="0"/>
    <n v="0"/>
    <x v="2485"/>
    <m/>
    <m/>
    <s v=""/>
    <s v=""/>
    <s v=""/>
    <s v=""/>
    <s v=""/>
  </r>
  <r>
    <s v="olens india"/>
    <n v="1"/>
    <n v="0"/>
    <n v="0"/>
    <x v="2485"/>
    <m/>
    <m/>
    <s v=""/>
    <s v=""/>
    <s v=""/>
    <s v=""/>
    <s v=""/>
  </r>
  <r>
    <s v="眼镜片品牌"/>
    <n v="1"/>
    <n v="0"/>
    <n v="0"/>
    <x v="2485"/>
    <m/>
    <m/>
    <s v=""/>
    <s v=""/>
    <s v=""/>
    <s v=""/>
    <s v=""/>
  </r>
  <r>
    <s v="單眼皮眼影推薦"/>
    <n v="1"/>
    <n v="0"/>
    <n v="0"/>
    <x v="2485"/>
    <m/>
    <m/>
    <s v=""/>
    <s v=""/>
    <s v=""/>
    <s v=""/>
    <s v=""/>
  </r>
  <r>
    <s v="silhouette"/>
    <n v="1"/>
    <n v="0"/>
    <n v="0"/>
    <x v="2485"/>
    <m/>
    <m/>
    <s v=""/>
    <s v=""/>
    <s v=""/>
    <s v=""/>
    <s v=""/>
  </r>
  <r>
    <s v="隐形眼镜新手"/>
    <n v="1"/>
    <n v="0"/>
    <n v="0"/>
    <x v="2485"/>
    <m/>
    <m/>
    <s v=""/>
    <s v=""/>
    <s v=""/>
    <s v=""/>
    <s v=""/>
  </r>
  <r>
    <s v="順豐住宅附加費2021"/>
    <n v="1"/>
    <n v="0"/>
    <n v="0"/>
    <x v="2485"/>
    <m/>
    <m/>
    <s v=""/>
    <s v=""/>
    <s v=""/>
    <s v=""/>
    <s v=""/>
  </r>
  <r>
    <s v="買wifi蛋"/>
    <n v="1"/>
    <n v="0"/>
    <n v="0"/>
    <x v="2485"/>
    <m/>
    <m/>
    <s v=""/>
    <s v=""/>
    <s v=""/>
    <s v=""/>
    <s v=""/>
  </r>
  <r>
    <s v="美瞳品牌"/>
    <n v="1"/>
    <n v="0"/>
    <n v="0"/>
    <x v="2485"/>
    <m/>
    <m/>
    <s v=""/>
    <s v=""/>
    <s v=""/>
    <s v=""/>
    <s v=""/>
  </r>
  <r>
    <s v="air 眼鏡"/>
    <n v="1"/>
    <n v="0"/>
    <n v="0"/>
    <x v="2485"/>
    <m/>
    <m/>
    <s v=""/>
    <s v=""/>
    <s v=""/>
    <s v=""/>
    <s v=""/>
  </r>
  <r>
    <s v="dailies total 1 multifocal mensili"/>
    <n v="1"/>
    <n v="0"/>
    <n v="0"/>
    <x v="2485"/>
    <m/>
    <m/>
    <s v=""/>
    <s v=""/>
    <s v=""/>
    <s v=""/>
    <s v=""/>
  </r>
  <r>
    <s v="隱眼網購"/>
    <n v="1"/>
    <n v="1"/>
    <n v="1"/>
    <x v="2428"/>
    <m/>
    <m/>
    <s v=""/>
    <s v=""/>
    <s v=""/>
    <s v=""/>
    <s v=""/>
  </r>
  <r>
    <s v="怎么戴隐形眼镜"/>
    <n v="1"/>
    <n v="0"/>
    <n v="0"/>
    <x v="2428"/>
    <m/>
    <m/>
    <s v=""/>
    <s v=""/>
    <s v=""/>
    <s v=""/>
    <s v=""/>
  </r>
  <r>
    <s v="香港眼鏡店推薦"/>
    <n v="1"/>
    <n v="0"/>
    <n v="0"/>
    <x v="2428"/>
    <m/>
    <m/>
    <s v=""/>
    <s v=""/>
    <s v=""/>
    <s v=""/>
    <s v=""/>
  </r>
  <r>
    <s v="色 自然"/>
    <n v="1"/>
    <n v="0"/>
    <n v="0"/>
    <x v="2428"/>
    <m/>
    <m/>
    <s v=""/>
    <s v=""/>
    <s v=""/>
    <s v=""/>
    <s v=""/>
  </r>
  <r>
    <s v="重 覆"/>
    <n v="1"/>
    <n v="0"/>
    <n v="0"/>
    <x v="2428"/>
    <m/>
    <m/>
    <s v=""/>
    <s v=""/>
    <s v=""/>
    <s v=""/>
    <s v=""/>
  </r>
  <r>
    <s v="正都黑店"/>
    <n v="1"/>
    <n v="0"/>
    <n v="0"/>
    <x v="2428"/>
    <m/>
    <m/>
    <s v=""/>
    <s v=""/>
    <s v=""/>
    <s v=""/>
    <s v=""/>
  </r>
  <r>
    <s v="acuvue moist monthly contact lenses"/>
    <n v="1"/>
    <n v="0"/>
    <n v="0"/>
    <x v="2428"/>
    <m/>
    <m/>
    <s v=""/>
    <s v=""/>
    <s v=""/>
    <s v=""/>
    <s v=""/>
  </r>
  <r>
    <s v="如何戴隐形眼镜"/>
    <n v="1"/>
    <n v="0"/>
    <n v="0"/>
    <x v="2428"/>
    <m/>
    <m/>
    <s v=""/>
    <s v=""/>
    <s v=""/>
    <s v=""/>
    <s v=""/>
  </r>
  <r>
    <s v="觀塘百佳"/>
    <n v="1"/>
    <n v="0"/>
    <n v="0"/>
    <x v="2428"/>
    <m/>
    <m/>
    <s v=""/>
    <s v=""/>
    <s v=""/>
    <s v=""/>
    <s v=""/>
  </r>
  <r>
    <s v="dailies contact lens singapore"/>
    <n v="1"/>
    <n v="0"/>
    <n v="0"/>
    <x v="2428"/>
    <m/>
    <m/>
    <s v=""/>
    <s v=""/>
    <s v=""/>
    <s v=""/>
    <s v=""/>
  </r>
  <r>
    <s v="shop easy hk"/>
    <n v="1"/>
    <n v="0"/>
    <n v="0"/>
    <x v="2330"/>
    <m/>
    <m/>
    <s v=""/>
    <s v=""/>
    <s v=""/>
    <s v=""/>
    <s v=""/>
  </r>
  <r>
    <s v="上目眼鏡"/>
    <n v="1"/>
    <n v="0"/>
    <n v="0"/>
    <x v="2330"/>
    <m/>
    <m/>
    <s v=""/>
    <s v=""/>
    <s v=""/>
    <s v=""/>
    <s v=""/>
  </r>
  <r>
    <s v="1 day acuey"/>
    <n v="1"/>
    <n v="0"/>
    <n v="0"/>
    <x v="2330"/>
    <m/>
    <m/>
    <s v=""/>
    <s v=""/>
    <s v=""/>
    <s v=""/>
    <s v=""/>
  </r>
  <r>
    <s v="olens russian"/>
    <n v="1"/>
    <n v="0"/>
    <n v="0"/>
    <x v="2330"/>
    <m/>
    <m/>
    <s v=""/>
    <s v=""/>
    <s v=""/>
    <s v=""/>
    <s v=""/>
  </r>
  <r>
    <s v="proclear multifocal cooper vision"/>
    <n v="1"/>
    <n v="0"/>
    <n v="0"/>
    <x v="2330"/>
    <m/>
    <m/>
    <s v=""/>
    <s v=""/>
    <s v=""/>
    <s v=""/>
    <s v=""/>
  </r>
  <r>
    <s v="freshkon 58 review"/>
    <n v="1"/>
    <n v="0"/>
    <n v="0"/>
    <x v="2330"/>
    <m/>
    <m/>
    <s v=""/>
    <s v=""/>
    <s v=""/>
    <s v=""/>
    <s v=""/>
  </r>
  <r>
    <s v="眼鏡舖"/>
    <n v="1"/>
    <n v="0"/>
    <n v="0"/>
    <x v="2330"/>
    <m/>
    <m/>
    <s v=""/>
    <s v=""/>
    <s v=""/>
    <s v=""/>
    <s v=""/>
  </r>
  <r>
    <s v="bonbons 門市"/>
    <n v="1"/>
    <n v="0"/>
    <n v="0"/>
    <x v="2330"/>
    <m/>
    <m/>
    <s v=""/>
    <s v=""/>
    <s v=""/>
    <s v=""/>
    <s v=""/>
  </r>
  <r>
    <s v="bausch and lomb lacelle contact lenses"/>
    <n v="1"/>
    <n v="0"/>
    <n v="0"/>
    <x v="2330"/>
    <m/>
    <m/>
    <s v=""/>
    <s v=""/>
    <s v=""/>
    <s v=""/>
    <s v=""/>
  </r>
  <r>
    <s v="perfect man 黑店"/>
    <n v="1"/>
    <n v="0"/>
    <n v="0"/>
    <x v="2330"/>
    <m/>
    <m/>
    <s v=""/>
    <s v=""/>
    <s v=""/>
    <s v=""/>
    <s v=""/>
  </r>
  <r>
    <s v="adria lens"/>
    <n v="1"/>
    <n v="0"/>
    <n v="0"/>
    <x v="2330"/>
    <m/>
    <m/>
    <s v=""/>
    <s v=""/>
    <s v=""/>
    <s v=""/>
    <s v=""/>
  </r>
  <r>
    <s v="順豐智能櫃幾錢"/>
    <n v="1"/>
    <n v="0"/>
    <n v="0"/>
    <x v="2330"/>
    <m/>
    <m/>
    <s v=""/>
    <s v=""/>
    <s v=""/>
    <s v=""/>
    <s v=""/>
  </r>
  <r>
    <s v="沙田 眼鏡"/>
    <n v="1"/>
    <n v="0"/>
    <n v="0"/>
    <x v="2330"/>
    <m/>
    <m/>
    <s v=""/>
    <s v=""/>
    <s v=""/>
    <s v=""/>
    <s v=""/>
  </r>
  <r>
    <s v="眼鏡鏡片價錢"/>
    <n v="1"/>
    <n v="0"/>
    <n v="0"/>
    <x v="2330"/>
    <m/>
    <m/>
    <s v=""/>
    <s v=""/>
    <s v=""/>
    <s v=""/>
    <s v=""/>
  </r>
  <r>
    <s v="coopervision contacts silicone hydrogel"/>
    <n v="1"/>
    <n v="0"/>
    <n v="0"/>
    <x v="2330"/>
    <m/>
    <m/>
    <s v=""/>
    <s v=""/>
    <s v=""/>
    <s v=""/>
    <s v=""/>
  </r>
  <r>
    <s v="日本買"/>
    <n v="1"/>
    <n v="0"/>
    <n v="0"/>
    <x v="2330"/>
    <m/>
    <m/>
    <s v=""/>
    <s v=""/>
    <s v=""/>
    <s v=""/>
    <s v=""/>
  </r>
  <r>
    <s v="怎样戴隐形眼镜"/>
    <n v="1"/>
    <n v="0"/>
    <n v="0"/>
    <x v="2429"/>
    <m/>
    <m/>
    <s v=""/>
    <s v=""/>
    <s v=""/>
    <s v=""/>
    <s v=""/>
  </r>
  <r>
    <s v="水份"/>
    <n v="1"/>
    <n v="0"/>
    <n v="0"/>
    <x v="2429"/>
    <m/>
    <m/>
    <s v=""/>
    <s v=""/>
    <s v=""/>
    <s v=""/>
    <s v=""/>
  </r>
  <r>
    <s v="acuvue oasis contact lens"/>
    <n v="1"/>
    <n v="0"/>
    <n v="0"/>
    <x v="2429"/>
    <m/>
    <m/>
    <s v=""/>
    <s v=""/>
    <s v=""/>
    <s v=""/>
    <s v=""/>
  </r>
  <r>
    <s v="freshkon dazzlers"/>
    <n v="1"/>
    <n v="0"/>
    <n v="0"/>
    <x v="2429"/>
    <m/>
    <m/>
    <s v=""/>
    <s v=""/>
    <s v=""/>
    <s v=""/>
    <s v=""/>
  </r>
  <r>
    <s v="隐形眼镜什么牌子好"/>
    <n v="1"/>
    <n v="0"/>
    <n v="0"/>
    <x v="2429"/>
    <m/>
    <m/>
    <s v=""/>
    <s v=""/>
    <s v=""/>
    <s v=""/>
    <s v=""/>
  </r>
  <r>
    <s v="觀塘眼鏡店"/>
    <n v="1"/>
    <n v="0"/>
    <n v="0"/>
    <x v="2429"/>
    <m/>
    <m/>
    <s v=""/>
    <s v=""/>
    <s v=""/>
    <s v=""/>
    <s v=""/>
  </r>
  <r>
    <s v="dailies total 1 india"/>
    <n v="1"/>
    <n v="0"/>
    <n v="0"/>
    <x v="2429"/>
    <m/>
    <m/>
    <s v=""/>
    <s v=""/>
    <s v=""/>
    <s v=""/>
    <s v=""/>
  </r>
  <r>
    <s v="鏡片防藍光"/>
    <n v="1"/>
    <n v="0"/>
    <n v="0"/>
    <x v="2429"/>
    <m/>
    <m/>
    <s v=""/>
    <s v=""/>
    <s v=""/>
    <s v=""/>
    <s v=""/>
  </r>
  <r>
    <s v="荃灣順豐智能櫃"/>
    <n v="1"/>
    <n v="0"/>
    <n v="0"/>
    <x v="2429"/>
    <m/>
    <m/>
    <s v=""/>
    <s v=""/>
    <s v=""/>
    <s v=""/>
    <s v=""/>
  </r>
  <r>
    <s v="帶套 有左"/>
    <n v="1"/>
    <n v="0"/>
    <n v="0"/>
    <x v="2429"/>
    <m/>
    <m/>
    <s v=""/>
    <s v=""/>
    <s v=""/>
    <s v=""/>
    <s v=""/>
  </r>
  <r>
    <s v="隐形眼镜哪个牌子好"/>
    <n v="1"/>
    <n v="0"/>
    <n v="0"/>
    <x v="2429"/>
    <m/>
    <m/>
    <s v=""/>
    <s v=""/>
    <s v=""/>
    <s v=""/>
    <s v=""/>
  </r>
  <r>
    <s v="freshkon contact lens colors"/>
    <n v="1"/>
    <n v="0"/>
    <n v="0"/>
    <x v="2429"/>
    <m/>
    <m/>
    <s v=""/>
    <s v=""/>
    <s v=""/>
    <s v=""/>
    <s v=""/>
  </r>
  <r>
    <s v="1 day acuvue moist singapore"/>
    <n v="1"/>
    <n v="0"/>
    <n v="0"/>
    <x v="2429"/>
    <m/>
    <m/>
    <s v=""/>
    <s v=""/>
    <s v=""/>
    <s v=""/>
    <s v=""/>
  </r>
  <r>
    <s v="coopervision toric lens"/>
    <n v="1"/>
    <n v="0"/>
    <n v="0"/>
    <x v="2429"/>
    <m/>
    <m/>
    <s v=""/>
    <s v=""/>
    <s v=""/>
    <s v=""/>
    <s v=""/>
  </r>
  <r>
    <s v="tiffany 價格"/>
    <n v="1"/>
    <n v="0"/>
    <n v="0"/>
    <x v="2429"/>
    <m/>
    <m/>
    <s v=""/>
    <s v=""/>
    <s v=""/>
    <s v=""/>
    <s v=""/>
  </r>
  <r>
    <s v="who makes acuvue oasys contacts"/>
    <n v="1"/>
    <n v="0"/>
    <n v="0"/>
    <x v="2429"/>
    <m/>
    <m/>
    <s v=""/>
    <s v=""/>
    <s v=""/>
    <s v=""/>
    <s v=""/>
  </r>
  <r>
    <s v="myday 評價"/>
    <n v="1"/>
    <n v="0"/>
    <n v="0"/>
    <x v="2429"/>
    <m/>
    <m/>
    <s v=""/>
    <s v=""/>
    <s v=""/>
    <s v=""/>
    <s v=""/>
  </r>
  <r>
    <s v="acuvue oasys opiniones"/>
    <n v="1"/>
    <n v="0"/>
    <n v="0"/>
    <x v="2487"/>
    <m/>
    <m/>
    <s v=""/>
    <s v=""/>
    <s v=""/>
    <s v=""/>
    <s v=""/>
  </r>
  <r>
    <s v="開聯中心"/>
    <n v="1"/>
    <n v="0"/>
    <n v="0"/>
    <x v="2487"/>
    <m/>
    <m/>
    <s v=""/>
    <s v=""/>
    <s v=""/>
    <s v=""/>
    <s v=""/>
  </r>
  <r>
    <s v="大新 payme"/>
    <n v="1"/>
    <n v="0"/>
    <n v="0"/>
    <x v="2487"/>
    <m/>
    <m/>
    <s v=""/>
    <s v=""/>
    <s v=""/>
    <s v=""/>
    <s v=""/>
  </r>
  <r>
    <s v="散光 english"/>
    <n v="1"/>
    <n v="0"/>
    <n v="0"/>
    <x v="2487"/>
    <m/>
    <m/>
    <s v=""/>
    <s v=""/>
    <s v=""/>
    <s v=""/>
    <s v=""/>
  </r>
  <r>
    <s v="max cheung"/>
    <n v="1"/>
    <n v="0"/>
    <n v="0"/>
    <x v="2487"/>
    <m/>
    <m/>
    <s v=""/>
    <s v=""/>
    <s v=""/>
    <s v=""/>
    <s v=""/>
  </r>
  <r>
    <s v="黑眼珠大"/>
    <n v="1"/>
    <n v="0"/>
    <n v="0"/>
    <x v="2487"/>
    <m/>
    <m/>
    <s v=""/>
    <s v=""/>
    <s v=""/>
    <s v=""/>
    <s v=""/>
  </r>
  <r>
    <s v="cooper vision france"/>
    <n v="1"/>
    <n v="0"/>
    <n v="0"/>
    <x v="2487"/>
    <m/>
    <m/>
    <s v=""/>
    <s v=""/>
    <s v=""/>
    <s v=""/>
    <s v=""/>
  </r>
  <r>
    <s v="博士倫散光日拋"/>
    <n v="1"/>
    <n v="0"/>
    <n v="0"/>
    <x v="2487"/>
    <m/>
    <m/>
    <s v=""/>
    <s v=""/>
    <s v=""/>
    <s v=""/>
    <s v=""/>
  </r>
  <r>
    <s v="視力測驗圖"/>
    <n v="1"/>
    <n v="0"/>
    <n v="0"/>
    <x v="2487"/>
    <m/>
    <m/>
    <s v=""/>
    <s v=""/>
    <s v=""/>
    <s v=""/>
    <s v=""/>
  </r>
  <r>
    <s v="coopervision silicone hydrogel toric"/>
    <n v="1"/>
    <n v="0"/>
    <n v="0"/>
    <x v="2487"/>
    <m/>
    <m/>
    <s v=""/>
    <s v=""/>
    <s v=""/>
    <s v=""/>
    <s v=""/>
  </r>
  <r>
    <s v="tiffany 婚紗"/>
    <n v="1"/>
    <n v="0"/>
    <n v="0"/>
    <x v="2487"/>
    <m/>
    <m/>
    <s v=""/>
    <s v=""/>
    <s v=""/>
    <s v=""/>
    <s v=""/>
  </r>
  <r>
    <s v="freshlook colombia"/>
    <n v="1"/>
    <n v="0"/>
    <n v="0"/>
    <x v="2487"/>
    <m/>
    <m/>
    <s v=""/>
    <s v=""/>
    <s v=""/>
    <s v=""/>
    <s v=""/>
  </r>
  <r>
    <s v="perfect one香港"/>
    <n v="1"/>
    <n v="0"/>
    <n v="0"/>
    <x v="2487"/>
    <m/>
    <m/>
    <s v=""/>
    <s v=""/>
    <s v=""/>
    <s v=""/>
    <s v=""/>
  </r>
  <r>
    <s v="博士倫 隱眼"/>
    <n v="1"/>
    <n v="0"/>
    <n v="0"/>
    <x v="2487"/>
    <m/>
    <m/>
    <s v=""/>
    <s v=""/>
    <s v=""/>
    <s v=""/>
    <s v=""/>
  </r>
  <r>
    <s v="如何带隐形眼镜"/>
    <n v="1"/>
    <n v="0"/>
    <n v="0"/>
    <x v="2487"/>
    <m/>
    <m/>
    <s v=""/>
    <s v=""/>
    <s v=""/>
    <s v=""/>
    <s v=""/>
  </r>
  <r>
    <s v="clearlab singapore"/>
    <n v="1"/>
    <n v="0"/>
    <n v="0"/>
    <x v="2487"/>
    <m/>
    <m/>
    <s v=""/>
    <s v=""/>
    <s v=""/>
    <s v=""/>
    <s v=""/>
  </r>
  <r>
    <s v="博士倫 散光日拋"/>
    <n v="1"/>
    <n v="0"/>
    <n v="0"/>
    <x v="2487"/>
    <m/>
    <m/>
    <s v=""/>
    <s v=""/>
    <s v=""/>
    <s v=""/>
    <s v=""/>
  </r>
  <r>
    <s v="cosplay新手須知"/>
    <n v="1"/>
    <n v="0"/>
    <n v="0"/>
    <x v="2487"/>
    <m/>
    <m/>
    <s v=""/>
    <s v=""/>
    <s v=""/>
    <s v=""/>
    <s v=""/>
  </r>
  <r>
    <s v="護眼食物"/>
    <n v="1"/>
    <n v="0"/>
    <n v="0"/>
    <x v="2487"/>
    <m/>
    <m/>
    <s v=""/>
    <s v=""/>
    <s v=""/>
    <s v=""/>
    <s v=""/>
  </r>
  <r>
    <s v="近視幾度要戴眼鏡"/>
    <n v="1"/>
    <n v="0"/>
    <n v="0"/>
    <x v="2334"/>
    <m/>
    <m/>
    <s v=""/>
    <s v=""/>
    <s v=""/>
    <s v=""/>
    <s v=""/>
  </r>
  <r>
    <s v="紫色"/>
    <n v="1"/>
    <n v="0"/>
    <n v="0"/>
    <x v="2334"/>
    <m/>
    <m/>
    <s v=""/>
    <s v=""/>
    <s v=""/>
    <s v=""/>
    <s v=""/>
  </r>
  <r>
    <s v="contactlens.com coupon"/>
    <n v="1"/>
    <n v="0"/>
    <n v="0"/>
    <x v="2334"/>
    <m/>
    <m/>
    <s v=""/>
    <s v=""/>
    <s v=""/>
    <s v=""/>
    <s v=""/>
  </r>
  <r>
    <s v="配隱眼"/>
    <n v="1"/>
    <n v="0"/>
    <n v="0"/>
    <x v="2334"/>
    <m/>
    <m/>
    <s v=""/>
    <s v=""/>
    <s v=""/>
    <s v=""/>
    <s v=""/>
  </r>
  <r>
    <s v="tiffany &amp; co hk 價錢"/>
    <n v="1"/>
    <n v="0"/>
    <n v="0"/>
    <x v="2334"/>
    <m/>
    <m/>
    <s v=""/>
    <s v=""/>
    <s v=""/>
    <s v=""/>
    <s v=""/>
  </r>
  <r>
    <s v="堅尼地城買"/>
    <n v="1"/>
    <n v="0"/>
    <n v="0"/>
    <x v="2334"/>
    <m/>
    <m/>
    <s v=""/>
    <s v=""/>
    <s v=""/>
    <s v=""/>
    <s v=""/>
  </r>
  <r>
    <s v="contact lens freshkon"/>
    <n v="1"/>
    <n v="0"/>
    <n v="0"/>
    <x v="2334"/>
    <m/>
    <m/>
    <s v=""/>
    <s v=""/>
    <s v=""/>
    <s v=""/>
    <s v=""/>
  </r>
  <r>
    <s v="朱古力牌子"/>
    <n v="1"/>
    <n v="0"/>
    <n v="0"/>
    <x v="2334"/>
    <m/>
    <m/>
    <s v=""/>
    <s v=""/>
    <s v=""/>
    <s v=""/>
    <s v=""/>
  </r>
  <r>
    <s v="有色隐形眼镜"/>
    <n v="1"/>
    <n v="0"/>
    <n v="0"/>
    <x v="2334"/>
    <m/>
    <m/>
    <s v=""/>
    <s v=""/>
    <s v=""/>
    <s v=""/>
    <s v=""/>
  </r>
  <r>
    <s v="alcon daily aquacomfort plus"/>
    <n v="1"/>
    <n v="0"/>
    <n v="0"/>
    <x v="2334"/>
    <m/>
    <m/>
    <s v=""/>
    <s v=""/>
    <s v=""/>
    <s v=""/>
    <s v=""/>
  </r>
  <r>
    <s v="買百佳現金券"/>
    <n v="1"/>
    <n v="0"/>
    <n v="0"/>
    <x v="2334"/>
    <m/>
    <m/>
    <s v=""/>
    <s v=""/>
    <s v=""/>
    <s v=""/>
    <s v=""/>
  </r>
  <r>
    <s v="順豐到付收費"/>
    <n v="1"/>
    <n v="0"/>
    <n v="0"/>
    <x v="2334"/>
    <m/>
    <m/>
    <s v=""/>
    <s v=""/>
    <s v=""/>
    <s v=""/>
    <s v=""/>
  </r>
  <r>
    <s v="350 hkd to usd"/>
    <n v="1"/>
    <n v="0"/>
    <n v="0"/>
    <x v="2334"/>
    <m/>
    <m/>
    <s v=""/>
    <s v=""/>
    <s v=""/>
    <s v=""/>
    <s v=""/>
  </r>
  <r>
    <s v="粉紅色系"/>
    <n v="1"/>
    <n v="0"/>
    <n v="0"/>
    <x v="2334"/>
    <m/>
    <m/>
    <s v=""/>
    <s v=""/>
    <s v=""/>
    <s v=""/>
    <s v=""/>
  </r>
  <r>
    <s v="payme egypt"/>
    <n v="1"/>
    <n v="0"/>
    <n v="0"/>
    <x v="2334"/>
    <m/>
    <m/>
    <s v=""/>
    <s v=""/>
    <s v=""/>
    <s v=""/>
    <s v=""/>
  </r>
  <r>
    <s v="acuvue oasys 14 day"/>
    <n v="1"/>
    <n v="0"/>
    <n v="0"/>
    <x v="2334"/>
    <m/>
    <m/>
    <s v=""/>
    <s v=""/>
    <s v=""/>
    <s v=""/>
    <s v=""/>
  </r>
  <r>
    <s v="phd 積分"/>
    <n v="1"/>
    <n v="0"/>
    <n v="0"/>
    <x v="2334"/>
    <m/>
    <m/>
    <s v=""/>
    <s v=""/>
    <s v=""/>
    <s v=""/>
    <s v=""/>
  </r>
  <r>
    <s v="acuvue oasys monthly lenses"/>
    <n v="1"/>
    <n v="0"/>
    <n v="0"/>
    <x v="2028"/>
    <m/>
    <m/>
    <s v=""/>
    <s v=""/>
    <s v=""/>
    <s v=""/>
    <s v=""/>
  </r>
  <r>
    <s v="acuvue oasys daily multifocal"/>
    <n v="1"/>
    <n v="0"/>
    <n v="0"/>
    <x v="2028"/>
    <m/>
    <m/>
    <s v=""/>
    <s v=""/>
    <s v=""/>
    <s v=""/>
    <s v=""/>
  </r>
  <r>
    <s v="barbie eye lens"/>
    <n v="1"/>
    <n v="0"/>
    <n v="0"/>
    <x v="2028"/>
    <m/>
    <m/>
    <s v=""/>
    <s v=""/>
    <s v=""/>
    <s v=""/>
    <s v=""/>
  </r>
  <r>
    <s v="漸進鏡價錢"/>
    <n v="1"/>
    <n v="0"/>
    <n v="0"/>
    <x v="2028"/>
    <m/>
    <m/>
    <s v=""/>
    <s v=""/>
    <s v=""/>
    <s v=""/>
    <s v=""/>
  </r>
  <r>
    <s v="開聯工業中心a座"/>
    <n v="1"/>
    <n v="0"/>
    <n v="0"/>
    <x v="2028"/>
    <m/>
    <m/>
    <s v=""/>
    <s v=""/>
    <s v=""/>
    <s v=""/>
    <s v=""/>
  </r>
  <r>
    <s v="johnson acuvue"/>
    <n v="1"/>
    <n v="0"/>
    <n v="0"/>
    <x v="2028"/>
    <m/>
    <m/>
    <s v=""/>
    <s v=""/>
    <s v=""/>
    <s v=""/>
    <s v=""/>
  </r>
  <r>
    <s v="尖沙咀朱古力"/>
    <n v="1"/>
    <n v="0"/>
    <n v="0"/>
    <x v="2028"/>
    <m/>
    <m/>
    <s v=""/>
    <s v=""/>
    <s v=""/>
    <s v=""/>
    <s v=""/>
  </r>
  <r>
    <s v="度数 4.75 視力"/>
    <n v="1"/>
    <n v="0"/>
    <n v="0"/>
    <x v="2433"/>
    <m/>
    <m/>
    <s v=""/>
    <s v=""/>
    <s v=""/>
    <s v=""/>
    <s v=""/>
  </r>
  <r>
    <s v="focus 灰色"/>
    <n v="1"/>
    <n v="0"/>
    <n v="0"/>
    <x v="2433"/>
    <m/>
    <m/>
    <s v=""/>
    <s v=""/>
    <s v=""/>
    <s v=""/>
    <s v=""/>
  </r>
  <r>
    <s v="中環 眼鏡店"/>
    <n v="1"/>
    <n v="0"/>
    <n v="0"/>
    <x v="2433"/>
    <m/>
    <m/>
    <s v=""/>
    <s v=""/>
    <s v=""/>
    <s v=""/>
    <s v=""/>
  </r>
  <r>
    <s v="隱藏jj教學"/>
    <n v="1"/>
    <n v="0"/>
    <n v="0"/>
    <x v="2433"/>
    <m/>
    <m/>
    <s v=""/>
    <s v=""/>
    <s v=""/>
    <s v=""/>
    <s v=""/>
  </r>
  <r>
    <s v="colour candy"/>
    <n v="1"/>
    <n v="0"/>
    <n v="0"/>
    <x v="2433"/>
    <m/>
    <m/>
    <s v=""/>
    <s v=""/>
    <s v=""/>
    <s v=""/>
    <s v=""/>
  </r>
  <r>
    <s v="bausch and lomb contact lens singapore"/>
    <n v="1"/>
    <n v="0"/>
    <n v="0"/>
    <x v="2433"/>
    <m/>
    <m/>
    <s v=""/>
    <s v=""/>
    <s v=""/>
    <s v=""/>
    <s v=""/>
  </r>
  <r>
    <s v="眼镜牌子"/>
    <n v="1"/>
    <n v="0"/>
    <n v="0"/>
    <x v="2433"/>
    <m/>
    <m/>
    <s v=""/>
    <s v=""/>
    <s v=""/>
    <s v=""/>
    <s v=""/>
  </r>
  <r>
    <s v="coopervision contact"/>
    <n v="1"/>
    <n v="0"/>
    <n v="0"/>
    <x v="2433"/>
    <m/>
    <m/>
    <s v=""/>
    <s v=""/>
    <s v=""/>
    <s v=""/>
    <s v=""/>
  </r>
  <r>
    <s v="contact lenses online acuvue"/>
    <n v="1"/>
    <n v="0"/>
    <n v="0"/>
    <x v="2433"/>
    <m/>
    <m/>
    <s v=""/>
    <s v=""/>
    <s v=""/>
    <s v=""/>
    <s v=""/>
  </r>
  <r>
    <s v="cheap 1 day acuvue moist contact lenses"/>
    <n v="1"/>
    <n v="0"/>
    <n v="0"/>
    <x v="2433"/>
    <m/>
    <m/>
    <s v=""/>
    <s v=""/>
    <s v=""/>
    <s v=""/>
    <s v=""/>
  </r>
  <r>
    <s v="502胶"/>
    <n v="1"/>
    <n v="0"/>
    <n v="0"/>
    <x v="2433"/>
    <m/>
    <m/>
    <s v=""/>
    <s v=""/>
    <s v=""/>
    <s v=""/>
    <s v=""/>
  </r>
  <r>
    <s v="color con i"/>
    <n v="1"/>
    <n v="0"/>
    <n v="0"/>
    <x v="2433"/>
    <m/>
    <m/>
    <s v=""/>
    <s v=""/>
    <s v=""/>
    <s v=""/>
    <s v=""/>
  </r>
  <r>
    <s v="depend perfect eye"/>
    <n v="1"/>
    <n v="0"/>
    <n v="0"/>
    <x v="2433"/>
    <m/>
    <m/>
    <s v=""/>
    <s v=""/>
    <s v=""/>
    <s v=""/>
    <s v=""/>
  </r>
  <r>
    <s v="peripera邊度買"/>
    <n v="1"/>
    <n v="0"/>
    <n v="0"/>
    <x v="2433"/>
    <m/>
    <m/>
    <s v=""/>
    <s v=""/>
    <s v=""/>
    <s v=""/>
    <s v=""/>
  </r>
  <r>
    <s v="2.weeks"/>
    <n v="1"/>
    <n v="0"/>
    <n v="0"/>
    <x v="2433"/>
    <m/>
    <m/>
    <s v=""/>
    <s v=""/>
    <s v=""/>
    <s v=""/>
    <s v=""/>
  </r>
  <r>
    <s v="正都 黑店"/>
    <n v="1"/>
    <n v="0"/>
    <n v="0"/>
    <x v="2229"/>
    <m/>
    <m/>
    <s v=""/>
    <s v=""/>
    <s v=""/>
    <s v=""/>
    <s v=""/>
  </r>
  <r>
    <s v="bausch &amp; lomb portugal"/>
    <n v="1"/>
    <n v="0"/>
    <n v="0"/>
    <x v="2229"/>
    <m/>
    <m/>
    <s v=""/>
    <s v=""/>
    <s v=""/>
    <s v=""/>
    <s v=""/>
  </r>
  <r>
    <s v="散光125度"/>
    <n v="1"/>
    <n v="0"/>
    <n v="0"/>
    <x v="2229"/>
    <m/>
    <m/>
    <s v=""/>
    <s v=""/>
    <s v=""/>
    <s v=""/>
    <s v=""/>
  </r>
  <r>
    <s v="acuvue oasys coupon code"/>
    <n v="1"/>
    <n v="0"/>
    <n v="0"/>
    <x v="2229"/>
    <m/>
    <m/>
    <s v=""/>
    <s v=""/>
    <s v=""/>
    <s v=""/>
    <s v=""/>
  </r>
  <r>
    <s v="散光眼镜"/>
    <n v="1"/>
    <n v="0"/>
    <n v="0"/>
    <x v="2229"/>
    <m/>
    <m/>
    <s v=""/>
    <s v=""/>
    <s v=""/>
    <s v=""/>
    <s v=""/>
  </r>
  <r>
    <s v="maxim hk"/>
    <n v="1"/>
    <n v="0"/>
    <n v="0"/>
    <x v="2229"/>
    <m/>
    <m/>
    <s v=""/>
    <s v=""/>
    <s v=""/>
    <s v=""/>
    <s v=""/>
  </r>
  <r>
    <s v="bausch and lomb monthly disposable contact lenses"/>
    <n v="1"/>
    <n v="0"/>
    <n v="0"/>
    <x v="2229"/>
    <m/>
    <m/>
    <s v=""/>
    <s v=""/>
    <s v=""/>
    <s v=""/>
    <s v=""/>
  </r>
  <r>
    <s v="觀塘婚紗"/>
    <n v="1"/>
    <n v="0"/>
    <n v="0"/>
    <x v="2229"/>
    <m/>
    <m/>
    <s v=""/>
    <s v=""/>
    <s v=""/>
    <s v=""/>
    <s v=""/>
  </r>
  <r>
    <s v="藍灰色染髮"/>
    <n v="1"/>
    <n v="0"/>
    <n v="0"/>
    <x v="2229"/>
    <m/>
    <m/>
    <s v=""/>
    <s v=""/>
    <s v=""/>
    <s v=""/>
    <s v=""/>
  </r>
  <r>
    <s v="眼霜 平價"/>
    <n v="1"/>
    <n v="0"/>
    <n v="0"/>
    <x v="2229"/>
    <m/>
    <m/>
    <s v=""/>
    <s v=""/>
    <s v=""/>
    <s v=""/>
    <s v=""/>
  </r>
  <r>
    <s v="proclear one day toric"/>
    <n v="1"/>
    <n v="0"/>
    <n v="0"/>
    <x v="2229"/>
    <m/>
    <m/>
    <s v=""/>
    <s v=""/>
    <s v=""/>
    <s v=""/>
    <s v=""/>
  </r>
  <r>
    <s v="alcon uruguay"/>
    <n v="1"/>
    <n v="0"/>
    <n v="0"/>
    <x v="2229"/>
    <m/>
    <m/>
    <s v=""/>
    <s v=""/>
    <s v=""/>
    <s v=""/>
    <s v=""/>
  </r>
  <r>
    <s v="多焦點隱形眼鏡"/>
    <n v="1"/>
    <n v="0"/>
    <n v="0"/>
    <x v="2229"/>
    <m/>
    <m/>
    <s v=""/>
    <s v=""/>
    <s v=""/>
    <s v=""/>
    <s v=""/>
  </r>
  <r>
    <s v="proclear toric cooper vision"/>
    <n v="1"/>
    <n v="0"/>
    <n v="0"/>
    <x v="2229"/>
    <m/>
    <m/>
    <s v=""/>
    <s v=""/>
    <s v=""/>
    <s v=""/>
    <s v=""/>
  </r>
  <r>
    <s v="香港朱古力牌子"/>
    <n v="1"/>
    <n v="0"/>
    <n v="0"/>
    <x v="2229"/>
    <m/>
    <m/>
    <s v=""/>
    <s v=""/>
    <s v=""/>
    <s v=""/>
    <s v=""/>
  </r>
  <r>
    <s v="lacelle premium hazel"/>
    <n v="1"/>
    <n v="0"/>
    <n v="0"/>
    <x v="2229"/>
    <m/>
    <m/>
    <s v=""/>
    <s v=""/>
    <s v=""/>
    <s v=""/>
    <s v=""/>
  </r>
  <r>
    <s v="口罩用途"/>
    <n v="1"/>
    <n v="0"/>
    <n v="0"/>
    <x v="2231"/>
    <m/>
    <m/>
    <s v=""/>
    <s v=""/>
    <s v=""/>
    <s v=""/>
    <s v=""/>
  </r>
  <r>
    <s v="acuvue oasys moist for astigmatism"/>
    <n v="1"/>
    <n v="0"/>
    <n v="0"/>
    <x v="2231"/>
    <m/>
    <m/>
    <s v=""/>
    <s v=""/>
    <s v=""/>
    <s v=""/>
    <s v=""/>
  </r>
  <r>
    <s v="598 hkd to php"/>
    <n v="1"/>
    <n v="0"/>
    <n v="0"/>
    <x v="2231"/>
    <m/>
    <m/>
    <s v=""/>
    <s v=""/>
    <s v=""/>
    <s v=""/>
    <s v=""/>
  </r>
  <r>
    <s v="coopervision elite"/>
    <n v="1"/>
    <n v="0"/>
    <n v="0"/>
    <x v="2231"/>
    <m/>
    <m/>
    <s v=""/>
    <s v=""/>
    <s v=""/>
    <s v=""/>
    <s v=""/>
  </r>
  <r>
    <s v="順豐 智能 櫃 幾 錢"/>
    <n v="1"/>
    <n v="0"/>
    <n v="0"/>
    <x v="2231"/>
    <m/>
    <m/>
    <s v=""/>
    <s v=""/>
    <s v=""/>
    <s v=""/>
    <s v=""/>
  </r>
  <r>
    <s v="a plus 黑店"/>
    <n v="1"/>
    <n v="0"/>
    <n v="0"/>
    <x v="2231"/>
    <m/>
    <m/>
    <s v=""/>
    <s v=""/>
    <s v=""/>
    <s v=""/>
    <s v=""/>
  </r>
  <r>
    <s v="弧度轉度數"/>
    <n v="1"/>
    <n v="0"/>
    <n v="0"/>
    <x v="2231"/>
    <m/>
    <m/>
    <s v=""/>
    <s v=""/>
    <s v=""/>
    <s v=""/>
    <s v=""/>
  </r>
  <r>
    <s v="隱形眼鏡 正反"/>
    <n v="1"/>
    <n v="0"/>
    <n v="0"/>
    <x v="2231"/>
    <m/>
    <m/>
    <s v=""/>
    <s v=""/>
    <s v=""/>
    <s v=""/>
    <s v=""/>
  </r>
  <r>
    <s v="@alcon.com"/>
    <n v="1"/>
    <n v="0"/>
    <n v="0"/>
    <x v="2231"/>
    <m/>
    <m/>
    <s v=""/>
    <s v=""/>
    <s v=""/>
    <s v=""/>
    <s v=""/>
  </r>
  <r>
    <s v="防藍光鏡片"/>
    <n v="1"/>
    <n v="0"/>
    <n v="0"/>
    <x v="2231"/>
    <m/>
    <m/>
    <s v=""/>
    <s v=""/>
    <s v=""/>
    <s v=""/>
    <s v=""/>
  </r>
  <r>
    <s v="coopervision contacts toric"/>
    <n v="1"/>
    <n v="0"/>
    <n v="0"/>
    <x v="2231"/>
    <m/>
    <m/>
    <s v=""/>
    <s v=""/>
    <s v=""/>
    <s v=""/>
    <s v=""/>
  </r>
  <r>
    <s v="隐形眼镜种类"/>
    <n v="1"/>
    <n v="0"/>
    <n v="0"/>
    <x v="2231"/>
    <m/>
    <m/>
    <s v=""/>
    <s v=""/>
    <s v=""/>
    <s v=""/>
    <s v=""/>
  </r>
  <r>
    <s v="order coopervision contacts online"/>
    <n v="1"/>
    <n v="0"/>
    <n v="0"/>
    <x v="2231"/>
    <m/>
    <m/>
    <s v=""/>
    <s v=""/>
    <s v=""/>
    <s v=""/>
    <s v=""/>
  </r>
  <r>
    <s v="瞳色"/>
    <n v="1"/>
    <n v="0"/>
    <n v="0"/>
    <x v="2231"/>
    <m/>
    <m/>
    <s v=""/>
    <s v=""/>
    <s v=""/>
    <s v=""/>
    <s v=""/>
  </r>
  <r>
    <s v="远视眼镜"/>
    <n v="1"/>
    <n v="0"/>
    <n v="0"/>
    <x v="2032"/>
    <m/>
    <m/>
    <s v=""/>
    <s v=""/>
    <s v=""/>
    <s v=""/>
    <s v=""/>
  </r>
  <r>
    <s v="acuvue oasys lenses online"/>
    <n v="1"/>
    <n v="0"/>
    <n v="0"/>
    <x v="2032"/>
    <m/>
    <m/>
    <s v=""/>
    <s v=""/>
    <s v=""/>
    <s v=""/>
    <s v=""/>
  </r>
  <r>
    <s v="帶con 眼紅"/>
    <n v="1"/>
    <n v="0"/>
    <n v="0"/>
    <x v="2032"/>
    <m/>
    <m/>
    <s v=""/>
    <s v=""/>
    <s v=""/>
    <s v=""/>
    <s v=""/>
  </r>
  <r>
    <s v="上環 超市"/>
    <n v="1"/>
    <n v="0"/>
    <n v="0"/>
    <x v="2032"/>
    <m/>
    <m/>
    <s v=""/>
    <s v=""/>
    <s v=""/>
    <s v=""/>
    <s v=""/>
  </r>
  <r>
    <s v="西環順豐站"/>
    <n v="1"/>
    <n v="0"/>
    <n v="0"/>
    <x v="2032"/>
    <m/>
    <m/>
    <s v=""/>
    <s v=""/>
    <s v=""/>
    <s v=""/>
    <s v=""/>
  </r>
  <r>
    <s v="johnson johnson 1 day acuvue"/>
    <n v="1"/>
    <n v="0"/>
    <n v="0"/>
    <x v="2032"/>
    <m/>
    <m/>
    <s v=""/>
    <s v=""/>
    <s v=""/>
    <s v=""/>
    <s v=""/>
  </r>
  <r>
    <s v="綠色隱眼"/>
    <n v="1"/>
    <n v="0"/>
    <n v="0"/>
    <x v="2032"/>
    <m/>
    <m/>
    <s v=""/>
    <s v=""/>
    <s v=""/>
    <s v=""/>
    <s v=""/>
  </r>
  <r>
    <s v="accu contact lenses"/>
    <n v="1"/>
    <n v="0"/>
    <n v="0"/>
    <x v="2032"/>
    <m/>
    <m/>
    <s v=""/>
    <s v=""/>
    <s v=""/>
    <s v=""/>
    <s v=""/>
  </r>
  <r>
    <s v="alcon dailies aquacomfort plus купить"/>
    <n v="1"/>
    <n v="0"/>
    <n v="0"/>
    <x v="2032"/>
    <m/>
    <m/>
    <s v=""/>
    <s v=""/>
    <s v=""/>
    <s v=""/>
    <s v=""/>
  </r>
  <r>
    <s v="香港百佳超市"/>
    <n v="1"/>
    <n v="0"/>
    <n v="0"/>
    <x v="2032"/>
    <m/>
    <m/>
    <s v=""/>
    <s v=""/>
    <s v=""/>
    <s v=""/>
    <s v=""/>
  </r>
  <r>
    <s v="daycon order online"/>
    <n v="1"/>
    <n v="0"/>
    <n v="0"/>
    <x v="2032"/>
    <m/>
    <m/>
    <s v=""/>
    <s v=""/>
    <s v=""/>
    <s v=""/>
    <s v=""/>
  </r>
  <r>
    <s v="近視度數1000"/>
    <n v="1"/>
    <n v="0"/>
    <n v="0"/>
    <x v="2032"/>
    <m/>
    <m/>
    <s v=""/>
    <s v=""/>
    <s v=""/>
    <s v=""/>
    <s v=""/>
  </r>
  <r>
    <s v="屯門眼鏡"/>
    <n v="1"/>
    <n v="0"/>
    <n v="0"/>
    <x v="2032"/>
    <m/>
    <m/>
    <s v=""/>
    <s v=""/>
    <s v=""/>
    <s v=""/>
    <s v=""/>
  </r>
  <r>
    <s v="天凝生活百貨"/>
    <n v="1"/>
    <n v="0"/>
    <n v="0"/>
    <x v="2032"/>
    <m/>
    <m/>
    <s v=""/>
    <s v=""/>
    <s v=""/>
    <s v=""/>
    <s v=""/>
  </r>
  <r>
    <s v="尖沙咀 朱古力"/>
    <n v="1"/>
    <n v="0"/>
    <n v="0"/>
    <x v="2032"/>
    <m/>
    <m/>
    <s v=""/>
    <s v=""/>
    <s v=""/>
    <s v=""/>
    <s v=""/>
  </r>
  <r>
    <s v="lens 55 toric"/>
    <n v="1"/>
    <n v="0"/>
    <n v="0"/>
    <x v="2032"/>
    <m/>
    <m/>
    <s v=""/>
    <s v=""/>
    <s v=""/>
    <s v=""/>
    <s v=""/>
  </r>
  <r>
    <s v="where to buy acuvue contacts"/>
    <n v="1"/>
    <n v="0"/>
    <n v="0"/>
    <x v="2032"/>
    <m/>
    <m/>
    <s v=""/>
    <s v=""/>
    <s v=""/>
    <s v=""/>
    <s v=""/>
  </r>
  <r>
    <s v="kelvin fong"/>
    <n v="1"/>
    <n v="0"/>
    <n v="0"/>
    <x v="2032"/>
    <m/>
    <m/>
    <s v=""/>
    <s v=""/>
    <s v=""/>
    <s v=""/>
    <s v=""/>
  </r>
  <r>
    <s v="coopervision silicone hydrogel toric contact lenses"/>
    <n v="1"/>
    <n v="0"/>
    <n v="0"/>
    <x v="2032"/>
    <m/>
    <m/>
    <s v=""/>
    <s v=""/>
    <s v=""/>
    <s v=""/>
    <s v=""/>
  </r>
  <r>
    <s v="acuvue contacts coupon"/>
    <n v="1"/>
    <n v="0"/>
    <n v="0"/>
    <x v="2032"/>
    <m/>
    <m/>
    <s v=""/>
    <s v=""/>
    <s v=""/>
    <s v=""/>
    <s v=""/>
  </r>
  <r>
    <s v="sf express 收費"/>
    <n v="1"/>
    <n v="0"/>
    <n v="0"/>
    <x v="2032"/>
    <m/>
    <m/>
    <s v=""/>
    <s v=""/>
    <s v=""/>
    <s v=""/>
    <s v=""/>
  </r>
  <r>
    <s v="www.dailies.com"/>
    <n v="1"/>
    <n v="0"/>
    <n v="0"/>
    <x v="2032"/>
    <m/>
    <m/>
    <s v=""/>
    <s v=""/>
    <s v=""/>
    <s v=""/>
    <s v=""/>
  </r>
  <r>
    <s v="cheap contact lenses acuvue"/>
    <n v="1"/>
    <n v="0"/>
    <n v="0"/>
    <x v="2032"/>
    <m/>
    <m/>
    <s v=""/>
    <s v=""/>
    <s v=""/>
    <s v=""/>
    <s v=""/>
  </r>
  <r>
    <s v="sauflon clariti"/>
    <n v="1"/>
    <n v="0"/>
    <n v="0"/>
    <x v="2032"/>
    <m/>
    <m/>
    <s v=""/>
    <s v=""/>
    <s v=""/>
    <s v=""/>
    <s v=""/>
  </r>
  <r>
    <s v="真視眼鏡"/>
    <n v="1"/>
    <n v="0"/>
    <n v="0"/>
    <x v="2343"/>
    <m/>
    <m/>
    <s v=""/>
    <s v=""/>
    <s v=""/>
    <s v=""/>
    <s v=""/>
  </r>
  <r>
    <s v="clariti contact lenses monthly"/>
    <n v="1"/>
    <n v="0"/>
    <n v="0"/>
    <x v="2343"/>
    <m/>
    <m/>
    <s v=""/>
    <s v=""/>
    <s v=""/>
    <s v=""/>
    <s v=""/>
  </r>
  <r>
    <s v="cheap oasys contacts"/>
    <n v="1"/>
    <n v="0"/>
    <n v="0"/>
    <x v="2343"/>
    <m/>
    <m/>
    <s v=""/>
    <s v=""/>
    <s v=""/>
    <s v=""/>
    <s v=""/>
  </r>
  <r>
    <s v="近視淺左"/>
    <n v="1"/>
    <n v="0"/>
    <n v="0"/>
    <x v="2343"/>
    <m/>
    <m/>
    <s v=""/>
    <s v=""/>
    <s v=""/>
    <s v=""/>
    <s v=""/>
  </r>
  <r>
    <s v="magic eye contact lenses"/>
    <n v="1"/>
    <n v="0"/>
    <n v="0"/>
    <x v="2343"/>
    <m/>
    <m/>
    <s v=""/>
    <s v=""/>
    <s v=""/>
    <s v=""/>
    <s v=""/>
  </r>
  <r>
    <s v="acuvue oasys 1 day moist"/>
    <n v="1"/>
    <n v="0"/>
    <n v="0"/>
    <x v="2343"/>
    <m/>
    <m/>
    <s v=""/>
    <s v=""/>
    <s v=""/>
    <s v=""/>
    <s v=""/>
  </r>
  <r>
    <s v="acuvue monthly contacts for astigmatism"/>
    <n v="1"/>
    <n v="0"/>
    <n v="0"/>
    <x v="2343"/>
    <m/>
    <m/>
    <s v=""/>
    <s v=""/>
    <s v=""/>
    <s v=""/>
    <s v=""/>
  </r>
  <r>
    <s v="驗 樓 師"/>
    <n v="1"/>
    <n v="0"/>
    <n v="0"/>
    <x v="2343"/>
    <m/>
    <m/>
    <s v=""/>
    <s v=""/>
    <s v=""/>
    <s v=""/>
    <s v=""/>
  </r>
  <r>
    <s v="隱形眼鏡線上購買"/>
    <n v="1"/>
    <n v="0"/>
    <n v="0"/>
    <x v="2343"/>
    <m/>
    <m/>
    <s v=""/>
    <s v=""/>
    <s v=""/>
    <s v=""/>
    <s v=""/>
  </r>
  <r>
    <s v="acuvue daily disposables"/>
    <n v="1"/>
    <n v="0"/>
    <n v="0"/>
    <x v="2343"/>
    <m/>
    <m/>
    <s v=""/>
    <s v=""/>
    <s v=""/>
    <s v=""/>
    <s v=""/>
  </r>
  <r>
    <s v="去藍光"/>
    <n v="1"/>
    <n v="0"/>
    <n v="0"/>
    <x v="2343"/>
    <m/>
    <m/>
    <s v=""/>
    <s v=""/>
    <s v=""/>
    <s v=""/>
    <s v=""/>
  </r>
  <r>
    <s v="bc 意思"/>
    <n v="1"/>
    <n v="0"/>
    <n v="0"/>
    <x v="2343"/>
    <m/>
    <m/>
    <s v=""/>
    <s v=""/>
    <s v=""/>
    <s v=""/>
    <s v=""/>
  </r>
  <r>
    <s v="眼鏡推介"/>
    <n v="1"/>
    <n v="0"/>
    <n v="0"/>
    <x v="2343"/>
    <m/>
    <m/>
    <s v=""/>
    <s v=""/>
    <s v=""/>
    <s v=""/>
    <s v=""/>
  </r>
  <r>
    <s v="散光隱形眼鏡 彩色"/>
    <n v="1"/>
    <n v="0"/>
    <n v="0"/>
    <x v="2343"/>
    <m/>
    <m/>
    <s v=""/>
    <s v=""/>
    <s v=""/>
    <s v=""/>
    <s v=""/>
  </r>
  <r>
    <s v="順豐智能櫃優惠"/>
    <n v="1"/>
    <n v="0"/>
    <n v="0"/>
    <x v="2343"/>
    <m/>
    <m/>
    <s v=""/>
    <s v=""/>
    <s v=""/>
    <s v=""/>
    <s v=""/>
  </r>
  <r>
    <s v="朱古力膠"/>
    <n v="1"/>
    <n v="0"/>
    <n v="0"/>
    <x v="2343"/>
    <m/>
    <m/>
    <s v=""/>
    <s v=""/>
    <s v=""/>
    <s v=""/>
    <s v=""/>
  </r>
  <r>
    <s v="hydron one"/>
    <n v="1"/>
    <n v="0"/>
    <n v="0"/>
    <x v="2343"/>
    <m/>
    <m/>
    <s v=""/>
    <s v=""/>
    <s v=""/>
    <s v=""/>
    <s v=""/>
  </r>
  <r>
    <s v="lens store hk"/>
    <n v="1"/>
    <n v="0"/>
    <n v="0"/>
    <x v="2343"/>
    <m/>
    <m/>
    <s v=""/>
    <s v=""/>
    <s v=""/>
    <s v=""/>
    <s v=""/>
  </r>
  <r>
    <s v="olens 1 day"/>
    <n v="1"/>
    <n v="0"/>
    <n v="0"/>
    <x v="2343"/>
    <m/>
    <m/>
    <s v=""/>
    <s v=""/>
    <s v=""/>
    <s v=""/>
    <s v=""/>
  </r>
  <r>
    <s v="眼部精華 眼霜"/>
    <n v="1"/>
    <n v="0"/>
    <n v="0"/>
    <x v="1853"/>
    <m/>
    <m/>
    <s v=""/>
    <s v=""/>
    <s v=""/>
    <s v=""/>
    <s v=""/>
  </r>
  <r>
    <s v="fiji水評價"/>
    <n v="1"/>
    <n v="0"/>
    <n v="0"/>
    <x v="1853"/>
    <m/>
    <m/>
    <s v=""/>
    <s v=""/>
    <s v=""/>
    <s v=""/>
    <s v=""/>
  </r>
  <r>
    <s v="bausch und lomb bio true"/>
    <n v="1"/>
    <n v="0"/>
    <n v="0"/>
    <x v="1853"/>
    <m/>
    <m/>
    <s v=""/>
    <s v=""/>
    <s v=""/>
    <s v=""/>
    <s v=""/>
  </r>
  <r>
    <s v="acuvue moist for astigmatism monthly"/>
    <n v="1"/>
    <n v="0"/>
    <n v="0"/>
    <x v="1853"/>
    <m/>
    <m/>
    <s v=""/>
    <s v=""/>
    <s v=""/>
    <s v=""/>
    <s v=""/>
  </r>
  <r>
    <s v="luk yuen menu"/>
    <n v="1"/>
    <n v="0"/>
    <n v="0"/>
    <x v="1853"/>
    <m/>
    <m/>
    <s v=""/>
    <s v=""/>
    <s v=""/>
    <s v=""/>
    <s v=""/>
  </r>
  <r>
    <s v="眼鏡鏡片選擇"/>
    <n v="1"/>
    <n v="0"/>
    <n v="0"/>
    <x v="1853"/>
    <m/>
    <m/>
    <s v=""/>
    <s v=""/>
    <s v=""/>
    <s v=""/>
    <s v=""/>
  </r>
  <r>
    <s v="眼鏡戴的位置"/>
    <n v="1"/>
    <n v="0"/>
    <n v="0"/>
    <x v="1853"/>
    <m/>
    <m/>
    <s v=""/>
    <s v=""/>
    <s v=""/>
    <s v=""/>
    <s v=""/>
  </r>
  <r>
    <s v="order acuvue moist contacts online"/>
    <n v="1"/>
    <n v="0"/>
    <n v="0"/>
    <x v="1853"/>
    <m/>
    <m/>
    <s v=""/>
    <s v=""/>
    <s v=""/>
    <s v=""/>
    <s v=""/>
  </r>
  <r>
    <s v="candy eyes contacts"/>
    <n v="1"/>
    <n v="0"/>
    <n v="0"/>
    <x v="1853"/>
    <m/>
    <m/>
    <s v=""/>
    <s v=""/>
    <s v=""/>
    <s v=""/>
    <s v=""/>
  </r>
  <r>
    <s v="香港影婚紗相"/>
    <n v="1"/>
    <n v="0"/>
    <n v="0"/>
    <x v="1853"/>
    <m/>
    <m/>
    <s v=""/>
    <s v=""/>
    <s v=""/>
    <s v=""/>
    <s v=""/>
  </r>
  <r>
    <s v="clariti toric coopervision"/>
    <n v="1"/>
    <n v="0"/>
    <n v="0"/>
    <x v="1853"/>
    <m/>
    <m/>
    <s v=""/>
    <s v=""/>
    <s v=""/>
    <s v=""/>
    <s v=""/>
  </r>
  <r>
    <s v="macallan香港代理"/>
    <n v="1"/>
    <n v="0"/>
    <n v="0"/>
    <x v="1853"/>
    <m/>
    <m/>
    <s v=""/>
    <s v=""/>
    <s v=""/>
    <s v=""/>
    <s v=""/>
  </r>
  <r>
    <s v="dailies total 1 ciba vision"/>
    <n v="1"/>
    <n v="0"/>
    <n v="0"/>
    <x v="1853"/>
    <m/>
    <m/>
    <s v=""/>
    <s v=""/>
    <s v=""/>
    <s v=""/>
    <s v=""/>
  </r>
  <r>
    <s v="clariti 1 day silicone hydrogel"/>
    <n v="1"/>
    <n v="0"/>
    <n v="0"/>
    <x v="1853"/>
    <m/>
    <m/>
    <s v=""/>
    <s v=""/>
    <s v=""/>
    <s v=""/>
    <s v=""/>
  </r>
  <r>
    <s v="天然大眼方法"/>
    <n v="1"/>
    <n v="0"/>
    <n v="0"/>
    <x v="1853"/>
    <m/>
    <m/>
    <s v=""/>
    <s v=""/>
    <s v=""/>
    <s v=""/>
    <s v=""/>
  </r>
  <r>
    <s v="荃灣眼鏡"/>
    <n v="1"/>
    <n v="0"/>
    <n v="0"/>
    <x v="1853"/>
    <m/>
    <m/>
    <s v=""/>
    <s v=""/>
    <s v=""/>
    <s v=""/>
    <s v=""/>
  </r>
  <r>
    <s v="香港配眼镜"/>
    <n v="1"/>
    <n v="0"/>
    <n v="0"/>
    <x v="1853"/>
    <m/>
    <m/>
    <s v=""/>
    <s v=""/>
    <s v=""/>
    <s v=""/>
    <s v=""/>
  </r>
  <r>
    <s v="acuvue 隐形眼镜"/>
    <n v="1"/>
    <n v="0"/>
    <n v="0"/>
    <x v="1853"/>
    <m/>
    <m/>
    <s v=""/>
    <s v=""/>
    <s v=""/>
    <s v=""/>
    <s v=""/>
  </r>
  <r>
    <s v="網購網"/>
    <n v="1"/>
    <n v="0"/>
    <n v="0"/>
    <x v="1853"/>
    <m/>
    <m/>
    <s v=""/>
    <s v=""/>
    <s v=""/>
    <s v=""/>
    <s v=""/>
  </r>
  <r>
    <s v="14.5 mm contact lenses"/>
    <n v="1"/>
    <n v="0"/>
    <n v="0"/>
    <x v="1853"/>
    <m/>
    <m/>
    <s v=""/>
    <s v=""/>
    <s v=""/>
    <s v=""/>
    <s v=""/>
  </r>
  <r>
    <s v="biofinity toric singapore"/>
    <n v="1"/>
    <n v="0"/>
    <n v="0"/>
    <x v="1853"/>
    <m/>
    <m/>
    <s v=""/>
    <s v=""/>
    <s v=""/>
    <s v=""/>
    <s v=""/>
  </r>
  <r>
    <s v="sauflon coopervision"/>
    <n v="1"/>
    <n v="0"/>
    <n v="0"/>
    <x v="1853"/>
    <m/>
    <m/>
    <s v=""/>
    <s v=""/>
    <s v=""/>
    <s v=""/>
    <s v=""/>
  </r>
  <r>
    <s v="contact lenses online india"/>
    <n v="1"/>
    <n v="0"/>
    <n v="0"/>
    <x v="1853"/>
    <m/>
    <m/>
    <s v=""/>
    <s v=""/>
    <s v=""/>
    <s v=""/>
    <s v=""/>
  </r>
  <r>
    <s v="payme 香港"/>
    <n v="1"/>
    <n v="0"/>
    <n v="0"/>
    <x v="1853"/>
    <m/>
    <m/>
    <s v=""/>
    <s v=""/>
    <s v=""/>
    <s v=""/>
    <s v=""/>
  </r>
  <r>
    <s v="biofinity contact lenses review"/>
    <n v="1"/>
    <n v="0"/>
    <n v="0"/>
    <x v="1853"/>
    <m/>
    <m/>
    <s v=""/>
    <s v=""/>
    <s v=""/>
    <s v=""/>
    <s v=""/>
  </r>
  <r>
    <s v="bc 8.4 vs 8.6"/>
    <n v="1"/>
    <n v="0"/>
    <n v="0"/>
    <x v="2034"/>
    <m/>
    <m/>
    <s v=""/>
    <s v=""/>
    <s v=""/>
    <s v=""/>
    <s v=""/>
  </r>
  <r>
    <s v="coopervision japan"/>
    <n v="1"/>
    <n v="0"/>
    <n v="0"/>
    <x v="2034"/>
    <m/>
    <m/>
    <s v=""/>
    <s v=""/>
    <s v=""/>
    <s v=""/>
    <s v=""/>
  </r>
  <r>
    <s v="day contact lenses"/>
    <n v="1"/>
    <n v="0"/>
    <n v="0"/>
    <x v="2034"/>
    <m/>
    <m/>
    <s v=""/>
    <s v=""/>
    <s v=""/>
    <s v=""/>
    <s v=""/>
  </r>
  <r>
    <s v="日本眼鏡店香港"/>
    <n v="1"/>
    <n v="0"/>
    <n v="0"/>
    <x v="2034"/>
    <m/>
    <m/>
    <s v=""/>
    <s v=""/>
    <s v=""/>
    <s v=""/>
    <s v=""/>
  </r>
  <r>
    <s v="上水配眼鏡"/>
    <n v="1"/>
    <n v="0"/>
    <n v="0"/>
    <x v="2034"/>
    <m/>
    <m/>
    <s v=""/>
    <s v=""/>
    <s v=""/>
    <s v=""/>
    <s v=""/>
  </r>
  <r>
    <s v="tome品牌"/>
    <n v="1"/>
    <n v="0"/>
    <n v="0"/>
    <x v="2034"/>
    <m/>
    <m/>
    <s v=""/>
    <s v=""/>
    <s v=""/>
    <s v=""/>
    <s v=""/>
  </r>
  <r>
    <s v="acuvue hydrogel"/>
    <n v="1"/>
    <n v="0"/>
    <n v="0"/>
    <x v="2034"/>
    <m/>
    <m/>
    <s v=""/>
    <s v=""/>
    <s v=""/>
    <s v=""/>
    <s v=""/>
  </r>
  <r>
    <s v="acuvue 1"/>
    <n v="1"/>
    <n v="0"/>
    <n v="0"/>
    <x v="2034"/>
    <m/>
    <m/>
    <s v=""/>
    <s v=""/>
    <s v=""/>
    <s v=""/>
    <s v=""/>
  </r>
  <r>
    <s v="acuvue oasys 1 day silicone hydrogel"/>
    <n v="1"/>
    <n v="0"/>
    <n v="0"/>
    <x v="2034"/>
    <m/>
    <m/>
    <s v=""/>
    <s v=""/>
    <s v=""/>
    <s v=""/>
    <s v=""/>
  </r>
  <r>
    <s v="順豐cs"/>
    <n v="1"/>
    <n v="0"/>
    <n v="0"/>
    <x v="2034"/>
    <m/>
    <m/>
    <s v=""/>
    <s v=""/>
    <s v=""/>
    <s v=""/>
    <s v=""/>
  </r>
  <r>
    <s v="射頻美眼儀"/>
    <n v="1"/>
    <n v="0"/>
    <n v="0"/>
    <x v="2034"/>
    <m/>
    <m/>
    <s v=""/>
    <s v=""/>
    <s v=""/>
    <s v=""/>
    <s v=""/>
  </r>
  <r>
    <s v="dailies aqua comfort plus vs dailies total 1"/>
    <n v="1"/>
    <n v="0"/>
    <n v="0"/>
    <x v="2034"/>
    <m/>
    <m/>
    <s v=""/>
    <s v=""/>
    <s v=""/>
    <s v=""/>
    <s v=""/>
  </r>
  <r>
    <s v="sint-maarten"/>
    <n v="1"/>
    <n v="0"/>
    <n v="0"/>
    <x v="2034"/>
    <m/>
    <m/>
    <s v=""/>
    <s v=""/>
    <s v=""/>
    <s v=""/>
    <s v=""/>
  </r>
  <r>
    <s v="網上銀行比較"/>
    <n v="1"/>
    <n v="0"/>
    <n v="0"/>
    <x v="2034"/>
    <m/>
    <m/>
    <s v=""/>
    <s v=""/>
    <s v=""/>
    <s v=""/>
    <s v=""/>
  </r>
  <r>
    <s v="contact lenses thailand online"/>
    <n v="1"/>
    <n v="0"/>
    <n v="0"/>
    <x v="2034"/>
    <m/>
    <m/>
    <s v=""/>
    <s v=""/>
    <s v=""/>
    <s v=""/>
    <s v=""/>
  </r>
  <r>
    <s v="抗uv眼鏡"/>
    <n v="1"/>
    <n v="0"/>
    <n v="0"/>
    <x v="2034"/>
    <m/>
    <m/>
    <s v=""/>
    <s v=""/>
    <s v=""/>
    <s v=""/>
    <s v=""/>
  </r>
  <r>
    <s v="14.5 diameter colored contact lenses"/>
    <n v="1"/>
    <n v="0"/>
    <n v="0"/>
    <x v="2034"/>
    <m/>
    <m/>
    <s v=""/>
    <s v=""/>
    <s v=""/>
    <s v=""/>
    <s v=""/>
  </r>
  <r>
    <s v="冷肤色"/>
    <n v="1"/>
    <n v="0"/>
    <n v="0"/>
    <x v="2034"/>
    <m/>
    <m/>
    <s v=""/>
    <s v=""/>
    <s v=""/>
    <s v=""/>
    <s v=""/>
  </r>
  <r>
    <s v="clariti toric monthly"/>
    <n v="1"/>
    <n v="0"/>
    <n v="0"/>
    <x v="2034"/>
    <m/>
    <m/>
    <s v=""/>
    <s v=""/>
    <s v=""/>
    <s v=""/>
    <s v=""/>
  </r>
  <r>
    <s v="香港 眼鏡"/>
    <n v="1"/>
    <n v="0"/>
    <n v="0"/>
    <x v="2034"/>
    <m/>
    <m/>
    <s v=""/>
    <s v=""/>
    <s v=""/>
    <s v=""/>
    <s v=""/>
  </r>
  <r>
    <s v="弧度 意思"/>
    <n v="1"/>
    <n v="0"/>
    <n v="0"/>
    <x v="2034"/>
    <m/>
    <m/>
    <s v=""/>
    <s v=""/>
    <s v=""/>
    <s v=""/>
    <s v=""/>
  </r>
  <r>
    <s v="56 silicone hydrogel contact lenses"/>
    <n v="1"/>
    <n v="0"/>
    <n v="0"/>
    <x v="2034"/>
    <m/>
    <m/>
    <s v=""/>
    <s v=""/>
    <s v=""/>
    <s v=""/>
    <s v=""/>
  </r>
  <r>
    <s v="荃灣 朱古力"/>
    <n v="1"/>
    <n v="0"/>
    <n v="0"/>
    <x v="2234"/>
    <m/>
    <m/>
    <s v=""/>
    <s v=""/>
    <s v=""/>
    <s v=""/>
    <s v=""/>
  </r>
  <r>
    <s v="acuvue 3"/>
    <n v="1"/>
    <n v="0"/>
    <n v="0"/>
    <x v="2234"/>
    <m/>
    <m/>
    <s v=""/>
    <s v=""/>
    <s v=""/>
    <s v=""/>
    <s v=""/>
  </r>
  <r>
    <s v="dailies total 1 coupon"/>
    <n v="1"/>
    <n v="0"/>
    <n v="0"/>
    <x v="2234"/>
    <m/>
    <m/>
    <s v=""/>
    <s v=""/>
    <s v=""/>
    <s v=""/>
    <s v=""/>
  </r>
  <r>
    <s v="lens aqua oasys"/>
    <n v="1"/>
    <n v="0"/>
    <n v="0"/>
    <x v="2234"/>
    <m/>
    <m/>
    <s v=""/>
    <s v=""/>
    <s v=""/>
    <s v=""/>
    <s v=""/>
  </r>
  <r>
    <s v="contact lens in nepal"/>
    <n v="1"/>
    <n v="0"/>
    <n v="0"/>
    <x v="2234"/>
    <m/>
    <m/>
    <s v=""/>
    <s v=""/>
    <s v=""/>
    <s v=""/>
    <s v=""/>
  </r>
  <r>
    <s v="barbie hk"/>
    <n v="1"/>
    <n v="0"/>
    <n v="0"/>
    <x v="2234"/>
    <m/>
    <m/>
    <s v=""/>
    <s v=""/>
    <s v=""/>
    <s v=""/>
    <s v=""/>
  </r>
  <r>
    <s v="bausch lomb color lens"/>
    <n v="1"/>
    <n v="0"/>
    <n v="0"/>
    <x v="2234"/>
    <m/>
    <m/>
    <s v=""/>
    <s v=""/>
    <s v=""/>
    <s v=""/>
    <s v=""/>
  </r>
  <r>
    <s v="silicone hydrogel 1 day contacts"/>
    <n v="1"/>
    <n v="0"/>
    <n v="0"/>
    <x v="2234"/>
    <m/>
    <m/>
    <s v=""/>
    <s v=""/>
    <s v=""/>
    <s v=""/>
    <s v=""/>
  </r>
  <r>
    <s v="tiffany and co香港"/>
    <n v="1"/>
    <n v="0"/>
    <n v="0"/>
    <x v="2234"/>
    <m/>
    <m/>
    <s v=""/>
    <s v=""/>
    <s v=""/>
    <s v=""/>
    <s v=""/>
  </r>
  <r>
    <s v="銅鑼灣隱形眼鏡"/>
    <n v="1"/>
    <n v="0"/>
    <n v="0"/>
    <x v="2234"/>
    <m/>
    <m/>
    <s v=""/>
    <s v=""/>
    <s v=""/>
    <s v=""/>
    <s v=""/>
  </r>
  <r>
    <s v="bausch lomb soflens contacts"/>
    <n v="1"/>
    <n v="0"/>
    <n v="0"/>
    <x v="2234"/>
    <m/>
    <m/>
    <s v=""/>
    <s v=""/>
    <s v=""/>
    <s v=""/>
    <s v=""/>
  </r>
  <r>
    <s v="物料"/>
    <n v="1"/>
    <n v="0"/>
    <n v="0"/>
    <x v="2234"/>
    <m/>
    <m/>
    <s v=""/>
    <s v=""/>
    <s v=""/>
    <s v=""/>
    <s v=""/>
  </r>
  <r>
    <s v="oasys multifocal contact lenses"/>
    <n v="1"/>
    <n v="0"/>
    <n v="0"/>
    <x v="2234"/>
    <m/>
    <m/>
    <s v=""/>
    <s v=""/>
    <s v=""/>
    <s v=""/>
    <s v=""/>
  </r>
  <r>
    <s v="corc-8.5"/>
    <n v="1"/>
    <n v="0"/>
    <n v="0"/>
    <x v="2234"/>
    <m/>
    <m/>
    <s v=""/>
    <s v=""/>
    <s v=""/>
    <s v=""/>
    <s v=""/>
  </r>
  <r>
    <s v="新手睫毛膏推薦"/>
    <n v="1"/>
    <n v="0"/>
    <n v="0"/>
    <x v="2234"/>
    <m/>
    <m/>
    <s v=""/>
    <s v=""/>
    <s v=""/>
    <s v=""/>
    <s v=""/>
  </r>
  <r>
    <s v="dailies contact lenses australia"/>
    <n v="1"/>
    <n v="0"/>
    <n v="0"/>
    <x v="2234"/>
    <m/>
    <m/>
    <s v=""/>
    <s v=""/>
    <s v=""/>
    <s v=""/>
    <s v=""/>
  </r>
  <r>
    <s v="acuvue moist 1-day"/>
    <n v="1"/>
    <n v="0"/>
    <n v="0"/>
    <x v="2234"/>
    <m/>
    <m/>
    <s v=""/>
    <s v=""/>
    <s v=""/>
    <s v=""/>
    <s v=""/>
  </r>
  <r>
    <s v="8.5 vs 9.0 base curve"/>
    <n v="1"/>
    <n v="0"/>
    <n v="0"/>
    <x v="2234"/>
    <m/>
    <m/>
    <s v=""/>
    <s v=""/>
    <s v=""/>
    <s v=""/>
    <s v=""/>
  </r>
  <r>
    <s v="順豐公眾假期派件"/>
    <n v="1"/>
    <n v="0"/>
    <n v="0"/>
    <x v="2234"/>
    <m/>
    <m/>
    <s v=""/>
    <s v=""/>
    <s v=""/>
    <s v=""/>
    <s v=""/>
  </r>
  <r>
    <s v="澳門眼鏡"/>
    <n v="1"/>
    <n v="0"/>
    <n v="0"/>
    <x v="2234"/>
    <m/>
    <m/>
    <s v=""/>
    <s v=""/>
    <s v=""/>
    <s v=""/>
    <s v=""/>
  </r>
  <r>
    <s v="con夾"/>
    <n v="1"/>
    <n v="0"/>
    <n v="0"/>
    <x v="2236"/>
    <m/>
    <m/>
    <s v=""/>
    <s v=""/>
    <s v=""/>
    <s v=""/>
    <s v=""/>
  </r>
  <r>
    <s v="acuvue astigmatism lenses"/>
    <n v="1"/>
    <n v="0"/>
    <n v="0"/>
    <x v="2236"/>
    <m/>
    <m/>
    <s v=""/>
    <s v=""/>
    <s v=""/>
    <s v=""/>
    <s v=""/>
  </r>
  <r>
    <s v="acuvue oasys 1-day 90"/>
    <n v="1"/>
    <n v="0"/>
    <n v="0"/>
    <x v="2236"/>
    <m/>
    <m/>
    <s v=""/>
    <s v=""/>
    <s v=""/>
    <s v=""/>
    <s v=""/>
  </r>
  <r>
    <s v="freshlook color contacts hazel"/>
    <n v="1"/>
    <n v="0"/>
    <n v="0"/>
    <x v="2236"/>
    <m/>
    <m/>
    <s v=""/>
    <s v=""/>
    <s v=""/>
    <s v=""/>
    <s v=""/>
  </r>
  <r>
    <s v="eyeworks denmark"/>
    <n v="1"/>
    <n v="0"/>
    <n v="0"/>
    <x v="2236"/>
    <m/>
    <m/>
    <s v=""/>
    <s v=""/>
    <s v=""/>
    <s v=""/>
    <s v=""/>
  </r>
  <r>
    <s v="easy com"/>
    <n v="1"/>
    <n v="0"/>
    <n v="0"/>
    <x v="2236"/>
    <m/>
    <m/>
    <s v=""/>
    <s v=""/>
    <s v=""/>
    <s v=""/>
    <s v=""/>
  </r>
  <r>
    <s v="lucia day"/>
    <n v="1"/>
    <n v="0"/>
    <n v="0"/>
    <x v="2236"/>
    <m/>
    <m/>
    <s v=""/>
    <s v=""/>
    <s v=""/>
    <s v=""/>
    <s v=""/>
  </r>
  <r>
    <s v="带隐形眼镜"/>
    <n v="1"/>
    <n v="0"/>
    <n v="0"/>
    <x v="2236"/>
    <m/>
    <m/>
    <s v=""/>
    <s v=""/>
    <s v=""/>
    <s v=""/>
    <s v=""/>
  </r>
  <r>
    <s v="1 day acuvue multifocal contact lenses"/>
    <n v="1"/>
    <n v="0"/>
    <n v="0"/>
    <x v="2236"/>
    <m/>
    <m/>
    <s v=""/>
    <s v=""/>
    <s v=""/>
    <s v=""/>
    <s v=""/>
  </r>
  <r>
    <s v="笙眼鏡"/>
    <n v="1"/>
    <n v="0"/>
    <n v="0"/>
    <x v="2236"/>
    <m/>
    <m/>
    <s v=""/>
    <s v=""/>
    <s v=""/>
    <s v=""/>
    <s v=""/>
  </r>
  <r>
    <s v="最好的隐形眼镜"/>
    <n v="1"/>
    <n v="0"/>
    <n v="0"/>
    <x v="2236"/>
    <m/>
    <m/>
    <s v=""/>
    <s v=""/>
    <s v=""/>
    <s v=""/>
    <s v=""/>
  </r>
  <r>
    <s v="coopervision monthly lenses"/>
    <n v="1"/>
    <n v="0"/>
    <n v="0"/>
    <x v="2236"/>
    <m/>
    <m/>
    <s v=""/>
    <s v=""/>
    <s v=""/>
    <s v=""/>
    <s v=""/>
  </r>
  <r>
    <s v="隱形眼鏡公司"/>
    <n v="1"/>
    <n v="0"/>
    <n v="0"/>
    <x v="2236"/>
    <m/>
    <m/>
    <s v=""/>
    <s v=""/>
    <s v=""/>
    <s v=""/>
    <s v=""/>
  </r>
  <r>
    <s v="e lens acuvue"/>
    <n v="1"/>
    <n v="0"/>
    <n v="0"/>
    <x v="2236"/>
    <m/>
    <m/>
    <s v=""/>
    <s v=""/>
    <s v=""/>
    <s v=""/>
    <s v=""/>
  </r>
  <r>
    <s v="saba品牌評價"/>
    <n v="1"/>
    <n v="0"/>
    <n v="0"/>
    <x v="2236"/>
    <m/>
    <m/>
    <s v=""/>
    <s v=""/>
    <s v=""/>
    <s v=""/>
    <s v=""/>
  </r>
  <r>
    <s v="contact lenses online 1 day acuvue moist"/>
    <n v="1"/>
    <n v="0"/>
    <n v="0"/>
    <x v="2236"/>
    <m/>
    <m/>
    <s v=""/>
    <s v=""/>
    <s v=""/>
    <s v=""/>
    <s v=""/>
  </r>
  <r>
    <s v="單眼皮美瞳線"/>
    <n v="1"/>
    <n v="0"/>
    <n v="0"/>
    <x v="2236"/>
    <m/>
    <m/>
    <s v=""/>
    <s v=""/>
    <s v=""/>
    <s v=""/>
    <s v=""/>
  </r>
  <r>
    <s v="眼鏡 店"/>
    <n v="1"/>
    <n v="0"/>
    <n v="0"/>
    <x v="2236"/>
    <m/>
    <m/>
    <s v=""/>
    <s v=""/>
    <s v=""/>
    <s v=""/>
    <s v=""/>
  </r>
  <r>
    <s v="define radiant charm"/>
    <n v="1"/>
    <n v="0"/>
    <n v="0"/>
    <x v="1858"/>
    <m/>
    <m/>
    <s v=""/>
    <s v=""/>
    <s v=""/>
    <s v=""/>
    <s v=""/>
  </r>
  <r>
    <s v="遠視50度"/>
    <n v="1"/>
    <n v="0"/>
    <n v="0"/>
    <x v="1858"/>
    <m/>
    <m/>
    <s v=""/>
    <s v=""/>
    <s v=""/>
    <s v=""/>
    <s v=""/>
  </r>
  <r>
    <s v="有色隱形眼鏡推薦"/>
    <n v="1"/>
    <n v="0"/>
    <n v="0"/>
    <x v="1858"/>
    <m/>
    <m/>
    <s v=""/>
    <s v=""/>
    <s v=""/>
    <s v=""/>
    <s v=""/>
  </r>
  <r>
    <s v="toric monthly contact lenses"/>
    <n v="1"/>
    <n v="0"/>
    <n v="0"/>
    <x v="1858"/>
    <m/>
    <m/>
    <s v=""/>
    <s v=""/>
    <s v=""/>
    <s v=""/>
    <s v=""/>
  </r>
  <r>
    <s v="contac de color"/>
    <n v="1"/>
    <n v="0"/>
    <n v="0"/>
    <x v="1858"/>
    <m/>
    <m/>
    <s v=""/>
    <s v=""/>
    <s v=""/>
    <s v=""/>
    <s v=""/>
  </r>
  <r>
    <s v="oasys dailies contacts"/>
    <n v="1"/>
    <n v="0"/>
    <n v="0"/>
    <x v="1858"/>
    <m/>
    <m/>
    <s v=""/>
    <s v=""/>
    <s v=""/>
    <s v=""/>
    <s v=""/>
  </r>
  <r>
    <s v="acuvue order online"/>
    <n v="1"/>
    <n v="0"/>
    <n v="0"/>
    <x v="1858"/>
    <m/>
    <m/>
    <s v=""/>
    <s v=""/>
    <s v=""/>
    <s v=""/>
    <s v=""/>
  </r>
  <r>
    <s v="朱古力 a"/>
    <n v="1"/>
    <n v="0"/>
    <n v="0"/>
    <x v="1858"/>
    <m/>
    <m/>
    <s v=""/>
    <s v=""/>
    <s v=""/>
    <s v=""/>
    <s v=""/>
  </r>
  <r>
    <s v="biotrue bausch &amp; lomb"/>
    <n v="1"/>
    <n v="0"/>
    <n v="0"/>
    <x v="1858"/>
    <m/>
    <m/>
    <s v=""/>
    <s v=""/>
    <s v=""/>
    <s v=""/>
    <s v=""/>
  </r>
  <r>
    <s v="hk silicon"/>
    <n v="1"/>
    <n v="0"/>
    <n v="0"/>
    <x v="1858"/>
    <m/>
    <m/>
    <s v=""/>
    <s v=""/>
    <s v=""/>
    <s v=""/>
    <s v=""/>
  </r>
  <r>
    <s v="light brown"/>
    <n v="1"/>
    <n v="0"/>
    <n v="0"/>
    <x v="1858"/>
    <m/>
    <m/>
    <s v=""/>
    <s v=""/>
    <s v=""/>
    <s v=""/>
    <s v=""/>
  </r>
  <r>
    <s v="順豐 灣仔"/>
    <n v="1"/>
    <n v="0"/>
    <n v="0"/>
    <x v="1858"/>
    <m/>
    <m/>
    <s v=""/>
    <s v=""/>
    <s v=""/>
    <s v=""/>
    <s v=""/>
  </r>
  <r>
    <s v="clariti singapore"/>
    <n v="1"/>
    <n v="0"/>
    <n v="0"/>
    <x v="1858"/>
    <m/>
    <m/>
    <s v=""/>
    <s v=""/>
    <s v=""/>
    <s v=""/>
    <s v=""/>
  </r>
  <r>
    <s v="荔枝角香港工業中心c座"/>
    <n v="1"/>
    <n v="0"/>
    <n v="0"/>
    <x v="1858"/>
    <m/>
    <m/>
    <s v=""/>
    <s v=""/>
    <s v=""/>
    <s v=""/>
    <s v=""/>
  </r>
  <r>
    <s v="clariti 1 day cooper vision"/>
    <n v="1"/>
    <n v="0"/>
    <n v="0"/>
    <x v="1858"/>
    <m/>
    <m/>
    <s v=""/>
    <s v=""/>
    <s v=""/>
    <s v=""/>
    <s v=""/>
  </r>
  <r>
    <s v="acuvue 30 day contacts"/>
    <n v="1"/>
    <n v="0"/>
    <n v="0"/>
    <x v="1858"/>
    <m/>
    <m/>
    <s v=""/>
    <s v=""/>
    <s v=""/>
    <s v=""/>
    <s v=""/>
  </r>
  <r>
    <s v="oasys acuvue contact lenses"/>
    <n v="1"/>
    <n v="0"/>
    <n v="0"/>
    <x v="1858"/>
    <m/>
    <m/>
    <s v=""/>
    <s v=""/>
    <s v=""/>
    <s v=""/>
    <s v=""/>
  </r>
  <r>
    <s v="acuvue multifocal contact lens"/>
    <n v="1"/>
    <n v="0"/>
    <n v="0"/>
    <x v="1858"/>
    <m/>
    <m/>
    <s v=""/>
    <s v=""/>
    <s v=""/>
    <s v=""/>
    <s v=""/>
  </r>
  <r>
    <s v="美瞳線單眼皮"/>
    <n v="1"/>
    <n v="0"/>
    <n v="0"/>
    <x v="1858"/>
    <m/>
    <m/>
    <s v=""/>
    <s v=""/>
    <s v=""/>
    <s v=""/>
    <s v=""/>
  </r>
  <r>
    <s v="candy lens"/>
    <n v="1"/>
    <n v="0"/>
    <n v="0"/>
    <x v="1858"/>
    <m/>
    <m/>
    <s v=""/>
    <s v=""/>
    <s v=""/>
    <s v=""/>
    <s v=""/>
  </r>
  <r>
    <s v="隐形眼镜水"/>
    <n v="1"/>
    <n v="0"/>
    <n v="0"/>
    <x v="1858"/>
    <m/>
    <m/>
    <s v=""/>
    <s v=""/>
    <s v=""/>
    <s v=""/>
    <s v=""/>
  </r>
  <r>
    <s v="contact lenses acuve"/>
    <n v="1"/>
    <n v="0"/>
    <n v="0"/>
    <x v="1858"/>
    <m/>
    <m/>
    <s v=""/>
    <s v=""/>
    <s v=""/>
    <s v=""/>
    <s v=""/>
  </r>
  <r>
    <s v="lenses bahamas"/>
    <n v="1"/>
    <n v="0"/>
    <n v="0"/>
    <x v="1858"/>
    <m/>
    <m/>
    <s v=""/>
    <s v=""/>
    <s v=""/>
    <s v=""/>
    <s v=""/>
  </r>
  <r>
    <s v="lens mm"/>
    <n v="1"/>
    <n v="0"/>
    <n v="0"/>
    <x v="1858"/>
    <m/>
    <m/>
    <s v=""/>
    <s v=""/>
    <s v=""/>
    <s v=""/>
    <s v=""/>
  </r>
  <r>
    <s v="buy 5 get 1 free"/>
    <n v="1"/>
    <n v="0"/>
    <n v="0"/>
    <x v="1858"/>
    <m/>
    <m/>
    <s v=""/>
    <s v=""/>
    <s v=""/>
    <s v=""/>
    <s v=""/>
  </r>
  <r>
    <s v="隐形眼镜购买"/>
    <n v="1"/>
    <n v="0"/>
    <n v="0"/>
    <x v="1754"/>
    <m/>
    <m/>
    <s v=""/>
    <s v=""/>
    <s v=""/>
    <s v=""/>
    <s v=""/>
  </r>
  <r>
    <s v="眼鏡度數太深怎麼辦"/>
    <n v="1"/>
    <n v="0"/>
    <n v="0"/>
    <x v="1754"/>
    <m/>
    <m/>
    <s v=""/>
    <s v=""/>
    <s v=""/>
    <s v=""/>
    <s v=""/>
  </r>
  <r>
    <s v="d lens"/>
    <n v="1"/>
    <n v="0"/>
    <n v="0"/>
    <x v="1754"/>
    <m/>
    <m/>
    <s v=""/>
    <s v=""/>
    <s v=""/>
    <s v=""/>
    <s v=""/>
  </r>
  <r>
    <s v="acuvue oasys on sale"/>
    <n v="1"/>
    <n v="0"/>
    <n v="0"/>
    <x v="1754"/>
    <m/>
    <m/>
    <s v=""/>
    <s v=""/>
    <s v=""/>
    <s v=""/>
    <s v=""/>
  </r>
  <r>
    <s v="順豐 站"/>
    <n v="1"/>
    <n v="0"/>
    <n v="0"/>
    <x v="1754"/>
    <m/>
    <m/>
    <s v=""/>
    <s v=""/>
    <s v=""/>
    <s v=""/>
    <s v=""/>
  </r>
  <r>
    <s v="ciba dailies aquacomfort plus"/>
    <n v="1"/>
    <n v="0"/>
    <n v="0"/>
    <x v="1754"/>
    <m/>
    <m/>
    <s v=""/>
    <s v=""/>
    <s v=""/>
    <s v=""/>
    <s v=""/>
  </r>
  <r>
    <s v="一次性隐形眼镜"/>
    <n v="1"/>
    <n v="0"/>
    <n v="0"/>
    <x v="1754"/>
    <m/>
    <m/>
    <s v=""/>
    <s v=""/>
    <s v=""/>
    <s v=""/>
    <s v=""/>
  </r>
  <r>
    <s v="開聯"/>
    <n v="1"/>
    <n v="0"/>
    <n v="0"/>
    <x v="1754"/>
    <m/>
    <m/>
    <s v=""/>
    <s v=""/>
    <s v=""/>
    <s v=""/>
    <s v=""/>
  </r>
  <r>
    <s v="lens 55 silicone"/>
    <n v="1"/>
    <n v="0"/>
    <n v="0"/>
    <x v="1754"/>
    <m/>
    <m/>
    <s v=""/>
    <s v=""/>
    <s v=""/>
    <s v=""/>
    <s v=""/>
  </r>
  <r>
    <s v="順豐改智能櫃"/>
    <n v="1"/>
    <n v="0"/>
    <n v="0"/>
    <x v="1754"/>
    <m/>
    <m/>
    <s v=""/>
    <s v=""/>
    <s v=""/>
    <s v=""/>
    <s v=""/>
  </r>
  <r>
    <s v="contact lenses acuvue astigmatism"/>
    <n v="1"/>
    <n v="0"/>
    <n v="0"/>
    <x v="1754"/>
    <m/>
    <m/>
    <s v=""/>
    <s v=""/>
    <s v=""/>
    <s v=""/>
    <s v=""/>
  </r>
  <r>
    <s v="大日子"/>
    <n v="1"/>
    <n v="0"/>
    <n v="0"/>
    <x v="1754"/>
    <m/>
    <m/>
    <s v=""/>
    <s v=""/>
    <s v=""/>
    <s v=""/>
    <s v=""/>
  </r>
  <r>
    <s v="dailies中文"/>
    <n v="1"/>
    <n v="0"/>
    <n v="0"/>
    <x v="1754"/>
    <m/>
    <m/>
    <s v=""/>
    <s v=""/>
    <s v=""/>
    <s v=""/>
    <s v=""/>
  </r>
  <r>
    <s v="colored contact lenses philippines"/>
    <n v="1"/>
    <n v="0"/>
    <n v="0"/>
    <x v="1754"/>
    <m/>
    <m/>
    <s v=""/>
    <s v=""/>
    <s v=""/>
    <s v=""/>
    <s v=""/>
  </r>
  <r>
    <s v="coopervision proclear multifocal"/>
    <n v="1"/>
    <n v="0"/>
    <n v="0"/>
    <x v="1754"/>
    <m/>
    <m/>
    <s v=""/>
    <s v=""/>
    <s v=""/>
    <s v=""/>
    <s v=""/>
  </r>
  <r>
    <s v="dailies colors astigmatism"/>
    <n v="1"/>
    <n v="0"/>
    <n v="0"/>
    <x v="1754"/>
    <m/>
    <m/>
    <s v=""/>
    <s v=""/>
    <s v=""/>
    <s v=""/>
    <s v=""/>
  </r>
  <r>
    <s v="acuvue oasys astigmatism review"/>
    <n v="1"/>
    <n v="0"/>
    <n v="0"/>
    <x v="1754"/>
    <m/>
    <m/>
    <s v=""/>
    <s v=""/>
    <s v=""/>
    <s v=""/>
    <s v=""/>
  </r>
  <r>
    <s v="乾眼症"/>
    <n v="1"/>
    <n v="0"/>
    <n v="0"/>
    <x v="1754"/>
    <m/>
    <m/>
    <s v=""/>
    <s v=""/>
    <s v=""/>
    <s v=""/>
    <s v=""/>
  </r>
  <r>
    <s v="dailies contacts review"/>
    <n v="1"/>
    <n v="0"/>
    <n v="0"/>
    <x v="1754"/>
    <m/>
    <m/>
    <s v=""/>
    <s v=""/>
    <s v=""/>
    <s v=""/>
    <s v=""/>
  </r>
  <r>
    <s v="cosme 眼霜"/>
    <n v="1"/>
    <n v="0"/>
    <n v="0"/>
    <x v="1754"/>
    <m/>
    <m/>
    <s v=""/>
    <s v=""/>
    <s v=""/>
    <s v=""/>
    <s v=""/>
  </r>
  <r>
    <s v="earth at night in color"/>
    <n v="1"/>
    <n v="0"/>
    <n v="0"/>
    <x v="1754"/>
    <m/>
    <m/>
    <s v=""/>
    <s v=""/>
    <s v=""/>
    <s v=""/>
    <s v=""/>
  </r>
  <r>
    <s v="magic hydrogel"/>
    <n v="1"/>
    <n v="0"/>
    <n v="0"/>
    <x v="1754"/>
    <m/>
    <m/>
    <s v=""/>
    <s v=""/>
    <s v=""/>
    <s v=""/>
    <s v=""/>
  </r>
  <r>
    <s v="雙眼皮膠推薦"/>
    <n v="1"/>
    <n v="0"/>
    <n v="0"/>
    <x v="1754"/>
    <m/>
    <m/>
    <s v=""/>
    <s v=""/>
    <s v=""/>
    <s v=""/>
    <s v=""/>
  </r>
  <r>
    <s v="老花散光近視隱形眼鏡"/>
    <n v="1"/>
    <n v="0"/>
    <n v="0"/>
    <x v="1754"/>
    <m/>
    <m/>
    <s v=""/>
    <s v=""/>
    <s v=""/>
    <s v=""/>
    <s v=""/>
  </r>
  <r>
    <s v="bausch and lomb color contact lenses"/>
    <n v="1"/>
    <n v="0"/>
    <n v="0"/>
    <x v="1754"/>
    <m/>
    <m/>
    <s v=""/>
    <s v=""/>
    <s v=""/>
    <s v=""/>
    <s v=""/>
  </r>
  <r>
    <s v="alcon astigmatism contact lens"/>
    <n v="1"/>
    <n v="0"/>
    <n v="0"/>
    <x v="1754"/>
    <m/>
    <m/>
    <s v=""/>
    <s v=""/>
    <s v=""/>
    <s v=""/>
    <s v=""/>
  </r>
  <r>
    <s v="cheap coopervision contact lenses"/>
    <n v="1"/>
    <n v="0"/>
    <n v="0"/>
    <x v="2494"/>
    <m/>
    <m/>
    <s v=""/>
    <s v=""/>
    <s v=""/>
    <s v=""/>
    <s v=""/>
  </r>
  <r>
    <s v="yeung ho menu"/>
    <n v="1"/>
    <n v="0"/>
    <n v="0"/>
    <x v="2494"/>
    <m/>
    <m/>
    <s v=""/>
    <s v=""/>
    <s v=""/>
    <s v=""/>
    <s v=""/>
  </r>
  <r>
    <s v="air optix contacts"/>
    <n v="1"/>
    <n v="0"/>
    <n v="0"/>
    <x v="2494"/>
    <m/>
    <m/>
    <s v=""/>
    <s v=""/>
    <s v=""/>
    <s v=""/>
    <s v=""/>
  </r>
  <r>
    <s v="護眼產品邊隻好"/>
    <n v="1"/>
    <n v="0"/>
    <n v="0"/>
    <x v="2494"/>
    <m/>
    <m/>
    <s v=""/>
    <s v=""/>
    <s v=""/>
    <s v=""/>
    <s v=""/>
  </r>
  <r>
    <s v="how to order acuvue contacts online"/>
    <n v="1"/>
    <n v="0"/>
    <n v="0"/>
    <x v="2494"/>
    <m/>
    <m/>
    <s v=""/>
    <s v=""/>
    <s v=""/>
    <s v=""/>
    <s v=""/>
  </r>
  <r>
    <s v="lollipop contact lens"/>
    <n v="1"/>
    <n v="0"/>
    <n v="0"/>
    <x v="2494"/>
    <m/>
    <m/>
    <s v=""/>
    <s v=""/>
    <s v=""/>
    <s v=""/>
    <s v=""/>
  </r>
  <r>
    <s v="clariti toric contact lenses"/>
    <n v="1"/>
    <n v="0"/>
    <n v="0"/>
    <x v="2494"/>
    <m/>
    <m/>
    <s v=""/>
    <s v=""/>
    <s v=""/>
    <s v=""/>
    <s v=""/>
  </r>
  <r>
    <s v="acuvue silicone hydrogel"/>
    <n v="1"/>
    <n v="0"/>
    <n v="0"/>
    <x v="2494"/>
    <m/>
    <m/>
    <s v=""/>
    <s v=""/>
    <s v=""/>
    <s v=""/>
    <s v=""/>
  </r>
  <r>
    <s v="acuvue oasys toric 1 day"/>
    <n v="1"/>
    <n v="0"/>
    <n v="0"/>
    <x v="2494"/>
    <m/>
    <m/>
    <s v=""/>
    <s v=""/>
    <s v=""/>
    <s v=""/>
    <s v=""/>
  </r>
  <r>
    <s v="54 one day silicone hydrogel"/>
    <n v="1"/>
    <n v="0"/>
    <n v="0"/>
    <x v="2494"/>
    <m/>
    <m/>
    <s v=""/>
    <s v=""/>
    <s v=""/>
    <s v=""/>
    <s v=""/>
  </r>
  <r>
    <s v="acuvue astigmatism contact lenses"/>
    <n v="1"/>
    <n v="0"/>
    <n v="0"/>
    <x v="2494"/>
    <m/>
    <m/>
    <s v=""/>
    <s v=""/>
    <s v=""/>
    <s v=""/>
    <s v=""/>
  </r>
  <r>
    <s v="contact acuvue oasys"/>
    <n v="1"/>
    <n v="0"/>
    <n v="0"/>
    <x v="2494"/>
    <m/>
    <m/>
    <s v=""/>
    <s v=""/>
    <s v=""/>
    <s v=""/>
    <s v=""/>
  </r>
  <r>
    <s v="biotrue oneday contacts"/>
    <n v="1"/>
    <n v="0"/>
    <n v="0"/>
    <x v="2494"/>
    <m/>
    <m/>
    <s v="Y"/>
    <n v="0.04"/>
    <s v="Y"/>
    <s v=""/>
    <s v=""/>
  </r>
  <r>
    <s v="8.6 vs 8.7 base curve"/>
    <n v="1"/>
    <n v="0"/>
    <n v="0"/>
    <x v="2494"/>
    <m/>
    <m/>
    <s v=""/>
    <s v=""/>
    <s v=""/>
    <s v=""/>
    <s v=""/>
  </r>
  <r>
    <s v="perfect中文意思"/>
    <n v="1"/>
    <n v="0"/>
    <n v="0"/>
    <x v="2494"/>
    <m/>
    <m/>
    <s v=""/>
    <s v=""/>
    <s v=""/>
    <s v=""/>
    <s v=""/>
  </r>
  <r>
    <s v="上色"/>
    <n v="1"/>
    <n v="0"/>
    <n v="0"/>
    <x v="2494"/>
    <m/>
    <m/>
    <s v=""/>
    <s v=""/>
    <s v=""/>
    <s v=""/>
    <s v=""/>
  </r>
  <r>
    <s v="1 day silicone hydrogel coopervision"/>
    <n v="1"/>
    <n v="0"/>
    <n v="0"/>
    <x v="2494"/>
    <m/>
    <m/>
    <s v=""/>
    <s v=""/>
    <s v=""/>
    <s v=""/>
    <s v=""/>
  </r>
  <r>
    <s v="is acuvue moist silicone hydrogel"/>
    <n v="1"/>
    <n v="0"/>
    <n v="0"/>
    <x v="2494"/>
    <m/>
    <m/>
    <s v=""/>
    <s v=""/>
    <s v=""/>
    <s v=""/>
    <s v=""/>
  </r>
  <r>
    <s v="toric lens online"/>
    <n v="1"/>
    <n v="0"/>
    <n v="0"/>
    <x v="2494"/>
    <m/>
    <m/>
    <s v=""/>
    <s v=""/>
    <s v=""/>
    <s v=""/>
    <s v=""/>
  </r>
  <r>
    <s v="眼鏡片牌子"/>
    <n v="1"/>
    <n v="0"/>
    <n v="0"/>
    <x v="2494"/>
    <m/>
    <m/>
    <s v=""/>
    <s v=""/>
    <s v=""/>
    <s v=""/>
    <s v=""/>
  </r>
  <r>
    <s v="隱形眼鏡盒"/>
    <n v="1"/>
    <n v="0"/>
    <n v="0"/>
    <x v="2494"/>
    <m/>
    <m/>
    <s v=""/>
    <s v=""/>
    <s v=""/>
    <s v=""/>
    <s v=""/>
  </r>
  <r>
    <s v="proclear multifocal toric erfahrungen"/>
    <n v="1"/>
    <n v="0"/>
    <n v="0"/>
    <x v="2494"/>
    <m/>
    <m/>
    <s v=""/>
    <s v=""/>
    <s v=""/>
    <s v=""/>
    <s v=""/>
  </r>
  <r>
    <s v="acuvue moist varifocal contact lenses"/>
    <n v="1"/>
    <n v="0"/>
    <n v="0"/>
    <x v="2494"/>
    <m/>
    <m/>
    <s v=""/>
    <s v=""/>
    <s v=""/>
    <s v=""/>
    <s v=""/>
  </r>
  <r>
    <s v="灰色 種類"/>
    <n v="1"/>
    <n v="0"/>
    <n v="0"/>
    <x v="2494"/>
    <m/>
    <m/>
    <s v=""/>
    <s v=""/>
    <s v=""/>
    <s v=""/>
    <s v=""/>
  </r>
  <r>
    <s v="alcon contacts for astigmatism"/>
    <n v="1"/>
    <n v="0"/>
    <n v="0"/>
    <x v="2494"/>
    <m/>
    <m/>
    <s v=""/>
    <s v=""/>
    <s v=""/>
    <s v=""/>
    <s v=""/>
  </r>
  <r>
    <s v="金色婚紗"/>
    <n v="1"/>
    <n v="0"/>
    <n v="0"/>
    <x v="2494"/>
    <m/>
    <m/>
    <s v=""/>
    <s v=""/>
    <s v=""/>
    <s v=""/>
    <s v=""/>
  </r>
  <r>
    <s v="散光250度"/>
    <n v="1"/>
    <n v="0"/>
    <n v="0"/>
    <x v="2242"/>
    <m/>
    <m/>
    <s v=""/>
    <s v=""/>
    <s v=""/>
    <s v=""/>
    <s v=""/>
  </r>
  <r>
    <s v="buy coopervision contact lenses online"/>
    <n v="1"/>
    <n v="0"/>
    <n v="0"/>
    <x v="2242"/>
    <m/>
    <m/>
    <s v=""/>
    <s v=""/>
    <s v=""/>
    <s v=""/>
    <s v=""/>
  </r>
  <r>
    <s v="14.5 contact lenses"/>
    <n v="1"/>
    <n v="0"/>
    <n v="0"/>
    <x v="2242"/>
    <m/>
    <m/>
    <s v=""/>
    <s v=""/>
    <s v=""/>
    <s v=""/>
    <s v=""/>
  </r>
  <r>
    <s v="freshlook dailies colors"/>
    <n v="1"/>
    <n v="0"/>
    <n v="0"/>
    <x v="2242"/>
    <m/>
    <m/>
    <s v=""/>
    <s v=""/>
    <s v=""/>
    <s v=""/>
    <s v=""/>
  </r>
  <r>
    <s v="marshall哪裡買"/>
    <n v="1"/>
    <n v="0"/>
    <n v="0"/>
    <x v="2242"/>
    <m/>
    <m/>
    <s v=""/>
    <s v=""/>
    <s v=""/>
    <s v=""/>
    <s v=""/>
  </r>
  <r>
    <s v="cheap acuvue contact lenses"/>
    <n v="1"/>
    <n v="0"/>
    <n v="0"/>
    <x v="2242"/>
    <m/>
    <m/>
    <s v=""/>
    <s v=""/>
    <s v=""/>
    <s v=""/>
    <s v=""/>
  </r>
  <r>
    <s v="poon switzerland"/>
    <n v="1"/>
    <n v="0"/>
    <n v="0"/>
    <x v="2242"/>
    <m/>
    <m/>
    <s v=""/>
    <s v=""/>
    <s v=""/>
    <s v=""/>
    <s v=""/>
  </r>
  <r>
    <s v="dailies total one toric"/>
    <n v="1"/>
    <n v="0"/>
    <n v="0"/>
    <x v="2242"/>
    <m/>
    <m/>
    <s v=""/>
    <s v=""/>
    <s v=""/>
    <s v=""/>
    <s v=""/>
  </r>
  <r>
    <s v="maldives 攻略"/>
    <n v="1"/>
    <n v="0"/>
    <n v="0"/>
    <x v="2242"/>
    <m/>
    <m/>
    <s v=""/>
    <s v=""/>
    <s v=""/>
    <s v=""/>
    <s v=""/>
  </r>
  <r>
    <s v="近視散光"/>
    <n v="1"/>
    <n v="0"/>
    <n v="0"/>
    <x v="2242"/>
    <m/>
    <m/>
    <s v=""/>
    <s v=""/>
    <s v=""/>
    <s v=""/>
    <s v=""/>
  </r>
  <r>
    <s v="payme hong kong"/>
    <n v="1"/>
    <n v="0"/>
    <n v="0"/>
    <x v="2242"/>
    <m/>
    <m/>
    <s v=""/>
    <s v=""/>
    <s v=""/>
    <s v=""/>
    <s v=""/>
  </r>
  <r>
    <s v="acuvue moist hydrogel"/>
    <n v="1"/>
    <n v="0"/>
    <n v="0"/>
    <x v="2242"/>
    <m/>
    <m/>
    <s v=""/>
    <s v=""/>
    <s v=""/>
    <s v=""/>
    <s v=""/>
  </r>
  <r>
    <s v="多焦隱形眼鏡好用嗎"/>
    <n v="1"/>
    <n v="0"/>
    <n v="0"/>
    <x v="2242"/>
    <m/>
    <m/>
    <s v=""/>
    <s v=""/>
    <s v=""/>
    <s v=""/>
    <s v=""/>
  </r>
  <r>
    <s v="bio true dailies"/>
    <n v="1"/>
    <n v="0"/>
    <n v="0"/>
    <x v="2242"/>
    <m/>
    <m/>
    <s v=""/>
    <s v=""/>
    <s v=""/>
    <s v=""/>
    <s v=""/>
  </r>
  <r>
    <s v="acuvue bc 8.6"/>
    <n v="1"/>
    <n v="0"/>
    <n v="0"/>
    <x v="2242"/>
    <m/>
    <m/>
    <s v=""/>
    <s v=""/>
    <s v=""/>
    <s v=""/>
    <s v=""/>
  </r>
  <r>
    <s v="acuvue lenses for astigmatism"/>
    <n v="1"/>
    <n v="0"/>
    <n v="0"/>
    <x v="2242"/>
    <m/>
    <m/>
    <s v=""/>
    <s v=""/>
    <s v=""/>
    <s v=""/>
    <s v=""/>
  </r>
  <r>
    <s v="jordan專門店"/>
    <n v="1"/>
    <n v="0"/>
    <n v="0"/>
    <x v="2242"/>
    <m/>
    <m/>
    <s v=""/>
    <s v=""/>
    <s v=""/>
    <s v=""/>
    <s v=""/>
  </r>
  <r>
    <s v="黃大仙中心百佳"/>
    <n v="1"/>
    <n v="0"/>
    <n v="0"/>
    <x v="2242"/>
    <m/>
    <m/>
    <s v=""/>
    <s v=""/>
    <s v=""/>
    <s v=""/>
    <s v=""/>
  </r>
  <r>
    <s v="softlens bausch &amp; lomb"/>
    <n v="1"/>
    <n v="0"/>
    <n v="0"/>
    <x v="2242"/>
    <m/>
    <m/>
    <s v=""/>
    <s v=""/>
    <s v=""/>
    <s v=""/>
    <s v=""/>
  </r>
  <r>
    <s v="contact lenses 1 day acuvue moist"/>
    <n v="1"/>
    <n v="0"/>
    <n v="0"/>
    <x v="2242"/>
    <m/>
    <m/>
    <s v=""/>
    <s v=""/>
    <s v=""/>
    <s v=""/>
    <s v=""/>
  </r>
  <r>
    <s v="dailies contact"/>
    <n v="1"/>
    <n v="0"/>
    <n v="0"/>
    <x v="2242"/>
    <m/>
    <m/>
    <s v=""/>
    <s v=""/>
    <s v=""/>
    <s v=""/>
    <s v=""/>
  </r>
  <r>
    <s v="bausch lomb soflens 59"/>
    <n v="1"/>
    <n v="0"/>
    <n v="0"/>
    <x v="2242"/>
    <m/>
    <m/>
    <s v=""/>
    <s v=""/>
    <s v=""/>
    <s v=""/>
    <s v=""/>
  </r>
  <r>
    <s v="acuvue 1 day купить"/>
    <n v="1"/>
    <n v="0"/>
    <n v="0"/>
    <x v="2242"/>
    <m/>
    <m/>
    <s v=""/>
    <s v=""/>
    <s v=""/>
    <s v=""/>
    <s v=""/>
  </r>
  <r>
    <s v="流沙"/>
    <n v="1"/>
    <n v="0"/>
    <n v="0"/>
    <x v="2242"/>
    <m/>
    <m/>
    <s v=""/>
    <s v=""/>
    <s v=""/>
    <s v=""/>
    <s v=""/>
  </r>
  <r>
    <s v="one day silicone hydrogel"/>
    <n v="1"/>
    <n v="0"/>
    <n v="0"/>
    <x v="2242"/>
    <m/>
    <m/>
    <s v=""/>
    <s v=""/>
    <s v=""/>
    <s v=""/>
    <s v=""/>
  </r>
  <r>
    <s v="順豐門市"/>
    <n v="1"/>
    <n v="0"/>
    <n v="0"/>
    <x v="2242"/>
    <m/>
    <m/>
    <s v=""/>
    <s v=""/>
    <s v=""/>
    <s v=""/>
    <s v=""/>
  </r>
  <r>
    <s v="optical 88 contact lens price"/>
    <n v="1"/>
    <n v="0"/>
    <n v="0"/>
    <x v="2242"/>
    <m/>
    <m/>
    <s v=""/>
    <s v=""/>
    <s v=""/>
    <s v=""/>
    <s v=""/>
  </r>
  <r>
    <s v="灰色隱形眼鏡"/>
    <n v="1"/>
    <n v="0"/>
    <n v="0"/>
    <x v="2242"/>
    <m/>
    <m/>
    <s v=""/>
    <s v=""/>
    <s v=""/>
    <s v=""/>
    <s v=""/>
  </r>
  <r>
    <s v="tiffany價錢"/>
    <n v="1"/>
    <n v="0"/>
    <n v="0"/>
    <x v="2242"/>
    <m/>
    <m/>
    <s v=""/>
    <s v=""/>
    <s v=""/>
    <s v=""/>
    <s v=""/>
  </r>
  <r>
    <s v="acuvue oasys free shipping"/>
    <n v="1"/>
    <n v="0"/>
    <n v="0"/>
    <x v="2242"/>
    <m/>
    <m/>
    <s v=""/>
    <s v=""/>
    <s v=""/>
    <s v=""/>
    <s v=""/>
  </r>
  <r>
    <s v="1 day contacts silicone hydrogel"/>
    <n v="1"/>
    <n v="0"/>
    <n v="0"/>
    <x v="2242"/>
    <m/>
    <m/>
    <s v=""/>
    <s v=""/>
    <s v=""/>
    <s v=""/>
    <s v=""/>
  </r>
  <r>
    <s v="9&quot;to mm"/>
    <n v="1"/>
    <n v="0"/>
    <n v="0"/>
    <x v="2242"/>
    <m/>
    <m/>
    <s v=""/>
    <s v=""/>
    <s v=""/>
    <s v=""/>
    <s v=""/>
  </r>
  <r>
    <s v="acuvue oasys multifocal monthly"/>
    <n v="1"/>
    <n v="0"/>
    <n v="0"/>
    <x v="2242"/>
    <m/>
    <m/>
    <s v=""/>
    <s v=""/>
    <s v=""/>
    <s v=""/>
    <s v=""/>
  </r>
  <r>
    <s v="order contacts online acuvue oasys for astigmatism"/>
    <n v="1"/>
    <n v="0"/>
    <n v="0"/>
    <x v="2351"/>
    <m/>
    <m/>
    <s v=""/>
    <s v=""/>
    <s v=""/>
    <s v=""/>
    <s v=""/>
  </r>
  <r>
    <s v="clariti coopervision 1 day"/>
    <n v="1"/>
    <n v="0"/>
    <n v="0"/>
    <x v="2351"/>
    <m/>
    <m/>
    <s v=""/>
    <s v=""/>
    <s v=""/>
    <s v=""/>
    <s v=""/>
  </r>
  <r>
    <s v="54 1 day silicone hydrogel toric contact lenses"/>
    <n v="1"/>
    <n v="0"/>
    <n v="0"/>
    <x v="2351"/>
    <m/>
    <m/>
    <s v=""/>
    <s v=""/>
    <s v=""/>
    <s v=""/>
    <s v=""/>
  </r>
  <r>
    <s v="紫色logo"/>
    <n v="1"/>
    <n v="0"/>
    <n v="0"/>
    <x v="2351"/>
    <m/>
    <m/>
    <s v=""/>
    <s v=""/>
    <s v=""/>
    <s v=""/>
    <s v=""/>
  </r>
  <r>
    <s v="acuvue contact lenses monthly"/>
    <n v="1"/>
    <n v="0"/>
    <n v="0"/>
    <x v="2351"/>
    <m/>
    <m/>
    <s v=""/>
    <s v=""/>
    <s v=""/>
    <s v=""/>
    <s v=""/>
  </r>
  <r>
    <s v="clariti multifocal mensili"/>
    <n v="1"/>
    <n v="0"/>
    <n v="0"/>
    <x v="2351"/>
    <m/>
    <m/>
    <s v=""/>
    <s v=""/>
    <s v=""/>
    <s v=""/>
    <s v=""/>
  </r>
  <r>
    <s v="隱形眼鏡 差50度"/>
    <n v="1"/>
    <n v="0"/>
    <n v="0"/>
    <x v="2351"/>
    <m/>
    <m/>
    <s v=""/>
    <s v=""/>
    <s v=""/>
    <s v=""/>
    <s v=""/>
  </r>
  <r>
    <s v="順豐站電話"/>
    <n v="1"/>
    <n v="0"/>
    <n v="0"/>
    <x v="2351"/>
    <m/>
    <m/>
    <s v=""/>
    <s v=""/>
    <s v=""/>
    <s v=""/>
    <s v=""/>
  </r>
  <r>
    <s v="網上百貨"/>
    <n v="1"/>
    <n v="0"/>
    <n v="0"/>
    <x v="2351"/>
    <m/>
    <m/>
    <s v=""/>
    <s v=""/>
    <s v=""/>
    <s v=""/>
    <s v=""/>
  </r>
  <r>
    <s v="acuvue contact lenses cheap"/>
    <n v="1"/>
    <n v="0"/>
    <n v="0"/>
    <x v="2351"/>
    <m/>
    <m/>
    <s v=""/>
    <s v=""/>
    <s v=""/>
    <s v=""/>
    <s v=""/>
  </r>
  <r>
    <s v="contact lense acuvue"/>
    <n v="1"/>
    <n v="0"/>
    <n v="0"/>
    <x v="2351"/>
    <m/>
    <m/>
    <s v=""/>
    <s v=""/>
    <s v=""/>
    <s v=""/>
    <s v=""/>
  </r>
  <r>
    <s v="dailies contact lenses online"/>
    <n v="1"/>
    <n v="0"/>
    <n v="0"/>
    <x v="2351"/>
    <m/>
    <m/>
    <s v=""/>
    <s v=""/>
    <s v=""/>
    <s v=""/>
    <s v=""/>
  </r>
  <r>
    <s v="美瞳線推薦"/>
    <n v="1"/>
    <n v="0"/>
    <n v="0"/>
    <x v="2351"/>
    <m/>
    <m/>
    <s v=""/>
    <s v=""/>
    <s v=""/>
    <s v=""/>
    <s v=""/>
  </r>
  <r>
    <s v="散光 近視 差別"/>
    <n v="1"/>
    <n v="0"/>
    <n v="0"/>
    <x v="2351"/>
    <m/>
    <m/>
    <s v=""/>
    <s v=""/>
    <s v=""/>
    <s v=""/>
    <s v=""/>
  </r>
  <r>
    <s v="tiffany &amp; co 價錢"/>
    <n v="1"/>
    <n v="0"/>
    <n v="0"/>
    <x v="2351"/>
    <m/>
    <m/>
    <s v=""/>
    <s v=""/>
    <s v=""/>
    <s v=""/>
    <s v=""/>
  </r>
  <r>
    <s v="coopervision купить"/>
    <n v="1"/>
    <n v="0"/>
    <n v="0"/>
    <x v="2351"/>
    <m/>
    <m/>
    <s v=""/>
    <s v=""/>
    <s v=""/>
    <s v=""/>
    <s v=""/>
  </r>
  <r>
    <s v="contact lenses toric monthly"/>
    <n v="1"/>
    <n v="0"/>
    <n v="0"/>
    <x v="2351"/>
    <m/>
    <m/>
    <s v=""/>
    <s v=""/>
    <s v=""/>
    <s v=""/>
    <s v=""/>
  </r>
  <r>
    <s v="aqua oasys contacts"/>
    <n v="1"/>
    <n v="0"/>
    <n v="0"/>
    <x v="2351"/>
    <m/>
    <m/>
    <s v=""/>
    <s v=""/>
    <s v=""/>
    <s v=""/>
    <s v=""/>
  </r>
  <r>
    <s v="依時商業大廈"/>
    <n v="1"/>
    <n v="0"/>
    <n v="0"/>
    <x v="2351"/>
    <m/>
    <m/>
    <s v=""/>
    <s v=""/>
    <s v=""/>
    <s v=""/>
    <s v=""/>
  </r>
  <r>
    <s v="1 day acuvue moist review"/>
    <n v="1"/>
    <n v="0"/>
    <n v="0"/>
    <x v="2351"/>
    <m/>
    <m/>
    <s v=""/>
    <s v=""/>
    <s v=""/>
    <s v=""/>
    <s v=""/>
  </r>
  <r>
    <s v="chu eyeworks"/>
    <n v="1"/>
    <n v="0"/>
    <n v="0"/>
    <x v="2351"/>
    <m/>
    <m/>
    <s v=""/>
    <s v=""/>
    <s v=""/>
    <s v=""/>
    <s v=""/>
  </r>
  <r>
    <s v="觀塘工業中心"/>
    <n v="1"/>
    <n v="0"/>
    <n v="0"/>
    <x v="2351"/>
    <m/>
    <m/>
    <s v=""/>
    <s v=""/>
    <s v=""/>
    <s v=""/>
    <s v=""/>
  </r>
  <r>
    <s v="best price on acuvue moist 1 day"/>
    <n v="1"/>
    <n v="0"/>
    <n v="0"/>
    <x v="2351"/>
    <m/>
    <m/>
    <s v=""/>
    <s v=""/>
    <s v=""/>
    <s v=""/>
    <s v=""/>
  </r>
  <r>
    <s v="lens oasys"/>
    <n v="1"/>
    <n v="0"/>
    <n v="0"/>
    <x v="2351"/>
    <m/>
    <m/>
    <s v=""/>
    <s v=""/>
    <s v=""/>
    <s v=""/>
    <s v=""/>
  </r>
  <r>
    <s v="cheap contact lenses acuvue moist"/>
    <n v="1"/>
    <n v="0"/>
    <n v="0"/>
    <x v="2351"/>
    <m/>
    <m/>
    <s v=""/>
    <s v=""/>
    <s v=""/>
    <s v=""/>
    <s v=""/>
  </r>
  <r>
    <s v="where to buy acuvue oasys"/>
    <n v="1"/>
    <n v="0"/>
    <n v="0"/>
    <x v="2351"/>
    <m/>
    <m/>
    <s v=""/>
    <s v=""/>
    <s v=""/>
    <s v=""/>
    <s v=""/>
  </r>
  <r>
    <s v="lomb contact lenses"/>
    <n v="1"/>
    <n v="0"/>
    <n v="0"/>
    <x v="2351"/>
    <m/>
    <m/>
    <s v=""/>
    <s v=""/>
    <s v=""/>
    <s v=""/>
    <s v=""/>
  </r>
  <r>
    <s v="toric中文"/>
    <n v="1"/>
    <n v="0"/>
    <n v="0"/>
    <x v="2351"/>
    <m/>
    <m/>
    <s v=""/>
    <s v=""/>
    <s v=""/>
    <s v=""/>
    <s v=""/>
  </r>
  <r>
    <s v="acuvue oasys for astigmatism multifocal"/>
    <n v="1"/>
    <n v="0"/>
    <n v="0"/>
    <x v="2351"/>
    <m/>
    <m/>
    <s v=""/>
    <s v=""/>
    <s v=""/>
    <s v=""/>
    <s v=""/>
  </r>
  <r>
    <s v="acuvue vita coupons"/>
    <n v="1"/>
    <n v="0"/>
    <n v="0"/>
    <x v="2351"/>
    <m/>
    <m/>
    <s v=""/>
    <s v=""/>
    <s v=""/>
    <s v=""/>
    <s v=""/>
  </r>
  <r>
    <s v="dailies aquacomfort plus silicone hydrogel"/>
    <n v="1"/>
    <n v="0"/>
    <n v="0"/>
    <x v="2351"/>
    <m/>
    <m/>
    <s v=""/>
    <s v=""/>
    <s v=""/>
    <s v=""/>
    <s v=""/>
  </r>
  <r>
    <s v="coopervision 56 1 day silicone hydrogel multifocal"/>
    <n v="1"/>
    <n v="0"/>
    <n v="0"/>
    <x v="2351"/>
    <m/>
    <m/>
    <s v=""/>
    <s v=""/>
    <s v=""/>
    <s v=""/>
    <s v=""/>
  </r>
  <r>
    <s v="dailies toric aquacomfort plus"/>
    <n v="1"/>
    <n v="0"/>
    <n v="0"/>
    <x v="2351"/>
    <m/>
    <m/>
    <s v=""/>
    <s v=""/>
    <s v=""/>
    <s v=""/>
    <s v=""/>
  </r>
  <r>
    <s v="coopervision contacts monthly"/>
    <n v="1"/>
    <n v="0"/>
    <n v="0"/>
    <x v="2351"/>
    <m/>
    <m/>
    <s v=""/>
    <s v=""/>
    <s v=""/>
    <s v=""/>
    <s v=""/>
  </r>
  <r>
    <s v="eyeworks contact lenses"/>
    <n v="1"/>
    <n v="0"/>
    <n v="0"/>
    <x v="2351"/>
    <m/>
    <m/>
    <s v=""/>
    <s v=""/>
    <s v=""/>
    <s v=""/>
    <s v=""/>
  </r>
  <r>
    <s v="bausch und lomb toric"/>
    <n v="1"/>
    <n v="0"/>
    <n v="0"/>
    <x v="2351"/>
    <m/>
    <m/>
    <s v=""/>
    <s v=""/>
    <s v=""/>
    <s v=""/>
    <s v=""/>
  </r>
  <r>
    <s v="shan yee poon"/>
    <n v="1"/>
    <n v="0"/>
    <n v="0"/>
    <x v="2351"/>
    <m/>
    <m/>
    <s v=""/>
    <s v=""/>
    <s v=""/>
    <s v=""/>
    <s v=""/>
  </r>
  <r>
    <s v="經常度數"/>
    <n v="1"/>
    <n v="0"/>
    <n v="0"/>
    <x v="2351"/>
    <m/>
    <m/>
    <s v=""/>
    <s v=""/>
    <s v=""/>
    <s v=""/>
    <s v=""/>
  </r>
  <r>
    <s v="cooper vision clariti elite"/>
    <n v="1"/>
    <n v="0"/>
    <n v="0"/>
    <x v="2351"/>
    <m/>
    <m/>
    <s v=""/>
    <s v=""/>
    <s v=""/>
    <s v=""/>
    <s v=""/>
  </r>
  <r>
    <s v="buy clariti 1 day contact lenses"/>
    <n v="1"/>
    <n v="0"/>
    <n v="0"/>
    <x v="2351"/>
    <m/>
    <m/>
    <s v=""/>
    <s v=""/>
    <s v=""/>
    <s v=""/>
    <s v=""/>
  </r>
  <r>
    <s v="bonbon candy denmark"/>
    <n v="1"/>
    <n v="0"/>
    <n v="0"/>
    <x v="2351"/>
    <m/>
    <m/>
    <s v=""/>
    <s v=""/>
    <s v=""/>
    <s v=""/>
    <s v=""/>
  </r>
  <r>
    <s v="朱古力網站"/>
    <n v="1"/>
    <n v="0"/>
    <n v="0"/>
    <x v="2453"/>
    <m/>
    <m/>
    <s v=""/>
    <s v=""/>
    <s v=""/>
    <s v=""/>
    <s v=""/>
  </r>
  <r>
    <s v="acuvue oasys progressive contact lenses"/>
    <n v="1"/>
    <n v="0"/>
    <n v="0"/>
    <x v="2453"/>
    <m/>
    <m/>
    <s v=""/>
    <s v=""/>
    <s v=""/>
    <s v=""/>
    <s v=""/>
  </r>
  <r>
    <s v="biomedics 1 day extra coopervision"/>
    <n v="1"/>
    <n v="0"/>
    <n v="0"/>
    <x v="2453"/>
    <m/>
    <m/>
    <s v=""/>
    <s v=""/>
    <s v=""/>
    <s v=""/>
    <s v=""/>
  </r>
  <r>
    <s v="clariti 1 day toric review"/>
    <n v="1"/>
    <n v="0"/>
    <n v="0"/>
    <x v="2453"/>
    <m/>
    <m/>
    <s v=""/>
    <s v=""/>
    <s v=""/>
    <s v=""/>
    <s v=""/>
  </r>
  <r>
    <s v="戴con眼紅"/>
    <n v="1"/>
    <n v="0"/>
    <n v="0"/>
    <x v="2453"/>
    <m/>
    <m/>
    <s v=""/>
    <s v=""/>
    <s v=""/>
    <s v=""/>
    <s v=""/>
  </r>
  <r>
    <s v="bausch lomb purevision"/>
    <n v="1"/>
    <n v="0"/>
    <n v="0"/>
    <x v="2453"/>
    <m/>
    <m/>
    <s v=""/>
    <s v=""/>
    <s v=""/>
    <s v=""/>
    <s v=""/>
  </r>
  <r>
    <s v="1 day acuvue moist precio"/>
    <n v="1"/>
    <n v="0"/>
    <n v="0"/>
    <x v="2453"/>
    <m/>
    <m/>
    <s v=""/>
    <s v=""/>
    <s v=""/>
    <s v=""/>
    <s v=""/>
  </r>
  <r>
    <s v="accuvue oasis contacts"/>
    <n v="1"/>
    <n v="0"/>
    <n v="0"/>
    <x v="2453"/>
    <m/>
    <m/>
    <s v=""/>
    <s v=""/>
    <s v=""/>
    <s v=""/>
    <s v=""/>
  </r>
  <r>
    <s v="uv 膠"/>
    <n v="1"/>
    <n v="0"/>
    <n v="0"/>
    <x v="2453"/>
    <m/>
    <m/>
    <s v=""/>
    <s v=""/>
    <s v=""/>
    <s v=""/>
    <s v=""/>
  </r>
  <r>
    <s v="multifocal monthly contact lenses reviews"/>
    <n v="1"/>
    <n v="0"/>
    <n v="0"/>
    <x v="2453"/>
    <m/>
    <m/>
    <s v=""/>
    <s v=""/>
    <s v=""/>
    <s v=""/>
    <s v=""/>
  </r>
  <r>
    <s v="moist contact lens"/>
    <n v="1"/>
    <n v="0"/>
    <n v="0"/>
    <x v="2453"/>
    <m/>
    <m/>
    <s v=""/>
    <s v=""/>
    <s v=""/>
    <s v=""/>
    <s v=""/>
  </r>
  <r>
    <s v="朱古力 牌子"/>
    <n v="1"/>
    <n v="0"/>
    <n v="0"/>
    <x v="2453"/>
    <m/>
    <m/>
    <s v=""/>
    <s v=""/>
    <s v=""/>
    <s v=""/>
    <s v=""/>
  </r>
  <r>
    <s v="clariti one day contact lenses"/>
    <n v="1"/>
    <n v="0"/>
    <n v="0"/>
    <x v="2453"/>
    <m/>
    <m/>
    <s v=""/>
    <s v=""/>
    <s v=""/>
    <s v=""/>
    <s v=""/>
  </r>
  <r>
    <s v="購買百佳現金券"/>
    <n v="1"/>
    <n v="0"/>
    <n v="0"/>
    <x v="2453"/>
    <m/>
    <m/>
    <s v=""/>
    <s v=""/>
    <s v=""/>
    <s v=""/>
    <s v=""/>
  </r>
  <r>
    <s v="dailies aquacomfort plus one day"/>
    <n v="1"/>
    <n v="0"/>
    <n v="0"/>
    <x v="2453"/>
    <m/>
    <m/>
    <s v=""/>
    <s v=""/>
    <s v=""/>
    <s v=""/>
    <s v=""/>
  </r>
  <r>
    <s v="contact lenses online astigmatism"/>
    <n v="1"/>
    <n v="0"/>
    <n v="0"/>
    <x v="2453"/>
    <m/>
    <m/>
    <s v=""/>
    <s v=""/>
    <s v=""/>
    <s v=""/>
    <s v=""/>
  </r>
  <r>
    <s v="bausch lomb oneday"/>
    <n v="1"/>
    <n v="0"/>
    <n v="0"/>
    <x v="2453"/>
    <m/>
    <m/>
    <s v=""/>
    <s v=""/>
    <s v=""/>
    <s v=""/>
    <s v=""/>
  </r>
  <r>
    <s v="monthly contact lenses acuvue"/>
    <n v="1"/>
    <n v="0"/>
    <n v="0"/>
    <x v="2453"/>
    <m/>
    <m/>
    <s v=""/>
    <s v=""/>
    <s v=""/>
    <s v=""/>
    <s v=""/>
  </r>
  <r>
    <s v="coupon for acuvue contacts"/>
    <n v="1"/>
    <n v="0"/>
    <n v="0"/>
    <x v="2453"/>
    <m/>
    <m/>
    <s v=""/>
    <s v=""/>
    <s v=""/>
    <s v=""/>
    <s v=""/>
  </r>
  <r>
    <s v="clariti monthly multifocal"/>
    <n v="1"/>
    <n v="0"/>
    <n v="0"/>
    <x v="2453"/>
    <m/>
    <m/>
    <s v=""/>
    <s v=""/>
    <s v=""/>
    <s v=""/>
    <s v=""/>
  </r>
  <r>
    <s v="clarity contact lenses"/>
    <n v="1"/>
    <n v="0"/>
    <n v="0"/>
    <x v="2453"/>
    <m/>
    <m/>
    <s v=""/>
    <s v=""/>
    <s v=""/>
    <s v=""/>
    <s v=""/>
  </r>
  <r>
    <s v="ciba vision dailies total"/>
    <n v="1"/>
    <n v="0"/>
    <n v="0"/>
    <x v="2453"/>
    <m/>
    <m/>
    <s v=""/>
    <s v=""/>
    <s v=""/>
    <s v=""/>
    <s v=""/>
  </r>
  <r>
    <s v="contact lenses proclear"/>
    <n v="1"/>
    <n v="0"/>
    <n v="0"/>
    <x v="2453"/>
    <m/>
    <m/>
    <s v=""/>
    <s v=""/>
    <s v=""/>
    <s v=""/>
    <s v=""/>
  </r>
  <r>
    <s v="acuvue multifocal contacts"/>
    <n v="1"/>
    <n v="0"/>
    <n v="0"/>
    <x v="2453"/>
    <m/>
    <m/>
    <s v=""/>
    <s v=""/>
    <s v=""/>
    <s v=""/>
    <s v=""/>
  </r>
  <r>
    <s v="coopervision proclear review"/>
    <n v="1"/>
    <n v="0"/>
    <n v="0"/>
    <x v="2453"/>
    <m/>
    <m/>
    <s v=""/>
    <s v=""/>
    <s v=""/>
    <s v=""/>
    <s v=""/>
  </r>
  <r>
    <s v="隱形眼鏡月拋"/>
    <n v="1"/>
    <n v="0"/>
    <n v="0"/>
    <x v="2453"/>
    <m/>
    <m/>
    <s v=""/>
    <s v=""/>
    <s v=""/>
    <s v=""/>
    <s v=""/>
  </r>
  <r>
    <s v="mandy yeung"/>
    <n v="1"/>
    <n v="0"/>
    <n v="0"/>
    <x v="2453"/>
    <m/>
    <m/>
    <s v=""/>
    <s v=""/>
    <s v=""/>
    <s v=""/>
    <s v=""/>
  </r>
  <r>
    <s v="網購優惠"/>
    <n v="1"/>
    <n v="0"/>
    <n v="0"/>
    <x v="2453"/>
    <m/>
    <m/>
    <s v=""/>
    <s v=""/>
    <s v=""/>
    <s v=""/>
    <s v=""/>
  </r>
  <r>
    <s v="acuvue natural shine"/>
    <n v="1"/>
    <n v="0"/>
    <n v="0"/>
    <x v="2453"/>
    <m/>
    <m/>
    <s v=""/>
    <s v=""/>
    <s v=""/>
    <s v=""/>
    <s v=""/>
  </r>
  <r>
    <s v="cooper vision clarity 1 day"/>
    <n v="1"/>
    <n v="0"/>
    <n v="0"/>
    <x v="2453"/>
    <m/>
    <m/>
    <s v=""/>
    <s v=""/>
    <s v=""/>
    <s v=""/>
    <s v=""/>
  </r>
  <r>
    <s v="contact lenses multifocal monthly"/>
    <n v="1"/>
    <n v="0"/>
    <n v="0"/>
    <x v="2453"/>
    <m/>
    <m/>
    <s v=""/>
    <s v=""/>
    <s v=""/>
    <s v=""/>
    <s v=""/>
  </r>
  <r>
    <s v="ciba vision contact lenses review"/>
    <n v="1"/>
    <n v="0"/>
    <n v="0"/>
    <x v="2453"/>
    <m/>
    <m/>
    <s v=""/>
    <s v=""/>
    <s v=""/>
    <s v=""/>
    <s v=""/>
  </r>
  <r>
    <s v="cooper multifocal contact lenses"/>
    <n v="1"/>
    <n v="0"/>
    <n v="0"/>
    <x v="2453"/>
    <m/>
    <m/>
    <s v=""/>
    <s v=""/>
    <s v=""/>
    <s v=""/>
    <s v=""/>
  </r>
  <r>
    <s v="散光軸位"/>
    <n v="1"/>
    <n v="0"/>
    <n v="0"/>
    <x v="2453"/>
    <m/>
    <m/>
    <s v=""/>
    <s v=""/>
    <s v=""/>
    <s v=""/>
    <s v=""/>
  </r>
  <r>
    <s v="tiffany 門市"/>
    <n v="1"/>
    <n v="0"/>
    <n v="0"/>
    <x v="2453"/>
    <m/>
    <m/>
    <s v=""/>
    <s v=""/>
    <s v=""/>
    <s v=""/>
    <s v=""/>
  </r>
  <r>
    <s v="freshlook colorblends dailies"/>
    <n v="1"/>
    <n v="0"/>
    <n v="0"/>
    <x v="2453"/>
    <m/>
    <m/>
    <s v=""/>
    <s v=""/>
    <s v=""/>
    <s v=""/>
    <s v=""/>
  </r>
  <r>
    <s v="最貴眼鏡"/>
    <n v="1"/>
    <n v="0"/>
    <n v="0"/>
    <x v="2453"/>
    <m/>
    <m/>
    <s v=""/>
    <s v=""/>
    <s v=""/>
    <s v=""/>
    <s v=""/>
  </r>
  <r>
    <s v="lens silicone hydrogel"/>
    <n v="1"/>
    <n v="0"/>
    <n v="0"/>
    <x v="2453"/>
    <m/>
    <m/>
    <s v=""/>
    <s v=""/>
    <s v=""/>
    <s v=""/>
    <s v=""/>
  </r>
  <r>
    <s v="dailies lens"/>
    <n v="1"/>
    <n v="0"/>
    <n v="0"/>
    <x v="2453"/>
    <m/>
    <m/>
    <s v=""/>
    <s v=""/>
    <s v=""/>
    <s v=""/>
    <s v=""/>
  </r>
  <r>
    <s v="order biotrue contacts online"/>
    <n v="1"/>
    <n v="0"/>
    <n v="0"/>
    <x v="2453"/>
    <m/>
    <m/>
    <s v=""/>
    <s v=""/>
    <s v=""/>
    <s v=""/>
    <s v=""/>
  </r>
  <r>
    <s v="eye contact lens"/>
    <n v="1"/>
    <n v="0"/>
    <n v="0"/>
    <x v="2453"/>
    <m/>
    <m/>
    <s v=""/>
    <s v=""/>
    <s v=""/>
    <s v=""/>
    <s v=""/>
  </r>
  <r>
    <s v="my easy alcon login"/>
    <n v="1"/>
    <n v="0"/>
    <n v="0"/>
    <x v="2453"/>
    <m/>
    <m/>
    <s v=""/>
    <s v=""/>
    <s v=""/>
    <s v=""/>
    <s v=""/>
  </r>
  <r>
    <s v="1 day multifocal contact lenses"/>
    <n v="1"/>
    <n v="0"/>
    <n v="0"/>
    <x v="2453"/>
    <m/>
    <m/>
    <s v=""/>
    <s v=""/>
    <s v=""/>
    <s v=""/>
    <s v=""/>
  </r>
  <r>
    <s v="freshlook 1 day colours"/>
    <n v="1"/>
    <n v="0"/>
    <n v="0"/>
    <x v="2453"/>
    <m/>
    <m/>
    <s v=""/>
    <s v=""/>
    <s v=""/>
    <s v=""/>
    <s v=""/>
  </r>
  <r>
    <s v="buy multifocal contact lenses"/>
    <n v="1"/>
    <n v="0"/>
    <n v="0"/>
    <x v="2453"/>
    <m/>
    <m/>
    <s v=""/>
    <s v=""/>
    <s v=""/>
    <s v=""/>
    <s v=""/>
  </r>
  <r>
    <s v="buy coopervision contact lenses"/>
    <n v="1"/>
    <n v="0"/>
    <n v="0"/>
    <x v="2453"/>
    <m/>
    <m/>
    <s v=""/>
    <s v=""/>
    <s v=""/>
    <s v=""/>
    <s v=""/>
  </r>
  <r>
    <s v="acuvue one a day"/>
    <n v="1"/>
    <n v="0"/>
    <n v="0"/>
    <x v="2453"/>
    <m/>
    <m/>
    <s v=""/>
    <s v=""/>
    <s v=""/>
    <s v=""/>
    <s v=""/>
  </r>
  <r>
    <s v="contaclen"/>
    <n v="1"/>
    <n v="0"/>
    <n v="0"/>
    <x v="2453"/>
    <m/>
    <m/>
    <s v=""/>
    <s v=""/>
    <s v=""/>
    <s v=""/>
    <s v=""/>
  </r>
  <r>
    <s v="bausch &amp; lomb bio true"/>
    <n v="1"/>
    <n v="0"/>
    <n v="0"/>
    <x v="2453"/>
    <m/>
    <m/>
    <s v=""/>
    <s v=""/>
    <s v=""/>
    <s v=""/>
    <s v=""/>
  </r>
  <r>
    <s v="colorcon sri lanka"/>
    <n v="1"/>
    <n v="0"/>
    <n v="0"/>
    <x v="2453"/>
    <m/>
    <m/>
    <s v=""/>
    <s v=""/>
    <s v=""/>
    <s v=""/>
    <s v=""/>
  </r>
  <r>
    <s v="lens.con"/>
    <n v="1"/>
    <n v="0"/>
    <n v="0"/>
    <x v="2455"/>
    <m/>
    <m/>
    <s v=""/>
    <s v=""/>
    <s v=""/>
    <s v=""/>
    <s v=""/>
  </r>
  <r>
    <s v="soflens colored contacts"/>
    <n v="1"/>
    <n v="0"/>
    <n v="0"/>
    <x v="2455"/>
    <m/>
    <m/>
    <s v=""/>
    <s v=""/>
    <s v=""/>
    <s v=""/>
    <s v=""/>
  </r>
  <r>
    <s v="cooper vision toric lenses"/>
    <n v="1"/>
    <n v="0"/>
    <n v="0"/>
    <x v="2455"/>
    <m/>
    <m/>
    <s v=""/>
    <s v=""/>
    <s v=""/>
    <s v=""/>
    <s v=""/>
  </r>
  <r>
    <s v="acuvue oasys contacts review"/>
    <n v="1"/>
    <n v="0"/>
    <n v="0"/>
    <x v="2455"/>
    <m/>
    <m/>
    <s v=""/>
    <s v=""/>
    <s v=""/>
    <s v=""/>
    <s v=""/>
  </r>
  <r>
    <s v="acuvue contacts astigmatism"/>
    <n v="1"/>
    <n v="0"/>
    <n v="0"/>
    <x v="2455"/>
    <m/>
    <m/>
    <s v=""/>
    <s v=""/>
    <s v=""/>
    <s v=""/>
    <s v=""/>
  </r>
  <r>
    <s v="buy toric lenses"/>
    <n v="1"/>
    <n v="0"/>
    <n v="0"/>
    <x v="2455"/>
    <m/>
    <m/>
    <s v=""/>
    <s v=""/>
    <s v=""/>
    <s v=""/>
    <s v=""/>
  </r>
  <r>
    <s v="香港買婚紗"/>
    <n v="1"/>
    <n v="0"/>
    <n v="0"/>
    <x v="2455"/>
    <m/>
    <m/>
    <s v=""/>
    <s v=""/>
    <s v=""/>
    <s v=""/>
    <s v=""/>
  </r>
  <r>
    <s v="acuvue oasys color contacts"/>
    <n v="1"/>
    <n v="0"/>
    <n v="0"/>
    <x v="2455"/>
    <m/>
    <m/>
    <s v=""/>
    <s v=""/>
    <s v=""/>
    <s v=""/>
    <s v=""/>
  </r>
  <r>
    <s v="one day contacts"/>
    <n v="1"/>
    <n v="0"/>
    <n v="0"/>
    <x v="2455"/>
    <m/>
    <m/>
    <s v="Y"/>
    <n v="4.20017873100983E-2"/>
    <s v="Y"/>
    <s v=""/>
    <s v=""/>
  </r>
  <r>
    <s v="acuvue moist lenses"/>
    <n v="1"/>
    <n v="0"/>
    <n v="0"/>
    <x v="2455"/>
    <m/>
    <m/>
    <s v=""/>
    <s v=""/>
    <s v=""/>
    <s v=""/>
    <s v=""/>
  </r>
  <r>
    <s v="buy dailies contact lenses online"/>
    <n v="1"/>
    <n v="0"/>
    <n v="0"/>
    <x v="2455"/>
    <m/>
    <m/>
    <s v=""/>
    <s v=""/>
    <s v=""/>
    <s v=""/>
    <s v=""/>
  </r>
  <r>
    <s v="soflens contact lens"/>
    <n v="1"/>
    <n v="0"/>
    <n v="0"/>
    <x v="2455"/>
    <m/>
    <m/>
    <s v=""/>
    <s v=""/>
    <s v=""/>
    <s v=""/>
    <s v=""/>
  </r>
  <r>
    <s v="black of black"/>
    <n v="1"/>
    <n v="0"/>
    <n v="0"/>
    <x v="2455"/>
    <m/>
    <m/>
    <s v=""/>
    <s v=""/>
    <s v=""/>
    <s v=""/>
    <s v=""/>
  </r>
  <r>
    <s v="dailies multifocal contacts reviews"/>
    <n v="1"/>
    <n v="0"/>
    <n v="0"/>
    <x v="2455"/>
    <m/>
    <m/>
    <s v=""/>
    <s v=""/>
    <s v=""/>
    <s v=""/>
    <s v=""/>
  </r>
  <r>
    <s v="alcon dailies total1 купить"/>
    <n v="1"/>
    <n v="0"/>
    <n v="0"/>
    <x v="2455"/>
    <m/>
    <m/>
    <s v=""/>
    <s v=""/>
    <s v=""/>
    <s v=""/>
    <s v=""/>
  </r>
  <r>
    <s v="alcon contact lenses for astigmatism"/>
    <n v="1"/>
    <n v="0"/>
    <n v="0"/>
    <x v="2455"/>
    <m/>
    <m/>
    <s v=""/>
    <s v=""/>
    <s v=""/>
    <s v=""/>
    <s v=""/>
  </r>
  <r>
    <s v="acuvue define 2 week"/>
    <n v="1"/>
    <n v="0"/>
    <n v="0"/>
    <x v="2455"/>
    <m/>
    <m/>
    <s v=""/>
    <s v=""/>
    <s v=""/>
    <s v=""/>
    <s v=""/>
  </r>
  <r>
    <s v="acuvue contact lens review"/>
    <n v="1"/>
    <n v="0"/>
    <n v="0"/>
    <x v="2455"/>
    <m/>
    <m/>
    <s v=""/>
    <s v=""/>
    <s v=""/>
    <s v=""/>
    <s v=""/>
  </r>
  <r>
    <s v="荃灣 順豐"/>
    <n v="1"/>
    <n v="0"/>
    <n v="0"/>
    <x v="2455"/>
    <m/>
    <m/>
    <s v=""/>
    <s v=""/>
    <s v=""/>
    <s v=""/>
    <s v=""/>
  </r>
  <r>
    <s v="soflens contacts"/>
    <n v="1"/>
    <n v="0"/>
    <n v="0"/>
    <x v="2455"/>
    <m/>
    <m/>
    <s v=""/>
    <s v=""/>
    <s v=""/>
    <s v=""/>
    <s v=""/>
  </r>
  <r>
    <s v="alcon romania"/>
    <n v="1"/>
    <n v="0"/>
    <n v="0"/>
    <x v="2455"/>
    <m/>
    <m/>
    <s v=""/>
    <s v=""/>
    <s v=""/>
    <s v=""/>
    <s v=""/>
  </r>
  <r>
    <s v="where to buy contact lenses"/>
    <n v="1"/>
    <n v="0"/>
    <n v="0"/>
    <x v="2455"/>
    <m/>
    <m/>
    <s v=""/>
    <s v=""/>
    <s v=""/>
    <s v=""/>
    <s v=""/>
  </r>
  <r>
    <s v="bausch and lomb contact lens review"/>
    <n v="1"/>
    <n v="0"/>
    <n v="0"/>
    <x v="2455"/>
    <m/>
    <m/>
    <s v=""/>
    <s v=""/>
    <s v=""/>
    <s v=""/>
    <s v=""/>
  </r>
  <r>
    <s v="acuvue oasys online"/>
    <n v="1"/>
    <n v="0"/>
    <n v="0"/>
    <x v="2455"/>
    <m/>
    <m/>
    <s v=""/>
    <s v=""/>
    <s v=""/>
    <s v=""/>
    <s v=""/>
  </r>
  <r>
    <s v="acuvue oasys contacts 1 day"/>
    <n v="1"/>
    <n v="0"/>
    <n v="0"/>
    <x v="2455"/>
    <m/>
    <m/>
    <s v=""/>
    <s v=""/>
    <s v=""/>
    <s v=""/>
    <s v=""/>
  </r>
  <r>
    <s v="accuvue contact lenses"/>
    <n v="1"/>
    <n v="0"/>
    <n v="0"/>
    <x v="2455"/>
    <m/>
    <m/>
    <s v=""/>
    <s v=""/>
    <s v=""/>
    <s v=""/>
    <s v=""/>
  </r>
  <r>
    <s v="freshlook color verde"/>
    <n v="1"/>
    <n v="0"/>
    <n v="0"/>
    <x v="2455"/>
    <m/>
    <m/>
    <s v=""/>
    <s v=""/>
    <s v=""/>
    <s v=""/>
    <s v=""/>
  </r>
  <r>
    <s v="aquacomfort plus contacts"/>
    <n v="1"/>
    <n v="0"/>
    <n v="0"/>
    <x v="2455"/>
    <m/>
    <m/>
    <s v=""/>
    <s v=""/>
    <s v=""/>
    <s v=""/>
    <s v=""/>
  </r>
  <r>
    <s v="acuvue contact lens monthly"/>
    <n v="1"/>
    <n v="0"/>
    <n v="0"/>
    <x v="2455"/>
    <m/>
    <m/>
    <s v=""/>
    <s v=""/>
    <s v=""/>
    <s v=""/>
    <s v=""/>
  </r>
  <r>
    <s v="soflens contact lenses"/>
    <n v="1"/>
    <n v="0"/>
    <n v="0"/>
    <x v="2455"/>
    <m/>
    <m/>
    <s v=""/>
    <s v=""/>
    <s v=""/>
    <s v=""/>
    <s v=""/>
  </r>
  <r>
    <s v="buy toric contact lenses"/>
    <n v="1"/>
    <n v="0"/>
    <n v="0"/>
    <x v="2455"/>
    <m/>
    <m/>
    <s v=""/>
    <s v=""/>
    <s v=""/>
    <s v=""/>
    <s v=""/>
  </r>
  <r>
    <s v="oasys contact lenses astigmatism"/>
    <n v="1"/>
    <n v="0"/>
    <n v="0"/>
    <x v="2455"/>
    <m/>
    <m/>
    <s v=""/>
    <s v=""/>
    <s v=""/>
    <s v=""/>
    <s v=""/>
  </r>
  <r>
    <s v="aeo 認証"/>
    <n v="1"/>
    <n v="0"/>
    <n v="0"/>
    <x v="2455"/>
    <m/>
    <m/>
    <s v=""/>
    <s v=""/>
    <s v=""/>
    <s v=""/>
    <s v=""/>
  </r>
  <r>
    <s v="oasys lenses"/>
    <n v="1"/>
    <n v="0"/>
    <n v="0"/>
    <x v="2455"/>
    <m/>
    <m/>
    <s v=""/>
    <s v=""/>
    <s v=""/>
    <s v=""/>
    <s v=""/>
  </r>
  <r>
    <s v="maxim中文"/>
    <n v="1"/>
    <n v="0"/>
    <n v="0"/>
    <x v="2455"/>
    <m/>
    <m/>
    <s v=""/>
    <s v=""/>
    <s v=""/>
    <s v=""/>
    <s v=""/>
  </r>
  <r>
    <s v="delight 中文"/>
    <n v="1"/>
    <n v="0"/>
    <n v="0"/>
    <x v="2455"/>
    <m/>
    <m/>
    <s v=""/>
    <s v=""/>
    <s v=""/>
    <s v=""/>
    <s v=""/>
  </r>
  <r>
    <s v="香港 朱古力"/>
    <n v="1"/>
    <n v="0"/>
    <n v="0"/>
    <x v="2455"/>
    <m/>
    <m/>
    <s v=""/>
    <s v=""/>
    <s v=""/>
    <s v=""/>
    <s v=""/>
  </r>
  <r>
    <s v="best price for acuvue oasys"/>
    <n v="1"/>
    <n v="0"/>
    <n v="0"/>
    <x v="2513"/>
    <m/>
    <m/>
    <s v=""/>
    <s v=""/>
    <s v=""/>
    <s v=""/>
    <s v=""/>
  </r>
  <r>
    <s v="contacts dailies aquacomfort plus"/>
    <n v="1"/>
    <n v="0"/>
    <n v="0"/>
    <x v="2513"/>
    <m/>
    <m/>
    <s v=""/>
    <s v=""/>
    <s v=""/>
    <s v=""/>
    <s v=""/>
  </r>
  <r>
    <s v="acuvue oasys contact"/>
    <n v="1"/>
    <n v="0"/>
    <n v="0"/>
    <x v="2513"/>
    <m/>
    <m/>
    <s v=""/>
    <s v=""/>
    <s v=""/>
    <s v=""/>
    <s v=""/>
  </r>
  <r>
    <s v="biotrue oneday for astigmatism 90 pack"/>
    <n v="1"/>
    <n v="0"/>
    <n v="0"/>
    <x v="2513"/>
    <m/>
    <m/>
    <s v=""/>
    <s v=""/>
    <s v=""/>
    <s v=""/>
    <s v=""/>
  </r>
  <r>
    <s v="silicone hydrogel lens"/>
    <n v="1"/>
    <n v="0"/>
    <n v="0"/>
    <x v="2513"/>
    <m/>
    <m/>
    <s v=""/>
    <s v=""/>
    <s v=""/>
    <s v=""/>
    <s v=""/>
  </r>
  <r>
    <s v="buy multifocal contact lenses online"/>
    <n v="1"/>
    <n v="0"/>
    <n v="0"/>
    <x v="2513"/>
    <m/>
    <m/>
    <s v=""/>
    <s v=""/>
    <s v=""/>
    <s v=""/>
    <s v=""/>
  </r>
  <r>
    <s v="biotrue multi purpose"/>
    <n v="1"/>
    <n v="0"/>
    <n v="0"/>
    <x v="2514"/>
    <m/>
    <m/>
    <s v=""/>
    <s v=""/>
    <s v=""/>
    <s v=""/>
    <s v=""/>
  </r>
  <r>
    <s v="coopervision clariti 1 day multifocal 90 pack"/>
    <n v="1"/>
    <n v="0"/>
    <n v="0"/>
    <x v="2514"/>
    <m/>
    <m/>
    <s v=""/>
    <s v=""/>
    <s v=""/>
    <s v=""/>
    <s v=""/>
  </r>
  <r>
    <s v="monthly"/>
    <n v="1"/>
    <n v="0"/>
    <n v="0"/>
    <x v="2514"/>
    <m/>
    <m/>
    <s v=""/>
    <s v=""/>
    <s v=""/>
    <s v=""/>
    <s v=""/>
  </r>
  <r>
    <s v="2-week acuvue define"/>
    <n v="1"/>
    <n v="0"/>
    <n v="0"/>
    <x v="2514"/>
    <m/>
    <m/>
    <s v=""/>
    <s v=""/>
    <s v=""/>
    <s v=""/>
    <s v=""/>
  </r>
  <r>
    <s v="美瞳隱眼"/>
    <n v="1"/>
    <n v="1"/>
    <n v="1"/>
    <x v="2515"/>
    <m/>
    <m/>
    <s v=""/>
    <s v=""/>
    <s v=""/>
    <s v=""/>
    <s v=""/>
  </r>
  <r>
    <s v="眼睛小怎么戴隐形眼镜"/>
    <n v="1"/>
    <n v="0"/>
    <n v="0"/>
    <x v="2515"/>
    <m/>
    <m/>
    <s v=""/>
    <s v=""/>
    <s v=""/>
    <s v=""/>
    <s v=""/>
  </r>
  <r>
    <s v="myanmar poon"/>
    <n v="1"/>
    <n v="0"/>
    <n v="0"/>
    <x v="2516"/>
    <m/>
    <m/>
    <s v=""/>
    <s v=""/>
    <s v=""/>
    <s v=""/>
    <s v=""/>
  </r>
  <r>
    <s v="香港生活百貨"/>
    <n v="1"/>
    <n v="0"/>
    <n v="0"/>
    <x v="2517"/>
    <m/>
    <m/>
    <s v=""/>
    <s v=""/>
    <s v=""/>
    <s v=""/>
    <s v=""/>
  </r>
  <r>
    <s v="隱形眼鏡 線上買"/>
    <n v="1"/>
    <n v="0"/>
    <n v="0"/>
    <x v="2517"/>
    <m/>
    <m/>
    <s v=""/>
    <s v=""/>
    <s v=""/>
    <s v=""/>
    <s v=""/>
  </r>
  <r>
    <s v="水 比較"/>
    <n v="1"/>
    <n v="0"/>
    <n v="0"/>
    <x v="2518"/>
    <m/>
    <m/>
    <s v=""/>
    <s v=""/>
    <s v=""/>
    <s v=""/>
    <s v=""/>
  </r>
  <r>
    <s v="香港讀博士"/>
    <n v="1"/>
    <n v="0"/>
    <n v="0"/>
    <x v="2246"/>
    <m/>
    <m/>
    <s v=""/>
    <s v=""/>
    <s v=""/>
    <s v=""/>
    <s v=""/>
  </r>
  <r>
    <s v="contact lenses pakistan"/>
    <n v="1"/>
    <n v="0"/>
    <n v="0"/>
    <x v="2246"/>
    <m/>
    <m/>
    <s v=""/>
    <s v=""/>
    <s v=""/>
    <s v=""/>
    <s v=""/>
  </r>
  <r>
    <s v="眼鏡鏡片"/>
    <n v="1"/>
    <n v="0"/>
    <n v="0"/>
    <x v="2519"/>
    <m/>
    <m/>
    <s v=""/>
    <s v=""/>
    <s v=""/>
    <s v=""/>
    <s v=""/>
  </r>
  <r>
    <s v="contact lens one day"/>
    <n v="1"/>
    <n v="0"/>
    <n v="0"/>
    <x v="2520"/>
    <m/>
    <m/>
    <s v=""/>
    <s v=""/>
    <s v=""/>
    <s v=""/>
    <s v=""/>
  </r>
  <r>
    <s v="日本必買"/>
    <n v="1"/>
    <n v="0"/>
    <n v="0"/>
    <x v="2521"/>
    <m/>
    <m/>
    <s v=""/>
    <s v=""/>
    <s v=""/>
    <s v=""/>
    <s v=""/>
  </r>
  <r>
    <s v="monthly contact lenses online"/>
    <n v="1"/>
    <n v="0"/>
    <n v="0"/>
    <x v="2522"/>
    <m/>
    <m/>
    <s v=""/>
    <s v=""/>
    <s v=""/>
    <s v=""/>
    <s v=""/>
  </r>
  <r>
    <s v="buy dailies total 1 online"/>
    <n v="1"/>
    <n v="0"/>
    <n v="0"/>
    <x v="2523"/>
    <m/>
    <m/>
    <s v=""/>
    <s v=""/>
    <s v=""/>
    <s v=""/>
    <s v=""/>
  </r>
  <r>
    <s v="眼鏡店推薦"/>
    <n v="1"/>
    <n v="0"/>
    <n v="0"/>
    <x v="2524"/>
    <m/>
    <m/>
    <s v=""/>
    <s v=""/>
    <s v=""/>
    <s v=""/>
    <s v=""/>
  </r>
  <r>
    <s v="clariti 1 day toric contact lenses"/>
    <n v="1"/>
    <n v="0"/>
    <n v="0"/>
    <x v="2525"/>
    <m/>
    <m/>
    <s v=""/>
    <s v=""/>
    <s v=""/>
    <s v=""/>
    <s v=""/>
  </r>
  <r>
    <s v="香港網購"/>
    <n v="1"/>
    <n v="0"/>
    <n v="0"/>
    <x v="2525"/>
    <m/>
    <m/>
    <s v=""/>
    <s v=""/>
    <s v=""/>
    <s v=""/>
    <s v=""/>
  </r>
  <r>
    <s v="染髮顏色"/>
    <n v="1"/>
    <n v="0"/>
    <n v="0"/>
    <x v="2526"/>
    <m/>
    <m/>
    <s v=""/>
    <s v=""/>
    <s v=""/>
    <s v=""/>
    <s v=""/>
  </r>
  <r>
    <s v="colorblends contact lenses"/>
    <n v="1"/>
    <n v="0"/>
    <n v="0"/>
    <x v="2527"/>
    <m/>
    <m/>
    <s v=""/>
    <s v=""/>
    <s v=""/>
    <s v=""/>
    <s v=""/>
  </r>
  <r>
    <s v="purevision 2 contact lenses"/>
    <n v="1"/>
    <n v="0"/>
    <n v="0"/>
    <x v="2528"/>
    <m/>
    <m/>
    <s v=""/>
    <s v=""/>
    <s v=""/>
    <s v=""/>
    <s v=""/>
  </r>
  <r>
    <s v="soflens toric contact lenses"/>
    <n v="1"/>
    <n v="0"/>
    <n v="0"/>
    <x v="2529"/>
    <m/>
    <m/>
    <s v=""/>
    <s v=""/>
    <s v=""/>
    <s v=""/>
    <s v=""/>
  </r>
  <r>
    <s v="daily contact lenses"/>
    <n v="1"/>
    <n v="0"/>
    <n v="0"/>
    <x v="2530"/>
    <m/>
    <m/>
    <s v="Y"/>
    <n v="2.1505376344086023E-2"/>
    <s v="Y"/>
    <s v=""/>
    <s v=""/>
  </r>
  <r>
    <s v="eazy.com"/>
    <n v="1"/>
    <n v="0"/>
    <n v="0"/>
    <x v="2510"/>
    <m/>
    <m/>
    <s v=""/>
    <s v=""/>
    <s v=""/>
    <s v=""/>
    <s v=""/>
  </r>
  <r>
    <s v="buy cheap acuvue"/>
    <n v="1"/>
    <n v="0"/>
    <n v="0"/>
    <x v="2531"/>
    <m/>
    <m/>
    <s v=""/>
    <s v=""/>
    <s v=""/>
    <s v=""/>
    <s v=""/>
  </r>
  <r>
    <s v="contact lens sellers"/>
    <n v="1"/>
    <n v="0"/>
    <n v="0"/>
    <x v="2532"/>
    <m/>
    <m/>
    <s v=""/>
    <s v=""/>
    <s v=""/>
    <s v=""/>
    <s v=""/>
  </r>
  <r>
    <s v="vision hk"/>
    <n v="1"/>
    <n v="0"/>
    <n v="0"/>
    <x v="2533"/>
    <m/>
    <m/>
    <s v=""/>
    <s v=""/>
    <s v=""/>
    <s v=""/>
    <s v=""/>
  </r>
  <r>
    <s v="網 店"/>
    <n v="1"/>
    <n v="0"/>
    <n v="0"/>
    <x v="2534"/>
    <m/>
    <m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verage Position">
  <location ref="R12:U23" firstHeaderRow="0" firstDataRow="1" firstDataCol="1"/>
  <pivotFields count="13">
    <pivotField showAll="0"/>
    <pivotField dataField="1" showAll="0"/>
    <pivotField dataField="1" showAll="0"/>
    <pivotField numFmtId="9" showAll="0"/>
    <pivotField axis="axisRow" numFmtId="164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4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Impression" fld="1" baseField="0" baseItem="0"/>
    <dataField name="Total Click" fld="2" baseField="0" baseItem="0"/>
    <dataField name="Average CTR" fld="12" baseField="0" baseItem="0" numFmtId="10"/>
  </dataFields>
  <formats count="5">
    <format dxfId="4">
      <pivotArea grandRow="1" outline="0" collapsedLevelsAreSubtotals="1" fieldPosition="0"/>
    </format>
    <format dxfId="3">
      <pivotArea collapsedLevelsAreSubtotals="1" fieldPosition="0">
        <references count="1">
          <reference field="4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">
      <pivotArea collapsedLevelsAreSubtotals="1" fieldPosition="0">
        <references count="1">
          <reference field="4" count="1">
            <x v="10"/>
          </reference>
        </references>
      </pivotArea>
    </format>
    <format dxfId="1">
      <pivotArea outline="0" collapsedLevelsAreSubtotals="1" fieldPosition="0"/>
    </format>
    <format dxfId="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6691"/>
  <sheetViews>
    <sheetView tabSelected="1" workbookViewId="0">
      <selection activeCell="O6" sqref="O6"/>
    </sheetView>
  </sheetViews>
  <sheetFormatPr defaultRowHeight="14.5"/>
  <cols>
    <col min="1" max="1" width="29.26953125" style="3" customWidth="1"/>
    <col min="2" max="2" width="10.6328125" bestFit="1" customWidth="1"/>
    <col min="3" max="3" width="5.54296875" bestFit="1" customWidth="1"/>
    <col min="4" max="4" width="12" style="1" bestFit="1" customWidth="1"/>
    <col min="5" max="5" width="14.6328125" bestFit="1" customWidth="1"/>
    <col min="6" max="6" width="8.90625" style="4"/>
    <col min="7" max="7" width="9.36328125" style="4" bestFit="1" customWidth="1"/>
    <col min="8" max="10" width="9.36328125" style="4" hidden="1" customWidth="1"/>
    <col min="11" max="11" width="10.36328125" style="4" bestFit="1" customWidth="1"/>
    <col min="12" max="13" width="10.36328125" style="4" customWidth="1"/>
    <col min="15" max="15" width="14" style="4" customWidth="1"/>
    <col min="16" max="17" width="8.90625" style="4"/>
    <col min="21" max="21" width="12.54296875" bestFit="1" customWidth="1"/>
    <col min="22" max="22" width="11.1796875" customWidth="1"/>
    <col min="23" max="23" width="3.54296875" customWidth="1"/>
    <col min="24" max="24" width="12.54296875" customWidth="1"/>
    <col min="25" max="25" width="17.6328125" bestFit="1" customWidth="1"/>
    <col min="26" max="26" width="12.08984375" bestFit="1" customWidth="1"/>
    <col min="27" max="27" width="12" bestFit="1" customWidth="1"/>
    <col min="28" max="28" width="10.453125" customWidth="1"/>
  </cols>
  <sheetData>
    <row r="1" spans="1:25">
      <c r="A1" s="3" t="s">
        <v>0</v>
      </c>
      <c r="B1" t="s">
        <v>1</v>
      </c>
      <c r="C1" t="s">
        <v>2</v>
      </c>
      <c r="D1" s="1" t="s">
        <v>3</v>
      </c>
      <c r="E1" t="s">
        <v>4</v>
      </c>
      <c r="F1" s="4" t="s">
        <v>6822</v>
      </c>
      <c r="G1" s="4" t="s">
        <v>6683</v>
      </c>
      <c r="H1" s="4" t="s">
        <v>6842</v>
      </c>
      <c r="I1" s="4" t="s">
        <v>6844</v>
      </c>
      <c r="J1" s="4" t="s">
        <v>6843</v>
      </c>
      <c r="K1" s="4" t="s">
        <v>6821</v>
      </c>
      <c r="L1" s="4" t="s">
        <v>6847</v>
      </c>
      <c r="M1" s="4" t="s">
        <v>6848</v>
      </c>
      <c r="N1" s="4" t="s">
        <v>6824</v>
      </c>
      <c r="O1" s="4" t="s">
        <v>6849</v>
      </c>
      <c r="P1" s="4" t="s">
        <v>6682</v>
      </c>
      <c r="U1" t="s">
        <v>6820</v>
      </c>
      <c r="V1">
        <v>3</v>
      </c>
      <c r="X1" t="s">
        <v>6845</v>
      </c>
      <c r="Y1">
        <f>DATE(2021,4,16)-DATE(2020,12,1)+1</f>
        <v>137</v>
      </c>
    </row>
    <row r="2" spans="1:25">
      <c r="A2" s="3" t="s">
        <v>5</v>
      </c>
      <c r="B2">
        <v>15604</v>
      </c>
      <c r="C2">
        <v>1170</v>
      </c>
      <c r="D2" s="1">
        <v>7.4980774160471594E-2</v>
      </c>
      <c r="E2" s="2">
        <v>6.3666367598051696</v>
      </c>
      <c r="F2" s="4">
        <v>0</v>
      </c>
      <c r="G2" s="4" t="s">
        <v>6684</v>
      </c>
      <c r="H2" s="4" t="str">
        <f>IF(AND(E2&gt;=2,E2&lt;3),"Y","")</f>
        <v/>
      </c>
      <c r="I2" s="4" t="str">
        <f>IF(AND(E2&gt;=4,E2&lt;5),"Y","")</f>
        <v/>
      </c>
      <c r="J2" s="4" t="str">
        <f>IF(AND(E2&gt;=6,E2&lt;7),"Y","")</f>
        <v>Y</v>
      </c>
      <c r="K2" s="4" t="str">
        <f>IF(ISERROR(MATCH(A2,SEM_20201201_20210416!A:A,0)),"","Y")</f>
        <v/>
      </c>
      <c r="L2" s="4" t="str">
        <f>IF(K2="Y",VLOOKUP($A2,SEM_20201201_20210416!$A:$G,3,FALSE),"")</f>
        <v/>
      </c>
      <c r="M2" s="4" t="str">
        <f>IF(K2="Y",VLOOKUP($A2,SEM_20201201_20210416!$A:$G,4,FALSE),"")</f>
        <v/>
      </c>
      <c r="N2" s="1" t="str">
        <f>IFERROR(VLOOKUP(A2,SEM_20201201_20210416!A:F,6,FALSE),"")</f>
        <v/>
      </c>
      <c r="O2" s="4" t="str">
        <f>IF(AND(K2="Y",M2&gt;C2),"Y","")</f>
        <v/>
      </c>
      <c r="P2" s="4" t="str">
        <f>IF(AND(G2&lt;&gt;"N",E2&gt;$V$1,D2&lt;$V$2,B2&gt;=$V$3),"Y","")</f>
        <v/>
      </c>
      <c r="U2" t="s">
        <v>6823</v>
      </c>
      <c r="V2" s="5">
        <v>0.1</v>
      </c>
      <c r="Y2" s="5"/>
    </row>
    <row r="3" spans="1:25">
      <c r="A3" s="3" t="s">
        <v>6</v>
      </c>
      <c r="B3">
        <v>10230</v>
      </c>
      <c r="C3">
        <v>190</v>
      </c>
      <c r="D3" s="1">
        <v>1.8572825024437901E-2</v>
      </c>
      <c r="E3" s="2">
        <v>7.0267839687194504</v>
      </c>
      <c r="F3" s="4">
        <v>0</v>
      </c>
      <c r="H3" s="4" t="str">
        <f t="shared" ref="H3:H66" si="0">IF(AND(E3&gt;=2,E3&lt;3),"Y","")</f>
        <v/>
      </c>
      <c r="I3" s="4" t="str">
        <f t="shared" ref="I3:I66" si="1">IF(AND(E3&gt;=4,E3&lt;5),"Y","")</f>
        <v/>
      </c>
      <c r="J3" s="4" t="str">
        <f t="shared" ref="J3:J66" si="2">IF(AND(E3&gt;=6,E3&lt;7),"Y","")</f>
        <v/>
      </c>
      <c r="K3" s="4" t="str">
        <f>IF(ISERROR(MATCH(A3,SEM_20201201_20210416!A:A,0)),"","Y")</f>
        <v>Y</v>
      </c>
      <c r="L3" s="4">
        <f>IF(K3="Y",VLOOKUP($A3,SEM_20201201_20210416!$A:$G,3,FALSE),"")</f>
        <v>243</v>
      </c>
      <c r="M3" s="4">
        <f>IF(K3="Y",VLOOKUP($A3,SEM_20201201_20210416!$A:$G,4,FALSE),"")</f>
        <v>6</v>
      </c>
      <c r="N3" s="1">
        <f>IFERROR(VLOOKUP(A3,SEM_20201201_20210416!A:F,6,FALSE),"")</f>
        <v>2.4691358024691357E-2</v>
      </c>
      <c r="O3" s="4" t="str">
        <f t="shared" ref="O3:O66" si="3">IF(AND(K3="Y",M3&gt;C3),"Y","")</f>
        <v/>
      </c>
      <c r="P3" s="4" t="str">
        <f t="shared" ref="P3:P66" si="4">IF(AND(G3&lt;&gt;"N",E3&gt;$V$1,D3&lt;$V$2,B3&gt;=$V$3),"Y","")</f>
        <v>Y</v>
      </c>
      <c r="U3" t="s">
        <v>6827</v>
      </c>
      <c r="V3">
        <f>Y1*V4</f>
        <v>548</v>
      </c>
    </row>
    <row r="4" spans="1:25">
      <c r="A4" s="3" t="s">
        <v>7</v>
      </c>
      <c r="B4">
        <v>6886</v>
      </c>
      <c r="C4">
        <v>765</v>
      </c>
      <c r="D4" s="1">
        <v>0.11109497531222701</v>
      </c>
      <c r="E4" s="2">
        <v>7.0137961080453097</v>
      </c>
      <c r="F4" s="4">
        <v>0</v>
      </c>
      <c r="H4" s="4" t="str">
        <f t="shared" si="0"/>
        <v/>
      </c>
      <c r="I4" s="4" t="str">
        <f t="shared" si="1"/>
        <v/>
      </c>
      <c r="J4" s="4" t="str">
        <f t="shared" si="2"/>
        <v/>
      </c>
      <c r="K4" s="4" t="str">
        <f>IF(ISERROR(MATCH(A4,SEM_20201201_20210416!A:A,0)),"","Y")</f>
        <v/>
      </c>
      <c r="L4" s="4" t="str">
        <f>IF(K4="Y",VLOOKUP($A4,SEM_20201201_20210416!$A:$G,3,FALSE),"")</f>
        <v/>
      </c>
      <c r="M4" s="4" t="str">
        <f>IF(K4="Y",VLOOKUP($A4,SEM_20201201_20210416!$A:$G,4,FALSE),"")</f>
        <v/>
      </c>
      <c r="N4" s="1" t="str">
        <f>IFERROR(VLOOKUP(A4,SEM_20201201_20210416!A:F,6,FALSE),"")</f>
        <v/>
      </c>
      <c r="O4" s="4" t="str">
        <f t="shared" si="3"/>
        <v/>
      </c>
      <c r="P4" s="4" t="str">
        <f t="shared" si="4"/>
        <v/>
      </c>
      <c r="U4" t="s">
        <v>6846</v>
      </c>
      <c r="V4">
        <v>4</v>
      </c>
      <c r="Y4" s="5"/>
    </row>
    <row r="5" spans="1:25">
      <c r="A5" s="6" t="s">
        <v>8</v>
      </c>
      <c r="B5">
        <v>6728</v>
      </c>
      <c r="C5">
        <v>477</v>
      </c>
      <c r="D5" s="1">
        <v>7.0897740784780006E-2</v>
      </c>
      <c r="E5" s="2">
        <v>4.0973543400713401</v>
      </c>
      <c r="F5" s="4">
        <v>4</v>
      </c>
      <c r="H5" s="4" t="str">
        <f t="shared" si="0"/>
        <v/>
      </c>
      <c r="I5" s="4" t="str">
        <f t="shared" si="1"/>
        <v>Y</v>
      </c>
      <c r="J5" s="4" t="str">
        <f t="shared" si="2"/>
        <v/>
      </c>
      <c r="K5" s="4" t="str">
        <f>IF(ISERROR(MATCH(A5,SEM_20201201_20210416!A:A,0)),"","Y")</f>
        <v>Y</v>
      </c>
      <c r="L5" s="4">
        <f>IF(K5="Y",VLOOKUP($A5,SEM_20201201_20210416!$A:$G,3,FALSE),"")</f>
        <v>9917</v>
      </c>
      <c r="M5" s="4">
        <f>IF(K5="Y",VLOOKUP($A5,SEM_20201201_20210416!$A:$G,4,FALSE),"")</f>
        <v>567</v>
      </c>
      <c r="N5" s="1">
        <f>IFERROR(VLOOKUP(A5,SEM_20201201_20210416!A:F,6,FALSE),"")</f>
        <v>5.7174548754663712E-2</v>
      </c>
      <c r="O5" s="4" t="str">
        <f t="shared" si="3"/>
        <v>Y</v>
      </c>
      <c r="P5" s="4" t="str">
        <f t="shared" si="4"/>
        <v>Y</v>
      </c>
    </row>
    <row r="6" spans="1:25">
      <c r="A6" s="6" t="s">
        <v>9</v>
      </c>
      <c r="B6">
        <v>5436</v>
      </c>
      <c r="C6">
        <v>34</v>
      </c>
      <c r="D6" s="1">
        <v>6.2545989698307497E-3</v>
      </c>
      <c r="E6" s="2">
        <v>32.267476085356797</v>
      </c>
      <c r="F6" s="4">
        <v>3</v>
      </c>
      <c r="H6" s="4" t="str">
        <f t="shared" si="0"/>
        <v/>
      </c>
      <c r="I6" s="4" t="str">
        <f t="shared" si="1"/>
        <v/>
      </c>
      <c r="J6" s="4" t="str">
        <f t="shared" si="2"/>
        <v/>
      </c>
      <c r="K6" s="4" t="str">
        <f>IF(ISERROR(MATCH(A6,SEM_20201201_20210416!A:A,0)),"","Y")</f>
        <v>Y</v>
      </c>
      <c r="L6" s="4">
        <f>IF(K6="Y",VLOOKUP($A6,SEM_20201201_20210416!$A:$G,3,FALSE),"")</f>
        <v>163</v>
      </c>
      <c r="M6" s="4">
        <f>IF(K6="Y",VLOOKUP($A6,SEM_20201201_20210416!$A:$G,4,FALSE),"")</f>
        <v>11</v>
      </c>
      <c r="N6" s="1">
        <f>IFERROR(VLOOKUP(A6,SEM_20201201_20210416!A:F,6,FALSE),"")</f>
        <v>6.7484662576687116E-2</v>
      </c>
      <c r="O6" s="4" t="str">
        <f t="shared" si="3"/>
        <v/>
      </c>
      <c r="P6" s="4" t="str">
        <f t="shared" si="4"/>
        <v>Y</v>
      </c>
    </row>
    <row r="7" spans="1:25">
      <c r="A7" s="3" t="s">
        <v>10</v>
      </c>
      <c r="B7">
        <v>5249</v>
      </c>
      <c r="C7">
        <v>239</v>
      </c>
      <c r="D7" s="1">
        <v>4.5532482377595697E-2</v>
      </c>
      <c r="E7" s="2">
        <v>6.4920937321394501</v>
      </c>
      <c r="F7" s="4">
        <v>0</v>
      </c>
      <c r="G7" s="4" t="s">
        <v>6684</v>
      </c>
      <c r="H7" s="4" t="str">
        <f t="shared" si="0"/>
        <v/>
      </c>
      <c r="I7" s="4" t="str">
        <f t="shared" si="1"/>
        <v/>
      </c>
      <c r="J7" s="4" t="str">
        <f t="shared" si="2"/>
        <v>Y</v>
      </c>
      <c r="K7" s="4" t="str">
        <f>IF(ISERROR(MATCH(A7,SEM_20201201_20210416!A:A,0)),"","Y")</f>
        <v/>
      </c>
      <c r="L7" s="4" t="str">
        <f>IF(K7="Y",VLOOKUP($A7,SEM_20201201_20210416!$A:$G,3,FALSE),"")</f>
        <v/>
      </c>
      <c r="M7" s="4" t="str">
        <f>IF(K7="Y",VLOOKUP($A7,SEM_20201201_20210416!$A:$G,4,FALSE),"")</f>
        <v/>
      </c>
      <c r="N7" s="1" t="str">
        <f>IFERROR(VLOOKUP(A7,SEM_20201201_20210416!A:F,6,FALSE),"")</f>
        <v/>
      </c>
      <c r="O7" s="4" t="str">
        <f t="shared" si="3"/>
        <v/>
      </c>
      <c r="P7" s="4" t="str">
        <f t="shared" si="4"/>
        <v/>
      </c>
    </row>
    <row r="8" spans="1:25">
      <c r="A8" s="3" t="s">
        <v>11</v>
      </c>
      <c r="B8">
        <v>4091</v>
      </c>
      <c r="C8">
        <v>8</v>
      </c>
      <c r="D8" s="1">
        <v>1.9555120997311101E-3</v>
      </c>
      <c r="E8" s="2">
        <v>10.1962845270105</v>
      </c>
      <c r="F8" s="4">
        <v>0</v>
      </c>
      <c r="H8" s="4" t="str">
        <f t="shared" si="0"/>
        <v/>
      </c>
      <c r="I8" s="4" t="str">
        <f t="shared" si="1"/>
        <v/>
      </c>
      <c r="J8" s="4" t="str">
        <f t="shared" si="2"/>
        <v/>
      </c>
      <c r="K8" s="4" t="str">
        <f>IF(ISERROR(MATCH(A8,SEM_20201201_20210416!A:A,0)),"","Y")</f>
        <v>Y</v>
      </c>
      <c r="L8" s="4">
        <f>IF(K8="Y",VLOOKUP($A8,SEM_20201201_20210416!$A:$G,3,FALSE),"")</f>
        <v>161</v>
      </c>
      <c r="M8" s="4">
        <f>IF(K8="Y",VLOOKUP($A8,SEM_20201201_20210416!$A:$G,4,FALSE),"")</f>
        <v>1</v>
      </c>
      <c r="N8" s="1">
        <f>IFERROR(VLOOKUP(A8,SEM_20201201_20210416!A:F,6,FALSE),"")</f>
        <v>6.2111801242236021E-3</v>
      </c>
      <c r="O8" s="4" t="str">
        <f t="shared" si="3"/>
        <v/>
      </c>
      <c r="P8" s="4" t="str">
        <f t="shared" si="4"/>
        <v>Y</v>
      </c>
    </row>
    <row r="9" spans="1:25">
      <c r="A9" s="6" t="s">
        <v>12</v>
      </c>
      <c r="B9">
        <v>3664</v>
      </c>
      <c r="C9">
        <v>66</v>
      </c>
      <c r="D9" s="1">
        <v>1.8013100436681199E-2</v>
      </c>
      <c r="E9" s="2">
        <v>7.6037117903930103</v>
      </c>
      <c r="F9" s="4">
        <v>0</v>
      </c>
      <c r="H9" s="4" t="str">
        <f t="shared" si="0"/>
        <v/>
      </c>
      <c r="I9" s="4" t="str">
        <f t="shared" si="1"/>
        <v/>
      </c>
      <c r="J9" s="4" t="str">
        <f t="shared" si="2"/>
        <v/>
      </c>
      <c r="K9" s="4" t="str">
        <f>IF(ISERROR(MATCH(A9,SEM_20201201_20210416!A:A,0)),"","Y")</f>
        <v>Y</v>
      </c>
      <c r="L9" s="4">
        <f>IF(K9="Y",VLOOKUP($A9,SEM_20201201_20210416!$A:$G,3,FALSE),"")</f>
        <v>126</v>
      </c>
      <c r="M9" s="4">
        <f>IF(K9="Y",VLOOKUP($A9,SEM_20201201_20210416!$A:$G,4,FALSE),"")</f>
        <v>7</v>
      </c>
      <c r="N9" s="1">
        <f>IFERROR(VLOOKUP(A9,SEM_20201201_20210416!A:F,6,FALSE),"")</f>
        <v>5.5555555555555552E-2</v>
      </c>
      <c r="O9" s="4" t="str">
        <f t="shared" si="3"/>
        <v/>
      </c>
      <c r="P9" s="4" t="str">
        <f t="shared" si="4"/>
        <v>Y</v>
      </c>
    </row>
    <row r="10" spans="1:25">
      <c r="A10" s="3" t="s">
        <v>13</v>
      </c>
      <c r="B10">
        <v>3311</v>
      </c>
      <c r="C10">
        <v>100</v>
      </c>
      <c r="D10" s="1">
        <v>3.0202355783751099E-2</v>
      </c>
      <c r="E10" s="2">
        <v>8.5620658411356096</v>
      </c>
      <c r="F10" s="4">
        <v>0</v>
      </c>
      <c r="H10" s="4" t="str">
        <f t="shared" si="0"/>
        <v/>
      </c>
      <c r="I10" s="4" t="str">
        <f t="shared" si="1"/>
        <v/>
      </c>
      <c r="J10" s="4" t="str">
        <f t="shared" si="2"/>
        <v/>
      </c>
      <c r="K10" s="4" t="str">
        <f>IF(ISERROR(MATCH(A10,SEM_20201201_20210416!A:A,0)),"","Y")</f>
        <v>Y</v>
      </c>
      <c r="L10" s="4">
        <f>IF(K10="Y",VLOOKUP($A10,SEM_20201201_20210416!$A:$G,3,FALSE),"")</f>
        <v>25635</v>
      </c>
      <c r="M10" s="4">
        <f>IF(K10="Y",VLOOKUP($A10,SEM_20201201_20210416!$A:$G,4,FALSE),"")</f>
        <v>1073</v>
      </c>
      <c r="N10" s="1">
        <f>IFERROR(VLOOKUP(A10,SEM_20201201_20210416!A:F,6,FALSE),"")</f>
        <v>4.1856836356543789E-2</v>
      </c>
      <c r="O10" s="4" t="str">
        <f t="shared" si="3"/>
        <v>Y</v>
      </c>
      <c r="P10" s="4" t="str">
        <f t="shared" si="4"/>
        <v>Y</v>
      </c>
    </row>
    <row r="11" spans="1:25">
      <c r="A11" s="6" t="s">
        <v>14</v>
      </c>
      <c r="B11">
        <v>3232</v>
      </c>
      <c r="C11">
        <v>32</v>
      </c>
      <c r="D11" s="1">
        <v>9.9009900990098994E-3</v>
      </c>
      <c r="E11" s="2">
        <v>9.8270420792079207</v>
      </c>
      <c r="F11" s="4">
        <v>0</v>
      </c>
      <c r="H11" s="4" t="str">
        <f t="shared" si="0"/>
        <v/>
      </c>
      <c r="I11" s="4" t="str">
        <f t="shared" si="1"/>
        <v/>
      </c>
      <c r="J11" s="4" t="str">
        <f t="shared" si="2"/>
        <v/>
      </c>
      <c r="K11" s="4" t="str">
        <f>IF(ISERROR(MATCH(A11,SEM_20201201_20210416!A:A,0)),"","Y")</f>
        <v/>
      </c>
      <c r="L11" s="4" t="str">
        <f>IF(K11="Y",VLOOKUP($A11,SEM_20201201_20210416!$A:$G,3,FALSE),"")</f>
        <v/>
      </c>
      <c r="M11" s="4" t="str">
        <f>IF(K11="Y",VLOOKUP($A11,SEM_20201201_20210416!$A:$G,4,FALSE),"")</f>
        <v/>
      </c>
      <c r="N11" s="1" t="str">
        <f>IFERROR(VLOOKUP(A11,SEM_20201201_20210416!A:F,6,FALSE),"")</f>
        <v/>
      </c>
      <c r="O11" s="4" t="str">
        <f t="shared" si="3"/>
        <v/>
      </c>
      <c r="P11" s="4" t="str">
        <f t="shared" si="4"/>
        <v>Y</v>
      </c>
    </row>
    <row r="12" spans="1:25">
      <c r="A12" s="6" t="s">
        <v>15</v>
      </c>
      <c r="B12">
        <v>3229</v>
      </c>
      <c r="C12">
        <v>55</v>
      </c>
      <c r="D12" s="1">
        <v>1.7033137194177699E-2</v>
      </c>
      <c r="E12" s="2">
        <v>14.328275007742301</v>
      </c>
      <c r="F12" s="4">
        <v>0</v>
      </c>
      <c r="H12" s="4" t="str">
        <f t="shared" si="0"/>
        <v/>
      </c>
      <c r="I12" s="4" t="str">
        <f t="shared" si="1"/>
        <v/>
      </c>
      <c r="J12" s="4" t="str">
        <f t="shared" si="2"/>
        <v/>
      </c>
      <c r="K12" s="4" t="str">
        <f>IF(ISERROR(MATCH(A12,SEM_20201201_20210416!A:A,0)),"","Y")</f>
        <v/>
      </c>
      <c r="L12" s="4" t="str">
        <f>IF(K12="Y",VLOOKUP($A12,SEM_20201201_20210416!$A:$G,3,FALSE),"")</f>
        <v/>
      </c>
      <c r="M12" s="4" t="str">
        <f>IF(K12="Y",VLOOKUP($A12,SEM_20201201_20210416!$A:$G,4,FALSE),"")</f>
        <v/>
      </c>
      <c r="N12" s="1" t="str">
        <f>IFERROR(VLOOKUP(A12,SEM_20201201_20210416!A:F,6,FALSE),"")</f>
        <v/>
      </c>
      <c r="O12" s="4" t="str">
        <f t="shared" si="3"/>
        <v/>
      </c>
      <c r="P12" s="4" t="str">
        <f t="shared" si="4"/>
        <v>Y</v>
      </c>
      <c r="R12" s="7" t="s">
        <v>4</v>
      </c>
      <c r="S12" t="s">
        <v>6840</v>
      </c>
      <c r="T12" t="s">
        <v>6841</v>
      </c>
      <c r="U12" t="s">
        <v>6839</v>
      </c>
    </row>
    <row r="13" spans="1:25">
      <c r="A13" s="3" t="s">
        <v>16</v>
      </c>
      <c r="B13">
        <v>2984</v>
      </c>
      <c r="C13">
        <v>989</v>
      </c>
      <c r="D13" s="1">
        <v>0.33143431635388698</v>
      </c>
      <c r="E13" s="2">
        <v>1.1578418230562999</v>
      </c>
      <c r="F13" s="4">
        <v>1</v>
      </c>
      <c r="H13" s="4" t="str">
        <f t="shared" si="0"/>
        <v/>
      </c>
      <c r="I13" s="4" t="str">
        <f t="shared" si="1"/>
        <v/>
      </c>
      <c r="J13" s="4" t="str">
        <f t="shared" si="2"/>
        <v/>
      </c>
      <c r="K13" s="4" t="str">
        <f>IF(ISERROR(MATCH(A13,SEM_20201201_20210416!A:A,0)),"","Y")</f>
        <v/>
      </c>
      <c r="L13" s="4" t="str">
        <f>IF(K13="Y",VLOOKUP($A13,SEM_20201201_20210416!$A:$G,3,FALSE),"")</f>
        <v/>
      </c>
      <c r="M13" s="4" t="str">
        <f>IF(K13="Y",VLOOKUP($A13,SEM_20201201_20210416!$A:$G,4,FALSE),"")</f>
        <v/>
      </c>
      <c r="N13" s="1" t="str">
        <f>IFERROR(VLOOKUP(A13,SEM_20201201_20210416!A:F,6,FALSE),"")</f>
        <v/>
      </c>
      <c r="O13" s="4" t="str">
        <f t="shared" si="3"/>
        <v/>
      </c>
      <c r="P13" s="4" t="str">
        <f t="shared" si="4"/>
        <v/>
      </c>
      <c r="R13" s="8" t="s">
        <v>6830</v>
      </c>
      <c r="S13" s="9">
        <v>22466</v>
      </c>
      <c r="T13" s="9">
        <v>6481</v>
      </c>
      <c r="U13" s="10">
        <v>0.28848037033739876</v>
      </c>
    </row>
    <row r="14" spans="1:25">
      <c r="A14" s="3" t="s">
        <v>17</v>
      </c>
      <c r="B14">
        <v>2856</v>
      </c>
      <c r="C14">
        <v>710</v>
      </c>
      <c r="D14" s="1">
        <v>0.24859943977591001</v>
      </c>
      <c r="E14" s="2">
        <v>1.6088935574229599</v>
      </c>
      <c r="F14" s="4">
        <v>0</v>
      </c>
      <c r="H14" s="4" t="str">
        <f t="shared" si="0"/>
        <v/>
      </c>
      <c r="I14" s="4" t="str">
        <f t="shared" si="1"/>
        <v/>
      </c>
      <c r="J14" s="4" t="str">
        <f t="shared" si="2"/>
        <v/>
      </c>
      <c r="K14" s="4" t="str">
        <f>IF(ISERROR(MATCH(A14,SEM_20201201_20210416!A:A,0)),"","Y")</f>
        <v>Y</v>
      </c>
      <c r="L14" s="4">
        <f>IF(K14="Y",VLOOKUP($A14,SEM_20201201_20210416!$A:$G,3,FALSE),"")</f>
        <v>313</v>
      </c>
      <c r="M14" s="4">
        <f>IF(K14="Y",VLOOKUP($A14,SEM_20201201_20210416!$A:$G,4,FALSE),"")</f>
        <v>12</v>
      </c>
      <c r="N14" s="1">
        <f>IFERROR(VLOOKUP(A14,SEM_20201201_20210416!A:F,6,FALSE),"")</f>
        <v>3.8338658146964855E-2</v>
      </c>
      <c r="O14" s="4" t="str">
        <f t="shared" si="3"/>
        <v/>
      </c>
      <c r="P14" s="4" t="str">
        <f t="shared" si="4"/>
        <v/>
      </c>
      <c r="R14" s="8" t="s">
        <v>6831</v>
      </c>
      <c r="S14" s="9">
        <v>18281</v>
      </c>
      <c r="T14" s="9">
        <v>3724</v>
      </c>
      <c r="U14" s="10">
        <v>0.20370876866692195</v>
      </c>
      <c r="V14" s="11">
        <f t="shared" ref="V14:V22" si="5">U13-U14</f>
        <v>8.4771601670476815E-2</v>
      </c>
    </row>
    <row r="15" spans="1:25">
      <c r="A15" s="3" t="s">
        <v>18</v>
      </c>
      <c r="B15">
        <v>2592</v>
      </c>
      <c r="C15">
        <v>90</v>
      </c>
      <c r="D15" s="1">
        <v>3.4722222222222203E-2</v>
      </c>
      <c r="E15" s="2">
        <v>7.0266203703703702</v>
      </c>
      <c r="F15" s="4">
        <v>0</v>
      </c>
      <c r="H15" s="4" t="str">
        <f t="shared" si="0"/>
        <v/>
      </c>
      <c r="I15" s="4" t="str">
        <f t="shared" si="1"/>
        <v/>
      </c>
      <c r="J15" s="4" t="str">
        <f t="shared" si="2"/>
        <v/>
      </c>
      <c r="K15" s="4" t="str">
        <f>IF(ISERROR(MATCH(A15,SEM_20201201_20210416!A:A,0)),"","Y")</f>
        <v>Y</v>
      </c>
      <c r="L15" s="4">
        <f>IF(K15="Y",VLOOKUP($A15,SEM_20201201_20210416!$A:$G,3,FALSE),"")</f>
        <v>170</v>
      </c>
      <c r="M15" s="4">
        <f>IF(K15="Y",VLOOKUP($A15,SEM_20201201_20210416!$A:$G,4,FALSE),"")</f>
        <v>1</v>
      </c>
      <c r="N15" s="1">
        <f>IFERROR(VLOOKUP(A15,SEM_20201201_20210416!A:F,6,FALSE),"")</f>
        <v>5.8823529411764705E-3</v>
      </c>
      <c r="O15" s="4" t="str">
        <f t="shared" si="3"/>
        <v/>
      </c>
      <c r="P15" s="4" t="str">
        <f t="shared" si="4"/>
        <v>Y</v>
      </c>
      <c r="R15" s="8" t="s">
        <v>6832</v>
      </c>
      <c r="S15" s="9">
        <v>21110</v>
      </c>
      <c r="T15" s="9">
        <v>3208</v>
      </c>
      <c r="U15" s="10">
        <v>0.15196589294173377</v>
      </c>
      <c r="V15" s="11">
        <f t="shared" si="5"/>
        <v>5.1742875725188181E-2</v>
      </c>
    </row>
    <row r="16" spans="1:25">
      <c r="A16" s="6" t="s">
        <v>19</v>
      </c>
      <c r="B16">
        <v>2555</v>
      </c>
      <c r="C16">
        <v>142</v>
      </c>
      <c r="D16" s="1">
        <v>5.5577299412915802E-2</v>
      </c>
      <c r="E16" s="2">
        <v>13.1960861056751</v>
      </c>
      <c r="F16" s="4">
        <v>0</v>
      </c>
      <c r="H16" s="4" t="str">
        <f t="shared" si="0"/>
        <v/>
      </c>
      <c r="I16" s="4" t="str">
        <f t="shared" si="1"/>
        <v/>
      </c>
      <c r="J16" s="4" t="str">
        <f t="shared" si="2"/>
        <v/>
      </c>
      <c r="K16" s="4" t="str">
        <f>IF(ISERROR(MATCH(A16,SEM_20201201_20210416!A:A,0)),"","Y")</f>
        <v/>
      </c>
      <c r="L16" s="4" t="str">
        <f>IF(K16="Y",VLOOKUP($A16,SEM_20201201_20210416!$A:$G,3,FALSE),"")</f>
        <v/>
      </c>
      <c r="M16" s="4" t="str">
        <f>IF(K16="Y",VLOOKUP($A16,SEM_20201201_20210416!$A:$G,4,FALSE),"")</f>
        <v/>
      </c>
      <c r="N16" s="1" t="str">
        <f>IFERROR(VLOOKUP(A16,SEM_20201201_20210416!A:F,6,FALSE),"")</f>
        <v/>
      </c>
      <c r="O16" s="4" t="str">
        <f t="shared" si="3"/>
        <v/>
      </c>
      <c r="P16" s="4" t="str">
        <f t="shared" si="4"/>
        <v>Y</v>
      </c>
      <c r="R16" s="8" t="s">
        <v>6833</v>
      </c>
      <c r="S16" s="9">
        <v>22481</v>
      </c>
      <c r="T16" s="9">
        <v>2434</v>
      </c>
      <c r="U16" s="10">
        <v>0.10826920510653441</v>
      </c>
      <c r="V16" s="11">
        <f t="shared" si="5"/>
        <v>4.3696687835199352E-2</v>
      </c>
    </row>
    <row r="17" spans="1:22">
      <c r="A17" s="3" t="s">
        <v>20</v>
      </c>
      <c r="B17">
        <v>2439</v>
      </c>
      <c r="C17">
        <v>0</v>
      </c>
      <c r="D17" s="1">
        <v>0</v>
      </c>
      <c r="E17" s="2">
        <v>3.0135301353013499</v>
      </c>
      <c r="F17" s="4">
        <v>0</v>
      </c>
      <c r="G17" s="4" t="s">
        <v>6684</v>
      </c>
      <c r="H17" s="4" t="str">
        <f t="shared" si="0"/>
        <v/>
      </c>
      <c r="I17" s="4" t="str">
        <f t="shared" si="1"/>
        <v/>
      </c>
      <c r="J17" s="4" t="str">
        <f t="shared" si="2"/>
        <v/>
      </c>
      <c r="K17" s="4" t="str">
        <f>IF(ISERROR(MATCH(A17,SEM_20201201_20210416!A:A,0)),"","Y")</f>
        <v/>
      </c>
      <c r="L17" s="4" t="str">
        <f>IF(K17="Y",VLOOKUP($A17,SEM_20201201_20210416!$A:$G,3,FALSE),"")</f>
        <v/>
      </c>
      <c r="M17" s="4" t="str">
        <f>IF(K17="Y",VLOOKUP($A17,SEM_20201201_20210416!$A:$G,4,FALSE),"")</f>
        <v/>
      </c>
      <c r="N17" s="1" t="str">
        <f>IFERROR(VLOOKUP(A17,SEM_20201201_20210416!A:F,6,FALSE),"")</f>
        <v/>
      </c>
      <c r="O17" s="4" t="str">
        <f t="shared" si="3"/>
        <v/>
      </c>
      <c r="P17" s="4" t="str">
        <f t="shared" si="4"/>
        <v/>
      </c>
      <c r="R17" s="8" t="s">
        <v>6834</v>
      </c>
      <c r="S17" s="9">
        <v>16835</v>
      </c>
      <c r="T17" s="9">
        <v>1716</v>
      </c>
      <c r="U17" s="10">
        <v>0.10193050193050193</v>
      </c>
      <c r="V17" s="11">
        <f t="shared" si="5"/>
        <v>6.3387031760324813E-3</v>
      </c>
    </row>
    <row r="18" spans="1:22">
      <c r="A18" s="3" t="s">
        <v>21</v>
      </c>
      <c r="B18">
        <v>2278</v>
      </c>
      <c r="C18">
        <v>87</v>
      </c>
      <c r="D18" s="1">
        <v>3.8191395961369598E-2</v>
      </c>
      <c r="E18" s="2">
        <v>9.0443371378402109</v>
      </c>
      <c r="F18" s="4">
        <v>0</v>
      </c>
      <c r="G18" s="4" t="s">
        <v>6684</v>
      </c>
      <c r="H18" s="4" t="str">
        <f t="shared" si="0"/>
        <v/>
      </c>
      <c r="I18" s="4" t="str">
        <f t="shared" si="1"/>
        <v/>
      </c>
      <c r="J18" s="4" t="str">
        <f t="shared" si="2"/>
        <v/>
      </c>
      <c r="K18" s="4" t="str">
        <f>IF(ISERROR(MATCH(A18,SEM_20201201_20210416!A:A,0)),"","Y")</f>
        <v/>
      </c>
      <c r="L18" s="4" t="str">
        <f>IF(K18="Y",VLOOKUP($A18,SEM_20201201_20210416!$A:$G,3,FALSE),"")</f>
        <v/>
      </c>
      <c r="M18" s="4" t="str">
        <f>IF(K18="Y",VLOOKUP($A18,SEM_20201201_20210416!$A:$G,4,FALSE),"")</f>
        <v/>
      </c>
      <c r="N18" s="1" t="str">
        <f>IFERROR(VLOOKUP(A18,SEM_20201201_20210416!A:F,6,FALSE),"")</f>
        <v/>
      </c>
      <c r="O18" s="4" t="str">
        <f t="shared" si="3"/>
        <v/>
      </c>
      <c r="P18" s="4" t="str">
        <f t="shared" si="4"/>
        <v/>
      </c>
      <c r="R18" s="8" t="s">
        <v>6835</v>
      </c>
      <c r="S18" s="9">
        <v>37517</v>
      </c>
      <c r="T18" s="9">
        <v>2335</v>
      </c>
      <c r="U18" s="10">
        <v>6.2238451901804513E-2</v>
      </c>
      <c r="V18" s="11">
        <f t="shared" si="5"/>
        <v>3.9692050028697419E-2</v>
      </c>
    </row>
    <row r="19" spans="1:22">
      <c r="A19" s="6" t="s">
        <v>22</v>
      </c>
      <c r="B19">
        <v>1993</v>
      </c>
      <c r="C19">
        <v>83</v>
      </c>
      <c r="D19" s="1">
        <v>4.1645760160561901E-2</v>
      </c>
      <c r="E19" s="2">
        <v>8.1164074259909604</v>
      </c>
      <c r="F19" s="4">
        <v>0</v>
      </c>
      <c r="H19" s="4" t="str">
        <f t="shared" si="0"/>
        <v/>
      </c>
      <c r="I19" s="4" t="str">
        <f t="shared" si="1"/>
        <v/>
      </c>
      <c r="J19" s="4" t="str">
        <f t="shared" si="2"/>
        <v/>
      </c>
      <c r="K19" s="4" t="str">
        <f>IF(ISERROR(MATCH(A19,SEM_20201201_20210416!A:A,0)),"","Y")</f>
        <v/>
      </c>
      <c r="L19" s="4" t="str">
        <f>IF(K19="Y",VLOOKUP($A19,SEM_20201201_20210416!$A:$G,3,FALSE),"")</f>
        <v/>
      </c>
      <c r="M19" s="4" t="str">
        <f>IF(K19="Y",VLOOKUP($A19,SEM_20201201_20210416!$A:$G,4,FALSE),"")</f>
        <v/>
      </c>
      <c r="N19" s="1" t="str">
        <f>IFERROR(VLOOKUP(A19,SEM_20201201_20210416!A:F,6,FALSE),"")</f>
        <v/>
      </c>
      <c r="O19" s="4" t="str">
        <f t="shared" si="3"/>
        <v/>
      </c>
      <c r="P19" s="4" t="str">
        <f t="shared" si="4"/>
        <v>Y</v>
      </c>
      <c r="R19" s="8" t="s">
        <v>6836</v>
      </c>
      <c r="S19" s="9">
        <v>46091</v>
      </c>
      <c r="T19" s="9">
        <v>2284</v>
      </c>
      <c r="U19" s="10">
        <v>4.9554142891236899E-2</v>
      </c>
      <c r="V19" s="11">
        <f t="shared" si="5"/>
        <v>1.2684309010567614E-2</v>
      </c>
    </row>
    <row r="20" spans="1:22">
      <c r="A20" s="3" t="s">
        <v>23</v>
      </c>
      <c r="B20">
        <v>1970</v>
      </c>
      <c r="C20">
        <v>40</v>
      </c>
      <c r="D20" s="1">
        <v>2.03045685279187E-2</v>
      </c>
      <c r="E20" s="2">
        <v>9.4121827411167498</v>
      </c>
      <c r="F20" s="4">
        <v>0</v>
      </c>
      <c r="G20" s="4" t="s">
        <v>6684</v>
      </c>
      <c r="H20" s="4" t="str">
        <f t="shared" si="0"/>
        <v/>
      </c>
      <c r="I20" s="4" t="str">
        <f t="shared" si="1"/>
        <v/>
      </c>
      <c r="J20" s="4" t="str">
        <f t="shared" si="2"/>
        <v/>
      </c>
      <c r="K20" s="4" t="str">
        <f>IF(ISERROR(MATCH(A20,SEM_20201201_20210416!A:A,0)),"","Y")</f>
        <v/>
      </c>
      <c r="L20" s="4" t="str">
        <f>IF(K20="Y",VLOOKUP($A20,SEM_20201201_20210416!$A:$G,3,FALSE),"")</f>
        <v/>
      </c>
      <c r="M20" s="4" t="str">
        <f>IF(K20="Y",VLOOKUP($A20,SEM_20201201_20210416!$A:$G,4,FALSE),"")</f>
        <v/>
      </c>
      <c r="N20" s="1" t="str">
        <f>IFERROR(VLOOKUP(A20,SEM_20201201_20210416!A:F,6,FALSE),"")</f>
        <v/>
      </c>
      <c r="O20" s="4" t="str">
        <f t="shared" si="3"/>
        <v/>
      </c>
      <c r="P20" s="4" t="str">
        <f t="shared" si="4"/>
        <v/>
      </c>
      <c r="R20" s="8" t="s">
        <v>6837</v>
      </c>
      <c r="S20" s="9">
        <v>23891</v>
      </c>
      <c r="T20" s="9">
        <v>992</v>
      </c>
      <c r="U20" s="10">
        <v>4.1521912017077563E-2</v>
      </c>
      <c r="V20" s="11">
        <f t="shared" si="5"/>
        <v>8.0322308741593365E-3</v>
      </c>
    </row>
    <row r="21" spans="1:22">
      <c r="A21" s="6" t="s">
        <v>24</v>
      </c>
      <c r="B21">
        <v>1898</v>
      </c>
      <c r="C21">
        <v>55</v>
      </c>
      <c r="D21" s="1">
        <v>2.8977871443624799E-2</v>
      </c>
      <c r="E21" s="2">
        <v>6.00842992623814</v>
      </c>
      <c r="F21" s="4">
        <v>0</v>
      </c>
      <c r="H21" s="4" t="str">
        <f t="shared" si="0"/>
        <v/>
      </c>
      <c r="I21" s="4" t="str">
        <f t="shared" si="1"/>
        <v/>
      </c>
      <c r="J21" s="4" t="str">
        <f t="shared" si="2"/>
        <v>Y</v>
      </c>
      <c r="K21" s="4" t="str">
        <f>IF(ISERROR(MATCH(A21,SEM_20201201_20210416!A:A,0)),"","Y")</f>
        <v/>
      </c>
      <c r="L21" s="4" t="str">
        <f>IF(K21="Y",VLOOKUP($A21,SEM_20201201_20210416!$A:$G,3,FALSE),"")</f>
        <v/>
      </c>
      <c r="M21" s="4" t="str">
        <f>IF(K21="Y",VLOOKUP($A21,SEM_20201201_20210416!$A:$G,4,FALSE),"")</f>
        <v/>
      </c>
      <c r="N21" s="1" t="str">
        <f>IFERROR(VLOOKUP(A21,SEM_20201201_20210416!A:F,6,FALSE),"")</f>
        <v/>
      </c>
      <c r="O21" s="4" t="str">
        <f t="shared" si="3"/>
        <v/>
      </c>
      <c r="P21" s="4" t="str">
        <f t="shared" si="4"/>
        <v>Y</v>
      </c>
      <c r="R21" s="8" t="s">
        <v>6838</v>
      </c>
      <c r="S21" s="9">
        <v>22040</v>
      </c>
      <c r="T21" s="9">
        <v>606</v>
      </c>
      <c r="U21" s="10">
        <v>2.7495462794918331E-2</v>
      </c>
      <c r="V21" s="11">
        <f t="shared" si="5"/>
        <v>1.4026449222159232E-2</v>
      </c>
    </row>
    <row r="22" spans="1:22">
      <c r="A22" s="3" t="s">
        <v>25</v>
      </c>
      <c r="B22">
        <v>1896</v>
      </c>
      <c r="C22">
        <v>754</v>
      </c>
      <c r="D22" s="1">
        <v>0.39767932489451402</v>
      </c>
      <c r="E22" s="2">
        <v>3.41772151898734</v>
      </c>
      <c r="F22" s="4">
        <v>0</v>
      </c>
      <c r="H22" s="4" t="str">
        <f t="shared" si="0"/>
        <v/>
      </c>
      <c r="I22" s="4" t="str">
        <f t="shared" si="1"/>
        <v/>
      </c>
      <c r="J22" s="4" t="str">
        <f t="shared" si="2"/>
        <v/>
      </c>
      <c r="K22" s="4" t="str">
        <f>IF(ISERROR(MATCH(A22,SEM_20201201_20210416!A:A,0)),"","Y")</f>
        <v/>
      </c>
      <c r="L22" s="4" t="str">
        <f>IF(K22="Y",VLOOKUP($A22,SEM_20201201_20210416!$A:$G,3,FALSE),"")</f>
        <v/>
      </c>
      <c r="M22" s="4" t="str">
        <f>IF(K22="Y",VLOOKUP($A22,SEM_20201201_20210416!$A:$G,4,FALSE),"")</f>
        <v/>
      </c>
      <c r="N22" s="1" t="str">
        <f>IFERROR(VLOOKUP(A22,SEM_20201201_20210416!A:F,6,FALSE),"")</f>
        <v/>
      </c>
      <c r="O22" s="4" t="str">
        <f t="shared" si="3"/>
        <v/>
      </c>
      <c r="P22" s="4" t="str">
        <f t="shared" si="4"/>
        <v/>
      </c>
      <c r="R22" s="8" t="s">
        <v>6829</v>
      </c>
      <c r="S22" s="9">
        <v>71182</v>
      </c>
      <c r="T22" s="9">
        <v>1278</v>
      </c>
      <c r="U22" s="10">
        <v>1.7953977129049479E-2</v>
      </c>
      <c r="V22" s="11">
        <f t="shared" si="5"/>
        <v>9.541485665868852E-3</v>
      </c>
    </row>
    <row r="23" spans="1:22">
      <c r="A23" s="3" t="s">
        <v>26</v>
      </c>
      <c r="B23">
        <v>1549</v>
      </c>
      <c r="C23">
        <v>462</v>
      </c>
      <c r="D23" s="1">
        <v>0.29825693996126501</v>
      </c>
      <c r="E23" s="2">
        <v>4.4209167204648097</v>
      </c>
      <c r="F23" s="4">
        <v>0</v>
      </c>
      <c r="H23" s="4" t="str">
        <f t="shared" si="0"/>
        <v/>
      </c>
      <c r="I23" s="4" t="str">
        <f t="shared" si="1"/>
        <v>Y</v>
      </c>
      <c r="J23" s="4" t="str">
        <f t="shared" si="2"/>
        <v/>
      </c>
      <c r="K23" s="4" t="str">
        <f>IF(ISERROR(MATCH(A23,SEM_20201201_20210416!A:A,0)),"","Y")</f>
        <v/>
      </c>
      <c r="L23" s="4" t="str">
        <f>IF(K23="Y",VLOOKUP($A23,SEM_20201201_20210416!$A:$G,3,FALSE),"")</f>
        <v/>
      </c>
      <c r="M23" s="4" t="str">
        <f>IF(K23="Y",VLOOKUP($A23,SEM_20201201_20210416!$A:$G,4,FALSE),"")</f>
        <v/>
      </c>
      <c r="N23" s="1" t="str">
        <f>IFERROR(VLOOKUP(A23,SEM_20201201_20210416!A:F,6,FALSE),"")</f>
        <v/>
      </c>
      <c r="O23" s="4" t="str">
        <f t="shared" si="3"/>
        <v/>
      </c>
      <c r="P23" s="4" t="str">
        <f t="shared" si="4"/>
        <v/>
      </c>
      <c r="R23" s="8" t="s">
        <v>6828</v>
      </c>
      <c r="S23" s="9">
        <v>301894</v>
      </c>
      <c r="T23" s="9">
        <v>25058</v>
      </c>
      <c r="U23" s="10">
        <v>8.3002643311890931E-2</v>
      </c>
    </row>
    <row r="24" spans="1:22">
      <c r="A24" s="3" t="s">
        <v>27</v>
      </c>
      <c r="B24">
        <v>1475</v>
      </c>
      <c r="C24">
        <v>159</v>
      </c>
      <c r="D24" s="1">
        <v>0.10779661016949101</v>
      </c>
      <c r="E24" s="2">
        <v>4.5389830508474498</v>
      </c>
      <c r="F24" s="4">
        <v>0</v>
      </c>
      <c r="H24" s="4" t="str">
        <f t="shared" si="0"/>
        <v/>
      </c>
      <c r="I24" s="4" t="str">
        <f t="shared" si="1"/>
        <v>Y</v>
      </c>
      <c r="J24" s="4" t="str">
        <f t="shared" si="2"/>
        <v/>
      </c>
      <c r="K24" s="4" t="str">
        <f>IF(ISERROR(MATCH(A24,SEM_20201201_20210416!A:A,0)),"","Y")</f>
        <v>Y</v>
      </c>
      <c r="L24" s="4">
        <f>IF(K24="Y",VLOOKUP($A24,SEM_20201201_20210416!$A:$G,3,FALSE),"")</f>
        <v>196</v>
      </c>
      <c r="M24" s="4">
        <f>IF(K24="Y",VLOOKUP($A24,SEM_20201201_20210416!$A:$G,4,FALSE),"")</f>
        <v>6</v>
      </c>
      <c r="N24" s="1">
        <f>IFERROR(VLOOKUP(A24,SEM_20201201_20210416!A:F,6,FALSE),"")</f>
        <v>3.0612244897959183E-2</v>
      </c>
      <c r="O24" s="4" t="str">
        <f t="shared" si="3"/>
        <v/>
      </c>
      <c r="P24" s="4" t="str">
        <f t="shared" si="4"/>
        <v/>
      </c>
    </row>
    <row r="25" spans="1:22">
      <c r="A25" s="3" t="s">
        <v>28</v>
      </c>
      <c r="B25">
        <v>1471</v>
      </c>
      <c r="C25">
        <v>29</v>
      </c>
      <c r="D25" s="1">
        <v>1.9714479945615201E-2</v>
      </c>
      <c r="E25" s="2">
        <v>2.7110808973487401</v>
      </c>
      <c r="F25" s="4">
        <v>0</v>
      </c>
      <c r="G25" s="4" t="s">
        <v>6684</v>
      </c>
      <c r="H25" s="4" t="str">
        <f t="shared" si="0"/>
        <v>Y</v>
      </c>
      <c r="I25" s="4" t="str">
        <f t="shared" si="1"/>
        <v/>
      </c>
      <c r="J25" s="4" t="str">
        <f t="shared" si="2"/>
        <v/>
      </c>
      <c r="K25" s="4" t="str">
        <f>IF(ISERROR(MATCH(A25,SEM_20201201_20210416!A:A,0)),"","Y")</f>
        <v/>
      </c>
      <c r="L25" s="4" t="str">
        <f>IF(K25="Y",VLOOKUP($A25,SEM_20201201_20210416!$A:$G,3,FALSE),"")</f>
        <v/>
      </c>
      <c r="M25" s="4" t="str">
        <f>IF(K25="Y",VLOOKUP($A25,SEM_20201201_20210416!$A:$G,4,FALSE),"")</f>
        <v/>
      </c>
      <c r="N25" s="1" t="str">
        <f>IFERROR(VLOOKUP(A25,SEM_20201201_20210416!A:F,6,FALSE),"")</f>
        <v/>
      </c>
      <c r="O25" s="4" t="str">
        <f t="shared" si="3"/>
        <v/>
      </c>
      <c r="P25" s="4" t="str">
        <f t="shared" si="4"/>
        <v/>
      </c>
    </row>
    <row r="26" spans="1:22">
      <c r="A26" s="3" t="s">
        <v>29</v>
      </c>
      <c r="B26">
        <v>1466</v>
      </c>
      <c r="C26">
        <v>211</v>
      </c>
      <c r="D26" s="1">
        <v>0.14392905866302799</v>
      </c>
      <c r="E26" s="2">
        <v>3.9324693042291901</v>
      </c>
      <c r="F26" s="4">
        <v>1</v>
      </c>
      <c r="H26" s="4" t="str">
        <f t="shared" si="0"/>
        <v/>
      </c>
      <c r="I26" s="4" t="str">
        <f t="shared" si="1"/>
        <v/>
      </c>
      <c r="J26" s="4" t="str">
        <f t="shared" si="2"/>
        <v/>
      </c>
      <c r="K26" s="4" t="str">
        <f>IF(ISERROR(MATCH(A26,SEM_20201201_20210416!A:A,0)),"","Y")</f>
        <v/>
      </c>
      <c r="L26" s="4" t="str">
        <f>IF(K26="Y",VLOOKUP($A26,SEM_20201201_20210416!$A:$G,3,FALSE),"")</f>
        <v/>
      </c>
      <c r="M26" s="4" t="str">
        <f>IF(K26="Y",VLOOKUP($A26,SEM_20201201_20210416!$A:$G,4,FALSE),"")</f>
        <v/>
      </c>
      <c r="N26" s="1" t="str">
        <f>IFERROR(VLOOKUP(A26,SEM_20201201_20210416!A:F,6,FALSE),"")</f>
        <v/>
      </c>
      <c r="O26" s="4" t="str">
        <f t="shared" si="3"/>
        <v/>
      </c>
      <c r="P26" s="4" t="str">
        <f t="shared" si="4"/>
        <v/>
      </c>
    </row>
    <row r="27" spans="1:22">
      <c r="A27" s="3" t="s">
        <v>30</v>
      </c>
      <c r="B27">
        <v>1442</v>
      </c>
      <c r="C27">
        <v>377</v>
      </c>
      <c r="D27" s="1">
        <v>0.26144244105409098</v>
      </c>
      <c r="E27" s="2">
        <v>2.8918169209431301</v>
      </c>
      <c r="F27" s="4">
        <v>0</v>
      </c>
      <c r="H27" s="4" t="str">
        <f t="shared" si="0"/>
        <v>Y</v>
      </c>
      <c r="I27" s="4" t="str">
        <f t="shared" si="1"/>
        <v/>
      </c>
      <c r="J27" s="4" t="str">
        <f t="shared" si="2"/>
        <v/>
      </c>
      <c r="K27" s="4" t="str">
        <f>IF(ISERROR(MATCH(A27,SEM_20201201_20210416!A:A,0)),"","Y")</f>
        <v/>
      </c>
      <c r="L27" s="4" t="str">
        <f>IF(K27="Y",VLOOKUP($A27,SEM_20201201_20210416!$A:$G,3,FALSE),"")</f>
        <v/>
      </c>
      <c r="M27" s="4" t="str">
        <f>IF(K27="Y",VLOOKUP($A27,SEM_20201201_20210416!$A:$G,4,FALSE),"")</f>
        <v/>
      </c>
      <c r="N27" s="1" t="str">
        <f>IFERROR(VLOOKUP(A27,SEM_20201201_20210416!A:F,6,FALSE),"")</f>
        <v/>
      </c>
      <c r="O27" s="4" t="str">
        <f t="shared" si="3"/>
        <v/>
      </c>
      <c r="P27" s="4" t="str">
        <f t="shared" si="4"/>
        <v/>
      </c>
    </row>
    <row r="28" spans="1:22">
      <c r="A28" s="3" t="s">
        <v>31</v>
      </c>
      <c r="B28">
        <v>1324</v>
      </c>
      <c r="C28">
        <v>269</v>
      </c>
      <c r="D28" s="1">
        <v>0.20317220543806599</v>
      </c>
      <c r="E28" s="2">
        <v>5.0460725075528696</v>
      </c>
      <c r="F28" s="4">
        <v>0</v>
      </c>
      <c r="H28" s="4" t="str">
        <f t="shared" si="0"/>
        <v/>
      </c>
      <c r="I28" s="4" t="str">
        <f t="shared" si="1"/>
        <v/>
      </c>
      <c r="J28" s="4" t="str">
        <f t="shared" si="2"/>
        <v/>
      </c>
      <c r="K28" s="4" t="str">
        <f>IF(ISERROR(MATCH(A28,SEM_20201201_20210416!A:A,0)),"","Y")</f>
        <v/>
      </c>
      <c r="L28" s="4" t="str">
        <f>IF(K28="Y",VLOOKUP($A28,SEM_20201201_20210416!$A:$G,3,FALSE),"")</f>
        <v/>
      </c>
      <c r="M28" s="4" t="str">
        <f>IF(K28="Y",VLOOKUP($A28,SEM_20201201_20210416!$A:$G,4,FALSE),"")</f>
        <v/>
      </c>
      <c r="N28" s="1" t="str">
        <f>IFERROR(VLOOKUP(A28,SEM_20201201_20210416!A:F,6,FALSE),"")</f>
        <v/>
      </c>
      <c r="O28" s="4" t="str">
        <f t="shared" si="3"/>
        <v/>
      </c>
      <c r="P28" s="4" t="str">
        <f t="shared" si="4"/>
        <v/>
      </c>
    </row>
    <row r="29" spans="1:22">
      <c r="A29" s="6" t="s">
        <v>32</v>
      </c>
      <c r="B29">
        <v>1315</v>
      </c>
      <c r="C29">
        <v>26</v>
      </c>
      <c r="D29" s="1">
        <v>1.97718631178707E-2</v>
      </c>
      <c r="E29" s="2">
        <v>7.9125475285171101</v>
      </c>
      <c r="F29" s="4">
        <v>0</v>
      </c>
      <c r="H29" s="4" t="str">
        <f t="shared" si="0"/>
        <v/>
      </c>
      <c r="I29" s="4" t="str">
        <f t="shared" si="1"/>
        <v/>
      </c>
      <c r="J29" s="4" t="str">
        <f t="shared" si="2"/>
        <v/>
      </c>
      <c r="K29" s="4" t="str">
        <f>IF(ISERROR(MATCH(A29,SEM_20201201_20210416!A:A,0)),"","Y")</f>
        <v/>
      </c>
      <c r="L29" s="4" t="str">
        <f>IF(K29="Y",VLOOKUP($A29,SEM_20201201_20210416!$A:$G,3,FALSE),"")</f>
        <v/>
      </c>
      <c r="M29" s="4" t="str">
        <f>IF(K29="Y",VLOOKUP($A29,SEM_20201201_20210416!$A:$G,4,FALSE),"")</f>
        <v/>
      </c>
      <c r="N29" s="1" t="str">
        <f>IFERROR(VLOOKUP(A29,SEM_20201201_20210416!A:F,6,FALSE),"")</f>
        <v/>
      </c>
      <c r="O29" s="4" t="str">
        <f t="shared" si="3"/>
        <v/>
      </c>
      <c r="P29" s="4" t="str">
        <f t="shared" si="4"/>
        <v>Y</v>
      </c>
    </row>
    <row r="30" spans="1:22">
      <c r="A30" s="6" t="s">
        <v>33</v>
      </c>
      <c r="B30">
        <v>1304</v>
      </c>
      <c r="C30">
        <v>48</v>
      </c>
      <c r="D30" s="1">
        <v>3.6809815950920199E-2</v>
      </c>
      <c r="E30" s="2">
        <v>7.4049079754601204</v>
      </c>
      <c r="F30" s="4">
        <v>0</v>
      </c>
      <c r="H30" s="4" t="str">
        <f t="shared" si="0"/>
        <v/>
      </c>
      <c r="I30" s="4" t="str">
        <f t="shared" si="1"/>
        <v/>
      </c>
      <c r="J30" s="4" t="str">
        <f t="shared" si="2"/>
        <v/>
      </c>
      <c r="K30" s="4" t="str">
        <f>IF(ISERROR(MATCH(A30,SEM_20201201_20210416!A:A,0)),"","Y")</f>
        <v/>
      </c>
      <c r="L30" s="4" t="str">
        <f>IF(K30="Y",VLOOKUP($A30,SEM_20201201_20210416!$A:$G,3,FALSE),"")</f>
        <v/>
      </c>
      <c r="M30" s="4" t="str">
        <f>IF(K30="Y",VLOOKUP($A30,SEM_20201201_20210416!$A:$G,4,FALSE),"")</f>
        <v/>
      </c>
      <c r="N30" s="1" t="str">
        <f>IFERROR(VLOOKUP(A30,SEM_20201201_20210416!A:F,6,FALSE),"")</f>
        <v/>
      </c>
      <c r="O30" s="4" t="str">
        <f t="shared" si="3"/>
        <v/>
      </c>
      <c r="P30" s="4" t="str">
        <f t="shared" si="4"/>
        <v>Y</v>
      </c>
    </row>
    <row r="31" spans="1:22">
      <c r="A31" s="3" t="s">
        <v>34</v>
      </c>
      <c r="B31">
        <v>1290</v>
      </c>
      <c r="C31">
        <v>37</v>
      </c>
      <c r="D31" s="1">
        <v>2.86821705426356E-2</v>
      </c>
      <c r="E31" s="2">
        <v>9.7131782945736393</v>
      </c>
      <c r="F31" s="4">
        <v>0</v>
      </c>
      <c r="H31" s="4" t="str">
        <f t="shared" si="0"/>
        <v/>
      </c>
      <c r="I31" s="4" t="str">
        <f t="shared" si="1"/>
        <v/>
      </c>
      <c r="J31" s="4" t="str">
        <f t="shared" si="2"/>
        <v/>
      </c>
      <c r="K31" s="4" t="str">
        <f>IF(ISERROR(MATCH(A31,SEM_20201201_20210416!A:A,0)),"","Y")</f>
        <v/>
      </c>
      <c r="L31" s="4" t="str">
        <f>IF(K31="Y",VLOOKUP($A31,SEM_20201201_20210416!$A:$G,3,FALSE),"")</f>
        <v/>
      </c>
      <c r="M31" s="4" t="str">
        <f>IF(K31="Y",VLOOKUP($A31,SEM_20201201_20210416!$A:$G,4,FALSE),"")</f>
        <v/>
      </c>
      <c r="N31" s="1" t="str">
        <f>IFERROR(VLOOKUP(A31,SEM_20201201_20210416!A:F,6,FALSE),"")</f>
        <v/>
      </c>
      <c r="O31" s="4" t="str">
        <f t="shared" si="3"/>
        <v/>
      </c>
      <c r="P31" s="4" t="str">
        <f t="shared" si="4"/>
        <v>Y</v>
      </c>
    </row>
    <row r="32" spans="1:22">
      <c r="A32" s="3" t="s">
        <v>36</v>
      </c>
      <c r="B32">
        <v>1161</v>
      </c>
      <c r="C32">
        <v>114</v>
      </c>
      <c r="D32" s="1">
        <v>9.8191214470284199E-2</v>
      </c>
      <c r="E32" s="2">
        <v>5.9474590869939696</v>
      </c>
      <c r="F32" s="4">
        <v>0</v>
      </c>
      <c r="H32" s="4" t="str">
        <f t="shared" si="0"/>
        <v/>
      </c>
      <c r="I32" s="4" t="str">
        <f t="shared" si="1"/>
        <v/>
      </c>
      <c r="J32" s="4" t="str">
        <f t="shared" si="2"/>
        <v/>
      </c>
      <c r="K32" s="4" t="str">
        <f>IF(ISERROR(MATCH(A32,SEM_20201201_20210416!A:A,0)),"","Y")</f>
        <v>Y</v>
      </c>
      <c r="L32" s="4">
        <f>IF(K32="Y",VLOOKUP($A32,SEM_20201201_20210416!$A:$G,3,FALSE),"")</f>
        <v>1775</v>
      </c>
      <c r="M32" s="4">
        <f>IF(K32="Y",VLOOKUP($A32,SEM_20201201_20210416!$A:$G,4,FALSE),"")</f>
        <v>157</v>
      </c>
      <c r="N32" s="1">
        <f>IFERROR(VLOOKUP(A32,SEM_20201201_20210416!A:F,6,FALSE),"")</f>
        <v>8.8450704225352117E-2</v>
      </c>
      <c r="O32" s="4" t="str">
        <f t="shared" si="3"/>
        <v>Y</v>
      </c>
      <c r="P32" s="4" t="str">
        <f t="shared" si="4"/>
        <v>Y</v>
      </c>
    </row>
    <row r="33" spans="1:22">
      <c r="A33" s="3" t="s">
        <v>35</v>
      </c>
      <c r="B33">
        <v>1161</v>
      </c>
      <c r="C33">
        <v>18</v>
      </c>
      <c r="D33" s="1">
        <v>1.5503875968992199E-2</v>
      </c>
      <c r="E33" s="2">
        <v>14.714039621016299</v>
      </c>
      <c r="F33" s="4">
        <v>2</v>
      </c>
      <c r="H33" s="4" t="str">
        <f t="shared" si="0"/>
        <v/>
      </c>
      <c r="I33" s="4" t="str">
        <f t="shared" si="1"/>
        <v/>
      </c>
      <c r="J33" s="4" t="str">
        <f t="shared" si="2"/>
        <v/>
      </c>
      <c r="K33" s="4" t="str">
        <f>IF(ISERROR(MATCH(A33,SEM_20201201_20210416!A:A,0)),"","Y")</f>
        <v>Y</v>
      </c>
      <c r="L33" s="4">
        <f>IF(K33="Y",VLOOKUP($A33,SEM_20201201_20210416!$A:$G,3,FALSE),"")</f>
        <v>61</v>
      </c>
      <c r="M33" s="4">
        <f>IF(K33="Y",VLOOKUP($A33,SEM_20201201_20210416!$A:$G,4,FALSE),"")</f>
        <v>4</v>
      </c>
      <c r="N33" s="1">
        <f>IFERROR(VLOOKUP(A33,SEM_20201201_20210416!A:F,6,FALSE),"")</f>
        <v>6.5573770491803282E-2</v>
      </c>
      <c r="O33" s="4" t="str">
        <f t="shared" si="3"/>
        <v/>
      </c>
      <c r="P33" s="4" t="str">
        <f t="shared" si="4"/>
        <v>Y</v>
      </c>
    </row>
    <row r="34" spans="1:22">
      <c r="A34" s="3" t="s">
        <v>37</v>
      </c>
      <c r="B34">
        <v>1152</v>
      </c>
      <c r="C34">
        <v>0</v>
      </c>
      <c r="D34" s="1">
        <v>0</v>
      </c>
      <c r="E34" s="2">
        <v>79.0460069444444</v>
      </c>
      <c r="F34" s="4">
        <v>0</v>
      </c>
      <c r="H34" s="4" t="str">
        <f t="shared" si="0"/>
        <v/>
      </c>
      <c r="I34" s="4" t="str">
        <f t="shared" si="1"/>
        <v/>
      </c>
      <c r="J34" s="4" t="str">
        <f t="shared" si="2"/>
        <v/>
      </c>
      <c r="K34" s="4" t="str">
        <f>IF(ISERROR(MATCH(A34,SEM_20201201_20210416!A:A,0)),"","Y")</f>
        <v/>
      </c>
      <c r="L34" s="4" t="str">
        <f>IF(K34="Y",VLOOKUP($A34,SEM_20201201_20210416!$A:$G,3,FALSE),"")</f>
        <v/>
      </c>
      <c r="M34" s="4" t="str">
        <f>IF(K34="Y",VLOOKUP($A34,SEM_20201201_20210416!$A:$G,4,FALSE),"")</f>
        <v/>
      </c>
      <c r="N34" s="1" t="str">
        <f>IFERROR(VLOOKUP(A34,SEM_20201201_20210416!A:F,6,FALSE),"")</f>
        <v/>
      </c>
      <c r="O34" s="4" t="str">
        <f t="shared" si="3"/>
        <v/>
      </c>
      <c r="P34" s="4" t="str">
        <f t="shared" si="4"/>
        <v>Y</v>
      </c>
    </row>
    <row r="35" spans="1:22">
      <c r="A35" s="3" t="s">
        <v>38</v>
      </c>
      <c r="B35">
        <v>1091</v>
      </c>
      <c r="C35">
        <v>58</v>
      </c>
      <c r="D35" s="1">
        <v>5.31622364802933E-2</v>
      </c>
      <c r="E35" s="2">
        <v>8.9120073327222702</v>
      </c>
      <c r="F35" s="4">
        <v>0</v>
      </c>
      <c r="H35" s="4" t="str">
        <f t="shared" si="0"/>
        <v/>
      </c>
      <c r="I35" s="4" t="str">
        <f t="shared" si="1"/>
        <v/>
      </c>
      <c r="J35" s="4" t="str">
        <f t="shared" si="2"/>
        <v/>
      </c>
      <c r="K35" s="4" t="str">
        <f>IF(ISERROR(MATCH(A35,SEM_20201201_20210416!A:A,0)),"","Y")</f>
        <v/>
      </c>
      <c r="L35" s="4" t="str">
        <f>IF(K35="Y",VLOOKUP($A35,SEM_20201201_20210416!$A:$G,3,FALSE),"")</f>
        <v/>
      </c>
      <c r="M35" s="4" t="str">
        <f>IF(K35="Y",VLOOKUP($A35,SEM_20201201_20210416!$A:$G,4,FALSE),"")</f>
        <v/>
      </c>
      <c r="N35" s="1" t="str">
        <f>IFERROR(VLOOKUP(A35,SEM_20201201_20210416!A:F,6,FALSE),"")</f>
        <v/>
      </c>
      <c r="O35" s="4" t="str">
        <f t="shared" si="3"/>
        <v/>
      </c>
      <c r="P35" s="4" t="str">
        <f t="shared" si="4"/>
        <v>Y</v>
      </c>
    </row>
    <row r="36" spans="1:22">
      <c r="A36" s="3" t="s">
        <v>39</v>
      </c>
      <c r="B36">
        <v>1078</v>
      </c>
      <c r="C36">
        <v>30</v>
      </c>
      <c r="D36" s="1">
        <v>2.7829313543599202E-2</v>
      </c>
      <c r="E36" s="2">
        <v>8.5667903525046292</v>
      </c>
      <c r="F36" s="4">
        <v>0</v>
      </c>
      <c r="H36" s="4" t="str">
        <f t="shared" si="0"/>
        <v/>
      </c>
      <c r="I36" s="4" t="str">
        <f t="shared" si="1"/>
        <v/>
      </c>
      <c r="J36" s="4" t="str">
        <f t="shared" si="2"/>
        <v/>
      </c>
      <c r="K36" s="4" t="str">
        <f>IF(ISERROR(MATCH(A36,SEM_20201201_20210416!A:A,0)),"","Y")</f>
        <v/>
      </c>
      <c r="L36" s="4" t="str">
        <f>IF(K36="Y",VLOOKUP($A36,SEM_20201201_20210416!$A:$G,3,FALSE),"")</f>
        <v/>
      </c>
      <c r="M36" s="4" t="str">
        <f>IF(K36="Y",VLOOKUP($A36,SEM_20201201_20210416!$A:$G,4,FALSE),"")</f>
        <v/>
      </c>
      <c r="N36" s="1" t="str">
        <f>IFERROR(VLOOKUP(A36,SEM_20201201_20210416!A:F,6,FALSE),"")</f>
        <v/>
      </c>
      <c r="O36" s="4" t="str">
        <f t="shared" si="3"/>
        <v/>
      </c>
      <c r="P36" s="4" t="str">
        <f t="shared" si="4"/>
        <v>Y</v>
      </c>
    </row>
    <row r="37" spans="1:22">
      <c r="A37" s="3" t="s">
        <v>40</v>
      </c>
      <c r="B37">
        <v>1052</v>
      </c>
      <c r="C37">
        <v>15</v>
      </c>
      <c r="D37" s="1">
        <v>1.42585551330798E-2</v>
      </c>
      <c r="E37" s="2">
        <v>6.9581749049429602</v>
      </c>
      <c r="F37" s="4">
        <v>0</v>
      </c>
      <c r="G37" s="4" t="s">
        <v>6684</v>
      </c>
      <c r="H37" s="4" t="str">
        <f t="shared" si="0"/>
        <v/>
      </c>
      <c r="I37" s="4" t="str">
        <f t="shared" si="1"/>
        <v/>
      </c>
      <c r="J37" s="4" t="str">
        <f t="shared" si="2"/>
        <v>Y</v>
      </c>
      <c r="K37" s="4" t="str">
        <f>IF(ISERROR(MATCH(A37,SEM_20201201_20210416!A:A,0)),"","Y")</f>
        <v/>
      </c>
      <c r="L37" s="4" t="str">
        <f>IF(K37="Y",VLOOKUP($A37,SEM_20201201_20210416!$A:$G,3,FALSE),"")</f>
        <v/>
      </c>
      <c r="M37" s="4" t="str">
        <f>IF(K37="Y",VLOOKUP($A37,SEM_20201201_20210416!$A:$G,4,FALSE),"")</f>
        <v/>
      </c>
      <c r="N37" s="1" t="str">
        <f>IFERROR(VLOOKUP(A37,SEM_20201201_20210416!A:F,6,FALSE),"")</f>
        <v/>
      </c>
      <c r="O37" s="4" t="str">
        <f t="shared" si="3"/>
        <v/>
      </c>
      <c r="P37" s="4" t="str">
        <f t="shared" si="4"/>
        <v/>
      </c>
    </row>
    <row r="38" spans="1:22">
      <c r="A38" s="3" t="s">
        <v>41</v>
      </c>
      <c r="B38">
        <v>1047</v>
      </c>
      <c r="C38">
        <v>4</v>
      </c>
      <c r="D38" s="1">
        <v>3.8204393505253099E-3</v>
      </c>
      <c r="E38" s="2">
        <v>59.253104106972302</v>
      </c>
      <c r="F38" s="4">
        <v>2</v>
      </c>
      <c r="G38" s="4" t="s">
        <v>6684</v>
      </c>
      <c r="H38" s="4" t="str">
        <f t="shared" si="0"/>
        <v/>
      </c>
      <c r="I38" s="4" t="str">
        <f t="shared" si="1"/>
        <v/>
      </c>
      <c r="J38" s="4" t="str">
        <f t="shared" si="2"/>
        <v/>
      </c>
      <c r="K38" s="4" t="str">
        <f>IF(ISERROR(MATCH(A38,SEM_20201201_20210416!A:A,0)),"","Y")</f>
        <v/>
      </c>
      <c r="L38" s="4" t="str">
        <f>IF(K38="Y",VLOOKUP($A38,SEM_20201201_20210416!$A:$G,3,FALSE),"")</f>
        <v/>
      </c>
      <c r="M38" s="4" t="str">
        <f>IF(K38="Y",VLOOKUP($A38,SEM_20201201_20210416!$A:$G,4,FALSE),"")</f>
        <v/>
      </c>
      <c r="N38" s="1" t="str">
        <f>IFERROR(VLOOKUP(A38,SEM_20201201_20210416!A:F,6,FALSE),"")</f>
        <v/>
      </c>
      <c r="O38" s="4" t="str">
        <f t="shared" si="3"/>
        <v/>
      </c>
      <c r="P38" s="4" t="str">
        <f t="shared" si="4"/>
        <v/>
      </c>
    </row>
    <row r="39" spans="1:22">
      <c r="A39" s="3" t="s">
        <v>42</v>
      </c>
      <c r="B39">
        <v>1008</v>
      </c>
      <c r="C39">
        <v>297</v>
      </c>
      <c r="D39" s="1">
        <v>0.29464285714285698</v>
      </c>
      <c r="E39" s="2">
        <v>1.0744047619047601</v>
      </c>
      <c r="F39" s="4">
        <v>0</v>
      </c>
      <c r="H39" s="4" t="str">
        <f t="shared" si="0"/>
        <v/>
      </c>
      <c r="I39" s="4" t="str">
        <f t="shared" si="1"/>
        <v/>
      </c>
      <c r="J39" s="4" t="str">
        <f t="shared" si="2"/>
        <v/>
      </c>
      <c r="K39" s="4" t="str">
        <f>IF(ISERROR(MATCH(A39,SEM_20201201_20210416!A:A,0)),"","Y")</f>
        <v>Y</v>
      </c>
      <c r="L39" s="4">
        <f>IF(K39="Y",VLOOKUP($A39,SEM_20201201_20210416!$A:$G,3,FALSE),"")</f>
        <v>548</v>
      </c>
      <c r="M39" s="4">
        <f>IF(K39="Y",VLOOKUP($A39,SEM_20201201_20210416!$A:$G,4,FALSE),"")</f>
        <v>16</v>
      </c>
      <c r="N39" s="1">
        <f>IFERROR(VLOOKUP(A39,SEM_20201201_20210416!A:F,6,FALSE),"")</f>
        <v>2.9197080291970802E-2</v>
      </c>
      <c r="O39" s="4" t="str">
        <f t="shared" si="3"/>
        <v/>
      </c>
      <c r="P39" s="4" t="str">
        <f t="shared" si="4"/>
        <v/>
      </c>
      <c r="V39" s="12"/>
    </row>
    <row r="40" spans="1:22">
      <c r="A40" s="3" t="s">
        <v>43</v>
      </c>
      <c r="B40">
        <v>1006</v>
      </c>
      <c r="C40">
        <v>24</v>
      </c>
      <c r="D40" s="1">
        <v>2.3856858846918402E-2</v>
      </c>
      <c r="E40" s="2">
        <v>8.4174950298210707</v>
      </c>
      <c r="F40" s="4">
        <v>0</v>
      </c>
      <c r="H40" s="4" t="str">
        <f t="shared" si="0"/>
        <v/>
      </c>
      <c r="I40" s="4" t="str">
        <f t="shared" si="1"/>
        <v/>
      </c>
      <c r="J40" s="4" t="str">
        <f t="shared" si="2"/>
        <v/>
      </c>
      <c r="K40" s="4" t="str">
        <f>IF(ISERROR(MATCH(A40,SEM_20201201_20210416!A:A,0)),"","Y")</f>
        <v/>
      </c>
      <c r="L40" s="4" t="str">
        <f>IF(K40="Y",VLOOKUP($A40,SEM_20201201_20210416!$A:$G,3,FALSE),"")</f>
        <v/>
      </c>
      <c r="M40" s="4" t="str">
        <f>IF(K40="Y",VLOOKUP($A40,SEM_20201201_20210416!$A:$G,4,FALSE),"")</f>
        <v/>
      </c>
      <c r="N40" s="1" t="str">
        <f>IFERROR(VLOOKUP(A40,SEM_20201201_20210416!A:F,6,FALSE),"")</f>
        <v/>
      </c>
      <c r="O40" s="4" t="str">
        <f t="shared" si="3"/>
        <v/>
      </c>
      <c r="P40" s="4" t="str">
        <f t="shared" si="4"/>
        <v>Y</v>
      </c>
      <c r="V40" s="12"/>
    </row>
    <row r="41" spans="1:22">
      <c r="A41" s="3" t="s">
        <v>44</v>
      </c>
      <c r="B41">
        <v>1006</v>
      </c>
      <c r="C41">
        <v>48</v>
      </c>
      <c r="D41" s="1">
        <v>4.77137176938369E-2</v>
      </c>
      <c r="E41" s="2">
        <v>9.4234592445328005</v>
      </c>
      <c r="F41" s="4">
        <v>0</v>
      </c>
      <c r="H41" s="4" t="str">
        <f t="shared" si="0"/>
        <v/>
      </c>
      <c r="I41" s="4" t="str">
        <f t="shared" si="1"/>
        <v/>
      </c>
      <c r="J41" s="4" t="str">
        <f t="shared" si="2"/>
        <v/>
      </c>
      <c r="K41" s="4" t="str">
        <f>IF(ISERROR(MATCH(A41,SEM_20201201_20210416!A:A,0)),"","Y")</f>
        <v/>
      </c>
      <c r="L41" s="4" t="str">
        <f>IF(K41="Y",VLOOKUP($A41,SEM_20201201_20210416!$A:$G,3,FALSE),"")</f>
        <v/>
      </c>
      <c r="M41" s="4" t="str">
        <f>IF(K41="Y",VLOOKUP($A41,SEM_20201201_20210416!$A:$G,4,FALSE),"")</f>
        <v/>
      </c>
      <c r="N41" s="1" t="str">
        <f>IFERROR(VLOOKUP(A41,SEM_20201201_20210416!A:F,6,FALSE),"")</f>
        <v/>
      </c>
      <c r="O41" s="4" t="str">
        <f t="shared" si="3"/>
        <v/>
      </c>
      <c r="P41" s="4" t="str">
        <f t="shared" si="4"/>
        <v>Y</v>
      </c>
    </row>
    <row r="42" spans="1:22">
      <c r="A42" s="3" t="s">
        <v>45</v>
      </c>
      <c r="B42">
        <v>985</v>
      </c>
      <c r="C42">
        <v>122</v>
      </c>
      <c r="D42" s="1">
        <v>0.123857868020304</v>
      </c>
      <c r="E42" s="2">
        <v>7.0456852791878104</v>
      </c>
      <c r="F42" s="4">
        <v>0</v>
      </c>
      <c r="H42" s="4" t="str">
        <f t="shared" si="0"/>
        <v/>
      </c>
      <c r="I42" s="4" t="str">
        <f t="shared" si="1"/>
        <v/>
      </c>
      <c r="J42" s="4" t="str">
        <f t="shared" si="2"/>
        <v/>
      </c>
      <c r="K42" s="4" t="str">
        <f>IF(ISERROR(MATCH(A42,SEM_20201201_20210416!A:A,0)),"","Y")</f>
        <v>Y</v>
      </c>
      <c r="L42" s="4">
        <f>IF(K42="Y",VLOOKUP($A42,SEM_20201201_20210416!$A:$G,3,FALSE),"")</f>
        <v>820</v>
      </c>
      <c r="M42" s="4">
        <f>IF(K42="Y",VLOOKUP($A42,SEM_20201201_20210416!$A:$G,4,FALSE),"")</f>
        <v>32</v>
      </c>
      <c r="N42" s="1">
        <f>IFERROR(VLOOKUP(A42,SEM_20201201_20210416!A:F,6,FALSE),"")</f>
        <v>3.9024390243902439E-2</v>
      </c>
      <c r="O42" s="4" t="str">
        <f t="shared" si="3"/>
        <v/>
      </c>
      <c r="P42" s="4" t="str">
        <f t="shared" si="4"/>
        <v/>
      </c>
    </row>
    <row r="43" spans="1:22">
      <c r="A43" s="3" t="s">
        <v>46</v>
      </c>
      <c r="B43">
        <v>974</v>
      </c>
      <c r="C43">
        <v>226</v>
      </c>
      <c r="D43" s="1">
        <v>0.232032854209445</v>
      </c>
      <c r="E43" s="2">
        <v>1.89425051334702</v>
      </c>
      <c r="F43" s="4">
        <v>0</v>
      </c>
      <c r="H43" s="4" t="str">
        <f t="shared" si="0"/>
        <v/>
      </c>
      <c r="I43" s="4" t="str">
        <f t="shared" si="1"/>
        <v/>
      </c>
      <c r="J43" s="4" t="str">
        <f t="shared" si="2"/>
        <v/>
      </c>
      <c r="K43" s="4" t="str">
        <f>IF(ISERROR(MATCH(A43,SEM_20201201_20210416!A:A,0)),"","Y")</f>
        <v>Y</v>
      </c>
      <c r="L43" s="4">
        <f>IF(K43="Y",VLOOKUP($A43,SEM_20201201_20210416!$A:$G,3,FALSE),"")</f>
        <v>558</v>
      </c>
      <c r="M43" s="4">
        <f>IF(K43="Y",VLOOKUP($A43,SEM_20201201_20210416!$A:$G,4,FALSE),"")</f>
        <v>28</v>
      </c>
      <c r="N43" s="1">
        <f>IFERROR(VLOOKUP(A43,SEM_20201201_20210416!A:F,6,FALSE),"")</f>
        <v>5.0179211469534052E-2</v>
      </c>
      <c r="O43" s="4" t="str">
        <f t="shared" si="3"/>
        <v/>
      </c>
      <c r="P43" s="4" t="str">
        <f t="shared" si="4"/>
        <v/>
      </c>
    </row>
    <row r="44" spans="1:22">
      <c r="A44" s="3" t="s">
        <v>47</v>
      </c>
      <c r="B44">
        <v>971</v>
      </c>
      <c r="C44">
        <v>83</v>
      </c>
      <c r="D44" s="1">
        <v>8.5478887744593196E-2</v>
      </c>
      <c r="E44" s="2">
        <v>5.2008238928939203</v>
      </c>
      <c r="F44" s="4">
        <v>0</v>
      </c>
      <c r="H44" s="4" t="str">
        <f t="shared" si="0"/>
        <v/>
      </c>
      <c r="I44" s="4" t="str">
        <f t="shared" si="1"/>
        <v/>
      </c>
      <c r="J44" s="4" t="str">
        <f t="shared" si="2"/>
        <v/>
      </c>
      <c r="K44" s="4" t="str">
        <f>IF(ISERROR(MATCH(A44,SEM_20201201_20210416!A:A,0)),"","Y")</f>
        <v/>
      </c>
      <c r="L44" s="4" t="str">
        <f>IF(K44="Y",VLOOKUP($A44,SEM_20201201_20210416!$A:$G,3,FALSE),"")</f>
        <v/>
      </c>
      <c r="M44" s="4" t="str">
        <f>IF(K44="Y",VLOOKUP($A44,SEM_20201201_20210416!$A:$G,4,FALSE),"")</f>
        <v/>
      </c>
      <c r="N44" s="1" t="str">
        <f>IFERROR(VLOOKUP(A44,SEM_20201201_20210416!A:F,6,FALSE),"")</f>
        <v/>
      </c>
      <c r="O44" s="4" t="str">
        <f t="shared" si="3"/>
        <v/>
      </c>
      <c r="P44" s="4" t="str">
        <f t="shared" si="4"/>
        <v>Y</v>
      </c>
    </row>
    <row r="45" spans="1:22">
      <c r="A45" s="3" t="s">
        <v>48</v>
      </c>
      <c r="B45">
        <v>963</v>
      </c>
      <c r="C45">
        <v>312</v>
      </c>
      <c r="D45" s="1">
        <v>0.32398753894080901</v>
      </c>
      <c r="E45" s="2">
        <v>1.00415368639667</v>
      </c>
      <c r="F45" s="4">
        <v>1</v>
      </c>
      <c r="H45" s="4" t="str">
        <f t="shared" si="0"/>
        <v/>
      </c>
      <c r="I45" s="4" t="str">
        <f t="shared" si="1"/>
        <v/>
      </c>
      <c r="J45" s="4" t="str">
        <f t="shared" si="2"/>
        <v/>
      </c>
      <c r="K45" s="4" t="str">
        <f>IF(ISERROR(MATCH(A45,SEM_20201201_20210416!A:A,0)),"","Y")</f>
        <v/>
      </c>
      <c r="L45" s="4" t="str">
        <f>IF(K45="Y",VLOOKUP($A45,SEM_20201201_20210416!$A:$G,3,FALSE),"")</f>
        <v/>
      </c>
      <c r="M45" s="4" t="str">
        <f>IF(K45="Y",VLOOKUP($A45,SEM_20201201_20210416!$A:$G,4,FALSE),"")</f>
        <v/>
      </c>
      <c r="N45" s="1" t="str">
        <f>IFERROR(VLOOKUP(A45,SEM_20201201_20210416!A:F,6,FALSE),"")</f>
        <v/>
      </c>
      <c r="O45" s="4" t="str">
        <f t="shared" si="3"/>
        <v/>
      </c>
      <c r="P45" s="4" t="str">
        <f t="shared" si="4"/>
        <v/>
      </c>
    </row>
    <row r="46" spans="1:22">
      <c r="A46" s="3" t="s">
        <v>49</v>
      </c>
      <c r="B46">
        <v>957</v>
      </c>
      <c r="C46">
        <v>103</v>
      </c>
      <c r="D46" s="1">
        <v>0.107628004179728</v>
      </c>
      <c r="E46" s="2">
        <v>5.8819226750261198</v>
      </c>
      <c r="F46" s="4">
        <v>0</v>
      </c>
      <c r="H46" s="4" t="str">
        <f t="shared" si="0"/>
        <v/>
      </c>
      <c r="I46" s="4" t="str">
        <f t="shared" si="1"/>
        <v/>
      </c>
      <c r="J46" s="4" t="str">
        <f t="shared" si="2"/>
        <v/>
      </c>
      <c r="K46" s="4" t="str">
        <f>IF(ISERROR(MATCH(A46,SEM_20201201_20210416!A:A,0)),"","Y")</f>
        <v/>
      </c>
      <c r="L46" s="4" t="str">
        <f>IF(K46="Y",VLOOKUP($A46,SEM_20201201_20210416!$A:$G,3,FALSE),"")</f>
        <v/>
      </c>
      <c r="M46" s="4" t="str">
        <f>IF(K46="Y",VLOOKUP($A46,SEM_20201201_20210416!$A:$G,4,FALSE),"")</f>
        <v/>
      </c>
      <c r="N46" s="1" t="str">
        <f>IFERROR(VLOOKUP(A46,SEM_20201201_20210416!A:F,6,FALSE),"")</f>
        <v/>
      </c>
      <c r="O46" s="4" t="str">
        <f t="shared" si="3"/>
        <v/>
      </c>
      <c r="P46" s="4" t="str">
        <f t="shared" si="4"/>
        <v/>
      </c>
    </row>
    <row r="47" spans="1:22">
      <c r="A47" s="3" t="s">
        <v>50</v>
      </c>
      <c r="B47">
        <v>949</v>
      </c>
      <c r="C47">
        <v>16</v>
      </c>
      <c r="D47" s="1">
        <v>1.68598524762908E-2</v>
      </c>
      <c r="E47" s="2">
        <v>21.0516332982086</v>
      </c>
      <c r="F47" s="4">
        <v>0</v>
      </c>
      <c r="H47" s="4" t="str">
        <f t="shared" si="0"/>
        <v/>
      </c>
      <c r="I47" s="4" t="str">
        <f t="shared" si="1"/>
        <v/>
      </c>
      <c r="J47" s="4" t="str">
        <f t="shared" si="2"/>
        <v/>
      </c>
      <c r="K47" s="4" t="str">
        <f>IF(ISERROR(MATCH(A47,SEM_20201201_20210416!A:A,0)),"","Y")</f>
        <v/>
      </c>
      <c r="L47" s="4" t="str">
        <f>IF(K47="Y",VLOOKUP($A47,SEM_20201201_20210416!$A:$G,3,FALSE),"")</f>
        <v/>
      </c>
      <c r="M47" s="4" t="str">
        <f>IF(K47="Y",VLOOKUP($A47,SEM_20201201_20210416!$A:$G,4,FALSE),"")</f>
        <v/>
      </c>
      <c r="N47" s="1" t="str">
        <f>IFERROR(VLOOKUP(A47,SEM_20201201_20210416!A:F,6,FALSE),"")</f>
        <v/>
      </c>
      <c r="O47" s="4" t="str">
        <f t="shared" si="3"/>
        <v/>
      </c>
      <c r="P47" s="4" t="str">
        <f t="shared" si="4"/>
        <v>Y</v>
      </c>
    </row>
    <row r="48" spans="1:22">
      <c r="A48" s="3" t="s">
        <v>51</v>
      </c>
      <c r="B48">
        <v>933</v>
      </c>
      <c r="C48">
        <v>21</v>
      </c>
      <c r="D48" s="1">
        <v>2.2508038585209E-2</v>
      </c>
      <c r="E48" s="2">
        <v>11.972132904608699</v>
      </c>
      <c r="F48" s="4">
        <v>0</v>
      </c>
      <c r="H48" s="4" t="str">
        <f t="shared" si="0"/>
        <v/>
      </c>
      <c r="I48" s="4" t="str">
        <f t="shared" si="1"/>
        <v/>
      </c>
      <c r="J48" s="4" t="str">
        <f t="shared" si="2"/>
        <v/>
      </c>
      <c r="K48" s="4" t="str">
        <f>IF(ISERROR(MATCH(A48,SEM_20201201_20210416!A:A,0)),"","Y")</f>
        <v/>
      </c>
      <c r="L48" s="4" t="str">
        <f>IF(K48="Y",VLOOKUP($A48,SEM_20201201_20210416!$A:$G,3,FALSE),"")</f>
        <v/>
      </c>
      <c r="M48" s="4" t="str">
        <f>IF(K48="Y",VLOOKUP($A48,SEM_20201201_20210416!$A:$G,4,FALSE),"")</f>
        <v/>
      </c>
      <c r="N48" s="1" t="str">
        <f>IFERROR(VLOOKUP(A48,SEM_20201201_20210416!A:F,6,FALSE),"")</f>
        <v/>
      </c>
      <c r="O48" s="4" t="str">
        <f t="shared" si="3"/>
        <v/>
      </c>
      <c r="P48" s="4" t="str">
        <f t="shared" si="4"/>
        <v>Y</v>
      </c>
    </row>
    <row r="49" spans="1:16">
      <c r="A49" s="3" t="s">
        <v>52</v>
      </c>
      <c r="B49">
        <v>929</v>
      </c>
      <c r="C49">
        <v>19</v>
      </c>
      <c r="D49" s="1">
        <v>2.0452099031216298E-2</v>
      </c>
      <c r="E49" s="2">
        <v>7.6867599569429403</v>
      </c>
      <c r="F49" s="4">
        <v>0</v>
      </c>
      <c r="H49" s="4" t="str">
        <f t="shared" si="0"/>
        <v/>
      </c>
      <c r="I49" s="4" t="str">
        <f t="shared" si="1"/>
        <v/>
      </c>
      <c r="J49" s="4" t="str">
        <f t="shared" si="2"/>
        <v/>
      </c>
      <c r="K49" s="4" t="str">
        <f>IF(ISERROR(MATCH(A49,SEM_20201201_20210416!A:A,0)),"","Y")</f>
        <v>Y</v>
      </c>
      <c r="L49" s="4">
        <f>IF(K49="Y",VLOOKUP($A49,SEM_20201201_20210416!$A:$G,3,FALSE),"")</f>
        <v>48</v>
      </c>
      <c r="M49" s="4">
        <f>IF(K49="Y",VLOOKUP($A49,SEM_20201201_20210416!$A:$G,4,FALSE),"")</f>
        <v>2</v>
      </c>
      <c r="N49" s="1">
        <f>IFERROR(VLOOKUP(A49,SEM_20201201_20210416!A:F,6,FALSE),"")</f>
        <v>4.1666666666666664E-2</v>
      </c>
      <c r="O49" s="4" t="str">
        <f t="shared" si="3"/>
        <v/>
      </c>
      <c r="P49" s="4" t="str">
        <f t="shared" si="4"/>
        <v>Y</v>
      </c>
    </row>
    <row r="50" spans="1:16">
      <c r="A50" s="3" t="s">
        <v>53</v>
      </c>
      <c r="B50">
        <v>928</v>
      </c>
      <c r="C50">
        <v>16</v>
      </c>
      <c r="D50" s="1">
        <v>1.72413793103448E-2</v>
      </c>
      <c r="E50" s="2">
        <v>22.145474137931</v>
      </c>
      <c r="F50" s="4">
        <v>0</v>
      </c>
      <c r="H50" s="4" t="str">
        <f t="shared" si="0"/>
        <v/>
      </c>
      <c r="I50" s="4" t="str">
        <f t="shared" si="1"/>
        <v/>
      </c>
      <c r="J50" s="4" t="str">
        <f t="shared" si="2"/>
        <v/>
      </c>
      <c r="K50" s="4" t="str">
        <f>IF(ISERROR(MATCH(A50,SEM_20201201_20210416!A:A,0)),"","Y")</f>
        <v>Y</v>
      </c>
      <c r="L50" s="4">
        <f>IF(K50="Y",VLOOKUP($A50,SEM_20201201_20210416!$A:$G,3,FALSE),"")</f>
        <v>383</v>
      </c>
      <c r="M50" s="4">
        <f>IF(K50="Y",VLOOKUP($A50,SEM_20201201_20210416!$A:$G,4,FALSE),"")</f>
        <v>24</v>
      </c>
      <c r="N50" s="1">
        <f>IFERROR(VLOOKUP(A50,SEM_20201201_20210416!A:F,6,FALSE),"")</f>
        <v>6.2663185378590072E-2</v>
      </c>
      <c r="O50" s="4" t="str">
        <f t="shared" si="3"/>
        <v>Y</v>
      </c>
      <c r="P50" s="4" t="str">
        <f t="shared" si="4"/>
        <v>Y</v>
      </c>
    </row>
    <row r="51" spans="1:16">
      <c r="A51" s="3" t="s">
        <v>54</v>
      </c>
      <c r="B51">
        <v>888</v>
      </c>
      <c r="C51">
        <v>78</v>
      </c>
      <c r="D51" s="1">
        <v>8.7837837837837801E-2</v>
      </c>
      <c r="E51" s="2">
        <v>7.3265765765765698</v>
      </c>
      <c r="F51" s="4">
        <v>0</v>
      </c>
      <c r="H51" s="4" t="str">
        <f t="shared" si="0"/>
        <v/>
      </c>
      <c r="I51" s="4" t="str">
        <f t="shared" si="1"/>
        <v/>
      </c>
      <c r="J51" s="4" t="str">
        <f t="shared" si="2"/>
        <v/>
      </c>
      <c r="K51" s="4" t="str">
        <f>IF(ISERROR(MATCH(A51,SEM_20201201_20210416!A:A,0)),"","Y")</f>
        <v>Y</v>
      </c>
      <c r="L51" s="4">
        <f>IF(K51="Y",VLOOKUP($A51,SEM_20201201_20210416!$A:$G,3,FALSE),"")</f>
        <v>1057</v>
      </c>
      <c r="M51" s="4">
        <f>IF(K51="Y",VLOOKUP($A51,SEM_20201201_20210416!$A:$G,4,FALSE),"")</f>
        <v>44</v>
      </c>
      <c r="N51" s="1">
        <f>IFERROR(VLOOKUP(A51,SEM_20201201_20210416!A:F,6,FALSE),"")</f>
        <v>4.1627246925260174E-2</v>
      </c>
      <c r="O51" s="4" t="str">
        <f t="shared" si="3"/>
        <v/>
      </c>
      <c r="P51" s="4" t="str">
        <f t="shared" si="4"/>
        <v>Y</v>
      </c>
    </row>
    <row r="52" spans="1:16">
      <c r="A52" s="3" t="s">
        <v>55</v>
      </c>
      <c r="B52">
        <v>853</v>
      </c>
      <c r="C52">
        <v>149</v>
      </c>
      <c r="D52" s="1">
        <v>0.17467760844079699</v>
      </c>
      <c r="E52" s="2">
        <v>3.7221570926142999</v>
      </c>
      <c r="F52" s="4">
        <v>1</v>
      </c>
      <c r="H52" s="4" t="str">
        <f t="shared" si="0"/>
        <v/>
      </c>
      <c r="I52" s="4" t="str">
        <f t="shared" si="1"/>
        <v/>
      </c>
      <c r="J52" s="4" t="str">
        <f t="shared" si="2"/>
        <v/>
      </c>
      <c r="K52" s="4" t="str">
        <f>IF(ISERROR(MATCH(A52,SEM_20201201_20210416!A:A,0)),"","Y")</f>
        <v/>
      </c>
      <c r="L52" s="4" t="str">
        <f>IF(K52="Y",VLOOKUP($A52,SEM_20201201_20210416!$A:$G,3,FALSE),"")</f>
        <v/>
      </c>
      <c r="M52" s="4" t="str">
        <f>IF(K52="Y",VLOOKUP($A52,SEM_20201201_20210416!$A:$G,4,FALSE),"")</f>
        <v/>
      </c>
      <c r="N52" s="1" t="str">
        <f>IFERROR(VLOOKUP(A52,SEM_20201201_20210416!A:F,6,FALSE),"")</f>
        <v/>
      </c>
      <c r="O52" s="4" t="str">
        <f t="shared" si="3"/>
        <v/>
      </c>
      <c r="P52" s="4" t="str">
        <f t="shared" si="4"/>
        <v/>
      </c>
    </row>
    <row r="53" spans="1:16">
      <c r="A53" s="3" t="s">
        <v>56</v>
      </c>
      <c r="B53">
        <v>845</v>
      </c>
      <c r="C53">
        <v>152</v>
      </c>
      <c r="D53" s="1">
        <v>0.179881656804733</v>
      </c>
      <c r="E53" s="2">
        <v>2.1964497041420099</v>
      </c>
      <c r="F53" s="4">
        <v>0</v>
      </c>
      <c r="H53" s="4" t="str">
        <f t="shared" si="0"/>
        <v>Y</v>
      </c>
      <c r="I53" s="4" t="str">
        <f t="shared" si="1"/>
        <v/>
      </c>
      <c r="J53" s="4" t="str">
        <f t="shared" si="2"/>
        <v/>
      </c>
      <c r="K53" s="4" t="str">
        <f>IF(ISERROR(MATCH(A53,SEM_20201201_20210416!A:A,0)),"","Y")</f>
        <v>Y</v>
      </c>
      <c r="L53" s="4">
        <f>IF(K53="Y",VLOOKUP($A53,SEM_20201201_20210416!$A:$G,3,FALSE),"")</f>
        <v>343</v>
      </c>
      <c r="M53" s="4">
        <f>IF(K53="Y",VLOOKUP($A53,SEM_20201201_20210416!$A:$G,4,FALSE),"")</f>
        <v>19</v>
      </c>
      <c r="N53" s="1">
        <f>IFERROR(VLOOKUP(A53,SEM_20201201_20210416!A:F,6,FALSE),"")</f>
        <v>5.5393586005830907E-2</v>
      </c>
      <c r="O53" s="4" t="str">
        <f t="shared" si="3"/>
        <v/>
      </c>
      <c r="P53" s="4" t="str">
        <f t="shared" si="4"/>
        <v/>
      </c>
    </row>
    <row r="54" spans="1:16">
      <c r="A54" s="3" t="s">
        <v>57</v>
      </c>
      <c r="B54">
        <v>837</v>
      </c>
      <c r="C54">
        <v>18</v>
      </c>
      <c r="D54" s="1">
        <v>2.1505376344085999E-2</v>
      </c>
      <c r="E54" s="2">
        <v>14.172043010752599</v>
      </c>
      <c r="F54" s="4">
        <v>3</v>
      </c>
      <c r="H54" s="4" t="str">
        <f t="shared" si="0"/>
        <v/>
      </c>
      <c r="I54" s="4" t="str">
        <f t="shared" si="1"/>
        <v/>
      </c>
      <c r="J54" s="4" t="str">
        <f t="shared" si="2"/>
        <v/>
      </c>
      <c r="K54" s="4" t="str">
        <f>IF(ISERROR(MATCH(A54,SEM_20201201_20210416!A:A,0)),"","Y")</f>
        <v>Y</v>
      </c>
      <c r="L54" s="4">
        <f>IF(K54="Y",VLOOKUP($A54,SEM_20201201_20210416!$A:$G,3,FALSE),"")</f>
        <v>628</v>
      </c>
      <c r="M54" s="4">
        <f>IF(K54="Y",VLOOKUP($A54,SEM_20201201_20210416!$A:$G,4,FALSE),"")</f>
        <v>31</v>
      </c>
      <c r="N54" s="1">
        <f>IFERROR(VLOOKUP(A54,SEM_20201201_20210416!A:F,6,FALSE),"")</f>
        <v>4.9363057324840767E-2</v>
      </c>
      <c r="O54" s="4" t="str">
        <f t="shared" si="3"/>
        <v>Y</v>
      </c>
      <c r="P54" s="4" t="str">
        <f t="shared" si="4"/>
        <v>Y</v>
      </c>
    </row>
    <row r="55" spans="1:16">
      <c r="A55" s="3" t="s">
        <v>58</v>
      </c>
      <c r="B55">
        <v>833</v>
      </c>
      <c r="C55">
        <v>170</v>
      </c>
      <c r="D55" s="1">
        <v>0.20408163265306101</v>
      </c>
      <c r="E55" s="2">
        <v>3.2304921968787501</v>
      </c>
      <c r="F55" s="4">
        <v>0</v>
      </c>
      <c r="H55" s="4" t="str">
        <f t="shared" si="0"/>
        <v/>
      </c>
      <c r="I55" s="4" t="str">
        <f t="shared" si="1"/>
        <v/>
      </c>
      <c r="J55" s="4" t="str">
        <f t="shared" si="2"/>
        <v/>
      </c>
      <c r="K55" s="4" t="str">
        <f>IF(ISERROR(MATCH(A55,SEM_20201201_20210416!A:A,0)),"","Y")</f>
        <v/>
      </c>
      <c r="L55" s="4" t="str">
        <f>IF(K55="Y",VLOOKUP($A55,SEM_20201201_20210416!$A:$G,3,FALSE),"")</f>
        <v/>
      </c>
      <c r="M55" s="4" t="str">
        <f>IF(K55="Y",VLOOKUP($A55,SEM_20201201_20210416!$A:$G,4,FALSE),"")</f>
        <v/>
      </c>
      <c r="N55" s="1" t="str">
        <f>IFERROR(VLOOKUP(A55,SEM_20201201_20210416!A:F,6,FALSE),"")</f>
        <v/>
      </c>
      <c r="O55" s="4" t="str">
        <f t="shared" si="3"/>
        <v/>
      </c>
      <c r="P55" s="4" t="str">
        <f t="shared" si="4"/>
        <v/>
      </c>
    </row>
    <row r="56" spans="1:16">
      <c r="A56" s="3" t="s">
        <v>59</v>
      </c>
      <c r="B56">
        <v>831</v>
      </c>
      <c r="C56">
        <v>12</v>
      </c>
      <c r="D56" s="1">
        <v>1.44404332129963E-2</v>
      </c>
      <c r="E56" s="2">
        <v>21.985559566787</v>
      </c>
      <c r="F56" s="4">
        <v>0</v>
      </c>
      <c r="H56" s="4" t="str">
        <f t="shared" si="0"/>
        <v/>
      </c>
      <c r="I56" s="4" t="str">
        <f t="shared" si="1"/>
        <v/>
      </c>
      <c r="J56" s="4" t="str">
        <f t="shared" si="2"/>
        <v/>
      </c>
      <c r="K56" s="4" t="str">
        <f>IF(ISERROR(MATCH(A56,SEM_20201201_20210416!A:A,0)),"","Y")</f>
        <v>Y</v>
      </c>
      <c r="L56" s="4">
        <f>IF(K56="Y",VLOOKUP($A56,SEM_20201201_20210416!$A:$G,3,FALSE),"")</f>
        <v>96</v>
      </c>
      <c r="M56" s="4">
        <f>IF(K56="Y",VLOOKUP($A56,SEM_20201201_20210416!$A:$G,4,FALSE),"")</f>
        <v>8</v>
      </c>
      <c r="N56" s="1">
        <f>IFERROR(VLOOKUP(A56,SEM_20201201_20210416!A:F,6,FALSE),"")</f>
        <v>8.3333333333333329E-2</v>
      </c>
      <c r="O56" s="4" t="str">
        <f t="shared" si="3"/>
        <v/>
      </c>
      <c r="P56" s="4" t="str">
        <f t="shared" si="4"/>
        <v>Y</v>
      </c>
    </row>
    <row r="57" spans="1:16">
      <c r="A57" s="3" t="s">
        <v>60</v>
      </c>
      <c r="B57">
        <v>822</v>
      </c>
      <c r="C57">
        <v>137</v>
      </c>
      <c r="D57" s="1">
        <v>0.16666666666666599</v>
      </c>
      <c r="E57" s="2">
        <v>2.7810218978102101</v>
      </c>
      <c r="F57" s="4">
        <v>0</v>
      </c>
      <c r="H57" s="4" t="str">
        <f t="shared" si="0"/>
        <v>Y</v>
      </c>
      <c r="I57" s="4" t="str">
        <f t="shared" si="1"/>
        <v/>
      </c>
      <c r="J57" s="4" t="str">
        <f t="shared" si="2"/>
        <v/>
      </c>
      <c r="K57" s="4" t="str">
        <f>IF(ISERROR(MATCH(A57,SEM_20201201_20210416!A:A,0)),"","Y")</f>
        <v/>
      </c>
      <c r="L57" s="4" t="str">
        <f>IF(K57="Y",VLOOKUP($A57,SEM_20201201_20210416!$A:$G,3,FALSE),"")</f>
        <v/>
      </c>
      <c r="M57" s="4" t="str">
        <f>IF(K57="Y",VLOOKUP($A57,SEM_20201201_20210416!$A:$G,4,FALSE),"")</f>
        <v/>
      </c>
      <c r="N57" s="1" t="str">
        <f>IFERROR(VLOOKUP(A57,SEM_20201201_20210416!A:F,6,FALSE),"")</f>
        <v/>
      </c>
      <c r="O57" s="4" t="str">
        <f t="shared" si="3"/>
        <v/>
      </c>
      <c r="P57" s="4" t="str">
        <f t="shared" si="4"/>
        <v/>
      </c>
    </row>
    <row r="58" spans="1:16">
      <c r="A58" s="3" t="s">
        <v>61</v>
      </c>
      <c r="B58">
        <v>816</v>
      </c>
      <c r="C58">
        <v>170</v>
      </c>
      <c r="D58" s="1">
        <v>0.20833333333333301</v>
      </c>
      <c r="E58" s="2">
        <v>2.6973039215686199</v>
      </c>
      <c r="F58" s="4">
        <v>0</v>
      </c>
      <c r="H58" s="4" t="str">
        <f t="shared" si="0"/>
        <v>Y</v>
      </c>
      <c r="I58" s="4" t="str">
        <f t="shared" si="1"/>
        <v/>
      </c>
      <c r="J58" s="4" t="str">
        <f t="shared" si="2"/>
        <v/>
      </c>
      <c r="K58" s="4" t="str">
        <f>IF(ISERROR(MATCH(A58,SEM_20201201_20210416!A:A,0)),"","Y")</f>
        <v/>
      </c>
      <c r="L58" s="4" t="str">
        <f>IF(K58="Y",VLOOKUP($A58,SEM_20201201_20210416!$A:$G,3,FALSE),"")</f>
        <v/>
      </c>
      <c r="M58" s="4" t="str">
        <f>IF(K58="Y",VLOOKUP($A58,SEM_20201201_20210416!$A:$G,4,FALSE),"")</f>
        <v/>
      </c>
      <c r="N58" s="1" t="str">
        <f>IFERROR(VLOOKUP(A58,SEM_20201201_20210416!A:F,6,FALSE),"")</f>
        <v/>
      </c>
      <c r="O58" s="4" t="str">
        <f t="shared" si="3"/>
        <v/>
      </c>
      <c r="P58" s="4" t="str">
        <f t="shared" si="4"/>
        <v/>
      </c>
    </row>
    <row r="59" spans="1:16">
      <c r="A59" s="3" t="s">
        <v>62</v>
      </c>
      <c r="B59">
        <v>777</v>
      </c>
      <c r="C59">
        <v>50</v>
      </c>
      <c r="D59" s="1">
        <v>6.4350064350064295E-2</v>
      </c>
      <c r="E59" s="2">
        <v>6.2908622908622904</v>
      </c>
      <c r="F59" s="4">
        <v>0</v>
      </c>
      <c r="H59" s="4" t="str">
        <f t="shared" si="0"/>
        <v/>
      </c>
      <c r="I59" s="4" t="str">
        <f t="shared" si="1"/>
        <v/>
      </c>
      <c r="J59" s="4" t="str">
        <f t="shared" si="2"/>
        <v>Y</v>
      </c>
      <c r="K59" s="4" t="str">
        <f>IF(ISERROR(MATCH(A59,SEM_20201201_20210416!A:A,0)),"","Y")</f>
        <v/>
      </c>
      <c r="L59" s="4" t="str">
        <f>IF(K59="Y",VLOOKUP($A59,SEM_20201201_20210416!$A:$G,3,FALSE),"")</f>
        <v/>
      </c>
      <c r="M59" s="4" t="str">
        <f>IF(K59="Y",VLOOKUP($A59,SEM_20201201_20210416!$A:$G,4,FALSE),"")</f>
        <v/>
      </c>
      <c r="N59" s="1" t="str">
        <f>IFERROR(VLOOKUP(A59,SEM_20201201_20210416!A:F,6,FALSE),"")</f>
        <v/>
      </c>
      <c r="O59" s="4" t="str">
        <f t="shared" si="3"/>
        <v/>
      </c>
      <c r="P59" s="4" t="str">
        <f t="shared" si="4"/>
        <v>Y</v>
      </c>
    </row>
    <row r="60" spans="1:16">
      <c r="A60" s="3" t="s">
        <v>63</v>
      </c>
      <c r="B60">
        <v>775</v>
      </c>
      <c r="C60">
        <v>1</v>
      </c>
      <c r="D60" s="1">
        <v>1.29032258064516E-3</v>
      </c>
      <c r="E60" s="2">
        <v>39.201290322580597</v>
      </c>
      <c r="F60" s="4">
        <v>0</v>
      </c>
      <c r="G60" s="4" t="s">
        <v>6684</v>
      </c>
      <c r="H60" s="4" t="str">
        <f t="shared" si="0"/>
        <v/>
      </c>
      <c r="I60" s="4" t="str">
        <f t="shared" si="1"/>
        <v/>
      </c>
      <c r="J60" s="4" t="str">
        <f t="shared" si="2"/>
        <v/>
      </c>
      <c r="K60" s="4" t="str">
        <f>IF(ISERROR(MATCH(A60,SEM_20201201_20210416!A:A,0)),"","Y")</f>
        <v/>
      </c>
      <c r="L60" s="4" t="str">
        <f>IF(K60="Y",VLOOKUP($A60,SEM_20201201_20210416!$A:$G,3,FALSE),"")</f>
        <v/>
      </c>
      <c r="M60" s="4" t="str">
        <f>IF(K60="Y",VLOOKUP($A60,SEM_20201201_20210416!$A:$G,4,FALSE),"")</f>
        <v/>
      </c>
      <c r="N60" s="1" t="str">
        <f>IFERROR(VLOOKUP(A60,SEM_20201201_20210416!A:F,6,FALSE),"")</f>
        <v/>
      </c>
      <c r="O60" s="4" t="str">
        <f t="shared" si="3"/>
        <v/>
      </c>
      <c r="P60" s="4" t="str">
        <f t="shared" si="4"/>
        <v/>
      </c>
    </row>
    <row r="61" spans="1:16">
      <c r="A61" s="3" t="s">
        <v>64</v>
      </c>
      <c r="B61">
        <v>767</v>
      </c>
      <c r="C61">
        <v>10</v>
      </c>
      <c r="D61" s="1">
        <v>1.30378096479791E-2</v>
      </c>
      <c r="E61" s="2">
        <v>9.3950456323337601</v>
      </c>
      <c r="F61" s="4">
        <v>1</v>
      </c>
      <c r="H61" s="4" t="str">
        <f t="shared" si="0"/>
        <v/>
      </c>
      <c r="I61" s="4" t="str">
        <f t="shared" si="1"/>
        <v/>
      </c>
      <c r="J61" s="4" t="str">
        <f t="shared" si="2"/>
        <v/>
      </c>
      <c r="K61" s="4" t="str">
        <f>IF(ISERROR(MATCH(A61,SEM_20201201_20210416!A:A,0)),"","Y")</f>
        <v/>
      </c>
      <c r="L61" s="4" t="str">
        <f>IF(K61="Y",VLOOKUP($A61,SEM_20201201_20210416!$A:$G,3,FALSE),"")</f>
        <v/>
      </c>
      <c r="M61" s="4" t="str">
        <f>IF(K61="Y",VLOOKUP($A61,SEM_20201201_20210416!$A:$G,4,FALSE),"")</f>
        <v/>
      </c>
      <c r="N61" s="1" t="str">
        <f>IFERROR(VLOOKUP(A61,SEM_20201201_20210416!A:F,6,FALSE),"")</f>
        <v/>
      </c>
      <c r="O61" s="4" t="str">
        <f t="shared" si="3"/>
        <v/>
      </c>
      <c r="P61" s="4" t="str">
        <f t="shared" si="4"/>
        <v>Y</v>
      </c>
    </row>
    <row r="62" spans="1:16">
      <c r="A62" s="3" t="s">
        <v>65</v>
      </c>
      <c r="B62">
        <v>752</v>
      </c>
      <c r="C62">
        <v>0</v>
      </c>
      <c r="D62" s="1">
        <v>0</v>
      </c>
      <c r="E62" s="2">
        <v>11.409574468085101</v>
      </c>
      <c r="F62" s="4">
        <v>0</v>
      </c>
      <c r="G62" s="4" t="s">
        <v>6684</v>
      </c>
      <c r="H62" s="4" t="str">
        <f t="shared" si="0"/>
        <v/>
      </c>
      <c r="I62" s="4" t="str">
        <f t="shared" si="1"/>
        <v/>
      </c>
      <c r="J62" s="4" t="str">
        <f t="shared" si="2"/>
        <v/>
      </c>
      <c r="K62" s="4" t="str">
        <f>IF(ISERROR(MATCH(A62,SEM_20201201_20210416!A:A,0)),"","Y")</f>
        <v/>
      </c>
      <c r="L62" s="4" t="str">
        <f>IF(K62="Y",VLOOKUP($A62,SEM_20201201_20210416!$A:$G,3,FALSE),"")</f>
        <v/>
      </c>
      <c r="M62" s="4" t="str">
        <f>IF(K62="Y",VLOOKUP($A62,SEM_20201201_20210416!$A:$G,4,FALSE),"")</f>
        <v/>
      </c>
      <c r="N62" s="1" t="str">
        <f>IFERROR(VLOOKUP(A62,SEM_20201201_20210416!A:F,6,FALSE),"")</f>
        <v/>
      </c>
      <c r="O62" s="4" t="str">
        <f t="shared" si="3"/>
        <v/>
      </c>
      <c r="P62" s="4" t="str">
        <f t="shared" si="4"/>
        <v/>
      </c>
    </row>
    <row r="63" spans="1:16">
      <c r="A63" s="3" t="s">
        <v>67</v>
      </c>
      <c r="B63">
        <v>741</v>
      </c>
      <c r="C63">
        <v>122</v>
      </c>
      <c r="D63" s="1">
        <v>0.16464237516869001</v>
      </c>
      <c r="E63" s="2">
        <v>1.4655870445344099</v>
      </c>
      <c r="F63" s="4">
        <v>0</v>
      </c>
      <c r="H63" s="4" t="str">
        <f t="shared" si="0"/>
        <v/>
      </c>
      <c r="I63" s="4" t="str">
        <f t="shared" si="1"/>
        <v/>
      </c>
      <c r="J63" s="4" t="str">
        <f t="shared" si="2"/>
        <v/>
      </c>
      <c r="K63" s="4" t="str">
        <f>IF(ISERROR(MATCH(A63,SEM_20201201_20210416!A:A,0)),"","Y")</f>
        <v>Y</v>
      </c>
      <c r="L63" s="4">
        <f>IF(K63="Y",VLOOKUP($A63,SEM_20201201_20210416!$A:$G,3,FALSE),"")</f>
        <v>1637</v>
      </c>
      <c r="M63" s="4">
        <f>IF(K63="Y",VLOOKUP($A63,SEM_20201201_20210416!$A:$G,4,FALSE),"")</f>
        <v>75</v>
      </c>
      <c r="N63" s="1">
        <f>IFERROR(VLOOKUP(A63,SEM_20201201_20210416!A:F,6,FALSE),"")</f>
        <v>4.5815516188149052E-2</v>
      </c>
      <c r="O63" s="4" t="str">
        <f t="shared" si="3"/>
        <v/>
      </c>
      <c r="P63" s="4" t="str">
        <f t="shared" si="4"/>
        <v/>
      </c>
    </row>
    <row r="64" spans="1:16">
      <c r="A64" s="3" t="s">
        <v>66</v>
      </c>
      <c r="B64">
        <v>741</v>
      </c>
      <c r="C64">
        <v>162</v>
      </c>
      <c r="D64" s="1">
        <v>0.218623481781376</v>
      </c>
      <c r="E64" s="2">
        <v>3.7192982456140302</v>
      </c>
      <c r="F64" s="4">
        <v>0</v>
      </c>
      <c r="H64" s="4" t="str">
        <f t="shared" si="0"/>
        <v/>
      </c>
      <c r="I64" s="4" t="str">
        <f t="shared" si="1"/>
        <v/>
      </c>
      <c r="J64" s="4" t="str">
        <f t="shared" si="2"/>
        <v/>
      </c>
      <c r="K64" s="4" t="str">
        <f>IF(ISERROR(MATCH(A64,SEM_20201201_20210416!A:A,0)),"","Y")</f>
        <v/>
      </c>
      <c r="L64" s="4" t="str">
        <f>IF(K64="Y",VLOOKUP($A64,SEM_20201201_20210416!$A:$G,3,FALSE),"")</f>
        <v/>
      </c>
      <c r="M64" s="4" t="str">
        <f>IF(K64="Y",VLOOKUP($A64,SEM_20201201_20210416!$A:$G,4,FALSE),"")</f>
        <v/>
      </c>
      <c r="N64" s="1" t="str">
        <f>IFERROR(VLOOKUP(A64,SEM_20201201_20210416!A:F,6,FALSE),"")</f>
        <v/>
      </c>
      <c r="O64" s="4" t="str">
        <f t="shared" si="3"/>
        <v/>
      </c>
      <c r="P64" s="4" t="str">
        <f t="shared" si="4"/>
        <v/>
      </c>
    </row>
    <row r="65" spans="1:16">
      <c r="A65" s="3" t="s">
        <v>68</v>
      </c>
      <c r="B65">
        <v>730</v>
      </c>
      <c r="C65">
        <v>0</v>
      </c>
      <c r="D65" s="1">
        <v>0</v>
      </c>
      <c r="E65" s="2">
        <v>6.2849315068493103</v>
      </c>
      <c r="F65" s="4">
        <v>0</v>
      </c>
      <c r="H65" s="4" t="str">
        <f t="shared" si="0"/>
        <v/>
      </c>
      <c r="I65" s="4" t="str">
        <f t="shared" si="1"/>
        <v/>
      </c>
      <c r="J65" s="4" t="str">
        <f t="shared" si="2"/>
        <v>Y</v>
      </c>
      <c r="K65" s="4" t="str">
        <f>IF(ISERROR(MATCH(A65,SEM_20201201_20210416!A:A,0)),"","Y")</f>
        <v/>
      </c>
      <c r="L65" s="4" t="str">
        <f>IF(K65="Y",VLOOKUP($A65,SEM_20201201_20210416!$A:$G,3,FALSE),"")</f>
        <v/>
      </c>
      <c r="M65" s="4" t="str">
        <f>IF(K65="Y",VLOOKUP($A65,SEM_20201201_20210416!$A:$G,4,FALSE),"")</f>
        <v/>
      </c>
      <c r="N65" s="1" t="str">
        <f>IFERROR(VLOOKUP(A65,SEM_20201201_20210416!A:F,6,FALSE),"")</f>
        <v/>
      </c>
      <c r="O65" s="4" t="str">
        <f t="shared" si="3"/>
        <v/>
      </c>
      <c r="P65" s="4" t="str">
        <f t="shared" si="4"/>
        <v>Y</v>
      </c>
    </row>
    <row r="66" spans="1:16">
      <c r="A66" s="3" t="s">
        <v>69</v>
      </c>
      <c r="B66">
        <v>730</v>
      </c>
      <c r="C66">
        <v>0</v>
      </c>
      <c r="D66" s="1">
        <v>0</v>
      </c>
      <c r="E66" s="2">
        <v>43.041095890410901</v>
      </c>
      <c r="F66" s="4">
        <v>0</v>
      </c>
      <c r="G66" s="4" t="s">
        <v>6684</v>
      </c>
      <c r="H66" s="4" t="str">
        <f t="shared" si="0"/>
        <v/>
      </c>
      <c r="I66" s="4" t="str">
        <f t="shared" si="1"/>
        <v/>
      </c>
      <c r="J66" s="4" t="str">
        <f t="shared" si="2"/>
        <v/>
      </c>
      <c r="K66" s="4" t="str">
        <f>IF(ISERROR(MATCH(A66,SEM_20201201_20210416!A:A,0)),"","Y")</f>
        <v/>
      </c>
      <c r="L66" s="4" t="str">
        <f>IF(K66="Y",VLOOKUP($A66,SEM_20201201_20210416!$A:$G,3,FALSE),"")</f>
        <v/>
      </c>
      <c r="M66" s="4" t="str">
        <f>IF(K66="Y",VLOOKUP($A66,SEM_20201201_20210416!$A:$G,4,FALSE),"")</f>
        <v/>
      </c>
      <c r="N66" s="1" t="str">
        <f>IFERROR(VLOOKUP(A66,SEM_20201201_20210416!A:F,6,FALSE),"")</f>
        <v/>
      </c>
      <c r="O66" s="4" t="str">
        <f t="shared" si="3"/>
        <v/>
      </c>
      <c r="P66" s="4" t="str">
        <f t="shared" si="4"/>
        <v/>
      </c>
    </row>
    <row r="67" spans="1:16">
      <c r="A67" s="3" t="s">
        <v>70</v>
      </c>
      <c r="B67">
        <v>717</v>
      </c>
      <c r="C67">
        <v>15</v>
      </c>
      <c r="D67" s="1">
        <v>2.0920502092050201E-2</v>
      </c>
      <c r="E67" s="2">
        <v>7.6011157601115702</v>
      </c>
      <c r="F67" s="4">
        <v>0</v>
      </c>
      <c r="H67" s="4" t="str">
        <f t="shared" ref="H67:H130" si="6">IF(AND(E67&gt;=2,E67&lt;3),"Y","")</f>
        <v/>
      </c>
      <c r="I67" s="4" t="str">
        <f t="shared" ref="I67:I130" si="7">IF(AND(E67&gt;=4,E67&lt;5),"Y","")</f>
        <v/>
      </c>
      <c r="J67" s="4" t="str">
        <f t="shared" ref="J67:J130" si="8">IF(AND(E67&gt;=6,E67&lt;7),"Y","")</f>
        <v/>
      </c>
      <c r="K67" s="4" t="str">
        <f>IF(ISERROR(MATCH(A67,SEM_20201201_20210416!A:A,0)),"","Y")</f>
        <v>Y</v>
      </c>
      <c r="L67" s="4">
        <f>IF(K67="Y",VLOOKUP($A67,SEM_20201201_20210416!$A:$G,3,FALSE),"")</f>
        <v>17</v>
      </c>
      <c r="M67" s="4">
        <f>IF(K67="Y",VLOOKUP($A67,SEM_20201201_20210416!$A:$G,4,FALSE),"")</f>
        <v>2</v>
      </c>
      <c r="N67" s="1">
        <f>IFERROR(VLOOKUP(A67,SEM_20201201_20210416!A:F,6,FALSE),"")</f>
        <v>0.11764705882352941</v>
      </c>
      <c r="O67" s="4" t="str">
        <f t="shared" ref="O67:O130" si="9">IF(AND(K67="Y",M67&gt;C67),"Y","")</f>
        <v/>
      </c>
      <c r="P67" s="4" t="str">
        <f t="shared" ref="P67:P130" si="10">IF(AND(G67&lt;&gt;"N",E67&gt;$V$1,D67&lt;$V$2,B67&gt;=$V$3),"Y","")</f>
        <v>Y</v>
      </c>
    </row>
    <row r="68" spans="1:16">
      <c r="A68" s="3" t="s">
        <v>71</v>
      </c>
      <c r="B68">
        <v>710</v>
      </c>
      <c r="C68">
        <v>84</v>
      </c>
      <c r="D68" s="1">
        <v>0.118309859154929</v>
      </c>
      <c r="E68" s="2">
        <v>5.0577464788732396</v>
      </c>
      <c r="F68" s="4">
        <v>0</v>
      </c>
      <c r="H68" s="4" t="str">
        <f t="shared" si="6"/>
        <v/>
      </c>
      <c r="I68" s="4" t="str">
        <f t="shared" si="7"/>
        <v/>
      </c>
      <c r="J68" s="4" t="str">
        <f t="shared" si="8"/>
        <v/>
      </c>
      <c r="K68" s="4" t="str">
        <f>IF(ISERROR(MATCH(A68,SEM_20201201_20210416!A:A,0)),"","Y")</f>
        <v/>
      </c>
      <c r="L68" s="4" t="str">
        <f>IF(K68="Y",VLOOKUP($A68,SEM_20201201_20210416!$A:$G,3,FALSE),"")</f>
        <v/>
      </c>
      <c r="M68" s="4" t="str">
        <f>IF(K68="Y",VLOOKUP($A68,SEM_20201201_20210416!$A:$G,4,FALSE),"")</f>
        <v/>
      </c>
      <c r="N68" s="1" t="str">
        <f>IFERROR(VLOOKUP(A68,SEM_20201201_20210416!A:F,6,FALSE),"")</f>
        <v/>
      </c>
      <c r="O68" s="4" t="str">
        <f t="shared" si="9"/>
        <v/>
      </c>
      <c r="P68" s="4" t="str">
        <f t="shared" si="10"/>
        <v/>
      </c>
    </row>
    <row r="69" spans="1:16">
      <c r="A69" s="3" t="s">
        <v>72</v>
      </c>
      <c r="B69">
        <v>687</v>
      </c>
      <c r="C69">
        <v>12</v>
      </c>
      <c r="D69" s="1">
        <v>1.7467248908296901E-2</v>
      </c>
      <c r="E69" s="2">
        <v>19.2503639010189</v>
      </c>
      <c r="F69" s="4">
        <v>0</v>
      </c>
      <c r="H69" s="4" t="str">
        <f t="shared" si="6"/>
        <v/>
      </c>
      <c r="I69" s="4" t="str">
        <f t="shared" si="7"/>
        <v/>
      </c>
      <c r="J69" s="4" t="str">
        <f t="shared" si="8"/>
        <v/>
      </c>
      <c r="K69" s="4" t="str">
        <f>IF(ISERROR(MATCH(A69,SEM_20201201_20210416!A:A,0)),"","Y")</f>
        <v>Y</v>
      </c>
      <c r="L69" s="4">
        <f>IF(K69="Y",VLOOKUP($A69,SEM_20201201_20210416!$A:$G,3,FALSE),"")</f>
        <v>40</v>
      </c>
      <c r="M69" s="4">
        <f>IF(K69="Y",VLOOKUP($A69,SEM_20201201_20210416!$A:$G,4,FALSE),"")</f>
        <v>3</v>
      </c>
      <c r="N69" s="1">
        <f>IFERROR(VLOOKUP(A69,SEM_20201201_20210416!A:F,6,FALSE),"")</f>
        <v>7.4999999999999997E-2</v>
      </c>
      <c r="O69" s="4" t="str">
        <f t="shared" si="9"/>
        <v/>
      </c>
      <c r="P69" s="4" t="str">
        <f t="shared" si="10"/>
        <v>Y</v>
      </c>
    </row>
    <row r="70" spans="1:16">
      <c r="A70" s="3" t="s">
        <v>73</v>
      </c>
      <c r="B70">
        <v>686</v>
      </c>
      <c r="C70">
        <v>52</v>
      </c>
      <c r="D70" s="1">
        <v>7.5801749271137003E-2</v>
      </c>
      <c r="E70" s="2">
        <v>3.1997084548104899</v>
      </c>
      <c r="F70" s="4">
        <v>0</v>
      </c>
      <c r="H70" s="4" t="str">
        <f t="shared" si="6"/>
        <v/>
      </c>
      <c r="I70" s="4" t="str">
        <f t="shared" si="7"/>
        <v/>
      </c>
      <c r="J70" s="4" t="str">
        <f t="shared" si="8"/>
        <v/>
      </c>
      <c r="K70" s="4" t="str">
        <f>IF(ISERROR(MATCH(A70,SEM_20201201_20210416!A:A,0)),"","Y")</f>
        <v/>
      </c>
      <c r="L70" s="4" t="str">
        <f>IF(K70="Y",VLOOKUP($A70,SEM_20201201_20210416!$A:$G,3,FALSE),"")</f>
        <v/>
      </c>
      <c r="M70" s="4" t="str">
        <f>IF(K70="Y",VLOOKUP($A70,SEM_20201201_20210416!$A:$G,4,FALSE),"")</f>
        <v/>
      </c>
      <c r="N70" s="1" t="str">
        <f>IFERROR(VLOOKUP(A70,SEM_20201201_20210416!A:F,6,FALSE),"")</f>
        <v/>
      </c>
      <c r="O70" s="4" t="str">
        <f t="shared" si="9"/>
        <v/>
      </c>
      <c r="P70" s="4" t="str">
        <f t="shared" si="10"/>
        <v>Y</v>
      </c>
    </row>
    <row r="71" spans="1:16">
      <c r="A71" s="3" t="s">
        <v>74</v>
      </c>
      <c r="B71">
        <v>679</v>
      </c>
      <c r="C71">
        <v>34</v>
      </c>
      <c r="D71" s="1">
        <v>5.0073637702503601E-2</v>
      </c>
      <c r="E71" s="2">
        <v>8.3888070692194407</v>
      </c>
      <c r="F71" s="4">
        <v>0</v>
      </c>
      <c r="H71" s="4" t="str">
        <f t="shared" si="6"/>
        <v/>
      </c>
      <c r="I71" s="4" t="str">
        <f t="shared" si="7"/>
        <v/>
      </c>
      <c r="J71" s="4" t="str">
        <f t="shared" si="8"/>
        <v/>
      </c>
      <c r="K71" s="4" t="str">
        <f>IF(ISERROR(MATCH(A71,SEM_20201201_20210416!A:A,0)),"","Y")</f>
        <v>Y</v>
      </c>
      <c r="L71" s="4">
        <f>IF(K71="Y",VLOOKUP($A71,SEM_20201201_20210416!$A:$G,3,FALSE),"")</f>
        <v>227</v>
      </c>
      <c r="M71" s="4">
        <f>IF(K71="Y",VLOOKUP($A71,SEM_20201201_20210416!$A:$G,4,FALSE),"")</f>
        <v>9</v>
      </c>
      <c r="N71" s="1">
        <f>IFERROR(VLOOKUP(A71,SEM_20201201_20210416!A:F,6,FALSE),"")</f>
        <v>3.9647577092511016E-2</v>
      </c>
      <c r="O71" s="4" t="str">
        <f t="shared" si="9"/>
        <v/>
      </c>
      <c r="P71" s="4" t="str">
        <f t="shared" si="10"/>
        <v>Y</v>
      </c>
    </row>
    <row r="72" spans="1:16">
      <c r="A72" s="3" t="s">
        <v>75</v>
      </c>
      <c r="B72">
        <v>659</v>
      </c>
      <c r="C72">
        <v>87</v>
      </c>
      <c r="D72" s="1">
        <v>0.132018209408194</v>
      </c>
      <c r="E72" s="2">
        <v>5.25948406676783</v>
      </c>
      <c r="F72" s="4">
        <v>0</v>
      </c>
      <c r="H72" s="4" t="str">
        <f t="shared" si="6"/>
        <v/>
      </c>
      <c r="I72" s="4" t="str">
        <f t="shared" si="7"/>
        <v/>
      </c>
      <c r="J72" s="4" t="str">
        <f t="shared" si="8"/>
        <v/>
      </c>
      <c r="K72" s="4" t="str">
        <f>IF(ISERROR(MATCH(A72,SEM_20201201_20210416!A:A,0)),"","Y")</f>
        <v/>
      </c>
      <c r="L72" s="4" t="str">
        <f>IF(K72="Y",VLOOKUP($A72,SEM_20201201_20210416!$A:$G,3,FALSE),"")</f>
        <v/>
      </c>
      <c r="M72" s="4" t="str">
        <f>IF(K72="Y",VLOOKUP($A72,SEM_20201201_20210416!$A:$G,4,FALSE),"")</f>
        <v/>
      </c>
      <c r="N72" s="1" t="str">
        <f>IFERROR(VLOOKUP(A72,SEM_20201201_20210416!A:F,6,FALSE),"")</f>
        <v/>
      </c>
      <c r="O72" s="4" t="str">
        <f t="shared" si="9"/>
        <v/>
      </c>
      <c r="P72" s="4" t="str">
        <f t="shared" si="10"/>
        <v/>
      </c>
    </row>
    <row r="73" spans="1:16">
      <c r="A73" s="3" t="s">
        <v>76</v>
      </c>
      <c r="B73">
        <v>646</v>
      </c>
      <c r="C73">
        <v>14</v>
      </c>
      <c r="D73" s="1">
        <v>2.16718266253869E-2</v>
      </c>
      <c r="E73" s="2">
        <v>9.4891640866872997</v>
      </c>
      <c r="F73" s="4">
        <v>0</v>
      </c>
      <c r="H73" s="4" t="str">
        <f t="shared" si="6"/>
        <v/>
      </c>
      <c r="I73" s="4" t="str">
        <f t="shared" si="7"/>
        <v/>
      </c>
      <c r="J73" s="4" t="str">
        <f t="shared" si="8"/>
        <v/>
      </c>
      <c r="K73" s="4" t="str">
        <f>IF(ISERROR(MATCH(A73,SEM_20201201_20210416!A:A,0)),"","Y")</f>
        <v/>
      </c>
      <c r="L73" s="4" t="str">
        <f>IF(K73="Y",VLOOKUP($A73,SEM_20201201_20210416!$A:$G,3,FALSE),"")</f>
        <v/>
      </c>
      <c r="M73" s="4" t="str">
        <f>IF(K73="Y",VLOOKUP($A73,SEM_20201201_20210416!$A:$G,4,FALSE),"")</f>
        <v/>
      </c>
      <c r="N73" s="1" t="str">
        <f>IFERROR(VLOOKUP(A73,SEM_20201201_20210416!A:F,6,FALSE),"")</f>
        <v/>
      </c>
      <c r="O73" s="4" t="str">
        <f t="shared" si="9"/>
        <v/>
      </c>
      <c r="P73" s="4" t="str">
        <f t="shared" si="10"/>
        <v>Y</v>
      </c>
    </row>
    <row r="74" spans="1:16">
      <c r="A74" s="3" t="s">
        <v>77</v>
      </c>
      <c r="B74">
        <v>646</v>
      </c>
      <c r="C74">
        <v>1</v>
      </c>
      <c r="D74" s="1">
        <v>1.54798761609907E-3</v>
      </c>
      <c r="E74" s="2">
        <v>10.266253869969001</v>
      </c>
      <c r="F74" s="4">
        <v>0</v>
      </c>
      <c r="H74" s="4" t="str">
        <f t="shared" si="6"/>
        <v/>
      </c>
      <c r="I74" s="4" t="str">
        <f t="shared" si="7"/>
        <v/>
      </c>
      <c r="J74" s="4" t="str">
        <f t="shared" si="8"/>
        <v/>
      </c>
      <c r="K74" s="4" t="str">
        <f>IF(ISERROR(MATCH(A74,SEM_20201201_20210416!A:A,0)),"","Y")</f>
        <v/>
      </c>
      <c r="L74" s="4" t="str">
        <f>IF(K74="Y",VLOOKUP($A74,SEM_20201201_20210416!$A:$G,3,FALSE),"")</f>
        <v/>
      </c>
      <c r="M74" s="4" t="str">
        <f>IF(K74="Y",VLOOKUP($A74,SEM_20201201_20210416!$A:$G,4,FALSE),"")</f>
        <v/>
      </c>
      <c r="N74" s="1" t="str">
        <f>IFERROR(VLOOKUP(A74,SEM_20201201_20210416!A:F,6,FALSE),"")</f>
        <v/>
      </c>
      <c r="O74" s="4" t="str">
        <f t="shared" si="9"/>
        <v/>
      </c>
      <c r="P74" s="4" t="str">
        <f t="shared" si="10"/>
        <v>Y</v>
      </c>
    </row>
    <row r="75" spans="1:16">
      <c r="A75" s="3" t="s">
        <v>78</v>
      </c>
      <c r="B75">
        <v>644</v>
      </c>
      <c r="C75">
        <v>49</v>
      </c>
      <c r="D75" s="1">
        <v>7.6086956521739094E-2</v>
      </c>
      <c r="E75" s="2">
        <v>5.8555900621118004</v>
      </c>
      <c r="F75" s="4">
        <v>0</v>
      </c>
      <c r="H75" s="4" t="str">
        <f t="shared" si="6"/>
        <v/>
      </c>
      <c r="I75" s="4" t="str">
        <f t="shared" si="7"/>
        <v/>
      </c>
      <c r="J75" s="4" t="str">
        <f t="shared" si="8"/>
        <v/>
      </c>
      <c r="K75" s="4" t="str">
        <f>IF(ISERROR(MATCH(A75,SEM_20201201_20210416!A:A,0)),"","Y")</f>
        <v/>
      </c>
      <c r="L75" s="4" t="str">
        <f>IF(K75="Y",VLOOKUP($A75,SEM_20201201_20210416!$A:$G,3,FALSE),"")</f>
        <v/>
      </c>
      <c r="M75" s="4" t="str">
        <f>IF(K75="Y",VLOOKUP($A75,SEM_20201201_20210416!$A:$G,4,FALSE),"")</f>
        <v/>
      </c>
      <c r="N75" s="1" t="str">
        <f>IFERROR(VLOOKUP(A75,SEM_20201201_20210416!A:F,6,FALSE),"")</f>
        <v/>
      </c>
      <c r="O75" s="4" t="str">
        <f t="shared" si="9"/>
        <v/>
      </c>
      <c r="P75" s="4" t="str">
        <f t="shared" si="10"/>
        <v>Y</v>
      </c>
    </row>
    <row r="76" spans="1:16">
      <c r="A76" s="3" t="s">
        <v>79</v>
      </c>
      <c r="B76">
        <v>638</v>
      </c>
      <c r="C76">
        <v>7</v>
      </c>
      <c r="D76" s="1">
        <v>1.0971786833855799E-2</v>
      </c>
      <c r="E76" s="2">
        <v>7.3746081504702197</v>
      </c>
      <c r="F76" s="4">
        <v>0</v>
      </c>
      <c r="H76" s="4" t="str">
        <f t="shared" si="6"/>
        <v/>
      </c>
      <c r="I76" s="4" t="str">
        <f t="shared" si="7"/>
        <v/>
      </c>
      <c r="J76" s="4" t="str">
        <f t="shared" si="8"/>
        <v/>
      </c>
      <c r="K76" s="4" t="str">
        <f>IF(ISERROR(MATCH(A76,SEM_20201201_20210416!A:A,0)),"","Y")</f>
        <v>Y</v>
      </c>
      <c r="L76" s="4">
        <f>IF(K76="Y",VLOOKUP($A76,SEM_20201201_20210416!$A:$G,3,FALSE),"")</f>
        <v>323</v>
      </c>
      <c r="M76" s="4">
        <f>IF(K76="Y",VLOOKUP($A76,SEM_20201201_20210416!$A:$G,4,FALSE),"")</f>
        <v>11</v>
      </c>
      <c r="N76" s="1">
        <f>IFERROR(VLOOKUP(A76,SEM_20201201_20210416!A:F,6,FALSE),"")</f>
        <v>3.4055727554179564E-2</v>
      </c>
      <c r="O76" s="4" t="str">
        <f t="shared" si="9"/>
        <v>Y</v>
      </c>
      <c r="P76" s="4" t="str">
        <f t="shared" si="10"/>
        <v>Y</v>
      </c>
    </row>
    <row r="77" spans="1:16">
      <c r="A77" s="3" t="s">
        <v>80</v>
      </c>
      <c r="B77">
        <v>632</v>
      </c>
      <c r="C77">
        <v>10</v>
      </c>
      <c r="D77" s="1">
        <v>1.58227848101265E-2</v>
      </c>
      <c r="E77" s="2">
        <v>8.8417721518987307</v>
      </c>
      <c r="F77" s="4">
        <v>0</v>
      </c>
      <c r="H77" s="4" t="str">
        <f t="shared" si="6"/>
        <v/>
      </c>
      <c r="I77" s="4" t="str">
        <f t="shared" si="7"/>
        <v/>
      </c>
      <c r="J77" s="4" t="str">
        <f t="shared" si="8"/>
        <v/>
      </c>
      <c r="K77" s="4" t="str">
        <f>IF(ISERROR(MATCH(A77,SEM_20201201_20210416!A:A,0)),"","Y")</f>
        <v/>
      </c>
      <c r="L77" s="4" t="str">
        <f>IF(K77="Y",VLOOKUP($A77,SEM_20201201_20210416!$A:$G,3,FALSE),"")</f>
        <v/>
      </c>
      <c r="M77" s="4" t="str">
        <f>IF(K77="Y",VLOOKUP($A77,SEM_20201201_20210416!$A:$G,4,FALSE),"")</f>
        <v/>
      </c>
      <c r="N77" s="1" t="str">
        <f>IFERROR(VLOOKUP(A77,SEM_20201201_20210416!A:F,6,FALSE),"")</f>
        <v/>
      </c>
      <c r="O77" s="4" t="str">
        <f t="shared" si="9"/>
        <v/>
      </c>
      <c r="P77" s="4" t="str">
        <f t="shared" si="10"/>
        <v>Y</v>
      </c>
    </row>
    <row r="78" spans="1:16">
      <c r="A78" s="3" t="s">
        <v>81</v>
      </c>
      <c r="B78">
        <v>630</v>
      </c>
      <c r="C78">
        <v>12</v>
      </c>
      <c r="D78" s="1">
        <v>1.9047619047619001E-2</v>
      </c>
      <c r="E78" s="2">
        <v>7.09206349206349</v>
      </c>
      <c r="F78" s="4">
        <v>0</v>
      </c>
      <c r="H78" s="4" t="str">
        <f t="shared" si="6"/>
        <v/>
      </c>
      <c r="I78" s="4" t="str">
        <f t="shared" si="7"/>
        <v/>
      </c>
      <c r="J78" s="4" t="str">
        <f t="shared" si="8"/>
        <v/>
      </c>
      <c r="K78" s="4" t="str">
        <f>IF(ISERROR(MATCH(A78,SEM_20201201_20210416!A:A,0)),"","Y")</f>
        <v>Y</v>
      </c>
      <c r="L78" s="4">
        <f>IF(K78="Y",VLOOKUP($A78,SEM_20201201_20210416!$A:$G,3,FALSE),"")</f>
        <v>7</v>
      </c>
      <c r="M78" s="4">
        <f>IF(K78="Y",VLOOKUP($A78,SEM_20201201_20210416!$A:$G,4,FALSE),"")</f>
        <v>1</v>
      </c>
      <c r="N78" s="1">
        <f>IFERROR(VLOOKUP(A78,SEM_20201201_20210416!A:F,6,FALSE),"")</f>
        <v>0.14285714285714285</v>
      </c>
      <c r="O78" s="4" t="str">
        <f t="shared" si="9"/>
        <v/>
      </c>
      <c r="P78" s="4" t="str">
        <f t="shared" si="10"/>
        <v>Y</v>
      </c>
    </row>
    <row r="79" spans="1:16">
      <c r="A79" s="3" t="s">
        <v>82</v>
      </c>
      <c r="B79">
        <v>575</v>
      </c>
      <c r="C79">
        <v>39</v>
      </c>
      <c r="D79" s="1">
        <v>6.7826086956521703E-2</v>
      </c>
      <c r="E79" s="2">
        <v>7.3791304347826001</v>
      </c>
      <c r="F79" s="4">
        <v>0</v>
      </c>
      <c r="H79" s="4" t="str">
        <f t="shared" si="6"/>
        <v/>
      </c>
      <c r="I79" s="4" t="str">
        <f t="shared" si="7"/>
        <v/>
      </c>
      <c r="J79" s="4" t="str">
        <f t="shared" si="8"/>
        <v/>
      </c>
      <c r="K79" s="4" t="str">
        <f>IF(ISERROR(MATCH(A79,SEM_20201201_20210416!A:A,0)),"","Y")</f>
        <v/>
      </c>
      <c r="L79" s="4" t="str">
        <f>IF(K79="Y",VLOOKUP($A79,SEM_20201201_20210416!$A:$G,3,FALSE),"")</f>
        <v/>
      </c>
      <c r="M79" s="4" t="str">
        <f>IF(K79="Y",VLOOKUP($A79,SEM_20201201_20210416!$A:$G,4,FALSE),"")</f>
        <v/>
      </c>
      <c r="N79" s="1" t="str">
        <f>IFERROR(VLOOKUP(A79,SEM_20201201_20210416!A:F,6,FALSE),"")</f>
        <v/>
      </c>
      <c r="O79" s="4" t="str">
        <f t="shared" si="9"/>
        <v/>
      </c>
      <c r="P79" s="4" t="str">
        <f t="shared" si="10"/>
        <v>Y</v>
      </c>
    </row>
    <row r="80" spans="1:16">
      <c r="A80" s="3" t="s">
        <v>83</v>
      </c>
      <c r="B80">
        <v>569</v>
      </c>
      <c r="C80">
        <v>11</v>
      </c>
      <c r="D80" s="1">
        <v>1.9332161687170401E-2</v>
      </c>
      <c r="E80" s="2">
        <v>7.7943760984182697</v>
      </c>
      <c r="F80" s="4">
        <v>0</v>
      </c>
      <c r="H80" s="4" t="str">
        <f t="shared" si="6"/>
        <v/>
      </c>
      <c r="I80" s="4" t="str">
        <f t="shared" si="7"/>
        <v/>
      </c>
      <c r="J80" s="4" t="str">
        <f t="shared" si="8"/>
        <v/>
      </c>
      <c r="K80" s="4" t="str">
        <f>IF(ISERROR(MATCH(A80,SEM_20201201_20210416!A:A,0)),"","Y")</f>
        <v>Y</v>
      </c>
      <c r="L80" s="4">
        <f>IF(K80="Y",VLOOKUP($A80,SEM_20201201_20210416!$A:$G,3,FALSE),"")</f>
        <v>121</v>
      </c>
      <c r="M80" s="4">
        <f>IF(K80="Y",VLOOKUP($A80,SEM_20201201_20210416!$A:$G,4,FALSE),"")</f>
        <v>3</v>
      </c>
      <c r="N80" s="1">
        <f>IFERROR(VLOOKUP(A80,SEM_20201201_20210416!A:F,6,FALSE),"")</f>
        <v>2.4793388429752067E-2</v>
      </c>
      <c r="O80" s="4" t="str">
        <f t="shared" si="9"/>
        <v/>
      </c>
      <c r="P80" s="4" t="str">
        <f t="shared" si="10"/>
        <v>Y</v>
      </c>
    </row>
    <row r="81" spans="1:16">
      <c r="A81" s="3" t="s">
        <v>84</v>
      </c>
      <c r="B81">
        <v>566</v>
      </c>
      <c r="C81">
        <v>42</v>
      </c>
      <c r="D81" s="1">
        <v>7.4204946996466403E-2</v>
      </c>
      <c r="E81" s="2">
        <v>4.9575971731448698</v>
      </c>
      <c r="F81" s="4">
        <v>0</v>
      </c>
      <c r="H81" s="4" t="str">
        <f t="shared" si="6"/>
        <v/>
      </c>
      <c r="I81" s="4" t="str">
        <f t="shared" si="7"/>
        <v>Y</v>
      </c>
      <c r="J81" s="4" t="str">
        <f t="shared" si="8"/>
        <v/>
      </c>
      <c r="K81" s="4" t="str">
        <f>IF(ISERROR(MATCH(A81,SEM_20201201_20210416!A:A,0)),"","Y")</f>
        <v/>
      </c>
      <c r="L81" s="4" t="str">
        <f>IF(K81="Y",VLOOKUP($A81,SEM_20201201_20210416!$A:$G,3,FALSE),"")</f>
        <v/>
      </c>
      <c r="M81" s="4" t="str">
        <f>IF(K81="Y",VLOOKUP($A81,SEM_20201201_20210416!$A:$G,4,FALSE),"")</f>
        <v/>
      </c>
      <c r="N81" s="1" t="str">
        <f>IFERROR(VLOOKUP(A81,SEM_20201201_20210416!A:F,6,FALSE),"")</f>
        <v/>
      </c>
      <c r="O81" s="4" t="str">
        <f t="shared" si="9"/>
        <v/>
      </c>
      <c r="P81" s="4" t="str">
        <f t="shared" si="10"/>
        <v>Y</v>
      </c>
    </row>
    <row r="82" spans="1:16">
      <c r="A82" s="3" t="s">
        <v>85</v>
      </c>
      <c r="B82">
        <v>553</v>
      </c>
      <c r="C82">
        <v>10</v>
      </c>
      <c r="D82" s="1">
        <v>1.80831826401446E-2</v>
      </c>
      <c r="E82" s="2">
        <v>7.2477396021699798</v>
      </c>
      <c r="F82" s="4">
        <v>0</v>
      </c>
      <c r="H82" s="4" t="str">
        <f t="shared" si="6"/>
        <v/>
      </c>
      <c r="I82" s="4" t="str">
        <f t="shared" si="7"/>
        <v/>
      </c>
      <c r="J82" s="4" t="str">
        <f t="shared" si="8"/>
        <v/>
      </c>
      <c r="K82" s="4" t="str">
        <f>IF(ISERROR(MATCH(A82,SEM_20201201_20210416!A:A,0)),"","Y")</f>
        <v/>
      </c>
      <c r="L82" s="4" t="str">
        <f>IF(K82="Y",VLOOKUP($A82,SEM_20201201_20210416!$A:$G,3,FALSE),"")</f>
        <v/>
      </c>
      <c r="M82" s="4" t="str">
        <f>IF(K82="Y",VLOOKUP($A82,SEM_20201201_20210416!$A:$G,4,FALSE),"")</f>
        <v/>
      </c>
      <c r="N82" s="1" t="str">
        <f>IFERROR(VLOOKUP(A82,SEM_20201201_20210416!A:F,6,FALSE),"")</f>
        <v/>
      </c>
      <c r="O82" s="4" t="str">
        <f t="shared" si="9"/>
        <v/>
      </c>
      <c r="P82" s="4" t="str">
        <f t="shared" si="10"/>
        <v>Y</v>
      </c>
    </row>
    <row r="83" spans="1:16">
      <c r="A83" s="3" t="s">
        <v>86</v>
      </c>
      <c r="B83">
        <v>547</v>
      </c>
      <c r="C83">
        <v>8</v>
      </c>
      <c r="D83" s="1">
        <v>1.46252285191956E-2</v>
      </c>
      <c r="E83" s="2">
        <v>14.129798903107799</v>
      </c>
      <c r="F83" s="4">
        <v>0</v>
      </c>
      <c r="H83" s="4" t="str">
        <f t="shared" si="6"/>
        <v/>
      </c>
      <c r="I83" s="4" t="str">
        <f t="shared" si="7"/>
        <v/>
      </c>
      <c r="J83" s="4" t="str">
        <f t="shared" si="8"/>
        <v/>
      </c>
      <c r="K83" s="4" t="str">
        <f>IF(ISERROR(MATCH(A83,SEM_20201201_20210416!A:A,0)),"","Y")</f>
        <v>Y</v>
      </c>
      <c r="L83" s="4">
        <f>IF(K83="Y",VLOOKUP($A83,SEM_20201201_20210416!$A:$G,3,FALSE),"")</f>
        <v>822</v>
      </c>
      <c r="M83" s="4">
        <f>IF(K83="Y",VLOOKUP($A83,SEM_20201201_20210416!$A:$G,4,FALSE),"")</f>
        <v>38</v>
      </c>
      <c r="N83" s="1">
        <f>IFERROR(VLOOKUP(A83,SEM_20201201_20210416!A:F,6,FALSE),"")</f>
        <v>4.6228710462287104E-2</v>
      </c>
      <c r="O83" s="4" t="str">
        <f t="shared" si="9"/>
        <v>Y</v>
      </c>
      <c r="P83" s="4" t="str">
        <f t="shared" si="10"/>
        <v/>
      </c>
    </row>
    <row r="84" spans="1:16">
      <c r="A84" s="3" t="s">
        <v>87</v>
      </c>
      <c r="B84">
        <v>539</v>
      </c>
      <c r="C84">
        <v>109</v>
      </c>
      <c r="D84" s="1">
        <v>0.202226345083487</v>
      </c>
      <c r="E84" s="2">
        <v>3.2077922077921999</v>
      </c>
      <c r="F84" s="4">
        <v>0</v>
      </c>
      <c r="H84" s="4" t="str">
        <f t="shared" si="6"/>
        <v/>
      </c>
      <c r="I84" s="4" t="str">
        <f t="shared" si="7"/>
        <v/>
      </c>
      <c r="J84" s="4" t="str">
        <f t="shared" si="8"/>
        <v/>
      </c>
      <c r="K84" s="4" t="str">
        <f>IF(ISERROR(MATCH(A84,SEM_20201201_20210416!A:A,0)),"","Y")</f>
        <v/>
      </c>
      <c r="L84" s="4" t="str">
        <f>IF(K84="Y",VLOOKUP($A84,SEM_20201201_20210416!$A:$G,3,FALSE),"")</f>
        <v/>
      </c>
      <c r="M84" s="4" t="str">
        <f>IF(K84="Y",VLOOKUP($A84,SEM_20201201_20210416!$A:$G,4,FALSE),"")</f>
        <v/>
      </c>
      <c r="N84" s="1" t="str">
        <f>IFERROR(VLOOKUP(A84,SEM_20201201_20210416!A:F,6,FALSE),"")</f>
        <v/>
      </c>
      <c r="O84" s="4" t="str">
        <f t="shared" si="9"/>
        <v/>
      </c>
      <c r="P84" s="4" t="str">
        <f t="shared" si="10"/>
        <v/>
      </c>
    </row>
    <row r="85" spans="1:16">
      <c r="A85" s="3" t="s">
        <v>88</v>
      </c>
      <c r="B85">
        <v>536</v>
      </c>
      <c r="C85">
        <v>0</v>
      </c>
      <c r="D85" s="1">
        <v>0</v>
      </c>
      <c r="E85" s="2">
        <v>44.757462686567102</v>
      </c>
      <c r="F85" s="4">
        <v>0</v>
      </c>
      <c r="G85" s="4" t="s">
        <v>6684</v>
      </c>
      <c r="H85" s="4" t="str">
        <f t="shared" si="6"/>
        <v/>
      </c>
      <c r="I85" s="4" t="str">
        <f t="shared" si="7"/>
        <v/>
      </c>
      <c r="J85" s="4" t="str">
        <f t="shared" si="8"/>
        <v/>
      </c>
      <c r="K85" s="4" t="str">
        <f>IF(ISERROR(MATCH(A85,SEM_20201201_20210416!A:A,0)),"","Y")</f>
        <v/>
      </c>
      <c r="L85" s="4" t="str">
        <f>IF(K85="Y",VLOOKUP($A85,SEM_20201201_20210416!$A:$G,3,FALSE),"")</f>
        <v/>
      </c>
      <c r="M85" s="4" t="str">
        <f>IF(K85="Y",VLOOKUP($A85,SEM_20201201_20210416!$A:$G,4,FALSE),"")</f>
        <v/>
      </c>
      <c r="N85" s="1" t="str">
        <f>IFERROR(VLOOKUP(A85,SEM_20201201_20210416!A:F,6,FALSE),"")</f>
        <v/>
      </c>
      <c r="O85" s="4" t="str">
        <f t="shared" si="9"/>
        <v/>
      </c>
      <c r="P85" s="4" t="str">
        <f t="shared" si="10"/>
        <v/>
      </c>
    </row>
    <row r="86" spans="1:16">
      <c r="A86" s="3" t="s">
        <v>89</v>
      </c>
      <c r="B86">
        <v>531</v>
      </c>
      <c r="C86">
        <v>34</v>
      </c>
      <c r="D86" s="1">
        <v>6.4030131826741998E-2</v>
      </c>
      <c r="E86" s="2">
        <v>4.4218455743879401</v>
      </c>
      <c r="F86" s="4">
        <v>0</v>
      </c>
      <c r="H86" s="4" t="str">
        <f t="shared" si="6"/>
        <v/>
      </c>
      <c r="I86" s="4" t="str">
        <f t="shared" si="7"/>
        <v>Y</v>
      </c>
      <c r="J86" s="4" t="str">
        <f t="shared" si="8"/>
        <v/>
      </c>
      <c r="K86" s="4" t="str">
        <f>IF(ISERROR(MATCH(A86,SEM_20201201_20210416!A:A,0)),"","Y")</f>
        <v/>
      </c>
      <c r="L86" s="4" t="str">
        <f>IF(K86="Y",VLOOKUP($A86,SEM_20201201_20210416!$A:$G,3,FALSE),"")</f>
        <v/>
      </c>
      <c r="M86" s="4" t="str">
        <f>IF(K86="Y",VLOOKUP($A86,SEM_20201201_20210416!$A:$G,4,FALSE),"")</f>
        <v/>
      </c>
      <c r="N86" s="1" t="str">
        <f>IFERROR(VLOOKUP(A86,SEM_20201201_20210416!A:F,6,FALSE),"")</f>
        <v/>
      </c>
      <c r="O86" s="4" t="str">
        <f t="shared" si="9"/>
        <v/>
      </c>
      <c r="P86" s="4" t="str">
        <f t="shared" si="10"/>
        <v/>
      </c>
    </row>
    <row r="87" spans="1:16">
      <c r="A87" s="3" t="s">
        <v>90</v>
      </c>
      <c r="B87">
        <v>529</v>
      </c>
      <c r="C87">
        <v>24</v>
      </c>
      <c r="D87" s="1">
        <v>4.5368620037807103E-2</v>
      </c>
      <c r="E87" s="2">
        <v>2.4083175803402601</v>
      </c>
      <c r="F87" s="4">
        <v>1</v>
      </c>
      <c r="H87" s="4" t="str">
        <f t="shared" si="6"/>
        <v>Y</v>
      </c>
      <c r="I87" s="4" t="str">
        <f t="shared" si="7"/>
        <v/>
      </c>
      <c r="J87" s="4" t="str">
        <f t="shared" si="8"/>
        <v/>
      </c>
      <c r="K87" s="4" t="str">
        <f>IF(ISERROR(MATCH(A87,SEM_20201201_20210416!A:A,0)),"","Y")</f>
        <v/>
      </c>
      <c r="L87" s="4" t="str">
        <f>IF(K87="Y",VLOOKUP($A87,SEM_20201201_20210416!$A:$G,3,FALSE),"")</f>
        <v/>
      </c>
      <c r="M87" s="4" t="str">
        <f>IF(K87="Y",VLOOKUP($A87,SEM_20201201_20210416!$A:$G,4,FALSE),"")</f>
        <v/>
      </c>
      <c r="N87" s="1" t="str">
        <f>IFERROR(VLOOKUP(A87,SEM_20201201_20210416!A:F,6,FALSE),"")</f>
        <v/>
      </c>
      <c r="O87" s="4" t="str">
        <f t="shared" si="9"/>
        <v/>
      </c>
      <c r="P87" s="4" t="str">
        <f t="shared" si="10"/>
        <v/>
      </c>
    </row>
    <row r="88" spans="1:16">
      <c r="A88" s="3" t="s">
        <v>91</v>
      </c>
      <c r="B88">
        <v>524</v>
      </c>
      <c r="C88">
        <v>6</v>
      </c>
      <c r="D88" s="1">
        <v>1.1450381679389301E-2</v>
      </c>
      <c r="E88" s="2">
        <v>9.3225190839694605</v>
      </c>
      <c r="F88" s="4">
        <v>0</v>
      </c>
      <c r="H88" s="4" t="str">
        <f t="shared" si="6"/>
        <v/>
      </c>
      <c r="I88" s="4" t="str">
        <f t="shared" si="7"/>
        <v/>
      </c>
      <c r="J88" s="4" t="str">
        <f t="shared" si="8"/>
        <v/>
      </c>
      <c r="K88" s="4" t="str">
        <f>IF(ISERROR(MATCH(A88,SEM_20201201_20210416!A:A,0)),"","Y")</f>
        <v/>
      </c>
      <c r="L88" s="4" t="str">
        <f>IF(K88="Y",VLOOKUP($A88,SEM_20201201_20210416!$A:$G,3,FALSE),"")</f>
        <v/>
      </c>
      <c r="M88" s="4" t="str">
        <f>IF(K88="Y",VLOOKUP($A88,SEM_20201201_20210416!$A:$G,4,FALSE),"")</f>
        <v/>
      </c>
      <c r="N88" s="1" t="str">
        <f>IFERROR(VLOOKUP(A88,SEM_20201201_20210416!A:F,6,FALSE),"")</f>
        <v/>
      </c>
      <c r="O88" s="4" t="str">
        <f t="shared" si="9"/>
        <v/>
      </c>
      <c r="P88" s="4" t="str">
        <f t="shared" si="10"/>
        <v/>
      </c>
    </row>
    <row r="89" spans="1:16">
      <c r="A89" s="3" t="s">
        <v>92</v>
      </c>
      <c r="B89">
        <v>523</v>
      </c>
      <c r="C89">
        <v>0</v>
      </c>
      <c r="D89" s="1">
        <v>0</v>
      </c>
      <c r="E89" s="2">
        <v>8.5468451242829797</v>
      </c>
      <c r="F89" s="4">
        <v>0</v>
      </c>
      <c r="G89" s="4" t="s">
        <v>6684</v>
      </c>
      <c r="H89" s="4" t="str">
        <f t="shared" si="6"/>
        <v/>
      </c>
      <c r="I89" s="4" t="str">
        <f t="shared" si="7"/>
        <v/>
      </c>
      <c r="J89" s="4" t="str">
        <f t="shared" si="8"/>
        <v/>
      </c>
      <c r="K89" s="4" t="str">
        <f>IF(ISERROR(MATCH(A89,SEM_20201201_20210416!A:A,0)),"","Y")</f>
        <v/>
      </c>
      <c r="L89" s="4" t="str">
        <f>IF(K89="Y",VLOOKUP($A89,SEM_20201201_20210416!$A:$G,3,FALSE),"")</f>
        <v/>
      </c>
      <c r="M89" s="4" t="str">
        <f>IF(K89="Y",VLOOKUP($A89,SEM_20201201_20210416!$A:$G,4,FALSE),"")</f>
        <v/>
      </c>
      <c r="N89" s="1" t="str">
        <f>IFERROR(VLOOKUP(A89,SEM_20201201_20210416!A:F,6,FALSE),"")</f>
        <v/>
      </c>
      <c r="O89" s="4" t="str">
        <f t="shared" si="9"/>
        <v/>
      </c>
      <c r="P89" s="4" t="str">
        <f t="shared" si="10"/>
        <v/>
      </c>
    </row>
    <row r="90" spans="1:16">
      <c r="A90" s="3" t="s">
        <v>93</v>
      </c>
      <c r="B90">
        <v>518</v>
      </c>
      <c r="C90">
        <v>69</v>
      </c>
      <c r="D90" s="1">
        <v>0.13320463320463299</v>
      </c>
      <c r="E90" s="2">
        <v>4.7548262548262503</v>
      </c>
      <c r="F90" s="4">
        <v>0</v>
      </c>
      <c r="H90" s="4" t="str">
        <f t="shared" si="6"/>
        <v/>
      </c>
      <c r="I90" s="4" t="str">
        <f t="shared" si="7"/>
        <v>Y</v>
      </c>
      <c r="J90" s="4" t="str">
        <f t="shared" si="8"/>
        <v/>
      </c>
      <c r="K90" s="4" t="str">
        <f>IF(ISERROR(MATCH(A90,SEM_20201201_20210416!A:A,0)),"","Y")</f>
        <v/>
      </c>
      <c r="L90" s="4" t="str">
        <f>IF(K90="Y",VLOOKUP($A90,SEM_20201201_20210416!$A:$G,3,FALSE),"")</f>
        <v/>
      </c>
      <c r="M90" s="4" t="str">
        <f>IF(K90="Y",VLOOKUP($A90,SEM_20201201_20210416!$A:$G,4,FALSE),"")</f>
        <v/>
      </c>
      <c r="N90" s="1" t="str">
        <f>IFERROR(VLOOKUP(A90,SEM_20201201_20210416!A:F,6,FALSE),"")</f>
        <v/>
      </c>
      <c r="O90" s="4" t="str">
        <f t="shared" si="9"/>
        <v/>
      </c>
      <c r="P90" s="4" t="str">
        <f t="shared" si="10"/>
        <v/>
      </c>
    </row>
    <row r="91" spans="1:16">
      <c r="A91" s="3" t="s">
        <v>94</v>
      </c>
      <c r="B91">
        <v>500</v>
      </c>
      <c r="C91">
        <v>42</v>
      </c>
      <c r="D91" s="1">
        <v>8.4000000000000005E-2</v>
      </c>
      <c r="E91" s="2">
        <v>4.0759999999999996</v>
      </c>
      <c r="F91" s="4">
        <v>0</v>
      </c>
      <c r="H91" s="4" t="str">
        <f t="shared" si="6"/>
        <v/>
      </c>
      <c r="I91" s="4" t="str">
        <f t="shared" si="7"/>
        <v>Y</v>
      </c>
      <c r="J91" s="4" t="str">
        <f t="shared" si="8"/>
        <v/>
      </c>
      <c r="K91" s="4" t="str">
        <f>IF(ISERROR(MATCH(A91,SEM_20201201_20210416!A:A,0)),"","Y")</f>
        <v/>
      </c>
      <c r="L91" s="4" t="str">
        <f>IF(K91="Y",VLOOKUP($A91,SEM_20201201_20210416!$A:$G,3,FALSE),"")</f>
        <v/>
      </c>
      <c r="M91" s="4" t="str">
        <f>IF(K91="Y",VLOOKUP($A91,SEM_20201201_20210416!$A:$G,4,FALSE),"")</f>
        <v/>
      </c>
      <c r="N91" s="1" t="str">
        <f>IFERROR(VLOOKUP(A91,SEM_20201201_20210416!A:F,6,FALSE),"")</f>
        <v/>
      </c>
      <c r="O91" s="4" t="str">
        <f t="shared" si="9"/>
        <v/>
      </c>
      <c r="P91" s="4" t="str">
        <f t="shared" si="10"/>
        <v/>
      </c>
    </row>
    <row r="92" spans="1:16">
      <c r="A92" s="3" t="s">
        <v>95</v>
      </c>
      <c r="B92">
        <v>499</v>
      </c>
      <c r="C92">
        <v>25</v>
      </c>
      <c r="D92" s="1">
        <v>5.0100200400801598E-2</v>
      </c>
      <c r="E92" s="2">
        <v>4.2424849699398797</v>
      </c>
      <c r="F92" s="4">
        <v>0</v>
      </c>
      <c r="H92" s="4" t="str">
        <f t="shared" si="6"/>
        <v/>
      </c>
      <c r="I92" s="4" t="str">
        <f t="shared" si="7"/>
        <v>Y</v>
      </c>
      <c r="J92" s="4" t="str">
        <f t="shared" si="8"/>
        <v/>
      </c>
      <c r="K92" s="4" t="str">
        <f>IF(ISERROR(MATCH(A92,SEM_20201201_20210416!A:A,0)),"","Y")</f>
        <v/>
      </c>
      <c r="L92" s="4" t="str">
        <f>IF(K92="Y",VLOOKUP($A92,SEM_20201201_20210416!$A:$G,3,FALSE),"")</f>
        <v/>
      </c>
      <c r="M92" s="4" t="str">
        <f>IF(K92="Y",VLOOKUP($A92,SEM_20201201_20210416!$A:$G,4,FALSE),"")</f>
        <v/>
      </c>
      <c r="N92" s="1" t="str">
        <f>IFERROR(VLOOKUP(A92,SEM_20201201_20210416!A:F,6,FALSE),"")</f>
        <v/>
      </c>
      <c r="O92" s="4" t="str">
        <f t="shared" si="9"/>
        <v/>
      </c>
      <c r="P92" s="4" t="str">
        <f t="shared" si="10"/>
        <v/>
      </c>
    </row>
    <row r="93" spans="1:16">
      <c r="A93" s="3" t="s">
        <v>96</v>
      </c>
      <c r="B93">
        <v>498</v>
      </c>
      <c r="C93">
        <v>11</v>
      </c>
      <c r="D93" s="1">
        <v>2.2088353413654602E-2</v>
      </c>
      <c r="E93" s="2">
        <v>9.3052208835341297</v>
      </c>
      <c r="F93" s="4">
        <v>1</v>
      </c>
      <c r="H93" s="4" t="str">
        <f t="shared" si="6"/>
        <v/>
      </c>
      <c r="I93" s="4" t="str">
        <f t="shared" si="7"/>
        <v/>
      </c>
      <c r="J93" s="4" t="str">
        <f t="shared" si="8"/>
        <v/>
      </c>
      <c r="K93" s="4" t="str">
        <f>IF(ISERROR(MATCH(A93,SEM_20201201_20210416!A:A,0)),"","Y")</f>
        <v/>
      </c>
      <c r="L93" s="4" t="str">
        <f>IF(K93="Y",VLOOKUP($A93,SEM_20201201_20210416!$A:$G,3,FALSE),"")</f>
        <v/>
      </c>
      <c r="M93" s="4" t="str">
        <f>IF(K93="Y",VLOOKUP($A93,SEM_20201201_20210416!$A:$G,4,FALSE),"")</f>
        <v/>
      </c>
      <c r="N93" s="1" t="str">
        <f>IFERROR(VLOOKUP(A93,SEM_20201201_20210416!A:F,6,FALSE),"")</f>
        <v/>
      </c>
      <c r="O93" s="4" t="str">
        <f t="shared" si="9"/>
        <v/>
      </c>
      <c r="P93" s="4" t="str">
        <f t="shared" si="10"/>
        <v/>
      </c>
    </row>
    <row r="94" spans="1:16">
      <c r="A94" s="3" t="s">
        <v>97</v>
      </c>
      <c r="B94">
        <v>488</v>
      </c>
      <c r="C94">
        <v>5</v>
      </c>
      <c r="D94" s="1">
        <v>1.0245901639344201E-2</v>
      </c>
      <c r="E94" s="2">
        <v>12.8565573770491</v>
      </c>
      <c r="F94" s="4">
        <v>0</v>
      </c>
      <c r="H94" s="4" t="str">
        <f t="shared" si="6"/>
        <v/>
      </c>
      <c r="I94" s="4" t="str">
        <f t="shared" si="7"/>
        <v/>
      </c>
      <c r="J94" s="4" t="str">
        <f t="shared" si="8"/>
        <v/>
      </c>
      <c r="K94" s="4" t="str">
        <f>IF(ISERROR(MATCH(A94,SEM_20201201_20210416!A:A,0)),"","Y")</f>
        <v/>
      </c>
      <c r="L94" s="4" t="str">
        <f>IF(K94="Y",VLOOKUP($A94,SEM_20201201_20210416!$A:$G,3,FALSE),"")</f>
        <v/>
      </c>
      <c r="M94" s="4" t="str">
        <f>IF(K94="Y",VLOOKUP($A94,SEM_20201201_20210416!$A:$G,4,FALSE),"")</f>
        <v/>
      </c>
      <c r="N94" s="1" t="str">
        <f>IFERROR(VLOOKUP(A94,SEM_20201201_20210416!A:F,6,FALSE),"")</f>
        <v/>
      </c>
      <c r="O94" s="4" t="str">
        <f t="shared" si="9"/>
        <v/>
      </c>
      <c r="P94" s="4" t="str">
        <f t="shared" si="10"/>
        <v/>
      </c>
    </row>
    <row r="95" spans="1:16">
      <c r="A95" s="3" t="s">
        <v>98</v>
      </c>
      <c r="B95">
        <v>486</v>
      </c>
      <c r="C95">
        <v>23</v>
      </c>
      <c r="D95" s="1">
        <v>4.7325102880658401E-2</v>
      </c>
      <c r="E95" s="2">
        <v>5.19753086419753</v>
      </c>
      <c r="F95" s="4">
        <v>0</v>
      </c>
      <c r="H95" s="4" t="str">
        <f t="shared" si="6"/>
        <v/>
      </c>
      <c r="I95" s="4" t="str">
        <f t="shared" si="7"/>
        <v/>
      </c>
      <c r="J95" s="4" t="str">
        <f t="shared" si="8"/>
        <v/>
      </c>
      <c r="K95" s="4" t="str">
        <f>IF(ISERROR(MATCH(A95,SEM_20201201_20210416!A:A,0)),"","Y")</f>
        <v/>
      </c>
      <c r="L95" s="4" t="str">
        <f>IF(K95="Y",VLOOKUP($A95,SEM_20201201_20210416!$A:$G,3,FALSE),"")</f>
        <v/>
      </c>
      <c r="M95" s="4" t="str">
        <f>IF(K95="Y",VLOOKUP($A95,SEM_20201201_20210416!$A:$G,4,FALSE),"")</f>
        <v/>
      </c>
      <c r="N95" s="1" t="str">
        <f>IFERROR(VLOOKUP(A95,SEM_20201201_20210416!A:F,6,FALSE),"")</f>
        <v/>
      </c>
      <c r="O95" s="4" t="str">
        <f t="shared" si="9"/>
        <v/>
      </c>
      <c r="P95" s="4" t="str">
        <f t="shared" si="10"/>
        <v/>
      </c>
    </row>
    <row r="96" spans="1:16">
      <c r="A96" s="3" t="s">
        <v>99</v>
      </c>
      <c r="B96">
        <v>484</v>
      </c>
      <c r="C96">
        <v>16</v>
      </c>
      <c r="D96" s="1">
        <v>3.3057851239669402E-2</v>
      </c>
      <c r="E96" s="2">
        <v>7.4896694214875996</v>
      </c>
      <c r="F96" s="4">
        <v>0</v>
      </c>
      <c r="H96" s="4" t="str">
        <f t="shared" si="6"/>
        <v/>
      </c>
      <c r="I96" s="4" t="str">
        <f t="shared" si="7"/>
        <v/>
      </c>
      <c r="J96" s="4" t="str">
        <f t="shared" si="8"/>
        <v/>
      </c>
      <c r="K96" s="4" t="str">
        <f>IF(ISERROR(MATCH(A96,SEM_20201201_20210416!A:A,0)),"","Y")</f>
        <v/>
      </c>
      <c r="L96" s="4" t="str">
        <f>IF(K96="Y",VLOOKUP($A96,SEM_20201201_20210416!$A:$G,3,FALSE),"")</f>
        <v/>
      </c>
      <c r="M96" s="4" t="str">
        <f>IF(K96="Y",VLOOKUP($A96,SEM_20201201_20210416!$A:$G,4,FALSE),"")</f>
        <v/>
      </c>
      <c r="N96" s="1" t="str">
        <f>IFERROR(VLOOKUP(A96,SEM_20201201_20210416!A:F,6,FALSE),"")</f>
        <v/>
      </c>
      <c r="O96" s="4" t="str">
        <f t="shared" si="9"/>
        <v/>
      </c>
      <c r="P96" s="4" t="str">
        <f t="shared" si="10"/>
        <v/>
      </c>
    </row>
    <row r="97" spans="1:16">
      <c r="A97" s="3" t="s">
        <v>100</v>
      </c>
      <c r="B97">
        <v>483</v>
      </c>
      <c r="C97">
        <v>38</v>
      </c>
      <c r="D97" s="1">
        <v>7.8674948240165604E-2</v>
      </c>
      <c r="E97" s="2">
        <v>10.728778467908899</v>
      </c>
      <c r="F97" s="4">
        <v>0</v>
      </c>
      <c r="H97" s="4" t="str">
        <f t="shared" si="6"/>
        <v/>
      </c>
      <c r="I97" s="4" t="str">
        <f t="shared" si="7"/>
        <v/>
      </c>
      <c r="J97" s="4" t="str">
        <f t="shared" si="8"/>
        <v/>
      </c>
      <c r="K97" s="4" t="str">
        <f>IF(ISERROR(MATCH(A97,SEM_20201201_20210416!A:A,0)),"","Y")</f>
        <v>Y</v>
      </c>
      <c r="L97" s="4">
        <f>IF(K97="Y",VLOOKUP($A97,SEM_20201201_20210416!$A:$G,3,FALSE),"")</f>
        <v>888</v>
      </c>
      <c r="M97" s="4">
        <f>IF(K97="Y",VLOOKUP($A97,SEM_20201201_20210416!$A:$G,4,FALSE),"")</f>
        <v>24</v>
      </c>
      <c r="N97" s="1">
        <f>IFERROR(VLOOKUP(A97,SEM_20201201_20210416!A:F,6,FALSE),"")</f>
        <v>2.7027027027027029E-2</v>
      </c>
      <c r="O97" s="4" t="str">
        <f t="shared" si="9"/>
        <v/>
      </c>
      <c r="P97" s="4" t="str">
        <f t="shared" si="10"/>
        <v/>
      </c>
    </row>
    <row r="98" spans="1:16">
      <c r="A98" s="3" t="s">
        <v>101</v>
      </c>
      <c r="B98">
        <v>476</v>
      </c>
      <c r="C98">
        <v>165</v>
      </c>
      <c r="D98" s="1">
        <v>0.34663865546218398</v>
      </c>
      <c r="E98" s="2">
        <v>2.0567226890756301</v>
      </c>
      <c r="F98" s="4">
        <v>1</v>
      </c>
      <c r="H98" s="4" t="str">
        <f t="shared" si="6"/>
        <v>Y</v>
      </c>
      <c r="I98" s="4" t="str">
        <f t="shared" si="7"/>
        <v/>
      </c>
      <c r="J98" s="4" t="str">
        <f t="shared" si="8"/>
        <v/>
      </c>
      <c r="K98" s="4" t="str">
        <f>IF(ISERROR(MATCH(A98,SEM_20201201_20210416!A:A,0)),"","Y")</f>
        <v/>
      </c>
      <c r="L98" s="4" t="str">
        <f>IF(K98="Y",VLOOKUP($A98,SEM_20201201_20210416!$A:$G,3,FALSE),"")</f>
        <v/>
      </c>
      <c r="M98" s="4" t="str">
        <f>IF(K98="Y",VLOOKUP($A98,SEM_20201201_20210416!$A:$G,4,FALSE),"")</f>
        <v/>
      </c>
      <c r="N98" s="1" t="str">
        <f>IFERROR(VLOOKUP(A98,SEM_20201201_20210416!A:F,6,FALSE),"")</f>
        <v/>
      </c>
      <c r="O98" s="4" t="str">
        <f t="shared" si="9"/>
        <v/>
      </c>
      <c r="P98" s="4" t="str">
        <f t="shared" si="10"/>
        <v/>
      </c>
    </row>
    <row r="99" spans="1:16">
      <c r="A99" s="3" t="s">
        <v>102</v>
      </c>
      <c r="B99">
        <v>470</v>
      </c>
      <c r="C99">
        <v>111</v>
      </c>
      <c r="D99" s="1">
        <v>0.23617021276595701</v>
      </c>
      <c r="E99" s="2">
        <v>2.3212765957446799</v>
      </c>
      <c r="F99" s="4">
        <v>0</v>
      </c>
      <c r="H99" s="4" t="str">
        <f t="shared" si="6"/>
        <v>Y</v>
      </c>
      <c r="I99" s="4" t="str">
        <f t="shared" si="7"/>
        <v/>
      </c>
      <c r="J99" s="4" t="str">
        <f t="shared" si="8"/>
        <v/>
      </c>
      <c r="K99" s="4" t="str">
        <f>IF(ISERROR(MATCH(A99,SEM_20201201_20210416!A:A,0)),"","Y")</f>
        <v/>
      </c>
      <c r="L99" s="4" t="str">
        <f>IF(K99="Y",VLOOKUP($A99,SEM_20201201_20210416!$A:$G,3,FALSE),"")</f>
        <v/>
      </c>
      <c r="M99" s="4" t="str">
        <f>IF(K99="Y",VLOOKUP($A99,SEM_20201201_20210416!$A:$G,4,FALSE),"")</f>
        <v/>
      </c>
      <c r="N99" s="1" t="str">
        <f>IFERROR(VLOOKUP(A99,SEM_20201201_20210416!A:F,6,FALSE),"")</f>
        <v/>
      </c>
      <c r="O99" s="4" t="str">
        <f t="shared" si="9"/>
        <v/>
      </c>
      <c r="P99" s="4" t="str">
        <f t="shared" si="10"/>
        <v/>
      </c>
    </row>
    <row r="100" spans="1:16">
      <c r="A100" s="3" t="s">
        <v>103</v>
      </c>
      <c r="B100">
        <v>469</v>
      </c>
      <c r="C100">
        <v>92</v>
      </c>
      <c r="D100" s="1">
        <v>0.19616204690831501</v>
      </c>
      <c r="E100" s="2">
        <v>2.9744136460554298</v>
      </c>
      <c r="F100" s="4">
        <v>0</v>
      </c>
      <c r="H100" s="4" t="str">
        <f t="shared" si="6"/>
        <v>Y</v>
      </c>
      <c r="I100" s="4" t="str">
        <f t="shared" si="7"/>
        <v/>
      </c>
      <c r="J100" s="4" t="str">
        <f t="shared" si="8"/>
        <v/>
      </c>
      <c r="K100" s="4" t="str">
        <f>IF(ISERROR(MATCH(A100,SEM_20201201_20210416!A:A,0)),"","Y")</f>
        <v/>
      </c>
      <c r="L100" s="4" t="str">
        <f>IF(K100="Y",VLOOKUP($A100,SEM_20201201_20210416!$A:$G,3,FALSE),"")</f>
        <v/>
      </c>
      <c r="M100" s="4" t="str">
        <f>IF(K100="Y",VLOOKUP($A100,SEM_20201201_20210416!$A:$G,4,FALSE),"")</f>
        <v/>
      </c>
      <c r="N100" s="1" t="str">
        <f>IFERROR(VLOOKUP(A100,SEM_20201201_20210416!A:F,6,FALSE),"")</f>
        <v/>
      </c>
      <c r="O100" s="4" t="str">
        <f t="shared" si="9"/>
        <v/>
      </c>
      <c r="P100" s="4" t="str">
        <f t="shared" si="10"/>
        <v/>
      </c>
    </row>
    <row r="101" spans="1:16">
      <c r="A101" s="3" t="s">
        <v>104</v>
      </c>
      <c r="B101">
        <v>454</v>
      </c>
      <c r="C101">
        <v>75</v>
      </c>
      <c r="D101" s="1">
        <v>0.16519823788546201</v>
      </c>
      <c r="E101" s="2">
        <v>2.13215859030836</v>
      </c>
      <c r="H101" s="4" t="str">
        <f t="shared" si="6"/>
        <v>Y</v>
      </c>
      <c r="I101" s="4" t="str">
        <f t="shared" si="7"/>
        <v/>
      </c>
      <c r="J101" s="4" t="str">
        <f t="shared" si="8"/>
        <v/>
      </c>
      <c r="K101" s="4" t="str">
        <f>IF(ISERROR(MATCH(A101,SEM_20201201_20210416!A:A,0)),"","Y")</f>
        <v/>
      </c>
      <c r="L101" s="4" t="str">
        <f>IF(K101="Y",VLOOKUP($A101,SEM_20201201_20210416!$A:$G,3,FALSE),"")</f>
        <v/>
      </c>
      <c r="M101" s="4" t="str">
        <f>IF(K101="Y",VLOOKUP($A101,SEM_20201201_20210416!$A:$G,4,FALSE),"")</f>
        <v/>
      </c>
      <c r="N101" s="1" t="str">
        <f>IFERROR(VLOOKUP(A101,SEM_20201201_20210416!A:F,6,FALSE),"")</f>
        <v/>
      </c>
      <c r="O101" s="4" t="str">
        <f t="shared" si="9"/>
        <v/>
      </c>
      <c r="P101" s="4" t="str">
        <f t="shared" si="10"/>
        <v/>
      </c>
    </row>
    <row r="102" spans="1:16">
      <c r="A102" s="3" t="s">
        <v>105</v>
      </c>
      <c r="B102">
        <v>446</v>
      </c>
      <c r="C102">
        <v>3</v>
      </c>
      <c r="D102" s="1">
        <v>6.7264573991031298E-3</v>
      </c>
      <c r="E102" s="2">
        <v>18.6636771300448</v>
      </c>
      <c r="H102" s="4" t="str">
        <f t="shared" si="6"/>
        <v/>
      </c>
      <c r="I102" s="4" t="str">
        <f t="shared" si="7"/>
        <v/>
      </c>
      <c r="J102" s="4" t="str">
        <f t="shared" si="8"/>
        <v/>
      </c>
      <c r="K102" s="4" t="str">
        <f>IF(ISERROR(MATCH(A102,SEM_20201201_20210416!A:A,0)),"","Y")</f>
        <v>Y</v>
      </c>
      <c r="L102" s="4">
        <f>IF(K102="Y",VLOOKUP($A102,SEM_20201201_20210416!$A:$G,3,FALSE),"")</f>
        <v>163</v>
      </c>
      <c r="M102" s="4">
        <f>IF(K102="Y",VLOOKUP($A102,SEM_20201201_20210416!$A:$G,4,FALSE),"")</f>
        <v>6</v>
      </c>
      <c r="N102" s="1">
        <f>IFERROR(VLOOKUP(A102,SEM_20201201_20210416!A:F,6,FALSE),"")</f>
        <v>3.6809815950920248E-2</v>
      </c>
      <c r="O102" s="4" t="str">
        <f t="shared" si="9"/>
        <v>Y</v>
      </c>
      <c r="P102" s="4" t="str">
        <f t="shared" si="10"/>
        <v/>
      </c>
    </row>
    <row r="103" spans="1:16">
      <c r="A103" s="3" t="s">
        <v>106</v>
      </c>
      <c r="B103">
        <v>442</v>
      </c>
      <c r="C103">
        <v>70</v>
      </c>
      <c r="D103" s="1">
        <v>0.158371040723981</v>
      </c>
      <c r="E103" s="2">
        <v>1.95022624434389</v>
      </c>
      <c r="H103" s="4" t="str">
        <f t="shared" si="6"/>
        <v/>
      </c>
      <c r="I103" s="4" t="str">
        <f t="shared" si="7"/>
        <v/>
      </c>
      <c r="J103" s="4" t="str">
        <f t="shared" si="8"/>
        <v/>
      </c>
      <c r="K103" s="4" t="str">
        <f>IF(ISERROR(MATCH(A103,SEM_20201201_20210416!A:A,0)),"","Y")</f>
        <v/>
      </c>
      <c r="L103" s="4" t="str">
        <f>IF(K103="Y",VLOOKUP($A103,SEM_20201201_20210416!$A:$G,3,FALSE),"")</f>
        <v/>
      </c>
      <c r="M103" s="4" t="str">
        <f>IF(K103="Y",VLOOKUP($A103,SEM_20201201_20210416!$A:$G,4,FALSE),"")</f>
        <v/>
      </c>
      <c r="N103" s="1" t="str">
        <f>IFERROR(VLOOKUP(A103,SEM_20201201_20210416!A:F,6,FALSE),"")</f>
        <v/>
      </c>
      <c r="O103" s="4" t="str">
        <f t="shared" si="9"/>
        <v/>
      </c>
      <c r="P103" s="4" t="str">
        <f t="shared" si="10"/>
        <v/>
      </c>
    </row>
    <row r="104" spans="1:16">
      <c r="A104" s="3" t="s">
        <v>107</v>
      </c>
      <c r="B104">
        <v>439</v>
      </c>
      <c r="C104">
        <v>3</v>
      </c>
      <c r="D104" s="1">
        <v>6.8337129840546698E-3</v>
      </c>
      <c r="E104" s="2">
        <v>13.872437357630901</v>
      </c>
      <c r="H104" s="4" t="str">
        <f t="shared" si="6"/>
        <v/>
      </c>
      <c r="I104" s="4" t="str">
        <f t="shared" si="7"/>
        <v/>
      </c>
      <c r="J104" s="4" t="str">
        <f t="shared" si="8"/>
        <v/>
      </c>
      <c r="K104" s="4" t="str">
        <f>IF(ISERROR(MATCH(A104,SEM_20201201_20210416!A:A,0)),"","Y")</f>
        <v/>
      </c>
      <c r="L104" s="4" t="str">
        <f>IF(K104="Y",VLOOKUP($A104,SEM_20201201_20210416!$A:$G,3,FALSE),"")</f>
        <v/>
      </c>
      <c r="M104" s="4" t="str">
        <f>IF(K104="Y",VLOOKUP($A104,SEM_20201201_20210416!$A:$G,4,FALSE),"")</f>
        <v/>
      </c>
      <c r="N104" s="1" t="str">
        <f>IFERROR(VLOOKUP(A104,SEM_20201201_20210416!A:F,6,FALSE),"")</f>
        <v/>
      </c>
      <c r="O104" s="4" t="str">
        <f t="shared" si="9"/>
        <v/>
      </c>
      <c r="P104" s="4" t="str">
        <f t="shared" si="10"/>
        <v/>
      </c>
    </row>
    <row r="105" spans="1:16">
      <c r="A105" s="3" t="s">
        <v>108</v>
      </c>
      <c r="B105">
        <v>428</v>
      </c>
      <c r="C105">
        <v>7</v>
      </c>
      <c r="D105" s="1">
        <v>1.6355140186915799E-2</v>
      </c>
      <c r="E105" s="2">
        <v>10.981308411214901</v>
      </c>
      <c r="H105" s="4" t="str">
        <f t="shared" si="6"/>
        <v/>
      </c>
      <c r="I105" s="4" t="str">
        <f t="shared" si="7"/>
        <v/>
      </c>
      <c r="J105" s="4" t="str">
        <f t="shared" si="8"/>
        <v/>
      </c>
      <c r="K105" s="4" t="str">
        <f>IF(ISERROR(MATCH(A105,SEM_20201201_20210416!A:A,0)),"","Y")</f>
        <v/>
      </c>
      <c r="L105" s="4" t="str">
        <f>IF(K105="Y",VLOOKUP($A105,SEM_20201201_20210416!$A:$G,3,FALSE),"")</f>
        <v/>
      </c>
      <c r="M105" s="4" t="str">
        <f>IF(K105="Y",VLOOKUP($A105,SEM_20201201_20210416!$A:$G,4,FALSE),"")</f>
        <v/>
      </c>
      <c r="N105" s="1" t="str">
        <f>IFERROR(VLOOKUP(A105,SEM_20201201_20210416!A:F,6,FALSE),"")</f>
        <v/>
      </c>
      <c r="O105" s="4" t="str">
        <f t="shared" si="9"/>
        <v/>
      </c>
      <c r="P105" s="4" t="str">
        <f t="shared" si="10"/>
        <v/>
      </c>
    </row>
    <row r="106" spans="1:16">
      <c r="A106" s="3" t="s">
        <v>109</v>
      </c>
      <c r="B106">
        <v>424</v>
      </c>
      <c r="C106">
        <v>50</v>
      </c>
      <c r="D106" s="1">
        <v>0.117924528301886</v>
      </c>
      <c r="E106" s="2">
        <v>4.77830188679245</v>
      </c>
      <c r="H106" s="4" t="str">
        <f t="shared" si="6"/>
        <v/>
      </c>
      <c r="I106" s="4" t="str">
        <f t="shared" si="7"/>
        <v>Y</v>
      </c>
      <c r="J106" s="4" t="str">
        <f t="shared" si="8"/>
        <v/>
      </c>
      <c r="K106" s="4" t="str">
        <f>IF(ISERROR(MATCH(A106,SEM_20201201_20210416!A:A,0)),"","Y")</f>
        <v/>
      </c>
      <c r="L106" s="4" t="str">
        <f>IF(K106="Y",VLOOKUP($A106,SEM_20201201_20210416!$A:$G,3,FALSE),"")</f>
        <v/>
      </c>
      <c r="M106" s="4" t="str">
        <f>IF(K106="Y",VLOOKUP($A106,SEM_20201201_20210416!$A:$G,4,FALSE),"")</f>
        <v/>
      </c>
      <c r="N106" s="1" t="str">
        <f>IFERROR(VLOOKUP(A106,SEM_20201201_20210416!A:F,6,FALSE),"")</f>
        <v/>
      </c>
      <c r="O106" s="4" t="str">
        <f t="shared" si="9"/>
        <v/>
      </c>
      <c r="P106" s="4" t="str">
        <f t="shared" si="10"/>
        <v/>
      </c>
    </row>
    <row r="107" spans="1:16">
      <c r="A107" s="3" t="s">
        <v>110</v>
      </c>
      <c r="B107">
        <v>419</v>
      </c>
      <c r="C107">
        <v>12</v>
      </c>
      <c r="D107" s="1">
        <v>2.8639618138424802E-2</v>
      </c>
      <c r="E107" s="2">
        <v>9.1551312649164593</v>
      </c>
      <c r="H107" s="4" t="str">
        <f t="shared" si="6"/>
        <v/>
      </c>
      <c r="I107" s="4" t="str">
        <f t="shared" si="7"/>
        <v/>
      </c>
      <c r="J107" s="4" t="str">
        <f t="shared" si="8"/>
        <v/>
      </c>
      <c r="K107" s="4" t="str">
        <f>IF(ISERROR(MATCH(A107,SEM_20201201_20210416!A:A,0)),"","Y")</f>
        <v/>
      </c>
      <c r="L107" s="4" t="str">
        <f>IF(K107="Y",VLOOKUP($A107,SEM_20201201_20210416!$A:$G,3,FALSE),"")</f>
        <v/>
      </c>
      <c r="M107" s="4" t="str">
        <f>IF(K107="Y",VLOOKUP($A107,SEM_20201201_20210416!$A:$G,4,FALSE),"")</f>
        <v/>
      </c>
      <c r="N107" s="1" t="str">
        <f>IFERROR(VLOOKUP(A107,SEM_20201201_20210416!A:F,6,FALSE),"")</f>
        <v/>
      </c>
      <c r="O107" s="4" t="str">
        <f t="shared" si="9"/>
        <v/>
      </c>
      <c r="P107" s="4" t="str">
        <f t="shared" si="10"/>
        <v/>
      </c>
    </row>
    <row r="108" spans="1:16">
      <c r="A108" s="3" t="s">
        <v>111</v>
      </c>
      <c r="B108">
        <v>417</v>
      </c>
      <c r="C108">
        <v>79</v>
      </c>
      <c r="D108" s="1">
        <v>0.189448441247002</v>
      </c>
      <c r="E108" s="2">
        <v>3.30215827338129</v>
      </c>
      <c r="H108" s="4" t="str">
        <f t="shared" si="6"/>
        <v/>
      </c>
      <c r="I108" s="4" t="str">
        <f t="shared" si="7"/>
        <v/>
      </c>
      <c r="J108" s="4" t="str">
        <f t="shared" si="8"/>
        <v/>
      </c>
      <c r="K108" s="4" t="str">
        <f>IF(ISERROR(MATCH(A108,SEM_20201201_20210416!A:A,0)),"","Y")</f>
        <v/>
      </c>
      <c r="L108" s="4" t="str">
        <f>IF(K108="Y",VLOOKUP($A108,SEM_20201201_20210416!$A:$G,3,FALSE),"")</f>
        <v/>
      </c>
      <c r="M108" s="4" t="str">
        <f>IF(K108="Y",VLOOKUP($A108,SEM_20201201_20210416!$A:$G,4,FALSE),"")</f>
        <v/>
      </c>
      <c r="N108" s="1" t="str">
        <f>IFERROR(VLOOKUP(A108,SEM_20201201_20210416!A:F,6,FALSE),"")</f>
        <v/>
      </c>
      <c r="O108" s="4" t="str">
        <f t="shared" si="9"/>
        <v/>
      </c>
      <c r="P108" s="4" t="str">
        <f t="shared" si="10"/>
        <v/>
      </c>
    </row>
    <row r="109" spans="1:16">
      <c r="A109" s="3" t="s">
        <v>112</v>
      </c>
      <c r="B109">
        <v>413</v>
      </c>
      <c r="C109">
        <v>7</v>
      </c>
      <c r="D109" s="1">
        <v>1.6949152542372801E-2</v>
      </c>
      <c r="E109" s="2">
        <v>6.2009685230024196</v>
      </c>
      <c r="H109" s="4" t="str">
        <f t="shared" si="6"/>
        <v/>
      </c>
      <c r="I109" s="4" t="str">
        <f t="shared" si="7"/>
        <v/>
      </c>
      <c r="J109" s="4" t="str">
        <f t="shared" si="8"/>
        <v>Y</v>
      </c>
      <c r="K109" s="4" t="str">
        <f>IF(ISERROR(MATCH(A109,SEM_20201201_20210416!A:A,0)),"","Y")</f>
        <v/>
      </c>
      <c r="L109" s="4" t="str">
        <f>IF(K109="Y",VLOOKUP($A109,SEM_20201201_20210416!$A:$G,3,FALSE),"")</f>
        <v/>
      </c>
      <c r="M109" s="4" t="str">
        <f>IF(K109="Y",VLOOKUP($A109,SEM_20201201_20210416!$A:$G,4,FALSE),"")</f>
        <v/>
      </c>
      <c r="N109" s="1" t="str">
        <f>IFERROR(VLOOKUP(A109,SEM_20201201_20210416!A:F,6,FALSE),"")</f>
        <v/>
      </c>
      <c r="O109" s="4" t="str">
        <f t="shared" si="9"/>
        <v/>
      </c>
      <c r="P109" s="4" t="str">
        <f t="shared" si="10"/>
        <v/>
      </c>
    </row>
    <row r="110" spans="1:16">
      <c r="A110" s="3" t="s">
        <v>113</v>
      </c>
      <c r="B110">
        <v>409</v>
      </c>
      <c r="C110">
        <v>11</v>
      </c>
      <c r="D110" s="1">
        <v>2.6894865525672301E-2</v>
      </c>
      <c r="E110" s="2">
        <v>8.8361858190709004</v>
      </c>
      <c r="H110" s="4" t="str">
        <f t="shared" si="6"/>
        <v/>
      </c>
      <c r="I110" s="4" t="str">
        <f t="shared" si="7"/>
        <v/>
      </c>
      <c r="J110" s="4" t="str">
        <f t="shared" si="8"/>
        <v/>
      </c>
      <c r="K110" s="4" t="str">
        <f>IF(ISERROR(MATCH(A110,SEM_20201201_20210416!A:A,0)),"","Y")</f>
        <v>Y</v>
      </c>
      <c r="L110" s="4">
        <f>IF(K110="Y",VLOOKUP($A110,SEM_20201201_20210416!$A:$G,3,FALSE),"")</f>
        <v>1179</v>
      </c>
      <c r="M110" s="4">
        <f>IF(K110="Y",VLOOKUP($A110,SEM_20201201_20210416!$A:$G,4,FALSE),"")</f>
        <v>46</v>
      </c>
      <c r="N110" s="1">
        <f>IFERROR(VLOOKUP(A110,SEM_20201201_20210416!A:F,6,FALSE),"")</f>
        <v>3.9016115351993216E-2</v>
      </c>
      <c r="O110" s="4" t="str">
        <f t="shared" si="9"/>
        <v>Y</v>
      </c>
      <c r="P110" s="4" t="str">
        <f t="shared" si="10"/>
        <v/>
      </c>
    </row>
    <row r="111" spans="1:16">
      <c r="A111" s="3" t="s">
        <v>114</v>
      </c>
      <c r="B111">
        <v>400</v>
      </c>
      <c r="C111">
        <v>22</v>
      </c>
      <c r="D111" s="1">
        <v>5.5E-2</v>
      </c>
      <c r="E111" s="2">
        <v>3.2425000000000002</v>
      </c>
      <c r="H111" s="4" t="str">
        <f t="shared" si="6"/>
        <v/>
      </c>
      <c r="I111" s="4" t="str">
        <f t="shared" si="7"/>
        <v/>
      </c>
      <c r="J111" s="4" t="str">
        <f t="shared" si="8"/>
        <v/>
      </c>
      <c r="K111" s="4" t="str">
        <f>IF(ISERROR(MATCH(A111,SEM_20201201_20210416!A:A,0)),"","Y")</f>
        <v/>
      </c>
      <c r="L111" s="4" t="str">
        <f>IF(K111="Y",VLOOKUP($A111,SEM_20201201_20210416!$A:$G,3,FALSE),"")</f>
        <v/>
      </c>
      <c r="M111" s="4" t="str">
        <f>IF(K111="Y",VLOOKUP($A111,SEM_20201201_20210416!$A:$G,4,FALSE),"")</f>
        <v/>
      </c>
      <c r="N111" s="1" t="str">
        <f>IFERROR(VLOOKUP(A111,SEM_20201201_20210416!A:F,6,FALSE),"")</f>
        <v/>
      </c>
      <c r="O111" s="4" t="str">
        <f t="shared" si="9"/>
        <v/>
      </c>
      <c r="P111" s="4" t="str">
        <f t="shared" si="10"/>
        <v/>
      </c>
    </row>
    <row r="112" spans="1:16">
      <c r="A112" s="3" t="s">
        <v>115</v>
      </c>
      <c r="B112">
        <v>398</v>
      </c>
      <c r="C112">
        <v>111</v>
      </c>
      <c r="D112" s="1">
        <v>0.27889447236180898</v>
      </c>
      <c r="E112" s="2">
        <v>1.1532663316582901</v>
      </c>
      <c r="H112" s="4" t="str">
        <f t="shared" si="6"/>
        <v/>
      </c>
      <c r="I112" s="4" t="str">
        <f t="shared" si="7"/>
        <v/>
      </c>
      <c r="J112" s="4" t="str">
        <f t="shared" si="8"/>
        <v/>
      </c>
      <c r="K112" s="4" t="str">
        <f>IF(ISERROR(MATCH(A112,SEM_20201201_20210416!A:A,0)),"","Y")</f>
        <v/>
      </c>
      <c r="L112" s="4" t="str">
        <f>IF(K112="Y",VLOOKUP($A112,SEM_20201201_20210416!$A:$G,3,FALSE),"")</f>
        <v/>
      </c>
      <c r="M112" s="4" t="str">
        <f>IF(K112="Y",VLOOKUP($A112,SEM_20201201_20210416!$A:$G,4,FALSE),"")</f>
        <v/>
      </c>
      <c r="N112" s="1" t="str">
        <f>IFERROR(VLOOKUP(A112,SEM_20201201_20210416!A:F,6,FALSE),"")</f>
        <v/>
      </c>
      <c r="O112" s="4" t="str">
        <f t="shared" si="9"/>
        <v/>
      </c>
      <c r="P112" s="4" t="str">
        <f t="shared" si="10"/>
        <v/>
      </c>
    </row>
    <row r="113" spans="1:16">
      <c r="A113" s="3" t="s">
        <v>118</v>
      </c>
      <c r="B113">
        <v>392</v>
      </c>
      <c r="C113">
        <v>9</v>
      </c>
      <c r="D113" s="1">
        <v>2.2959183673469299E-2</v>
      </c>
      <c r="E113" s="2">
        <v>6.2372448979591804</v>
      </c>
      <c r="H113" s="4" t="str">
        <f t="shared" si="6"/>
        <v/>
      </c>
      <c r="I113" s="4" t="str">
        <f t="shared" si="7"/>
        <v/>
      </c>
      <c r="J113" s="4" t="str">
        <f t="shared" si="8"/>
        <v>Y</v>
      </c>
      <c r="K113" s="4" t="str">
        <f>IF(ISERROR(MATCH(A113,SEM_20201201_20210416!A:A,0)),"","Y")</f>
        <v/>
      </c>
      <c r="L113" s="4" t="str">
        <f>IF(K113="Y",VLOOKUP($A113,SEM_20201201_20210416!$A:$G,3,FALSE),"")</f>
        <v/>
      </c>
      <c r="M113" s="4" t="str">
        <f>IF(K113="Y",VLOOKUP($A113,SEM_20201201_20210416!$A:$G,4,FALSE),"")</f>
        <v/>
      </c>
      <c r="N113" s="1" t="str">
        <f>IFERROR(VLOOKUP(A113,SEM_20201201_20210416!A:F,6,FALSE),"")</f>
        <v/>
      </c>
      <c r="O113" s="4" t="str">
        <f t="shared" si="9"/>
        <v/>
      </c>
      <c r="P113" s="4" t="str">
        <f t="shared" si="10"/>
        <v/>
      </c>
    </row>
    <row r="114" spans="1:16">
      <c r="A114" s="3" t="s">
        <v>117</v>
      </c>
      <c r="B114">
        <v>392</v>
      </c>
      <c r="C114">
        <v>10</v>
      </c>
      <c r="D114" s="1">
        <v>2.5510204081632602E-2</v>
      </c>
      <c r="E114" s="2">
        <v>9.6658163265306101</v>
      </c>
      <c r="H114" s="4" t="str">
        <f t="shared" si="6"/>
        <v/>
      </c>
      <c r="I114" s="4" t="str">
        <f t="shared" si="7"/>
        <v/>
      </c>
      <c r="J114" s="4" t="str">
        <f t="shared" si="8"/>
        <v/>
      </c>
      <c r="K114" s="4" t="str">
        <f>IF(ISERROR(MATCH(A114,SEM_20201201_20210416!A:A,0)),"","Y")</f>
        <v>Y</v>
      </c>
      <c r="L114" s="4">
        <f>IF(K114="Y",VLOOKUP($A114,SEM_20201201_20210416!$A:$G,3,FALSE),"")</f>
        <v>45</v>
      </c>
      <c r="M114" s="4">
        <f>IF(K114="Y",VLOOKUP($A114,SEM_20201201_20210416!$A:$G,4,FALSE),"")</f>
        <v>1</v>
      </c>
      <c r="N114" s="1">
        <f>IFERROR(VLOOKUP(A114,SEM_20201201_20210416!A:F,6,FALSE),"")</f>
        <v>2.2222222222222223E-2</v>
      </c>
      <c r="O114" s="4" t="str">
        <f t="shared" si="9"/>
        <v/>
      </c>
      <c r="P114" s="4" t="str">
        <f t="shared" si="10"/>
        <v/>
      </c>
    </row>
    <row r="115" spans="1:16">
      <c r="A115" s="3" t="s">
        <v>116</v>
      </c>
      <c r="B115">
        <v>392</v>
      </c>
      <c r="C115">
        <v>0</v>
      </c>
      <c r="D115" s="1">
        <v>0</v>
      </c>
      <c r="E115" s="2">
        <v>45.885204081632601</v>
      </c>
      <c r="H115" s="4" t="str">
        <f t="shared" si="6"/>
        <v/>
      </c>
      <c r="I115" s="4" t="str">
        <f t="shared" si="7"/>
        <v/>
      </c>
      <c r="J115" s="4" t="str">
        <f t="shared" si="8"/>
        <v/>
      </c>
      <c r="K115" s="4" t="str">
        <f>IF(ISERROR(MATCH(A115,SEM_20201201_20210416!A:A,0)),"","Y")</f>
        <v/>
      </c>
      <c r="L115" s="4" t="str">
        <f>IF(K115="Y",VLOOKUP($A115,SEM_20201201_20210416!$A:$G,3,FALSE),"")</f>
        <v/>
      </c>
      <c r="M115" s="4" t="str">
        <f>IF(K115="Y",VLOOKUP($A115,SEM_20201201_20210416!$A:$G,4,FALSE),"")</f>
        <v/>
      </c>
      <c r="N115" s="1" t="str">
        <f>IFERROR(VLOOKUP(A115,SEM_20201201_20210416!A:F,6,FALSE),"")</f>
        <v/>
      </c>
      <c r="O115" s="4" t="str">
        <f t="shared" si="9"/>
        <v/>
      </c>
      <c r="P115" s="4" t="str">
        <f t="shared" si="10"/>
        <v/>
      </c>
    </row>
    <row r="116" spans="1:16">
      <c r="A116" s="3" t="s">
        <v>119</v>
      </c>
      <c r="B116">
        <v>389</v>
      </c>
      <c r="C116">
        <v>92</v>
      </c>
      <c r="D116" s="1">
        <v>0.236503856041131</v>
      </c>
      <c r="E116" s="2">
        <v>2.7814910025706898</v>
      </c>
      <c r="H116" s="4" t="str">
        <f t="shared" si="6"/>
        <v>Y</v>
      </c>
      <c r="I116" s="4" t="str">
        <f t="shared" si="7"/>
        <v/>
      </c>
      <c r="J116" s="4" t="str">
        <f t="shared" si="8"/>
        <v/>
      </c>
      <c r="K116" s="4" t="str">
        <f>IF(ISERROR(MATCH(A116,SEM_20201201_20210416!A:A,0)),"","Y")</f>
        <v/>
      </c>
      <c r="L116" s="4" t="str">
        <f>IF(K116="Y",VLOOKUP($A116,SEM_20201201_20210416!$A:$G,3,FALSE),"")</f>
        <v/>
      </c>
      <c r="M116" s="4" t="str">
        <f>IF(K116="Y",VLOOKUP($A116,SEM_20201201_20210416!$A:$G,4,FALSE),"")</f>
        <v/>
      </c>
      <c r="N116" s="1" t="str">
        <f>IFERROR(VLOOKUP(A116,SEM_20201201_20210416!A:F,6,FALSE),"")</f>
        <v/>
      </c>
      <c r="O116" s="4" t="str">
        <f t="shared" si="9"/>
        <v/>
      </c>
      <c r="P116" s="4" t="str">
        <f t="shared" si="10"/>
        <v/>
      </c>
    </row>
    <row r="117" spans="1:16">
      <c r="A117" s="3" t="s">
        <v>120</v>
      </c>
      <c r="B117">
        <v>388</v>
      </c>
      <c r="C117">
        <v>66</v>
      </c>
      <c r="D117" s="1">
        <v>0.17010309278350499</v>
      </c>
      <c r="E117" s="2">
        <v>5.8273195876288604</v>
      </c>
      <c r="H117" s="4" t="str">
        <f t="shared" si="6"/>
        <v/>
      </c>
      <c r="I117" s="4" t="str">
        <f t="shared" si="7"/>
        <v/>
      </c>
      <c r="J117" s="4" t="str">
        <f t="shared" si="8"/>
        <v/>
      </c>
      <c r="K117" s="4" t="str">
        <f>IF(ISERROR(MATCH(A117,SEM_20201201_20210416!A:A,0)),"","Y")</f>
        <v/>
      </c>
      <c r="L117" s="4" t="str">
        <f>IF(K117="Y",VLOOKUP($A117,SEM_20201201_20210416!$A:$G,3,FALSE),"")</f>
        <v/>
      </c>
      <c r="M117" s="4" t="str">
        <f>IF(K117="Y",VLOOKUP($A117,SEM_20201201_20210416!$A:$G,4,FALSE),"")</f>
        <v/>
      </c>
      <c r="N117" s="1" t="str">
        <f>IFERROR(VLOOKUP(A117,SEM_20201201_20210416!A:F,6,FALSE),"")</f>
        <v/>
      </c>
      <c r="O117" s="4" t="str">
        <f t="shared" si="9"/>
        <v/>
      </c>
      <c r="P117" s="4" t="str">
        <f t="shared" si="10"/>
        <v/>
      </c>
    </row>
    <row r="118" spans="1:16">
      <c r="A118" s="3" t="s">
        <v>122</v>
      </c>
      <c r="B118">
        <v>386</v>
      </c>
      <c r="C118">
        <v>27</v>
      </c>
      <c r="D118" s="1">
        <v>6.9948186528497394E-2</v>
      </c>
      <c r="E118" s="2">
        <v>4.9818652849740896</v>
      </c>
      <c r="H118" s="4" t="str">
        <f t="shared" si="6"/>
        <v/>
      </c>
      <c r="I118" s="4" t="str">
        <f t="shared" si="7"/>
        <v>Y</v>
      </c>
      <c r="J118" s="4" t="str">
        <f t="shared" si="8"/>
        <v/>
      </c>
      <c r="K118" s="4" t="str">
        <f>IF(ISERROR(MATCH(A118,SEM_20201201_20210416!A:A,0)),"","Y")</f>
        <v/>
      </c>
      <c r="L118" s="4" t="str">
        <f>IF(K118="Y",VLOOKUP($A118,SEM_20201201_20210416!$A:$G,3,FALSE),"")</f>
        <v/>
      </c>
      <c r="M118" s="4" t="str">
        <f>IF(K118="Y",VLOOKUP($A118,SEM_20201201_20210416!$A:$G,4,FALSE),"")</f>
        <v/>
      </c>
      <c r="N118" s="1" t="str">
        <f>IFERROR(VLOOKUP(A118,SEM_20201201_20210416!A:F,6,FALSE),"")</f>
        <v/>
      </c>
      <c r="O118" s="4" t="str">
        <f t="shared" si="9"/>
        <v/>
      </c>
      <c r="P118" s="4" t="str">
        <f t="shared" si="10"/>
        <v/>
      </c>
    </row>
    <row r="119" spans="1:16">
      <c r="A119" s="3" t="s">
        <v>121</v>
      </c>
      <c r="B119">
        <v>386</v>
      </c>
      <c r="C119">
        <v>17</v>
      </c>
      <c r="D119" s="1">
        <v>4.4041450777202E-2</v>
      </c>
      <c r="E119" s="2">
        <v>11.344559585492201</v>
      </c>
      <c r="H119" s="4" t="str">
        <f t="shared" si="6"/>
        <v/>
      </c>
      <c r="I119" s="4" t="str">
        <f t="shared" si="7"/>
        <v/>
      </c>
      <c r="J119" s="4" t="str">
        <f t="shared" si="8"/>
        <v/>
      </c>
      <c r="K119" s="4" t="str">
        <f>IF(ISERROR(MATCH(A119,SEM_20201201_20210416!A:A,0)),"","Y")</f>
        <v/>
      </c>
      <c r="L119" s="4" t="str">
        <f>IF(K119="Y",VLOOKUP($A119,SEM_20201201_20210416!$A:$G,3,FALSE),"")</f>
        <v/>
      </c>
      <c r="M119" s="4" t="str">
        <f>IF(K119="Y",VLOOKUP($A119,SEM_20201201_20210416!$A:$G,4,FALSE),"")</f>
        <v/>
      </c>
      <c r="N119" s="1" t="str">
        <f>IFERROR(VLOOKUP(A119,SEM_20201201_20210416!A:F,6,FALSE),"")</f>
        <v/>
      </c>
      <c r="O119" s="4" t="str">
        <f t="shared" si="9"/>
        <v/>
      </c>
      <c r="P119" s="4" t="str">
        <f t="shared" si="10"/>
        <v/>
      </c>
    </row>
    <row r="120" spans="1:16">
      <c r="A120" s="3" t="s">
        <v>123</v>
      </c>
      <c r="B120">
        <v>377</v>
      </c>
      <c r="C120">
        <v>38</v>
      </c>
      <c r="D120" s="1">
        <v>0.100795755968169</v>
      </c>
      <c r="E120" s="2">
        <v>6.2334217506631298</v>
      </c>
      <c r="H120" s="4" t="str">
        <f t="shared" si="6"/>
        <v/>
      </c>
      <c r="I120" s="4" t="str">
        <f t="shared" si="7"/>
        <v/>
      </c>
      <c r="J120" s="4" t="str">
        <f t="shared" si="8"/>
        <v>Y</v>
      </c>
      <c r="K120" s="4" t="str">
        <f>IF(ISERROR(MATCH(A120,SEM_20201201_20210416!A:A,0)),"","Y")</f>
        <v/>
      </c>
      <c r="L120" s="4" t="str">
        <f>IF(K120="Y",VLOOKUP($A120,SEM_20201201_20210416!$A:$G,3,FALSE),"")</f>
        <v/>
      </c>
      <c r="M120" s="4" t="str">
        <f>IF(K120="Y",VLOOKUP($A120,SEM_20201201_20210416!$A:$G,4,FALSE),"")</f>
        <v/>
      </c>
      <c r="N120" s="1" t="str">
        <f>IFERROR(VLOOKUP(A120,SEM_20201201_20210416!A:F,6,FALSE),"")</f>
        <v/>
      </c>
      <c r="O120" s="4" t="str">
        <f t="shared" si="9"/>
        <v/>
      </c>
      <c r="P120" s="4" t="str">
        <f t="shared" si="10"/>
        <v/>
      </c>
    </row>
    <row r="121" spans="1:16">
      <c r="A121" s="3" t="s">
        <v>124</v>
      </c>
      <c r="B121">
        <v>374</v>
      </c>
      <c r="C121">
        <v>17</v>
      </c>
      <c r="D121" s="1">
        <v>4.54545454545454E-2</v>
      </c>
      <c r="E121" s="2">
        <v>9.7807486631015994</v>
      </c>
      <c r="H121" s="4" t="str">
        <f t="shared" si="6"/>
        <v/>
      </c>
      <c r="I121" s="4" t="str">
        <f t="shared" si="7"/>
        <v/>
      </c>
      <c r="J121" s="4" t="str">
        <f t="shared" si="8"/>
        <v/>
      </c>
      <c r="K121" s="4" t="str">
        <f>IF(ISERROR(MATCH(A121,SEM_20201201_20210416!A:A,0)),"","Y")</f>
        <v/>
      </c>
      <c r="L121" s="4" t="str">
        <f>IF(K121="Y",VLOOKUP($A121,SEM_20201201_20210416!$A:$G,3,FALSE),"")</f>
        <v/>
      </c>
      <c r="M121" s="4" t="str">
        <f>IF(K121="Y",VLOOKUP($A121,SEM_20201201_20210416!$A:$G,4,FALSE),"")</f>
        <v/>
      </c>
      <c r="N121" s="1" t="str">
        <f>IFERROR(VLOOKUP(A121,SEM_20201201_20210416!A:F,6,FALSE),"")</f>
        <v/>
      </c>
      <c r="O121" s="4" t="str">
        <f t="shared" si="9"/>
        <v/>
      </c>
      <c r="P121" s="4" t="str">
        <f t="shared" si="10"/>
        <v/>
      </c>
    </row>
    <row r="122" spans="1:16">
      <c r="A122" s="3" t="s">
        <v>125</v>
      </c>
      <c r="B122">
        <v>371</v>
      </c>
      <c r="C122">
        <v>60</v>
      </c>
      <c r="D122" s="1">
        <v>0.16172506738544401</v>
      </c>
      <c r="E122" s="2">
        <v>2.2291105121293802</v>
      </c>
      <c r="H122" s="4" t="str">
        <f t="shared" si="6"/>
        <v>Y</v>
      </c>
      <c r="I122" s="4" t="str">
        <f t="shared" si="7"/>
        <v/>
      </c>
      <c r="J122" s="4" t="str">
        <f t="shared" si="8"/>
        <v/>
      </c>
      <c r="K122" s="4" t="str">
        <f>IF(ISERROR(MATCH(A122,SEM_20201201_20210416!A:A,0)),"","Y")</f>
        <v/>
      </c>
      <c r="L122" s="4" t="str">
        <f>IF(K122="Y",VLOOKUP($A122,SEM_20201201_20210416!$A:$G,3,FALSE),"")</f>
        <v/>
      </c>
      <c r="M122" s="4" t="str">
        <f>IF(K122="Y",VLOOKUP($A122,SEM_20201201_20210416!$A:$G,4,FALSE),"")</f>
        <v/>
      </c>
      <c r="N122" s="1" t="str">
        <f>IFERROR(VLOOKUP(A122,SEM_20201201_20210416!A:F,6,FALSE),"")</f>
        <v/>
      </c>
      <c r="O122" s="4" t="str">
        <f t="shared" si="9"/>
        <v/>
      </c>
      <c r="P122" s="4" t="str">
        <f t="shared" si="10"/>
        <v/>
      </c>
    </row>
    <row r="123" spans="1:16">
      <c r="A123" s="3" t="s">
        <v>126</v>
      </c>
      <c r="B123">
        <v>371</v>
      </c>
      <c r="C123">
        <v>15</v>
      </c>
      <c r="D123" s="1">
        <v>4.04312668463611E-2</v>
      </c>
      <c r="E123" s="2">
        <v>9.0053908355795098</v>
      </c>
      <c r="H123" s="4" t="str">
        <f t="shared" si="6"/>
        <v/>
      </c>
      <c r="I123" s="4" t="str">
        <f t="shared" si="7"/>
        <v/>
      </c>
      <c r="J123" s="4" t="str">
        <f t="shared" si="8"/>
        <v/>
      </c>
      <c r="K123" s="4" t="str">
        <f>IF(ISERROR(MATCH(A123,SEM_20201201_20210416!A:A,0)),"","Y")</f>
        <v/>
      </c>
      <c r="L123" s="4" t="str">
        <f>IF(K123="Y",VLOOKUP($A123,SEM_20201201_20210416!$A:$G,3,FALSE),"")</f>
        <v/>
      </c>
      <c r="M123" s="4" t="str">
        <f>IF(K123="Y",VLOOKUP($A123,SEM_20201201_20210416!$A:$G,4,FALSE),"")</f>
        <v/>
      </c>
      <c r="N123" s="1" t="str">
        <f>IFERROR(VLOOKUP(A123,SEM_20201201_20210416!A:F,6,FALSE),"")</f>
        <v/>
      </c>
      <c r="O123" s="4" t="str">
        <f t="shared" si="9"/>
        <v/>
      </c>
      <c r="P123" s="4" t="str">
        <f t="shared" si="10"/>
        <v/>
      </c>
    </row>
    <row r="124" spans="1:16">
      <c r="A124" s="3" t="s">
        <v>127</v>
      </c>
      <c r="B124">
        <v>369</v>
      </c>
      <c r="C124">
        <v>84</v>
      </c>
      <c r="D124" s="1">
        <v>0.22764227642276399</v>
      </c>
      <c r="E124" s="2">
        <v>2.61517615176151</v>
      </c>
      <c r="H124" s="4" t="str">
        <f t="shared" si="6"/>
        <v>Y</v>
      </c>
      <c r="I124" s="4" t="str">
        <f t="shared" si="7"/>
        <v/>
      </c>
      <c r="J124" s="4" t="str">
        <f t="shared" si="8"/>
        <v/>
      </c>
      <c r="K124" s="4" t="str">
        <f>IF(ISERROR(MATCH(A124,SEM_20201201_20210416!A:A,0)),"","Y")</f>
        <v/>
      </c>
      <c r="L124" s="4" t="str">
        <f>IF(K124="Y",VLOOKUP($A124,SEM_20201201_20210416!$A:$G,3,FALSE),"")</f>
        <v/>
      </c>
      <c r="M124" s="4" t="str">
        <f>IF(K124="Y",VLOOKUP($A124,SEM_20201201_20210416!$A:$G,4,FALSE),"")</f>
        <v/>
      </c>
      <c r="N124" s="1" t="str">
        <f>IFERROR(VLOOKUP(A124,SEM_20201201_20210416!A:F,6,FALSE),"")</f>
        <v/>
      </c>
      <c r="O124" s="4" t="str">
        <f t="shared" si="9"/>
        <v/>
      </c>
      <c r="P124" s="4" t="str">
        <f t="shared" si="10"/>
        <v/>
      </c>
    </row>
    <row r="125" spans="1:16">
      <c r="A125" s="3" t="s">
        <v>128</v>
      </c>
      <c r="B125">
        <v>366</v>
      </c>
      <c r="C125">
        <v>38</v>
      </c>
      <c r="D125" s="1">
        <v>0.103825136612021</v>
      </c>
      <c r="E125" s="2">
        <v>3.6311475409836</v>
      </c>
      <c r="H125" s="4" t="str">
        <f t="shared" si="6"/>
        <v/>
      </c>
      <c r="I125" s="4" t="str">
        <f t="shared" si="7"/>
        <v/>
      </c>
      <c r="J125" s="4" t="str">
        <f t="shared" si="8"/>
        <v/>
      </c>
      <c r="K125" s="4" t="str">
        <f>IF(ISERROR(MATCH(A125,SEM_20201201_20210416!A:A,0)),"","Y")</f>
        <v/>
      </c>
      <c r="L125" s="4" t="str">
        <f>IF(K125="Y",VLOOKUP($A125,SEM_20201201_20210416!$A:$G,3,FALSE),"")</f>
        <v/>
      </c>
      <c r="M125" s="4" t="str">
        <f>IF(K125="Y",VLOOKUP($A125,SEM_20201201_20210416!$A:$G,4,FALSE),"")</f>
        <v/>
      </c>
      <c r="N125" s="1" t="str">
        <f>IFERROR(VLOOKUP(A125,SEM_20201201_20210416!A:F,6,FALSE),"")</f>
        <v/>
      </c>
      <c r="O125" s="4" t="str">
        <f t="shared" si="9"/>
        <v/>
      </c>
      <c r="P125" s="4" t="str">
        <f t="shared" si="10"/>
        <v/>
      </c>
    </row>
    <row r="126" spans="1:16">
      <c r="A126" s="3" t="s">
        <v>130</v>
      </c>
      <c r="B126">
        <v>363</v>
      </c>
      <c r="C126">
        <v>195</v>
      </c>
      <c r="D126" s="1">
        <v>0.53719008264462798</v>
      </c>
      <c r="E126" s="2">
        <v>1</v>
      </c>
      <c r="H126" s="4" t="str">
        <f t="shared" si="6"/>
        <v/>
      </c>
      <c r="I126" s="4" t="str">
        <f t="shared" si="7"/>
        <v/>
      </c>
      <c r="J126" s="4" t="str">
        <f t="shared" si="8"/>
        <v/>
      </c>
      <c r="K126" s="4" t="str">
        <f>IF(ISERROR(MATCH(A126,SEM_20201201_20210416!A:A,0)),"","Y")</f>
        <v/>
      </c>
      <c r="L126" s="4" t="str">
        <f>IF(K126="Y",VLOOKUP($A126,SEM_20201201_20210416!$A:$G,3,FALSE),"")</f>
        <v/>
      </c>
      <c r="M126" s="4" t="str">
        <f>IF(K126="Y",VLOOKUP($A126,SEM_20201201_20210416!$A:$G,4,FALSE),"")</f>
        <v/>
      </c>
      <c r="N126" s="1" t="str">
        <f>IFERROR(VLOOKUP(A126,SEM_20201201_20210416!A:F,6,FALSE),"")</f>
        <v/>
      </c>
      <c r="O126" s="4" t="str">
        <f t="shared" si="9"/>
        <v/>
      </c>
      <c r="P126" s="4" t="str">
        <f t="shared" si="10"/>
        <v/>
      </c>
    </row>
    <row r="127" spans="1:16">
      <c r="A127" s="3" t="s">
        <v>129</v>
      </c>
      <c r="B127">
        <v>363</v>
      </c>
      <c r="C127">
        <v>14</v>
      </c>
      <c r="D127" s="1">
        <v>3.8567493112947597E-2</v>
      </c>
      <c r="E127" s="2">
        <v>6.2947658402203803</v>
      </c>
      <c r="H127" s="4" t="str">
        <f t="shared" si="6"/>
        <v/>
      </c>
      <c r="I127" s="4" t="str">
        <f t="shared" si="7"/>
        <v/>
      </c>
      <c r="J127" s="4" t="str">
        <f t="shared" si="8"/>
        <v>Y</v>
      </c>
      <c r="K127" s="4" t="str">
        <f>IF(ISERROR(MATCH(A127,SEM_20201201_20210416!A:A,0)),"","Y")</f>
        <v/>
      </c>
      <c r="L127" s="4" t="str">
        <f>IF(K127="Y",VLOOKUP($A127,SEM_20201201_20210416!$A:$G,3,FALSE),"")</f>
        <v/>
      </c>
      <c r="M127" s="4" t="str">
        <f>IF(K127="Y",VLOOKUP($A127,SEM_20201201_20210416!$A:$G,4,FALSE),"")</f>
        <v/>
      </c>
      <c r="N127" s="1" t="str">
        <f>IFERROR(VLOOKUP(A127,SEM_20201201_20210416!A:F,6,FALSE),"")</f>
        <v/>
      </c>
      <c r="O127" s="4" t="str">
        <f t="shared" si="9"/>
        <v/>
      </c>
      <c r="P127" s="4" t="str">
        <f t="shared" si="10"/>
        <v/>
      </c>
    </row>
    <row r="128" spans="1:16">
      <c r="A128" s="3" t="s">
        <v>131</v>
      </c>
      <c r="B128">
        <v>363</v>
      </c>
      <c r="C128">
        <v>16</v>
      </c>
      <c r="D128" s="1">
        <v>4.4077134986225897E-2</v>
      </c>
      <c r="E128" s="2">
        <v>31.002754820936602</v>
      </c>
      <c r="H128" s="4" t="str">
        <f t="shared" si="6"/>
        <v/>
      </c>
      <c r="I128" s="4" t="str">
        <f t="shared" si="7"/>
        <v/>
      </c>
      <c r="J128" s="4" t="str">
        <f t="shared" si="8"/>
        <v/>
      </c>
      <c r="K128" s="4" t="str">
        <f>IF(ISERROR(MATCH(A128,SEM_20201201_20210416!A:A,0)),"","Y")</f>
        <v/>
      </c>
      <c r="L128" s="4" t="str">
        <f>IF(K128="Y",VLOOKUP($A128,SEM_20201201_20210416!$A:$G,3,FALSE),"")</f>
        <v/>
      </c>
      <c r="M128" s="4" t="str">
        <f>IF(K128="Y",VLOOKUP($A128,SEM_20201201_20210416!$A:$G,4,FALSE),"")</f>
        <v/>
      </c>
      <c r="N128" s="1" t="str">
        <f>IFERROR(VLOOKUP(A128,SEM_20201201_20210416!A:F,6,FALSE),"")</f>
        <v/>
      </c>
      <c r="O128" s="4" t="str">
        <f t="shared" si="9"/>
        <v/>
      </c>
      <c r="P128" s="4" t="str">
        <f t="shared" si="10"/>
        <v/>
      </c>
    </row>
    <row r="129" spans="1:16">
      <c r="A129" s="3" t="s">
        <v>132</v>
      </c>
      <c r="B129">
        <v>362</v>
      </c>
      <c r="C129">
        <v>26</v>
      </c>
      <c r="D129" s="1">
        <v>7.18232044198895E-2</v>
      </c>
      <c r="E129" s="2">
        <v>6.7127071823204396</v>
      </c>
      <c r="H129" s="4" t="str">
        <f t="shared" si="6"/>
        <v/>
      </c>
      <c r="I129" s="4" t="str">
        <f t="shared" si="7"/>
        <v/>
      </c>
      <c r="J129" s="4" t="str">
        <f t="shared" si="8"/>
        <v>Y</v>
      </c>
      <c r="K129" s="4" t="str">
        <f>IF(ISERROR(MATCH(A129,SEM_20201201_20210416!A:A,0)),"","Y")</f>
        <v/>
      </c>
      <c r="L129" s="4" t="str">
        <f>IF(K129="Y",VLOOKUP($A129,SEM_20201201_20210416!$A:$G,3,FALSE),"")</f>
        <v/>
      </c>
      <c r="M129" s="4" t="str">
        <f>IF(K129="Y",VLOOKUP($A129,SEM_20201201_20210416!$A:$G,4,FALSE),"")</f>
        <v/>
      </c>
      <c r="N129" s="1" t="str">
        <f>IFERROR(VLOOKUP(A129,SEM_20201201_20210416!A:F,6,FALSE),"")</f>
        <v/>
      </c>
      <c r="O129" s="4" t="str">
        <f t="shared" si="9"/>
        <v/>
      </c>
      <c r="P129" s="4" t="str">
        <f t="shared" si="10"/>
        <v/>
      </c>
    </row>
    <row r="130" spans="1:16">
      <c r="A130" s="3" t="s">
        <v>134</v>
      </c>
      <c r="B130">
        <v>362</v>
      </c>
      <c r="C130">
        <v>6</v>
      </c>
      <c r="D130" s="1">
        <v>1.6574585635359101E-2</v>
      </c>
      <c r="E130" s="2">
        <v>10.9226519337016</v>
      </c>
      <c r="H130" s="4" t="str">
        <f t="shared" si="6"/>
        <v/>
      </c>
      <c r="I130" s="4" t="str">
        <f t="shared" si="7"/>
        <v/>
      </c>
      <c r="J130" s="4" t="str">
        <f t="shared" si="8"/>
        <v/>
      </c>
      <c r="K130" s="4" t="str">
        <f>IF(ISERROR(MATCH(A130,SEM_20201201_20210416!A:A,0)),"","Y")</f>
        <v/>
      </c>
      <c r="L130" s="4" t="str">
        <f>IF(K130="Y",VLOOKUP($A130,SEM_20201201_20210416!$A:$G,3,FALSE),"")</f>
        <v/>
      </c>
      <c r="M130" s="4" t="str">
        <f>IF(K130="Y",VLOOKUP($A130,SEM_20201201_20210416!$A:$G,4,FALSE),"")</f>
        <v/>
      </c>
      <c r="N130" s="1" t="str">
        <f>IFERROR(VLOOKUP(A130,SEM_20201201_20210416!A:F,6,FALSE),"")</f>
        <v/>
      </c>
      <c r="O130" s="4" t="str">
        <f t="shared" si="9"/>
        <v/>
      </c>
      <c r="P130" s="4" t="str">
        <f t="shared" si="10"/>
        <v/>
      </c>
    </row>
    <row r="131" spans="1:16">
      <c r="A131" s="3" t="s">
        <v>133</v>
      </c>
      <c r="B131">
        <v>362</v>
      </c>
      <c r="C131">
        <v>0</v>
      </c>
      <c r="D131" s="1">
        <v>0</v>
      </c>
      <c r="E131" s="2">
        <v>39.265193370165697</v>
      </c>
      <c r="H131" s="4" t="str">
        <f t="shared" ref="H131:H194" si="11">IF(AND(E131&gt;=2,E131&lt;3),"Y","")</f>
        <v/>
      </c>
      <c r="I131" s="4" t="str">
        <f t="shared" ref="I131:I194" si="12">IF(AND(E131&gt;=4,E131&lt;5),"Y","")</f>
        <v/>
      </c>
      <c r="J131" s="4" t="str">
        <f t="shared" ref="J131:J194" si="13">IF(AND(E131&gt;=6,E131&lt;7),"Y","")</f>
        <v/>
      </c>
      <c r="K131" s="4" t="str">
        <f>IF(ISERROR(MATCH(A131,SEM_20201201_20210416!A:A,0)),"","Y")</f>
        <v/>
      </c>
      <c r="L131" s="4" t="str">
        <f>IF(K131="Y",VLOOKUP($A131,SEM_20201201_20210416!$A:$G,3,FALSE),"")</f>
        <v/>
      </c>
      <c r="M131" s="4" t="str">
        <f>IF(K131="Y",VLOOKUP($A131,SEM_20201201_20210416!$A:$G,4,FALSE),"")</f>
        <v/>
      </c>
      <c r="N131" s="1" t="str">
        <f>IFERROR(VLOOKUP(A131,SEM_20201201_20210416!A:F,6,FALSE),"")</f>
        <v/>
      </c>
      <c r="O131" s="4" t="str">
        <f t="shared" ref="O131:O194" si="14">IF(AND(K131="Y",M131&gt;C131),"Y","")</f>
        <v/>
      </c>
      <c r="P131" s="4" t="str">
        <f t="shared" ref="P131:P194" si="15">IF(AND(G131&lt;&gt;"N",E131&gt;$V$1,D131&lt;$V$2,B131&gt;=$V$3),"Y","")</f>
        <v/>
      </c>
    </row>
    <row r="132" spans="1:16">
      <c r="A132" s="3" t="s">
        <v>135</v>
      </c>
      <c r="B132">
        <v>358</v>
      </c>
      <c r="C132">
        <v>188</v>
      </c>
      <c r="D132" s="1">
        <v>0.52513966480446905</v>
      </c>
      <c r="E132" s="2">
        <v>1</v>
      </c>
      <c r="H132" s="4" t="str">
        <f t="shared" si="11"/>
        <v/>
      </c>
      <c r="I132" s="4" t="str">
        <f t="shared" si="12"/>
        <v/>
      </c>
      <c r="J132" s="4" t="str">
        <f t="shared" si="13"/>
        <v/>
      </c>
      <c r="K132" s="4" t="str">
        <f>IF(ISERROR(MATCH(A132,SEM_20201201_20210416!A:A,0)),"","Y")</f>
        <v/>
      </c>
      <c r="L132" s="4" t="str">
        <f>IF(K132="Y",VLOOKUP($A132,SEM_20201201_20210416!$A:$G,3,FALSE),"")</f>
        <v/>
      </c>
      <c r="M132" s="4" t="str">
        <f>IF(K132="Y",VLOOKUP($A132,SEM_20201201_20210416!$A:$G,4,FALSE),"")</f>
        <v/>
      </c>
      <c r="N132" s="1" t="str">
        <f>IFERROR(VLOOKUP(A132,SEM_20201201_20210416!A:F,6,FALSE),"")</f>
        <v/>
      </c>
      <c r="O132" s="4" t="str">
        <f t="shared" si="14"/>
        <v/>
      </c>
      <c r="P132" s="4" t="str">
        <f t="shared" si="15"/>
        <v/>
      </c>
    </row>
    <row r="133" spans="1:16">
      <c r="A133" s="3" t="s">
        <v>137</v>
      </c>
      <c r="B133">
        <v>352</v>
      </c>
      <c r="C133">
        <v>107</v>
      </c>
      <c r="D133" s="1">
        <v>0.30397727272727199</v>
      </c>
      <c r="E133" s="2">
        <v>2.5767045454545401</v>
      </c>
      <c r="H133" s="4" t="str">
        <f t="shared" si="11"/>
        <v>Y</v>
      </c>
      <c r="I133" s="4" t="str">
        <f t="shared" si="12"/>
        <v/>
      </c>
      <c r="J133" s="4" t="str">
        <f t="shared" si="13"/>
        <v/>
      </c>
      <c r="K133" s="4" t="str">
        <f>IF(ISERROR(MATCH(A133,SEM_20201201_20210416!A:A,0)),"","Y")</f>
        <v/>
      </c>
      <c r="L133" s="4" t="str">
        <f>IF(K133="Y",VLOOKUP($A133,SEM_20201201_20210416!$A:$G,3,FALSE),"")</f>
        <v/>
      </c>
      <c r="M133" s="4" t="str">
        <f>IF(K133="Y",VLOOKUP($A133,SEM_20201201_20210416!$A:$G,4,FALSE),"")</f>
        <v/>
      </c>
      <c r="N133" s="1" t="str">
        <f>IFERROR(VLOOKUP(A133,SEM_20201201_20210416!A:F,6,FALSE),"")</f>
        <v/>
      </c>
      <c r="O133" s="4" t="str">
        <f t="shared" si="14"/>
        <v/>
      </c>
      <c r="P133" s="4" t="str">
        <f t="shared" si="15"/>
        <v/>
      </c>
    </row>
    <row r="134" spans="1:16">
      <c r="A134" s="3" t="s">
        <v>136</v>
      </c>
      <c r="B134">
        <v>352</v>
      </c>
      <c r="C134">
        <v>33</v>
      </c>
      <c r="D134" s="1">
        <v>9.375E-2</v>
      </c>
      <c r="E134" s="2">
        <v>8.6306818181818095</v>
      </c>
      <c r="H134" s="4" t="str">
        <f t="shared" si="11"/>
        <v/>
      </c>
      <c r="I134" s="4" t="str">
        <f t="shared" si="12"/>
        <v/>
      </c>
      <c r="J134" s="4" t="str">
        <f t="shared" si="13"/>
        <v/>
      </c>
      <c r="K134" s="4" t="str">
        <f>IF(ISERROR(MATCH(A134,SEM_20201201_20210416!A:A,0)),"","Y")</f>
        <v/>
      </c>
      <c r="L134" s="4" t="str">
        <f>IF(K134="Y",VLOOKUP($A134,SEM_20201201_20210416!$A:$G,3,FALSE),"")</f>
        <v/>
      </c>
      <c r="M134" s="4" t="str">
        <f>IF(K134="Y",VLOOKUP($A134,SEM_20201201_20210416!$A:$G,4,FALSE),"")</f>
        <v/>
      </c>
      <c r="N134" s="1" t="str">
        <f>IFERROR(VLOOKUP(A134,SEM_20201201_20210416!A:F,6,FALSE),"")</f>
        <v/>
      </c>
      <c r="O134" s="4" t="str">
        <f t="shared" si="14"/>
        <v/>
      </c>
      <c r="P134" s="4" t="str">
        <f t="shared" si="15"/>
        <v/>
      </c>
    </row>
    <row r="135" spans="1:16">
      <c r="A135" s="3" t="s">
        <v>138</v>
      </c>
      <c r="B135">
        <v>345</v>
      </c>
      <c r="C135">
        <v>44</v>
      </c>
      <c r="D135" s="1">
        <v>0.12753623188405699</v>
      </c>
      <c r="E135" s="2">
        <v>6.7913043478260802</v>
      </c>
      <c r="H135" s="4" t="str">
        <f t="shared" si="11"/>
        <v/>
      </c>
      <c r="I135" s="4" t="str">
        <f t="shared" si="12"/>
        <v/>
      </c>
      <c r="J135" s="4" t="str">
        <f t="shared" si="13"/>
        <v>Y</v>
      </c>
      <c r="K135" s="4" t="str">
        <f>IF(ISERROR(MATCH(A135,SEM_20201201_20210416!A:A,0)),"","Y")</f>
        <v/>
      </c>
      <c r="L135" s="4" t="str">
        <f>IF(K135="Y",VLOOKUP($A135,SEM_20201201_20210416!$A:$G,3,FALSE),"")</f>
        <v/>
      </c>
      <c r="M135" s="4" t="str">
        <f>IF(K135="Y",VLOOKUP($A135,SEM_20201201_20210416!$A:$G,4,FALSE),"")</f>
        <v/>
      </c>
      <c r="N135" s="1" t="str">
        <f>IFERROR(VLOOKUP(A135,SEM_20201201_20210416!A:F,6,FALSE),"")</f>
        <v/>
      </c>
      <c r="O135" s="4" t="str">
        <f t="shared" si="14"/>
        <v/>
      </c>
      <c r="P135" s="4" t="str">
        <f t="shared" si="15"/>
        <v/>
      </c>
    </row>
    <row r="136" spans="1:16">
      <c r="A136" s="3" t="s">
        <v>139</v>
      </c>
      <c r="B136">
        <v>344</v>
      </c>
      <c r="C136">
        <v>14</v>
      </c>
      <c r="D136" s="1">
        <v>4.0697674418604599E-2</v>
      </c>
      <c r="E136" s="2">
        <v>10.601744186046499</v>
      </c>
      <c r="H136" s="4" t="str">
        <f t="shared" si="11"/>
        <v/>
      </c>
      <c r="I136" s="4" t="str">
        <f t="shared" si="12"/>
        <v/>
      </c>
      <c r="J136" s="4" t="str">
        <f t="shared" si="13"/>
        <v/>
      </c>
      <c r="K136" s="4" t="str">
        <f>IF(ISERROR(MATCH(A136,SEM_20201201_20210416!A:A,0)),"","Y")</f>
        <v/>
      </c>
      <c r="L136" s="4" t="str">
        <f>IF(K136="Y",VLOOKUP($A136,SEM_20201201_20210416!$A:$G,3,FALSE),"")</f>
        <v/>
      </c>
      <c r="M136" s="4" t="str">
        <f>IF(K136="Y",VLOOKUP($A136,SEM_20201201_20210416!$A:$G,4,FALSE),"")</f>
        <v/>
      </c>
      <c r="N136" s="1" t="str">
        <f>IFERROR(VLOOKUP(A136,SEM_20201201_20210416!A:F,6,FALSE),"")</f>
        <v/>
      </c>
      <c r="O136" s="4" t="str">
        <f t="shared" si="14"/>
        <v/>
      </c>
      <c r="P136" s="4" t="str">
        <f t="shared" si="15"/>
        <v/>
      </c>
    </row>
    <row r="137" spans="1:16">
      <c r="A137" s="3" t="s">
        <v>141</v>
      </c>
      <c r="B137">
        <v>342</v>
      </c>
      <c r="C137">
        <v>14</v>
      </c>
      <c r="D137" s="1">
        <v>4.0935672514619798E-2</v>
      </c>
      <c r="E137" s="2">
        <v>7.7514619883040901</v>
      </c>
      <c r="H137" s="4" t="str">
        <f t="shared" si="11"/>
        <v/>
      </c>
      <c r="I137" s="4" t="str">
        <f t="shared" si="12"/>
        <v/>
      </c>
      <c r="J137" s="4" t="str">
        <f t="shared" si="13"/>
        <v/>
      </c>
      <c r="K137" s="4" t="str">
        <f>IF(ISERROR(MATCH(A137,SEM_20201201_20210416!A:A,0)),"","Y")</f>
        <v/>
      </c>
      <c r="L137" s="4" t="str">
        <f>IF(K137="Y",VLOOKUP($A137,SEM_20201201_20210416!$A:$G,3,FALSE),"")</f>
        <v/>
      </c>
      <c r="M137" s="4" t="str">
        <f>IF(K137="Y",VLOOKUP($A137,SEM_20201201_20210416!$A:$G,4,FALSE),"")</f>
        <v/>
      </c>
      <c r="N137" s="1" t="str">
        <f>IFERROR(VLOOKUP(A137,SEM_20201201_20210416!A:F,6,FALSE),"")</f>
        <v/>
      </c>
      <c r="O137" s="4" t="str">
        <f t="shared" si="14"/>
        <v/>
      </c>
      <c r="P137" s="4" t="str">
        <f t="shared" si="15"/>
        <v/>
      </c>
    </row>
    <row r="138" spans="1:16">
      <c r="A138" s="3" t="s">
        <v>140</v>
      </c>
      <c r="B138">
        <v>342</v>
      </c>
      <c r="C138">
        <v>3</v>
      </c>
      <c r="D138" s="1">
        <v>8.7719298245613996E-3</v>
      </c>
      <c r="E138" s="2">
        <v>13.774853801169501</v>
      </c>
      <c r="H138" s="4" t="str">
        <f t="shared" si="11"/>
        <v/>
      </c>
      <c r="I138" s="4" t="str">
        <f t="shared" si="12"/>
        <v/>
      </c>
      <c r="J138" s="4" t="str">
        <f t="shared" si="13"/>
        <v/>
      </c>
      <c r="K138" s="4" t="str">
        <f>IF(ISERROR(MATCH(A138,SEM_20201201_20210416!A:A,0)),"","Y")</f>
        <v/>
      </c>
      <c r="L138" s="4" t="str">
        <f>IF(K138="Y",VLOOKUP($A138,SEM_20201201_20210416!$A:$G,3,FALSE),"")</f>
        <v/>
      </c>
      <c r="M138" s="4" t="str">
        <f>IF(K138="Y",VLOOKUP($A138,SEM_20201201_20210416!$A:$G,4,FALSE),"")</f>
        <v/>
      </c>
      <c r="N138" s="1" t="str">
        <f>IFERROR(VLOOKUP(A138,SEM_20201201_20210416!A:F,6,FALSE),"")</f>
        <v/>
      </c>
      <c r="O138" s="4" t="str">
        <f t="shared" si="14"/>
        <v/>
      </c>
      <c r="P138" s="4" t="str">
        <f t="shared" si="15"/>
        <v/>
      </c>
    </row>
    <row r="139" spans="1:16">
      <c r="A139" s="3" t="s">
        <v>142</v>
      </c>
      <c r="B139">
        <v>341</v>
      </c>
      <c r="C139">
        <v>38</v>
      </c>
      <c r="D139" s="1">
        <v>0.111436950146627</v>
      </c>
      <c r="E139" s="2">
        <v>3.5659824046920798</v>
      </c>
      <c r="H139" s="4" t="str">
        <f t="shared" si="11"/>
        <v/>
      </c>
      <c r="I139" s="4" t="str">
        <f t="shared" si="12"/>
        <v/>
      </c>
      <c r="J139" s="4" t="str">
        <f t="shared" si="13"/>
        <v/>
      </c>
      <c r="K139" s="4" t="str">
        <f>IF(ISERROR(MATCH(A139,SEM_20201201_20210416!A:A,0)),"","Y")</f>
        <v/>
      </c>
      <c r="L139" s="4" t="str">
        <f>IF(K139="Y",VLOOKUP($A139,SEM_20201201_20210416!$A:$G,3,FALSE),"")</f>
        <v/>
      </c>
      <c r="M139" s="4" t="str">
        <f>IF(K139="Y",VLOOKUP($A139,SEM_20201201_20210416!$A:$G,4,FALSE),"")</f>
        <v/>
      </c>
      <c r="N139" s="1" t="str">
        <f>IFERROR(VLOOKUP(A139,SEM_20201201_20210416!A:F,6,FALSE),"")</f>
        <v/>
      </c>
      <c r="O139" s="4" t="str">
        <f t="shared" si="14"/>
        <v/>
      </c>
      <c r="P139" s="4" t="str">
        <f t="shared" si="15"/>
        <v/>
      </c>
    </row>
    <row r="140" spans="1:16">
      <c r="A140" s="3" t="s">
        <v>144</v>
      </c>
      <c r="B140">
        <v>334</v>
      </c>
      <c r="C140">
        <v>100</v>
      </c>
      <c r="D140" s="1">
        <v>0.29940119760479</v>
      </c>
      <c r="E140" s="2">
        <v>1.5808383233532901</v>
      </c>
      <c r="H140" s="4" t="str">
        <f t="shared" si="11"/>
        <v/>
      </c>
      <c r="I140" s="4" t="str">
        <f t="shared" si="12"/>
        <v/>
      </c>
      <c r="J140" s="4" t="str">
        <f t="shared" si="13"/>
        <v/>
      </c>
      <c r="K140" s="4" t="str">
        <f>IF(ISERROR(MATCH(A140,SEM_20201201_20210416!A:A,0)),"","Y")</f>
        <v>Y</v>
      </c>
      <c r="L140" s="4">
        <f>IF(K140="Y",VLOOKUP($A140,SEM_20201201_20210416!$A:$G,3,FALSE),"")</f>
        <v>421</v>
      </c>
      <c r="M140" s="4">
        <f>IF(K140="Y",VLOOKUP($A140,SEM_20201201_20210416!$A:$G,4,FALSE),"")</f>
        <v>12</v>
      </c>
      <c r="N140" s="1">
        <f>IFERROR(VLOOKUP(A140,SEM_20201201_20210416!A:F,6,FALSE),"")</f>
        <v>2.8503562945368172E-2</v>
      </c>
      <c r="O140" s="4" t="str">
        <f t="shared" si="14"/>
        <v/>
      </c>
      <c r="P140" s="4" t="str">
        <f t="shared" si="15"/>
        <v/>
      </c>
    </row>
    <row r="141" spans="1:16">
      <c r="A141" s="3" t="s">
        <v>145</v>
      </c>
      <c r="B141">
        <v>334</v>
      </c>
      <c r="C141">
        <v>13</v>
      </c>
      <c r="D141" s="1">
        <v>3.89221556886227E-2</v>
      </c>
      <c r="E141" s="2">
        <v>5.4610778443113697</v>
      </c>
      <c r="H141" s="4" t="str">
        <f t="shared" si="11"/>
        <v/>
      </c>
      <c r="I141" s="4" t="str">
        <f t="shared" si="12"/>
        <v/>
      </c>
      <c r="J141" s="4" t="str">
        <f t="shared" si="13"/>
        <v/>
      </c>
      <c r="K141" s="4" t="str">
        <f>IF(ISERROR(MATCH(A141,SEM_20201201_20210416!A:A,0)),"","Y")</f>
        <v/>
      </c>
      <c r="L141" s="4" t="str">
        <f>IF(K141="Y",VLOOKUP($A141,SEM_20201201_20210416!$A:$G,3,FALSE),"")</f>
        <v/>
      </c>
      <c r="M141" s="4" t="str">
        <f>IF(K141="Y",VLOOKUP($A141,SEM_20201201_20210416!$A:$G,4,FALSE),"")</f>
        <v/>
      </c>
      <c r="N141" s="1" t="str">
        <f>IFERROR(VLOOKUP(A141,SEM_20201201_20210416!A:F,6,FALSE),"")</f>
        <v/>
      </c>
      <c r="O141" s="4" t="str">
        <f t="shared" si="14"/>
        <v/>
      </c>
      <c r="P141" s="4" t="str">
        <f t="shared" si="15"/>
        <v/>
      </c>
    </row>
    <row r="142" spans="1:16">
      <c r="A142" s="3" t="s">
        <v>143</v>
      </c>
      <c r="B142">
        <v>334</v>
      </c>
      <c r="C142">
        <v>13</v>
      </c>
      <c r="D142" s="1">
        <v>3.89221556886227E-2</v>
      </c>
      <c r="E142" s="2">
        <v>47.838323353293397</v>
      </c>
      <c r="H142" s="4" t="str">
        <f t="shared" si="11"/>
        <v/>
      </c>
      <c r="I142" s="4" t="str">
        <f t="shared" si="12"/>
        <v/>
      </c>
      <c r="J142" s="4" t="str">
        <f t="shared" si="13"/>
        <v/>
      </c>
      <c r="K142" s="4" t="str">
        <f>IF(ISERROR(MATCH(A142,SEM_20201201_20210416!A:A,0)),"","Y")</f>
        <v/>
      </c>
      <c r="L142" s="4" t="str">
        <f>IF(K142="Y",VLOOKUP($A142,SEM_20201201_20210416!$A:$G,3,FALSE),"")</f>
        <v/>
      </c>
      <c r="M142" s="4" t="str">
        <f>IF(K142="Y",VLOOKUP($A142,SEM_20201201_20210416!$A:$G,4,FALSE),"")</f>
        <v/>
      </c>
      <c r="N142" s="1" t="str">
        <f>IFERROR(VLOOKUP(A142,SEM_20201201_20210416!A:F,6,FALSE),"")</f>
        <v/>
      </c>
      <c r="O142" s="4" t="str">
        <f t="shared" si="14"/>
        <v/>
      </c>
      <c r="P142" s="4" t="str">
        <f t="shared" si="15"/>
        <v/>
      </c>
    </row>
    <row r="143" spans="1:16">
      <c r="A143" s="3" t="s">
        <v>146</v>
      </c>
      <c r="B143">
        <v>331</v>
      </c>
      <c r="C143">
        <v>45</v>
      </c>
      <c r="D143" s="1">
        <v>0.135951661631419</v>
      </c>
      <c r="E143" s="2">
        <v>6.37160120845921</v>
      </c>
      <c r="H143" s="4" t="str">
        <f t="shared" si="11"/>
        <v/>
      </c>
      <c r="I143" s="4" t="str">
        <f t="shared" si="12"/>
        <v/>
      </c>
      <c r="J143" s="4" t="str">
        <f t="shared" si="13"/>
        <v>Y</v>
      </c>
      <c r="K143" s="4" t="str">
        <f>IF(ISERROR(MATCH(A143,SEM_20201201_20210416!A:A,0)),"","Y")</f>
        <v/>
      </c>
      <c r="L143" s="4" t="str">
        <f>IF(K143="Y",VLOOKUP($A143,SEM_20201201_20210416!$A:$G,3,FALSE),"")</f>
        <v/>
      </c>
      <c r="M143" s="4" t="str">
        <f>IF(K143="Y",VLOOKUP($A143,SEM_20201201_20210416!$A:$G,4,FALSE),"")</f>
        <v/>
      </c>
      <c r="N143" s="1" t="str">
        <f>IFERROR(VLOOKUP(A143,SEM_20201201_20210416!A:F,6,FALSE),"")</f>
        <v/>
      </c>
      <c r="O143" s="4" t="str">
        <f t="shared" si="14"/>
        <v/>
      </c>
      <c r="P143" s="4" t="str">
        <f t="shared" si="15"/>
        <v/>
      </c>
    </row>
    <row r="144" spans="1:16">
      <c r="A144" s="3" t="s">
        <v>147</v>
      </c>
      <c r="B144">
        <v>331</v>
      </c>
      <c r="C144">
        <v>21</v>
      </c>
      <c r="D144" s="1">
        <v>6.3444108761329304E-2</v>
      </c>
      <c r="E144" s="2">
        <v>8.5528700906344408</v>
      </c>
      <c r="H144" s="4" t="str">
        <f t="shared" si="11"/>
        <v/>
      </c>
      <c r="I144" s="4" t="str">
        <f t="shared" si="12"/>
        <v/>
      </c>
      <c r="J144" s="4" t="str">
        <f t="shared" si="13"/>
        <v/>
      </c>
      <c r="K144" s="4" t="str">
        <f>IF(ISERROR(MATCH(A144,SEM_20201201_20210416!A:A,0)),"","Y")</f>
        <v/>
      </c>
      <c r="L144" s="4" t="str">
        <f>IF(K144="Y",VLOOKUP($A144,SEM_20201201_20210416!$A:$G,3,FALSE),"")</f>
        <v/>
      </c>
      <c r="M144" s="4" t="str">
        <f>IF(K144="Y",VLOOKUP($A144,SEM_20201201_20210416!$A:$G,4,FALSE),"")</f>
        <v/>
      </c>
      <c r="N144" s="1" t="str">
        <f>IFERROR(VLOOKUP(A144,SEM_20201201_20210416!A:F,6,FALSE),"")</f>
        <v/>
      </c>
      <c r="O144" s="4" t="str">
        <f t="shared" si="14"/>
        <v/>
      </c>
      <c r="P144" s="4" t="str">
        <f t="shared" si="15"/>
        <v/>
      </c>
    </row>
    <row r="145" spans="1:16">
      <c r="A145" s="3" t="s">
        <v>148</v>
      </c>
      <c r="B145">
        <v>330</v>
      </c>
      <c r="C145">
        <v>10</v>
      </c>
      <c r="D145" s="1">
        <v>3.03030303030303E-2</v>
      </c>
      <c r="E145" s="2">
        <v>7.3484848484848397</v>
      </c>
      <c r="H145" s="4" t="str">
        <f t="shared" si="11"/>
        <v/>
      </c>
      <c r="I145" s="4" t="str">
        <f t="shared" si="12"/>
        <v/>
      </c>
      <c r="J145" s="4" t="str">
        <f t="shared" si="13"/>
        <v/>
      </c>
      <c r="K145" s="4" t="str">
        <f>IF(ISERROR(MATCH(A145,SEM_20201201_20210416!A:A,0)),"","Y")</f>
        <v/>
      </c>
      <c r="L145" s="4" t="str">
        <f>IF(K145="Y",VLOOKUP($A145,SEM_20201201_20210416!$A:$G,3,FALSE),"")</f>
        <v/>
      </c>
      <c r="M145" s="4" t="str">
        <f>IF(K145="Y",VLOOKUP($A145,SEM_20201201_20210416!$A:$G,4,FALSE),"")</f>
        <v/>
      </c>
      <c r="N145" s="1" t="str">
        <f>IFERROR(VLOOKUP(A145,SEM_20201201_20210416!A:F,6,FALSE),"")</f>
        <v/>
      </c>
      <c r="O145" s="4" t="str">
        <f t="shared" si="14"/>
        <v/>
      </c>
      <c r="P145" s="4" t="str">
        <f t="shared" si="15"/>
        <v/>
      </c>
    </row>
    <row r="146" spans="1:16">
      <c r="A146" s="3" t="s">
        <v>149</v>
      </c>
      <c r="B146">
        <v>329</v>
      </c>
      <c r="C146">
        <v>2</v>
      </c>
      <c r="D146" s="1">
        <v>6.0790273556231003E-3</v>
      </c>
      <c r="E146" s="2">
        <v>10.1489361702127</v>
      </c>
      <c r="H146" s="4" t="str">
        <f t="shared" si="11"/>
        <v/>
      </c>
      <c r="I146" s="4" t="str">
        <f t="shared" si="12"/>
        <v/>
      </c>
      <c r="J146" s="4" t="str">
        <f t="shared" si="13"/>
        <v/>
      </c>
      <c r="K146" s="4" t="str">
        <f>IF(ISERROR(MATCH(A146,SEM_20201201_20210416!A:A,0)),"","Y")</f>
        <v/>
      </c>
      <c r="L146" s="4" t="str">
        <f>IF(K146="Y",VLOOKUP($A146,SEM_20201201_20210416!$A:$G,3,FALSE),"")</f>
        <v/>
      </c>
      <c r="M146" s="4" t="str">
        <f>IF(K146="Y",VLOOKUP($A146,SEM_20201201_20210416!$A:$G,4,FALSE),"")</f>
        <v/>
      </c>
      <c r="N146" s="1" t="str">
        <f>IFERROR(VLOOKUP(A146,SEM_20201201_20210416!A:F,6,FALSE),"")</f>
        <v/>
      </c>
      <c r="O146" s="4" t="str">
        <f t="shared" si="14"/>
        <v/>
      </c>
      <c r="P146" s="4" t="str">
        <f t="shared" si="15"/>
        <v/>
      </c>
    </row>
    <row r="147" spans="1:16">
      <c r="A147" s="3" t="s">
        <v>150</v>
      </c>
      <c r="B147">
        <v>325</v>
      </c>
      <c r="C147">
        <v>71</v>
      </c>
      <c r="D147" s="1">
        <v>0.21846153846153801</v>
      </c>
      <c r="E147" s="2">
        <v>4.62153846153846</v>
      </c>
      <c r="H147" s="4" t="str">
        <f t="shared" si="11"/>
        <v/>
      </c>
      <c r="I147" s="4" t="str">
        <f t="shared" si="12"/>
        <v>Y</v>
      </c>
      <c r="J147" s="4" t="str">
        <f t="shared" si="13"/>
        <v/>
      </c>
      <c r="K147" s="4" t="str">
        <f>IF(ISERROR(MATCH(A147,SEM_20201201_20210416!A:A,0)),"","Y")</f>
        <v/>
      </c>
      <c r="L147" s="4" t="str">
        <f>IF(K147="Y",VLOOKUP($A147,SEM_20201201_20210416!$A:$G,3,FALSE),"")</f>
        <v/>
      </c>
      <c r="M147" s="4" t="str">
        <f>IF(K147="Y",VLOOKUP($A147,SEM_20201201_20210416!$A:$G,4,FALSE),"")</f>
        <v/>
      </c>
      <c r="N147" s="1" t="str">
        <f>IFERROR(VLOOKUP(A147,SEM_20201201_20210416!A:F,6,FALSE),"")</f>
        <v/>
      </c>
      <c r="O147" s="4" t="str">
        <f t="shared" si="14"/>
        <v/>
      </c>
      <c r="P147" s="4" t="str">
        <f t="shared" si="15"/>
        <v/>
      </c>
    </row>
    <row r="148" spans="1:16">
      <c r="A148" s="3" t="s">
        <v>151</v>
      </c>
      <c r="B148">
        <v>324</v>
      </c>
      <c r="C148">
        <v>163</v>
      </c>
      <c r="D148" s="1">
        <v>0.50308641975308599</v>
      </c>
      <c r="E148" s="2">
        <v>1.1512345679012299</v>
      </c>
      <c r="H148" s="4" t="str">
        <f t="shared" si="11"/>
        <v/>
      </c>
      <c r="I148" s="4" t="str">
        <f t="shared" si="12"/>
        <v/>
      </c>
      <c r="J148" s="4" t="str">
        <f t="shared" si="13"/>
        <v/>
      </c>
      <c r="K148" s="4" t="str">
        <f>IF(ISERROR(MATCH(A148,SEM_20201201_20210416!A:A,0)),"","Y")</f>
        <v>Y</v>
      </c>
      <c r="L148" s="4">
        <f>IF(K148="Y",VLOOKUP($A148,SEM_20201201_20210416!$A:$G,3,FALSE),"")</f>
        <v>39</v>
      </c>
      <c r="M148" s="4">
        <f>IF(K148="Y",VLOOKUP($A148,SEM_20201201_20210416!$A:$G,4,FALSE),"")</f>
        <v>1</v>
      </c>
      <c r="N148" s="1">
        <f>IFERROR(VLOOKUP(A148,SEM_20201201_20210416!A:F,6,FALSE),"")</f>
        <v>2.564102564102564E-2</v>
      </c>
      <c r="O148" s="4" t="str">
        <f t="shared" si="14"/>
        <v/>
      </c>
      <c r="P148" s="4" t="str">
        <f t="shared" si="15"/>
        <v/>
      </c>
    </row>
    <row r="149" spans="1:16">
      <c r="A149" s="3" t="s">
        <v>155</v>
      </c>
      <c r="B149">
        <v>322</v>
      </c>
      <c r="C149">
        <v>93</v>
      </c>
      <c r="D149" s="1">
        <v>0.28881987577639701</v>
      </c>
      <c r="E149" s="2">
        <v>2.1521739130434701</v>
      </c>
      <c r="H149" s="4" t="str">
        <f t="shared" si="11"/>
        <v>Y</v>
      </c>
      <c r="I149" s="4" t="str">
        <f t="shared" si="12"/>
        <v/>
      </c>
      <c r="J149" s="4" t="str">
        <f t="shared" si="13"/>
        <v/>
      </c>
      <c r="K149" s="4" t="str">
        <f>IF(ISERROR(MATCH(A149,SEM_20201201_20210416!A:A,0)),"","Y")</f>
        <v/>
      </c>
      <c r="L149" s="4" t="str">
        <f>IF(K149="Y",VLOOKUP($A149,SEM_20201201_20210416!$A:$G,3,FALSE),"")</f>
        <v/>
      </c>
      <c r="M149" s="4" t="str">
        <f>IF(K149="Y",VLOOKUP($A149,SEM_20201201_20210416!$A:$G,4,FALSE),"")</f>
        <v/>
      </c>
      <c r="N149" s="1" t="str">
        <f>IFERROR(VLOOKUP(A149,SEM_20201201_20210416!A:F,6,FALSE),"")</f>
        <v/>
      </c>
      <c r="O149" s="4" t="str">
        <f t="shared" si="14"/>
        <v/>
      </c>
      <c r="P149" s="4" t="str">
        <f t="shared" si="15"/>
        <v/>
      </c>
    </row>
    <row r="150" spans="1:16">
      <c r="A150" s="3" t="s">
        <v>152</v>
      </c>
      <c r="B150">
        <v>322</v>
      </c>
      <c r="C150">
        <v>21</v>
      </c>
      <c r="D150" s="1">
        <v>6.5217391304347797E-2</v>
      </c>
      <c r="E150" s="2">
        <v>4.3229813664596204</v>
      </c>
      <c r="H150" s="4" t="str">
        <f t="shared" si="11"/>
        <v/>
      </c>
      <c r="I150" s="4" t="str">
        <f t="shared" si="12"/>
        <v>Y</v>
      </c>
      <c r="J150" s="4" t="str">
        <f t="shared" si="13"/>
        <v/>
      </c>
      <c r="K150" s="4" t="str">
        <f>IF(ISERROR(MATCH(A150,SEM_20201201_20210416!A:A,0)),"","Y")</f>
        <v/>
      </c>
      <c r="L150" s="4" t="str">
        <f>IF(K150="Y",VLOOKUP($A150,SEM_20201201_20210416!$A:$G,3,FALSE),"")</f>
        <v/>
      </c>
      <c r="M150" s="4" t="str">
        <f>IF(K150="Y",VLOOKUP($A150,SEM_20201201_20210416!$A:$G,4,FALSE),"")</f>
        <v/>
      </c>
      <c r="N150" s="1" t="str">
        <f>IFERROR(VLOOKUP(A150,SEM_20201201_20210416!A:F,6,FALSE),"")</f>
        <v/>
      </c>
      <c r="O150" s="4" t="str">
        <f t="shared" si="14"/>
        <v/>
      </c>
      <c r="P150" s="4" t="str">
        <f t="shared" si="15"/>
        <v/>
      </c>
    </row>
    <row r="151" spans="1:16">
      <c r="A151" s="3" t="s">
        <v>153</v>
      </c>
      <c r="B151">
        <v>322</v>
      </c>
      <c r="C151">
        <v>37</v>
      </c>
      <c r="D151" s="1">
        <v>0.114906832298136</v>
      </c>
      <c r="E151" s="2">
        <v>6.5465838509316701</v>
      </c>
      <c r="H151" s="4" t="str">
        <f t="shared" si="11"/>
        <v/>
      </c>
      <c r="I151" s="4" t="str">
        <f t="shared" si="12"/>
        <v/>
      </c>
      <c r="J151" s="4" t="str">
        <f t="shared" si="13"/>
        <v>Y</v>
      </c>
      <c r="K151" s="4" t="str">
        <f>IF(ISERROR(MATCH(A151,SEM_20201201_20210416!A:A,0)),"","Y")</f>
        <v/>
      </c>
      <c r="L151" s="4" t="str">
        <f>IF(K151="Y",VLOOKUP($A151,SEM_20201201_20210416!$A:$G,3,FALSE),"")</f>
        <v/>
      </c>
      <c r="M151" s="4" t="str">
        <f>IF(K151="Y",VLOOKUP($A151,SEM_20201201_20210416!$A:$G,4,FALSE),"")</f>
        <v/>
      </c>
      <c r="N151" s="1" t="str">
        <f>IFERROR(VLOOKUP(A151,SEM_20201201_20210416!A:F,6,FALSE),"")</f>
        <v/>
      </c>
      <c r="O151" s="4" t="str">
        <f t="shared" si="14"/>
        <v/>
      </c>
      <c r="P151" s="4" t="str">
        <f t="shared" si="15"/>
        <v/>
      </c>
    </row>
    <row r="152" spans="1:16">
      <c r="A152" s="3" t="s">
        <v>156</v>
      </c>
      <c r="B152">
        <v>322</v>
      </c>
      <c r="C152">
        <v>20</v>
      </c>
      <c r="D152" s="1">
        <v>6.2111801242236003E-2</v>
      </c>
      <c r="E152" s="2">
        <v>8.2111801242236009</v>
      </c>
      <c r="H152" s="4" t="str">
        <f t="shared" si="11"/>
        <v/>
      </c>
      <c r="I152" s="4" t="str">
        <f t="shared" si="12"/>
        <v/>
      </c>
      <c r="J152" s="4" t="str">
        <f t="shared" si="13"/>
        <v/>
      </c>
      <c r="K152" s="4" t="str">
        <f>IF(ISERROR(MATCH(A152,SEM_20201201_20210416!A:A,0)),"","Y")</f>
        <v/>
      </c>
      <c r="L152" s="4" t="str">
        <f>IF(K152="Y",VLOOKUP($A152,SEM_20201201_20210416!$A:$G,3,FALSE),"")</f>
        <v/>
      </c>
      <c r="M152" s="4" t="str">
        <f>IF(K152="Y",VLOOKUP($A152,SEM_20201201_20210416!$A:$G,4,FALSE),"")</f>
        <v/>
      </c>
      <c r="N152" s="1" t="str">
        <f>IFERROR(VLOOKUP(A152,SEM_20201201_20210416!A:F,6,FALSE),"")</f>
        <v/>
      </c>
      <c r="O152" s="4" t="str">
        <f t="shared" si="14"/>
        <v/>
      </c>
      <c r="P152" s="4" t="str">
        <f t="shared" si="15"/>
        <v/>
      </c>
    </row>
    <row r="153" spans="1:16">
      <c r="A153" s="3" t="s">
        <v>154</v>
      </c>
      <c r="B153">
        <v>322</v>
      </c>
      <c r="C153">
        <v>5</v>
      </c>
      <c r="D153" s="1">
        <v>1.5527950310559001E-2</v>
      </c>
      <c r="E153" s="2">
        <v>8.8757763975155193</v>
      </c>
      <c r="H153" s="4" t="str">
        <f t="shared" si="11"/>
        <v/>
      </c>
      <c r="I153" s="4" t="str">
        <f t="shared" si="12"/>
        <v/>
      </c>
      <c r="J153" s="4" t="str">
        <f t="shared" si="13"/>
        <v/>
      </c>
      <c r="K153" s="4" t="str">
        <f>IF(ISERROR(MATCH(A153,SEM_20201201_20210416!A:A,0)),"","Y")</f>
        <v/>
      </c>
      <c r="L153" s="4" t="str">
        <f>IF(K153="Y",VLOOKUP($A153,SEM_20201201_20210416!$A:$G,3,FALSE),"")</f>
        <v/>
      </c>
      <c r="M153" s="4" t="str">
        <f>IF(K153="Y",VLOOKUP($A153,SEM_20201201_20210416!$A:$G,4,FALSE),"")</f>
        <v/>
      </c>
      <c r="N153" s="1" t="str">
        <f>IFERROR(VLOOKUP(A153,SEM_20201201_20210416!A:F,6,FALSE),"")</f>
        <v/>
      </c>
      <c r="O153" s="4" t="str">
        <f t="shared" si="14"/>
        <v/>
      </c>
      <c r="P153" s="4" t="str">
        <f t="shared" si="15"/>
        <v/>
      </c>
    </row>
    <row r="154" spans="1:16">
      <c r="A154" s="3" t="s">
        <v>157</v>
      </c>
      <c r="B154">
        <v>313</v>
      </c>
      <c r="C154">
        <v>17</v>
      </c>
      <c r="D154" s="1">
        <v>5.4313099041533502E-2</v>
      </c>
      <c r="E154" s="2">
        <v>7.9840255591054303</v>
      </c>
      <c r="H154" s="4" t="str">
        <f t="shared" si="11"/>
        <v/>
      </c>
      <c r="I154" s="4" t="str">
        <f t="shared" si="12"/>
        <v/>
      </c>
      <c r="J154" s="4" t="str">
        <f t="shared" si="13"/>
        <v/>
      </c>
      <c r="K154" s="4" t="str">
        <f>IF(ISERROR(MATCH(A154,SEM_20201201_20210416!A:A,0)),"","Y")</f>
        <v/>
      </c>
      <c r="L154" s="4" t="str">
        <f>IF(K154="Y",VLOOKUP($A154,SEM_20201201_20210416!$A:$G,3,FALSE),"")</f>
        <v/>
      </c>
      <c r="M154" s="4" t="str">
        <f>IF(K154="Y",VLOOKUP($A154,SEM_20201201_20210416!$A:$G,4,FALSE),"")</f>
        <v/>
      </c>
      <c r="N154" s="1" t="str">
        <f>IFERROR(VLOOKUP(A154,SEM_20201201_20210416!A:F,6,FALSE),"")</f>
        <v/>
      </c>
      <c r="O154" s="4" t="str">
        <f t="shared" si="14"/>
        <v/>
      </c>
      <c r="P154" s="4" t="str">
        <f t="shared" si="15"/>
        <v/>
      </c>
    </row>
    <row r="155" spans="1:16">
      <c r="A155" s="3" t="s">
        <v>159</v>
      </c>
      <c r="B155">
        <v>311</v>
      </c>
      <c r="C155">
        <v>123</v>
      </c>
      <c r="D155" s="1">
        <v>0.39549839228295802</v>
      </c>
      <c r="E155" s="2">
        <v>3.8231511254019201</v>
      </c>
      <c r="H155" s="4" t="str">
        <f t="shared" si="11"/>
        <v/>
      </c>
      <c r="I155" s="4" t="str">
        <f t="shared" si="12"/>
        <v/>
      </c>
      <c r="J155" s="4" t="str">
        <f t="shared" si="13"/>
        <v/>
      </c>
      <c r="K155" s="4" t="str">
        <f>IF(ISERROR(MATCH(A155,SEM_20201201_20210416!A:A,0)),"","Y")</f>
        <v/>
      </c>
      <c r="L155" s="4" t="str">
        <f>IF(K155="Y",VLOOKUP($A155,SEM_20201201_20210416!$A:$G,3,FALSE),"")</f>
        <v/>
      </c>
      <c r="M155" s="4" t="str">
        <f>IF(K155="Y",VLOOKUP($A155,SEM_20201201_20210416!$A:$G,4,FALSE),"")</f>
        <v/>
      </c>
      <c r="N155" s="1" t="str">
        <f>IFERROR(VLOOKUP(A155,SEM_20201201_20210416!A:F,6,FALSE),"")</f>
        <v/>
      </c>
      <c r="O155" s="4" t="str">
        <f t="shared" si="14"/>
        <v/>
      </c>
      <c r="P155" s="4" t="str">
        <f t="shared" si="15"/>
        <v/>
      </c>
    </row>
    <row r="156" spans="1:16">
      <c r="A156" s="3" t="s">
        <v>158</v>
      </c>
      <c r="B156">
        <v>311</v>
      </c>
      <c r="C156">
        <v>36</v>
      </c>
      <c r="D156" s="1">
        <v>0.11575562700964601</v>
      </c>
      <c r="E156" s="2">
        <v>7.7491961414791</v>
      </c>
      <c r="H156" s="4" t="str">
        <f t="shared" si="11"/>
        <v/>
      </c>
      <c r="I156" s="4" t="str">
        <f t="shared" si="12"/>
        <v/>
      </c>
      <c r="J156" s="4" t="str">
        <f t="shared" si="13"/>
        <v/>
      </c>
      <c r="K156" s="4" t="str">
        <f>IF(ISERROR(MATCH(A156,SEM_20201201_20210416!A:A,0)),"","Y")</f>
        <v/>
      </c>
      <c r="L156" s="4" t="str">
        <f>IF(K156="Y",VLOOKUP($A156,SEM_20201201_20210416!$A:$G,3,FALSE),"")</f>
        <v/>
      </c>
      <c r="M156" s="4" t="str">
        <f>IF(K156="Y",VLOOKUP($A156,SEM_20201201_20210416!$A:$G,4,FALSE),"")</f>
        <v/>
      </c>
      <c r="N156" s="1" t="str">
        <f>IFERROR(VLOOKUP(A156,SEM_20201201_20210416!A:F,6,FALSE),"")</f>
        <v/>
      </c>
      <c r="O156" s="4" t="str">
        <f t="shared" si="14"/>
        <v/>
      </c>
      <c r="P156" s="4" t="str">
        <f t="shared" si="15"/>
        <v/>
      </c>
    </row>
    <row r="157" spans="1:16">
      <c r="A157" s="3" t="s">
        <v>160</v>
      </c>
      <c r="B157">
        <v>310</v>
      </c>
      <c r="C157">
        <v>0</v>
      </c>
      <c r="D157" s="1">
        <v>0</v>
      </c>
      <c r="E157" s="2">
        <v>38.716129032258003</v>
      </c>
      <c r="H157" s="4" t="str">
        <f t="shared" si="11"/>
        <v/>
      </c>
      <c r="I157" s="4" t="str">
        <f t="shared" si="12"/>
        <v/>
      </c>
      <c r="J157" s="4" t="str">
        <f t="shared" si="13"/>
        <v/>
      </c>
      <c r="K157" s="4" t="str">
        <f>IF(ISERROR(MATCH(A157,SEM_20201201_20210416!A:A,0)),"","Y")</f>
        <v/>
      </c>
      <c r="L157" s="4" t="str">
        <f>IF(K157="Y",VLOOKUP($A157,SEM_20201201_20210416!$A:$G,3,FALSE),"")</f>
        <v/>
      </c>
      <c r="M157" s="4" t="str">
        <f>IF(K157="Y",VLOOKUP($A157,SEM_20201201_20210416!$A:$G,4,FALSE),"")</f>
        <v/>
      </c>
      <c r="N157" s="1" t="str">
        <f>IFERROR(VLOOKUP(A157,SEM_20201201_20210416!A:F,6,FALSE),"")</f>
        <v/>
      </c>
      <c r="O157" s="4" t="str">
        <f t="shared" si="14"/>
        <v/>
      </c>
      <c r="P157" s="4" t="str">
        <f t="shared" si="15"/>
        <v/>
      </c>
    </row>
    <row r="158" spans="1:16">
      <c r="A158" s="3" t="s">
        <v>162</v>
      </c>
      <c r="B158">
        <v>309</v>
      </c>
      <c r="C158">
        <v>16</v>
      </c>
      <c r="D158" s="1">
        <v>5.1779935275080902E-2</v>
      </c>
      <c r="E158" s="2">
        <v>8.2362459546925493</v>
      </c>
      <c r="H158" s="4" t="str">
        <f t="shared" si="11"/>
        <v/>
      </c>
      <c r="I158" s="4" t="str">
        <f t="shared" si="12"/>
        <v/>
      </c>
      <c r="J158" s="4" t="str">
        <f t="shared" si="13"/>
        <v/>
      </c>
      <c r="K158" s="4" t="str">
        <f>IF(ISERROR(MATCH(A158,SEM_20201201_20210416!A:A,0)),"","Y")</f>
        <v>Y</v>
      </c>
      <c r="L158" s="4">
        <f>IF(K158="Y",VLOOKUP($A158,SEM_20201201_20210416!$A:$G,3,FALSE),"")</f>
        <v>77</v>
      </c>
      <c r="M158" s="4">
        <f>IF(K158="Y",VLOOKUP($A158,SEM_20201201_20210416!$A:$G,4,FALSE),"")</f>
        <v>8</v>
      </c>
      <c r="N158" s="1">
        <f>IFERROR(VLOOKUP(A158,SEM_20201201_20210416!A:F,6,FALSE),"")</f>
        <v>0.1038961038961039</v>
      </c>
      <c r="O158" s="4" t="str">
        <f t="shared" si="14"/>
        <v/>
      </c>
      <c r="P158" s="4" t="str">
        <f t="shared" si="15"/>
        <v/>
      </c>
    </row>
    <row r="159" spans="1:16">
      <c r="A159" s="3" t="s">
        <v>161</v>
      </c>
      <c r="B159">
        <v>309</v>
      </c>
      <c r="C159">
        <v>0</v>
      </c>
      <c r="D159" s="1">
        <v>0</v>
      </c>
      <c r="E159" s="2">
        <v>53.556634304207101</v>
      </c>
      <c r="H159" s="4" t="str">
        <f t="shared" si="11"/>
        <v/>
      </c>
      <c r="I159" s="4" t="str">
        <f t="shared" si="12"/>
        <v/>
      </c>
      <c r="J159" s="4" t="str">
        <f t="shared" si="13"/>
        <v/>
      </c>
      <c r="K159" s="4" t="str">
        <f>IF(ISERROR(MATCH(A159,SEM_20201201_20210416!A:A,0)),"","Y")</f>
        <v/>
      </c>
      <c r="L159" s="4" t="str">
        <f>IF(K159="Y",VLOOKUP($A159,SEM_20201201_20210416!$A:$G,3,FALSE),"")</f>
        <v/>
      </c>
      <c r="M159" s="4" t="str">
        <f>IF(K159="Y",VLOOKUP($A159,SEM_20201201_20210416!$A:$G,4,FALSE),"")</f>
        <v/>
      </c>
      <c r="N159" s="1" t="str">
        <f>IFERROR(VLOOKUP(A159,SEM_20201201_20210416!A:F,6,FALSE),"")</f>
        <v/>
      </c>
      <c r="O159" s="4" t="str">
        <f t="shared" si="14"/>
        <v/>
      </c>
      <c r="P159" s="4" t="str">
        <f t="shared" si="15"/>
        <v/>
      </c>
    </row>
    <row r="160" spans="1:16">
      <c r="A160" s="3" t="s">
        <v>163</v>
      </c>
      <c r="B160">
        <v>306</v>
      </c>
      <c r="C160">
        <v>28</v>
      </c>
      <c r="D160" s="1">
        <v>9.1503267973856203E-2</v>
      </c>
      <c r="E160" s="2">
        <v>7.73529411764705</v>
      </c>
      <c r="H160" s="4" t="str">
        <f t="shared" si="11"/>
        <v/>
      </c>
      <c r="I160" s="4" t="str">
        <f t="shared" si="12"/>
        <v/>
      </c>
      <c r="J160" s="4" t="str">
        <f t="shared" si="13"/>
        <v/>
      </c>
      <c r="K160" s="4" t="str">
        <f>IF(ISERROR(MATCH(A160,SEM_20201201_20210416!A:A,0)),"","Y")</f>
        <v/>
      </c>
      <c r="L160" s="4" t="str">
        <f>IF(K160="Y",VLOOKUP($A160,SEM_20201201_20210416!$A:$G,3,FALSE),"")</f>
        <v/>
      </c>
      <c r="M160" s="4" t="str">
        <f>IF(K160="Y",VLOOKUP($A160,SEM_20201201_20210416!$A:$G,4,FALSE),"")</f>
        <v/>
      </c>
      <c r="N160" s="1" t="str">
        <f>IFERROR(VLOOKUP(A160,SEM_20201201_20210416!A:F,6,FALSE),"")</f>
        <v/>
      </c>
      <c r="O160" s="4" t="str">
        <f t="shared" si="14"/>
        <v/>
      </c>
      <c r="P160" s="4" t="str">
        <f t="shared" si="15"/>
        <v/>
      </c>
    </row>
    <row r="161" spans="1:16">
      <c r="A161" s="3" t="s">
        <v>164</v>
      </c>
      <c r="B161">
        <v>305</v>
      </c>
      <c r="C161">
        <v>16</v>
      </c>
      <c r="D161" s="1">
        <v>5.2459016393442602E-2</v>
      </c>
      <c r="E161" s="2">
        <v>5.5344262295081901</v>
      </c>
      <c r="H161" s="4" t="str">
        <f t="shared" si="11"/>
        <v/>
      </c>
      <c r="I161" s="4" t="str">
        <f t="shared" si="12"/>
        <v/>
      </c>
      <c r="J161" s="4" t="str">
        <f t="shared" si="13"/>
        <v/>
      </c>
      <c r="K161" s="4" t="str">
        <f>IF(ISERROR(MATCH(A161,SEM_20201201_20210416!A:A,0)),"","Y")</f>
        <v/>
      </c>
      <c r="L161" s="4" t="str">
        <f>IF(K161="Y",VLOOKUP($A161,SEM_20201201_20210416!$A:$G,3,FALSE),"")</f>
        <v/>
      </c>
      <c r="M161" s="4" t="str">
        <f>IF(K161="Y",VLOOKUP($A161,SEM_20201201_20210416!$A:$G,4,FALSE),"")</f>
        <v/>
      </c>
      <c r="N161" s="1" t="str">
        <f>IFERROR(VLOOKUP(A161,SEM_20201201_20210416!A:F,6,FALSE),"")</f>
        <v/>
      </c>
      <c r="O161" s="4" t="str">
        <f t="shared" si="14"/>
        <v/>
      </c>
      <c r="P161" s="4" t="str">
        <f t="shared" si="15"/>
        <v/>
      </c>
    </row>
    <row r="162" spans="1:16">
      <c r="A162" s="3" t="s">
        <v>165</v>
      </c>
      <c r="B162">
        <v>303</v>
      </c>
      <c r="C162">
        <v>32</v>
      </c>
      <c r="D162" s="1">
        <v>0.105610561056105</v>
      </c>
      <c r="E162" s="2">
        <v>4.8580858085808503</v>
      </c>
      <c r="H162" s="4" t="str">
        <f t="shared" si="11"/>
        <v/>
      </c>
      <c r="I162" s="4" t="str">
        <f t="shared" si="12"/>
        <v>Y</v>
      </c>
      <c r="J162" s="4" t="str">
        <f t="shared" si="13"/>
        <v/>
      </c>
      <c r="K162" s="4" t="str">
        <f>IF(ISERROR(MATCH(A162,SEM_20201201_20210416!A:A,0)),"","Y")</f>
        <v>Y</v>
      </c>
      <c r="L162" s="4">
        <f>IF(K162="Y",VLOOKUP($A162,SEM_20201201_20210416!$A:$G,3,FALSE),"")</f>
        <v>369</v>
      </c>
      <c r="M162" s="4">
        <f>IF(K162="Y",VLOOKUP($A162,SEM_20201201_20210416!$A:$G,4,FALSE),"")</f>
        <v>14</v>
      </c>
      <c r="N162" s="1">
        <f>IFERROR(VLOOKUP(A162,SEM_20201201_20210416!A:F,6,FALSE),"")</f>
        <v>3.7940379403794036E-2</v>
      </c>
      <c r="O162" s="4" t="str">
        <f t="shared" si="14"/>
        <v/>
      </c>
      <c r="P162" s="4" t="str">
        <f t="shared" si="15"/>
        <v/>
      </c>
    </row>
    <row r="163" spans="1:16">
      <c r="A163" s="3" t="s">
        <v>166</v>
      </c>
      <c r="B163">
        <v>299</v>
      </c>
      <c r="C163">
        <v>23</v>
      </c>
      <c r="D163" s="1">
        <v>7.69230769230769E-2</v>
      </c>
      <c r="E163" s="2">
        <v>4.5250836120401301</v>
      </c>
      <c r="H163" s="4" t="str">
        <f t="shared" si="11"/>
        <v/>
      </c>
      <c r="I163" s="4" t="str">
        <f t="shared" si="12"/>
        <v>Y</v>
      </c>
      <c r="J163" s="4" t="str">
        <f t="shared" si="13"/>
        <v/>
      </c>
      <c r="K163" s="4" t="str">
        <f>IF(ISERROR(MATCH(A163,SEM_20201201_20210416!A:A,0)),"","Y")</f>
        <v/>
      </c>
      <c r="L163" s="4" t="str">
        <f>IF(K163="Y",VLOOKUP($A163,SEM_20201201_20210416!$A:$G,3,FALSE),"")</f>
        <v/>
      </c>
      <c r="M163" s="4" t="str">
        <f>IF(K163="Y",VLOOKUP($A163,SEM_20201201_20210416!$A:$G,4,FALSE),"")</f>
        <v/>
      </c>
      <c r="N163" s="1" t="str">
        <f>IFERROR(VLOOKUP(A163,SEM_20201201_20210416!A:F,6,FALSE),"")</f>
        <v/>
      </c>
      <c r="O163" s="4" t="str">
        <f t="shared" si="14"/>
        <v/>
      </c>
      <c r="P163" s="4" t="str">
        <f t="shared" si="15"/>
        <v/>
      </c>
    </row>
    <row r="164" spans="1:16">
      <c r="A164" s="3" t="s">
        <v>167</v>
      </c>
      <c r="B164">
        <v>298</v>
      </c>
      <c r="C164">
        <v>11</v>
      </c>
      <c r="D164" s="1">
        <v>3.6912751677852303E-2</v>
      </c>
      <c r="E164" s="2">
        <v>4.3557046979865701</v>
      </c>
      <c r="H164" s="4" t="str">
        <f t="shared" si="11"/>
        <v/>
      </c>
      <c r="I164" s="4" t="str">
        <f t="shared" si="12"/>
        <v>Y</v>
      </c>
      <c r="J164" s="4" t="str">
        <f t="shared" si="13"/>
        <v/>
      </c>
      <c r="K164" s="4" t="str">
        <f>IF(ISERROR(MATCH(A164,SEM_20201201_20210416!A:A,0)),"","Y")</f>
        <v/>
      </c>
      <c r="L164" s="4" t="str">
        <f>IF(K164="Y",VLOOKUP($A164,SEM_20201201_20210416!$A:$G,3,FALSE),"")</f>
        <v/>
      </c>
      <c r="M164" s="4" t="str">
        <f>IF(K164="Y",VLOOKUP($A164,SEM_20201201_20210416!$A:$G,4,FALSE),"")</f>
        <v/>
      </c>
      <c r="N164" s="1" t="str">
        <f>IFERROR(VLOOKUP(A164,SEM_20201201_20210416!A:F,6,FALSE),"")</f>
        <v/>
      </c>
      <c r="O164" s="4" t="str">
        <f t="shared" si="14"/>
        <v/>
      </c>
      <c r="P164" s="4" t="str">
        <f t="shared" si="15"/>
        <v/>
      </c>
    </row>
    <row r="165" spans="1:16">
      <c r="A165" s="3" t="s">
        <v>168</v>
      </c>
      <c r="B165">
        <v>297</v>
      </c>
      <c r="C165">
        <v>62</v>
      </c>
      <c r="D165" s="1">
        <v>0.208754208754208</v>
      </c>
      <c r="E165" s="2">
        <v>4.1414141414141401</v>
      </c>
      <c r="H165" s="4" t="str">
        <f t="shared" si="11"/>
        <v/>
      </c>
      <c r="I165" s="4" t="str">
        <f t="shared" si="12"/>
        <v>Y</v>
      </c>
      <c r="J165" s="4" t="str">
        <f t="shared" si="13"/>
        <v/>
      </c>
      <c r="K165" s="4" t="str">
        <f>IF(ISERROR(MATCH(A165,SEM_20201201_20210416!A:A,0)),"","Y")</f>
        <v/>
      </c>
      <c r="L165" s="4" t="str">
        <f>IF(K165="Y",VLOOKUP($A165,SEM_20201201_20210416!$A:$G,3,FALSE),"")</f>
        <v/>
      </c>
      <c r="M165" s="4" t="str">
        <f>IF(K165="Y",VLOOKUP($A165,SEM_20201201_20210416!$A:$G,4,FALSE),"")</f>
        <v/>
      </c>
      <c r="N165" s="1" t="str">
        <f>IFERROR(VLOOKUP(A165,SEM_20201201_20210416!A:F,6,FALSE),"")</f>
        <v/>
      </c>
      <c r="O165" s="4" t="str">
        <f t="shared" si="14"/>
        <v/>
      </c>
      <c r="P165" s="4" t="str">
        <f t="shared" si="15"/>
        <v/>
      </c>
    </row>
    <row r="166" spans="1:16">
      <c r="A166" s="3" t="s">
        <v>169</v>
      </c>
      <c r="B166">
        <v>296</v>
      </c>
      <c r="C166">
        <v>17</v>
      </c>
      <c r="D166" s="1">
        <v>5.7432432432432401E-2</v>
      </c>
      <c r="E166" s="2">
        <v>8.6689189189189193</v>
      </c>
      <c r="H166" s="4" t="str">
        <f t="shared" si="11"/>
        <v/>
      </c>
      <c r="I166" s="4" t="str">
        <f t="shared" si="12"/>
        <v/>
      </c>
      <c r="J166" s="4" t="str">
        <f t="shared" si="13"/>
        <v/>
      </c>
      <c r="K166" s="4" t="str">
        <f>IF(ISERROR(MATCH(A166,SEM_20201201_20210416!A:A,0)),"","Y")</f>
        <v/>
      </c>
      <c r="L166" s="4" t="str">
        <f>IF(K166="Y",VLOOKUP($A166,SEM_20201201_20210416!$A:$G,3,FALSE),"")</f>
        <v/>
      </c>
      <c r="M166" s="4" t="str">
        <f>IF(K166="Y",VLOOKUP($A166,SEM_20201201_20210416!$A:$G,4,FALSE),"")</f>
        <v/>
      </c>
      <c r="N166" s="1" t="str">
        <f>IFERROR(VLOOKUP(A166,SEM_20201201_20210416!A:F,6,FALSE),"")</f>
        <v/>
      </c>
      <c r="O166" s="4" t="str">
        <f t="shared" si="14"/>
        <v/>
      </c>
      <c r="P166" s="4" t="str">
        <f t="shared" si="15"/>
        <v/>
      </c>
    </row>
    <row r="167" spans="1:16">
      <c r="A167" s="3" t="s">
        <v>170</v>
      </c>
      <c r="B167">
        <v>294</v>
      </c>
      <c r="C167">
        <v>12</v>
      </c>
      <c r="D167" s="1">
        <v>4.08163265306122E-2</v>
      </c>
      <c r="E167" s="2">
        <v>5.5306122448979496</v>
      </c>
      <c r="H167" s="4" t="str">
        <f t="shared" si="11"/>
        <v/>
      </c>
      <c r="I167" s="4" t="str">
        <f t="shared" si="12"/>
        <v/>
      </c>
      <c r="J167" s="4" t="str">
        <f t="shared" si="13"/>
        <v/>
      </c>
      <c r="K167" s="4" t="str">
        <f>IF(ISERROR(MATCH(A167,SEM_20201201_20210416!A:A,0)),"","Y")</f>
        <v/>
      </c>
      <c r="L167" s="4" t="str">
        <f>IF(K167="Y",VLOOKUP($A167,SEM_20201201_20210416!$A:$G,3,FALSE),"")</f>
        <v/>
      </c>
      <c r="M167" s="4" t="str">
        <f>IF(K167="Y",VLOOKUP($A167,SEM_20201201_20210416!$A:$G,4,FALSE),"")</f>
        <v/>
      </c>
      <c r="N167" s="1" t="str">
        <f>IFERROR(VLOOKUP(A167,SEM_20201201_20210416!A:F,6,FALSE),"")</f>
        <v/>
      </c>
      <c r="O167" s="4" t="str">
        <f t="shared" si="14"/>
        <v/>
      </c>
      <c r="P167" s="4" t="str">
        <f t="shared" si="15"/>
        <v/>
      </c>
    </row>
    <row r="168" spans="1:16">
      <c r="A168" s="3" t="s">
        <v>171</v>
      </c>
      <c r="B168">
        <v>293</v>
      </c>
      <c r="C168">
        <v>2</v>
      </c>
      <c r="D168" s="1">
        <v>6.8259385665529002E-3</v>
      </c>
      <c r="E168" s="2">
        <v>11.1228668941979</v>
      </c>
      <c r="H168" s="4" t="str">
        <f t="shared" si="11"/>
        <v/>
      </c>
      <c r="I168" s="4" t="str">
        <f t="shared" si="12"/>
        <v/>
      </c>
      <c r="J168" s="4" t="str">
        <f t="shared" si="13"/>
        <v/>
      </c>
      <c r="K168" s="4" t="str">
        <f>IF(ISERROR(MATCH(A168,SEM_20201201_20210416!A:A,0)),"","Y")</f>
        <v/>
      </c>
      <c r="L168" s="4" t="str">
        <f>IF(K168="Y",VLOOKUP($A168,SEM_20201201_20210416!$A:$G,3,FALSE),"")</f>
        <v/>
      </c>
      <c r="M168" s="4" t="str">
        <f>IF(K168="Y",VLOOKUP($A168,SEM_20201201_20210416!$A:$G,4,FALSE),"")</f>
        <v/>
      </c>
      <c r="N168" s="1" t="str">
        <f>IFERROR(VLOOKUP(A168,SEM_20201201_20210416!A:F,6,FALSE),"")</f>
        <v/>
      </c>
      <c r="O168" s="4" t="str">
        <f t="shared" si="14"/>
        <v/>
      </c>
      <c r="P168" s="4" t="str">
        <f t="shared" si="15"/>
        <v/>
      </c>
    </row>
    <row r="169" spans="1:16">
      <c r="A169" s="3" t="s">
        <v>173</v>
      </c>
      <c r="B169">
        <v>291</v>
      </c>
      <c r="C169">
        <v>21</v>
      </c>
      <c r="D169" s="1">
        <v>7.2164948453608199E-2</v>
      </c>
      <c r="E169" s="2">
        <v>5.36082474226804</v>
      </c>
      <c r="H169" s="4" t="str">
        <f t="shared" si="11"/>
        <v/>
      </c>
      <c r="I169" s="4" t="str">
        <f t="shared" si="12"/>
        <v/>
      </c>
      <c r="J169" s="4" t="str">
        <f t="shared" si="13"/>
        <v/>
      </c>
      <c r="K169" s="4" t="str">
        <f>IF(ISERROR(MATCH(A169,SEM_20201201_20210416!A:A,0)),"","Y")</f>
        <v/>
      </c>
      <c r="L169" s="4" t="str">
        <f>IF(K169="Y",VLOOKUP($A169,SEM_20201201_20210416!$A:$G,3,FALSE),"")</f>
        <v/>
      </c>
      <c r="M169" s="4" t="str">
        <f>IF(K169="Y",VLOOKUP($A169,SEM_20201201_20210416!$A:$G,4,FALSE),"")</f>
        <v/>
      </c>
      <c r="N169" s="1" t="str">
        <f>IFERROR(VLOOKUP(A169,SEM_20201201_20210416!A:F,6,FALSE),"")</f>
        <v/>
      </c>
      <c r="O169" s="4" t="str">
        <f t="shared" si="14"/>
        <v/>
      </c>
      <c r="P169" s="4" t="str">
        <f t="shared" si="15"/>
        <v/>
      </c>
    </row>
    <row r="170" spans="1:16">
      <c r="A170" s="3" t="s">
        <v>172</v>
      </c>
      <c r="B170">
        <v>291</v>
      </c>
      <c r="C170">
        <v>6</v>
      </c>
      <c r="D170" s="1">
        <v>2.06185567010309E-2</v>
      </c>
      <c r="E170" s="2">
        <v>9.1305841924398603</v>
      </c>
      <c r="H170" s="4" t="str">
        <f t="shared" si="11"/>
        <v/>
      </c>
      <c r="I170" s="4" t="str">
        <f t="shared" si="12"/>
        <v/>
      </c>
      <c r="J170" s="4" t="str">
        <f t="shared" si="13"/>
        <v/>
      </c>
      <c r="K170" s="4" t="str">
        <f>IF(ISERROR(MATCH(A170,SEM_20201201_20210416!A:A,0)),"","Y")</f>
        <v/>
      </c>
      <c r="L170" s="4" t="str">
        <f>IF(K170="Y",VLOOKUP($A170,SEM_20201201_20210416!$A:$G,3,FALSE),"")</f>
        <v/>
      </c>
      <c r="M170" s="4" t="str">
        <f>IF(K170="Y",VLOOKUP($A170,SEM_20201201_20210416!$A:$G,4,FALSE),"")</f>
        <v/>
      </c>
      <c r="N170" s="1" t="str">
        <f>IFERROR(VLOOKUP(A170,SEM_20201201_20210416!A:F,6,FALSE),"")</f>
        <v/>
      </c>
      <c r="O170" s="4" t="str">
        <f t="shared" si="14"/>
        <v/>
      </c>
      <c r="P170" s="4" t="str">
        <f t="shared" si="15"/>
        <v/>
      </c>
    </row>
    <row r="171" spans="1:16">
      <c r="A171" s="3" t="s">
        <v>174</v>
      </c>
      <c r="B171">
        <v>289</v>
      </c>
      <c r="C171">
        <v>58</v>
      </c>
      <c r="D171" s="1">
        <v>0.20069204152249101</v>
      </c>
      <c r="E171" s="2">
        <v>3.0138408304498201</v>
      </c>
      <c r="H171" s="4" t="str">
        <f t="shared" si="11"/>
        <v/>
      </c>
      <c r="I171" s="4" t="str">
        <f t="shared" si="12"/>
        <v/>
      </c>
      <c r="J171" s="4" t="str">
        <f t="shared" si="13"/>
        <v/>
      </c>
      <c r="K171" s="4" t="str">
        <f>IF(ISERROR(MATCH(A171,SEM_20201201_20210416!A:A,0)),"","Y")</f>
        <v/>
      </c>
      <c r="L171" s="4" t="str">
        <f>IF(K171="Y",VLOOKUP($A171,SEM_20201201_20210416!$A:$G,3,FALSE),"")</f>
        <v/>
      </c>
      <c r="M171" s="4" t="str">
        <f>IF(K171="Y",VLOOKUP($A171,SEM_20201201_20210416!$A:$G,4,FALSE),"")</f>
        <v/>
      </c>
      <c r="N171" s="1" t="str">
        <f>IFERROR(VLOOKUP(A171,SEM_20201201_20210416!A:F,6,FALSE),"")</f>
        <v/>
      </c>
      <c r="O171" s="4" t="str">
        <f t="shared" si="14"/>
        <v/>
      </c>
      <c r="P171" s="4" t="str">
        <f t="shared" si="15"/>
        <v/>
      </c>
    </row>
    <row r="172" spans="1:16">
      <c r="A172" s="3" t="s">
        <v>175</v>
      </c>
      <c r="B172">
        <v>287</v>
      </c>
      <c r="C172">
        <v>75</v>
      </c>
      <c r="D172" s="1">
        <v>0.26132404181184599</v>
      </c>
      <c r="E172" s="2">
        <v>2.6864111498257799</v>
      </c>
      <c r="H172" s="4" t="str">
        <f t="shared" si="11"/>
        <v>Y</v>
      </c>
      <c r="I172" s="4" t="str">
        <f t="shared" si="12"/>
        <v/>
      </c>
      <c r="J172" s="4" t="str">
        <f t="shared" si="13"/>
        <v/>
      </c>
      <c r="K172" s="4" t="str">
        <f>IF(ISERROR(MATCH(A172,SEM_20201201_20210416!A:A,0)),"","Y")</f>
        <v/>
      </c>
      <c r="L172" s="4" t="str">
        <f>IF(K172="Y",VLOOKUP($A172,SEM_20201201_20210416!$A:$G,3,FALSE),"")</f>
        <v/>
      </c>
      <c r="M172" s="4" t="str">
        <f>IF(K172="Y",VLOOKUP($A172,SEM_20201201_20210416!$A:$G,4,FALSE),"")</f>
        <v/>
      </c>
      <c r="N172" s="1" t="str">
        <f>IFERROR(VLOOKUP(A172,SEM_20201201_20210416!A:F,6,FALSE),"")</f>
        <v/>
      </c>
      <c r="O172" s="4" t="str">
        <f t="shared" si="14"/>
        <v/>
      </c>
      <c r="P172" s="4" t="str">
        <f t="shared" si="15"/>
        <v/>
      </c>
    </row>
    <row r="173" spans="1:16">
      <c r="A173" s="3" t="s">
        <v>176</v>
      </c>
      <c r="B173">
        <v>285</v>
      </c>
      <c r="C173">
        <v>0</v>
      </c>
      <c r="D173" s="1">
        <v>0</v>
      </c>
      <c r="E173" s="2">
        <v>3.0526315789473601</v>
      </c>
      <c r="H173" s="4" t="str">
        <f t="shared" si="11"/>
        <v/>
      </c>
      <c r="I173" s="4" t="str">
        <f t="shared" si="12"/>
        <v/>
      </c>
      <c r="J173" s="4" t="str">
        <f t="shared" si="13"/>
        <v/>
      </c>
      <c r="K173" s="4" t="str">
        <f>IF(ISERROR(MATCH(A173,SEM_20201201_20210416!A:A,0)),"","Y")</f>
        <v/>
      </c>
      <c r="L173" s="4" t="str">
        <f>IF(K173="Y",VLOOKUP($A173,SEM_20201201_20210416!$A:$G,3,FALSE),"")</f>
        <v/>
      </c>
      <c r="M173" s="4" t="str">
        <f>IF(K173="Y",VLOOKUP($A173,SEM_20201201_20210416!$A:$G,4,FALSE),"")</f>
        <v/>
      </c>
      <c r="N173" s="1" t="str">
        <f>IFERROR(VLOOKUP(A173,SEM_20201201_20210416!A:F,6,FALSE),"")</f>
        <v/>
      </c>
      <c r="O173" s="4" t="str">
        <f t="shared" si="14"/>
        <v/>
      </c>
      <c r="P173" s="4" t="str">
        <f t="shared" si="15"/>
        <v/>
      </c>
    </row>
    <row r="174" spans="1:16">
      <c r="A174" s="3" t="s">
        <v>177</v>
      </c>
      <c r="B174">
        <v>282</v>
      </c>
      <c r="C174">
        <v>8</v>
      </c>
      <c r="D174" s="1">
        <v>2.8368794326241099E-2</v>
      </c>
      <c r="E174" s="2">
        <v>8.2163120567375891</v>
      </c>
      <c r="H174" s="4" t="str">
        <f t="shared" si="11"/>
        <v/>
      </c>
      <c r="I174" s="4" t="str">
        <f t="shared" si="12"/>
        <v/>
      </c>
      <c r="J174" s="4" t="str">
        <f t="shared" si="13"/>
        <v/>
      </c>
      <c r="K174" s="4" t="str">
        <f>IF(ISERROR(MATCH(A174,SEM_20201201_20210416!A:A,0)),"","Y")</f>
        <v/>
      </c>
      <c r="L174" s="4" t="str">
        <f>IF(K174="Y",VLOOKUP($A174,SEM_20201201_20210416!$A:$G,3,FALSE),"")</f>
        <v/>
      </c>
      <c r="M174" s="4" t="str">
        <f>IF(K174="Y",VLOOKUP($A174,SEM_20201201_20210416!$A:$G,4,FALSE),"")</f>
        <v/>
      </c>
      <c r="N174" s="1" t="str">
        <f>IFERROR(VLOOKUP(A174,SEM_20201201_20210416!A:F,6,FALSE),"")</f>
        <v/>
      </c>
      <c r="O174" s="4" t="str">
        <f t="shared" si="14"/>
        <v/>
      </c>
      <c r="P174" s="4" t="str">
        <f t="shared" si="15"/>
        <v/>
      </c>
    </row>
    <row r="175" spans="1:16">
      <c r="A175" s="3" t="s">
        <v>178</v>
      </c>
      <c r="B175">
        <v>281</v>
      </c>
      <c r="C175">
        <v>20</v>
      </c>
      <c r="D175" s="1">
        <v>7.1174377224199295E-2</v>
      </c>
      <c r="E175" s="2">
        <v>4.6263345195729499</v>
      </c>
      <c r="H175" s="4" t="str">
        <f t="shared" si="11"/>
        <v/>
      </c>
      <c r="I175" s="4" t="str">
        <f t="shared" si="12"/>
        <v>Y</v>
      </c>
      <c r="J175" s="4" t="str">
        <f t="shared" si="13"/>
        <v/>
      </c>
      <c r="K175" s="4" t="str">
        <f>IF(ISERROR(MATCH(A175,SEM_20201201_20210416!A:A,0)),"","Y")</f>
        <v/>
      </c>
      <c r="L175" s="4" t="str">
        <f>IF(K175="Y",VLOOKUP($A175,SEM_20201201_20210416!$A:$G,3,FALSE),"")</f>
        <v/>
      </c>
      <c r="M175" s="4" t="str">
        <f>IF(K175="Y",VLOOKUP($A175,SEM_20201201_20210416!$A:$G,4,FALSE),"")</f>
        <v/>
      </c>
      <c r="N175" s="1" t="str">
        <f>IFERROR(VLOOKUP(A175,SEM_20201201_20210416!A:F,6,FALSE),"")</f>
        <v/>
      </c>
      <c r="O175" s="4" t="str">
        <f t="shared" si="14"/>
        <v/>
      </c>
      <c r="P175" s="4" t="str">
        <f t="shared" si="15"/>
        <v/>
      </c>
    </row>
    <row r="176" spans="1:16">
      <c r="A176" s="3" t="s">
        <v>179</v>
      </c>
      <c r="B176">
        <v>278</v>
      </c>
      <c r="C176">
        <v>11</v>
      </c>
      <c r="D176" s="1">
        <v>3.9568345323740997E-2</v>
      </c>
      <c r="E176" s="2">
        <v>9.6366906474820109</v>
      </c>
      <c r="H176" s="4" t="str">
        <f t="shared" si="11"/>
        <v/>
      </c>
      <c r="I176" s="4" t="str">
        <f t="shared" si="12"/>
        <v/>
      </c>
      <c r="J176" s="4" t="str">
        <f t="shared" si="13"/>
        <v/>
      </c>
      <c r="K176" s="4" t="str">
        <f>IF(ISERROR(MATCH(A176,SEM_20201201_20210416!A:A,0)),"","Y")</f>
        <v/>
      </c>
      <c r="L176" s="4" t="str">
        <f>IF(K176="Y",VLOOKUP($A176,SEM_20201201_20210416!$A:$G,3,FALSE),"")</f>
        <v/>
      </c>
      <c r="M176" s="4" t="str">
        <f>IF(K176="Y",VLOOKUP($A176,SEM_20201201_20210416!$A:$G,4,FALSE),"")</f>
        <v/>
      </c>
      <c r="N176" s="1" t="str">
        <f>IFERROR(VLOOKUP(A176,SEM_20201201_20210416!A:F,6,FALSE),"")</f>
        <v/>
      </c>
      <c r="O176" s="4" t="str">
        <f t="shared" si="14"/>
        <v/>
      </c>
      <c r="P176" s="4" t="str">
        <f t="shared" si="15"/>
        <v/>
      </c>
    </row>
    <row r="177" spans="1:16">
      <c r="A177" s="3" t="s">
        <v>181</v>
      </c>
      <c r="B177">
        <v>274</v>
      </c>
      <c r="C177">
        <v>15</v>
      </c>
      <c r="D177" s="1">
        <v>5.4744525547445202E-2</v>
      </c>
      <c r="E177" s="2">
        <v>5</v>
      </c>
      <c r="H177" s="4" t="str">
        <f t="shared" si="11"/>
        <v/>
      </c>
      <c r="I177" s="4" t="str">
        <f t="shared" si="12"/>
        <v/>
      </c>
      <c r="J177" s="4" t="str">
        <f t="shared" si="13"/>
        <v/>
      </c>
      <c r="K177" s="4" t="str">
        <f>IF(ISERROR(MATCH(A177,SEM_20201201_20210416!A:A,0)),"","Y")</f>
        <v/>
      </c>
      <c r="L177" s="4" t="str">
        <f>IF(K177="Y",VLOOKUP($A177,SEM_20201201_20210416!$A:$G,3,FALSE),"")</f>
        <v/>
      </c>
      <c r="M177" s="4" t="str">
        <f>IF(K177="Y",VLOOKUP($A177,SEM_20201201_20210416!$A:$G,4,FALSE),"")</f>
        <v/>
      </c>
      <c r="N177" s="1" t="str">
        <f>IFERROR(VLOOKUP(A177,SEM_20201201_20210416!A:F,6,FALSE),"")</f>
        <v/>
      </c>
      <c r="O177" s="4" t="str">
        <f t="shared" si="14"/>
        <v/>
      </c>
      <c r="P177" s="4" t="str">
        <f t="shared" si="15"/>
        <v/>
      </c>
    </row>
    <row r="178" spans="1:16">
      <c r="A178" s="3" t="s">
        <v>182</v>
      </c>
      <c r="B178">
        <v>274</v>
      </c>
      <c r="C178">
        <v>7</v>
      </c>
      <c r="D178" s="1">
        <v>2.5547445255474401E-2</v>
      </c>
      <c r="E178" s="2">
        <v>6.4963503649634999</v>
      </c>
      <c r="H178" s="4" t="str">
        <f t="shared" si="11"/>
        <v/>
      </c>
      <c r="I178" s="4" t="str">
        <f t="shared" si="12"/>
        <v/>
      </c>
      <c r="J178" s="4" t="str">
        <f t="shared" si="13"/>
        <v>Y</v>
      </c>
      <c r="K178" s="4" t="str">
        <f>IF(ISERROR(MATCH(A178,SEM_20201201_20210416!A:A,0)),"","Y")</f>
        <v/>
      </c>
      <c r="L178" s="4" t="str">
        <f>IF(K178="Y",VLOOKUP($A178,SEM_20201201_20210416!$A:$G,3,FALSE),"")</f>
        <v/>
      </c>
      <c r="M178" s="4" t="str">
        <f>IF(K178="Y",VLOOKUP($A178,SEM_20201201_20210416!$A:$G,4,FALSE),"")</f>
        <v/>
      </c>
      <c r="N178" s="1" t="str">
        <f>IFERROR(VLOOKUP(A178,SEM_20201201_20210416!A:F,6,FALSE),"")</f>
        <v/>
      </c>
      <c r="O178" s="4" t="str">
        <f t="shared" si="14"/>
        <v/>
      </c>
      <c r="P178" s="4" t="str">
        <f t="shared" si="15"/>
        <v/>
      </c>
    </row>
    <row r="179" spans="1:16">
      <c r="A179" s="3" t="s">
        <v>180</v>
      </c>
      <c r="B179">
        <v>274</v>
      </c>
      <c r="C179">
        <v>0</v>
      </c>
      <c r="D179" s="1">
        <v>0</v>
      </c>
      <c r="E179" s="2">
        <v>49.843065693430603</v>
      </c>
      <c r="H179" s="4" t="str">
        <f t="shared" si="11"/>
        <v/>
      </c>
      <c r="I179" s="4" t="str">
        <f t="shared" si="12"/>
        <v/>
      </c>
      <c r="J179" s="4" t="str">
        <f t="shared" si="13"/>
        <v/>
      </c>
      <c r="K179" s="4" t="str">
        <f>IF(ISERROR(MATCH(A179,SEM_20201201_20210416!A:A,0)),"","Y")</f>
        <v/>
      </c>
      <c r="L179" s="4" t="str">
        <f>IF(K179="Y",VLOOKUP($A179,SEM_20201201_20210416!$A:$G,3,FALSE),"")</f>
        <v/>
      </c>
      <c r="M179" s="4" t="str">
        <f>IF(K179="Y",VLOOKUP($A179,SEM_20201201_20210416!$A:$G,4,FALSE),"")</f>
        <v/>
      </c>
      <c r="N179" s="1" t="str">
        <f>IFERROR(VLOOKUP(A179,SEM_20201201_20210416!A:F,6,FALSE),"")</f>
        <v/>
      </c>
      <c r="O179" s="4" t="str">
        <f t="shared" si="14"/>
        <v/>
      </c>
      <c r="P179" s="4" t="str">
        <f t="shared" si="15"/>
        <v/>
      </c>
    </row>
    <row r="180" spans="1:16">
      <c r="A180" s="3" t="s">
        <v>184</v>
      </c>
      <c r="B180">
        <v>271</v>
      </c>
      <c r="C180">
        <v>68</v>
      </c>
      <c r="D180" s="1">
        <v>0.25092250922509202</v>
      </c>
      <c r="E180" s="2">
        <v>1.7785977859778499</v>
      </c>
      <c r="H180" s="4" t="str">
        <f t="shared" si="11"/>
        <v/>
      </c>
      <c r="I180" s="4" t="str">
        <f t="shared" si="12"/>
        <v/>
      </c>
      <c r="J180" s="4" t="str">
        <f t="shared" si="13"/>
        <v/>
      </c>
      <c r="K180" s="4" t="str">
        <f>IF(ISERROR(MATCH(A180,SEM_20201201_20210416!A:A,0)),"","Y")</f>
        <v/>
      </c>
      <c r="L180" s="4" t="str">
        <f>IF(K180="Y",VLOOKUP($A180,SEM_20201201_20210416!$A:$G,3,FALSE),"")</f>
        <v/>
      </c>
      <c r="M180" s="4" t="str">
        <f>IF(K180="Y",VLOOKUP($A180,SEM_20201201_20210416!$A:$G,4,FALSE),"")</f>
        <v/>
      </c>
      <c r="N180" s="1" t="str">
        <f>IFERROR(VLOOKUP(A180,SEM_20201201_20210416!A:F,6,FALSE),"")</f>
        <v/>
      </c>
      <c r="O180" s="4" t="str">
        <f t="shared" si="14"/>
        <v/>
      </c>
      <c r="P180" s="4" t="str">
        <f t="shared" si="15"/>
        <v/>
      </c>
    </row>
    <row r="181" spans="1:16">
      <c r="A181" s="3" t="s">
        <v>183</v>
      </c>
      <c r="B181">
        <v>271</v>
      </c>
      <c r="C181">
        <v>9</v>
      </c>
      <c r="D181" s="1">
        <v>3.3210332103321E-2</v>
      </c>
      <c r="E181" s="2">
        <v>6.67158671586715</v>
      </c>
      <c r="H181" s="4" t="str">
        <f t="shared" si="11"/>
        <v/>
      </c>
      <c r="I181" s="4" t="str">
        <f t="shared" si="12"/>
        <v/>
      </c>
      <c r="J181" s="4" t="str">
        <f t="shared" si="13"/>
        <v>Y</v>
      </c>
      <c r="K181" s="4" t="str">
        <f>IF(ISERROR(MATCH(A181,SEM_20201201_20210416!A:A,0)),"","Y")</f>
        <v/>
      </c>
      <c r="L181" s="4" t="str">
        <f>IF(K181="Y",VLOOKUP($A181,SEM_20201201_20210416!$A:$G,3,FALSE),"")</f>
        <v/>
      </c>
      <c r="M181" s="4" t="str">
        <f>IF(K181="Y",VLOOKUP($A181,SEM_20201201_20210416!$A:$G,4,FALSE),"")</f>
        <v/>
      </c>
      <c r="N181" s="1" t="str">
        <f>IFERROR(VLOOKUP(A181,SEM_20201201_20210416!A:F,6,FALSE),"")</f>
        <v/>
      </c>
      <c r="O181" s="4" t="str">
        <f t="shared" si="14"/>
        <v/>
      </c>
      <c r="P181" s="4" t="str">
        <f t="shared" si="15"/>
        <v/>
      </c>
    </row>
    <row r="182" spans="1:16">
      <c r="A182" s="3" t="s">
        <v>186</v>
      </c>
      <c r="B182">
        <v>270</v>
      </c>
      <c r="C182">
        <v>39</v>
      </c>
      <c r="D182" s="1">
        <v>0.14444444444444399</v>
      </c>
      <c r="E182" s="2">
        <v>3.05925925925925</v>
      </c>
      <c r="H182" s="4" t="str">
        <f t="shared" si="11"/>
        <v/>
      </c>
      <c r="I182" s="4" t="str">
        <f t="shared" si="12"/>
        <v/>
      </c>
      <c r="J182" s="4" t="str">
        <f t="shared" si="13"/>
        <v/>
      </c>
      <c r="K182" s="4" t="str">
        <f>IF(ISERROR(MATCH(A182,SEM_20201201_20210416!A:A,0)),"","Y")</f>
        <v/>
      </c>
      <c r="L182" s="4" t="str">
        <f>IF(K182="Y",VLOOKUP($A182,SEM_20201201_20210416!$A:$G,3,FALSE),"")</f>
        <v/>
      </c>
      <c r="M182" s="4" t="str">
        <f>IF(K182="Y",VLOOKUP($A182,SEM_20201201_20210416!$A:$G,4,FALSE),"")</f>
        <v/>
      </c>
      <c r="N182" s="1" t="str">
        <f>IFERROR(VLOOKUP(A182,SEM_20201201_20210416!A:F,6,FALSE),"")</f>
        <v/>
      </c>
      <c r="O182" s="4" t="str">
        <f t="shared" si="14"/>
        <v/>
      </c>
      <c r="P182" s="4" t="str">
        <f t="shared" si="15"/>
        <v/>
      </c>
    </row>
    <row r="183" spans="1:16">
      <c r="A183" s="3" t="s">
        <v>185</v>
      </c>
      <c r="B183">
        <v>270</v>
      </c>
      <c r="C183">
        <v>10</v>
      </c>
      <c r="D183" s="1">
        <v>3.7037037037037E-2</v>
      </c>
      <c r="E183" s="2">
        <v>7.2851851851851803</v>
      </c>
      <c r="H183" s="4" t="str">
        <f t="shared" si="11"/>
        <v/>
      </c>
      <c r="I183" s="4" t="str">
        <f t="shared" si="12"/>
        <v/>
      </c>
      <c r="J183" s="4" t="str">
        <f t="shared" si="13"/>
        <v/>
      </c>
      <c r="K183" s="4" t="str">
        <f>IF(ISERROR(MATCH(A183,SEM_20201201_20210416!A:A,0)),"","Y")</f>
        <v/>
      </c>
      <c r="L183" s="4" t="str">
        <f>IF(K183="Y",VLOOKUP($A183,SEM_20201201_20210416!$A:$G,3,FALSE),"")</f>
        <v/>
      </c>
      <c r="M183" s="4" t="str">
        <f>IF(K183="Y",VLOOKUP($A183,SEM_20201201_20210416!$A:$G,4,FALSE),"")</f>
        <v/>
      </c>
      <c r="N183" s="1" t="str">
        <f>IFERROR(VLOOKUP(A183,SEM_20201201_20210416!A:F,6,FALSE),"")</f>
        <v/>
      </c>
      <c r="O183" s="4" t="str">
        <f t="shared" si="14"/>
        <v/>
      </c>
      <c r="P183" s="4" t="str">
        <f t="shared" si="15"/>
        <v/>
      </c>
    </row>
    <row r="184" spans="1:16">
      <c r="A184" s="3" t="s">
        <v>187</v>
      </c>
      <c r="B184">
        <v>266</v>
      </c>
      <c r="C184">
        <v>16</v>
      </c>
      <c r="D184" s="1">
        <v>6.01503759398496E-2</v>
      </c>
      <c r="E184" s="2">
        <v>3.6541353383458599</v>
      </c>
      <c r="H184" s="4" t="str">
        <f t="shared" si="11"/>
        <v/>
      </c>
      <c r="I184" s="4" t="str">
        <f t="shared" si="12"/>
        <v/>
      </c>
      <c r="J184" s="4" t="str">
        <f t="shared" si="13"/>
        <v/>
      </c>
      <c r="K184" s="4" t="str">
        <f>IF(ISERROR(MATCH(A184,SEM_20201201_20210416!A:A,0)),"","Y")</f>
        <v/>
      </c>
      <c r="L184" s="4" t="str">
        <f>IF(K184="Y",VLOOKUP($A184,SEM_20201201_20210416!$A:$G,3,FALSE),"")</f>
        <v/>
      </c>
      <c r="M184" s="4" t="str">
        <f>IF(K184="Y",VLOOKUP($A184,SEM_20201201_20210416!$A:$G,4,FALSE),"")</f>
        <v/>
      </c>
      <c r="N184" s="1" t="str">
        <f>IFERROR(VLOOKUP(A184,SEM_20201201_20210416!A:F,6,FALSE),"")</f>
        <v/>
      </c>
      <c r="O184" s="4" t="str">
        <f t="shared" si="14"/>
        <v/>
      </c>
      <c r="P184" s="4" t="str">
        <f t="shared" si="15"/>
        <v/>
      </c>
    </row>
    <row r="185" spans="1:16">
      <c r="A185" s="3" t="s">
        <v>188</v>
      </c>
      <c r="B185">
        <v>265</v>
      </c>
      <c r="C185">
        <v>85</v>
      </c>
      <c r="D185" s="1">
        <v>0.320754716981132</v>
      </c>
      <c r="E185" s="2">
        <v>2.2226415094339602</v>
      </c>
      <c r="H185" s="4" t="str">
        <f t="shared" si="11"/>
        <v>Y</v>
      </c>
      <c r="I185" s="4" t="str">
        <f t="shared" si="12"/>
        <v/>
      </c>
      <c r="J185" s="4" t="str">
        <f t="shared" si="13"/>
        <v/>
      </c>
      <c r="K185" s="4" t="str">
        <f>IF(ISERROR(MATCH(A185,SEM_20201201_20210416!A:A,0)),"","Y")</f>
        <v/>
      </c>
      <c r="L185" s="4" t="str">
        <f>IF(K185="Y",VLOOKUP($A185,SEM_20201201_20210416!$A:$G,3,FALSE),"")</f>
        <v/>
      </c>
      <c r="M185" s="4" t="str">
        <f>IF(K185="Y",VLOOKUP($A185,SEM_20201201_20210416!$A:$G,4,FALSE),"")</f>
        <v/>
      </c>
      <c r="N185" s="1" t="str">
        <f>IFERROR(VLOOKUP(A185,SEM_20201201_20210416!A:F,6,FALSE),"")</f>
        <v/>
      </c>
      <c r="O185" s="4" t="str">
        <f t="shared" si="14"/>
        <v/>
      </c>
      <c r="P185" s="4" t="str">
        <f t="shared" si="15"/>
        <v/>
      </c>
    </row>
    <row r="186" spans="1:16">
      <c r="A186" s="3" t="s">
        <v>189</v>
      </c>
      <c r="B186">
        <v>264</v>
      </c>
      <c r="C186">
        <v>0</v>
      </c>
      <c r="D186" s="1">
        <v>0</v>
      </c>
      <c r="E186" s="2">
        <v>57.113636363636303</v>
      </c>
      <c r="H186" s="4" t="str">
        <f t="shared" si="11"/>
        <v/>
      </c>
      <c r="I186" s="4" t="str">
        <f t="shared" si="12"/>
        <v/>
      </c>
      <c r="J186" s="4" t="str">
        <f t="shared" si="13"/>
        <v/>
      </c>
      <c r="K186" s="4" t="str">
        <f>IF(ISERROR(MATCH(A186,SEM_20201201_20210416!A:A,0)),"","Y")</f>
        <v>Y</v>
      </c>
      <c r="L186" s="4">
        <f>IF(K186="Y",VLOOKUP($A186,SEM_20201201_20210416!$A:$G,3,FALSE),"")</f>
        <v>132</v>
      </c>
      <c r="M186" s="4">
        <f>IF(K186="Y",VLOOKUP($A186,SEM_20201201_20210416!$A:$G,4,FALSE),"")</f>
        <v>4</v>
      </c>
      <c r="N186" s="1">
        <f>IFERROR(VLOOKUP(A186,SEM_20201201_20210416!A:F,6,FALSE),"")</f>
        <v>3.0303030303030304E-2</v>
      </c>
      <c r="O186" s="4" t="str">
        <f t="shared" si="14"/>
        <v>Y</v>
      </c>
      <c r="P186" s="4" t="str">
        <f t="shared" si="15"/>
        <v/>
      </c>
    </row>
    <row r="187" spans="1:16">
      <c r="A187" s="3" t="s">
        <v>191</v>
      </c>
      <c r="B187">
        <v>263</v>
      </c>
      <c r="C187">
        <v>95</v>
      </c>
      <c r="D187" s="1">
        <v>0.36121673003802202</v>
      </c>
      <c r="E187" s="2">
        <v>2.0228136882129202</v>
      </c>
      <c r="H187" s="4" t="str">
        <f t="shared" si="11"/>
        <v>Y</v>
      </c>
      <c r="I187" s="4" t="str">
        <f t="shared" si="12"/>
        <v/>
      </c>
      <c r="J187" s="4" t="str">
        <f t="shared" si="13"/>
        <v/>
      </c>
      <c r="K187" s="4" t="str">
        <f>IF(ISERROR(MATCH(A187,SEM_20201201_20210416!A:A,0)),"","Y")</f>
        <v/>
      </c>
      <c r="L187" s="4" t="str">
        <f>IF(K187="Y",VLOOKUP($A187,SEM_20201201_20210416!$A:$G,3,FALSE),"")</f>
        <v/>
      </c>
      <c r="M187" s="4" t="str">
        <f>IF(K187="Y",VLOOKUP($A187,SEM_20201201_20210416!$A:$G,4,FALSE),"")</f>
        <v/>
      </c>
      <c r="N187" s="1" t="str">
        <f>IFERROR(VLOOKUP(A187,SEM_20201201_20210416!A:F,6,FALSE),"")</f>
        <v/>
      </c>
      <c r="O187" s="4" t="str">
        <f t="shared" si="14"/>
        <v/>
      </c>
      <c r="P187" s="4" t="str">
        <f t="shared" si="15"/>
        <v/>
      </c>
    </row>
    <row r="188" spans="1:16">
      <c r="A188" s="3" t="s">
        <v>190</v>
      </c>
      <c r="B188">
        <v>263</v>
      </c>
      <c r="C188">
        <v>22</v>
      </c>
      <c r="D188" s="1">
        <v>8.3650190114068407E-2</v>
      </c>
      <c r="E188" s="2">
        <v>9.4106463878326991</v>
      </c>
      <c r="H188" s="4" t="str">
        <f t="shared" si="11"/>
        <v/>
      </c>
      <c r="I188" s="4" t="str">
        <f t="shared" si="12"/>
        <v/>
      </c>
      <c r="J188" s="4" t="str">
        <f t="shared" si="13"/>
        <v/>
      </c>
      <c r="K188" s="4" t="str">
        <f>IF(ISERROR(MATCH(A188,SEM_20201201_20210416!A:A,0)),"","Y")</f>
        <v/>
      </c>
      <c r="L188" s="4" t="str">
        <f>IF(K188="Y",VLOOKUP($A188,SEM_20201201_20210416!$A:$G,3,FALSE),"")</f>
        <v/>
      </c>
      <c r="M188" s="4" t="str">
        <f>IF(K188="Y",VLOOKUP($A188,SEM_20201201_20210416!$A:$G,4,FALSE),"")</f>
        <v/>
      </c>
      <c r="N188" s="1" t="str">
        <f>IFERROR(VLOOKUP(A188,SEM_20201201_20210416!A:F,6,FALSE),"")</f>
        <v/>
      </c>
      <c r="O188" s="4" t="str">
        <f t="shared" si="14"/>
        <v/>
      </c>
      <c r="P188" s="4" t="str">
        <f t="shared" si="15"/>
        <v/>
      </c>
    </row>
    <row r="189" spans="1:16">
      <c r="A189" s="3" t="s">
        <v>192</v>
      </c>
      <c r="B189">
        <v>261</v>
      </c>
      <c r="C189">
        <v>42</v>
      </c>
      <c r="D189" s="1">
        <v>0.160919540229885</v>
      </c>
      <c r="E189" s="2">
        <v>1.98084291187739</v>
      </c>
      <c r="H189" s="4" t="str">
        <f t="shared" si="11"/>
        <v/>
      </c>
      <c r="I189" s="4" t="str">
        <f t="shared" si="12"/>
        <v/>
      </c>
      <c r="J189" s="4" t="str">
        <f t="shared" si="13"/>
        <v/>
      </c>
      <c r="K189" s="4" t="str">
        <f>IF(ISERROR(MATCH(A189,SEM_20201201_20210416!A:A,0)),"","Y")</f>
        <v/>
      </c>
      <c r="L189" s="4" t="str">
        <f>IF(K189="Y",VLOOKUP($A189,SEM_20201201_20210416!$A:$G,3,FALSE),"")</f>
        <v/>
      </c>
      <c r="M189" s="4" t="str">
        <f>IF(K189="Y",VLOOKUP($A189,SEM_20201201_20210416!$A:$G,4,FALSE),"")</f>
        <v/>
      </c>
      <c r="N189" s="1" t="str">
        <f>IFERROR(VLOOKUP(A189,SEM_20201201_20210416!A:F,6,FALSE),"")</f>
        <v/>
      </c>
      <c r="O189" s="4" t="str">
        <f t="shared" si="14"/>
        <v/>
      </c>
      <c r="P189" s="4" t="str">
        <f t="shared" si="15"/>
        <v/>
      </c>
    </row>
    <row r="190" spans="1:16">
      <c r="A190" s="3" t="s">
        <v>193</v>
      </c>
      <c r="B190">
        <v>261</v>
      </c>
      <c r="C190">
        <v>34</v>
      </c>
      <c r="D190" s="1">
        <v>0.13026819923371599</v>
      </c>
      <c r="E190" s="2">
        <v>3.5325670498084198</v>
      </c>
      <c r="H190" s="4" t="str">
        <f t="shared" si="11"/>
        <v/>
      </c>
      <c r="I190" s="4" t="str">
        <f t="shared" si="12"/>
        <v/>
      </c>
      <c r="J190" s="4" t="str">
        <f t="shared" si="13"/>
        <v/>
      </c>
      <c r="K190" s="4" t="str">
        <f>IF(ISERROR(MATCH(A190,SEM_20201201_20210416!A:A,0)),"","Y")</f>
        <v/>
      </c>
      <c r="L190" s="4" t="str">
        <f>IF(K190="Y",VLOOKUP($A190,SEM_20201201_20210416!$A:$G,3,FALSE),"")</f>
        <v/>
      </c>
      <c r="M190" s="4" t="str">
        <f>IF(K190="Y",VLOOKUP($A190,SEM_20201201_20210416!$A:$G,4,FALSE),"")</f>
        <v/>
      </c>
      <c r="N190" s="1" t="str">
        <f>IFERROR(VLOOKUP(A190,SEM_20201201_20210416!A:F,6,FALSE),"")</f>
        <v/>
      </c>
      <c r="O190" s="4" t="str">
        <f t="shared" si="14"/>
        <v/>
      </c>
      <c r="P190" s="4" t="str">
        <f t="shared" si="15"/>
        <v/>
      </c>
    </row>
    <row r="191" spans="1:16">
      <c r="A191" s="3" t="s">
        <v>194</v>
      </c>
      <c r="B191">
        <v>261</v>
      </c>
      <c r="C191">
        <v>29</v>
      </c>
      <c r="D191" s="1">
        <v>0.11111111111111099</v>
      </c>
      <c r="E191" s="2">
        <v>4.1609195402298802</v>
      </c>
      <c r="H191" s="4" t="str">
        <f t="shared" si="11"/>
        <v/>
      </c>
      <c r="I191" s="4" t="str">
        <f t="shared" si="12"/>
        <v>Y</v>
      </c>
      <c r="J191" s="4" t="str">
        <f t="shared" si="13"/>
        <v/>
      </c>
      <c r="K191" s="4" t="str">
        <f>IF(ISERROR(MATCH(A191,SEM_20201201_20210416!A:A,0)),"","Y")</f>
        <v>Y</v>
      </c>
      <c r="L191" s="4">
        <f>IF(K191="Y",VLOOKUP($A191,SEM_20201201_20210416!$A:$G,3,FALSE),"")</f>
        <v>7</v>
      </c>
      <c r="M191" s="4">
        <f>IF(K191="Y",VLOOKUP($A191,SEM_20201201_20210416!$A:$G,4,FALSE),"")</f>
        <v>1</v>
      </c>
      <c r="N191" s="1">
        <f>IFERROR(VLOOKUP(A191,SEM_20201201_20210416!A:F,6,FALSE),"")</f>
        <v>0.14285714285714285</v>
      </c>
      <c r="O191" s="4" t="str">
        <f t="shared" si="14"/>
        <v/>
      </c>
      <c r="P191" s="4" t="str">
        <f t="shared" si="15"/>
        <v/>
      </c>
    </row>
    <row r="192" spans="1:16">
      <c r="A192" s="3" t="s">
        <v>198</v>
      </c>
      <c r="B192">
        <v>260</v>
      </c>
      <c r="C192">
        <v>45</v>
      </c>
      <c r="D192" s="1">
        <v>0.17307692307692299</v>
      </c>
      <c r="E192" s="2">
        <v>4.0192307692307603</v>
      </c>
      <c r="H192" s="4" t="str">
        <f t="shared" si="11"/>
        <v/>
      </c>
      <c r="I192" s="4" t="str">
        <f t="shared" si="12"/>
        <v>Y</v>
      </c>
      <c r="J192" s="4" t="str">
        <f t="shared" si="13"/>
        <v/>
      </c>
      <c r="K192" s="4" t="str">
        <f>IF(ISERROR(MATCH(A192,SEM_20201201_20210416!A:A,0)),"","Y")</f>
        <v/>
      </c>
      <c r="L192" s="4" t="str">
        <f>IF(K192="Y",VLOOKUP($A192,SEM_20201201_20210416!$A:$G,3,FALSE),"")</f>
        <v/>
      </c>
      <c r="M192" s="4" t="str">
        <f>IF(K192="Y",VLOOKUP($A192,SEM_20201201_20210416!$A:$G,4,FALSE),"")</f>
        <v/>
      </c>
      <c r="N192" s="1" t="str">
        <f>IFERROR(VLOOKUP(A192,SEM_20201201_20210416!A:F,6,FALSE),"")</f>
        <v/>
      </c>
      <c r="O192" s="4" t="str">
        <f t="shared" si="14"/>
        <v/>
      </c>
      <c r="P192" s="4" t="str">
        <f t="shared" si="15"/>
        <v/>
      </c>
    </row>
    <row r="193" spans="1:16">
      <c r="A193" s="3" t="s">
        <v>197</v>
      </c>
      <c r="B193">
        <v>260</v>
      </c>
      <c r="C193">
        <v>36</v>
      </c>
      <c r="D193" s="1">
        <v>0.138461538461538</v>
      </c>
      <c r="E193" s="2">
        <v>4.2730769230769203</v>
      </c>
      <c r="H193" s="4" t="str">
        <f t="shared" si="11"/>
        <v/>
      </c>
      <c r="I193" s="4" t="str">
        <f t="shared" si="12"/>
        <v>Y</v>
      </c>
      <c r="J193" s="4" t="str">
        <f t="shared" si="13"/>
        <v/>
      </c>
      <c r="K193" s="4" t="str">
        <f>IF(ISERROR(MATCH(A193,SEM_20201201_20210416!A:A,0)),"","Y")</f>
        <v/>
      </c>
      <c r="L193" s="4" t="str">
        <f>IF(K193="Y",VLOOKUP($A193,SEM_20201201_20210416!$A:$G,3,FALSE),"")</f>
        <v/>
      </c>
      <c r="M193" s="4" t="str">
        <f>IF(K193="Y",VLOOKUP($A193,SEM_20201201_20210416!$A:$G,4,FALSE),"")</f>
        <v/>
      </c>
      <c r="N193" s="1" t="str">
        <f>IFERROR(VLOOKUP(A193,SEM_20201201_20210416!A:F,6,FALSE),"")</f>
        <v/>
      </c>
      <c r="O193" s="4" t="str">
        <f t="shared" si="14"/>
        <v/>
      </c>
      <c r="P193" s="4" t="str">
        <f t="shared" si="15"/>
        <v/>
      </c>
    </row>
    <row r="194" spans="1:16">
      <c r="A194" s="3" t="s">
        <v>199</v>
      </c>
      <c r="B194">
        <v>260</v>
      </c>
      <c r="C194">
        <v>7</v>
      </c>
      <c r="D194" s="1">
        <v>2.69230769230769E-2</v>
      </c>
      <c r="E194" s="2">
        <v>9.8769230769230703</v>
      </c>
      <c r="H194" s="4" t="str">
        <f t="shared" si="11"/>
        <v/>
      </c>
      <c r="I194" s="4" t="str">
        <f t="shared" si="12"/>
        <v/>
      </c>
      <c r="J194" s="4" t="str">
        <f t="shared" si="13"/>
        <v/>
      </c>
      <c r="K194" s="4" t="str">
        <f>IF(ISERROR(MATCH(A194,SEM_20201201_20210416!A:A,0)),"","Y")</f>
        <v/>
      </c>
      <c r="L194" s="4" t="str">
        <f>IF(K194="Y",VLOOKUP($A194,SEM_20201201_20210416!$A:$G,3,FALSE),"")</f>
        <v/>
      </c>
      <c r="M194" s="4" t="str">
        <f>IF(K194="Y",VLOOKUP($A194,SEM_20201201_20210416!$A:$G,4,FALSE),"")</f>
        <v/>
      </c>
      <c r="N194" s="1" t="str">
        <f>IFERROR(VLOOKUP(A194,SEM_20201201_20210416!A:F,6,FALSE),"")</f>
        <v/>
      </c>
      <c r="O194" s="4" t="str">
        <f t="shared" si="14"/>
        <v/>
      </c>
      <c r="P194" s="4" t="str">
        <f t="shared" si="15"/>
        <v/>
      </c>
    </row>
    <row r="195" spans="1:16">
      <c r="A195" s="3" t="s">
        <v>196</v>
      </c>
      <c r="B195">
        <v>260</v>
      </c>
      <c r="C195">
        <v>25</v>
      </c>
      <c r="D195" s="1">
        <v>9.6153846153846104E-2</v>
      </c>
      <c r="E195" s="2">
        <v>31.015384615384601</v>
      </c>
      <c r="H195" s="4" t="str">
        <f t="shared" ref="H195:H258" si="16">IF(AND(E195&gt;=2,E195&lt;3),"Y","")</f>
        <v/>
      </c>
      <c r="I195" s="4" t="str">
        <f t="shared" ref="I195:I258" si="17">IF(AND(E195&gt;=4,E195&lt;5),"Y","")</f>
        <v/>
      </c>
      <c r="J195" s="4" t="str">
        <f t="shared" ref="J195:J258" si="18">IF(AND(E195&gt;=6,E195&lt;7),"Y","")</f>
        <v/>
      </c>
      <c r="K195" s="4" t="str">
        <f>IF(ISERROR(MATCH(A195,SEM_20201201_20210416!A:A,0)),"","Y")</f>
        <v/>
      </c>
      <c r="L195" s="4" t="str">
        <f>IF(K195="Y",VLOOKUP($A195,SEM_20201201_20210416!$A:$G,3,FALSE),"")</f>
        <v/>
      </c>
      <c r="M195" s="4" t="str">
        <f>IF(K195="Y",VLOOKUP($A195,SEM_20201201_20210416!$A:$G,4,FALSE),"")</f>
        <v/>
      </c>
      <c r="N195" s="1" t="str">
        <f>IFERROR(VLOOKUP(A195,SEM_20201201_20210416!A:F,6,FALSE),"")</f>
        <v/>
      </c>
      <c r="O195" s="4" t="str">
        <f t="shared" ref="O195:O258" si="19">IF(AND(K195="Y",M195&gt;C195),"Y","")</f>
        <v/>
      </c>
      <c r="P195" s="4" t="str">
        <f t="shared" ref="P195:P258" si="20">IF(AND(G195&lt;&gt;"N",E195&gt;$V$1,D195&lt;$V$2,B195&gt;=$V$3),"Y","")</f>
        <v/>
      </c>
    </row>
    <row r="196" spans="1:16">
      <c r="A196" s="3" t="s">
        <v>195</v>
      </c>
      <c r="B196">
        <v>260</v>
      </c>
      <c r="C196">
        <v>3</v>
      </c>
      <c r="D196" s="1">
        <v>1.1538461538461499E-2</v>
      </c>
      <c r="E196" s="2">
        <v>35.726923076923001</v>
      </c>
      <c r="H196" s="4" t="str">
        <f t="shared" si="16"/>
        <v/>
      </c>
      <c r="I196" s="4" t="str">
        <f t="shared" si="17"/>
        <v/>
      </c>
      <c r="J196" s="4" t="str">
        <f t="shared" si="18"/>
        <v/>
      </c>
      <c r="K196" s="4" t="str">
        <f>IF(ISERROR(MATCH(A196,SEM_20201201_20210416!A:A,0)),"","Y")</f>
        <v/>
      </c>
      <c r="L196" s="4" t="str">
        <f>IF(K196="Y",VLOOKUP($A196,SEM_20201201_20210416!$A:$G,3,FALSE),"")</f>
        <v/>
      </c>
      <c r="M196" s="4" t="str">
        <f>IF(K196="Y",VLOOKUP($A196,SEM_20201201_20210416!$A:$G,4,FALSE),"")</f>
        <v/>
      </c>
      <c r="N196" s="1" t="str">
        <f>IFERROR(VLOOKUP(A196,SEM_20201201_20210416!A:F,6,FALSE),"")</f>
        <v/>
      </c>
      <c r="O196" s="4" t="str">
        <f t="shared" si="19"/>
        <v/>
      </c>
      <c r="P196" s="4" t="str">
        <f t="shared" si="20"/>
        <v/>
      </c>
    </row>
    <row r="197" spans="1:16">
      <c r="A197" s="3" t="s">
        <v>200</v>
      </c>
      <c r="B197">
        <v>259</v>
      </c>
      <c r="C197">
        <v>18</v>
      </c>
      <c r="D197" s="1">
        <v>6.9498069498069498E-2</v>
      </c>
      <c r="E197" s="2">
        <v>5.3011583011583001</v>
      </c>
      <c r="H197" s="4" t="str">
        <f t="shared" si="16"/>
        <v/>
      </c>
      <c r="I197" s="4" t="str">
        <f t="shared" si="17"/>
        <v/>
      </c>
      <c r="J197" s="4" t="str">
        <f t="shared" si="18"/>
        <v/>
      </c>
      <c r="K197" s="4" t="str">
        <f>IF(ISERROR(MATCH(A197,SEM_20201201_20210416!A:A,0)),"","Y")</f>
        <v/>
      </c>
      <c r="L197" s="4" t="str">
        <f>IF(K197="Y",VLOOKUP($A197,SEM_20201201_20210416!$A:$G,3,FALSE),"")</f>
        <v/>
      </c>
      <c r="M197" s="4" t="str">
        <f>IF(K197="Y",VLOOKUP($A197,SEM_20201201_20210416!$A:$G,4,FALSE),"")</f>
        <v/>
      </c>
      <c r="N197" s="1" t="str">
        <f>IFERROR(VLOOKUP(A197,SEM_20201201_20210416!A:F,6,FALSE),"")</f>
        <v/>
      </c>
      <c r="O197" s="4" t="str">
        <f t="shared" si="19"/>
        <v/>
      </c>
      <c r="P197" s="4" t="str">
        <f t="shared" si="20"/>
        <v/>
      </c>
    </row>
    <row r="198" spans="1:16">
      <c r="A198" s="3" t="s">
        <v>201</v>
      </c>
      <c r="B198">
        <v>257</v>
      </c>
      <c r="C198">
        <v>131</v>
      </c>
      <c r="D198" s="1">
        <v>0.50972762645914305</v>
      </c>
      <c r="E198" s="2">
        <v>1.70428015564202</v>
      </c>
      <c r="H198" s="4" t="str">
        <f t="shared" si="16"/>
        <v/>
      </c>
      <c r="I198" s="4" t="str">
        <f t="shared" si="17"/>
        <v/>
      </c>
      <c r="J198" s="4" t="str">
        <f t="shared" si="18"/>
        <v/>
      </c>
      <c r="K198" s="4" t="str">
        <f>IF(ISERROR(MATCH(A198,SEM_20201201_20210416!A:A,0)),"","Y")</f>
        <v/>
      </c>
      <c r="L198" s="4" t="str">
        <f>IF(K198="Y",VLOOKUP($A198,SEM_20201201_20210416!$A:$G,3,FALSE),"")</f>
        <v/>
      </c>
      <c r="M198" s="4" t="str">
        <f>IF(K198="Y",VLOOKUP($A198,SEM_20201201_20210416!$A:$G,4,FALSE),"")</f>
        <v/>
      </c>
      <c r="N198" s="1" t="str">
        <f>IFERROR(VLOOKUP(A198,SEM_20201201_20210416!A:F,6,FALSE),"")</f>
        <v/>
      </c>
      <c r="O198" s="4" t="str">
        <f t="shared" si="19"/>
        <v/>
      </c>
      <c r="P198" s="4" t="str">
        <f t="shared" si="20"/>
        <v/>
      </c>
    </row>
    <row r="199" spans="1:16">
      <c r="A199" s="3" t="s">
        <v>202</v>
      </c>
      <c r="B199">
        <v>257</v>
      </c>
      <c r="C199">
        <v>59</v>
      </c>
      <c r="D199" s="1">
        <v>0.22957198443579699</v>
      </c>
      <c r="E199" s="2">
        <v>1.9844357976653599</v>
      </c>
      <c r="H199" s="4" t="str">
        <f t="shared" si="16"/>
        <v/>
      </c>
      <c r="I199" s="4" t="str">
        <f t="shared" si="17"/>
        <v/>
      </c>
      <c r="J199" s="4" t="str">
        <f t="shared" si="18"/>
        <v/>
      </c>
      <c r="K199" s="4" t="str">
        <f>IF(ISERROR(MATCH(A199,SEM_20201201_20210416!A:A,0)),"","Y")</f>
        <v/>
      </c>
      <c r="L199" s="4" t="str">
        <f>IF(K199="Y",VLOOKUP($A199,SEM_20201201_20210416!$A:$G,3,FALSE),"")</f>
        <v/>
      </c>
      <c r="M199" s="4" t="str">
        <f>IF(K199="Y",VLOOKUP($A199,SEM_20201201_20210416!$A:$G,4,FALSE),"")</f>
        <v/>
      </c>
      <c r="N199" s="1" t="str">
        <f>IFERROR(VLOOKUP(A199,SEM_20201201_20210416!A:F,6,FALSE),"")</f>
        <v/>
      </c>
      <c r="O199" s="4" t="str">
        <f t="shared" si="19"/>
        <v/>
      </c>
      <c r="P199" s="4" t="str">
        <f t="shared" si="20"/>
        <v/>
      </c>
    </row>
    <row r="200" spans="1:16">
      <c r="A200" s="3" t="s">
        <v>203</v>
      </c>
      <c r="B200">
        <v>256</v>
      </c>
      <c r="C200">
        <v>6</v>
      </c>
      <c r="D200" s="1">
        <v>2.34375E-2</v>
      </c>
      <c r="E200" s="2">
        <v>6.109375</v>
      </c>
      <c r="H200" s="4" t="str">
        <f t="shared" si="16"/>
        <v/>
      </c>
      <c r="I200" s="4" t="str">
        <f t="shared" si="17"/>
        <v/>
      </c>
      <c r="J200" s="4" t="str">
        <f t="shared" si="18"/>
        <v>Y</v>
      </c>
      <c r="K200" s="4" t="str">
        <f>IF(ISERROR(MATCH(A200,SEM_20201201_20210416!A:A,0)),"","Y")</f>
        <v/>
      </c>
      <c r="L200" s="4" t="str">
        <f>IF(K200="Y",VLOOKUP($A200,SEM_20201201_20210416!$A:$G,3,FALSE),"")</f>
        <v/>
      </c>
      <c r="M200" s="4" t="str">
        <f>IF(K200="Y",VLOOKUP($A200,SEM_20201201_20210416!$A:$G,4,FALSE),"")</f>
        <v/>
      </c>
      <c r="N200" s="1" t="str">
        <f>IFERROR(VLOOKUP(A200,SEM_20201201_20210416!A:F,6,FALSE),"")</f>
        <v/>
      </c>
      <c r="O200" s="4" t="str">
        <f t="shared" si="19"/>
        <v/>
      </c>
      <c r="P200" s="4" t="str">
        <f t="shared" si="20"/>
        <v/>
      </c>
    </row>
    <row r="201" spans="1:16">
      <c r="A201" s="3" t="s">
        <v>204</v>
      </c>
      <c r="B201">
        <v>254</v>
      </c>
      <c r="C201">
        <v>79</v>
      </c>
      <c r="D201" s="1">
        <v>0.31102362204724399</v>
      </c>
      <c r="E201" s="2">
        <v>2.9606299212598399</v>
      </c>
      <c r="H201" s="4" t="str">
        <f t="shared" si="16"/>
        <v>Y</v>
      </c>
      <c r="I201" s="4" t="str">
        <f t="shared" si="17"/>
        <v/>
      </c>
      <c r="J201" s="4" t="str">
        <f t="shared" si="18"/>
        <v/>
      </c>
      <c r="K201" s="4" t="str">
        <f>IF(ISERROR(MATCH(A201,SEM_20201201_20210416!A:A,0)),"","Y")</f>
        <v/>
      </c>
      <c r="L201" s="4" t="str">
        <f>IF(K201="Y",VLOOKUP($A201,SEM_20201201_20210416!$A:$G,3,FALSE),"")</f>
        <v/>
      </c>
      <c r="M201" s="4" t="str">
        <f>IF(K201="Y",VLOOKUP($A201,SEM_20201201_20210416!$A:$G,4,FALSE),"")</f>
        <v/>
      </c>
      <c r="N201" s="1" t="str">
        <f>IFERROR(VLOOKUP(A201,SEM_20201201_20210416!A:F,6,FALSE),"")</f>
        <v/>
      </c>
      <c r="O201" s="4" t="str">
        <f t="shared" si="19"/>
        <v/>
      </c>
      <c r="P201" s="4" t="str">
        <f t="shared" si="20"/>
        <v/>
      </c>
    </row>
    <row r="202" spans="1:16">
      <c r="A202" s="3" t="s">
        <v>205</v>
      </c>
      <c r="B202">
        <v>252</v>
      </c>
      <c r="C202">
        <v>6</v>
      </c>
      <c r="D202" s="1">
        <v>2.3809523809523801E-2</v>
      </c>
      <c r="E202" s="2">
        <v>3.9047619047619002</v>
      </c>
      <c r="H202" s="4" t="str">
        <f t="shared" si="16"/>
        <v/>
      </c>
      <c r="I202" s="4" t="str">
        <f t="shared" si="17"/>
        <v/>
      </c>
      <c r="J202" s="4" t="str">
        <f t="shared" si="18"/>
        <v/>
      </c>
      <c r="K202" s="4" t="str">
        <f>IF(ISERROR(MATCH(A202,SEM_20201201_20210416!A:A,0)),"","Y")</f>
        <v/>
      </c>
      <c r="L202" s="4" t="str">
        <f>IF(K202="Y",VLOOKUP($A202,SEM_20201201_20210416!$A:$G,3,FALSE),"")</f>
        <v/>
      </c>
      <c r="M202" s="4" t="str">
        <f>IF(K202="Y",VLOOKUP($A202,SEM_20201201_20210416!$A:$G,4,FALSE),"")</f>
        <v/>
      </c>
      <c r="N202" s="1" t="str">
        <f>IFERROR(VLOOKUP(A202,SEM_20201201_20210416!A:F,6,FALSE),"")</f>
        <v/>
      </c>
      <c r="O202" s="4" t="str">
        <f t="shared" si="19"/>
        <v/>
      </c>
      <c r="P202" s="4" t="str">
        <f t="shared" si="20"/>
        <v/>
      </c>
    </row>
    <row r="203" spans="1:16">
      <c r="A203" s="3" t="s">
        <v>206</v>
      </c>
      <c r="B203">
        <v>251</v>
      </c>
      <c r="C203">
        <v>10</v>
      </c>
      <c r="D203" s="1">
        <v>3.9840637450199202E-2</v>
      </c>
      <c r="E203" s="2">
        <v>10.5338645418326</v>
      </c>
      <c r="H203" s="4" t="str">
        <f t="shared" si="16"/>
        <v/>
      </c>
      <c r="I203" s="4" t="str">
        <f t="shared" si="17"/>
        <v/>
      </c>
      <c r="J203" s="4" t="str">
        <f t="shared" si="18"/>
        <v/>
      </c>
      <c r="K203" s="4" t="str">
        <f>IF(ISERROR(MATCH(A203,SEM_20201201_20210416!A:A,0)),"","Y")</f>
        <v/>
      </c>
      <c r="L203" s="4" t="str">
        <f>IF(K203="Y",VLOOKUP($A203,SEM_20201201_20210416!$A:$G,3,FALSE),"")</f>
        <v/>
      </c>
      <c r="M203" s="4" t="str">
        <f>IF(K203="Y",VLOOKUP($A203,SEM_20201201_20210416!$A:$G,4,FALSE),"")</f>
        <v/>
      </c>
      <c r="N203" s="1" t="str">
        <f>IFERROR(VLOOKUP(A203,SEM_20201201_20210416!A:F,6,FALSE),"")</f>
        <v/>
      </c>
      <c r="O203" s="4" t="str">
        <f t="shared" si="19"/>
        <v/>
      </c>
      <c r="P203" s="4" t="str">
        <f t="shared" si="20"/>
        <v/>
      </c>
    </row>
    <row r="204" spans="1:16">
      <c r="A204" s="3" t="s">
        <v>207</v>
      </c>
      <c r="B204">
        <v>250</v>
      </c>
      <c r="C204">
        <v>20</v>
      </c>
      <c r="D204" s="1">
        <v>0.08</v>
      </c>
      <c r="E204" s="2">
        <v>8.3520000000000003</v>
      </c>
      <c r="H204" s="4" t="str">
        <f t="shared" si="16"/>
        <v/>
      </c>
      <c r="I204" s="4" t="str">
        <f t="shared" si="17"/>
        <v/>
      </c>
      <c r="J204" s="4" t="str">
        <f t="shared" si="18"/>
        <v/>
      </c>
      <c r="K204" s="4" t="str">
        <f>IF(ISERROR(MATCH(A204,SEM_20201201_20210416!A:A,0)),"","Y")</f>
        <v/>
      </c>
      <c r="L204" s="4" t="str">
        <f>IF(K204="Y",VLOOKUP($A204,SEM_20201201_20210416!$A:$G,3,FALSE),"")</f>
        <v/>
      </c>
      <c r="M204" s="4" t="str">
        <f>IF(K204="Y",VLOOKUP($A204,SEM_20201201_20210416!$A:$G,4,FALSE),"")</f>
        <v/>
      </c>
      <c r="N204" s="1" t="str">
        <f>IFERROR(VLOOKUP(A204,SEM_20201201_20210416!A:F,6,FALSE),"")</f>
        <v/>
      </c>
      <c r="O204" s="4" t="str">
        <f t="shared" si="19"/>
        <v/>
      </c>
      <c r="P204" s="4" t="str">
        <f t="shared" si="20"/>
        <v/>
      </c>
    </row>
    <row r="205" spans="1:16">
      <c r="A205" s="3" t="s">
        <v>209</v>
      </c>
      <c r="B205">
        <v>248</v>
      </c>
      <c r="C205">
        <v>29</v>
      </c>
      <c r="D205" s="1">
        <v>0.116935483870967</v>
      </c>
      <c r="E205" s="2">
        <v>3.7338709677419302</v>
      </c>
      <c r="H205" s="4" t="str">
        <f t="shared" si="16"/>
        <v/>
      </c>
      <c r="I205" s="4" t="str">
        <f t="shared" si="17"/>
        <v/>
      </c>
      <c r="J205" s="4" t="str">
        <f t="shared" si="18"/>
        <v/>
      </c>
      <c r="K205" s="4" t="str">
        <f>IF(ISERROR(MATCH(A205,SEM_20201201_20210416!A:A,0)),"","Y")</f>
        <v/>
      </c>
      <c r="L205" s="4" t="str">
        <f>IF(K205="Y",VLOOKUP($A205,SEM_20201201_20210416!$A:$G,3,FALSE),"")</f>
        <v/>
      </c>
      <c r="M205" s="4" t="str">
        <f>IF(K205="Y",VLOOKUP($A205,SEM_20201201_20210416!$A:$G,4,FALSE),"")</f>
        <v/>
      </c>
      <c r="N205" s="1" t="str">
        <f>IFERROR(VLOOKUP(A205,SEM_20201201_20210416!A:F,6,FALSE),"")</f>
        <v/>
      </c>
      <c r="O205" s="4" t="str">
        <f t="shared" si="19"/>
        <v/>
      </c>
      <c r="P205" s="4" t="str">
        <f t="shared" si="20"/>
        <v/>
      </c>
    </row>
    <row r="206" spans="1:16">
      <c r="A206" s="3" t="s">
        <v>208</v>
      </c>
      <c r="B206">
        <v>248</v>
      </c>
      <c r="C206">
        <v>3</v>
      </c>
      <c r="D206" s="1">
        <v>1.20967741935483E-2</v>
      </c>
      <c r="E206" s="2">
        <v>4.2903225806451601</v>
      </c>
      <c r="H206" s="4" t="str">
        <f t="shared" si="16"/>
        <v/>
      </c>
      <c r="I206" s="4" t="str">
        <f t="shared" si="17"/>
        <v>Y</v>
      </c>
      <c r="J206" s="4" t="str">
        <f t="shared" si="18"/>
        <v/>
      </c>
      <c r="K206" s="4" t="str">
        <f>IF(ISERROR(MATCH(A206,SEM_20201201_20210416!A:A,0)),"","Y")</f>
        <v/>
      </c>
      <c r="L206" s="4" t="str">
        <f>IF(K206="Y",VLOOKUP($A206,SEM_20201201_20210416!$A:$G,3,FALSE),"")</f>
        <v/>
      </c>
      <c r="M206" s="4" t="str">
        <f>IF(K206="Y",VLOOKUP($A206,SEM_20201201_20210416!$A:$G,4,FALSE),"")</f>
        <v/>
      </c>
      <c r="N206" s="1" t="str">
        <f>IFERROR(VLOOKUP(A206,SEM_20201201_20210416!A:F,6,FALSE),"")</f>
        <v/>
      </c>
      <c r="O206" s="4" t="str">
        <f t="shared" si="19"/>
        <v/>
      </c>
      <c r="P206" s="4" t="str">
        <f t="shared" si="20"/>
        <v/>
      </c>
    </row>
    <row r="207" spans="1:16">
      <c r="A207" s="3" t="s">
        <v>210</v>
      </c>
      <c r="B207">
        <v>246</v>
      </c>
      <c r="C207">
        <v>64</v>
      </c>
      <c r="D207" s="1">
        <v>0.26016260162601601</v>
      </c>
      <c r="E207" s="2">
        <v>1.86178861788617</v>
      </c>
      <c r="H207" s="4" t="str">
        <f t="shared" si="16"/>
        <v/>
      </c>
      <c r="I207" s="4" t="str">
        <f t="shared" si="17"/>
        <v/>
      </c>
      <c r="J207" s="4" t="str">
        <f t="shared" si="18"/>
        <v/>
      </c>
      <c r="K207" s="4" t="str">
        <f>IF(ISERROR(MATCH(A207,SEM_20201201_20210416!A:A,0)),"","Y")</f>
        <v/>
      </c>
      <c r="L207" s="4" t="str">
        <f>IF(K207="Y",VLOOKUP($A207,SEM_20201201_20210416!$A:$G,3,FALSE),"")</f>
        <v/>
      </c>
      <c r="M207" s="4" t="str">
        <f>IF(K207="Y",VLOOKUP($A207,SEM_20201201_20210416!$A:$G,4,FALSE),"")</f>
        <v/>
      </c>
      <c r="N207" s="1" t="str">
        <f>IFERROR(VLOOKUP(A207,SEM_20201201_20210416!A:F,6,FALSE),"")</f>
        <v/>
      </c>
      <c r="O207" s="4" t="str">
        <f t="shared" si="19"/>
        <v/>
      </c>
      <c r="P207" s="4" t="str">
        <f t="shared" si="20"/>
        <v/>
      </c>
    </row>
    <row r="208" spans="1:16">
      <c r="A208" s="3" t="s">
        <v>211</v>
      </c>
      <c r="B208">
        <v>245</v>
      </c>
      <c r="C208">
        <v>34</v>
      </c>
      <c r="D208" s="1">
        <v>0.13877551020408099</v>
      </c>
      <c r="E208" s="2">
        <v>1.7673469387755101</v>
      </c>
      <c r="H208" s="4" t="str">
        <f t="shared" si="16"/>
        <v/>
      </c>
      <c r="I208" s="4" t="str">
        <f t="shared" si="17"/>
        <v/>
      </c>
      <c r="J208" s="4" t="str">
        <f t="shared" si="18"/>
        <v/>
      </c>
      <c r="K208" s="4" t="str">
        <f>IF(ISERROR(MATCH(A208,SEM_20201201_20210416!A:A,0)),"","Y")</f>
        <v/>
      </c>
      <c r="L208" s="4" t="str">
        <f>IF(K208="Y",VLOOKUP($A208,SEM_20201201_20210416!$A:$G,3,FALSE),"")</f>
        <v/>
      </c>
      <c r="M208" s="4" t="str">
        <f>IF(K208="Y",VLOOKUP($A208,SEM_20201201_20210416!$A:$G,4,FALSE),"")</f>
        <v/>
      </c>
      <c r="N208" s="1" t="str">
        <f>IFERROR(VLOOKUP(A208,SEM_20201201_20210416!A:F,6,FALSE),"")</f>
        <v/>
      </c>
      <c r="O208" s="4" t="str">
        <f t="shared" si="19"/>
        <v/>
      </c>
      <c r="P208" s="4" t="str">
        <f t="shared" si="20"/>
        <v/>
      </c>
    </row>
    <row r="209" spans="1:16">
      <c r="A209" s="3" t="s">
        <v>212</v>
      </c>
      <c r="B209">
        <v>245</v>
      </c>
      <c r="C209">
        <v>60</v>
      </c>
      <c r="D209" s="1">
        <v>0.24489795918367299</v>
      </c>
      <c r="E209" s="2">
        <v>3.2204081632652999</v>
      </c>
      <c r="H209" s="4" t="str">
        <f t="shared" si="16"/>
        <v/>
      </c>
      <c r="I209" s="4" t="str">
        <f t="shared" si="17"/>
        <v/>
      </c>
      <c r="J209" s="4" t="str">
        <f t="shared" si="18"/>
        <v/>
      </c>
      <c r="K209" s="4" t="str">
        <f>IF(ISERROR(MATCH(A209,SEM_20201201_20210416!A:A,0)),"","Y")</f>
        <v/>
      </c>
      <c r="L209" s="4" t="str">
        <f>IF(K209="Y",VLOOKUP($A209,SEM_20201201_20210416!$A:$G,3,FALSE),"")</f>
        <v/>
      </c>
      <c r="M209" s="4" t="str">
        <f>IF(K209="Y",VLOOKUP($A209,SEM_20201201_20210416!$A:$G,4,FALSE),"")</f>
        <v/>
      </c>
      <c r="N209" s="1" t="str">
        <f>IFERROR(VLOOKUP(A209,SEM_20201201_20210416!A:F,6,FALSE),"")</f>
        <v/>
      </c>
      <c r="O209" s="4" t="str">
        <f t="shared" si="19"/>
        <v/>
      </c>
      <c r="P209" s="4" t="str">
        <f t="shared" si="20"/>
        <v/>
      </c>
    </row>
    <row r="210" spans="1:16">
      <c r="A210" s="3" t="s">
        <v>213</v>
      </c>
      <c r="B210">
        <v>239</v>
      </c>
      <c r="C210">
        <v>2</v>
      </c>
      <c r="D210" s="1">
        <v>8.3682008368200795E-3</v>
      </c>
      <c r="E210" s="2">
        <v>6.6234309623430896</v>
      </c>
      <c r="H210" s="4" t="str">
        <f t="shared" si="16"/>
        <v/>
      </c>
      <c r="I210" s="4" t="str">
        <f t="shared" si="17"/>
        <v/>
      </c>
      <c r="J210" s="4" t="str">
        <f t="shared" si="18"/>
        <v>Y</v>
      </c>
      <c r="K210" s="4" t="str">
        <f>IF(ISERROR(MATCH(A210,SEM_20201201_20210416!A:A,0)),"","Y")</f>
        <v/>
      </c>
      <c r="L210" s="4" t="str">
        <f>IF(K210="Y",VLOOKUP($A210,SEM_20201201_20210416!$A:$G,3,FALSE),"")</f>
        <v/>
      </c>
      <c r="M210" s="4" t="str">
        <f>IF(K210="Y",VLOOKUP($A210,SEM_20201201_20210416!$A:$G,4,FALSE),"")</f>
        <v/>
      </c>
      <c r="N210" s="1" t="str">
        <f>IFERROR(VLOOKUP(A210,SEM_20201201_20210416!A:F,6,FALSE),"")</f>
        <v/>
      </c>
      <c r="O210" s="4" t="str">
        <f t="shared" si="19"/>
        <v/>
      </c>
      <c r="P210" s="4" t="str">
        <f t="shared" si="20"/>
        <v/>
      </c>
    </row>
    <row r="211" spans="1:16">
      <c r="A211" s="3" t="s">
        <v>214</v>
      </c>
      <c r="B211">
        <v>238</v>
      </c>
      <c r="C211">
        <v>12</v>
      </c>
      <c r="D211" s="1">
        <v>5.0420168067226802E-2</v>
      </c>
      <c r="E211" s="2">
        <v>8.9789915966386502</v>
      </c>
      <c r="H211" s="4" t="str">
        <f t="shared" si="16"/>
        <v/>
      </c>
      <c r="I211" s="4" t="str">
        <f t="shared" si="17"/>
        <v/>
      </c>
      <c r="J211" s="4" t="str">
        <f t="shared" si="18"/>
        <v/>
      </c>
      <c r="K211" s="4" t="str">
        <f>IF(ISERROR(MATCH(A211,SEM_20201201_20210416!A:A,0)),"","Y")</f>
        <v/>
      </c>
      <c r="L211" s="4" t="str">
        <f>IF(K211="Y",VLOOKUP($A211,SEM_20201201_20210416!$A:$G,3,FALSE),"")</f>
        <v/>
      </c>
      <c r="M211" s="4" t="str">
        <f>IF(K211="Y",VLOOKUP($A211,SEM_20201201_20210416!$A:$G,4,FALSE),"")</f>
        <v/>
      </c>
      <c r="N211" s="1" t="str">
        <f>IFERROR(VLOOKUP(A211,SEM_20201201_20210416!A:F,6,FALSE),"")</f>
        <v/>
      </c>
      <c r="O211" s="4" t="str">
        <f t="shared" si="19"/>
        <v/>
      </c>
      <c r="P211" s="4" t="str">
        <f t="shared" si="20"/>
        <v/>
      </c>
    </row>
    <row r="212" spans="1:16">
      <c r="A212" s="3" t="s">
        <v>216</v>
      </c>
      <c r="B212">
        <v>236</v>
      </c>
      <c r="C212">
        <v>1</v>
      </c>
      <c r="D212" s="1">
        <v>4.2372881355932203E-3</v>
      </c>
      <c r="E212" s="2">
        <v>16.580508474576199</v>
      </c>
      <c r="H212" s="4" t="str">
        <f t="shared" si="16"/>
        <v/>
      </c>
      <c r="I212" s="4" t="str">
        <f t="shared" si="17"/>
        <v/>
      </c>
      <c r="J212" s="4" t="str">
        <f t="shared" si="18"/>
        <v/>
      </c>
      <c r="K212" s="4" t="str">
        <f>IF(ISERROR(MATCH(A212,SEM_20201201_20210416!A:A,0)),"","Y")</f>
        <v/>
      </c>
      <c r="L212" s="4" t="str">
        <f>IF(K212="Y",VLOOKUP($A212,SEM_20201201_20210416!$A:$G,3,FALSE),"")</f>
        <v/>
      </c>
      <c r="M212" s="4" t="str">
        <f>IF(K212="Y",VLOOKUP($A212,SEM_20201201_20210416!$A:$G,4,FALSE),"")</f>
        <v/>
      </c>
      <c r="N212" s="1" t="str">
        <f>IFERROR(VLOOKUP(A212,SEM_20201201_20210416!A:F,6,FALSE),"")</f>
        <v/>
      </c>
      <c r="O212" s="4" t="str">
        <f t="shared" si="19"/>
        <v/>
      </c>
      <c r="P212" s="4" t="str">
        <f t="shared" si="20"/>
        <v/>
      </c>
    </row>
    <row r="213" spans="1:16">
      <c r="A213" s="3" t="s">
        <v>215</v>
      </c>
      <c r="B213">
        <v>236</v>
      </c>
      <c r="C213">
        <v>0</v>
      </c>
      <c r="D213" s="1">
        <v>0</v>
      </c>
      <c r="E213" s="2">
        <v>43.495762711864401</v>
      </c>
      <c r="H213" s="4" t="str">
        <f t="shared" si="16"/>
        <v/>
      </c>
      <c r="I213" s="4" t="str">
        <f t="shared" si="17"/>
        <v/>
      </c>
      <c r="J213" s="4" t="str">
        <f t="shared" si="18"/>
        <v/>
      </c>
      <c r="K213" s="4" t="str">
        <f>IF(ISERROR(MATCH(A213,SEM_20201201_20210416!A:A,0)),"","Y")</f>
        <v/>
      </c>
      <c r="L213" s="4" t="str">
        <f>IF(K213="Y",VLOOKUP($A213,SEM_20201201_20210416!$A:$G,3,FALSE),"")</f>
        <v/>
      </c>
      <c r="M213" s="4" t="str">
        <f>IF(K213="Y",VLOOKUP($A213,SEM_20201201_20210416!$A:$G,4,FALSE),"")</f>
        <v/>
      </c>
      <c r="N213" s="1" t="str">
        <f>IFERROR(VLOOKUP(A213,SEM_20201201_20210416!A:F,6,FALSE),"")</f>
        <v/>
      </c>
      <c r="O213" s="4" t="str">
        <f t="shared" si="19"/>
        <v/>
      </c>
      <c r="P213" s="4" t="str">
        <f t="shared" si="20"/>
        <v/>
      </c>
    </row>
    <row r="214" spans="1:16">
      <c r="A214" s="3" t="s">
        <v>217</v>
      </c>
      <c r="B214">
        <v>233</v>
      </c>
      <c r="C214">
        <v>85</v>
      </c>
      <c r="D214" s="1">
        <v>0.36480686695278902</v>
      </c>
      <c r="E214" s="2">
        <v>2.1459227467811099</v>
      </c>
      <c r="H214" s="4" t="str">
        <f t="shared" si="16"/>
        <v>Y</v>
      </c>
      <c r="I214" s="4" t="str">
        <f t="shared" si="17"/>
        <v/>
      </c>
      <c r="J214" s="4" t="str">
        <f t="shared" si="18"/>
        <v/>
      </c>
      <c r="K214" s="4" t="str">
        <f>IF(ISERROR(MATCH(A214,SEM_20201201_20210416!A:A,0)),"","Y")</f>
        <v/>
      </c>
      <c r="L214" s="4" t="str">
        <f>IF(K214="Y",VLOOKUP($A214,SEM_20201201_20210416!$A:$G,3,FALSE),"")</f>
        <v/>
      </c>
      <c r="M214" s="4" t="str">
        <f>IF(K214="Y",VLOOKUP($A214,SEM_20201201_20210416!$A:$G,4,FALSE),"")</f>
        <v/>
      </c>
      <c r="N214" s="1" t="str">
        <f>IFERROR(VLOOKUP(A214,SEM_20201201_20210416!A:F,6,FALSE),"")</f>
        <v/>
      </c>
      <c r="O214" s="4" t="str">
        <f t="shared" si="19"/>
        <v/>
      </c>
      <c r="P214" s="4" t="str">
        <f t="shared" si="20"/>
        <v/>
      </c>
    </row>
    <row r="215" spans="1:16">
      <c r="A215" s="3" t="s">
        <v>218</v>
      </c>
      <c r="B215">
        <v>231</v>
      </c>
      <c r="C215">
        <v>43</v>
      </c>
      <c r="D215" s="1">
        <v>0.18614718614718601</v>
      </c>
      <c r="E215" s="2">
        <v>2.7662337662337602</v>
      </c>
      <c r="H215" s="4" t="str">
        <f t="shared" si="16"/>
        <v>Y</v>
      </c>
      <c r="I215" s="4" t="str">
        <f t="shared" si="17"/>
        <v/>
      </c>
      <c r="J215" s="4" t="str">
        <f t="shared" si="18"/>
        <v/>
      </c>
      <c r="K215" s="4" t="str">
        <f>IF(ISERROR(MATCH(A215,SEM_20201201_20210416!A:A,0)),"","Y")</f>
        <v/>
      </c>
      <c r="L215" s="4" t="str">
        <f>IF(K215="Y",VLOOKUP($A215,SEM_20201201_20210416!$A:$G,3,FALSE),"")</f>
        <v/>
      </c>
      <c r="M215" s="4" t="str">
        <f>IF(K215="Y",VLOOKUP($A215,SEM_20201201_20210416!$A:$G,4,FALSE),"")</f>
        <v/>
      </c>
      <c r="N215" s="1" t="str">
        <f>IFERROR(VLOOKUP(A215,SEM_20201201_20210416!A:F,6,FALSE),"")</f>
        <v/>
      </c>
      <c r="O215" s="4" t="str">
        <f t="shared" si="19"/>
        <v/>
      </c>
      <c r="P215" s="4" t="str">
        <f t="shared" si="20"/>
        <v/>
      </c>
    </row>
    <row r="216" spans="1:16">
      <c r="A216" s="3" t="s">
        <v>219</v>
      </c>
      <c r="B216">
        <v>230</v>
      </c>
      <c r="C216">
        <v>40</v>
      </c>
      <c r="D216" s="1">
        <v>0.17391304347826</v>
      </c>
      <c r="E216" s="2">
        <v>7.0565217391304298</v>
      </c>
      <c r="H216" s="4" t="str">
        <f t="shared" si="16"/>
        <v/>
      </c>
      <c r="I216" s="4" t="str">
        <f t="shared" si="17"/>
        <v/>
      </c>
      <c r="J216" s="4" t="str">
        <f t="shared" si="18"/>
        <v/>
      </c>
      <c r="K216" s="4" t="str">
        <f>IF(ISERROR(MATCH(A216,SEM_20201201_20210416!A:A,0)),"","Y")</f>
        <v>Y</v>
      </c>
      <c r="L216" s="4">
        <f>IF(K216="Y",VLOOKUP($A216,SEM_20201201_20210416!$A:$G,3,FALSE),"")</f>
        <v>67</v>
      </c>
      <c r="M216" s="4">
        <f>IF(K216="Y",VLOOKUP($A216,SEM_20201201_20210416!$A:$G,4,FALSE),"")</f>
        <v>3</v>
      </c>
      <c r="N216" s="1">
        <f>IFERROR(VLOOKUP(A216,SEM_20201201_20210416!A:F,6,FALSE),"")</f>
        <v>4.4776119402985072E-2</v>
      </c>
      <c r="O216" s="4" t="str">
        <f t="shared" si="19"/>
        <v/>
      </c>
      <c r="P216" s="4" t="str">
        <f t="shared" si="20"/>
        <v/>
      </c>
    </row>
    <row r="217" spans="1:16">
      <c r="A217" s="3" t="s">
        <v>221</v>
      </c>
      <c r="B217">
        <v>229</v>
      </c>
      <c r="C217">
        <v>20</v>
      </c>
      <c r="D217" s="1">
        <v>8.7336244541484698E-2</v>
      </c>
      <c r="E217" s="2">
        <v>1.7641921397379901</v>
      </c>
      <c r="H217" s="4" t="str">
        <f t="shared" si="16"/>
        <v/>
      </c>
      <c r="I217" s="4" t="str">
        <f t="shared" si="17"/>
        <v/>
      </c>
      <c r="J217" s="4" t="str">
        <f t="shared" si="18"/>
        <v/>
      </c>
      <c r="K217" s="4" t="str">
        <f>IF(ISERROR(MATCH(A217,SEM_20201201_20210416!A:A,0)),"","Y")</f>
        <v/>
      </c>
      <c r="L217" s="4" t="str">
        <f>IF(K217="Y",VLOOKUP($A217,SEM_20201201_20210416!$A:$G,3,FALSE),"")</f>
        <v/>
      </c>
      <c r="M217" s="4" t="str">
        <f>IF(K217="Y",VLOOKUP($A217,SEM_20201201_20210416!$A:$G,4,FALSE),"")</f>
        <v/>
      </c>
      <c r="N217" s="1" t="str">
        <f>IFERROR(VLOOKUP(A217,SEM_20201201_20210416!A:F,6,FALSE),"")</f>
        <v/>
      </c>
      <c r="O217" s="4" t="str">
        <f t="shared" si="19"/>
        <v/>
      </c>
      <c r="P217" s="4" t="str">
        <f t="shared" si="20"/>
        <v/>
      </c>
    </row>
    <row r="218" spans="1:16">
      <c r="A218" s="3" t="s">
        <v>220</v>
      </c>
      <c r="B218">
        <v>229</v>
      </c>
      <c r="C218">
        <v>1</v>
      </c>
      <c r="D218" s="1">
        <v>4.3668122270742304E-3</v>
      </c>
      <c r="E218" s="2">
        <v>37.021834061135301</v>
      </c>
      <c r="H218" s="4" t="str">
        <f t="shared" si="16"/>
        <v/>
      </c>
      <c r="I218" s="4" t="str">
        <f t="shared" si="17"/>
        <v/>
      </c>
      <c r="J218" s="4" t="str">
        <f t="shared" si="18"/>
        <v/>
      </c>
      <c r="K218" s="4" t="str">
        <f>IF(ISERROR(MATCH(A218,SEM_20201201_20210416!A:A,0)),"","Y")</f>
        <v/>
      </c>
      <c r="L218" s="4" t="str">
        <f>IF(K218="Y",VLOOKUP($A218,SEM_20201201_20210416!$A:$G,3,FALSE),"")</f>
        <v/>
      </c>
      <c r="M218" s="4" t="str">
        <f>IF(K218="Y",VLOOKUP($A218,SEM_20201201_20210416!$A:$G,4,FALSE),"")</f>
        <v/>
      </c>
      <c r="N218" s="1" t="str">
        <f>IFERROR(VLOOKUP(A218,SEM_20201201_20210416!A:F,6,FALSE),"")</f>
        <v/>
      </c>
      <c r="O218" s="4" t="str">
        <f t="shared" si="19"/>
        <v/>
      </c>
      <c r="P218" s="4" t="str">
        <f t="shared" si="20"/>
        <v/>
      </c>
    </row>
    <row r="219" spans="1:16">
      <c r="A219" s="3" t="s">
        <v>222</v>
      </c>
      <c r="B219">
        <v>228</v>
      </c>
      <c r="C219">
        <v>12</v>
      </c>
      <c r="D219" s="1">
        <v>5.2631578947368397E-2</v>
      </c>
      <c r="E219" s="2">
        <v>7.7807017543859596</v>
      </c>
      <c r="H219" s="4" t="str">
        <f t="shared" si="16"/>
        <v/>
      </c>
      <c r="I219" s="4" t="str">
        <f t="shared" si="17"/>
        <v/>
      </c>
      <c r="J219" s="4" t="str">
        <f t="shared" si="18"/>
        <v/>
      </c>
      <c r="K219" s="4" t="str">
        <f>IF(ISERROR(MATCH(A219,SEM_20201201_20210416!A:A,0)),"","Y")</f>
        <v/>
      </c>
      <c r="L219" s="4" t="str">
        <f>IF(K219="Y",VLOOKUP($A219,SEM_20201201_20210416!$A:$G,3,FALSE),"")</f>
        <v/>
      </c>
      <c r="M219" s="4" t="str">
        <f>IF(K219="Y",VLOOKUP($A219,SEM_20201201_20210416!$A:$G,4,FALSE),"")</f>
        <v/>
      </c>
      <c r="N219" s="1" t="str">
        <f>IFERROR(VLOOKUP(A219,SEM_20201201_20210416!A:F,6,FALSE),"")</f>
        <v/>
      </c>
      <c r="O219" s="4" t="str">
        <f t="shared" si="19"/>
        <v/>
      </c>
      <c r="P219" s="4" t="str">
        <f t="shared" si="20"/>
        <v/>
      </c>
    </row>
    <row r="220" spans="1:16">
      <c r="A220" s="3" t="s">
        <v>225</v>
      </c>
      <c r="B220">
        <v>227</v>
      </c>
      <c r="C220">
        <v>14</v>
      </c>
      <c r="D220" s="1">
        <v>6.1674008810572598E-2</v>
      </c>
      <c r="E220" s="2">
        <v>3.37444933920704</v>
      </c>
      <c r="H220" s="4" t="str">
        <f t="shared" si="16"/>
        <v/>
      </c>
      <c r="I220" s="4" t="str">
        <f t="shared" si="17"/>
        <v/>
      </c>
      <c r="J220" s="4" t="str">
        <f t="shared" si="18"/>
        <v/>
      </c>
      <c r="K220" s="4" t="str">
        <f>IF(ISERROR(MATCH(A220,SEM_20201201_20210416!A:A,0)),"","Y")</f>
        <v/>
      </c>
      <c r="L220" s="4" t="str">
        <f>IF(K220="Y",VLOOKUP($A220,SEM_20201201_20210416!$A:$G,3,FALSE),"")</f>
        <v/>
      </c>
      <c r="M220" s="4" t="str">
        <f>IF(K220="Y",VLOOKUP($A220,SEM_20201201_20210416!$A:$G,4,FALSE),"")</f>
        <v/>
      </c>
      <c r="N220" s="1" t="str">
        <f>IFERROR(VLOOKUP(A220,SEM_20201201_20210416!A:F,6,FALSE),"")</f>
        <v/>
      </c>
      <c r="O220" s="4" t="str">
        <f t="shared" si="19"/>
        <v/>
      </c>
      <c r="P220" s="4" t="str">
        <f t="shared" si="20"/>
        <v/>
      </c>
    </row>
    <row r="221" spans="1:16">
      <c r="A221" s="3" t="s">
        <v>223</v>
      </c>
      <c r="B221">
        <v>227</v>
      </c>
      <c r="C221">
        <v>8</v>
      </c>
      <c r="D221" s="1">
        <v>3.5242290748898598E-2</v>
      </c>
      <c r="E221" s="2">
        <v>10.013215859030799</v>
      </c>
      <c r="H221" s="4" t="str">
        <f t="shared" si="16"/>
        <v/>
      </c>
      <c r="I221" s="4" t="str">
        <f t="shared" si="17"/>
        <v/>
      </c>
      <c r="J221" s="4" t="str">
        <f t="shared" si="18"/>
        <v/>
      </c>
      <c r="K221" s="4" t="str">
        <f>IF(ISERROR(MATCH(A221,SEM_20201201_20210416!A:A,0)),"","Y")</f>
        <v/>
      </c>
      <c r="L221" s="4" t="str">
        <f>IF(K221="Y",VLOOKUP($A221,SEM_20201201_20210416!$A:$G,3,FALSE),"")</f>
        <v/>
      </c>
      <c r="M221" s="4" t="str">
        <f>IF(K221="Y",VLOOKUP($A221,SEM_20201201_20210416!$A:$G,4,FALSE),"")</f>
        <v/>
      </c>
      <c r="N221" s="1" t="str">
        <f>IFERROR(VLOOKUP(A221,SEM_20201201_20210416!A:F,6,FALSE),"")</f>
        <v/>
      </c>
      <c r="O221" s="4" t="str">
        <f t="shared" si="19"/>
        <v/>
      </c>
      <c r="P221" s="4" t="str">
        <f t="shared" si="20"/>
        <v/>
      </c>
    </row>
    <row r="222" spans="1:16">
      <c r="A222" s="3" t="s">
        <v>224</v>
      </c>
      <c r="B222">
        <v>227</v>
      </c>
      <c r="C222">
        <v>9</v>
      </c>
      <c r="D222" s="1">
        <v>3.9647577092511002E-2</v>
      </c>
      <c r="E222" s="2">
        <v>10.325991189427301</v>
      </c>
      <c r="H222" s="4" t="str">
        <f t="shared" si="16"/>
        <v/>
      </c>
      <c r="I222" s="4" t="str">
        <f t="shared" si="17"/>
        <v/>
      </c>
      <c r="J222" s="4" t="str">
        <f t="shared" si="18"/>
        <v/>
      </c>
      <c r="K222" s="4" t="str">
        <f>IF(ISERROR(MATCH(A222,SEM_20201201_20210416!A:A,0)),"","Y")</f>
        <v/>
      </c>
      <c r="L222" s="4" t="str">
        <f>IF(K222="Y",VLOOKUP($A222,SEM_20201201_20210416!$A:$G,3,FALSE),"")</f>
        <v/>
      </c>
      <c r="M222" s="4" t="str">
        <f>IF(K222="Y",VLOOKUP($A222,SEM_20201201_20210416!$A:$G,4,FALSE),"")</f>
        <v/>
      </c>
      <c r="N222" s="1" t="str">
        <f>IFERROR(VLOOKUP(A222,SEM_20201201_20210416!A:F,6,FALSE),"")</f>
        <v/>
      </c>
      <c r="O222" s="4" t="str">
        <f t="shared" si="19"/>
        <v/>
      </c>
      <c r="P222" s="4" t="str">
        <f t="shared" si="20"/>
        <v/>
      </c>
    </row>
    <row r="223" spans="1:16">
      <c r="A223" s="3" t="s">
        <v>228</v>
      </c>
      <c r="B223">
        <v>226</v>
      </c>
      <c r="C223">
        <v>21</v>
      </c>
      <c r="D223" s="1">
        <v>9.2920353982300793E-2</v>
      </c>
      <c r="E223" s="2">
        <v>2.41150442477876</v>
      </c>
      <c r="H223" s="4" t="str">
        <f t="shared" si="16"/>
        <v>Y</v>
      </c>
      <c r="I223" s="4" t="str">
        <f t="shared" si="17"/>
        <v/>
      </c>
      <c r="J223" s="4" t="str">
        <f t="shared" si="18"/>
        <v/>
      </c>
      <c r="K223" s="4" t="str">
        <f>IF(ISERROR(MATCH(A223,SEM_20201201_20210416!A:A,0)),"","Y")</f>
        <v>Y</v>
      </c>
      <c r="L223" s="4">
        <f>IF(K223="Y",VLOOKUP($A223,SEM_20201201_20210416!$A:$G,3,FALSE),"")</f>
        <v>5208</v>
      </c>
      <c r="M223" s="4">
        <f>IF(K223="Y",VLOOKUP($A223,SEM_20201201_20210416!$A:$G,4,FALSE),"")</f>
        <v>264</v>
      </c>
      <c r="N223" s="1">
        <f>IFERROR(VLOOKUP(A223,SEM_20201201_20210416!A:F,6,FALSE),"")</f>
        <v>5.0691244239631339E-2</v>
      </c>
      <c r="O223" s="4" t="str">
        <f t="shared" si="19"/>
        <v>Y</v>
      </c>
      <c r="P223" s="4" t="str">
        <f t="shared" si="20"/>
        <v/>
      </c>
    </row>
    <row r="224" spans="1:16">
      <c r="A224" s="3" t="s">
        <v>227</v>
      </c>
      <c r="B224">
        <v>226</v>
      </c>
      <c r="C224">
        <v>2</v>
      </c>
      <c r="D224" s="1">
        <v>8.8495575221238902E-3</v>
      </c>
      <c r="E224" s="2">
        <v>8.7787610619469003</v>
      </c>
      <c r="H224" s="4" t="str">
        <f t="shared" si="16"/>
        <v/>
      </c>
      <c r="I224" s="4" t="str">
        <f t="shared" si="17"/>
        <v/>
      </c>
      <c r="J224" s="4" t="str">
        <f t="shared" si="18"/>
        <v/>
      </c>
      <c r="K224" s="4" t="str">
        <f>IF(ISERROR(MATCH(A224,SEM_20201201_20210416!A:A,0)),"","Y")</f>
        <v/>
      </c>
      <c r="L224" s="4" t="str">
        <f>IF(K224="Y",VLOOKUP($A224,SEM_20201201_20210416!$A:$G,3,FALSE),"")</f>
        <v/>
      </c>
      <c r="M224" s="4" t="str">
        <f>IF(K224="Y",VLOOKUP($A224,SEM_20201201_20210416!$A:$G,4,FALSE),"")</f>
        <v/>
      </c>
      <c r="N224" s="1" t="str">
        <f>IFERROR(VLOOKUP(A224,SEM_20201201_20210416!A:F,6,FALSE),"")</f>
        <v/>
      </c>
      <c r="O224" s="4" t="str">
        <f t="shared" si="19"/>
        <v/>
      </c>
      <c r="P224" s="4" t="str">
        <f t="shared" si="20"/>
        <v/>
      </c>
    </row>
    <row r="225" spans="1:16">
      <c r="A225" s="3" t="s">
        <v>226</v>
      </c>
      <c r="B225">
        <v>226</v>
      </c>
      <c r="C225">
        <v>1</v>
      </c>
      <c r="D225" s="1">
        <v>4.4247787610619399E-3</v>
      </c>
      <c r="E225" s="2">
        <v>9.2389380530973408</v>
      </c>
      <c r="H225" s="4" t="str">
        <f t="shared" si="16"/>
        <v/>
      </c>
      <c r="I225" s="4" t="str">
        <f t="shared" si="17"/>
        <v/>
      </c>
      <c r="J225" s="4" t="str">
        <f t="shared" si="18"/>
        <v/>
      </c>
      <c r="K225" s="4" t="str">
        <f>IF(ISERROR(MATCH(A225,SEM_20201201_20210416!A:A,0)),"","Y")</f>
        <v/>
      </c>
      <c r="L225" s="4" t="str">
        <f>IF(K225="Y",VLOOKUP($A225,SEM_20201201_20210416!$A:$G,3,FALSE),"")</f>
        <v/>
      </c>
      <c r="M225" s="4" t="str">
        <f>IF(K225="Y",VLOOKUP($A225,SEM_20201201_20210416!$A:$G,4,FALSE),"")</f>
        <v/>
      </c>
      <c r="N225" s="1" t="str">
        <f>IFERROR(VLOOKUP(A225,SEM_20201201_20210416!A:F,6,FALSE),"")</f>
        <v/>
      </c>
      <c r="O225" s="4" t="str">
        <f t="shared" si="19"/>
        <v/>
      </c>
      <c r="P225" s="4" t="str">
        <f t="shared" si="20"/>
        <v/>
      </c>
    </row>
    <row r="226" spans="1:16">
      <c r="A226" s="3" t="s">
        <v>229</v>
      </c>
      <c r="B226">
        <v>225</v>
      </c>
      <c r="C226">
        <v>0</v>
      </c>
      <c r="D226" s="1">
        <v>0</v>
      </c>
      <c r="E226" s="2">
        <v>67.022222222222197</v>
      </c>
      <c r="H226" s="4" t="str">
        <f t="shared" si="16"/>
        <v/>
      </c>
      <c r="I226" s="4" t="str">
        <f t="shared" si="17"/>
        <v/>
      </c>
      <c r="J226" s="4" t="str">
        <f t="shared" si="18"/>
        <v/>
      </c>
      <c r="K226" s="4" t="str">
        <f>IF(ISERROR(MATCH(A226,SEM_20201201_20210416!A:A,0)),"","Y")</f>
        <v/>
      </c>
      <c r="L226" s="4" t="str">
        <f>IF(K226="Y",VLOOKUP($A226,SEM_20201201_20210416!$A:$G,3,FALSE),"")</f>
        <v/>
      </c>
      <c r="M226" s="4" t="str">
        <f>IF(K226="Y",VLOOKUP($A226,SEM_20201201_20210416!$A:$G,4,FALSE),"")</f>
        <v/>
      </c>
      <c r="N226" s="1" t="str">
        <f>IFERROR(VLOOKUP(A226,SEM_20201201_20210416!A:F,6,FALSE),"")</f>
        <v/>
      </c>
      <c r="O226" s="4" t="str">
        <f t="shared" si="19"/>
        <v/>
      </c>
      <c r="P226" s="4" t="str">
        <f t="shared" si="20"/>
        <v/>
      </c>
    </row>
    <row r="227" spans="1:16">
      <c r="A227" s="3" t="s">
        <v>230</v>
      </c>
      <c r="B227">
        <v>224</v>
      </c>
      <c r="C227">
        <v>0</v>
      </c>
      <c r="D227" s="1">
        <v>0</v>
      </c>
      <c r="E227" s="2">
        <v>1.46875</v>
      </c>
      <c r="H227" s="4" t="str">
        <f t="shared" si="16"/>
        <v/>
      </c>
      <c r="I227" s="4" t="str">
        <f t="shared" si="17"/>
        <v/>
      </c>
      <c r="J227" s="4" t="str">
        <f t="shared" si="18"/>
        <v/>
      </c>
      <c r="K227" s="4" t="str">
        <f>IF(ISERROR(MATCH(A227,SEM_20201201_20210416!A:A,0)),"","Y")</f>
        <v/>
      </c>
      <c r="L227" s="4" t="str">
        <f>IF(K227="Y",VLOOKUP($A227,SEM_20201201_20210416!$A:$G,3,FALSE),"")</f>
        <v/>
      </c>
      <c r="M227" s="4" t="str">
        <f>IF(K227="Y",VLOOKUP($A227,SEM_20201201_20210416!$A:$G,4,FALSE),"")</f>
        <v/>
      </c>
      <c r="N227" s="1" t="str">
        <f>IFERROR(VLOOKUP(A227,SEM_20201201_20210416!A:F,6,FALSE),"")</f>
        <v/>
      </c>
      <c r="O227" s="4" t="str">
        <f t="shared" si="19"/>
        <v/>
      </c>
      <c r="P227" s="4" t="str">
        <f t="shared" si="20"/>
        <v/>
      </c>
    </row>
    <row r="228" spans="1:16">
      <c r="A228" s="3" t="s">
        <v>231</v>
      </c>
      <c r="B228">
        <v>224</v>
      </c>
      <c r="C228">
        <v>8</v>
      </c>
      <c r="D228" s="1">
        <v>3.5714285714285698E-2</v>
      </c>
      <c r="E228" s="2">
        <v>7.4241071428571397</v>
      </c>
      <c r="H228" s="4" t="str">
        <f t="shared" si="16"/>
        <v/>
      </c>
      <c r="I228" s="4" t="str">
        <f t="shared" si="17"/>
        <v/>
      </c>
      <c r="J228" s="4" t="str">
        <f t="shared" si="18"/>
        <v/>
      </c>
      <c r="K228" s="4" t="str">
        <f>IF(ISERROR(MATCH(A228,SEM_20201201_20210416!A:A,0)),"","Y")</f>
        <v/>
      </c>
      <c r="L228" s="4" t="str">
        <f>IF(K228="Y",VLOOKUP($A228,SEM_20201201_20210416!$A:$G,3,FALSE),"")</f>
        <v/>
      </c>
      <c r="M228" s="4" t="str">
        <f>IF(K228="Y",VLOOKUP($A228,SEM_20201201_20210416!$A:$G,4,FALSE),"")</f>
        <v/>
      </c>
      <c r="N228" s="1" t="str">
        <f>IFERROR(VLOOKUP(A228,SEM_20201201_20210416!A:F,6,FALSE),"")</f>
        <v/>
      </c>
      <c r="O228" s="4" t="str">
        <f t="shared" si="19"/>
        <v/>
      </c>
      <c r="P228" s="4" t="str">
        <f t="shared" si="20"/>
        <v/>
      </c>
    </row>
    <row r="229" spans="1:16">
      <c r="A229" s="3" t="s">
        <v>233</v>
      </c>
      <c r="B229">
        <v>223</v>
      </c>
      <c r="C229">
        <v>6</v>
      </c>
      <c r="D229" s="1">
        <v>2.6905829596412498E-2</v>
      </c>
      <c r="E229" s="2">
        <v>8.6502242152466309</v>
      </c>
      <c r="H229" s="4" t="str">
        <f t="shared" si="16"/>
        <v/>
      </c>
      <c r="I229" s="4" t="str">
        <f t="shared" si="17"/>
        <v/>
      </c>
      <c r="J229" s="4" t="str">
        <f t="shared" si="18"/>
        <v/>
      </c>
      <c r="K229" s="4" t="str">
        <f>IF(ISERROR(MATCH(A229,SEM_20201201_20210416!A:A,0)),"","Y")</f>
        <v/>
      </c>
      <c r="L229" s="4" t="str">
        <f>IF(K229="Y",VLOOKUP($A229,SEM_20201201_20210416!$A:$G,3,FALSE),"")</f>
        <v/>
      </c>
      <c r="M229" s="4" t="str">
        <f>IF(K229="Y",VLOOKUP($A229,SEM_20201201_20210416!$A:$G,4,FALSE),"")</f>
        <v/>
      </c>
      <c r="N229" s="1" t="str">
        <f>IFERROR(VLOOKUP(A229,SEM_20201201_20210416!A:F,6,FALSE),"")</f>
        <v/>
      </c>
      <c r="O229" s="4" t="str">
        <f t="shared" si="19"/>
        <v/>
      </c>
      <c r="P229" s="4" t="str">
        <f t="shared" si="20"/>
        <v/>
      </c>
    </row>
    <row r="230" spans="1:16">
      <c r="A230" s="3" t="s">
        <v>232</v>
      </c>
      <c r="B230">
        <v>223</v>
      </c>
      <c r="C230">
        <v>6</v>
      </c>
      <c r="D230" s="1">
        <v>2.6905829596412498E-2</v>
      </c>
      <c r="E230" s="2">
        <v>9.4439461883407994</v>
      </c>
      <c r="H230" s="4" t="str">
        <f t="shared" si="16"/>
        <v/>
      </c>
      <c r="I230" s="4" t="str">
        <f t="shared" si="17"/>
        <v/>
      </c>
      <c r="J230" s="4" t="str">
        <f t="shared" si="18"/>
        <v/>
      </c>
      <c r="K230" s="4" t="str">
        <f>IF(ISERROR(MATCH(A230,SEM_20201201_20210416!A:A,0)),"","Y")</f>
        <v/>
      </c>
      <c r="L230" s="4" t="str">
        <f>IF(K230="Y",VLOOKUP($A230,SEM_20201201_20210416!$A:$G,3,FALSE),"")</f>
        <v/>
      </c>
      <c r="M230" s="4" t="str">
        <f>IF(K230="Y",VLOOKUP($A230,SEM_20201201_20210416!$A:$G,4,FALSE),"")</f>
        <v/>
      </c>
      <c r="N230" s="1" t="str">
        <f>IFERROR(VLOOKUP(A230,SEM_20201201_20210416!A:F,6,FALSE),"")</f>
        <v/>
      </c>
      <c r="O230" s="4" t="str">
        <f t="shared" si="19"/>
        <v/>
      </c>
      <c r="P230" s="4" t="str">
        <f t="shared" si="20"/>
        <v/>
      </c>
    </row>
    <row r="231" spans="1:16">
      <c r="A231" s="3" t="s">
        <v>234</v>
      </c>
      <c r="B231">
        <v>221</v>
      </c>
      <c r="C231">
        <v>63</v>
      </c>
      <c r="D231" s="1">
        <v>0.28506787330316702</v>
      </c>
      <c r="E231" s="2">
        <v>1.87330316742081</v>
      </c>
      <c r="H231" s="4" t="str">
        <f t="shared" si="16"/>
        <v/>
      </c>
      <c r="I231" s="4" t="str">
        <f t="shared" si="17"/>
        <v/>
      </c>
      <c r="J231" s="4" t="str">
        <f t="shared" si="18"/>
        <v/>
      </c>
      <c r="K231" s="4" t="str">
        <f>IF(ISERROR(MATCH(A231,SEM_20201201_20210416!A:A,0)),"","Y")</f>
        <v/>
      </c>
      <c r="L231" s="4" t="str">
        <f>IF(K231="Y",VLOOKUP($A231,SEM_20201201_20210416!$A:$G,3,FALSE),"")</f>
        <v/>
      </c>
      <c r="M231" s="4" t="str">
        <f>IF(K231="Y",VLOOKUP($A231,SEM_20201201_20210416!$A:$G,4,FALSE),"")</f>
        <v/>
      </c>
      <c r="N231" s="1" t="str">
        <f>IFERROR(VLOOKUP(A231,SEM_20201201_20210416!A:F,6,FALSE),"")</f>
        <v/>
      </c>
      <c r="O231" s="4" t="str">
        <f t="shared" si="19"/>
        <v/>
      </c>
      <c r="P231" s="4" t="str">
        <f t="shared" si="20"/>
        <v/>
      </c>
    </row>
    <row r="232" spans="1:16">
      <c r="A232" s="3" t="s">
        <v>236</v>
      </c>
      <c r="B232">
        <v>221</v>
      </c>
      <c r="C232">
        <v>13</v>
      </c>
      <c r="D232" s="1">
        <v>5.8823529411764698E-2</v>
      </c>
      <c r="E232" s="2">
        <v>5.8054298642533899</v>
      </c>
      <c r="H232" s="4" t="str">
        <f t="shared" si="16"/>
        <v/>
      </c>
      <c r="I232" s="4" t="str">
        <f t="shared" si="17"/>
        <v/>
      </c>
      <c r="J232" s="4" t="str">
        <f t="shared" si="18"/>
        <v/>
      </c>
      <c r="K232" s="4" t="str">
        <f>IF(ISERROR(MATCH(A232,SEM_20201201_20210416!A:A,0)),"","Y")</f>
        <v/>
      </c>
      <c r="L232" s="4" t="str">
        <f>IF(K232="Y",VLOOKUP($A232,SEM_20201201_20210416!$A:$G,3,FALSE),"")</f>
        <v/>
      </c>
      <c r="M232" s="4" t="str">
        <f>IF(K232="Y",VLOOKUP($A232,SEM_20201201_20210416!$A:$G,4,FALSE),"")</f>
        <v/>
      </c>
      <c r="N232" s="1" t="str">
        <f>IFERROR(VLOOKUP(A232,SEM_20201201_20210416!A:F,6,FALSE),"")</f>
        <v/>
      </c>
      <c r="O232" s="4" t="str">
        <f t="shared" si="19"/>
        <v/>
      </c>
      <c r="P232" s="4" t="str">
        <f t="shared" si="20"/>
        <v/>
      </c>
    </row>
    <row r="233" spans="1:16">
      <c r="A233" s="3" t="s">
        <v>237</v>
      </c>
      <c r="B233">
        <v>221</v>
      </c>
      <c r="C233">
        <v>5</v>
      </c>
      <c r="D233" s="1">
        <v>2.2624434389140202E-2</v>
      </c>
      <c r="E233" s="2">
        <v>7.0407239819004497</v>
      </c>
      <c r="H233" s="4" t="str">
        <f t="shared" si="16"/>
        <v/>
      </c>
      <c r="I233" s="4" t="str">
        <f t="shared" si="17"/>
        <v/>
      </c>
      <c r="J233" s="4" t="str">
        <f t="shared" si="18"/>
        <v/>
      </c>
      <c r="K233" s="4" t="str">
        <f>IF(ISERROR(MATCH(A233,SEM_20201201_20210416!A:A,0)),"","Y")</f>
        <v/>
      </c>
      <c r="L233" s="4" t="str">
        <f>IF(K233="Y",VLOOKUP($A233,SEM_20201201_20210416!$A:$G,3,FALSE),"")</f>
        <v/>
      </c>
      <c r="M233" s="4" t="str">
        <f>IF(K233="Y",VLOOKUP($A233,SEM_20201201_20210416!$A:$G,4,FALSE),"")</f>
        <v/>
      </c>
      <c r="N233" s="1" t="str">
        <f>IFERROR(VLOOKUP(A233,SEM_20201201_20210416!A:F,6,FALSE),"")</f>
        <v/>
      </c>
      <c r="O233" s="4" t="str">
        <f t="shared" si="19"/>
        <v/>
      </c>
      <c r="P233" s="4" t="str">
        <f t="shared" si="20"/>
        <v/>
      </c>
    </row>
    <row r="234" spans="1:16">
      <c r="A234" s="3" t="s">
        <v>235</v>
      </c>
      <c r="B234">
        <v>221</v>
      </c>
      <c r="C234">
        <v>2</v>
      </c>
      <c r="D234" s="1">
        <v>9.0497737556561094E-3</v>
      </c>
      <c r="E234" s="2">
        <v>7.60180995475113</v>
      </c>
      <c r="H234" s="4" t="str">
        <f t="shared" si="16"/>
        <v/>
      </c>
      <c r="I234" s="4" t="str">
        <f t="shared" si="17"/>
        <v/>
      </c>
      <c r="J234" s="4" t="str">
        <f t="shared" si="18"/>
        <v/>
      </c>
      <c r="K234" s="4" t="str">
        <f>IF(ISERROR(MATCH(A234,SEM_20201201_20210416!A:A,0)),"","Y")</f>
        <v/>
      </c>
      <c r="L234" s="4" t="str">
        <f>IF(K234="Y",VLOOKUP($A234,SEM_20201201_20210416!$A:$G,3,FALSE),"")</f>
        <v/>
      </c>
      <c r="M234" s="4" t="str">
        <f>IF(K234="Y",VLOOKUP($A234,SEM_20201201_20210416!$A:$G,4,FALSE),"")</f>
        <v/>
      </c>
      <c r="N234" s="1" t="str">
        <f>IFERROR(VLOOKUP(A234,SEM_20201201_20210416!A:F,6,FALSE),"")</f>
        <v/>
      </c>
      <c r="O234" s="4" t="str">
        <f t="shared" si="19"/>
        <v/>
      </c>
      <c r="P234" s="4" t="str">
        <f t="shared" si="20"/>
        <v/>
      </c>
    </row>
    <row r="235" spans="1:16">
      <c r="A235" s="3" t="s">
        <v>239</v>
      </c>
      <c r="B235">
        <v>218</v>
      </c>
      <c r="C235">
        <v>54</v>
      </c>
      <c r="D235" s="1">
        <v>0.247706422018348</v>
      </c>
      <c r="E235" s="2">
        <v>1.07798165137614</v>
      </c>
      <c r="H235" s="4" t="str">
        <f t="shared" si="16"/>
        <v/>
      </c>
      <c r="I235" s="4" t="str">
        <f t="shared" si="17"/>
        <v/>
      </c>
      <c r="J235" s="4" t="str">
        <f t="shared" si="18"/>
        <v/>
      </c>
      <c r="K235" s="4" t="str">
        <f>IF(ISERROR(MATCH(A235,SEM_20201201_20210416!A:A,0)),"","Y")</f>
        <v/>
      </c>
      <c r="L235" s="4" t="str">
        <f>IF(K235="Y",VLOOKUP($A235,SEM_20201201_20210416!$A:$G,3,FALSE),"")</f>
        <v/>
      </c>
      <c r="M235" s="4" t="str">
        <f>IF(K235="Y",VLOOKUP($A235,SEM_20201201_20210416!$A:$G,4,FALSE),"")</f>
        <v/>
      </c>
      <c r="N235" s="1" t="str">
        <f>IFERROR(VLOOKUP(A235,SEM_20201201_20210416!A:F,6,FALSE),"")</f>
        <v/>
      </c>
      <c r="O235" s="4" t="str">
        <f t="shared" si="19"/>
        <v/>
      </c>
      <c r="P235" s="4" t="str">
        <f t="shared" si="20"/>
        <v/>
      </c>
    </row>
    <row r="236" spans="1:16">
      <c r="A236" s="3" t="s">
        <v>238</v>
      </c>
      <c r="B236">
        <v>218</v>
      </c>
      <c r="C236">
        <v>18</v>
      </c>
      <c r="D236" s="1">
        <v>8.2568807339449504E-2</v>
      </c>
      <c r="E236" s="2">
        <v>6.5825688073394497</v>
      </c>
      <c r="H236" s="4" t="str">
        <f t="shared" si="16"/>
        <v/>
      </c>
      <c r="I236" s="4" t="str">
        <f t="shared" si="17"/>
        <v/>
      </c>
      <c r="J236" s="4" t="str">
        <f t="shared" si="18"/>
        <v>Y</v>
      </c>
      <c r="K236" s="4" t="str">
        <f>IF(ISERROR(MATCH(A236,SEM_20201201_20210416!A:A,0)),"","Y")</f>
        <v/>
      </c>
      <c r="L236" s="4" t="str">
        <f>IF(K236="Y",VLOOKUP($A236,SEM_20201201_20210416!$A:$G,3,FALSE),"")</f>
        <v/>
      </c>
      <c r="M236" s="4" t="str">
        <f>IF(K236="Y",VLOOKUP($A236,SEM_20201201_20210416!$A:$G,4,FALSE),"")</f>
        <v/>
      </c>
      <c r="N236" s="1" t="str">
        <f>IFERROR(VLOOKUP(A236,SEM_20201201_20210416!A:F,6,FALSE),"")</f>
        <v/>
      </c>
      <c r="O236" s="4" t="str">
        <f t="shared" si="19"/>
        <v/>
      </c>
      <c r="P236" s="4" t="str">
        <f t="shared" si="20"/>
        <v/>
      </c>
    </row>
    <row r="237" spans="1:16">
      <c r="A237" s="3" t="s">
        <v>240</v>
      </c>
      <c r="B237">
        <v>216</v>
      </c>
      <c r="C237">
        <v>21</v>
      </c>
      <c r="D237" s="1">
        <v>9.7222222222222196E-2</v>
      </c>
      <c r="E237" s="2">
        <v>4.6759259259259203</v>
      </c>
      <c r="H237" s="4" t="str">
        <f t="shared" si="16"/>
        <v/>
      </c>
      <c r="I237" s="4" t="str">
        <f t="shared" si="17"/>
        <v>Y</v>
      </c>
      <c r="J237" s="4" t="str">
        <f t="shared" si="18"/>
        <v/>
      </c>
      <c r="K237" s="4" t="str">
        <f>IF(ISERROR(MATCH(A237,SEM_20201201_20210416!A:A,0)),"","Y")</f>
        <v/>
      </c>
      <c r="L237" s="4" t="str">
        <f>IF(K237="Y",VLOOKUP($A237,SEM_20201201_20210416!$A:$G,3,FALSE),"")</f>
        <v/>
      </c>
      <c r="M237" s="4" t="str">
        <f>IF(K237="Y",VLOOKUP($A237,SEM_20201201_20210416!$A:$G,4,FALSE),"")</f>
        <v/>
      </c>
      <c r="N237" s="1" t="str">
        <f>IFERROR(VLOOKUP(A237,SEM_20201201_20210416!A:F,6,FALSE),"")</f>
        <v/>
      </c>
      <c r="O237" s="4" t="str">
        <f t="shared" si="19"/>
        <v/>
      </c>
      <c r="P237" s="4" t="str">
        <f t="shared" si="20"/>
        <v/>
      </c>
    </row>
    <row r="238" spans="1:16">
      <c r="A238" s="3" t="s">
        <v>241</v>
      </c>
      <c r="B238">
        <v>214</v>
      </c>
      <c r="C238">
        <v>4</v>
      </c>
      <c r="D238" s="1">
        <v>1.86915887850467E-2</v>
      </c>
      <c r="E238" s="2">
        <v>6.9018691588785002</v>
      </c>
      <c r="H238" s="4" t="str">
        <f t="shared" si="16"/>
        <v/>
      </c>
      <c r="I238" s="4" t="str">
        <f t="shared" si="17"/>
        <v/>
      </c>
      <c r="J238" s="4" t="str">
        <f t="shared" si="18"/>
        <v>Y</v>
      </c>
      <c r="K238" s="4" t="str">
        <f>IF(ISERROR(MATCH(A238,SEM_20201201_20210416!A:A,0)),"","Y")</f>
        <v/>
      </c>
      <c r="L238" s="4" t="str">
        <f>IF(K238="Y",VLOOKUP($A238,SEM_20201201_20210416!$A:$G,3,FALSE),"")</f>
        <v/>
      </c>
      <c r="M238" s="4" t="str">
        <f>IF(K238="Y",VLOOKUP($A238,SEM_20201201_20210416!$A:$G,4,FALSE),"")</f>
        <v/>
      </c>
      <c r="N238" s="1" t="str">
        <f>IFERROR(VLOOKUP(A238,SEM_20201201_20210416!A:F,6,FALSE),"")</f>
        <v/>
      </c>
      <c r="O238" s="4" t="str">
        <f t="shared" si="19"/>
        <v/>
      </c>
      <c r="P238" s="4" t="str">
        <f t="shared" si="20"/>
        <v/>
      </c>
    </row>
    <row r="239" spans="1:16">
      <c r="A239" s="3" t="s">
        <v>242</v>
      </c>
      <c r="B239">
        <v>214</v>
      </c>
      <c r="C239">
        <v>5</v>
      </c>
      <c r="D239" s="1">
        <v>2.33644859813084E-2</v>
      </c>
      <c r="E239" s="2">
        <v>31.4345794392523</v>
      </c>
      <c r="H239" s="4" t="str">
        <f t="shared" si="16"/>
        <v/>
      </c>
      <c r="I239" s="4" t="str">
        <f t="shared" si="17"/>
        <v/>
      </c>
      <c r="J239" s="4" t="str">
        <f t="shared" si="18"/>
        <v/>
      </c>
      <c r="K239" s="4" t="str">
        <f>IF(ISERROR(MATCH(A239,SEM_20201201_20210416!A:A,0)),"","Y")</f>
        <v/>
      </c>
      <c r="L239" s="4" t="str">
        <f>IF(K239="Y",VLOOKUP($A239,SEM_20201201_20210416!$A:$G,3,FALSE),"")</f>
        <v/>
      </c>
      <c r="M239" s="4" t="str">
        <f>IF(K239="Y",VLOOKUP($A239,SEM_20201201_20210416!$A:$G,4,FALSE),"")</f>
        <v/>
      </c>
      <c r="N239" s="1" t="str">
        <f>IFERROR(VLOOKUP(A239,SEM_20201201_20210416!A:F,6,FALSE),"")</f>
        <v/>
      </c>
      <c r="O239" s="4" t="str">
        <f t="shared" si="19"/>
        <v/>
      </c>
      <c r="P239" s="4" t="str">
        <f t="shared" si="20"/>
        <v/>
      </c>
    </row>
    <row r="240" spans="1:16">
      <c r="A240" s="3" t="s">
        <v>245</v>
      </c>
      <c r="B240">
        <v>213</v>
      </c>
      <c r="C240">
        <v>16</v>
      </c>
      <c r="D240" s="1">
        <v>7.5117370892018698E-2</v>
      </c>
      <c r="E240" s="2">
        <v>3.4272300469483499</v>
      </c>
      <c r="H240" s="4" t="str">
        <f t="shared" si="16"/>
        <v/>
      </c>
      <c r="I240" s="4" t="str">
        <f t="shared" si="17"/>
        <v/>
      </c>
      <c r="J240" s="4" t="str">
        <f t="shared" si="18"/>
        <v/>
      </c>
      <c r="K240" s="4" t="str">
        <f>IF(ISERROR(MATCH(A240,SEM_20201201_20210416!A:A,0)),"","Y")</f>
        <v/>
      </c>
      <c r="L240" s="4" t="str">
        <f>IF(K240="Y",VLOOKUP($A240,SEM_20201201_20210416!$A:$G,3,FALSE),"")</f>
        <v/>
      </c>
      <c r="M240" s="4" t="str">
        <f>IF(K240="Y",VLOOKUP($A240,SEM_20201201_20210416!$A:$G,4,FALSE),"")</f>
        <v/>
      </c>
      <c r="N240" s="1" t="str">
        <f>IFERROR(VLOOKUP(A240,SEM_20201201_20210416!A:F,6,FALSE),"")</f>
        <v/>
      </c>
      <c r="O240" s="4" t="str">
        <f t="shared" si="19"/>
        <v/>
      </c>
      <c r="P240" s="4" t="str">
        <f t="shared" si="20"/>
        <v/>
      </c>
    </row>
    <row r="241" spans="1:16">
      <c r="A241" s="3" t="s">
        <v>246</v>
      </c>
      <c r="B241">
        <v>213</v>
      </c>
      <c r="C241">
        <v>23</v>
      </c>
      <c r="D241" s="1">
        <v>0.107981220657277</v>
      </c>
      <c r="E241" s="2">
        <v>3.6150234741784</v>
      </c>
      <c r="H241" s="4" t="str">
        <f t="shared" si="16"/>
        <v/>
      </c>
      <c r="I241" s="4" t="str">
        <f t="shared" si="17"/>
        <v/>
      </c>
      <c r="J241" s="4" t="str">
        <f t="shared" si="18"/>
        <v/>
      </c>
      <c r="K241" s="4" t="str">
        <f>IF(ISERROR(MATCH(A241,SEM_20201201_20210416!A:A,0)),"","Y")</f>
        <v/>
      </c>
      <c r="L241" s="4" t="str">
        <f>IF(K241="Y",VLOOKUP($A241,SEM_20201201_20210416!$A:$G,3,FALSE),"")</f>
        <v/>
      </c>
      <c r="M241" s="4" t="str">
        <f>IF(K241="Y",VLOOKUP($A241,SEM_20201201_20210416!$A:$G,4,FALSE),"")</f>
        <v/>
      </c>
      <c r="N241" s="1" t="str">
        <f>IFERROR(VLOOKUP(A241,SEM_20201201_20210416!A:F,6,FALSE),"")</f>
        <v/>
      </c>
      <c r="O241" s="4" t="str">
        <f t="shared" si="19"/>
        <v/>
      </c>
      <c r="P241" s="4" t="str">
        <f t="shared" si="20"/>
        <v/>
      </c>
    </row>
    <row r="242" spans="1:16">
      <c r="A242" s="3" t="s">
        <v>244</v>
      </c>
      <c r="B242">
        <v>213</v>
      </c>
      <c r="C242">
        <v>15</v>
      </c>
      <c r="D242" s="1">
        <v>7.0422535211267595E-2</v>
      </c>
      <c r="E242" s="2">
        <v>4.0563380281690096</v>
      </c>
      <c r="H242" s="4" t="str">
        <f t="shared" si="16"/>
        <v/>
      </c>
      <c r="I242" s="4" t="str">
        <f t="shared" si="17"/>
        <v>Y</v>
      </c>
      <c r="J242" s="4" t="str">
        <f t="shared" si="18"/>
        <v/>
      </c>
      <c r="K242" s="4" t="str">
        <f>IF(ISERROR(MATCH(A242,SEM_20201201_20210416!A:A,0)),"","Y")</f>
        <v/>
      </c>
      <c r="L242" s="4" t="str">
        <f>IF(K242="Y",VLOOKUP($A242,SEM_20201201_20210416!$A:$G,3,FALSE),"")</f>
        <v/>
      </c>
      <c r="M242" s="4" t="str">
        <f>IF(K242="Y",VLOOKUP($A242,SEM_20201201_20210416!$A:$G,4,FALSE),"")</f>
        <v/>
      </c>
      <c r="N242" s="1" t="str">
        <f>IFERROR(VLOOKUP(A242,SEM_20201201_20210416!A:F,6,FALSE),"")</f>
        <v/>
      </c>
      <c r="O242" s="4" t="str">
        <f t="shared" si="19"/>
        <v/>
      </c>
      <c r="P242" s="4" t="str">
        <f t="shared" si="20"/>
        <v/>
      </c>
    </row>
    <row r="243" spans="1:16">
      <c r="A243" s="3" t="s">
        <v>243</v>
      </c>
      <c r="B243">
        <v>213</v>
      </c>
      <c r="C243">
        <v>13</v>
      </c>
      <c r="D243" s="1">
        <v>6.1032863849765202E-2</v>
      </c>
      <c r="E243" s="2">
        <v>8.6713615023474109</v>
      </c>
      <c r="H243" s="4" t="str">
        <f t="shared" si="16"/>
        <v/>
      </c>
      <c r="I243" s="4" t="str">
        <f t="shared" si="17"/>
        <v/>
      </c>
      <c r="J243" s="4" t="str">
        <f t="shared" si="18"/>
        <v/>
      </c>
      <c r="K243" s="4" t="str">
        <f>IF(ISERROR(MATCH(A243,SEM_20201201_20210416!A:A,0)),"","Y")</f>
        <v/>
      </c>
      <c r="L243" s="4" t="str">
        <f>IF(K243="Y",VLOOKUP($A243,SEM_20201201_20210416!$A:$G,3,FALSE),"")</f>
        <v/>
      </c>
      <c r="M243" s="4" t="str">
        <f>IF(K243="Y",VLOOKUP($A243,SEM_20201201_20210416!$A:$G,4,FALSE),"")</f>
        <v/>
      </c>
      <c r="N243" s="1" t="str">
        <f>IFERROR(VLOOKUP(A243,SEM_20201201_20210416!A:F,6,FALSE),"")</f>
        <v/>
      </c>
      <c r="O243" s="4" t="str">
        <f t="shared" si="19"/>
        <v/>
      </c>
      <c r="P243" s="4" t="str">
        <f t="shared" si="20"/>
        <v/>
      </c>
    </row>
    <row r="244" spans="1:16">
      <c r="A244" s="3" t="s">
        <v>247</v>
      </c>
      <c r="B244">
        <v>212</v>
      </c>
      <c r="C244">
        <v>30</v>
      </c>
      <c r="D244" s="1">
        <v>0.14150943396226401</v>
      </c>
      <c r="E244" s="2">
        <v>5.4764150943396199</v>
      </c>
      <c r="H244" s="4" t="str">
        <f t="shared" si="16"/>
        <v/>
      </c>
      <c r="I244" s="4" t="str">
        <f t="shared" si="17"/>
        <v/>
      </c>
      <c r="J244" s="4" t="str">
        <f t="shared" si="18"/>
        <v/>
      </c>
      <c r="K244" s="4" t="str">
        <f>IF(ISERROR(MATCH(A244,SEM_20201201_20210416!A:A,0)),"","Y")</f>
        <v/>
      </c>
      <c r="L244" s="4" t="str">
        <f>IF(K244="Y",VLOOKUP($A244,SEM_20201201_20210416!$A:$G,3,FALSE),"")</f>
        <v/>
      </c>
      <c r="M244" s="4" t="str">
        <f>IF(K244="Y",VLOOKUP($A244,SEM_20201201_20210416!$A:$G,4,FALSE),"")</f>
        <v/>
      </c>
      <c r="N244" s="1" t="str">
        <f>IFERROR(VLOOKUP(A244,SEM_20201201_20210416!A:F,6,FALSE),"")</f>
        <v/>
      </c>
      <c r="O244" s="4" t="str">
        <f t="shared" si="19"/>
        <v/>
      </c>
      <c r="P244" s="4" t="str">
        <f t="shared" si="20"/>
        <v/>
      </c>
    </row>
    <row r="245" spans="1:16">
      <c r="A245" s="3" t="s">
        <v>249</v>
      </c>
      <c r="B245">
        <v>209</v>
      </c>
      <c r="C245">
        <v>25</v>
      </c>
      <c r="D245" s="1">
        <v>0.119617224880382</v>
      </c>
      <c r="E245" s="2">
        <v>4.2535885167464098</v>
      </c>
      <c r="H245" s="4" t="str">
        <f t="shared" si="16"/>
        <v/>
      </c>
      <c r="I245" s="4" t="str">
        <f t="shared" si="17"/>
        <v>Y</v>
      </c>
      <c r="J245" s="4" t="str">
        <f t="shared" si="18"/>
        <v/>
      </c>
      <c r="K245" s="4" t="str">
        <f>IF(ISERROR(MATCH(A245,SEM_20201201_20210416!A:A,0)),"","Y")</f>
        <v/>
      </c>
      <c r="L245" s="4" t="str">
        <f>IF(K245="Y",VLOOKUP($A245,SEM_20201201_20210416!$A:$G,3,FALSE),"")</f>
        <v/>
      </c>
      <c r="M245" s="4" t="str">
        <f>IF(K245="Y",VLOOKUP($A245,SEM_20201201_20210416!$A:$G,4,FALSE),"")</f>
        <v/>
      </c>
      <c r="N245" s="1" t="str">
        <f>IFERROR(VLOOKUP(A245,SEM_20201201_20210416!A:F,6,FALSE),"")</f>
        <v/>
      </c>
      <c r="O245" s="4" t="str">
        <f t="shared" si="19"/>
        <v/>
      </c>
      <c r="P245" s="4" t="str">
        <f t="shared" si="20"/>
        <v/>
      </c>
    </row>
    <row r="246" spans="1:16">
      <c r="A246" s="3" t="s">
        <v>248</v>
      </c>
      <c r="B246">
        <v>209</v>
      </c>
      <c r="C246">
        <v>0</v>
      </c>
      <c r="D246" s="1">
        <v>0</v>
      </c>
      <c r="E246" s="2">
        <v>37.459330143540598</v>
      </c>
      <c r="H246" s="4" t="str">
        <f t="shared" si="16"/>
        <v/>
      </c>
      <c r="I246" s="4" t="str">
        <f t="shared" si="17"/>
        <v/>
      </c>
      <c r="J246" s="4" t="str">
        <f t="shared" si="18"/>
        <v/>
      </c>
      <c r="K246" s="4" t="str">
        <f>IF(ISERROR(MATCH(A246,SEM_20201201_20210416!A:A,0)),"","Y")</f>
        <v>Y</v>
      </c>
      <c r="L246" s="4">
        <f>IF(K246="Y",VLOOKUP($A246,SEM_20201201_20210416!$A:$G,3,FALSE),"")</f>
        <v>174</v>
      </c>
      <c r="M246" s="4">
        <f>IF(K246="Y",VLOOKUP($A246,SEM_20201201_20210416!$A:$G,4,FALSE),"")</f>
        <v>3</v>
      </c>
      <c r="N246" s="1">
        <f>IFERROR(VLOOKUP(A246,SEM_20201201_20210416!A:F,6,FALSE),"")</f>
        <v>1.7241379310344827E-2</v>
      </c>
      <c r="O246" s="4" t="str">
        <f t="shared" si="19"/>
        <v>Y</v>
      </c>
      <c r="P246" s="4" t="str">
        <f t="shared" si="20"/>
        <v/>
      </c>
    </row>
    <row r="247" spans="1:16">
      <c r="A247" s="3" t="s">
        <v>250</v>
      </c>
      <c r="B247">
        <v>208</v>
      </c>
      <c r="C247">
        <v>0</v>
      </c>
      <c r="D247" s="1">
        <v>0</v>
      </c>
      <c r="E247" s="2">
        <v>1.5673076923076901</v>
      </c>
      <c r="H247" s="4" t="str">
        <f t="shared" si="16"/>
        <v/>
      </c>
      <c r="I247" s="4" t="str">
        <f t="shared" si="17"/>
        <v/>
      </c>
      <c r="J247" s="4" t="str">
        <f t="shared" si="18"/>
        <v/>
      </c>
      <c r="K247" s="4" t="str">
        <f>IF(ISERROR(MATCH(A247,SEM_20201201_20210416!A:A,0)),"","Y")</f>
        <v/>
      </c>
      <c r="L247" s="4" t="str">
        <f>IF(K247="Y",VLOOKUP($A247,SEM_20201201_20210416!$A:$G,3,FALSE),"")</f>
        <v/>
      </c>
      <c r="M247" s="4" t="str">
        <f>IF(K247="Y",VLOOKUP($A247,SEM_20201201_20210416!$A:$G,4,FALSE),"")</f>
        <v/>
      </c>
      <c r="N247" s="1" t="str">
        <f>IFERROR(VLOOKUP(A247,SEM_20201201_20210416!A:F,6,FALSE),"")</f>
        <v/>
      </c>
      <c r="O247" s="4" t="str">
        <f t="shared" si="19"/>
        <v/>
      </c>
      <c r="P247" s="4" t="str">
        <f t="shared" si="20"/>
        <v/>
      </c>
    </row>
    <row r="248" spans="1:16">
      <c r="A248" s="3" t="s">
        <v>251</v>
      </c>
      <c r="B248">
        <v>208</v>
      </c>
      <c r="C248">
        <v>33</v>
      </c>
      <c r="D248" s="1">
        <v>0.15865384615384601</v>
      </c>
      <c r="E248" s="2">
        <v>3.3509615384615299</v>
      </c>
      <c r="H248" s="4" t="str">
        <f t="shared" si="16"/>
        <v/>
      </c>
      <c r="I248" s="4" t="str">
        <f t="shared" si="17"/>
        <v/>
      </c>
      <c r="J248" s="4" t="str">
        <f t="shared" si="18"/>
        <v/>
      </c>
      <c r="K248" s="4" t="str">
        <f>IF(ISERROR(MATCH(A248,SEM_20201201_20210416!A:A,0)),"","Y")</f>
        <v/>
      </c>
      <c r="L248" s="4" t="str">
        <f>IF(K248="Y",VLOOKUP($A248,SEM_20201201_20210416!$A:$G,3,FALSE),"")</f>
        <v/>
      </c>
      <c r="M248" s="4" t="str">
        <f>IF(K248="Y",VLOOKUP($A248,SEM_20201201_20210416!$A:$G,4,FALSE),"")</f>
        <v/>
      </c>
      <c r="N248" s="1" t="str">
        <f>IFERROR(VLOOKUP(A248,SEM_20201201_20210416!A:F,6,FALSE),"")</f>
        <v/>
      </c>
      <c r="O248" s="4" t="str">
        <f t="shared" si="19"/>
        <v/>
      </c>
      <c r="P248" s="4" t="str">
        <f t="shared" si="20"/>
        <v/>
      </c>
    </row>
    <row r="249" spans="1:16">
      <c r="A249" s="3" t="s">
        <v>252</v>
      </c>
      <c r="B249">
        <v>205</v>
      </c>
      <c r="C249">
        <v>0</v>
      </c>
      <c r="D249" s="1">
        <v>0</v>
      </c>
      <c r="E249" s="2">
        <v>47.458536585365799</v>
      </c>
      <c r="H249" s="4" t="str">
        <f t="shared" si="16"/>
        <v/>
      </c>
      <c r="I249" s="4" t="str">
        <f t="shared" si="17"/>
        <v/>
      </c>
      <c r="J249" s="4" t="str">
        <f t="shared" si="18"/>
        <v/>
      </c>
      <c r="K249" s="4" t="str">
        <f>IF(ISERROR(MATCH(A249,SEM_20201201_20210416!A:A,0)),"","Y")</f>
        <v/>
      </c>
      <c r="L249" s="4" t="str">
        <f>IF(K249="Y",VLOOKUP($A249,SEM_20201201_20210416!$A:$G,3,FALSE),"")</f>
        <v/>
      </c>
      <c r="M249" s="4" t="str">
        <f>IF(K249="Y",VLOOKUP($A249,SEM_20201201_20210416!$A:$G,4,FALSE),"")</f>
        <v/>
      </c>
      <c r="N249" s="1" t="str">
        <f>IFERROR(VLOOKUP(A249,SEM_20201201_20210416!A:F,6,FALSE),"")</f>
        <v/>
      </c>
      <c r="O249" s="4" t="str">
        <f t="shared" si="19"/>
        <v/>
      </c>
      <c r="P249" s="4" t="str">
        <f t="shared" si="20"/>
        <v/>
      </c>
    </row>
    <row r="250" spans="1:16">
      <c r="A250" s="3" t="s">
        <v>253</v>
      </c>
      <c r="B250">
        <v>202</v>
      </c>
      <c r="C250">
        <v>3</v>
      </c>
      <c r="D250" s="1">
        <v>1.48514851485148E-2</v>
      </c>
      <c r="E250" s="2">
        <v>9.2277227722772199</v>
      </c>
      <c r="H250" s="4" t="str">
        <f t="shared" si="16"/>
        <v/>
      </c>
      <c r="I250" s="4" t="str">
        <f t="shared" si="17"/>
        <v/>
      </c>
      <c r="J250" s="4" t="str">
        <f t="shared" si="18"/>
        <v/>
      </c>
      <c r="K250" s="4" t="str">
        <f>IF(ISERROR(MATCH(A250,SEM_20201201_20210416!A:A,0)),"","Y")</f>
        <v/>
      </c>
      <c r="L250" s="4" t="str">
        <f>IF(K250="Y",VLOOKUP($A250,SEM_20201201_20210416!$A:$G,3,FALSE),"")</f>
        <v/>
      </c>
      <c r="M250" s="4" t="str">
        <f>IF(K250="Y",VLOOKUP($A250,SEM_20201201_20210416!$A:$G,4,FALSE),"")</f>
        <v/>
      </c>
      <c r="N250" s="1" t="str">
        <f>IFERROR(VLOOKUP(A250,SEM_20201201_20210416!A:F,6,FALSE),"")</f>
        <v/>
      </c>
      <c r="O250" s="4" t="str">
        <f t="shared" si="19"/>
        <v/>
      </c>
      <c r="P250" s="4" t="str">
        <f t="shared" si="20"/>
        <v/>
      </c>
    </row>
    <row r="251" spans="1:16">
      <c r="A251" s="3" t="s">
        <v>254</v>
      </c>
      <c r="B251">
        <v>201</v>
      </c>
      <c r="C251">
        <v>0</v>
      </c>
      <c r="D251" s="1">
        <v>0</v>
      </c>
      <c r="E251" s="2">
        <v>55.114427860696502</v>
      </c>
      <c r="H251" s="4" t="str">
        <f t="shared" si="16"/>
        <v/>
      </c>
      <c r="I251" s="4" t="str">
        <f t="shared" si="17"/>
        <v/>
      </c>
      <c r="J251" s="4" t="str">
        <f t="shared" si="18"/>
        <v/>
      </c>
      <c r="K251" s="4" t="str">
        <f>IF(ISERROR(MATCH(A251,SEM_20201201_20210416!A:A,0)),"","Y")</f>
        <v/>
      </c>
      <c r="L251" s="4" t="str">
        <f>IF(K251="Y",VLOOKUP($A251,SEM_20201201_20210416!$A:$G,3,FALSE),"")</f>
        <v/>
      </c>
      <c r="M251" s="4" t="str">
        <f>IF(K251="Y",VLOOKUP($A251,SEM_20201201_20210416!$A:$G,4,FALSE),"")</f>
        <v/>
      </c>
      <c r="N251" s="1" t="str">
        <f>IFERROR(VLOOKUP(A251,SEM_20201201_20210416!A:F,6,FALSE),"")</f>
        <v/>
      </c>
      <c r="O251" s="4" t="str">
        <f t="shared" si="19"/>
        <v/>
      </c>
      <c r="P251" s="4" t="str">
        <f t="shared" si="20"/>
        <v/>
      </c>
    </row>
    <row r="252" spans="1:16">
      <c r="A252" s="3" t="s">
        <v>256</v>
      </c>
      <c r="B252">
        <v>200</v>
      </c>
      <c r="C252">
        <v>28</v>
      </c>
      <c r="D252" s="1">
        <v>0.14000000000000001</v>
      </c>
      <c r="E252" s="2">
        <v>2.81</v>
      </c>
      <c r="H252" s="4" t="str">
        <f t="shared" si="16"/>
        <v>Y</v>
      </c>
      <c r="I252" s="4" t="str">
        <f t="shared" si="17"/>
        <v/>
      </c>
      <c r="J252" s="4" t="str">
        <f t="shared" si="18"/>
        <v/>
      </c>
      <c r="K252" s="4" t="str">
        <f>IF(ISERROR(MATCH(A252,SEM_20201201_20210416!A:A,0)),"","Y")</f>
        <v/>
      </c>
      <c r="L252" s="4" t="str">
        <f>IF(K252="Y",VLOOKUP($A252,SEM_20201201_20210416!$A:$G,3,FALSE),"")</f>
        <v/>
      </c>
      <c r="M252" s="4" t="str">
        <f>IF(K252="Y",VLOOKUP($A252,SEM_20201201_20210416!$A:$G,4,FALSE),"")</f>
        <v/>
      </c>
      <c r="N252" s="1" t="str">
        <f>IFERROR(VLOOKUP(A252,SEM_20201201_20210416!A:F,6,FALSE),"")</f>
        <v/>
      </c>
      <c r="O252" s="4" t="str">
        <f t="shared" si="19"/>
        <v/>
      </c>
      <c r="P252" s="4" t="str">
        <f t="shared" si="20"/>
        <v/>
      </c>
    </row>
    <row r="253" spans="1:16">
      <c r="A253" s="3" t="s">
        <v>257</v>
      </c>
      <c r="B253">
        <v>200</v>
      </c>
      <c r="C253">
        <v>7</v>
      </c>
      <c r="D253" s="1">
        <v>3.5000000000000003E-2</v>
      </c>
      <c r="E253" s="2">
        <v>8.4499999999999993</v>
      </c>
      <c r="H253" s="4" t="str">
        <f t="shared" si="16"/>
        <v/>
      </c>
      <c r="I253" s="4" t="str">
        <f t="shared" si="17"/>
        <v/>
      </c>
      <c r="J253" s="4" t="str">
        <f t="shared" si="18"/>
        <v/>
      </c>
      <c r="K253" s="4" t="str">
        <f>IF(ISERROR(MATCH(A253,SEM_20201201_20210416!A:A,0)),"","Y")</f>
        <v/>
      </c>
      <c r="L253" s="4" t="str">
        <f>IF(K253="Y",VLOOKUP($A253,SEM_20201201_20210416!$A:$G,3,FALSE),"")</f>
        <v/>
      </c>
      <c r="M253" s="4" t="str">
        <f>IF(K253="Y",VLOOKUP($A253,SEM_20201201_20210416!$A:$G,4,FALSE),"")</f>
        <v/>
      </c>
      <c r="N253" s="1" t="str">
        <f>IFERROR(VLOOKUP(A253,SEM_20201201_20210416!A:F,6,FALSE),"")</f>
        <v/>
      </c>
      <c r="O253" s="4" t="str">
        <f t="shared" si="19"/>
        <v/>
      </c>
      <c r="P253" s="4" t="str">
        <f t="shared" si="20"/>
        <v/>
      </c>
    </row>
    <row r="254" spans="1:16">
      <c r="A254" s="3" t="s">
        <v>255</v>
      </c>
      <c r="B254">
        <v>200</v>
      </c>
      <c r="C254">
        <v>2</v>
      </c>
      <c r="D254" s="1">
        <v>0.01</v>
      </c>
      <c r="E254" s="2">
        <v>10.06</v>
      </c>
      <c r="H254" s="4" t="str">
        <f t="shared" si="16"/>
        <v/>
      </c>
      <c r="I254" s="4" t="str">
        <f t="shared" si="17"/>
        <v/>
      </c>
      <c r="J254" s="4" t="str">
        <f t="shared" si="18"/>
        <v/>
      </c>
      <c r="K254" s="4" t="str">
        <f>IF(ISERROR(MATCH(A254,SEM_20201201_20210416!A:A,0)),"","Y")</f>
        <v/>
      </c>
      <c r="L254" s="4" t="str">
        <f>IF(K254="Y",VLOOKUP($A254,SEM_20201201_20210416!$A:$G,3,FALSE),"")</f>
        <v/>
      </c>
      <c r="M254" s="4" t="str">
        <f>IF(K254="Y",VLOOKUP($A254,SEM_20201201_20210416!$A:$G,4,FALSE),"")</f>
        <v/>
      </c>
      <c r="N254" s="1" t="str">
        <f>IFERROR(VLOOKUP(A254,SEM_20201201_20210416!A:F,6,FALSE),"")</f>
        <v/>
      </c>
      <c r="O254" s="4" t="str">
        <f t="shared" si="19"/>
        <v/>
      </c>
      <c r="P254" s="4" t="str">
        <f t="shared" si="20"/>
        <v/>
      </c>
    </row>
    <row r="255" spans="1:16">
      <c r="A255" s="3" t="s">
        <v>258</v>
      </c>
      <c r="B255">
        <v>199</v>
      </c>
      <c r="C255">
        <v>8</v>
      </c>
      <c r="D255" s="1">
        <v>4.0201005025125601E-2</v>
      </c>
      <c r="E255" s="2">
        <v>8.7788944723618094</v>
      </c>
      <c r="H255" s="4" t="str">
        <f t="shared" si="16"/>
        <v/>
      </c>
      <c r="I255" s="4" t="str">
        <f t="shared" si="17"/>
        <v/>
      </c>
      <c r="J255" s="4" t="str">
        <f t="shared" si="18"/>
        <v/>
      </c>
      <c r="K255" s="4" t="str">
        <f>IF(ISERROR(MATCH(A255,SEM_20201201_20210416!A:A,0)),"","Y")</f>
        <v/>
      </c>
      <c r="L255" s="4" t="str">
        <f>IF(K255="Y",VLOOKUP($A255,SEM_20201201_20210416!$A:$G,3,FALSE),"")</f>
        <v/>
      </c>
      <c r="M255" s="4" t="str">
        <f>IF(K255="Y",VLOOKUP($A255,SEM_20201201_20210416!$A:$G,4,FALSE),"")</f>
        <v/>
      </c>
      <c r="N255" s="1" t="str">
        <f>IFERROR(VLOOKUP(A255,SEM_20201201_20210416!A:F,6,FALSE),"")</f>
        <v/>
      </c>
      <c r="O255" s="4" t="str">
        <f t="shared" si="19"/>
        <v/>
      </c>
      <c r="P255" s="4" t="str">
        <f t="shared" si="20"/>
        <v/>
      </c>
    </row>
    <row r="256" spans="1:16">
      <c r="A256" s="3" t="s">
        <v>259</v>
      </c>
      <c r="B256">
        <v>198</v>
      </c>
      <c r="C256">
        <v>36</v>
      </c>
      <c r="D256" s="1">
        <v>0.18181818181818099</v>
      </c>
      <c r="E256" s="2">
        <v>2.47474747474747</v>
      </c>
      <c r="H256" s="4" t="str">
        <f t="shared" si="16"/>
        <v>Y</v>
      </c>
      <c r="I256" s="4" t="str">
        <f t="shared" si="17"/>
        <v/>
      </c>
      <c r="J256" s="4" t="str">
        <f t="shared" si="18"/>
        <v/>
      </c>
      <c r="K256" s="4" t="str">
        <f>IF(ISERROR(MATCH(A256,SEM_20201201_20210416!A:A,0)),"","Y")</f>
        <v/>
      </c>
      <c r="L256" s="4" t="str">
        <f>IF(K256="Y",VLOOKUP($A256,SEM_20201201_20210416!$A:$G,3,FALSE),"")</f>
        <v/>
      </c>
      <c r="M256" s="4" t="str">
        <f>IF(K256="Y",VLOOKUP($A256,SEM_20201201_20210416!$A:$G,4,FALSE),"")</f>
        <v/>
      </c>
      <c r="N256" s="1" t="str">
        <f>IFERROR(VLOOKUP(A256,SEM_20201201_20210416!A:F,6,FALSE),"")</f>
        <v/>
      </c>
      <c r="O256" s="4" t="str">
        <f t="shared" si="19"/>
        <v/>
      </c>
      <c r="P256" s="4" t="str">
        <f t="shared" si="20"/>
        <v/>
      </c>
    </row>
    <row r="257" spans="1:16">
      <c r="A257" s="3" t="s">
        <v>260</v>
      </c>
      <c r="B257">
        <v>197</v>
      </c>
      <c r="C257">
        <v>14</v>
      </c>
      <c r="D257" s="1">
        <v>7.1065989847715699E-2</v>
      </c>
      <c r="E257" s="2">
        <v>7.2639593908629401</v>
      </c>
      <c r="H257" s="4" t="str">
        <f t="shared" si="16"/>
        <v/>
      </c>
      <c r="I257" s="4" t="str">
        <f t="shared" si="17"/>
        <v/>
      </c>
      <c r="J257" s="4" t="str">
        <f t="shared" si="18"/>
        <v/>
      </c>
      <c r="K257" s="4" t="str">
        <f>IF(ISERROR(MATCH(A257,SEM_20201201_20210416!A:A,0)),"","Y")</f>
        <v/>
      </c>
      <c r="L257" s="4" t="str">
        <f>IF(K257="Y",VLOOKUP($A257,SEM_20201201_20210416!$A:$G,3,FALSE),"")</f>
        <v/>
      </c>
      <c r="M257" s="4" t="str">
        <f>IF(K257="Y",VLOOKUP($A257,SEM_20201201_20210416!$A:$G,4,FALSE),"")</f>
        <v/>
      </c>
      <c r="N257" s="1" t="str">
        <f>IFERROR(VLOOKUP(A257,SEM_20201201_20210416!A:F,6,FALSE),"")</f>
        <v/>
      </c>
      <c r="O257" s="4" t="str">
        <f t="shared" si="19"/>
        <v/>
      </c>
      <c r="P257" s="4" t="str">
        <f t="shared" si="20"/>
        <v/>
      </c>
    </row>
    <row r="258" spans="1:16">
      <c r="A258" s="3" t="s">
        <v>261</v>
      </c>
      <c r="B258">
        <v>196</v>
      </c>
      <c r="C258">
        <v>7</v>
      </c>
      <c r="D258" s="1">
        <v>3.5714285714285698E-2</v>
      </c>
      <c r="E258" s="2">
        <v>5.34183673469387</v>
      </c>
      <c r="H258" s="4" t="str">
        <f t="shared" si="16"/>
        <v/>
      </c>
      <c r="I258" s="4" t="str">
        <f t="shared" si="17"/>
        <v/>
      </c>
      <c r="J258" s="4" t="str">
        <f t="shared" si="18"/>
        <v/>
      </c>
      <c r="K258" s="4" t="str">
        <f>IF(ISERROR(MATCH(A258,SEM_20201201_20210416!A:A,0)),"","Y")</f>
        <v/>
      </c>
      <c r="L258" s="4" t="str">
        <f>IF(K258="Y",VLOOKUP($A258,SEM_20201201_20210416!$A:$G,3,FALSE),"")</f>
        <v/>
      </c>
      <c r="M258" s="4" t="str">
        <f>IF(K258="Y",VLOOKUP($A258,SEM_20201201_20210416!$A:$G,4,FALSE),"")</f>
        <v/>
      </c>
      <c r="N258" s="1" t="str">
        <f>IFERROR(VLOOKUP(A258,SEM_20201201_20210416!A:F,6,FALSE),"")</f>
        <v/>
      </c>
      <c r="O258" s="4" t="str">
        <f t="shared" si="19"/>
        <v/>
      </c>
      <c r="P258" s="4" t="str">
        <f t="shared" si="20"/>
        <v/>
      </c>
    </row>
    <row r="259" spans="1:16">
      <c r="A259" s="3" t="s">
        <v>262</v>
      </c>
      <c r="B259">
        <v>195</v>
      </c>
      <c r="C259">
        <v>42</v>
      </c>
      <c r="D259" s="1">
        <v>0.21538461538461501</v>
      </c>
      <c r="E259" s="2">
        <v>1.01025641025641</v>
      </c>
      <c r="H259" s="4" t="str">
        <f t="shared" ref="H259:H322" si="21">IF(AND(E259&gt;=2,E259&lt;3),"Y","")</f>
        <v/>
      </c>
      <c r="I259" s="4" t="str">
        <f t="shared" ref="I259:I322" si="22">IF(AND(E259&gt;=4,E259&lt;5),"Y","")</f>
        <v/>
      </c>
      <c r="J259" s="4" t="str">
        <f t="shared" ref="J259:J322" si="23">IF(AND(E259&gt;=6,E259&lt;7),"Y","")</f>
        <v/>
      </c>
      <c r="K259" s="4" t="str">
        <f>IF(ISERROR(MATCH(A259,SEM_20201201_20210416!A:A,0)),"","Y")</f>
        <v/>
      </c>
      <c r="L259" s="4" t="str">
        <f>IF(K259="Y",VLOOKUP($A259,SEM_20201201_20210416!$A:$G,3,FALSE),"")</f>
        <v/>
      </c>
      <c r="M259" s="4" t="str">
        <f>IF(K259="Y",VLOOKUP($A259,SEM_20201201_20210416!$A:$G,4,FALSE),"")</f>
        <v/>
      </c>
      <c r="N259" s="1" t="str">
        <f>IFERROR(VLOOKUP(A259,SEM_20201201_20210416!A:F,6,FALSE),"")</f>
        <v/>
      </c>
      <c r="O259" s="4" t="str">
        <f t="shared" ref="O259:O322" si="24">IF(AND(K259="Y",M259&gt;C259),"Y","")</f>
        <v/>
      </c>
      <c r="P259" s="4" t="str">
        <f t="shared" ref="P259:P322" si="25">IF(AND(G259&lt;&gt;"N",E259&gt;$V$1,D259&lt;$V$2,B259&gt;=$V$3),"Y","")</f>
        <v/>
      </c>
    </row>
    <row r="260" spans="1:16">
      <c r="A260" s="3" t="s">
        <v>263</v>
      </c>
      <c r="B260">
        <v>193</v>
      </c>
      <c r="C260">
        <v>4</v>
      </c>
      <c r="D260" s="1">
        <v>2.0725388601036201E-2</v>
      </c>
      <c r="E260" s="2">
        <v>2.6476683937823799</v>
      </c>
      <c r="H260" s="4" t="str">
        <f t="shared" si="21"/>
        <v>Y</v>
      </c>
      <c r="I260" s="4" t="str">
        <f t="shared" si="22"/>
        <v/>
      </c>
      <c r="J260" s="4" t="str">
        <f t="shared" si="23"/>
        <v/>
      </c>
      <c r="K260" s="4" t="str">
        <f>IF(ISERROR(MATCH(A260,SEM_20201201_20210416!A:A,0)),"","Y")</f>
        <v/>
      </c>
      <c r="L260" s="4" t="str">
        <f>IF(K260="Y",VLOOKUP($A260,SEM_20201201_20210416!$A:$G,3,FALSE),"")</f>
        <v/>
      </c>
      <c r="M260" s="4" t="str">
        <f>IF(K260="Y",VLOOKUP($A260,SEM_20201201_20210416!$A:$G,4,FALSE),"")</f>
        <v/>
      </c>
      <c r="N260" s="1" t="str">
        <f>IFERROR(VLOOKUP(A260,SEM_20201201_20210416!A:F,6,FALSE),"")</f>
        <v/>
      </c>
      <c r="O260" s="4" t="str">
        <f t="shared" si="24"/>
        <v/>
      </c>
      <c r="P260" s="4" t="str">
        <f t="shared" si="25"/>
        <v/>
      </c>
    </row>
    <row r="261" spans="1:16">
      <c r="A261" s="3" t="s">
        <v>264</v>
      </c>
      <c r="B261">
        <v>193</v>
      </c>
      <c r="C261">
        <v>0</v>
      </c>
      <c r="D261" s="1">
        <v>0</v>
      </c>
      <c r="E261" s="2">
        <v>26.5699481865284</v>
      </c>
      <c r="H261" s="4" t="str">
        <f t="shared" si="21"/>
        <v/>
      </c>
      <c r="I261" s="4" t="str">
        <f t="shared" si="22"/>
        <v/>
      </c>
      <c r="J261" s="4" t="str">
        <f t="shared" si="23"/>
        <v/>
      </c>
      <c r="K261" s="4" t="str">
        <f>IF(ISERROR(MATCH(A261,SEM_20201201_20210416!A:A,0)),"","Y")</f>
        <v/>
      </c>
      <c r="L261" s="4" t="str">
        <f>IF(K261="Y",VLOOKUP($A261,SEM_20201201_20210416!$A:$G,3,FALSE),"")</f>
        <v/>
      </c>
      <c r="M261" s="4" t="str">
        <f>IF(K261="Y",VLOOKUP($A261,SEM_20201201_20210416!$A:$G,4,FALSE),"")</f>
        <v/>
      </c>
      <c r="N261" s="1" t="str">
        <f>IFERROR(VLOOKUP(A261,SEM_20201201_20210416!A:F,6,FALSE),"")</f>
        <v/>
      </c>
      <c r="O261" s="4" t="str">
        <f t="shared" si="24"/>
        <v/>
      </c>
      <c r="P261" s="4" t="str">
        <f t="shared" si="25"/>
        <v/>
      </c>
    </row>
    <row r="262" spans="1:16">
      <c r="A262" s="3" t="s">
        <v>265</v>
      </c>
      <c r="B262">
        <v>193</v>
      </c>
      <c r="C262">
        <v>0</v>
      </c>
      <c r="D262" s="1">
        <v>0</v>
      </c>
      <c r="E262" s="2">
        <v>93.994818652849702</v>
      </c>
      <c r="H262" s="4" t="str">
        <f t="shared" si="21"/>
        <v/>
      </c>
      <c r="I262" s="4" t="str">
        <f t="shared" si="22"/>
        <v/>
      </c>
      <c r="J262" s="4" t="str">
        <f t="shared" si="23"/>
        <v/>
      </c>
      <c r="K262" s="4" t="str">
        <f>IF(ISERROR(MATCH(A262,SEM_20201201_20210416!A:A,0)),"","Y")</f>
        <v>Y</v>
      </c>
      <c r="L262" s="4">
        <f>IF(K262="Y",VLOOKUP($A262,SEM_20201201_20210416!$A:$G,3,FALSE),"")</f>
        <v>67</v>
      </c>
      <c r="M262" s="4">
        <f>IF(K262="Y",VLOOKUP($A262,SEM_20201201_20210416!$A:$G,4,FALSE),"")</f>
        <v>6</v>
      </c>
      <c r="N262" s="1">
        <f>IFERROR(VLOOKUP(A262,SEM_20201201_20210416!A:F,6,FALSE),"")</f>
        <v>8.9552238805970144E-2</v>
      </c>
      <c r="O262" s="4" t="str">
        <f t="shared" si="24"/>
        <v>Y</v>
      </c>
      <c r="P262" s="4" t="str">
        <f t="shared" si="25"/>
        <v/>
      </c>
    </row>
    <row r="263" spans="1:16">
      <c r="A263" s="3" t="s">
        <v>266</v>
      </c>
      <c r="B263">
        <v>192</v>
      </c>
      <c r="C263">
        <v>0</v>
      </c>
      <c r="D263" s="1">
        <v>0</v>
      </c>
      <c r="E263" s="2">
        <v>16.265625</v>
      </c>
      <c r="H263" s="4" t="str">
        <f t="shared" si="21"/>
        <v/>
      </c>
      <c r="I263" s="4" t="str">
        <f t="shared" si="22"/>
        <v/>
      </c>
      <c r="J263" s="4" t="str">
        <f t="shared" si="23"/>
        <v/>
      </c>
      <c r="K263" s="4" t="str">
        <f>IF(ISERROR(MATCH(A263,SEM_20201201_20210416!A:A,0)),"","Y")</f>
        <v/>
      </c>
      <c r="L263" s="4" t="str">
        <f>IF(K263="Y",VLOOKUP($A263,SEM_20201201_20210416!$A:$G,3,FALSE),"")</f>
        <v/>
      </c>
      <c r="M263" s="4" t="str">
        <f>IF(K263="Y",VLOOKUP($A263,SEM_20201201_20210416!$A:$G,4,FALSE),"")</f>
        <v/>
      </c>
      <c r="N263" s="1" t="str">
        <f>IFERROR(VLOOKUP(A263,SEM_20201201_20210416!A:F,6,FALSE),"")</f>
        <v/>
      </c>
      <c r="O263" s="4" t="str">
        <f t="shared" si="24"/>
        <v/>
      </c>
      <c r="P263" s="4" t="str">
        <f t="shared" si="25"/>
        <v/>
      </c>
    </row>
    <row r="264" spans="1:16">
      <c r="A264" s="3" t="s">
        <v>267</v>
      </c>
      <c r="B264">
        <v>191</v>
      </c>
      <c r="C264">
        <v>7</v>
      </c>
      <c r="D264" s="1">
        <v>3.6649214659685798E-2</v>
      </c>
      <c r="E264" s="2">
        <v>3.2303664921465902</v>
      </c>
      <c r="H264" s="4" t="str">
        <f t="shared" si="21"/>
        <v/>
      </c>
      <c r="I264" s="4" t="str">
        <f t="shared" si="22"/>
        <v/>
      </c>
      <c r="J264" s="4" t="str">
        <f t="shared" si="23"/>
        <v/>
      </c>
      <c r="K264" s="4" t="str">
        <f>IF(ISERROR(MATCH(A264,SEM_20201201_20210416!A:A,0)),"","Y")</f>
        <v/>
      </c>
      <c r="L264" s="4" t="str">
        <f>IF(K264="Y",VLOOKUP($A264,SEM_20201201_20210416!$A:$G,3,FALSE),"")</f>
        <v/>
      </c>
      <c r="M264" s="4" t="str">
        <f>IF(K264="Y",VLOOKUP($A264,SEM_20201201_20210416!$A:$G,4,FALSE),"")</f>
        <v/>
      </c>
      <c r="N264" s="1" t="str">
        <f>IFERROR(VLOOKUP(A264,SEM_20201201_20210416!A:F,6,FALSE),"")</f>
        <v/>
      </c>
      <c r="O264" s="4" t="str">
        <f t="shared" si="24"/>
        <v/>
      </c>
      <c r="P264" s="4" t="str">
        <f t="shared" si="25"/>
        <v/>
      </c>
    </row>
    <row r="265" spans="1:16">
      <c r="A265" s="3" t="s">
        <v>269</v>
      </c>
      <c r="B265">
        <v>190</v>
      </c>
      <c r="C265">
        <v>5</v>
      </c>
      <c r="D265" s="1">
        <v>2.6315789473684199E-2</v>
      </c>
      <c r="E265" s="2">
        <v>3.3157894736842102</v>
      </c>
      <c r="H265" s="4" t="str">
        <f t="shared" si="21"/>
        <v/>
      </c>
      <c r="I265" s="4" t="str">
        <f t="shared" si="22"/>
        <v/>
      </c>
      <c r="J265" s="4" t="str">
        <f t="shared" si="23"/>
        <v/>
      </c>
      <c r="K265" s="4" t="str">
        <f>IF(ISERROR(MATCH(A265,SEM_20201201_20210416!A:A,0)),"","Y")</f>
        <v/>
      </c>
      <c r="L265" s="4" t="str">
        <f>IF(K265="Y",VLOOKUP($A265,SEM_20201201_20210416!$A:$G,3,FALSE),"")</f>
        <v/>
      </c>
      <c r="M265" s="4" t="str">
        <f>IF(K265="Y",VLOOKUP($A265,SEM_20201201_20210416!$A:$G,4,FALSE),"")</f>
        <v/>
      </c>
      <c r="N265" s="1" t="str">
        <f>IFERROR(VLOOKUP(A265,SEM_20201201_20210416!A:F,6,FALSE),"")</f>
        <v/>
      </c>
      <c r="O265" s="4" t="str">
        <f t="shared" si="24"/>
        <v/>
      </c>
      <c r="P265" s="4" t="str">
        <f t="shared" si="25"/>
        <v/>
      </c>
    </row>
    <row r="266" spans="1:16">
      <c r="A266" s="3" t="s">
        <v>268</v>
      </c>
      <c r="B266">
        <v>190</v>
      </c>
      <c r="C266">
        <v>10</v>
      </c>
      <c r="D266" s="1">
        <v>5.2631578947368397E-2</v>
      </c>
      <c r="E266" s="2">
        <v>7.6578947368421</v>
      </c>
      <c r="H266" s="4" t="str">
        <f t="shared" si="21"/>
        <v/>
      </c>
      <c r="I266" s="4" t="str">
        <f t="shared" si="22"/>
        <v/>
      </c>
      <c r="J266" s="4" t="str">
        <f t="shared" si="23"/>
        <v/>
      </c>
      <c r="K266" s="4" t="str">
        <f>IF(ISERROR(MATCH(A266,SEM_20201201_20210416!A:A,0)),"","Y")</f>
        <v/>
      </c>
      <c r="L266" s="4" t="str">
        <f>IF(K266="Y",VLOOKUP($A266,SEM_20201201_20210416!$A:$G,3,FALSE),"")</f>
        <v/>
      </c>
      <c r="M266" s="4" t="str">
        <f>IF(K266="Y",VLOOKUP($A266,SEM_20201201_20210416!$A:$G,4,FALSE),"")</f>
        <v/>
      </c>
      <c r="N266" s="1" t="str">
        <f>IFERROR(VLOOKUP(A266,SEM_20201201_20210416!A:F,6,FALSE),"")</f>
        <v/>
      </c>
      <c r="O266" s="4" t="str">
        <f t="shared" si="24"/>
        <v/>
      </c>
      <c r="P266" s="4" t="str">
        <f t="shared" si="25"/>
        <v/>
      </c>
    </row>
    <row r="267" spans="1:16">
      <c r="A267" s="3" t="s">
        <v>270</v>
      </c>
      <c r="B267">
        <v>188</v>
      </c>
      <c r="C267">
        <v>25</v>
      </c>
      <c r="D267" s="1">
        <v>0.13297872340425501</v>
      </c>
      <c r="E267" s="2">
        <v>1.83510638297872</v>
      </c>
      <c r="H267" s="4" t="str">
        <f t="shared" si="21"/>
        <v/>
      </c>
      <c r="I267" s="4" t="str">
        <f t="shared" si="22"/>
        <v/>
      </c>
      <c r="J267" s="4" t="str">
        <f t="shared" si="23"/>
        <v/>
      </c>
      <c r="K267" s="4" t="str">
        <f>IF(ISERROR(MATCH(A267,SEM_20201201_20210416!A:A,0)),"","Y")</f>
        <v/>
      </c>
      <c r="L267" s="4" t="str">
        <f>IF(K267="Y",VLOOKUP($A267,SEM_20201201_20210416!$A:$G,3,FALSE),"")</f>
        <v/>
      </c>
      <c r="M267" s="4" t="str">
        <f>IF(K267="Y",VLOOKUP($A267,SEM_20201201_20210416!$A:$G,4,FALSE),"")</f>
        <v/>
      </c>
      <c r="N267" s="1" t="str">
        <f>IFERROR(VLOOKUP(A267,SEM_20201201_20210416!A:F,6,FALSE),"")</f>
        <v/>
      </c>
      <c r="O267" s="4" t="str">
        <f t="shared" si="24"/>
        <v/>
      </c>
      <c r="P267" s="4" t="str">
        <f t="shared" si="25"/>
        <v/>
      </c>
    </row>
    <row r="268" spans="1:16">
      <c r="A268" s="3" t="s">
        <v>273</v>
      </c>
      <c r="B268">
        <v>187</v>
      </c>
      <c r="C268">
        <v>17</v>
      </c>
      <c r="D268" s="1">
        <v>9.0909090909090898E-2</v>
      </c>
      <c r="E268" s="2">
        <v>3.2139037433155</v>
      </c>
      <c r="H268" s="4" t="str">
        <f t="shared" si="21"/>
        <v/>
      </c>
      <c r="I268" s="4" t="str">
        <f t="shared" si="22"/>
        <v/>
      </c>
      <c r="J268" s="4" t="str">
        <f t="shared" si="23"/>
        <v/>
      </c>
      <c r="K268" s="4" t="str">
        <f>IF(ISERROR(MATCH(A268,SEM_20201201_20210416!A:A,0)),"","Y")</f>
        <v/>
      </c>
      <c r="L268" s="4" t="str">
        <f>IF(K268="Y",VLOOKUP($A268,SEM_20201201_20210416!$A:$G,3,FALSE),"")</f>
        <v/>
      </c>
      <c r="M268" s="4" t="str">
        <f>IF(K268="Y",VLOOKUP($A268,SEM_20201201_20210416!$A:$G,4,FALSE),"")</f>
        <v/>
      </c>
      <c r="N268" s="1" t="str">
        <f>IFERROR(VLOOKUP(A268,SEM_20201201_20210416!A:F,6,FALSE),"")</f>
        <v/>
      </c>
      <c r="O268" s="4" t="str">
        <f t="shared" si="24"/>
        <v/>
      </c>
      <c r="P268" s="4" t="str">
        <f t="shared" si="25"/>
        <v/>
      </c>
    </row>
    <row r="269" spans="1:16">
      <c r="A269" s="3" t="s">
        <v>272</v>
      </c>
      <c r="B269">
        <v>187</v>
      </c>
      <c r="C269">
        <v>1</v>
      </c>
      <c r="D269" s="1">
        <v>5.3475935828877002E-3</v>
      </c>
      <c r="E269" s="2">
        <v>6.9679144385026701</v>
      </c>
      <c r="H269" s="4" t="str">
        <f t="shared" si="21"/>
        <v/>
      </c>
      <c r="I269" s="4" t="str">
        <f t="shared" si="22"/>
        <v/>
      </c>
      <c r="J269" s="4" t="str">
        <f t="shared" si="23"/>
        <v>Y</v>
      </c>
      <c r="K269" s="4" t="str">
        <f>IF(ISERROR(MATCH(A269,SEM_20201201_20210416!A:A,0)),"","Y")</f>
        <v/>
      </c>
      <c r="L269" s="4" t="str">
        <f>IF(K269="Y",VLOOKUP($A269,SEM_20201201_20210416!$A:$G,3,FALSE),"")</f>
        <v/>
      </c>
      <c r="M269" s="4" t="str">
        <f>IF(K269="Y",VLOOKUP($A269,SEM_20201201_20210416!$A:$G,4,FALSE),"")</f>
        <v/>
      </c>
      <c r="N269" s="1" t="str">
        <f>IFERROR(VLOOKUP(A269,SEM_20201201_20210416!A:F,6,FALSE),"")</f>
        <v/>
      </c>
      <c r="O269" s="4" t="str">
        <f t="shared" si="24"/>
        <v/>
      </c>
      <c r="P269" s="4" t="str">
        <f t="shared" si="25"/>
        <v/>
      </c>
    </row>
    <row r="270" spans="1:16">
      <c r="A270" s="3" t="s">
        <v>274</v>
      </c>
      <c r="B270">
        <v>187</v>
      </c>
      <c r="C270">
        <v>21</v>
      </c>
      <c r="D270" s="1">
        <v>0.11229946524064099</v>
      </c>
      <c r="E270" s="2">
        <v>7.0160427807486601</v>
      </c>
      <c r="H270" s="4" t="str">
        <f t="shared" si="21"/>
        <v/>
      </c>
      <c r="I270" s="4" t="str">
        <f t="shared" si="22"/>
        <v/>
      </c>
      <c r="J270" s="4" t="str">
        <f t="shared" si="23"/>
        <v/>
      </c>
      <c r="K270" s="4" t="str">
        <f>IF(ISERROR(MATCH(A270,SEM_20201201_20210416!A:A,0)),"","Y")</f>
        <v/>
      </c>
      <c r="L270" s="4" t="str">
        <f>IF(K270="Y",VLOOKUP($A270,SEM_20201201_20210416!$A:$G,3,FALSE),"")</f>
        <v/>
      </c>
      <c r="M270" s="4" t="str">
        <f>IF(K270="Y",VLOOKUP($A270,SEM_20201201_20210416!$A:$G,4,FALSE),"")</f>
        <v/>
      </c>
      <c r="N270" s="1" t="str">
        <f>IFERROR(VLOOKUP(A270,SEM_20201201_20210416!A:F,6,FALSE),"")</f>
        <v/>
      </c>
      <c r="O270" s="4" t="str">
        <f t="shared" si="24"/>
        <v/>
      </c>
      <c r="P270" s="4" t="str">
        <f t="shared" si="25"/>
        <v/>
      </c>
    </row>
    <row r="271" spans="1:16">
      <c r="A271" s="3" t="s">
        <v>271</v>
      </c>
      <c r="B271">
        <v>187</v>
      </c>
      <c r="C271">
        <v>13</v>
      </c>
      <c r="D271" s="1">
        <v>6.9518716577540093E-2</v>
      </c>
      <c r="E271" s="2">
        <v>8.2780748663101598</v>
      </c>
      <c r="H271" s="4" t="str">
        <f t="shared" si="21"/>
        <v/>
      </c>
      <c r="I271" s="4" t="str">
        <f t="shared" si="22"/>
        <v/>
      </c>
      <c r="J271" s="4" t="str">
        <f t="shared" si="23"/>
        <v/>
      </c>
      <c r="K271" s="4" t="str">
        <f>IF(ISERROR(MATCH(A271,SEM_20201201_20210416!A:A,0)),"","Y")</f>
        <v/>
      </c>
      <c r="L271" s="4" t="str">
        <f>IF(K271="Y",VLOOKUP($A271,SEM_20201201_20210416!$A:$G,3,FALSE),"")</f>
        <v/>
      </c>
      <c r="M271" s="4" t="str">
        <f>IF(K271="Y",VLOOKUP($A271,SEM_20201201_20210416!$A:$G,4,FALSE),"")</f>
        <v/>
      </c>
      <c r="N271" s="1" t="str">
        <f>IFERROR(VLOOKUP(A271,SEM_20201201_20210416!A:F,6,FALSE),"")</f>
        <v/>
      </c>
      <c r="O271" s="4" t="str">
        <f t="shared" si="24"/>
        <v/>
      </c>
      <c r="P271" s="4" t="str">
        <f t="shared" si="25"/>
        <v/>
      </c>
    </row>
    <row r="272" spans="1:16">
      <c r="A272" s="3" t="s">
        <v>275</v>
      </c>
      <c r="B272">
        <v>186</v>
      </c>
      <c r="C272">
        <v>104</v>
      </c>
      <c r="D272" s="1">
        <v>0.55913978494623595</v>
      </c>
      <c r="E272" s="2">
        <v>1</v>
      </c>
      <c r="H272" s="4" t="str">
        <f t="shared" si="21"/>
        <v/>
      </c>
      <c r="I272" s="4" t="str">
        <f t="shared" si="22"/>
        <v/>
      </c>
      <c r="J272" s="4" t="str">
        <f t="shared" si="23"/>
        <v/>
      </c>
      <c r="K272" s="4" t="str">
        <f>IF(ISERROR(MATCH(A272,SEM_20201201_20210416!A:A,0)),"","Y")</f>
        <v/>
      </c>
      <c r="L272" s="4" t="str">
        <f>IF(K272="Y",VLOOKUP($A272,SEM_20201201_20210416!$A:$G,3,FALSE),"")</f>
        <v/>
      </c>
      <c r="M272" s="4" t="str">
        <f>IF(K272="Y",VLOOKUP($A272,SEM_20201201_20210416!$A:$G,4,FALSE),"")</f>
        <v/>
      </c>
      <c r="N272" s="1" t="str">
        <f>IFERROR(VLOOKUP(A272,SEM_20201201_20210416!A:F,6,FALSE),"")</f>
        <v/>
      </c>
      <c r="O272" s="4" t="str">
        <f t="shared" si="24"/>
        <v/>
      </c>
      <c r="P272" s="4" t="str">
        <f t="shared" si="25"/>
        <v/>
      </c>
    </row>
    <row r="273" spans="1:16">
      <c r="A273" s="3" t="s">
        <v>277</v>
      </c>
      <c r="B273">
        <v>186</v>
      </c>
      <c r="C273">
        <v>53</v>
      </c>
      <c r="D273" s="1">
        <v>0.28494623655913898</v>
      </c>
      <c r="E273" s="2">
        <v>1.0107526881720399</v>
      </c>
      <c r="H273" s="4" t="str">
        <f t="shared" si="21"/>
        <v/>
      </c>
      <c r="I273" s="4" t="str">
        <f t="shared" si="22"/>
        <v/>
      </c>
      <c r="J273" s="4" t="str">
        <f t="shared" si="23"/>
        <v/>
      </c>
      <c r="K273" s="4" t="str">
        <f>IF(ISERROR(MATCH(A273,SEM_20201201_20210416!A:A,0)),"","Y")</f>
        <v/>
      </c>
      <c r="L273" s="4" t="str">
        <f>IF(K273="Y",VLOOKUP($A273,SEM_20201201_20210416!$A:$G,3,FALSE),"")</f>
        <v/>
      </c>
      <c r="M273" s="4" t="str">
        <f>IF(K273="Y",VLOOKUP($A273,SEM_20201201_20210416!$A:$G,4,FALSE),"")</f>
        <v/>
      </c>
      <c r="N273" s="1" t="str">
        <f>IFERROR(VLOOKUP(A273,SEM_20201201_20210416!A:F,6,FALSE),"")</f>
        <v/>
      </c>
      <c r="O273" s="4" t="str">
        <f t="shared" si="24"/>
        <v/>
      </c>
      <c r="P273" s="4" t="str">
        <f t="shared" si="25"/>
        <v/>
      </c>
    </row>
    <row r="274" spans="1:16">
      <c r="A274" s="3" t="s">
        <v>276</v>
      </c>
      <c r="B274">
        <v>186</v>
      </c>
      <c r="C274">
        <v>46</v>
      </c>
      <c r="D274" s="1">
        <v>0.247311827956989</v>
      </c>
      <c r="E274" s="2">
        <v>3.04838709677419</v>
      </c>
      <c r="H274" s="4" t="str">
        <f t="shared" si="21"/>
        <v/>
      </c>
      <c r="I274" s="4" t="str">
        <f t="shared" si="22"/>
        <v/>
      </c>
      <c r="J274" s="4" t="str">
        <f t="shared" si="23"/>
        <v/>
      </c>
      <c r="K274" s="4" t="str">
        <f>IF(ISERROR(MATCH(A274,SEM_20201201_20210416!A:A,0)),"","Y")</f>
        <v/>
      </c>
      <c r="L274" s="4" t="str">
        <f>IF(K274="Y",VLOOKUP($A274,SEM_20201201_20210416!$A:$G,3,FALSE),"")</f>
        <v/>
      </c>
      <c r="M274" s="4" t="str">
        <f>IF(K274="Y",VLOOKUP($A274,SEM_20201201_20210416!$A:$G,4,FALSE),"")</f>
        <v/>
      </c>
      <c r="N274" s="1" t="str">
        <f>IFERROR(VLOOKUP(A274,SEM_20201201_20210416!A:F,6,FALSE),"")</f>
        <v/>
      </c>
      <c r="O274" s="4" t="str">
        <f t="shared" si="24"/>
        <v/>
      </c>
      <c r="P274" s="4" t="str">
        <f t="shared" si="25"/>
        <v/>
      </c>
    </row>
    <row r="275" spans="1:16">
      <c r="A275" s="3" t="s">
        <v>278</v>
      </c>
      <c r="B275">
        <v>185</v>
      </c>
      <c r="C275">
        <v>27</v>
      </c>
      <c r="D275" s="1">
        <v>0.14594594594594501</v>
      </c>
      <c r="E275" s="2">
        <v>7.8108108108108096</v>
      </c>
      <c r="H275" s="4" t="str">
        <f t="shared" si="21"/>
        <v/>
      </c>
      <c r="I275" s="4" t="str">
        <f t="shared" si="22"/>
        <v/>
      </c>
      <c r="J275" s="4" t="str">
        <f t="shared" si="23"/>
        <v/>
      </c>
      <c r="K275" s="4" t="str">
        <f>IF(ISERROR(MATCH(A275,SEM_20201201_20210416!A:A,0)),"","Y")</f>
        <v/>
      </c>
      <c r="L275" s="4" t="str">
        <f>IF(K275="Y",VLOOKUP($A275,SEM_20201201_20210416!$A:$G,3,FALSE),"")</f>
        <v/>
      </c>
      <c r="M275" s="4" t="str">
        <f>IF(K275="Y",VLOOKUP($A275,SEM_20201201_20210416!$A:$G,4,FALSE),"")</f>
        <v/>
      </c>
      <c r="N275" s="1" t="str">
        <f>IFERROR(VLOOKUP(A275,SEM_20201201_20210416!A:F,6,FALSE),"")</f>
        <v/>
      </c>
      <c r="O275" s="4" t="str">
        <f t="shared" si="24"/>
        <v/>
      </c>
      <c r="P275" s="4" t="str">
        <f t="shared" si="25"/>
        <v/>
      </c>
    </row>
    <row r="276" spans="1:16">
      <c r="A276" s="3" t="s">
        <v>279</v>
      </c>
      <c r="B276">
        <v>184</v>
      </c>
      <c r="C276">
        <v>41</v>
      </c>
      <c r="D276" s="1">
        <v>0.22282608695652101</v>
      </c>
      <c r="E276" s="2">
        <v>2.00543478260869</v>
      </c>
      <c r="H276" s="4" t="str">
        <f t="shared" si="21"/>
        <v>Y</v>
      </c>
      <c r="I276" s="4" t="str">
        <f t="shared" si="22"/>
        <v/>
      </c>
      <c r="J276" s="4" t="str">
        <f t="shared" si="23"/>
        <v/>
      </c>
      <c r="K276" s="4" t="str">
        <f>IF(ISERROR(MATCH(A276,SEM_20201201_20210416!A:A,0)),"","Y")</f>
        <v/>
      </c>
      <c r="L276" s="4" t="str">
        <f>IF(K276="Y",VLOOKUP($A276,SEM_20201201_20210416!$A:$G,3,FALSE),"")</f>
        <v/>
      </c>
      <c r="M276" s="4" t="str">
        <f>IF(K276="Y",VLOOKUP($A276,SEM_20201201_20210416!$A:$G,4,FALSE),"")</f>
        <v/>
      </c>
      <c r="N276" s="1" t="str">
        <f>IFERROR(VLOOKUP(A276,SEM_20201201_20210416!A:F,6,FALSE),"")</f>
        <v/>
      </c>
      <c r="O276" s="4" t="str">
        <f t="shared" si="24"/>
        <v/>
      </c>
      <c r="P276" s="4" t="str">
        <f t="shared" si="25"/>
        <v/>
      </c>
    </row>
    <row r="277" spans="1:16">
      <c r="A277" s="3" t="s">
        <v>280</v>
      </c>
      <c r="B277">
        <v>184</v>
      </c>
      <c r="C277">
        <v>40</v>
      </c>
      <c r="D277" s="1">
        <v>0.217391304347826</v>
      </c>
      <c r="E277" s="2">
        <v>4.6413043478260798</v>
      </c>
      <c r="H277" s="4" t="str">
        <f t="shared" si="21"/>
        <v/>
      </c>
      <c r="I277" s="4" t="str">
        <f t="shared" si="22"/>
        <v>Y</v>
      </c>
      <c r="J277" s="4" t="str">
        <f t="shared" si="23"/>
        <v/>
      </c>
      <c r="K277" s="4" t="str">
        <f>IF(ISERROR(MATCH(A277,SEM_20201201_20210416!A:A,0)),"","Y")</f>
        <v/>
      </c>
      <c r="L277" s="4" t="str">
        <f>IF(K277="Y",VLOOKUP($A277,SEM_20201201_20210416!$A:$G,3,FALSE),"")</f>
        <v/>
      </c>
      <c r="M277" s="4" t="str">
        <f>IF(K277="Y",VLOOKUP($A277,SEM_20201201_20210416!$A:$G,4,FALSE),"")</f>
        <v/>
      </c>
      <c r="N277" s="1" t="str">
        <f>IFERROR(VLOOKUP(A277,SEM_20201201_20210416!A:F,6,FALSE),"")</f>
        <v/>
      </c>
      <c r="O277" s="4" t="str">
        <f t="shared" si="24"/>
        <v/>
      </c>
      <c r="P277" s="4" t="str">
        <f t="shared" si="25"/>
        <v/>
      </c>
    </row>
    <row r="278" spans="1:16">
      <c r="A278" s="3" t="s">
        <v>281</v>
      </c>
      <c r="B278">
        <v>184</v>
      </c>
      <c r="C278">
        <v>4</v>
      </c>
      <c r="D278" s="1">
        <v>2.1739130434782601E-2</v>
      </c>
      <c r="E278" s="2">
        <v>7.1086956521739104</v>
      </c>
      <c r="H278" s="4" t="str">
        <f t="shared" si="21"/>
        <v/>
      </c>
      <c r="I278" s="4" t="str">
        <f t="shared" si="22"/>
        <v/>
      </c>
      <c r="J278" s="4" t="str">
        <f t="shared" si="23"/>
        <v/>
      </c>
      <c r="K278" s="4" t="str">
        <f>IF(ISERROR(MATCH(A278,SEM_20201201_20210416!A:A,0)),"","Y")</f>
        <v/>
      </c>
      <c r="L278" s="4" t="str">
        <f>IF(K278="Y",VLOOKUP($A278,SEM_20201201_20210416!$A:$G,3,FALSE),"")</f>
        <v/>
      </c>
      <c r="M278" s="4" t="str">
        <f>IF(K278="Y",VLOOKUP($A278,SEM_20201201_20210416!$A:$G,4,FALSE),"")</f>
        <v/>
      </c>
      <c r="N278" s="1" t="str">
        <f>IFERROR(VLOOKUP(A278,SEM_20201201_20210416!A:F,6,FALSE),"")</f>
        <v/>
      </c>
      <c r="O278" s="4" t="str">
        <f t="shared" si="24"/>
        <v/>
      </c>
      <c r="P278" s="4" t="str">
        <f t="shared" si="25"/>
        <v/>
      </c>
    </row>
    <row r="279" spans="1:16">
      <c r="A279" s="3" t="s">
        <v>282</v>
      </c>
      <c r="B279">
        <v>182</v>
      </c>
      <c r="C279">
        <v>69</v>
      </c>
      <c r="D279" s="1">
        <v>0.379120879120879</v>
      </c>
      <c r="E279" s="2">
        <v>2.3241758241758199</v>
      </c>
      <c r="H279" s="4" t="str">
        <f t="shared" si="21"/>
        <v>Y</v>
      </c>
      <c r="I279" s="4" t="str">
        <f t="shared" si="22"/>
        <v/>
      </c>
      <c r="J279" s="4" t="str">
        <f t="shared" si="23"/>
        <v/>
      </c>
      <c r="K279" s="4" t="str">
        <f>IF(ISERROR(MATCH(A279,SEM_20201201_20210416!A:A,0)),"","Y")</f>
        <v/>
      </c>
      <c r="L279" s="4" t="str">
        <f>IF(K279="Y",VLOOKUP($A279,SEM_20201201_20210416!$A:$G,3,FALSE),"")</f>
        <v/>
      </c>
      <c r="M279" s="4" t="str">
        <f>IF(K279="Y",VLOOKUP($A279,SEM_20201201_20210416!$A:$G,4,FALSE),"")</f>
        <v/>
      </c>
      <c r="N279" s="1" t="str">
        <f>IFERROR(VLOOKUP(A279,SEM_20201201_20210416!A:F,6,FALSE),"")</f>
        <v/>
      </c>
      <c r="O279" s="4" t="str">
        <f t="shared" si="24"/>
        <v/>
      </c>
      <c r="P279" s="4" t="str">
        <f t="shared" si="25"/>
        <v/>
      </c>
    </row>
    <row r="280" spans="1:16">
      <c r="A280" s="3" t="s">
        <v>286</v>
      </c>
      <c r="B280">
        <v>182</v>
      </c>
      <c r="C280">
        <v>17</v>
      </c>
      <c r="D280" s="1">
        <v>9.3406593406593394E-2</v>
      </c>
      <c r="E280" s="2">
        <v>5.7307692307692299</v>
      </c>
      <c r="H280" s="4" t="str">
        <f t="shared" si="21"/>
        <v/>
      </c>
      <c r="I280" s="4" t="str">
        <f t="shared" si="22"/>
        <v/>
      </c>
      <c r="J280" s="4" t="str">
        <f t="shared" si="23"/>
        <v/>
      </c>
      <c r="K280" s="4" t="str">
        <f>IF(ISERROR(MATCH(A280,SEM_20201201_20210416!A:A,0)),"","Y")</f>
        <v/>
      </c>
      <c r="L280" s="4" t="str">
        <f>IF(K280="Y",VLOOKUP($A280,SEM_20201201_20210416!$A:$G,3,FALSE),"")</f>
        <v/>
      </c>
      <c r="M280" s="4" t="str">
        <f>IF(K280="Y",VLOOKUP($A280,SEM_20201201_20210416!$A:$G,4,FALSE),"")</f>
        <v/>
      </c>
      <c r="N280" s="1" t="str">
        <f>IFERROR(VLOOKUP(A280,SEM_20201201_20210416!A:F,6,FALSE),"")</f>
        <v/>
      </c>
      <c r="O280" s="4" t="str">
        <f t="shared" si="24"/>
        <v/>
      </c>
      <c r="P280" s="4" t="str">
        <f t="shared" si="25"/>
        <v/>
      </c>
    </row>
    <row r="281" spans="1:16">
      <c r="A281" s="3" t="s">
        <v>285</v>
      </c>
      <c r="B281">
        <v>182</v>
      </c>
      <c r="C281">
        <v>2</v>
      </c>
      <c r="D281" s="1">
        <v>1.09890109890109E-2</v>
      </c>
      <c r="E281" s="2">
        <v>7.3406593406593403</v>
      </c>
      <c r="H281" s="4" t="str">
        <f t="shared" si="21"/>
        <v/>
      </c>
      <c r="I281" s="4" t="str">
        <f t="shared" si="22"/>
        <v/>
      </c>
      <c r="J281" s="4" t="str">
        <f t="shared" si="23"/>
        <v/>
      </c>
      <c r="K281" s="4" t="str">
        <f>IF(ISERROR(MATCH(A281,SEM_20201201_20210416!A:A,0)),"","Y")</f>
        <v>Y</v>
      </c>
      <c r="L281" s="4">
        <f>IF(K281="Y",VLOOKUP($A281,SEM_20201201_20210416!$A:$G,3,FALSE),"")</f>
        <v>1703</v>
      </c>
      <c r="M281" s="4">
        <f>IF(K281="Y",VLOOKUP($A281,SEM_20201201_20210416!$A:$G,4,FALSE),"")</f>
        <v>63</v>
      </c>
      <c r="N281" s="1">
        <f>IFERROR(VLOOKUP(A281,SEM_20201201_20210416!A:F,6,FALSE),"")</f>
        <v>3.69935408103347E-2</v>
      </c>
      <c r="O281" s="4" t="str">
        <f t="shared" si="24"/>
        <v>Y</v>
      </c>
      <c r="P281" s="4" t="str">
        <f t="shared" si="25"/>
        <v/>
      </c>
    </row>
    <row r="282" spans="1:16">
      <c r="A282" s="3" t="s">
        <v>284</v>
      </c>
      <c r="B282">
        <v>182</v>
      </c>
      <c r="C282">
        <v>1</v>
      </c>
      <c r="D282" s="1">
        <v>5.4945054945054897E-3</v>
      </c>
      <c r="E282" s="2">
        <v>7.3406593406593403</v>
      </c>
      <c r="H282" s="4" t="str">
        <f t="shared" si="21"/>
        <v/>
      </c>
      <c r="I282" s="4" t="str">
        <f t="shared" si="22"/>
        <v/>
      </c>
      <c r="J282" s="4" t="str">
        <f t="shared" si="23"/>
        <v/>
      </c>
      <c r="K282" s="4" t="str">
        <f>IF(ISERROR(MATCH(A282,SEM_20201201_20210416!A:A,0)),"","Y")</f>
        <v>Y</v>
      </c>
      <c r="L282" s="4">
        <f>IF(K282="Y",VLOOKUP($A282,SEM_20201201_20210416!$A:$G,3,FALSE),"")</f>
        <v>8</v>
      </c>
      <c r="M282" s="4">
        <f>IF(K282="Y",VLOOKUP($A282,SEM_20201201_20210416!$A:$G,4,FALSE),"")</f>
        <v>1</v>
      </c>
      <c r="N282" s="1">
        <f>IFERROR(VLOOKUP(A282,SEM_20201201_20210416!A:F,6,FALSE),"")</f>
        <v>0.125</v>
      </c>
      <c r="O282" s="4" t="str">
        <f t="shared" si="24"/>
        <v/>
      </c>
      <c r="P282" s="4" t="str">
        <f t="shared" si="25"/>
        <v/>
      </c>
    </row>
    <row r="283" spans="1:16">
      <c r="A283" s="3" t="s">
        <v>283</v>
      </c>
      <c r="B283">
        <v>182</v>
      </c>
      <c r="C283">
        <v>22</v>
      </c>
      <c r="D283" s="1">
        <v>0.12087912087912001</v>
      </c>
      <c r="E283" s="2">
        <v>8.0934065934065895</v>
      </c>
      <c r="H283" s="4" t="str">
        <f t="shared" si="21"/>
        <v/>
      </c>
      <c r="I283" s="4" t="str">
        <f t="shared" si="22"/>
        <v/>
      </c>
      <c r="J283" s="4" t="str">
        <f t="shared" si="23"/>
        <v/>
      </c>
      <c r="K283" s="4" t="str">
        <f>IF(ISERROR(MATCH(A283,SEM_20201201_20210416!A:A,0)),"","Y")</f>
        <v/>
      </c>
      <c r="L283" s="4" t="str">
        <f>IF(K283="Y",VLOOKUP($A283,SEM_20201201_20210416!$A:$G,3,FALSE),"")</f>
        <v/>
      </c>
      <c r="M283" s="4" t="str">
        <f>IF(K283="Y",VLOOKUP($A283,SEM_20201201_20210416!$A:$G,4,FALSE),"")</f>
        <v/>
      </c>
      <c r="N283" s="1" t="str">
        <f>IFERROR(VLOOKUP(A283,SEM_20201201_20210416!A:F,6,FALSE),"")</f>
        <v/>
      </c>
      <c r="O283" s="4" t="str">
        <f t="shared" si="24"/>
        <v/>
      </c>
      <c r="P283" s="4" t="str">
        <f t="shared" si="25"/>
        <v/>
      </c>
    </row>
    <row r="284" spans="1:16">
      <c r="A284" s="3" t="s">
        <v>287</v>
      </c>
      <c r="B284">
        <v>181</v>
      </c>
      <c r="C284">
        <v>23</v>
      </c>
      <c r="D284" s="1">
        <v>0.12707182320441901</v>
      </c>
      <c r="E284" s="2">
        <v>1.95027624309392</v>
      </c>
      <c r="H284" s="4" t="str">
        <f t="shared" si="21"/>
        <v/>
      </c>
      <c r="I284" s="4" t="str">
        <f t="shared" si="22"/>
        <v/>
      </c>
      <c r="J284" s="4" t="str">
        <f t="shared" si="23"/>
        <v/>
      </c>
      <c r="K284" s="4" t="str">
        <f>IF(ISERROR(MATCH(A284,SEM_20201201_20210416!A:A,0)),"","Y")</f>
        <v>Y</v>
      </c>
      <c r="L284" s="4">
        <f>IF(K284="Y",VLOOKUP($A284,SEM_20201201_20210416!$A:$G,3,FALSE),"")</f>
        <v>1566</v>
      </c>
      <c r="M284" s="4">
        <f>IF(K284="Y",VLOOKUP($A284,SEM_20201201_20210416!$A:$G,4,FALSE),"")</f>
        <v>82</v>
      </c>
      <c r="N284" s="1">
        <f>IFERROR(VLOOKUP(A284,SEM_20201201_20210416!A:F,6,FALSE),"")</f>
        <v>5.2362707535121331E-2</v>
      </c>
      <c r="O284" s="4" t="str">
        <f t="shared" si="24"/>
        <v>Y</v>
      </c>
      <c r="P284" s="4" t="str">
        <f t="shared" si="25"/>
        <v/>
      </c>
    </row>
    <row r="285" spans="1:16">
      <c r="A285" s="3" t="s">
        <v>290</v>
      </c>
      <c r="B285">
        <v>180</v>
      </c>
      <c r="C285">
        <v>29</v>
      </c>
      <c r="D285" s="1">
        <v>0.16111111111111101</v>
      </c>
      <c r="E285" s="2">
        <v>3.7055555555555499</v>
      </c>
      <c r="H285" s="4" t="str">
        <f t="shared" si="21"/>
        <v/>
      </c>
      <c r="I285" s="4" t="str">
        <f t="shared" si="22"/>
        <v/>
      </c>
      <c r="J285" s="4" t="str">
        <f t="shared" si="23"/>
        <v/>
      </c>
      <c r="K285" s="4" t="str">
        <f>IF(ISERROR(MATCH(A285,SEM_20201201_20210416!A:A,0)),"","Y")</f>
        <v>Y</v>
      </c>
      <c r="L285" s="4">
        <f>IF(K285="Y",VLOOKUP($A285,SEM_20201201_20210416!$A:$G,3,FALSE),"")</f>
        <v>44</v>
      </c>
      <c r="M285" s="4">
        <f>IF(K285="Y",VLOOKUP($A285,SEM_20201201_20210416!$A:$G,4,FALSE),"")</f>
        <v>5</v>
      </c>
      <c r="N285" s="1">
        <f>IFERROR(VLOOKUP(A285,SEM_20201201_20210416!A:F,6,FALSE),"")</f>
        <v>0.11363636363636363</v>
      </c>
      <c r="O285" s="4" t="str">
        <f t="shared" si="24"/>
        <v/>
      </c>
      <c r="P285" s="4" t="str">
        <f t="shared" si="25"/>
        <v/>
      </c>
    </row>
    <row r="286" spans="1:16">
      <c r="A286" s="3" t="s">
        <v>288</v>
      </c>
      <c r="B286">
        <v>180</v>
      </c>
      <c r="C286">
        <v>52</v>
      </c>
      <c r="D286" s="1">
        <v>0.28888888888888797</v>
      </c>
      <c r="E286" s="2">
        <v>5.1444444444444404</v>
      </c>
      <c r="H286" s="4" t="str">
        <f t="shared" si="21"/>
        <v/>
      </c>
      <c r="I286" s="4" t="str">
        <f t="shared" si="22"/>
        <v/>
      </c>
      <c r="J286" s="4" t="str">
        <f t="shared" si="23"/>
        <v/>
      </c>
      <c r="K286" s="4" t="str">
        <f>IF(ISERROR(MATCH(A286,SEM_20201201_20210416!A:A,0)),"","Y")</f>
        <v/>
      </c>
      <c r="L286" s="4" t="str">
        <f>IF(K286="Y",VLOOKUP($A286,SEM_20201201_20210416!$A:$G,3,FALSE),"")</f>
        <v/>
      </c>
      <c r="M286" s="4" t="str">
        <f>IF(K286="Y",VLOOKUP($A286,SEM_20201201_20210416!$A:$G,4,FALSE),"")</f>
        <v/>
      </c>
      <c r="N286" s="1" t="str">
        <f>IFERROR(VLOOKUP(A286,SEM_20201201_20210416!A:F,6,FALSE),"")</f>
        <v/>
      </c>
      <c r="O286" s="4" t="str">
        <f t="shared" si="24"/>
        <v/>
      </c>
      <c r="P286" s="4" t="str">
        <f t="shared" si="25"/>
        <v/>
      </c>
    </row>
    <row r="287" spans="1:16">
      <c r="A287" s="3" t="s">
        <v>291</v>
      </c>
      <c r="B287">
        <v>180</v>
      </c>
      <c r="C287">
        <v>17</v>
      </c>
      <c r="D287" s="1">
        <v>9.44444444444444E-2</v>
      </c>
      <c r="E287" s="2">
        <v>5.4111111111111097</v>
      </c>
      <c r="H287" s="4" t="str">
        <f t="shared" si="21"/>
        <v/>
      </c>
      <c r="I287" s="4" t="str">
        <f t="shared" si="22"/>
        <v/>
      </c>
      <c r="J287" s="4" t="str">
        <f t="shared" si="23"/>
        <v/>
      </c>
      <c r="K287" s="4" t="str">
        <f>IF(ISERROR(MATCH(A287,SEM_20201201_20210416!A:A,0)),"","Y")</f>
        <v/>
      </c>
      <c r="L287" s="4" t="str">
        <f>IF(K287="Y",VLOOKUP($A287,SEM_20201201_20210416!$A:$G,3,FALSE),"")</f>
        <v/>
      </c>
      <c r="M287" s="4" t="str">
        <f>IF(K287="Y",VLOOKUP($A287,SEM_20201201_20210416!$A:$G,4,FALSE),"")</f>
        <v/>
      </c>
      <c r="N287" s="1" t="str">
        <f>IFERROR(VLOOKUP(A287,SEM_20201201_20210416!A:F,6,FALSE),"")</f>
        <v/>
      </c>
      <c r="O287" s="4" t="str">
        <f t="shared" si="24"/>
        <v/>
      </c>
      <c r="P287" s="4" t="str">
        <f t="shared" si="25"/>
        <v/>
      </c>
    </row>
    <row r="288" spans="1:16">
      <c r="A288" s="3" t="s">
        <v>292</v>
      </c>
      <c r="B288">
        <v>180</v>
      </c>
      <c r="C288">
        <v>0</v>
      </c>
      <c r="D288" s="1">
        <v>0</v>
      </c>
      <c r="E288" s="2">
        <v>6.6388888888888804</v>
      </c>
      <c r="H288" s="4" t="str">
        <f t="shared" si="21"/>
        <v/>
      </c>
      <c r="I288" s="4" t="str">
        <f t="shared" si="22"/>
        <v/>
      </c>
      <c r="J288" s="4" t="str">
        <f t="shared" si="23"/>
        <v>Y</v>
      </c>
      <c r="K288" s="4" t="str">
        <f>IF(ISERROR(MATCH(A288,SEM_20201201_20210416!A:A,0)),"","Y")</f>
        <v/>
      </c>
      <c r="L288" s="4" t="str">
        <f>IF(K288="Y",VLOOKUP($A288,SEM_20201201_20210416!$A:$G,3,FALSE),"")</f>
        <v/>
      </c>
      <c r="M288" s="4" t="str">
        <f>IF(K288="Y",VLOOKUP($A288,SEM_20201201_20210416!$A:$G,4,FALSE),"")</f>
        <v/>
      </c>
      <c r="N288" s="1" t="str">
        <f>IFERROR(VLOOKUP(A288,SEM_20201201_20210416!A:F,6,FALSE),"")</f>
        <v/>
      </c>
      <c r="O288" s="4" t="str">
        <f t="shared" si="24"/>
        <v/>
      </c>
      <c r="P288" s="4" t="str">
        <f t="shared" si="25"/>
        <v/>
      </c>
    </row>
    <row r="289" spans="1:16">
      <c r="A289" s="3" t="s">
        <v>289</v>
      </c>
      <c r="B289">
        <v>180</v>
      </c>
      <c r="C289">
        <v>0</v>
      </c>
      <c r="D289" s="1">
        <v>0</v>
      </c>
      <c r="E289" s="2">
        <v>42.522222222222197</v>
      </c>
      <c r="H289" s="4" t="str">
        <f t="shared" si="21"/>
        <v/>
      </c>
      <c r="I289" s="4" t="str">
        <f t="shared" si="22"/>
        <v/>
      </c>
      <c r="J289" s="4" t="str">
        <f t="shared" si="23"/>
        <v/>
      </c>
      <c r="K289" s="4" t="str">
        <f>IF(ISERROR(MATCH(A289,SEM_20201201_20210416!A:A,0)),"","Y")</f>
        <v/>
      </c>
      <c r="L289" s="4" t="str">
        <f>IF(K289="Y",VLOOKUP($A289,SEM_20201201_20210416!$A:$G,3,FALSE),"")</f>
        <v/>
      </c>
      <c r="M289" s="4" t="str">
        <f>IF(K289="Y",VLOOKUP($A289,SEM_20201201_20210416!$A:$G,4,FALSE),"")</f>
        <v/>
      </c>
      <c r="N289" s="1" t="str">
        <f>IFERROR(VLOOKUP(A289,SEM_20201201_20210416!A:F,6,FALSE),"")</f>
        <v/>
      </c>
      <c r="O289" s="4" t="str">
        <f t="shared" si="24"/>
        <v/>
      </c>
      <c r="P289" s="4" t="str">
        <f t="shared" si="25"/>
        <v/>
      </c>
    </row>
    <row r="290" spans="1:16">
      <c r="A290" s="3" t="s">
        <v>295</v>
      </c>
      <c r="B290">
        <v>178</v>
      </c>
      <c r="C290">
        <v>65</v>
      </c>
      <c r="D290" s="1">
        <v>0.36516853932584198</v>
      </c>
      <c r="E290" s="2">
        <v>1.0730337078651599</v>
      </c>
      <c r="H290" s="4" t="str">
        <f t="shared" si="21"/>
        <v/>
      </c>
      <c r="I290" s="4" t="str">
        <f t="shared" si="22"/>
        <v/>
      </c>
      <c r="J290" s="4" t="str">
        <f t="shared" si="23"/>
        <v/>
      </c>
      <c r="K290" s="4" t="str">
        <f>IF(ISERROR(MATCH(A290,SEM_20201201_20210416!A:A,0)),"","Y")</f>
        <v/>
      </c>
      <c r="L290" s="4" t="str">
        <f>IF(K290="Y",VLOOKUP($A290,SEM_20201201_20210416!$A:$G,3,FALSE),"")</f>
        <v/>
      </c>
      <c r="M290" s="4" t="str">
        <f>IF(K290="Y",VLOOKUP($A290,SEM_20201201_20210416!$A:$G,4,FALSE),"")</f>
        <v/>
      </c>
      <c r="N290" s="1" t="str">
        <f>IFERROR(VLOOKUP(A290,SEM_20201201_20210416!A:F,6,FALSE),"")</f>
        <v/>
      </c>
      <c r="O290" s="4" t="str">
        <f t="shared" si="24"/>
        <v/>
      </c>
      <c r="P290" s="4" t="str">
        <f t="shared" si="25"/>
        <v/>
      </c>
    </row>
    <row r="291" spans="1:16">
      <c r="A291" s="3" t="s">
        <v>294</v>
      </c>
      <c r="B291">
        <v>178</v>
      </c>
      <c r="C291">
        <v>4</v>
      </c>
      <c r="D291" s="1">
        <v>2.2471910112359501E-2</v>
      </c>
      <c r="E291" s="2">
        <v>5.5730337078651599</v>
      </c>
      <c r="H291" s="4" t="str">
        <f t="shared" si="21"/>
        <v/>
      </c>
      <c r="I291" s="4" t="str">
        <f t="shared" si="22"/>
        <v/>
      </c>
      <c r="J291" s="4" t="str">
        <f t="shared" si="23"/>
        <v/>
      </c>
      <c r="K291" s="4" t="str">
        <f>IF(ISERROR(MATCH(A291,SEM_20201201_20210416!A:A,0)),"","Y")</f>
        <v/>
      </c>
      <c r="L291" s="4" t="str">
        <f>IF(K291="Y",VLOOKUP($A291,SEM_20201201_20210416!$A:$G,3,FALSE),"")</f>
        <v/>
      </c>
      <c r="M291" s="4" t="str">
        <f>IF(K291="Y",VLOOKUP($A291,SEM_20201201_20210416!$A:$G,4,FALSE),"")</f>
        <v/>
      </c>
      <c r="N291" s="1" t="str">
        <f>IFERROR(VLOOKUP(A291,SEM_20201201_20210416!A:F,6,FALSE),"")</f>
        <v/>
      </c>
      <c r="O291" s="4" t="str">
        <f t="shared" si="24"/>
        <v/>
      </c>
      <c r="P291" s="4" t="str">
        <f t="shared" si="25"/>
        <v/>
      </c>
    </row>
    <row r="292" spans="1:16">
      <c r="A292" s="3" t="s">
        <v>293</v>
      </c>
      <c r="B292">
        <v>178</v>
      </c>
      <c r="C292">
        <v>20</v>
      </c>
      <c r="D292" s="1">
        <v>0.112359550561797</v>
      </c>
      <c r="E292" s="2">
        <v>8.5393258426966305</v>
      </c>
      <c r="H292" s="4" t="str">
        <f t="shared" si="21"/>
        <v/>
      </c>
      <c r="I292" s="4" t="str">
        <f t="shared" si="22"/>
        <v/>
      </c>
      <c r="J292" s="4" t="str">
        <f t="shared" si="23"/>
        <v/>
      </c>
      <c r="K292" s="4" t="str">
        <f>IF(ISERROR(MATCH(A292,SEM_20201201_20210416!A:A,0)),"","Y")</f>
        <v/>
      </c>
      <c r="L292" s="4" t="str">
        <f>IF(K292="Y",VLOOKUP($A292,SEM_20201201_20210416!$A:$G,3,FALSE),"")</f>
        <v/>
      </c>
      <c r="M292" s="4" t="str">
        <f>IF(K292="Y",VLOOKUP($A292,SEM_20201201_20210416!$A:$G,4,FALSE),"")</f>
        <v/>
      </c>
      <c r="N292" s="1" t="str">
        <f>IFERROR(VLOOKUP(A292,SEM_20201201_20210416!A:F,6,FALSE),"")</f>
        <v/>
      </c>
      <c r="O292" s="4" t="str">
        <f t="shared" si="24"/>
        <v/>
      </c>
      <c r="P292" s="4" t="str">
        <f t="shared" si="25"/>
        <v/>
      </c>
    </row>
    <row r="293" spans="1:16">
      <c r="A293" s="3" t="s">
        <v>296</v>
      </c>
      <c r="B293">
        <v>176</v>
      </c>
      <c r="C293">
        <v>67</v>
      </c>
      <c r="D293" s="1">
        <v>0.38068181818181801</v>
      </c>
      <c r="E293" s="2">
        <v>3.3011363636363602</v>
      </c>
      <c r="H293" s="4" t="str">
        <f t="shared" si="21"/>
        <v/>
      </c>
      <c r="I293" s="4" t="str">
        <f t="shared" si="22"/>
        <v/>
      </c>
      <c r="J293" s="4" t="str">
        <f t="shared" si="23"/>
        <v/>
      </c>
      <c r="K293" s="4" t="str">
        <f>IF(ISERROR(MATCH(A293,SEM_20201201_20210416!A:A,0)),"","Y")</f>
        <v/>
      </c>
      <c r="L293" s="4" t="str">
        <f>IF(K293="Y",VLOOKUP($A293,SEM_20201201_20210416!$A:$G,3,FALSE),"")</f>
        <v/>
      </c>
      <c r="M293" s="4" t="str">
        <f>IF(K293="Y",VLOOKUP($A293,SEM_20201201_20210416!$A:$G,4,FALSE),"")</f>
        <v/>
      </c>
      <c r="N293" s="1" t="str">
        <f>IFERROR(VLOOKUP(A293,SEM_20201201_20210416!A:F,6,FALSE),"")</f>
        <v/>
      </c>
      <c r="O293" s="4" t="str">
        <f t="shared" si="24"/>
        <v/>
      </c>
      <c r="P293" s="4" t="str">
        <f t="shared" si="25"/>
        <v/>
      </c>
    </row>
    <row r="294" spans="1:16">
      <c r="A294" s="3" t="s">
        <v>297</v>
      </c>
      <c r="B294">
        <v>174</v>
      </c>
      <c r="C294">
        <v>15</v>
      </c>
      <c r="D294" s="1">
        <v>8.6206896551724102E-2</v>
      </c>
      <c r="E294" s="2">
        <v>4.0919540229885003</v>
      </c>
      <c r="H294" s="4" t="str">
        <f t="shared" si="21"/>
        <v/>
      </c>
      <c r="I294" s="4" t="str">
        <f t="shared" si="22"/>
        <v>Y</v>
      </c>
      <c r="J294" s="4" t="str">
        <f t="shared" si="23"/>
        <v/>
      </c>
      <c r="K294" s="4" t="str">
        <f>IF(ISERROR(MATCH(A294,SEM_20201201_20210416!A:A,0)),"","Y")</f>
        <v/>
      </c>
      <c r="L294" s="4" t="str">
        <f>IF(K294="Y",VLOOKUP($A294,SEM_20201201_20210416!$A:$G,3,FALSE),"")</f>
        <v/>
      </c>
      <c r="M294" s="4" t="str">
        <f>IF(K294="Y",VLOOKUP($A294,SEM_20201201_20210416!$A:$G,4,FALSE),"")</f>
        <v/>
      </c>
      <c r="N294" s="1" t="str">
        <f>IFERROR(VLOOKUP(A294,SEM_20201201_20210416!A:F,6,FALSE),"")</f>
        <v/>
      </c>
      <c r="O294" s="4" t="str">
        <f t="shared" si="24"/>
        <v/>
      </c>
      <c r="P294" s="4" t="str">
        <f t="shared" si="25"/>
        <v/>
      </c>
    </row>
    <row r="295" spans="1:16">
      <c r="A295" s="3" t="s">
        <v>299</v>
      </c>
      <c r="B295">
        <v>173</v>
      </c>
      <c r="C295">
        <v>50</v>
      </c>
      <c r="D295" s="1">
        <v>0.28901734104046201</v>
      </c>
      <c r="E295" s="2">
        <v>4.2080924855491304</v>
      </c>
      <c r="H295" s="4" t="str">
        <f t="shared" si="21"/>
        <v/>
      </c>
      <c r="I295" s="4" t="str">
        <f t="shared" si="22"/>
        <v>Y</v>
      </c>
      <c r="J295" s="4" t="str">
        <f t="shared" si="23"/>
        <v/>
      </c>
      <c r="K295" s="4" t="str">
        <f>IF(ISERROR(MATCH(A295,SEM_20201201_20210416!A:A,0)),"","Y")</f>
        <v/>
      </c>
      <c r="L295" s="4" t="str">
        <f>IF(K295="Y",VLOOKUP($A295,SEM_20201201_20210416!$A:$G,3,FALSE),"")</f>
        <v/>
      </c>
      <c r="M295" s="4" t="str">
        <f>IF(K295="Y",VLOOKUP($A295,SEM_20201201_20210416!$A:$G,4,FALSE),"")</f>
        <v/>
      </c>
      <c r="N295" s="1" t="str">
        <f>IFERROR(VLOOKUP(A295,SEM_20201201_20210416!A:F,6,FALSE),"")</f>
        <v/>
      </c>
      <c r="O295" s="4" t="str">
        <f t="shared" si="24"/>
        <v/>
      </c>
      <c r="P295" s="4" t="str">
        <f t="shared" si="25"/>
        <v/>
      </c>
    </row>
    <row r="296" spans="1:16">
      <c r="A296" s="3" t="s">
        <v>298</v>
      </c>
      <c r="B296">
        <v>173</v>
      </c>
      <c r="C296">
        <v>11</v>
      </c>
      <c r="D296" s="1">
        <v>6.3583815028901702E-2</v>
      </c>
      <c r="E296" s="2">
        <v>8.2427745664739795</v>
      </c>
      <c r="H296" s="4" t="str">
        <f t="shared" si="21"/>
        <v/>
      </c>
      <c r="I296" s="4" t="str">
        <f t="shared" si="22"/>
        <v/>
      </c>
      <c r="J296" s="4" t="str">
        <f t="shared" si="23"/>
        <v/>
      </c>
      <c r="K296" s="4" t="str">
        <f>IF(ISERROR(MATCH(A296,SEM_20201201_20210416!A:A,0)),"","Y")</f>
        <v/>
      </c>
      <c r="L296" s="4" t="str">
        <f>IF(K296="Y",VLOOKUP($A296,SEM_20201201_20210416!$A:$G,3,FALSE),"")</f>
        <v/>
      </c>
      <c r="M296" s="4" t="str">
        <f>IF(K296="Y",VLOOKUP($A296,SEM_20201201_20210416!$A:$G,4,FALSE),"")</f>
        <v/>
      </c>
      <c r="N296" s="1" t="str">
        <f>IFERROR(VLOOKUP(A296,SEM_20201201_20210416!A:F,6,FALSE),"")</f>
        <v/>
      </c>
      <c r="O296" s="4" t="str">
        <f t="shared" si="24"/>
        <v/>
      </c>
      <c r="P296" s="4" t="str">
        <f t="shared" si="25"/>
        <v/>
      </c>
    </row>
    <row r="297" spans="1:16">
      <c r="A297" s="3" t="s">
        <v>300</v>
      </c>
      <c r="B297">
        <v>173</v>
      </c>
      <c r="C297">
        <v>7</v>
      </c>
      <c r="D297" s="1">
        <v>4.0462427745664699E-2</v>
      </c>
      <c r="E297" s="2">
        <v>8.7745664739884397</v>
      </c>
      <c r="H297" s="4" t="str">
        <f t="shared" si="21"/>
        <v/>
      </c>
      <c r="I297" s="4" t="str">
        <f t="shared" si="22"/>
        <v/>
      </c>
      <c r="J297" s="4" t="str">
        <f t="shared" si="23"/>
        <v/>
      </c>
      <c r="K297" s="4" t="str">
        <f>IF(ISERROR(MATCH(A297,SEM_20201201_20210416!A:A,0)),"","Y")</f>
        <v/>
      </c>
      <c r="L297" s="4" t="str">
        <f>IF(K297="Y",VLOOKUP($A297,SEM_20201201_20210416!$A:$G,3,FALSE),"")</f>
        <v/>
      </c>
      <c r="M297" s="4" t="str">
        <f>IF(K297="Y",VLOOKUP($A297,SEM_20201201_20210416!$A:$G,4,FALSE),"")</f>
        <v/>
      </c>
      <c r="N297" s="1" t="str">
        <f>IFERROR(VLOOKUP(A297,SEM_20201201_20210416!A:F,6,FALSE),"")</f>
        <v/>
      </c>
      <c r="O297" s="4" t="str">
        <f t="shared" si="24"/>
        <v/>
      </c>
      <c r="P297" s="4" t="str">
        <f t="shared" si="25"/>
        <v/>
      </c>
    </row>
    <row r="298" spans="1:16">
      <c r="A298" s="3" t="s">
        <v>301</v>
      </c>
      <c r="B298">
        <v>172</v>
      </c>
      <c r="C298">
        <v>19</v>
      </c>
      <c r="D298" s="1">
        <v>0.11046511627906901</v>
      </c>
      <c r="E298" s="2">
        <v>5.7325581395348797</v>
      </c>
      <c r="H298" s="4" t="str">
        <f t="shared" si="21"/>
        <v/>
      </c>
      <c r="I298" s="4" t="str">
        <f t="shared" si="22"/>
        <v/>
      </c>
      <c r="J298" s="4" t="str">
        <f t="shared" si="23"/>
        <v/>
      </c>
      <c r="K298" s="4" t="str">
        <f>IF(ISERROR(MATCH(A298,SEM_20201201_20210416!A:A,0)),"","Y")</f>
        <v/>
      </c>
      <c r="L298" s="4" t="str">
        <f>IF(K298="Y",VLOOKUP($A298,SEM_20201201_20210416!$A:$G,3,FALSE),"")</f>
        <v/>
      </c>
      <c r="M298" s="4" t="str">
        <f>IF(K298="Y",VLOOKUP($A298,SEM_20201201_20210416!$A:$G,4,FALSE),"")</f>
        <v/>
      </c>
      <c r="N298" s="1" t="str">
        <f>IFERROR(VLOOKUP(A298,SEM_20201201_20210416!A:F,6,FALSE),"")</f>
        <v/>
      </c>
      <c r="O298" s="4" t="str">
        <f t="shared" si="24"/>
        <v/>
      </c>
      <c r="P298" s="4" t="str">
        <f t="shared" si="25"/>
        <v/>
      </c>
    </row>
    <row r="299" spans="1:16">
      <c r="A299" s="3" t="s">
        <v>302</v>
      </c>
      <c r="B299">
        <v>172</v>
      </c>
      <c r="C299">
        <v>30</v>
      </c>
      <c r="D299" s="1">
        <v>0.17441860465116199</v>
      </c>
      <c r="E299" s="2">
        <v>6.6511627906976702</v>
      </c>
      <c r="H299" s="4" t="str">
        <f t="shared" si="21"/>
        <v/>
      </c>
      <c r="I299" s="4" t="str">
        <f t="shared" si="22"/>
        <v/>
      </c>
      <c r="J299" s="4" t="str">
        <f t="shared" si="23"/>
        <v>Y</v>
      </c>
      <c r="K299" s="4" t="str">
        <f>IF(ISERROR(MATCH(A299,SEM_20201201_20210416!A:A,0)),"","Y")</f>
        <v/>
      </c>
      <c r="L299" s="4" t="str">
        <f>IF(K299="Y",VLOOKUP($A299,SEM_20201201_20210416!$A:$G,3,FALSE),"")</f>
        <v/>
      </c>
      <c r="M299" s="4" t="str">
        <f>IF(K299="Y",VLOOKUP($A299,SEM_20201201_20210416!$A:$G,4,FALSE),"")</f>
        <v/>
      </c>
      <c r="N299" s="1" t="str">
        <f>IFERROR(VLOOKUP(A299,SEM_20201201_20210416!A:F,6,FALSE),"")</f>
        <v/>
      </c>
      <c r="O299" s="4" t="str">
        <f t="shared" si="24"/>
        <v/>
      </c>
      <c r="P299" s="4" t="str">
        <f t="shared" si="25"/>
        <v/>
      </c>
    </row>
    <row r="300" spans="1:16">
      <c r="A300" s="3" t="s">
        <v>303</v>
      </c>
      <c r="B300">
        <v>172</v>
      </c>
      <c r="C300">
        <v>5</v>
      </c>
      <c r="D300" s="1">
        <v>2.9069767441860399E-2</v>
      </c>
      <c r="E300" s="2">
        <v>7.0523255813953396</v>
      </c>
      <c r="H300" s="4" t="str">
        <f t="shared" si="21"/>
        <v/>
      </c>
      <c r="I300" s="4" t="str">
        <f t="shared" si="22"/>
        <v/>
      </c>
      <c r="J300" s="4" t="str">
        <f t="shared" si="23"/>
        <v/>
      </c>
      <c r="K300" s="4" t="str">
        <f>IF(ISERROR(MATCH(A300,SEM_20201201_20210416!A:A,0)),"","Y")</f>
        <v/>
      </c>
      <c r="L300" s="4" t="str">
        <f>IF(K300="Y",VLOOKUP($A300,SEM_20201201_20210416!$A:$G,3,FALSE),"")</f>
        <v/>
      </c>
      <c r="M300" s="4" t="str">
        <f>IF(K300="Y",VLOOKUP($A300,SEM_20201201_20210416!$A:$G,4,FALSE),"")</f>
        <v/>
      </c>
      <c r="N300" s="1" t="str">
        <f>IFERROR(VLOOKUP(A300,SEM_20201201_20210416!A:F,6,FALSE),"")</f>
        <v/>
      </c>
      <c r="O300" s="4" t="str">
        <f t="shared" si="24"/>
        <v/>
      </c>
      <c r="P300" s="4" t="str">
        <f t="shared" si="25"/>
        <v/>
      </c>
    </row>
    <row r="301" spans="1:16">
      <c r="A301" s="3" t="s">
        <v>304</v>
      </c>
      <c r="B301">
        <v>172</v>
      </c>
      <c r="C301">
        <v>3</v>
      </c>
      <c r="D301" s="1">
        <v>1.7441860465116199E-2</v>
      </c>
      <c r="E301" s="2">
        <v>9.0930232558139501</v>
      </c>
      <c r="H301" s="4" t="str">
        <f t="shared" si="21"/>
        <v/>
      </c>
      <c r="I301" s="4" t="str">
        <f t="shared" si="22"/>
        <v/>
      </c>
      <c r="J301" s="4" t="str">
        <f t="shared" si="23"/>
        <v/>
      </c>
      <c r="K301" s="4" t="str">
        <f>IF(ISERROR(MATCH(A301,SEM_20201201_20210416!A:A,0)),"","Y")</f>
        <v/>
      </c>
      <c r="L301" s="4" t="str">
        <f>IF(K301="Y",VLOOKUP($A301,SEM_20201201_20210416!$A:$G,3,FALSE),"")</f>
        <v/>
      </c>
      <c r="M301" s="4" t="str">
        <f>IF(K301="Y",VLOOKUP($A301,SEM_20201201_20210416!$A:$G,4,FALSE),"")</f>
        <v/>
      </c>
      <c r="N301" s="1" t="str">
        <f>IFERROR(VLOOKUP(A301,SEM_20201201_20210416!A:F,6,FALSE),"")</f>
        <v/>
      </c>
      <c r="O301" s="4" t="str">
        <f t="shared" si="24"/>
        <v/>
      </c>
      <c r="P301" s="4" t="str">
        <f t="shared" si="25"/>
        <v/>
      </c>
    </row>
    <row r="302" spans="1:16">
      <c r="A302" s="3" t="s">
        <v>305</v>
      </c>
      <c r="B302">
        <v>171</v>
      </c>
      <c r="C302">
        <v>9</v>
      </c>
      <c r="D302" s="1">
        <v>5.2631578947368397E-2</v>
      </c>
      <c r="E302" s="2">
        <v>7.1228070175438596</v>
      </c>
      <c r="H302" s="4" t="str">
        <f t="shared" si="21"/>
        <v/>
      </c>
      <c r="I302" s="4" t="str">
        <f t="shared" si="22"/>
        <v/>
      </c>
      <c r="J302" s="4" t="str">
        <f t="shared" si="23"/>
        <v/>
      </c>
      <c r="K302" s="4" t="str">
        <f>IF(ISERROR(MATCH(A302,SEM_20201201_20210416!A:A,0)),"","Y")</f>
        <v/>
      </c>
      <c r="L302" s="4" t="str">
        <f>IF(K302="Y",VLOOKUP($A302,SEM_20201201_20210416!$A:$G,3,FALSE),"")</f>
        <v/>
      </c>
      <c r="M302" s="4" t="str">
        <f>IF(K302="Y",VLOOKUP($A302,SEM_20201201_20210416!$A:$G,4,FALSE),"")</f>
        <v/>
      </c>
      <c r="N302" s="1" t="str">
        <f>IFERROR(VLOOKUP(A302,SEM_20201201_20210416!A:F,6,FALSE),"")</f>
        <v/>
      </c>
      <c r="O302" s="4" t="str">
        <f t="shared" si="24"/>
        <v/>
      </c>
      <c r="P302" s="4" t="str">
        <f t="shared" si="25"/>
        <v/>
      </c>
    </row>
    <row r="303" spans="1:16">
      <c r="A303" s="3" t="s">
        <v>306</v>
      </c>
      <c r="B303">
        <v>170</v>
      </c>
      <c r="C303">
        <v>75</v>
      </c>
      <c r="D303" s="1">
        <v>0.441176470588235</v>
      </c>
      <c r="E303" s="2">
        <v>2.9411764705882302</v>
      </c>
      <c r="H303" s="4" t="str">
        <f t="shared" si="21"/>
        <v>Y</v>
      </c>
      <c r="I303" s="4" t="str">
        <f t="shared" si="22"/>
        <v/>
      </c>
      <c r="J303" s="4" t="str">
        <f t="shared" si="23"/>
        <v/>
      </c>
      <c r="K303" s="4" t="str">
        <f>IF(ISERROR(MATCH(A303,SEM_20201201_20210416!A:A,0)),"","Y")</f>
        <v/>
      </c>
      <c r="L303" s="4" t="str">
        <f>IF(K303="Y",VLOOKUP($A303,SEM_20201201_20210416!$A:$G,3,FALSE),"")</f>
        <v/>
      </c>
      <c r="M303" s="4" t="str">
        <f>IF(K303="Y",VLOOKUP($A303,SEM_20201201_20210416!$A:$G,4,FALSE),"")</f>
        <v/>
      </c>
      <c r="N303" s="1" t="str">
        <f>IFERROR(VLOOKUP(A303,SEM_20201201_20210416!A:F,6,FALSE),"")</f>
        <v/>
      </c>
      <c r="O303" s="4" t="str">
        <f t="shared" si="24"/>
        <v/>
      </c>
      <c r="P303" s="4" t="str">
        <f t="shared" si="25"/>
        <v/>
      </c>
    </row>
    <row r="304" spans="1:16">
      <c r="A304" s="3" t="s">
        <v>307</v>
      </c>
      <c r="B304">
        <v>169</v>
      </c>
      <c r="C304">
        <v>43</v>
      </c>
      <c r="D304" s="1">
        <v>0.25443786982248501</v>
      </c>
      <c r="E304" s="2">
        <v>5.3550295857988104</v>
      </c>
      <c r="H304" s="4" t="str">
        <f t="shared" si="21"/>
        <v/>
      </c>
      <c r="I304" s="4" t="str">
        <f t="shared" si="22"/>
        <v/>
      </c>
      <c r="J304" s="4" t="str">
        <f t="shared" si="23"/>
        <v/>
      </c>
      <c r="K304" s="4" t="str">
        <f>IF(ISERROR(MATCH(A304,SEM_20201201_20210416!A:A,0)),"","Y")</f>
        <v/>
      </c>
      <c r="L304" s="4" t="str">
        <f>IF(K304="Y",VLOOKUP($A304,SEM_20201201_20210416!$A:$G,3,FALSE),"")</f>
        <v/>
      </c>
      <c r="M304" s="4" t="str">
        <f>IF(K304="Y",VLOOKUP($A304,SEM_20201201_20210416!$A:$G,4,FALSE),"")</f>
        <v/>
      </c>
      <c r="N304" s="1" t="str">
        <f>IFERROR(VLOOKUP(A304,SEM_20201201_20210416!A:F,6,FALSE),"")</f>
        <v/>
      </c>
      <c r="O304" s="4" t="str">
        <f t="shared" si="24"/>
        <v/>
      </c>
      <c r="P304" s="4" t="str">
        <f t="shared" si="25"/>
        <v/>
      </c>
    </row>
    <row r="305" spans="1:16">
      <c r="A305" s="3" t="s">
        <v>308</v>
      </c>
      <c r="B305">
        <v>169</v>
      </c>
      <c r="C305">
        <v>14</v>
      </c>
      <c r="D305" s="1">
        <v>8.2840236686390498E-2</v>
      </c>
      <c r="E305" s="2">
        <v>5.5680473372780996</v>
      </c>
      <c r="H305" s="4" t="str">
        <f t="shared" si="21"/>
        <v/>
      </c>
      <c r="I305" s="4" t="str">
        <f t="shared" si="22"/>
        <v/>
      </c>
      <c r="J305" s="4" t="str">
        <f t="shared" si="23"/>
        <v/>
      </c>
      <c r="K305" s="4" t="str">
        <f>IF(ISERROR(MATCH(A305,SEM_20201201_20210416!A:A,0)),"","Y")</f>
        <v/>
      </c>
      <c r="L305" s="4" t="str">
        <f>IF(K305="Y",VLOOKUP($A305,SEM_20201201_20210416!$A:$G,3,FALSE),"")</f>
        <v/>
      </c>
      <c r="M305" s="4" t="str">
        <f>IF(K305="Y",VLOOKUP($A305,SEM_20201201_20210416!$A:$G,4,FALSE),"")</f>
        <v/>
      </c>
      <c r="N305" s="1" t="str">
        <f>IFERROR(VLOOKUP(A305,SEM_20201201_20210416!A:F,6,FALSE),"")</f>
        <v/>
      </c>
      <c r="O305" s="4" t="str">
        <f t="shared" si="24"/>
        <v/>
      </c>
      <c r="P305" s="4" t="str">
        <f t="shared" si="25"/>
        <v/>
      </c>
    </row>
    <row r="306" spans="1:16">
      <c r="A306" s="3" t="s">
        <v>309</v>
      </c>
      <c r="B306">
        <v>169</v>
      </c>
      <c r="C306">
        <v>17</v>
      </c>
      <c r="D306" s="1">
        <v>0.100591715976331</v>
      </c>
      <c r="E306" s="2">
        <v>8.7633136094674509</v>
      </c>
      <c r="H306" s="4" t="str">
        <f t="shared" si="21"/>
        <v/>
      </c>
      <c r="I306" s="4" t="str">
        <f t="shared" si="22"/>
        <v/>
      </c>
      <c r="J306" s="4" t="str">
        <f t="shared" si="23"/>
        <v/>
      </c>
      <c r="K306" s="4" t="str">
        <f>IF(ISERROR(MATCH(A306,SEM_20201201_20210416!A:A,0)),"","Y")</f>
        <v/>
      </c>
      <c r="L306" s="4" t="str">
        <f>IF(K306="Y",VLOOKUP($A306,SEM_20201201_20210416!$A:$G,3,FALSE),"")</f>
        <v/>
      </c>
      <c r="M306" s="4" t="str">
        <f>IF(K306="Y",VLOOKUP($A306,SEM_20201201_20210416!$A:$G,4,FALSE),"")</f>
        <v/>
      </c>
      <c r="N306" s="1" t="str">
        <f>IFERROR(VLOOKUP(A306,SEM_20201201_20210416!A:F,6,FALSE),"")</f>
        <v/>
      </c>
      <c r="O306" s="4" t="str">
        <f t="shared" si="24"/>
        <v/>
      </c>
      <c r="P306" s="4" t="str">
        <f t="shared" si="25"/>
        <v/>
      </c>
    </row>
    <row r="307" spans="1:16">
      <c r="A307" s="3" t="s">
        <v>313</v>
      </c>
      <c r="B307">
        <v>168</v>
      </c>
      <c r="C307">
        <v>29</v>
      </c>
      <c r="D307" s="1">
        <v>0.17261904761904701</v>
      </c>
      <c r="E307" s="2">
        <v>2.0654761904761898</v>
      </c>
      <c r="H307" s="4" t="str">
        <f t="shared" si="21"/>
        <v>Y</v>
      </c>
      <c r="I307" s="4" t="str">
        <f t="shared" si="22"/>
        <v/>
      </c>
      <c r="J307" s="4" t="str">
        <f t="shared" si="23"/>
        <v/>
      </c>
      <c r="K307" s="4" t="str">
        <f>IF(ISERROR(MATCH(A307,SEM_20201201_20210416!A:A,0)),"","Y")</f>
        <v/>
      </c>
      <c r="L307" s="4" t="str">
        <f>IF(K307="Y",VLOOKUP($A307,SEM_20201201_20210416!$A:$G,3,FALSE),"")</f>
        <v/>
      </c>
      <c r="M307" s="4" t="str">
        <f>IF(K307="Y",VLOOKUP($A307,SEM_20201201_20210416!$A:$G,4,FALSE),"")</f>
        <v/>
      </c>
      <c r="N307" s="1" t="str">
        <f>IFERROR(VLOOKUP(A307,SEM_20201201_20210416!A:F,6,FALSE),"")</f>
        <v/>
      </c>
      <c r="O307" s="4" t="str">
        <f t="shared" si="24"/>
        <v/>
      </c>
      <c r="P307" s="4" t="str">
        <f t="shared" si="25"/>
        <v/>
      </c>
    </row>
    <row r="308" spans="1:16">
      <c r="A308" s="3" t="s">
        <v>312</v>
      </c>
      <c r="B308">
        <v>168</v>
      </c>
      <c r="C308">
        <v>21</v>
      </c>
      <c r="D308" s="1">
        <v>0.125</v>
      </c>
      <c r="E308" s="2">
        <v>2.9166666666666599</v>
      </c>
      <c r="H308" s="4" t="str">
        <f t="shared" si="21"/>
        <v>Y</v>
      </c>
      <c r="I308" s="4" t="str">
        <f t="shared" si="22"/>
        <v/>
      </c>
      <c r="J308" s="4" t="str">
        <f t="shared" si="23"/>
        <v/>
      </c>
      <c r="K308" s="4" t="str">
        <f>IF(ISERROR(MATCH(A308,SEM_20201201_20210416!A:A,0)),"","Y")</f>
        <v/>
      </c>
      <c r="L308" s="4" t="str">
        <f>IF(K308="Y",VLOOKUP($A308,SEM_20201201_20210416!$A:$G,3,FALSE),"")</f>
        <v/>
      </c>
      <c r="M308" s="4" t="str">
        <f>IF(K308="Y",VLOOKUP($A308,SEM_20201201_20210416!$A:$G,4,FALSE),"")</f>
        <v/>
      </c>
      <c r="N308" s="1" t="str">
        <f>IFERROR(VLOOKUP(A308,SEM_20201201_20210416!A:F,6,FALSE),"")</f>
        <v/>
      </c>
      <c r="O308" s="4" t="str">
        <f t="shared" si="24"/>
        <v/>
      </c>
      <c r="P308" s="4" t="str">
        <f t="shared" si="25"/>
        <v/>
      </c>
    </row>
    <row r="309" spans="1:16">
      <c r="A309" s="3" t="s">
        <v>310</v>
      </c>
      <c r="B309">
        <v>168</v>
      </c>
      <c r="C309">
        <v>2</v>
      </c>
      <c r="D309" s="1">
        <v>1.1904761904761901E-2</v>
      </c>
      <c r="E309" s="2">
        <v>3.9107142857142798</v>
      </c>
      <c r="H309" s="4" t="str">
        <f t="shared" si="21"/>
        <v/>
      </c>
      <c r="I309" s="4" t="str">
        <f t="shared" si="22"/>
        <v/>
      </c>
      <c r="J309" s="4" t="str">
        <f t="shared" si="23"/>
        <v/>
      </c>
      <c r="K309" s="4" t="str">
        <f>IF(ISERROR(MATCH(A309,SEM_20201201_20210416!A:A,0)),"","Y")</f>
        <v/>
      </c>
      <c r="L309" s="4" t="str">
        <f>IF(K309="Y",VLOOKUP($A309,SEM_20201201_20210416!$A:$G,3,FALSE),"")</f>
        <v/>
      </c>
      <c r="M309" s="4" t="str">
        <f>IF(K309="Y",VLOOKUP($A309,SEM_20201201_20210416!$A:$G,4,FALSE),"")</f>
        <v/>
      </c>
      <c r="N309" s="1" t="str">
        <f>IFERROR(VLOOKUP(A309,SEM_20201201_20210416!A:F,6,FALSE),"")</f>
        <v/>
      </c>
      <c r="O309" s="4" t="str">
        <f t="shared" si="24"/>
        <v/>
      </c>
      <c r="P309" s="4" t="str">
        <f t="shared" si="25"/>
        <v/>
      </c>
    </row>
    <row r="310" spans="1:16">
      <c r="A310" s="3" t="s">
        <v>311</v>
      </c>
      <c r="B310">
        <v>168</v>
      </c>
      <c r="C310">
        <v>13</v>
      </c>
      <c r="D310" s="1">
        <v>7.73809523809523E-2</v>
      </c>
      <c r="E310" s="2">
        <v>7.5654761904761898</v>
      </c>
      <c r="H310" s="4" t="str">
        <f t="shared" si="21"/>
        <v/>
      </c>
      <c r="I310" s="4" t="str">
        <f t="shared" si="22"/>
        <v/>
      </c>
      <c r="J310" s="4" t="str">
        <f t="shared" si="23"/>
        <v/>
      </c>
      <c r="K310" s="4" t="str">
        <f>IF(ISERROR(MATCH(A310,SEM_20201201_20210416!A:A,0)),"","Y")</f>
        <v/>
      </c>
      <c r="L310" s="4" t="str">
        <f>IF(K310="Y",VLOOKUP($A310,SEM_20201201_20210416!$A:$G,3,FALSE),"")</f>
        <v/>
      </c>
      <c r="M310" s="4" t="str">
        <f>IF(K310="Y",VLOOKUP($A310,SEM_20201201_20210416!$A:$G,4,FALSE),"")</f>
        <v/>
      </c>
      <c r="N310" s="1" t="str">
        <f>IFERROR(VLOOKUP(A310,SEM_20201201_20210416!A:F,6,FALSE),"")</f>
        <v/>
      </c>
      <c r="O310" s="4" t="str">
        <f t="shared" si="24"/>
        <v/>
      </c>
      <c r="P310" s="4" t="str">
        <f t="shared" si="25"/>
        <v/>
      </c>
    </row>
    <row r="311" spans="1:16">
      <c r="A311" s="3" t="s">
        <v>315</v>
      </c>
      <c r="B311">
        <v>167</v>
      </c>
      <c r="C311">
        <v>4</v>
      </c>
      <c r="D311" s="1">
        <v>2.39520958083832E-2</v>
      </c>
      <c r="E311" s="2">
        <v>7.88622754491018</v>
      </c>
      <c r="H311" s="4" t="str">
        <f t="shared" si="21"/>
        <v/>
      </c>
      <c r="I311" s="4" t="str">
        <f t="shared" si="22"/>
        <v/>
      </c>
      <c r="J311" s="4" t="str">
        <f t="shared" si="23"/>
        <v/>
      </c>
      <c r="K311" s="4" t="str">
        <f>IF(ISERROR(MATCH(A311,SEM_20201201_20210416!A:A,0)),"","Y")</f>
        <v/>
      </c>
      <c r="L311" s="4" t="str">
        <f>IF(K311="Y",VLOOKUP($A311,SEM_20201201_20210416!$A:$G,3,FALSE),"")</f>
        <v/>
      </c>
      <c r="M311" s="4" t="str">
        <f>IF(K311="Y",VLOOKUP($A311,SEM_20201201_20210416!$A:$G,4,FALSE),"")</f>
        <v/>
      </c>
      <c r="N311" s="1" t="str">
        <f>IFERROR(VLOOKUP(A311,SEM_20201201_20210416!A:F,6,FALSE),"")</f>
        <v/>
      </c>
      <c r="O311" s="4" t="str">
        <f t="shared" si="24"/>
        <v/>
      </c>
      <c r="P311" s="4" t="str">
        <f t="shared" si="25"/>
        <v/>
      </c>
    </row>
    <row r="312" spans="1:16">
      <c r="A312" s="3" t="s">
        <v>314</v>
      </c>
      <c r="B312">
        <v>167</v>
      </c>
      <c r="C312">
        <v>1</v>
      </c>
      <c r="D312" s="1">
        <v>5.9880239520958001E-3</v>
      </c>
      <c r="E312" s="2">
        <v>11.7964071856287</v>
      </c>
      <c r="H312" s="4" t="str">
        <f t="shared" si="21"/>
        <v/>
      </c>
      <c r="I312" s="4" t="str">
        <f t="shared" si="22"/>
        <v/>
      </c>
      <c r="J312" s="4" t="str">
        <f t="shared" si="23"/>
        <v/>
      </c>
      <c r="K312" s="4" t="str">
        <f>IF(ISERROR(MATCH(A312,SEM_20201201_20210416!A:A,0)),"","Y")</f>
        <v/>
      </c>
      <c r="L312" s="4" t="str">
        <f>IF(K312="Y",VLOOKUP($A312,SEM_20201201_20210416!$A:$G,3,FALSE),"")</f>
        <v/>
      </c>
      <c r="M312" s="4" t="str">
        <f>IF(K312="Y",VLOOKUP($A312,SEM_20201201_20210416!$A:$G,4,FALSE),"")</f>
        <v/>
      </c>
      <c r="N312" s="1" t="str">
        <f>IFERROR(VLOOKUP(A312,SEM_20201201_20210416!A:F,6,FALSE),"")</f>
        <v/>
      </c>
      <c r="O312" s="4" t="str">
        <f t="shared" si="24"/>
        <v/>
      </c>
      <c r="P312" s="4" t="str">
        <f t="shared" si="25"/>
        <v/>
      </c>
    </row>
    <row r="313" spans="1:16">
      <c r="A313" s="3" t="s">
        <v>316</v>
      </c>
      <c r="B313">
        <v>166</v>
      </c>
      <c r="C313">
        <v>57</v>
      </c>
      <c r="D313" s="1">
        <v>0.343373493975903</v>
      </c>
      <c r="E313" s="2">
        <v>1.0301204819277101</v>
      </c>
      <c r="H313" s="4" t="str">
        <f t="shared" si="21"/>
        <v/>
      </c>
      <c r="I313" s="4" t="str">
        <f t="shared" si="22"/>
        <v/>
      </c>
      <c r="J313" s="4" t="str">
        <f t="shared" si="23"/>
        <v/>
      </c>
      <c r="K313" s="4" t="str">
        <f>IF(ISERROR(MATCH(A313,SEM_20201201_20210416!A:A,0)),"","Y")</f>
        <v/>
      </c>
      <c r="L313" s="4" t="str">
        <f>IF(K313="Y",VLOOKUP($A313,SEM_20201201_20210416!$A:$G,3,FALSE),"")</f>
        <v/>
      </c>
      <c r="M313" s="4" t="str">
        <f>IF(K313="Y",VLOOKUP($A313,SEM_20201201_20210416!$A:$G,4,FALSE),"")</f>
        <v/>
      </c>
      <c r="N313" s="1" t="str">
        <f>IFERROR(VLOOKUP(A313,SEM_20201201_20210416!A:F,6,FALSE),"")</f>
        <v/>
      </c>
      <c r="O313" s="4" t="str">
        <f t="shared" si="24"/>
        <v/>
      </c>
      <c r="P313" s="4" t="str">
        <f t="shared" si="25"/>
        <v/>
      </c>
    </row>
    <row r="314" spans="1:16">
      <c r="A314" s="3" t="s">
        <v>319</v>
      </c>
      <c r="B314">
        <v>165</v>
      </c>
      <c r="C314">
        <v>30</v>
      </c>
      <c r="D314" s="1">
        <v>0.18181818181818099</v>
      </c>
      <c r="E314" s="2">
        <v>3.71515151515151</v>
      </c>
      <c r="H314" s="4" t="str">
        <f t="shared" si="21"/>
        <v/>
      </c>
      <c r="I314" s="4" t="str">
        <f t="shared" si="22"/>
        <v/>
      </c>
      <c r="J314" s="4" t="str">
        <f t="shared" si="23"/>
        <v/>
      </c>
      <c r="K314" s="4" t="str">
        <f>IF(ISERROR(MATCH(A314,SEM_20201201_20210416!A:A,0)),"","Y")</f>
        <v/>
      </c>
      <c r="L314" s="4" t="str">
        <f>IF(K314="Y",VLOOKUP($A314,SEM_20201201_20210416!$A:$G,3,FALSE),"")</f>
        <v/>
      </c>
      <c r="M314" s="4" t="str">
        <f>IF(K314="Y",VLOOKUP($A314,SEM_20201201_20210416!$A:$G,4,FALSE),"")</f>
        <v/>
      </c>
      <c r="N314" s="1" t="str">
        <f>IFERROR(VLOOKUP(A314,SEM_20201201_20210416!A:F,6,FALSE),"")</f>
        <v/>
      </c>
      <c r="O314" s="4" t="str">
        <f t="shared" si="24"/>
        <v/>
      </c>
      <c r="P314" s="4" t="str">
        <f t="shared" si="25"/>
        <v/>
      </c>
    </row>
    <row r="315" spans="1:16">
      <c r="A315" s="3" t="s">
        <v>318</v>
      </c>
      <c r="B315">
        <v>165</v>
      </c>
      <c r="C315">
        <v>4</v>
      </c>
      <c r="D315" s="1">
        <v>2.4242424242424201E-2</v>
      </c>
      <c r="E315" s="2">
        <v>7.9818181818181797</v>
      </c>
      <c r="H315" s="4" t="str">
        <f t="shared" si="21"/>
        <v/>
      </c>
      <c r="I315" s="4" t="str">
        <f t="shared" si="22"/>
        <v/>
      </c>
      <c r="J315" s="4" t="str">
        <f t="shared" si="23"/>
        <v/>
      </c>
      <c r="K315" s="4" t="str">
        <f>IF(ISERROR(MATCH(A315,SEM_20201201_20210416!A:A,0)),"","Y")</f>
        <v>Y</v>
      </c>
      <c r="L315" s="4">
        <f>IF(K315="Y",VLOOKUP($A315,SEM_20201201_20210416!$A:$G,3,FALSE),"")</f>
        <v>1479</v>
      </c>
      <c r="M315" s="4">
        <f>IF(K315="Y",VLOOKUP($A315,SEM_20201201_20210416!$A:$G,4,FALSE),"")</f>
        <v>143</v>
      </c>
      <c r="N315" s="1">
        <f>IFERROR(VLOOKUP(A315,SEM_20201201_20210416!A:F,6,FALSE),"")</f>
        <v>9.6686950642325895E-2</v>
      </c>
      <c r="O315" s="4" t="str">
        <f t="shared" si="24"/>
        <v>Y</v>
      </c>
      <c r="P315" s="4" t="str">
        <f t="shared" si="25"/>
        <v/>
      </c>
    </row>
    <row r="316" spans="1:16">
      <c r="A316" s="3" t="s">
        <v>317</v>
      </c>
      <c r="B316">
        <v>165</v>
      </c>
      <c r="C316">
        <v>2</v>
      </c>
      <c r="D316" s="1">
        <v>1.21212121212121E-2</v>
      </c>
      <c r="E316" s="2">
        <v>9.7575757575757507</v>
      </c>
      <c r="H316" s="4" t="str">
        <f t="shared" si="21"/>
        <v/>
      </c>
      <c r="I316" s="4" t="str">
        <f t="shared" si="22"/>
        <v/>
      </c>
      <c r="J316" s="4" t="str">
        <f t="shared" si="23"/>
        <v/>
      </c>
      <c r="K316" s="4" t="str">
        <f>IF(ISERROR(MATCH(A316,SEM_20201201_20210416!A:A,0)),"","Y")</f>
        <v/>
      </c>
      <c r="L316" s="4" t="str">
        <f>IF(K316="Y",VLOOKUP($A316,SEM_20201201_20210416!$A:$G,3,FALSE),"")</f>
        <v/>
      </c>
      <c r="M316" s="4" t="str">
        <f>IF(K316="Y",VLOOKUP($A316,SEM_20201201_20210416!$A:$G,4,FALSE),"")</f>
        <v/>
      </c>
      <c r="N316" s="1" t="str">
        <f>IFERROR(VLOOKUP(A316,SEM_20201201_20210416!A:F,6,FALSE),"")</f>
        <v/>
      </c>
      <c r="O316" s="4" t="str">
        <f t="shared" si="24"/>
        <v/>
      </c>
      <c r="P316" s="4" t="str">
        <f t="shared" si="25"/>
        <v/>
      </c>
    </row>
    <row r="317" spans="1:16">
      <c r="A317" s="3" t="s">
        <v>322</v>
      </c>
      <c r="B317">
        <v>163</v>
      </c>
      <c r="C317">
        <v>36</v>
      </c>
      <c r="D317" s="1">
        <v>0.220858895705521</v>
      </c>
      <c r="E317" s="2">
        <v>6.03067484662576</v>
      </c>
      <c r="H317" s="4" t="str">
        <f t="shared" si="21"/>
        <v/>
      </c>
      <c r="I317" s="4" t="str">
        <f t="shared" si="22"/>
        <v/>
      </c>
      <c r="J317" s="4" t="str">
        <f t="shared" si="23"/>
        <v>Y</v>
      </c>
      <c r="K317" s="4" t="str">
        <f>IF(ISERROR(MATCH(A317,SEM_20201201_20210416!A:A,0)),"","Y")</f>
        <v/>
      </c>
      <c r="L317" s="4" t="str">
        <f>IF(K317="Y",VLOOKUP($A317,SEM_20201201_20210416!$A:$G,3,FALSE),"")</f>
        <v/>
      </c>
      <c r="M317" s="4" t="str">
        <f>IF(K317="Y",VLOOKUP($A317,SEM_20201201_20210416!$A:$G,4,FALSE),"")</f>
        <v/>
      </c>
      <c r="N317" s="1" t="str">
        <f>IFERROR(VLOOKUP(A317,SEM_20201201_20210416!A:F,6,FALSE),"")</f>
        <v/>
      </c>
      <c r="O317" s="4" t="str">
        <f t="shared" si="24"/>
        <v/>
      </c>
      <c r="P317" s="4" t="str">
        <f t="shared" si="25"/>
        <v/>
      </c>
    </row>
    <row r="318" spans="1:16">
      <c r="A318" s="3" t="s">
        <v>321</v>
      </c>
      <c r="B318">
        <v>163</v>
      </c>
      <c r="C318">
        <v>7</v>
      </c>
      <c r="D318" s="1">
        <v>4.2944785276073601E-2</v>
      </c>
      <c r="E318" s="2">
        <v>7.5950920245398699</v>
      </c>
      <c r="H318" s="4" t="str">
        <f t="shared" si="21"/>
        <v/>
      </c>
      <c r="I318" s="4" t="str">
        <f t="shared" si="22"/>
        <v/>
      </c>
      <c r="J318" s="4" t="str">
        <f t="shared" si="23"/>
        <v/>
      </c>
      <c r="K318" s="4" t="str">
        <f>IF(ISERROR(MATCH(A318,SEM_20201201_20210416!A:A,0)),"","Y")</f>
        <v/>
      </c>
      <c r="L318" s="4" t="str">
        <f>IF(K318="Y",VLOOKUP($A318,SEM_20201201_20210416!$A:$G,3,FALSE),"")</f>
        <v/>
      </c>
      <c r="M318" s="4" t="str">
        <f>IF(K318="Y",VLOOKUP($A318,SEM_20201201_20210416!$A:$G,4,FALSE),"")</f>
        <v/>
      </c>
      <c r="N318" s="1" t="str">
        <f>IFERROR(VLOOKUP(A318,SEM_20201201_20210416!A:F,6,FALSE),"")</f>
        <v/>
      </c>
      <c r="O318" s="4" t="str">
        <f t="shared" si="24"/>
        <v/>
      </c>
      <c r="P318" s="4" t="str">
        <f t="shared" si="25"/>
        <v/>
      </c>
    </row>
    <row r="319" spans="1:16">
      <c r="A319" s="3" t="s">
        <v>320</v>
      </c>
      <c r="B319">
        <v>163</v>
      </c>
      <c r="C319">
        <v>8</v>
      </c>
      <c r="D319" s="1">
        <v>4.9079754601226898E-2</v>
      </c>
      <c r="E319" s="2">
        <v>9.5214723926380298</v>
      </c>
      <c r="H319" s="4" t="str">
        <f t="shared" si="21"/>
        <v/>
      </c>
      <c r="I319" s="4" t="str">
        <f t="shared" si="22"/>
        <v/>
      </c>
      <c r="J319" s="4" t="str">
        <f t="shared" si="23"/>
        <v/>
      </c>
      <c r="K319" s="4" t="str">
        <f>IF(ISERROR(MATCH(A319,SEM_20201201_20210416!A:A,0)),"","Y")</f>
        <v/>
      </c>
      <c r="L319" s="4" t="str">
        <f>IF(K319="Y",VLOOKUP($A319,SEM_20201201_20210416!$A:$G,3,FALSE),"")</f>
        <v/>
      </c>
      <c r="M319" s="4" t="str">
        <f>IF(K319="Y",VLOOKUP($A319,SEM_20201201_20210416!$A:$G,4,FALSE),"")</f>
        <v/>
      </c>
      <c r="N319" s="1" t="str">
        <f>IFERROR(VLOOKUP(A319,SEM_20201201_20210416!A:F,6,FALSE),"")</f>
        <v/>
      </c>
      <c r="O319" s="4" t="str">
        <f t="shared" si="24"/>
        <v/>
      </c>
      <c r="P319" s="4" t="str">
        <f t="shared" si="25"/>
        <v/>
      </c>
    </row>
    <row r="320" spans="1:16">
      <c r="A320" s="3" t="s">
        <v>323</v>
      </c>
      <c r="B320">
        <v>161</v>
      </c>
      <c r="C320">
        <v>13</v>
      </c>
      <c r="D320" s="1">
        <v>8.0745341614906804E-2</v>
      </c>
      <c r="E320" s="2">
        <v>2.9316770186335401</v>
      </c>
      <c r="H320" s="4" t="str">
        <f t="shared" si="21"/>
        <v>Y</v>
      </c>
      <c r="I320" s="4" t="str">
        <f t="shared" si="22"/>
        <v/>
      </c>
      <c r="J320" s="4" t="str">
        <f t="shared" si="23"/>
        <v/>
      </c>
      <c r="K320" s="4" t="str">
        <f>IF(ISERROR(MATCH(A320,SEM_20201201_20210416!A:A,0)),"","Y")</f>
        <v/>
      </c>
      <c r="L320" s="4" t="str">
        <f>IF(K320="Y",VLOOKUP($A320,SEM_20201201_20210416!$A:$G,3,FALSE),"")</f>
        <v/>
      </c>
      <c r="M320" s="4" t="str">
        <f>IF(K320="Y",VLOOKUP($A320,SEM_20201201_20210416!$A:$G,4,FALSE),"")</f>
        <v/>
      </c>
      <c r="N320" s="1" t="str">
        <f>IFERROR(VLOOKUP(A320,SEM_20201201_20210416!A:F,6,FALSE),"")</f>
        <v/>
      </c>
      <c r="O320" s="4" t="str">
        <f t="shared" si="24"/>
        <v/>
      </c>
      <c r="P320" s="4" t="str">
        <f t="shared" si="25"/>
        <v/>
      </c>
    </row>
    <row r="321" spans="1:16">
      <c r="A321" s="3" t="s">
        <v>326</v>
      </c>
      <c r="B321">
        <v>158</v>
      </c>
      <c r="C321">
        <v>68</v>
      </c>
      <c r="D321" s="1">
        <v>0.430379746835443</v>
      </c>
      <c r="E321" s="2">
        <v>1.0506329113924</v>
      </c>
      <c r="H321" s="4" t="str">
        <f t="shared" si="21"/>
        <v/>
      </c>
      <c r="I321" s="4" t="str">
        <f t="shared" si="22"/>
        <v/>
      </c>
      <c r="J321" s="4" t="str">
        <f t="shared" si="23"/>
        <v/>
      </c>
      <c r="K321" s="4" t="str">
        <f>IF(ISERROR(MATCH(A321,SEM_20201201_20210416!A:A,0)),"","Y")</f>
        <v>Y</v>
      </c>
      <c r="L321" s="4">
        <f>IF(K321="Y",VLOOKUP($A321,SEM_20201201_20210416!$A:$G,3,FALSE),"")</f>
        <v>568</v>
      </c>
      <c r="M321" s="4">
        <f>IF(K321="Y",VLOOKUP($A321,SEM_20201201_20210416!$A:$G,4,FALSE),"")</f>
        <v>33</v>
      </c>
      <c r="N321" s="1">
        <f>IFERROR(VLOOKUP(A321,SEM_20201201_20210416!A:F,6,FALSE),"")</f>
        <v>5.8098591549295774E-2</v>
      </c>
      <c r="O321" s="4" t="str">
        <f t="shared" si="24"/>
        <v/>
      </c>
      <c r="P321" s="4" t="str">
        <f t="shared" si="25"/>
        <v/>
      </c>
    </row>
    <row r="322" spans="1:16">
      <c r="A322" s="3" t="s">
        <v>325</v>
      </c>
      <c r="B322">
        <v>158</v>
      </c>
      <c r="C322">
        <v>10</v>
      </c>
      <c r="D322" s="1">
        <v>6.3291139240506306E-2</v>
      </c>
      <c r="E322" s="2">
        <v>5.0632911392404996</v>
      </c>
      <c r="H322" s="4" t="str">
        <f t="shared" si="21"/>
        <v/>
      </c>
      <c r="I322" s="4" t="str">
        <f t="shared" si="22"/>
        <v/>
      </c>
      <c r="J322" s="4" t="str">
        <f t="shared" si="23"/>
        <v/>
      </c>
      <c r="K322" s="4" t="str">
        <f>IF(ISERROR(MATCH(A322,SEM_20201201_20210416!A:A,0)),"","Y")</f>
        <v/>
      </c>
      <c r="L322" s="4" t="str">
        <f>IF(K322="Y",VLOOKUP($A322,SEM_20201201_20210416!$A:$G,3,FALSE),"")</f>
        <v/>
      </c>
      <c r="M322" s="4" t="str">
        <f>IF(K322="Y",VLOOKUP($A322,SEM_20201201_20210416!$A:$G,4,FALSE),"")</f>
        <v/>
      </c>
      <c r="N322" s="1" t="str">
        <f>IFERROR(VLOOKUP(A322,SEM_20201201_20210416!A:F,6,FALSE),"")</f>
        <v/>
      </c>
      <c r="O322" s="4" t="str">
        <f t="shared" si="24"/>
        <v/>
      </c>
      <c r="P322" s="4" t="str">
        <f t="shared" si="25"/>
        <v/>
      </c>
    </row>
    <row r="323" spans="1:16">
      <c r="A323" s="3" t="s">
        <v>324</v>
      </c>
      <c r="B323">
        <v>158</v>
      </c>
      <c r="C323">
        <v>6</v>
      </c>
      <c r="D323" s="1">
        <v>3.7974683544303799E-2</v>
      </c>
      <c r="E323" s="2">
        <v>6.0759493670886</v>
      </c>
      <c r="H323" s="4" t="str">
        <f t="shared" ref="H323:H386" si="26">IF(AND(E323&gt;=2,E323&lt;3),"Y","")</f>
        <v/>
      </c>
      <c r="I323" s="4" t="str">
        <f t="shared" ref="I323:I386" si="27">IF(AND(E323&gt;=4,E323&lt;5),"Y","")</f>
        <v/>
      </c>
      <c r="J323" s="4" t="str">
        <f t="shared" ref="J323:J386" si="28">IF(AND(E323&gt;=6,E323&lt;7),"Y","")</f>
        <v>Y</v>
      </c>
      <c r="K323" s="4" t="str">
        <f>IF(ISERROR(MATCH(A323,SEM_20201201_20210416!A:A,0)),"","Y")</f>
        <v/>
      </c>
      <c r="L323" s="4" t="str">
        <f>IF(K323="Y",VLOOKUP($A323,SEM_20201201_20210416!$A:$G,3,FALSE),"")</f>
        <v/>
      </c>
      <c r="M323" s="4" t="str">
        <f>IF(K323="Y",VLOOKUP($A323,SEM_20201201_20210416!$A:$G,4,FALSE),"")</f>
        <v/>
      </c>
      <c r="N323" s="1" t="str">
        <f>IFERROR(VLOOKUP(A323,SEM_20201201_20210416!A:F,6,FALSE),"")</f>
        <v/>
      </c>
      <c r="O323" s="4" t="str">
        <f t="shared" ref="O323:O386" si="29">IF(AND(K323="Y",M323&gt;C323),"Y","")</f>
        <v/>
      </c>
      <c r="P323" s="4" t="str">
        <f t="shared" ref="P323:P386" si="30">IF(AND(G323&lt;&gt;"N",E323&gt;$V$1,D323&lt;$V$2,B323&gt;=$V$3),"Y","")</f>
        <v/>
      </c>
    </row>
    <row r="324" spans="1:16">
      <c r="A324" s="3" t="s">
        <v>327</v>
      </c>
      <c r="B324">
        <v>157</v>
      </c>
      <c r="C324">
        <v>0</v>
      </c>
      <c r="D324" s="1">
        <v>0</v>
      </c>
      <c r="E324" s="2">
        <v>8.0700636942675104</v>
      </c>
      <c r="H324" s="4" t="str">
        <f t="shared" si="26"/>
        <v/>
      </c>
      <c r="I324" s="4" t="str">
        <f t="shared" si="27"/>
        <v/>
      </c>
      <c r="J324" s="4" t="str">
        <f t="shared" si="28"/>
        <v/>
      </c>
      <c r="K324" s="4" t="str">
        <f>IF(ISERROR(MATCH(A324,SEM_20201201_20210416!A:A,0)),"","Y")</f>
        <v/>
      </c>
      <c r="L324" s="4" t="str">
        <f>IF(K324="Y",VLOOKUP($A324,SEM_20201201_20210416!$A:$G,3,FALSE),"")</f>
        <v/>
      </c>
      <c r="M324" s="4" t="str">
        <f>IF(K324="Y",VLOOKUP($A324,SEM_20201201_20210416!$A:$G,4,FALSE),"")</f>
        <v/>
      </c>
      <c r="N324" s="1" t="str">
        <f>IFERROR(VLOOKUP(A324,SEM_20201201_20210416!A:F,6,FALSE),"")</f>
        <v/>
      </c>
      <c r="O324" s="4" t="str">
        <f t="shared" si="29"/>
        <v/>
      </c>
      <c r="P324" s="4" t="str">
        <f t="shared" si="30"/>
        <v/>
      </c>
    </row>
    <row r="325" spans="1:16">
      <c r="A325" s="3" t="s">
        <v>328</v>
      </c>
      <c r="B325">
        <v>157</v>
      </c>
      <c r="C325">
        <v>4</v>
      </c>
      <c r="D325" s="1">
        <v>2.54777070063694E-2</v>
      </c>
      <c r="E325" s="2">
        <v>11.3439490445859</v>
      </c>
      <c r="H325" s="4" t="str">
        <f t="shared" si="26"/>
        <v/>
      </c>
      <c r="I325" s="4" t="str">
        <f t="shared" si="27"/>
        <v/>
      </c>
      <c r="J325" s="4" t="str">
        <f t="shared" si="28"/>
        <v/>
      </c>
      <c r="K325" s="4" t="str">
        <f>IF(ISERROR(MATCH(A325,SEM_20201201_20210416!A:A,0)),"","Y")</f>
        <v>Y</v>
      </c>
      <c r="L325" s="4">
        <f>IF(K325="Y",VLOOKUP($A325,SEM_20201201_20210416!$A:$G,3,FALSE),"")</f>
        <v>12</v>
      </c>
      <c r="M325" s="4">
        <f>IF(K325="Y",VLOOKUP($A325,SEM_20201201_20210416!$A:$G,4,FALSE),"")</f>
        <v>1</v>
      </c>
      <c r="N325" s="1">
        <f>IFERROR(VLOOKUP(A325,SEM_20201201_20210416!A:F,6,FALSE),"")</f>
        <v>8.3333333333333329E-2</v>
      </c>
      <c r="O325" s="4" t="str">
        <f t="shared" si="29"/>
        <v/>
      </c>
      <c r="P325" s="4" t="str">
        <f t="shared" si="30"/>
        <v/>
      </c>
    </row>
    <row r="326" spans="1:16">
      <c r="A326" s="3" t="s">
        <v>329</v>
      </c>
      <c r="B326">
        <v>156</v>
      </c>
      <c r="C326">
        <v>18</v>
      </c>
      <c r="D326" s="1">
        <v>0.115384615384615</v>
      </c>
      <c r="E326" s="2">
        <v>5.0641025641025603</v>
      </c>
      <c r="H326" s="4" t="str">
        <f t="shared" si="26"/>
        <v/>
      </c>
      <c r="I326" s="4" t="str">
        <f t="shared" si="27"/>
        <v/>
      </c>
      <c r="J326" s="4" t="str">
        <f t="shared" si="28"/>
        <v/>
      </c>
      <c r="K326" s="4" t="str">
        <f>IF(ISERROR(MATCH(A326,SEM_20201201_20210416!A:A,0)),"","Y")</f>
        <v/>
      </c>
      <c r="L326" s="4" t="str">
        <f>IF(K326="Y",VLOOKUP($A326,SEM_20201201_20210416!$A:$G,3,FALSE),"")</f>
        <v/>
      </c>
      <c r="M326" s="4" t="str">
        <f>IF(K326="Y",VLOOKUP($A326,SEM_20201201_20210416!$A:$G,4,FALSE),"")</f>
        <v/>
      </c>
      <c r="N326" s="1" t="str">
        <f>IFERROR(VLOOKUP(A326,SEM_20201201_20210416!A:F,6,FALSE),"")</f>
        <v/>
      </c>
      <c r="O326" s="4" t="str">
        <f t="shared" si="29"/>
        <v/>
      </c>
      <c r="P326" s="4" t="str">
        <f t="shared" si="30"/>
        <v/>
      </c>
    </row>
    <row r="327" spans="1:16">
      <c r="A327" s="3" t="s">
        <v>330</v>
      </c>
      <c r="B327">
        <v>155</v>
      </c>
      <c r="C327">
        <v>10</v>
      </c>
      <c r="D327" s="1">
        <v>6.4516129032257993E-2</v>
      </c>
      <c r="E327" s="2">
        <v>8.2322580645161292</v>
      </c>
      <c r="H327" s="4" t="str">
        <f t="shared" si="26"/>
        <v/>
      </c>
      <c r="I327" s="4" t="str">
        <f t="shared" si="27"/>
        <v/>
      </c>
      <c r="J327" s="4" t="str">
        <f t="shared" si="28"/>
        <v/>
      </c>
      <c r="K327" s="4" t="str">
        <f>IF(ISERROR(MATCH(A327,SEM_20201201_20210416!A:A,0)),"","Y")</f>
        <v/>
      </c>
      <c r="L327" s="4" t="str">
        <f>IF(K327="Y",VLOOKUP($A327,SEM_20201201_20210416!$A:$G,3,FALSE),"")</f>
        <v/>
      </c>
      <c r="M327" s="4" t="str">
        <f>IF(K327="Y",VLOOKUP($A327,SEM_20201201_20210416!$A:$G,4,FALSE),"")</f>
        <v/>
      </c>
      <c r="N327" s="1" t="str">
        <f>IFERROR(VLOOKUP(A327,SEM_20201201_20210416!A:F,6,FALSE),"")</f>
        <v/>
      </c>
      <c r="O327" s="4" t="str">
        <f t="shared" si="29"/>
        <v/>
      </c>
      <c r="P327" s="4" t="str">
        <f t="shared" si="30"/>
        <v/>
      </c>
    </row>
    <row r="328" spans="1:16">
      <c r="A328" s="3" t="s">
        <v>331</v>
      </c>
      <c r="B328">
        <v>155</v>
      </c>
      <c r="C328">
        <v>7</v>
      </c>
      <c r="D328" s="1">
        <v>4.5161290322580601E-2</v>
      </c>
      <c r="E328" s="2">
        <v>8.8387096774193505</v>
      </c>
      <c r="H328" s="4" t="str">
        <f t="shared" si="26"/>
        <v/>
      </c>
      <c r="I328" s="4" t="str">
        <f t="shared" si="27"/>
        <v/>
      </c>
      <c r="J328" s="4" t="str">
        <f t="shared" si="28"/>
        <v/>
      </c>
      <c r="K328" s="4" t="str">
        <f>IF(ISERROR(MATCH(A328,SEM_20201201_20210416!A:A,0)),"","Y")</f>
        <v/>
      </c>
      <c r="L328" s="4" t="str">
        <f>IF(K328="Y",VLOOKUP($A328,SEM_20201201_20210416!$A:$G,3,FALSE),"")</f>
        <v/>
      </c>
      <c r="M328" s="4" t="str">
        <f>IF(K328="Y",VLOOKUP($A328,SEM_20201201_20210416!$A:$G,4,FALSE),"")</f>
        <v/>
      </c>
      <c r="N328" s="1" t="str">
        <f>IFERROR(VLOOKUP(A328,SEM_20201201_20210416!A:F,6,FALSE),"")</f>
        <v/>
      </c>
      <c r="O328" s="4" t="str">
        <f t="shared" si="29"/>
        <v/>
      </c>
      <c r="P328" s="4" t="str">
        <f t="shared" si="30"/>
        <v/>
      </c>
    </row>
    <row r="329" spans="1:16">
      <c r="A329" s="3" t="s">
        <v>332</v>
      </c>
      <c r="B329">
        <v>154</v>
      </c>
      <c r="C329">
        <v>4</v>
      </c>
      <c r="D329" s="1">
        <v>2.5974025974025899E-2</v>
      </c>
      <c r="E329" s="2">
        <v>3.4545454545454501</v>
      </c>
      <c r="H329" s="4" t="str">
        <f t="shared" si="26"/>
        <v/>
      </c>
      <c r="I329" s="4" t="str">
        <f t="shared" si="27"/>
        <v/>
      </c>
      <c r="J329" s="4" t="str">
        <f t="shared" si="28"/>
        <v/>
      </c>
      <c r="K329" s="4" t="str">
        <f>IF(ISERROR(MATCH(A329,SEM_20201201_20210416!A:A,0)),"","Y")</f>
        <v/>
      </c>
      <c r="L329" s="4" t="str">
        <f>IF(K329="Y",VLOOKUP($A329,SEM_20201201_20210416!$A:$G,3,FALSE),"")</f>
        <v/>
      </c>
      <c r="M329" s="4" t="str">
        <f>IF(K329="Y",VLOOKUP($A329,SEM_20201201_20210416!$A:$G,4,FALSE),"")</f>
        <v/>
      </c>
      <c r="N329" s="1" t="str">
        <f>IFERROR(VLOOKUP(A329,SEM_20201201_20210416!A:F,6,FALSE),"")</f>
        <v/>
      </c>
      <c r="O329" s="4" t="str">
        <f t="shared" si="29"/>
        <v/>
      </c>
      <c r="P329" s="4" t="str">
        <f t="shared" si="30"/>
        <v/>
      </c>
    </row>
    <row r="330" spans="1:16">
      <c r="A330" s="3" t="s">
        <v>335</v>
      </c>
      <c r="B330">
        <v>154</v>
      </c>
      <c r="C330">
        <v>22</v>
      </c>
      <c r="D330" s="1">
        <v>0.14285714285714199</v>
      </c>
      <c r="E330" s="2">
        <v>5.5519480519480497</v>
      </c>
      <c r="H330" s="4" t="str">
        <f t="shared" si="26"/>
        <v/>
      </c>
      <c r="I330" s="4" t="str">
        <f t="shared" si="27"/>
        <v/>
      </c>
      <c r="J330" s="4" t="str">
        <f t="shared" si="28"/>
        <v/>
      </c>
      <c r="K330" s="4" t="str">
        <f>IF(ISERROR(MATCH(A330,SEM_20201201_20210416!A:A,0)),"","Y")</f>
        <v/>
      </c>
      <c r="L330" s="4" t="str">
        <f>IF(K330="Y",VLOOKUP($A330,SEM_20201201_20210416!$A:$G,3,FALSE),"")</f>
        <v/>
      </c>
      <c r="M330" s="4" t="str">
        <f>IF(K330="Y",VLOOKUP($A330,SEM_20201201_20210416!$A:$G,4,FALSE),"")</f>
        <v/>
      </c>
      <c r="N330" s="1" t="str">
        <f>IFERROR(VLOOKUP(A330,SEM_20201201_20210416!A:F,6,FALSE),"")</f>
        <v/>
      </c>
      <c r="O330" s="4" t="str">
        <f t="shared" si="29"/>
        <v/>
      </c>
      <c r="P330" s="4" t="str">
        <f t="shared" si="30"/>
        <v/>
      </c>
    </row>
    <row r="331" spans="1:16">
      <c r="A331" s="3" t="s">
        <v>333</v>
      </c>
      <c r="B331">
        <v>154</v>
      </c>
      <c r="C331">
        <v>16</v>
      </c>
      <c r="D331" s="1">
        <v>0.103896103896103</v>
      </c>
      <c r="E331" s="2">
        <v>7.2597402597402496</v>
      </c>
      <c r="H331" s="4" t="str">
        <f t="shared" si="26"/>
        <v/>
      </c>
      <c r="I331" s="4" t="str">
        <f t="shared" si="27"/>
        <v/>
      </c>
      <c r="J331" s="4" t="str">
        <f t="shared" si="28"/>
        <v/>
      </c>
      <c r="K331" s="4" t="str">
        <f>IF(ISERROR(MATCH(A331,SEM_20201201_20210416!A:A,0)),"","Y")</f>
        <v/>
      </c>
      <c r="L331" s="4" t="str">
        <f>IF(K331="Y",VLOOKUP($A331,SEM_20201201_20210416!$A:$G,3,FALSE),"")</f>
        <v/>
      </c>
      <c r="M331" s="4" t="str">
        <f>IF(K331="Y",VLOOKUP($A331,SEM_20201201_20210416!$A:$G,4,FALSE),"")</f>
        <v/>
      </c>
      <c r="N331" s="1" t="str">
        <f>IFERROR(VLOOKUP(A331,SEM_20201201_20210416!A:F,6,FALSE),"")</f>
        <v/>
      </c>
      <c r="O331" s="4" t="str">
        <f t="shared" si="29"/>
        <v/>
      </c>
      <c r="P331" s="4" t="str">
        <f t="shared" si="30"/>
        <v/>
      </c>
    </row>
    <row r="332" spans="1:16">
      <c r="A332" s="3" t="s">
        <v>334</v>
      </c>
      <c r="B332">
        <v>154</v>
      </c>
      <c r="C332">
        <v>4</v>
      </c>
      <c r="D332" s="1">
        <v>2.5974025974025899E-2</v>
      </c>
      <c r="E332" s="2">
        <v>8.0649350649350602</v>
      </c>
      <c r="H332" s="4" t="str">
        <f t="shared" si="26"/>
        <v/>
      </c>
      <c r="I332" s="4" t="str">
        <f t="shared" si="27"/>
        <v/>
      </c>
      <c r="J332" s="4" t="str">
        <f t="shared" si="28"/>
        <v/>
      </c>
      <c r="K332" s="4" t="str">
        <f>IF(ISERROR(MATCH(A332,SEM_20201201_20210416!A:A,0)),"","Y")</f>
        <v/>
      </c>
      <c r="L332" s="4" t="str">
        <f>IF(K332="Y",VLOOKUP($A332,SEM_20201201_20210416!$A:$G,3,FALSE),"")</f>
        <v/>
      </c>
      <c r="M332" s="4" t="str">
        <f>IF(K332="Y",VLOOKUP($A332,SEM_20201201_20210416!$A:$G,4,FALSE),"")</f>
        <v/>
      </c>
      <c r="N332" s="1" t="str">
        <f>IFERROR(VLOOKUP(A332,SEM_20201201_20210416!A:F,6,FALSE),"")</f>
        <v/>
      </c>
      <c r="O332" s="4" t="str">
        <f t="shared" si="29"/>
        <v/>
      </c>
      <c r="P332" s="4" t="str">
        <f t="shared" si="30"/>
        <v/>
      </c>
    </row>
    <row r="333" spans="1:16">
      <c r="A333" s="3" t="s">
        <v>337</v>
      </c>
      <c r="B333">
        <v>154</v>
      </c>
      <c r="C333">
        <v>8</v>
      </c>
      <c r="D333" s="1">
        <v>5.1948051948051903E-2</v>
      </c>
      <c r="E333" s="2">
        <v>8.4610389610389607</v>
      </c>
      <c r="H333" s="4" t="str">
        <f t="shared" si="26"/>
        <v/>
      </c>
      <c r="I333" s="4" t="str">
        <f t="shared" si="27"/>
        <v/>
      </c>
      <c r="J333" s="4" t="str">
        <f t="shared" si="28"/>
        <v/>
      </c>
      <c r="K333" s="4" t="str">
        <f>IF(ISERROR(MATCH(A333,SEM_20201201_20210416!A:A,0)),"","Y")</f>
        <v/>
      </c>
      <c r="L333" s="4" t="str">
        <f>IF(K333="Y",VLOOKUP($A333,SEM_20201201_20210416!$A:$G,3,FALSE),"")</f>
        <v/>
      </c>
      <c r="M333" s="4" t="str">
        <f>IF(K333="Y",VLOOKUP($A333,SEM_20201201_20210416!$A:$G,4,FALSE),"")</f>
        <v/>
      </c>
      <c r="N333" s="1" t="str">
        <f>IFERROR(VLOOKUP(A333,SEM_20201201_20210416!A:F,6,FALSE),"")</f>
        <v/>
      </c>
      <c r="O333" s="4" t="str">
        <f t="shared" si="29"/>
        <v/>
      </c>
      <c r="P333" s="4" t="str">
        <f t="shared" si="30"/>
        <v/>
      </c>
    </row>
    <row r="334" spans="1:16">
      <c r="A334" s="3" t="s">
        <v>336</v>
      </c>
      <c r="B334">
        <v>154</v>
      </c>
      <c r="C334">
        <v>3</v>
      </c>
      <c r="D334" s="1">
        <v>1.94805194805194E-2</v>
      </c>
      <c r="E334" s="2">
        <v>17.889610389610301</v>
      </c>
      <c r="H334" s="4" t="str">
        <f t="shared" si="26"/>
        <v/>
      </c>
      <c r="I334" s="4" t="str">
        <f t="shared" si="27"/>
        <v/>
      </c>
      <c r="J334" s="4" t="str">
        <f t="shared" si="28"/>
        <v/>
      </c>
      <c r="K334" s="4" t="str">
        <f>IF(ISERROR(MATCH(A334,SEM_20201201_20210416!A:A,0)),"","Y")</f>
        <v/>
      </c>
      <c r="L334" s="4" t="str">
        <f>IF(K334="Y",VLOOKUP($A334,SEM_20201201_20210416!$A:$G,3,FALSE),"")</f>
        <v/>
      </c>
      <c r="M334" s="4" t="str">
        <f>IF(K334="Y",VLOOKUP($A334,SEM_20201201_20210416!$A:$G,4,FALSE),"")</f>
        <v/>
      </c>
      <c r="N334" s="1" t="str">
        <f>IFERROR(VLOOKUP(A334,SEM_20201201_20210416!A:F,6,FALSE),"")</f>
        <v/>
      </c>
      <c r="O334" s="4" t="str">
        <f t="shared" si="29"/>
        <v/>
      </c>
      <c r="P334" s="4" t="str">
        <f t="shared" si="30"/>
        <v/>
      </c>
    </row>
    <row r="335" spans="1:16">
      <c r="A335" s="3" t="s">
        <v>339</v>
      </c>
      <c r="B335">
        <v>153</v>
      </c>
      <c r="C335">
        <v>10</v>
      </c>
      <c r="D335" s="1">
        <v>6.5359477124182996E-2</v>
      </c>
      <c r="E335" s="2">
        <v>1.9019607843137201</v>
      </c>
      <c r="H335" s="4" t="str">
        <f t="shared" si="26"/>
        <v/>
      </c>
      <c r="I335" s="4" t="str">
        <f t="shared" si="27"/>
        <v/>
      </c>
      <c r="J335" s="4" t="str">
        <f t="shared" si="28"/>
        <v/>
      </c>
      <c r="K335" s="4" t="str">
        <f>IF(ISERROR(MATCH(A335,SEM_20201201_20210416!A:A,0)),"","Y")</f>
        <v/>
      </c>
      <c r="L335" s="4" t="str">
        <f>IF(K335="Y",VLOOKUP($A335,SEM_20201201_20210416!$A:$G,3,FALSE),"")</f>
        <v/>
      </c>
      <c r="M335" s="4" t="str">
        <f>IF(K335="Y",VLOOKUP($A335,SEM_20201201_20210416!$A:$G,4,FALSE),"")</f>
        <v/>
      </c>
      <c r="N335" s="1" t="str">
        <f>IFERROR(VLOOKUP(A335,SEM_20201201_20210416!A:F,6,FALSE),"")</f>
        <v/>
      </c>
      <c r="O335" s="4" t="str">
        <f t="shared" si="29"/>
        <v/>
      </c>
      <c r="P335" s="4" t="str">
        <f t="shared" si="30"/>
        <v/>
      </c>
    </row>
    <row r="336" spans="1:16">
      <c r="A336" s="3" t="s">
        <v>340</v>
      </c>
      <c r="B336">
        <v>153</v>
      </c>
      <c r="C336">
        <v>0</v>
      </c>
      <c r="D336" s="1">
        <v>0</v>
      </c>
      <c r="E336" s="2">
        <v>18.934640522875799</v>
      </c>
      <c r="H336" s="4" t="str">
        <f t="shared" si="26"/>
        <v/>
      </c>
      <c r="I336" s="4" t="str">
        <f t="shared" si="27"/>
        <v/>
      </c>
      <c r="J336" s="4" t="str">
        <f t="shared" si="28"/>
        <v/>
      </c>
      <c r="K336" s="4" t="str">
        <f>IF(ISERROR(MATCH(A336,SEM_20201201_20210416!A:A,0)),"","Y")</f>
        <v>Y</v>
      </c>
      <c r="L336" s="4">
        <f>IF(K336="Y",VLOOKUP($A336,SEM_20201201_20210416!$A:$G,3,FALSE),"")</f>
        <v>471</v>
      </c>
      <c r="M336" s="4">
        <f>IF(K336="Y",VLOOKUP($A336,SEM_20201201_20210416!$A:$G,4,FALSE),"")</f>
        <v>16</v>
      </c>
      <c r="N336" s="1">
        <f>IFERROR(VLOOKUP(A336,SEM_20201201_20210416!A:F,6,FALSE),"")</f>
        <v>3.3970276008492568E-2</v>
      </c>
      <c r="O336" s="4" t="str">
        <f t="shared" si="29"/>
        <v>Y</v>
      </c>
      <c r="P336" s="4" t="str">
        <f t="shared" si="30"/>
        <v/>
      </c>
    </row>
    <row r="337" spans="1:16">
      <c r="A337" s="3" t="s">
        <v>338</v>
      </c>
      <c r="B337">
        <v>153</v>
      </c>
      <c r="C337">
        <v>3</v>
      </c>
      <c r="D337" s="1">
        <v>1.9607843137254902E-2</v>
      </c>
      <c r="E337" s="2">
        <v>37.627450980392098</v>
      </c>
      <c r="H337" s="4" t="str">
        <f t="shared" si="26"/>
        <v/>
      </c>
      <c r="I337" s="4" t="str">
        <f t="shared" si="27"/>
        <v/>
      </c>
      <c r="J337" s="4" t="str">
        <f t="shared" si="28"/>
        <v/>
      </c>
      <c r="K337" s="4" t="str">
        <f>IF(ISERROR(MATCH(A337,SEM_20201201_20210416!A:A,0)),"","Y")</f>
        <v/>
      </c>
      <c r="L337" s="4" t="str">
        <f>IF(K337="Y",VLOOKUP($A337,SEM_20201201_20210416!$A:$G,3,FALSE),"")</f>
        <v/>
      </c>
      <c r="M337" s="4" t="str">
        <f>IF(K337="Y",VLOOKUP($A337,SEM_20201201_20210416!$A:$G,4,FALSE),"")</f>
        <v/>
      </c>
      <c r="N337" s="1" t="str">
        <f>IFERROR(VLOOKUP(A337,SEM_20201201_20210416!A:F,6,FALSE),"")</f>
        <v/>
      </c>
      <c r="O337" s="4" t="str">
        <f t="shared" si="29"/>
        <v/>
      </c>
      <c r="P337" s="4" t="str">
        <f t="shared" si="30"/>
        <v/>
      </c>
    </row>
    <row r="338" spans="1:16">
      <c r="A338" s="3" t="s">
        <v>341</v>
      </c>
      <c r="B338">
        <v>152</v>
      </c>
      <c r="C338">
        <v>62</v>
      </c>
      <c r="D338" s="1">
        <v>0.40789473684210498</v>
      </c>
      <c r="E338" s="2">
        <v>1.4736842105263099</v>
      </c>
      <c r="H338" s="4" t="str">
        <f t="shared" si="26"/>
        <v/>
      </c>
      <c r="I338" s="4" t="str">
        <f t="shared" si="27"/>
        <v/>
      </c>
      <c r="J338" s="4" t="str">
        <f t="shared" si="28"/>
        <v/>
      </c>
      <c r="K338" s="4" t="str">
        <f>IF(ISERROR(MATCH(A338,SEM_20201201_20210416!A:A,0)),"","Y")</f>
        <v/>
      </c>
      <c r="L338" s="4" t="str">
        <f>IF(K338="Y",VLOOKUP($A338,SEM_20201201_20210416!$A:$G,3,FALSE),"")</f>
        <v/>
      </c>
      <c r="M338" s="4" t="str">
        <f>IF(K338="Y",VLOOKUP($A338,SEM_20201201_20210416!$A:$G,4,FALSE),"")</f>
        <v/>
      </c>
      <c r="N338" s="1" t="str">
        <f>IFERROR(VLOOKUP(A338,SEM_20201201_20210416!A:F,6,FALSE),"")</f>
        <v/>
      </c>
      <c r="O338" s="4" t="str">
        <f t="shared" si="29"/>
        <v/>
      </c>
      <c r="P338" s="4" t="str">
        <f t="shared" si="30"/>
        <v/>
      </c>
    </row>
    <row r="339" spans="1:16">
      <c r="A339" s="3" t="s">
        <v>342</v>
      </c>
      <c r="B339">
        <v>151</v>
      </c>
      <c r="C339">
        <v>17</v>
      </c>
      <c r="D339" s="1">
        <v>0.112582781456953</v>
      </c>
      <c r="E339" s="2">
        <v>3.9602649006622501</v>
      </c>
      <c r="H339" s="4" t="str">
        <f t="shared" si="26"/>
        <v/>
      </c>
      <c r="I339" s="4" t="str">
        <f t="shared" si="27"/>
        <v/>
      </c>
      <c r="J339" s="4" t="str">
        <f t="shared" si="28"/>
        <v/>
      </c>
      <c r="K339" s="4" t="str">
        <f>IF(ISERROR(MATCH(A339,SEM_20201201_20210416!A:A,0)),"","Y")</f>
        <v/>
      </c>
      <c r="L339" s="4" t="str">
        <f>IF(K339="Y",VLOOKUP($A339,SEM_20201201_20210416!$A:$G,3,FALSE),"")</f>
        <v/>
      </c>
      <c r="M339" s="4" t="str">
        <f>IF(K339="Y",VLOOKUP($A339,SEM_20201201_20210416!$A:$G,4,FALSE),"")</f>
        <v/>
      </c>
      <c r="N339" s="1" t="str">
        <f>IFERROR(VLOOKUP(A339,SEM_20201201_20210416!A:F,6,FALSE),"")</f>
        <v/>
      </c>
      <c r="O339" s="4" t="str">
        <f t="shared" si="29"/>
        <v/>
      </c>
      <c r="P339" s="4" t="str">
        <f t="shared" si="30"/>
        <v/>
      </c>
    </row>
    <row r="340" spans="1:16">
      <c r="A340" s="3" t="s">
        <v>343</v>
      </c>
      <c r="B340">
        <v>151</v>
      </c>
      <c r="C340">
        <v>22</v>
      </c>
      <c r="D340" s="1">
        <v>0.14569536423841001</v>
      </c>
      <c r="E340" s="2">
        <v>4.5960264900662198</v>
      </c>
      <c r="H340" s="4" t="str">
        <f t="shared" si="26"/>
        <v/>
      </c>
      <c r="I340" s="4" t="str">
        <f t="shared" si="27"/>
        <v>Y</v>
      </c>
      <c r="J340" s="4" t="str">
        <f t="shared" si="28"/>
        <v/>
      </c>
      <c r="K340" s="4" t="str">
        <f>IF(ISERROR(MATCH(A340,SEM_20201201_20210416!A:A,0)),"","Y")</f>
        <v/>
      </c>
      <c r="L340" s="4" t="str">
        <f>IF(K340="Y",VLOOKUP($A340,SEM_20201201_20210416!$A:$G,3,FALSE),"")</f>
        <v/>
      </c>
      <c r="M340" s="4" t="str">
        <f>IF(K340="Y",VLOOKUP($A340,SEM_20201201_20210416!$A:$G,4,FALSE),"")</f>
        <v/>
      </c>
      <c r="N340" s="1" t="str">
        <f>IFERROR(VLOOKUP(A340,SEM_20201201_20210416!A:F,6,FALSE),"")</f>
        <v/>
      </c>
      <c r="O340" s="4" t="str">
        <f t="shared" si="29"/>
        <v/>
      </c>
      <c r="P340" s="4" t="str">
        <f t="shared" si="30"/>
        <v/>
      </c>
    </row>
    <row r="341" spans="1:16">
      <c r="A341" s="3" t="s">
        <v>347</v>
      </c>
      <c r="B341">
        <v>150</v>
      </c>
      <c r="C341">
        <v>46</v>
      </c>
      <c r="D341" s="1">
        <v>0.30666666666666598</v>
      </c>
      <c r="E341" s="2">
        <v>1.11333333333333</v>
      </c>
      <c r="H341" s="4" t="str">
        <f t="shared" si="26"/>
        <v/>
      </c>
      <c r="I341" s="4" t="str">
        <f t="shared" si="27"/>
        <v/>
      </c>
      <c r="J341" s="4" t="str">
        <f t="shared" si="28"/>
        <v/>
      </c>
      <c r="K341" s="4" t="str">
        <f>IF(ISERROR(MATCH(A341,SEM_20201201_20210416!A:A,0)),"","Y")</f>
        <v/>
      </c>
      <c r="L341" s="4" t="str">
        <f>IF(K341="Y",VLOOKUP($A341,SEM_20201201_20210416!$A:$G,3,FALSE),"")</f>
        <v/>
      </c>
      <c r="M341" s="4" t="str">
        <f>IF(K341="Y",VLOOKUP($A341,SEM_20201201_20210416!$A:$G,4,FALSE),"")</f>
        <v/>
      </c>
      <c r="N341" s="1" t="str">
        <f>IFERROR(VLOOKUP(A341,SEM_20201201_20210416!A:F,6,FALSE),"")</f>
        <v/>
      </c>
      <c r="O341" s="4" t="str">
        <f t="shared" si="29"/>
        <v/>
      </c>
      <c r="P341" s="4" t="str">
        <f t="shared" si="30"/>
        <v/>
      </c>
    </row>
    <row r="342" spans="1:16">
      <c r="A342" s="3" t="s">
        <v>345</v>
      </c>
      <c r="B342">
        <v>150</v>
      </c>
      <c r="C342">
        <v>45</v>
      </c>
      <c r="D342" s="1">
        <v>0.3</v>
      </c>
      <c r="E342" s="2">
        <v>1.39333333333333</v>
      </c>
      <c r="H342" s="4" t="str">
        <f t="shared" si="26"/>
        <v/>
      </c>
      <c r="I342" s="4" t="str">
        <f t="shared" si="27"/>
        <v/>
      </c>
      <c r="J342" s="4" t="str">
        <f t="shared" si="28"/>
        <v/>
      </c>
      <c r="K342" s="4" t="str">
        <f>IF(ISERROR(MATCH(A342,SEM_20201201_20210416!A:A,0)),"","Y")</f>
        <v/>
      </c>
      <c r="L342" s="4" t="str">
        <f>IF(K342="Y",VLOOKUP($A342,SEM_20201201_20210416!$A:$G,3,FALSE),"")</f>
        <v/>
      </c>
      <c r="M342" s="4" t="str">
        <f>IF(K342="Y",VLOOKUP($A342,SEM_20201201_20210416!$A:$G,4,FALSE),"")</f>
        <v/>
      </c>
      <c r="N342" s="1" t="str">
        <f>IFERROR(VLOOKUP(A342,SEM_20201201_20210416!A:F,6,FALSE),"")</f>
        <v/>
      </c>
      <c r="O342" s="4" t="str">
        <f t="shared" si="29"/>
        <v/>
      </c>
      <c r="P342" s="4" t="str">
        <f t="shared" si="30"/>
        <v/>
      </c>
    </row>
    <row r="343" spans="1:16">
      <c r="A343" s="3" t="s">
        <v>344</v>
      </c>
      <c r="B343">
        <v>150</v>
      </c>
      <c r="C343">
        <v>0</v>
      </c>
      <c r="D343" s="1">
        <v>0</v>
      </c>
      <c r="E343" s="2">
        <v>8.0333333333333297</v>
      </c>
      <c r="H343" s="4" t="str">
        <f t="shared" si="26"/>
        <v/>
      </c>
      <c r="I343" s="4" t="str">
        <f t="shared" si="27"/>
        <v/>
      </c>
      <c r="J343" s="4" t="str">
        <f t="shared" si="28"/>
        <v/>
      </c>
      <c r="K343" s="4" t="str">
        <f>IF(ISERROR(MATCH(A343,SEM_20201201_20210416!A:A,0)),"","Y")</f>
        <v/>
      </c>
      <c r="L343" s="4" t="str">
        <f>IF(K343="Y",VLOOKUP($A343,SEM_20201201_20210416!$A:$G,3,FALSE),"")</f>
        <v/>
      </c>
      <c r="M343" s="4" t="str">
        <f>IF(K343="Y",VLOOKUP($A343,SEM_20201201_20210416!$A:$G,4,FALSE),"")</f>
        <v/>
      </c>
      <c r="N343" s="1" t="str">
        <f>IFERROR(VLOOKUP(A343,SEM_20201201_20210416!A:F,6,FALSE),"")</f>
        <v/>
      </c>
      <c r="O343" s="4" t="str">
        <f t="shared" si="29"/>
        <v/>
      </c>
      <c r="P343" s="4" t="str">
        <f t="shared" si="30"/>
        <v/>
      </c>
    </row>
    <row r="344" spans="1:16">
      <c r="A344" s="3" t="s">
        <v>346</v>
      </c>
      <c r="B344">
        <v>150</v>
      </c>
      <c r="C344">
        <v>7</v>
      </c>
      <c r="D344" s="1">
        <v>4.6666666666666599E-2</v>
      </c>
      <c r="E344" s="2">
        <v>8.2533333333333303</v>
      </c>
      <c r="H344" s="4" t="str">
        <f t="shared" si="26"/>
        <v/>
      </c>
      <c r="I344" s="4" t="str">
        <f t="shared" si="27"/>
        <v/>
      </c>
      <c r="J344" s="4" t="str">
        <f t="shared" si="28"/>
        <v/>
      </c>
      <c r="K344" s="4" t="str">
        <f>IF(ISERROR(MATCH(A344,SEM_20201201_20210416!A:A,0)),"","Y")</f>
        <v/>
      </c>
      <c r="L344" s="4" t="str">
        <f>IF(K344="Y",VLOOKUP($A344,SEM_20201201_20210416!$A:$G,3,FALSE),"")</f>
        <v/>
      </c>
      <c r="M344" s="4" t="str">
        <f>IF(K344="Y",VLOOKUP($A344,SEM_20201201_20210416!$A:$G,4,FALSE),"")</f>
        <v/>
      </c>
      <c r="N344" s="1" t="str">
        <f>IFERROR(VLOOKUP(A344,SEM_20201201_20210416!A:F,6,FALSE),"")</f>
        <v/>
      </c>
      <c r="O344" s="4" t="str">
        <f t="shared" si="29"/>
        <v/>
      </c>
      <c r="P344" s="4" t="str">
        <f t="shared" si="30"/>
        <v/>
      </c>
    </row>
    <row r="345" spans="1:16">
      <c r="A345" s="3" t="s">
        <v>351</v>
      </c>
      <c r="B345">
        <v>149</v>
      </c>
      <c r="C345">
        <v>16</v>
      </c>
      <c r="D345" s="1">
        <v>0.10738255033557</v>
      </c>
      <c r="E345" s="2">
        <v>4.9530201342281801</v>
      </c>
      <c r="H345" s="4" t="str">
        <f t="shared" si="26"/>
        <v/>
      </c>
      <c r="I345" s="4" t="str">
        <f t="shared" si="27"/>
        <v>Y</v>
      </c>
      <c r="J345" s="4" t="str">
        <f t="shared" si="28"/>
        <v/>
      </c>
      <c r="K345" s="4" t="str">
        <f>IF(ISERROR(MATCH(A345,SEM_20201201_20210416!A:A,0)),"","Y")</f>
        <v/>
      </c>
      <c r="L345" s="4" t="str">
        <f>IF(K345="Y",VLOOKUP($A345,SEM_20201201_20210416!$A:$G,3,FALSE),"")</f>
        <v/>
      </c>
      <c r="M345" s="4" t="str">
        <f>IF(K345="Y",VLOOKUP($A345,SEM_20201201_20210416!$A:$G,4,FALSE),"")</f>
        <v/>
      </c>
      <c r="N345" s="1" t="str">
        <f>IFERROR(VLOOKUP(A345,SEM_20201201_20210416!A:F,6,FALSE),"")</f>
        <v/>
      </c>
      <c r="O345" s="4" t="str">
        <f t="shared" si="29"/>
        <v/>
      </c>
      <c r="P345" s="4" t="str">
        <f t="shared" si="30"/>
        <v/>
      </c>
    </row>
    <row r="346" spans="1:16">
      <c r="A346" s="3" t="s">
        <v>349</v>
      </c>
      <c r="B346">
        <v>149</v>
      </c>
      <c r="C346">
        <v>19</v>
      </c>
      <c r="D346" s="1">
        <v>0.127516778523489</v>
      </c>
      <c r="E346" s="2">
        <v>5.0604026845637504</v>
      </c>
      <c r="H346" s="4" t="str">
        <f t="shared" si="26"/>
        <v/>
      </c>
      <c r="I346" s="4" t="str">
        <f t="shared" si="27"/>
        <v/>
      </c>
      <c r="J346" s="4" t="str">
        <f t="shared" si="28"/>
        <v/>
      </c>
      <c r="K346" s="4" t="str">
        <f>IF(ISERROR(MATCH(A346,SEM_20201201_20210416!A:A,0)),"","Y")</f>
        <v/>
      </c>
      <c r="L346" s="4" t="str">
        <f>IF(K346="Y",VLOOKUP($A346,SEM_20201201_20210416!$A:$G,3,FALSE),"")</f>
        <v/>
      </c>
      <c r="M346" s="4" t="str">
        <f>IF(K346="Y",VLOOKUP($A346,SEM_20201201_20210416!$A:$G,4,FALSE),"")</f>
        <v/>
      </c>
      <c r="N346" s="1" t="str">
        <f>IFERROR(VLOOKUP(A346,SEM_20201201_20210416!A:F,6,FALSE),"")</f>
        <v/>
      </c>
      <c r="O346" s="4" t="str">
        <f t="shared" si="29"/>
        <v/>
      </c>
      <c r="P346" s="4" t="str">
        <f t="shared" si="30"/>
        <v/>
      </c>
    </row>
    <row r="347" spans="1:16">
      <c r="A347" s="3" t="s">
        <v>348</v>
      </c>
      <c r="B347">
        <v>149</v>
      </c>
      <c r="C347">
        <v>15</v>
      </c>
      <c r="D347" s="1">
        <v>0.100671140939597</v>
      </c>
      <c r="E347" s="2">
        <v>5.9731543624160999</v>
      </c>
      <c r="H347" s="4" t="str">
        <f t="shared" si="26"/>
        <v/>
      </c>
      <c r="I347" s="4" t="str">
        <f t="shared" si="27"/>
        <v/>
      </c>
      <c r="J347" s="4" t="str">
        <f t="shared" si="28"/>
        <v/>
      </c>
      <c r="K347" s="4" t="str">
        <f>IF(ISERROR(MATCH(A347,SEM_20201201_20210416!A:A,0)),"","Y")</f>
        <v/>
      </c>
      <c r="L347" s="4" t="str">
        <f>IF(K347="Y",VLOOKUP($A347,SEM_20201201_20210416!$A:$G,3,FALSE),"")</f>
        <v/>
      </c>
      <c r="M347" s="4" t="str">
        <f>IF(K347="Y",VLOOKUP($A347,SEM_20201201_20210416!$A:$G,4,FALSE),"")</f>
        <v/>
      </c>
      <c r="N347" s="1" t="str">
        <f>IFERROR(VLOOKUP(A347,SEM_20201201_20210416!A:F,6,FALSE),"")</f>
        <v/>
      </c>
      <c r="O347" s="4" t="str">
        <f t="shared" si="29"/>
        <v/>
      </c>
      <c r="P347" s="4" t="str">
        <f t="shared" si="30"/>
        <v/>
      </c>
    </row>
    <row r="348" spans="1:16">
      <c r="A348" s="3" t="s">
        <v>350</v>
      </c>
      <c r="B348">
        <v>149</v>
      </c>
      <c r="C348">
        <v>1</v>
      </c>
      <c r="D348" s="1">
        <v>6.7114093959731499E-3</v>
      </c>
      <c r="E348" s="2">
        <v>10.1409395973154</v>
      </c>
      <c r="H348" s="4" t="str">
        <f t="shared" si="26"/>
        <v/>
      </c>
      <c r="I348" s="4" t="str">
        <f t="shared" si="27"/>
        <v/>
      </c>
      <c r="J348" s="4" t="str">
        <f t="shared" si="28"/>
        <v/>
      </c>
      <c r="K348" s="4" t="str">
        <f>IF(ISERROR(MATCH(A348,SEM_20201201_20210416!A:A,0)),"","Y")</f>
        <v/>
      </c>
      <c r="L348" s="4" t="str">
        <f>IF(K348="Y",VLOOKUP($A348,SEM_20201201_20210416!$A:$G,3,FALSE),"")</f>
        <v/>
      </c>
      <c r="M348" s="4" t="str">
        <f>IF(K348="Y",VLOOKUP($A348,SEM_20201201_20210416!$A:$G,4,FALSE),"")</f>
        <v/>
      </c>
      <c r="N348" s="1" t="str">
        <f>IFERROR(VLOOKUP(A348,SEM_20201201_20210416!A:F,6,FALSE),"")</f>
        <v/>
      </c>
      <c r="O348" s="4" t="str">
        <f t="shared" si="29"/>
        <v/>
      </c>
      <c r="P348" s="4" t="str">
        <f t="shared" si="30"/>
        <v/>
      </c>
    </row>
    <row r="349" spans="1:16">
      <c r="A349" s="3" t="s">
        <v>354</v>
      </c>
      <c r="B349">
        <v>148</v>
      </c>
      <c r="C349">
        <v>14</v>
      </c>
      <c r="D349" s="1">
        <v>9.45945945945946E-2</v>
      </c>
      <c r="E349" s="2">
        <v>6.7770270270270201</v>
      </c>
      <c r="H349" s="4" t="str">
        <f t="shared" si="26"/>
        <v/>
      </c>
      <c r="I349" s="4" t="str">
        <f t="shared" si="27"/>
        <v/>
      </c>
      <c r="J349" s="4" t="str">
        <f t="shared" si="28"/>
        <v>Y</v>
      </c>
      <c r="K349" s="4" t="str">
        <f>IF(ISERROR(MATCH(A349,SEM_20201201_20210416!A:A,0)),"","Y")</f>
        <v/>
      </c>
      <c r="L349" s="4" t="str">
        <f>IF(K349="Y",VLOOKUP($A349,SEM_20201201_20210416!$A:$G,3,FALSE),"")</f>
        <v/>
      </c>
      <c r="M349" s="4" t="str">
        <f>IF(K349="Y",VLOOKUP($A349,SEM_20201201_20210416!$A:$G,4,FALSE),"")</f>
        <v/>
      </c>
      <c r="N349" s="1" t="str">
        <f>IFERROR(VLOOKUP(A349,SEM_20201201_20210416!A:F,6,FALSE),"")</f>
        <v/>
      </c>
      <c r="O349" s="4" t="str">
        <f t="shared" si="29"/>
        <v/>
      </c>
      <c r="P349" s="4" t="str">
        <f t="shared" si="30"/>
        <v/>
      </c>
    </row>
    <row r="350" spans="1:16">
      <c r="A350" s="3" t="s">
        <v>352</v>
      </c>
      <c r="B350">
        <v>148</v>
      </c>
      <c r="C350">
        <v>3</v>
      </c>
      <c r="D350" s="1">
        <v>2.0270270270270199E-2</v>
      </c>
      <c r="E350" s="2">
        <v>7.3918918918918903</v>
      </c>
      <c r="H350" s="4" t="str">
        <f t="shared" si="26"/>
        <v/>
      </c>
      <c r="I350" s="4" t="str">
        <f t="shared" si="27"/>
        <v/>
      </c>
      <c r="J350" s="4" t="str">
        <f t="shared" si="28"/>
        <v/>
      </c>
      <c r="K350" s="4" t="str">
        <f>IF(ISERROR(MATCH(A350,SEM_20201201_20210416!A:A,0)),"","Y")</f>
        <v/>
      </c>
      <c r="L350" s="4" t="str">
        <f>IF(K350="Y",VLOOKUP($A350,SEM_20201201_20210416!$A:$G,3,FALSE),"")</f>
        <v/>
      </c>
      <c r="M350" s="4" t="str">
        <f>IF(K350="Y",VLOOKUP($A350,SEM_20201201_20210416!$A:$G,4,FALSE),"")</f>
        <v/>
      </c>
      <c r="N350" s="1" t="str">
        <f>IFERROR(VLOOKUP(A350,SEM_20201201_20210416!A:F,6,FALSE),"")</f>
        <v/>
      </c>
      <c r="O350" s="4" t="str">
        <f t="shared" si="29"/>
        <v/>
      </c>
      <c r="P350" s="4" t="str">
        <f t="shared" si="30"/>
        <v/>
      </c>
    </row>
    <row r="351" spans="1:16">
      <c r="A351" s="3" t="s">
        <v>353</v>
      </c>
      <c r="B351">
        <v>148</v>
      </c>
      <c r="C351">
        <v>6</v>
      </c>
      <c r="D351" s="1">
        <v>4.0540540540540501E-2</v>
      </c>
      <c r="E351" s="2">
        <v>10.5</v>
      </c>
      <c r="H351" s="4" t="str">
        <f t="shared" si="26"/>
        <v/>
      </c>
      <c r="I351" s="4" t="str">
        <f t="shared" si="27"/>
        <v/>
      </c>
      <c r="J351" s="4" t="str">
        <f t="shared" si="28"/>
        <v/>
      </c>
      <c r="K351" s="4" t="str">
        <f>IF(ISERROR(MATCH(A351,SEM_20201201_20210416!A:A,0)),"","Y")</f>
        <v/>
      </c>
      <c r="L351" s="4" t="str">
        <f>IF(K351="Y",VLOOKUP($A351,SEM_20201201_20210416!$A:$G,3,FALSE),"")</f>
        <v/>
      </c>
      <c r="M351" s="4" t="str">
        <f>IF(K351="Y",VLOOKUP($A351,SEM_20201201_20210416!$A:$G,4,FALSE),"")</f>
        <v/>
      </c>
      <c r="N351" s="1" t="str">
        <f>IFERROR(VLOOKUP(A351,SEM_20201201_20210416!A:F,6,FALSE),"")</f>
        <v/>
      </c>
      <c r="O351" s="4" t="str">
        <f t="shared" si="29"/>
        <v/>
      </c>
      <c r="P351" s="4" t="str">
        <f t="shared" si="30"/>
        <v/>
      </c>
    </row>
    <row r="352" spans="1:16">
      <c r="A352" s="3" t="s">
        <v>355</v>
      </c>
      <c r="B352">
        <v>148</v>
      </c>
      <c r="C352">
        <v>0</v>
      </c>
      <c r="D352" s="1">
        <v>0</v>
      </c>
      <c r="E352" s="2">
        <v>39.763513513513502</v>
      </c>
      <c r="H352" s="4" t="str">
        <f t="shared" si="26"/>
        <v/>
      </c>
      <c r="I352" s="4" t="str">
        <f t="shared" si="27"/>
        <v/>
      </c>
      <c r="J352" s="4" t="str">
        <f t="shared" si="28"/>
        <v/>
      </c>
      <c r="K352" s="4" t="str">
        <f>IF(ISERROR(MATCH(A352,SEM_20201201_20210416!A:A,0)),"","Y")</f>
        <v/>
      </c>
      <c r="L352" s="4" t="str">
        <f>IF(K352="Y",VLOOKUP($A352,SEM_20201201_20210416!$A:$G,3,FALSE),"")</f>
        <v/>
      </c>
      <c r="M352" s="4" t="str">
        <f>IF(K352="Y",VLOOKUP($A352,SEM_20201201_20210416!$A:$G,4,FALSE),"")</f>
        <v/>
      </c>
      <c r="N352" s="1" t="str">
        <f>IFERROR(VLOOKUP(A352,SEM_20201201_20210416!A:F,6,FALSE),"")</f>
        <v/>
      </c>
      <c r="O352" s="4" t="str">
        <f t="shared" si="29"/>
        <v/>
      </c>
      <c r="P352" s="4" t="str">
        <f t="shared" si="30"/>
        <v/>
      </c>
    </row>
    <row r="353" spans="1:16">
      <c r="A353" s="3" t="s">
        <v>356</v>
      </c>
      <c r="B353">
        <v>147</v>
      </c>
      <c r="C353">
        <v>7</v>
      </c>
      <c r="D353" s="1">
        <v>4.7619047619047603E-2</v>
      </c>
      <c r="E353" s="2">
        <v>5.27891156462585</v>
      </c>
      <c r="H353" s="4" t="str">
        <f t="shared" si="26"/>
        <v/>
      </c>
      <c r="I353" s="4" t="str">
        <f t="shared" si="27"/>
        <v/>
      </c>
      <c r="J353" s="4" t="str">
        <f t="shared" si="28"/>
        <v/>
      </c>
      <c r="K353" s="4" t="str">
        <f>IF(ISERROR(MATCH(A353,SEM_20201201_20210416!A:A,0)),"","Y")</f>
        <v/>
      </c>
      <c r="L353" s="4" t="str">
        <f>IF(K353="Y",VLOOKUP($A353,SEM_20201201_20210416!$A:$G,3,FALSE),"")</f>
        <v/>
      </c>
      <c r="M353" s="4" t="str">
        <f>IF(K353="Y",VLOOKUP($A353,SEM_20201201_20210416!$A:$G,4,FALSE),"")</f>
        <v/>
      </c>
      <c r="N353" s="1" t="str">
        <f>IFERROR(VLOOKUP(A353,SEM_20201201_20210416!A:F,6,FALSE),"")</f>
        <v/>
      </c>
      <c r="O353" s="4" t="str">
        <f t="shared" si="29"/>
        <v/>
      </c>
      <c r="P353" s="4" t="str">
        <f t="shared" si="30"/>
        <v/>
      </c>
    </row>
    <row r="354" spans="1:16">
      <c r="A354" s="3" t="s">
        <v>358</v>
      </c>
      <c r="B354">
        <v>146</v>
      </c>
      <c r="C354">
        <v>67</v>
      </c>
      <c r="D354" s="1">
        <v>0.45890410958904099</v>
      </c>
      <c r="E354" s="2">
        <v>1.1917808219178001</v>
      </c>
      <c r="H354" s="4" t="str">
        <f t="shared" si="26"/>
        <v/>
      </c>
      <c r="I354" s="4" t="str">
        <f t="shared" si="27"/>
        <v/>
      </c>
      <c r="J354" s="4" t="str">
        <f t="shared" si="28"/>
        <v/>
      </c>
      <c r="K354" s="4" t="str">
        <f>IF(ISERROR(MATCH(A354,SEM_20201201_20210416!A:A,0)),"","Y")</f>
        <v/>
      </c>
      <c r="L354" s="4" t="str">
        <f>IF(K354="Y",VLOOKUP($A354,SEM_20201201_20210416!$A:$G,3,FALSE),"")</f>
        <v/>
      </c>
      <c r="M354" s="4" t="str">
        <f>IF(K354="Y",VLOOKUP($A354,SEM_20201201_20210416!$A:$G,4,FALSE),"")</f>
        <v/>
      </c>
      <c r="N354" s="1" t="str">
        <f>IFERROR(VLOOKUP(A354,SEM_20201201_20210416!A:F,6,FALSE),"")</f>
        <v/>
      </c>
      <c r="O354" s="4" t="str">
        <f t="shared" si="29"/>
        <v/>
      </c>
      <c r="P354" s="4" t="str">
        <f t="shared" si="30"/>
        <v/>
      </c>
    </row>
    <row r="355" spans="1:16">
      <c r="A355" s="3" t="s">
        <v>360</v>
      </c>
      <c r="B355">
        <v>146</v>
      </c>
      <c r="C355">
        <v>10</v>
      </c>
      <c r="D355" s="1">
        <v>6.8493150684931503E-2</v>
      </c>
      <c r="E355" s="2">
        <v>8.52054794520547</v>
      </c>
      <c r="H355" s="4" t="str">
        <f t="shared" si="26"/>
        <v/>
      </c>
      <c r="I355" s="4" t="str">
        <f t="shared" si="27"/>
        <v/>
      </c>
      <c r="J355" s="4" t="str">
        <f t="shared" si="28"/>
        <v/>
      </c>
      <c r="K355" s="4" t="str">
        <f>IF(ISERROR(MATCH(A355,SEM_20201201_20210416!A:A,0)),"","Y")</f>
        <v/>
      </c>
      <c r="L355" s="4" t="str">
        <f>IF(K355="Y",VLOOKUP($A355,SEM_20201201_20210416!$A:$G,3,FALSE),"")</f>
        <v/>
      </c>
      <c r="M355" s="4" t="str">
        <f>IF(K355="Y",VLOOKUP($A355,SEM_20201201_20210416!$A:$G,4,FALSE),"")</f>
        <v/>
      </c>
      <c r="N355" s="1" t="str">
        <f>IFERROR(VLOOKUP(A355,SEM_20201201_20210416!A:F,6,FALSE),"")</f>
        <v/>
      </c>
      <c r="O355" s="4" t="str">
        <f t="shared" si="29"/>
        <v/>
      </c>
      <c r="P355" s="4" t="str">
        <f t="shared" si="30"/>
        <v/>
      </c>
    </row>
    <row r="356" spans="1:16">
      <c r="A356" s="3" t="s">
        <v>361</v>
      </c>
      <c r="B356">
        <v>146</v>
      </c>
      <c r="C356">
        <v>2</v>
      </c>
      <c r="D356" s="1">
        <v>1.3698630136986301E-2</v>
      </c>
      <c r="E356" s="2">
        <v>9.1849315068493098</v>
      </c>
      <c r="H356" s="4" t="str">
        <f t="shared" si="26"/>
        <v/>
      </c>
      <c r="I356" s="4" t="str">
        <f t="shared" si="27"/>
        <v/>
      </c>
      <c r="J356" s="4" t="str">
        <f t="shared" si="28"/>
        <v/>
      </c>
      <c r="K356" s="4" t="str">
        <f>IF(ISERROR(MATCH(A356,SEM_20201201_20210416!A:A,0)),"","Y")</f>
        <v>Y</v>
      </c>
      <c r="L356" s="4">
        <f>IF(K356="Y",VLOOKUP($A356,SEM_20201201_20210416!$A:$G,3,FALSE),"")</f>
        <v>383</v>
      </c>
      <c r="M356" s="4">
        <f>IF(K356="Y",VLOOKUP($A356,SEM_20201201_20210416!$A:$G,4,FALSE),"")</f>
        <v>17</v>
      </c>
      <c r="N356" s="1">
        <f>IFERROR(VLOOKUP(A356,SEM_20201201_20210416!A:F,6,FALSE),"")</f>
        <v>4.4386422976501305E-2</v>
      </c>
      <c r="O356" s="4" t="str">
        <f t="shared" si="29"/>
        <v>Y</v>
      </c>
      <c r="P356" s="4" t="str">
        <f t="shared" si="30"/>
        <v/>
      </c>
    </row>
    <row r="357" spans="1:16">
      <c r="A357" s="3" t="s">
        <v>357</v>
      </c>
      <c r="B357">
        <v>146</v>
      </c>
      <c r="C357">
        <v>0</v>
      </c>
      <c r="D357" s="1">
        <v>0</v>
      </c>
      <c r="E357" s="2">
        <v>9.9931506849314999</v>
      </c>
      <c r="H357" s="4" t="str">
        <f t="shared" si="26"/>
        <v/>
      </c>
      <c r="I357" s="4" t="str">
        <f t="shared" si="27"/>
        <v/>
      </c>
      <c r="J357" s="4" t="str">
        <f t="shared" si="28"/>
        <v/>
      </c>
      <c r="K357" s="4" t="str">
        <f>IF(ISERROR(MATCH(A357,SEM_20201201_20210416!A:A,0)),"","Y")</f>
        <v/>
      </c>
      <c r="L357" s="4" t="str">
        <f>IF(K357="Y",VLOOKUP($A357,SEM_20201201_20210416!$A:$G,3,FALSE),"")</f>
        <v/>
      </c>
      <c r="M357" s="4" t="str">
        <f>IF(K357="Y",VLOOKUP($A357,SEM_20201201_20210416!$A:$G,4,FALSE),"")</f>
        <v/>
      </c>
      <c r="N357" s="1" t="str">
        <f>IFERROR(VLOOKUP(A357,SEM_20201201_20210416!A:F,6,FALSE),"")</f>
        <v/>
      </c>
      <c r="O357" s="4" t="str">
        <f t="shared" si="29"/>
        <v/>
      </c>
      <c r="P357" s="4" t="str">
        <f t="shared" si="30"/>
        <v/>
      </c>
    </row>
    <row r="358" spans="1:16">
      <c r="A358" s="3" t="s">
        <v>359</v>
      </c>
      <c r="B358">
        <v>146</v>
      </c>
      <c r="C358">
        <v>1</v>
      </c>
      <c r="D358" s="1">
        <v>6.8493150684931503E-3</v>
      </c>
      <c r="E358" s="2">
        <v>32.938356164383499</v>
      </c>
      <c r="H358" s="4" t="str">
        <f t="shared" si="26"/>
        <v/>
      </c>
      <c r="I358" s="4" t="str">
        <f t="shared" si="27"/>
        <v/>
      </c>
      <c r="J358" s="4" t="str">
        <f t="shared" si="28"/>
        <v/>
      </c>
      <c r="K358" s="4" t="str">
        <f>IF(ISERROR(MATCH(A358,SEM_20201201_20210416!A:A,0)),"","Y")</f>
        <v/>
      </c>
      <c r="L358" s="4" t="str">
        <f>IF(K358="Y",VLOOKUP($A358,SEM_20201201_20210416!$A:$G,3,FALSE),"")</f>
        <v/>
      </c>
      <c r="M358" s="4" t="str">
        <f>IF(K358="Y",VLOOKUP($A358,SEM_20201201_20210416!$A:$G,4,FALSE),"")</f>
        <v/>
      </c>
      <c r="N358" s="1" t="str">
        <f>IFERROR(VLOOKUP(A358,SEM_20201201_20210416!A:F,6,FALSE),"")</f>
        <v/>
      </c>
      <c r="O358" s="4" t="str">
        <f t="shared" si="29"/>
        <v/>
      </c>
      <c r="P358" s="4" t="str">
        <f t="shared" si="30"/>
        <v/>
      </c>
    </row>
    <row r="359" spans="1:16">
      <c r="A359" s="3" t="s">
        <v>365</v>
      </c>
      <c r="B359">
        <v>145</v>
      </c>
      <c r="C359">
        <v>11</v>
      </c>
      <c r="D359" s="1">
        <v>7.5862068965517199E-2</v>
      </c>
      <c r="E359" s="2">
        <v>3.80689655172413</v>
      </c>
      <c r="H359" s="4" t="str">
        <f t="shared" si="26"/>
        <v/>
      </c>
      <c r="I359" s="4" t="str">
        <f t="shared" si="27"/>
        <v/>
      </c>
      <c r="J359" s="4" t="str">
        <f t="shared" si="28"/>
        <v/>
      </c>
      <c r="K359" s="4" t="str">
        <f>IF(ISERROR(MATCH(A359,SEM_20201201_20210416!A:A,0)),"","Y")</f>
        <v/>
      </c>
      <c r="L359" s="4" t="str">
        <f>IF(K359="Y",VLOOKUP($A359,SEM_20201201_20210416!$A:$G,3,FALSE),"")</f>
        <v/>
      </c>
      <c r="M359" s="4" t="str">
        <f>IF(K359="Y",VLOOKUP($A359,SEM_20201201_20210416!$A:$G,4,FALSE),"")</f>
        <v/>
      </c>
      <c r="N359" s="1" t="str">
        <f>IFERROR(VLOOKUP(A359,SEM_20201201_20210416!A:F,6,FALSE),"")</f>
        <v/>
      </c>
      <c r="O359" s="4" t="str">
        <f t="shared" si="29"/>
        <v/>
      </c>
      <c r="P359" s="4" t="str">
        <f t="shared" si="30"/>
        <v/>
      </c>
    </row>
    <row r="360" spans="1:16">
      <c r="A360" s="3" t="s">
        <v>362</v>
      </c>
      <c r="B360">
        <v>145</v>
      </c>
      <c r="C360">
        <v>1</v>
      </c>
      <c r="D360" s="1">
        <v>6.8965517241379301E-3</v>
      </c>
      <c r="E360" s="2">
        <v>4.6206896551724101</v>
      </c>
      <c r="H360" s="4" t="str">
        <f t="shared" si="26"/>
        <v/>
      </c>
      <c r="I360" s="4" t="str">
        <f t="shared" si="27"/>
        <v>Y</v>
      </c>
      <c r="J360" s="4" t="str">
        <f t="shared" si="28"/>
        <v/>
      </c>
      <c r="K360" s="4" t="str">
        <f>IF(ISERROR(MATCH(A360,SEM_20201201_20210416!A:A,0)),"","Y")</f>
        <v/>
      </c>
      <c r="L360" s="4" t="str">
        <f>IF(K360="Y",VLOOKUP($A360,SEM_20201201_20210416!$A:$G,3,FALSE),"")</f>
        <v/>
      </c>
      <c r="M360" s="4" t="str">
        <f>IF(K360="Y",VLOOKUP($A360,SEM_20201201_20210416!$A:$G,4,FALSE),"")</f>
        <v/>
      </c>
      <c r="N360" s="1" t="str">
        <f>IFERROR(VLOOKUP(A360,SEM_20201201_20210416!A:F,6,FALSE),"")</f>
        <v/>
      </c>
      <c r="O360" s="4" t="str">
        <f t="shared" si="29"/>
        <v/>
      </c>
      <c r="P360" s="4" t="str">
        <f t="shared" si="30"/>
        <v/>
      </c>
    </row>
    <row r="361" spans="1:16">
      <c r="A361" s="3" t="s">
        <v>364</v>
      </c>
      <c r="B361">
        <v>145</v>
      </c>
      <c r="C361">
        <v>3</v>
      </c>
      <c r="D361" s="1">
        <v>2.0689655172413699E-2</v>
      </c>
      <c r="E361" s="2">
        <v>6.9379310344827498</v>
      </c>
      <c r="H361" s="4" t="str">
        <f t="shared" si="26"/>
        <v/>
      </c>
      <c r="I361" s="4" t="str">
        <f t="shared" si="27"/>
        <v/>
      </c>
      <c r="J361" s="4" t="str">
        <f t="shared" si="28"/>
        <v>Y</v>
      </c>
      <c r="K361" s="4" t="str">
        <f>IF(ISERROR(MATCH(A361,SEM_20201201_20210416!A:A,0)),"","Y")</f>
        <v/>
      </c>
      <c r="L361" s="4" t="str">
        <f>IF(K361="Y",VLOOKUP($A361,SEM_20201201_20210416!$A:$G,3,FALSE),"")</f>
        <v/>
      </c>
      <c r="M361" s="4" t="str">
        <f>IF(K361="Y",VLOOKUP($A361,SEM_20201201_20210416!$A:$G,4,FALSE),"")</f>
        <v/>
      </c>
      <c r="N361" s="1" t="str">
        <f>IFERROR(VLOOKUP(A361,SEM_20201201_20210416!A:F,6,FALSE),"")</f>
        <v/>
      </c>
      <c r="O361" s="4" t="str">
        <f t="shared" si="29"/>
        <v/>
      </c>
      <c r="P361" s="4" t="str">
        <f t="shared" si="30"/>
        <v/>
      </c>
    </row>
    <row r="362" spans="1:16">
      <c r="A362" s="3" t="s">
        <v>363</v>
      </c>
      <c r="B362">
        <v>145</v>
      </c>
      <c r="C362">
        <v>5</v>
      </c>
      <c r="D362" s="1">
        <v>3.4482758620689599E-2</v>
      </c>
      <c r="E362" s="2">
        <v>8.3172413793103406</v>
      </c>
      <c r="H362" s="4" t="str">
        <f t="shared" si="26"/>
        <v/>
      </c>
      <c r="I362" s="4" t="str">
        <f t="shared" si="27"/>
        <v/>
      </c>
      <c r="J362" s="4" t="str">
        <f t="shared" si="28"/>
        <v/>
      </c>
      <c r="K362" s="4" t="str">
        <f>IF(ISERROR(MATCH(A362,SEM_20201201_20210416!A:A,0)),"","Y")</f>
        <v>Y</v>
      </c>
      <c r="L362" s="4">
        <f>IF(K362="Y",VLOOKUP($A362,SEM_20201201_20210416!$A:$G,3,FALSE),"")</f>
        <v>68</v>
      </c>
      <c r="M362" s="4">
        <f>IF(K362="Y",VLOOKUP($A362,SEM_20201201_20210416!$A:$G,4,FALSE),"")</f>
        <v>6</v>
      </c>
      <c r="N362" s="1">
        <f>IFERROR(VLOOKUP(A362,SEM_20201201_20210416!A:F,6,FALSE),"")</f>
        <v>8.8235294117647065E-2</v>
      </c>
      <c r="O362" s="4" t="str">
        <f t="shared" si="29"/>
        <v>Y</v>
      </c>
      <c r="P362" s="4" t="str">
        <f t="shared" si="30"/>
        <v/>
      </c>
    </row>
    <row r="363" spans="1:16">
      <c r="A363" s="3" t="s">
        <v>366</v>
      </c>
      <c r="B363">
        <v>145</v>
      </c>
      <c r="C363">
        <v>25</v>
      </c>
      <c r="D363" s="1">
        <v>0.17241379310344801</v>
      </c>
      <c r="E363" s="2">
        <v>26.165517241379298</v>
      </c>
      <c r="H363" s="4" t="str">
        <f t="shared" si="26"/>
        <v/>
      </c>
      <c r="I363" s="4" t="str">
        <f t="shared" si="27"/>
        <v/>
      </c>
      <c r="J363" s="4" t="str">
        <f t="shared" si="28"/>
        <v/>
      </c>
      <c r="K363" s="4" t="str">
        <f>IF(ISERROR(MATCH(A363,SEM_20201201_20210416!A:A,0)),"","Y")</f>
        <v/>
      </c>
      <c r="L363" s="4" t="str">
        <f>IF(K363="Y",VLOOKUP($A363,SEM_20201201_20210416!$A:$G,3,FALSE),"")</f>
        <v/>
      </c>
      <c r="M363" s="4" t="str">
        <f>IF(K363="Y",VLOOKUP($A363,SEM_20201201_20210416!$A:$G,4,FALSE),"")</f>
        <v/>
      </c>
      <c r="N363" s="1" t="str">
        <f>IFERROR(VLOOKUP(A363,SEM_20201201_20210416!A:F,6,FALSE),"")</f>
        <v/>
      </c>
      <c r="O363" s="4" t="str">
        <f t="shared" si="29"/>
        <v/>
      </c>
      <c r="P363" s="4" t="str">
        <f t="shared" si="30"/>
        <v/>
      </c>
    </row>
    <row r="364" spans="1:16">
      <c r="A364" s="3" t="s">
        <v>367</v>
      </c>
      <c r="B364">
        <v>145</v>
      </c>
      <c r="C364">
        <v>0</v>
      </c>
      <c r="D364" s="1">
        <v>0</v>
      </c>
      <c r="E364" s="2">
        <v>40.268965517241298</v>
      </c>
      <c r="H364" s="4" t="str">
        <f t="shared" si="26"/>
        <v/>
      </c>
      <c r="I364" s="4" t="str">
        <f t="shared" si="27"/>
        <v/>
      </c>
      <c r="J364" s="4" t="str">
        <f t="shared" si="28"/>
        <v/>
      </c>
      <c r="K364" s="4" t="str">
        <f>IF(ISERROR(MATCH(A364,SEM_20201201_20210416!A:A,0)),"","Y")</f>
        <v/>
      </c>
      <c r="L364" s="4" t="str">
        <f>IF(K364="Y",VLOOKUP($A364,SEM_20201201_20210416!$A:$G,3,FALSE),"")</f>
        <v/>
      </c>
      <c r="M364" s="4" t="str">
        <f>IF(K364="Y",VLOOKUP($A364,SEM_20201201_20210416!$A:$G,4,FALSE),"")</f>
        <v/>
      </c>
      <c r="N364" s="1" t="str">
        <f>IFERROR(VLOOKUP(A364,SEM_20201201_20210416!A:F,6,FALSE),"")</f>
        <v/>
      </c>
      <c r="O364" s="4" t="str">
        <f t="shared" si="29"/>
        <v/>
      </c>
      <c r="P364" s="4" t="str">
        <f t="shared" si="30"/>
        <v/>
      </c>
    </row>
    <row r="365" spans="1:16">
      <c r="A365" s="3" t="s">
        <v>368</v>
      </c>
      <c r="B365">
        <v>143</v>
      </c>
      <c r="C365">
        <v>57</v>
      </c>
      <c r="D365" s="1">
        <v>0.39860139860139798</v>
      </c>
      <c r="E365" s="2">
        <v>1</v>
      </c>
      <c r="H365" s="4" t="str">
        <f t="shared" si="26"/>
        <v/>
      </c>
      <c r="I365" s="4" t="str">
        <f t="shared" si="27"/>
        <v/>
      </c>
      <c r="J365" s="4" t="str">
        <f t="shared" si="28"/>
        <v/>
      </c>
      <c r="K365" s="4" t="str">
        <f>IF(ISERROR(MATCH(A365,SEM_20201201_20210416!A:A,0)),"","Y")</f>
        <v/>
      </c>
      <c r="L365" s="4" t="str">
        <f>IF(K365="Y",VLOOKUP($A365,SEM_20201201_20210416!$A:$G,3,FALSE),"")</f>
        <v/>
      </c>
      <c r="M365" s="4" t="str">
        <f>IF(K365="Y",VLOOKUP($A365,SEM_20201201_20210416!$A:$G,4,FALSE),"")</f>
        <v/>
      </c>
      <c r="N365" s="1" t="str">
        <f>IFERROR(VLOOKUP(A365,SEM_20201201_20210416!A:F,6,FALSE),"")</f>
        <v/>
      </c>
      <c r="O365" s="4" t="str">
        <f t="shared" si="29"/>
        <v/>
      </c>
      <c r="P365" s="4" t="str">
        <f t="shared" si="30"/>
        <v/>
      </c>
    </row>
    <row r="366" spans="1:16">
      <c r="A366" s="3" t="s">
        <v>369</v>
      </c>
      <c r="B366">
        <v>142</v>
      </c>
      <c r="C366">
        <v>22</v>
      </c>
      <c r="D366" s="1">
        <v>0.154929577464788</v>
      </c>
      <c r="E366" s="2">
        <v>2.5140845070422499</v>
      </c>
      <c r="H366" s="4" t="str">
        <f t="shared" si="26"/>
        <v>Y</v>
      </c>
      <c r="I366" s="4" t="str">
        <f t="shared" si="27"/>
        <v/>
      </c>
      <c r="J366" s="4" t="str">
        <f t="shared" si="28"/>
        <v/>
      </c>
      <c r="K366" s="4" t="str">
        <f>IF(ISERROR(MATCH(A366,SEM_20201201_20210416!A:A,0)),"","Y")</f>
        <v/>
      </c>
      <c r="L366" s="4" t="str">
        <f>IF(K366="Y",VLOOKUP($A366,SEM_20201201_20210416!$A:$G,3,FALSE),"")</f>
        <v/>
      </c>
      <c r="M366" s="4" t="str">
        <f>IF(K366="Y",VLOOKUP($A366,SEM_20201201_20210416!$A:$G,4,FALSE),"")</f>
        <v/>
      </c>
      <c r="N366" s="1" t="str">
        <f>IFERROR(VLOOKUP(A366,SEM_20201201_20210416!A:F,6,FALSE),"")</f>
        <v/>
      </c>
      <c r="O366" s="4" t="str">
        <f t="shared" si="29"/>
        <v/>
      </c>
      <c r="P366" s="4" t="str">
        <f t="shared" si="30"/>
        <v/>
      </c>
    </row>
    <row r="367" spans="1:16">
      <c r="A367" s="3" t="s">
        <v>371</v>
      </c>
      <c r="B367">
        <v>142</v>
      </c>
      <c r="C367">
        <v>0</v>
      </c>
      <c r="D367" s="1">
        <v>0</v>
      </c>
      <c r="E367" s="2">
        <v>7.9366197183098501</v>
      </c>
      <c r="H367" s="4" t="str">
        <f t="shared" si="26"/>
        <v/>
      </c>
      <c r="I367" s="4" t="str">
        <f t="shared" si="27"/>
        <v/>
      </c>
      <c r="J367" s="4" t="str">
        <f t="shared" si="28"/>
        <v/>
      </c>
      <c r="K367" s="4" t="str">
        <f>IF(ISERROR(MATCH(A367,SEM_20201201_20210416!A:A,0)),"","Y")</f>
        <v/>
      </c>
      <c r="L367" s="4" t="str">
        <f>IF(K367="Y",VLOOKUP($A367,SEM_20201201_20210416!$A:$G,3,FALSE),"")</f>
        <v/>
      </c>
      <c r="M367" s="4" t="str">
        <f>IF(K367="Y",VLOOKUP($A367,SEM_20201201_20210416!$A:$G,4,FALSE),"")</f>
        <v/>
      </c>
      <c r="N367" s="1" t="str">
        <f>IFERROR(VLOOKUP(A367,SEM_20201201_20210416!A:F,6,FALSE),"")</f>
        <v/>
      </c>
      <c r="O367" s="4" t="str">
        <f t="shared" si="29"/>
        <v/>
      </c>
      <c r="P367" s="4" t="str">
        <f t="shared" si="30"/>
        <v/>
      </c>
    </row>
    <row r="368" spans="1:16">
      <c r="A368" s="3" t="s">
        <v>370</v>
      </c>
      <c r="B368">
        <v>142</v>
      </c>
      <c r="C368">
        <v>7</v>
      </c>
      <c r="D368" s="1">
        <v>4.92957746478873E-2</v>
      </c>
      <c r="E368" s="2">
        <v>10.1830985915492</v>
      </c>
      <c r="H368" s="4" t="str">
        <f t="shared" si="26"/>
        <v/>
      </c>
      <c r="I368" s="4" t="str">
        <f t="shared" si="27"/>
        <v/>
      </c>
      <c r="J368" s="4" t="str">
        <f t="shared" si="28"/>
        <v/>
      </c>
      <c r="K368" s="4" t="str">
        <f>IF(ISERROR(MATCH(A368,SEM_20201201_20210416!A:A,0)),"","Y")</f>
        <v/>
      </c>
      <c r="L368" s="4" t="str">
        <f>IF(K368="Y",VLOOKUP($A368,SEM_20201201_20210416!$A:$G,3,FALSE),"")</f>
        <v/>
      </c>
      <c r="M368" s="4" t="str">
        <f>IF(K368="Y",VLOOKUP($A368,SEM_20201201_20210416!$A:$G,4,FALSE),"")</f>
        <v/>
      </c>
      <c r="N368" s="1" t="str">
        <f>IFERROR(VLOOKUP(A368,SEM_20201201_20210416!A:F,6,FALSE),"")</f>
        <v/>
      </c>
      <c r="O368" s="4" t="str">
        <f t="shared" si="29"/>
        <v/>
      </c>
      <c r="P368" s="4" t="str">
        <f t="shared" si="30"/>
        <v/>
      </c>
    </row>
    <row r="369" spans="1:16">
      <c r="A369" s="3" t="s">
        <v>375</v>
      </c>
      <c r="B369">
        <v>141</v>
      </c>
      <c r="C369">
        <v>13</v>
      </c>
      <c r="D369" s="1">
        <v>9.2198581560283599E-2</v>
      </c>
      <c r="E369" s="2">
        <v>4.6950354609928997</v>
      </c>
      <c r="H369" s="4" t="str">
        <f t="shared" si="26"/>
        <v/>
      </c>
      <c r="I369" s="4" t="str">
        <f t="shared" si="27"/>
        <v>Y</v>
      </c>
      <c r="J369" s="4" t="str">
        <f t="shared" si="28"/>
        <v/>
      </c>
      <c r="K369" s="4" t="str">
        <f>IF(ISERROR(MATCH(A369,SEM_20201201_20210416!A:A,0)),"","Y")</f>
        <v/>
      </c>
      <c r="L369" s="4" t="str">
        <f>IF(K369="Y",VLOOKUP($A369,SEM_20201201_20210416!$A:$G,3,FALSE),"")</f>
        <v/>
      </c>
      <c r="M369" s="4" t="str">
        <f>IF(K369="Y",VLOOKUP($A369,SEM_20201201_20210416!$A:$G,4,FALSE),"")</f>
        <v/>
      </c>
      <c r="N369" s="1" t="str">
        <f>IFERROR(VLOOKUP(A369,SEM_20201201_20210416!A:F,6,FALSE),"")</f>
        <v/>
      </c>
      <c r="O369" s="4" t="str">
        <f t="shared" si="29"/>
        <v/>
      </c>
      <c r="P369" s="4" t="str">
        <f t="shared" si="30"/>
        <v/>
      </c>
    </row>
    <row r="370" spans="1:16">
      <c r="A370" s="3" t="s">
        <v>372</v>
      </c>
      <c r="B370">
        <v>141</v>
      </c>
      <c r="C370">
        <v>4</v>
      </c>
      <c r="D370" s="1">
        <v>2.8368794326241099E-2</v>
      </c>
      <c r="E370" s="2">
        <v>7.92198581560283</v>
      </c>
      <c r="H370" s="4" t="str">
        <f t="shared" si="26"/>
        <v/>
      </c>
      <c r="I370" s="4" t="str">
        <f t="shared" si="27"/>
        <v/>
      </c>
      <c r="J370" s="4" t="str">
        <f t="shared" si="28"/>
        <v/>
      </c>
      <c r="K370" s="4" t="str">
        <f>IF(ISERROR(MATCH(A370,SEM_20201201_20210416!A:A,0)),"","Y")</f>
        <v/>
      </c>
      <c r="L370" s="4" t="str">
        <f>IF(K370="Y",VLOOKUP($A370,SEM_20201201_20210416!$A:$G,3,FALSE),"")</f>
        <v/>
      </c>
      <c r="M370" s="4" t="str">
        <f>IF(K370="Y",VLOOKUP($A370,SEM_20201201_20210416!$A:$G,4,FALSE),"")</f>
        <v/>
      </c>
      <c r="N370" s="1" t="str">
        <f>IFERROR(VLOOKUP(A370,SEM_20201201_20210416!A:F,6,FALSE),"")</f>
        <v/>
      </c>
      <c r="O370" s="4" t="str">
        <f t="shared" si="29"/>
        <v/>
      </c>
      <c r="P370" s="4" t="str">
        <f t="shared" si="30"/>
        <v/>
      </c>
    </row>
    <row r="371" spans="1:16">
      <c r="A371" s="3" t="s">
        <v>373</v>
      </c>
      <c r="B371">
        <v>141</v>
      </c>
      <c r="C371">
        <v>3</v>
      </c>
      <c r="D371" s="1">
        <v>2.1276595744680799E-2</v>
      </c>
      <c r="E371" s="2">
        <v>9.95744680851063</v>
      </c>
      <c r="H371" s="4" t="str">
        <f t="shared" si="26"/>
        <v/>
      </c>
      <c r="I371" s="4" t="str">
        <f t="shared" si="27"/>
        <v/>
      </c>
      <c r="J371" s="4" t="str">
        <f t="shared" si="28"/>
        <v/>
      </c>
      <c r="K371" s="4" t="str">
        <f>IF(ISERROR(MATCH(A371,SEM_20201201_20210416!A:A,0)),"","Y")</f>
        <v/>
      </c>
      <c r="L371" s="4" t="str">
        <f>IF(K371="Y",VLOOKUP($A371,SEM_20201201_20210416!$A:$G,3,FALSE),"")</f>
        <v/>
      </c>
      <c r="M371" s="4" t="str">
        <f>IF(K371="Y",VLOOKUP($A371,SEM_20201201_20210416!$A:$G,4,FALSE),"")</f>
        <v/>
      </c>
      <c r="N371" s="1" t="str">
        <f>IFERROR(VLOOKUP(A371,SEM_20201201_20210416!A:F,6,FALSE),"")</f>
        <v/>
      </c>
      <c r="O371" s="4" t="str">
        <f t="shared" si="29"/>
        <v/>
      </c>
      <c r="P371" s="4" t="str">
        <f t="shared" si="30"/>
        <v/>
      </c>
    </row>
    <row r="372" spans="1:16">
      <c r="A372" s="3" t="s">
        <v>374</v>
      </c>
      <c r="B372">
        <v>141</v>
      </c>
      <c r="C372">
        <v>0</v>
      </c>
      <c r="D372" s="1">
        <v>0</v>
      </c>
      <c r="E372" s="2">
        <v>31.6170212765957</v>
      </c>
      <c r="H372" s="4" t="str">
        <f t="shared" si="26"/>
        <v/>
      </c>
      <c r="I372" s="4" t="str">
        <f t="shared" si="27"/>
        <v/>
      </c>
      <c r="J372" s="4" t="str">
        <f t="shared" si="28"/>
        <v/>
      </c>
      <c r="K372" s="4" t="str">
        <f>IF(ISERROR(MATCH(A372,SEM_20201201_20210416!A:A,0)),"","Y")</f>
        <v/>
      </c>
      <c r="L372" s="4" t="str">
        <f>IF(K372="Y",VLOOKUP($A372,SEM_20201201_20210416!$A:$G,3,FALSE),"")</f>
        <v/>
      </c>
      <c r="M372" s="4" t="str">
        <f>IF(K372="Y",VLOOKUP($A372,SEM_20201201_20210416!$A:$G,4,FALSE),"")</f>
        <v/>
      </c>
      <c r="N372" s="1" t="str">
        <f>IFERROR(VLOOKUP(A372,SEM_20201201_20210416!A:F,6,FALSE),"")</f>
        <v/>
      </c>
      <c r="O372" s="4" t="str">
        <f t="shared" si="29"/>
        <v/>
      </c>
      <c r="P372" s="4" t="str">
        <f t="shared" si="30"/>
        <v/>
      </c>
    </row>
    <row r="373" spans="1:16">
      <c r="A373" s="3" t="s">
        <v>378</v>
      </c>
      <c r="B373">
        <v>140</v>
      </c>
      <c r="C373">
        <v>5</v>
      </c>
      <c r="D373" s="1">
        <v>3.5714285714285698E-2</v>
      </c>
      <c r="E373" s="2">
        <v>8.5</v>
      </c>
      <c r="H373" s="4" t="str">
        <f t="shared" si="26"/>
        <v/>
      </c>
      <c r="I373" s="4" t="str">
        <f t="shared" si="27"/>
        <v/>
      </c>
      <c r="J373" s="4" t="str">
        <f t="shared" si="28"/>
        <v/>
      </c>
      <c r="K373" s="4" t="str">
        <f>IF(ISERROR(MATCH(A373,SEM_20201201_20210416!A:A,0)),"","Y")</f>
        <v/>
      </c>
      <c r="L373" s="4" t="str">
        <f>IF(K373="Y",VLOOKUP($A373,SEM_20201201_20210416!$A:$G,3,FALSE),"")</f>
        <v/>
      </c>
      <c r="M373" s="4" t="str">
        <f>IF(K373="Y",VLOOKUP($A373,SEM_20201201_20210416!$A:$G,4,FALSE),"")</f>
        <v/>
      </c>
      <c r="N373" s="1" t="str">
        <f>IFERROR(VLOOKUP(A373,SEM_20201201_20210416!A:F,6,FALSE),"")</f>
        <v/>
      </c>
      <c r="O373" s="4" t="str">
        <f t="shared" si="29"/>
        <v/>
      </c>
      <c r="P373" s="4" t="str">
        <f t="shared" si="30"/>
        <v/>
      </c>
    </row>
    <row r="374" spans="1:16">
      <c r="A374" s="3" t="s">
        <v>376</v>
      </c>
      <c r="B374">
        <v>140</v>
      </c>
      <c r="C374">
        <v>9</v>
      </c>
      <c r="D374" s="1">
        <v>6.4285714285714196E-2</v>
      </c>
      <c r="E374" s="2">
        <v>8.9571428571428502</v>
      </c>
      <c r="H374" s="4" t="str">
        <f t="shared" si="26"/>
        <v/>
      </c>
      <c r="I374" s="4" t="str">
        <f t="shared" si="27"/>
        <v/>
      </c>
      <c r="J374" s="4" t="str">
        <f t="shared" si="28"/>
        <v/>
      </c>
      <c r="K374" s="4" t="str">
        <f>IF(ISERROR(MATCH(A374,SEM_20201201_20210416!A:A,0)),"","Y")</f>
        <v/>
      </c>
      <c r="L374" s="4" t="str">
        <f>IF(K374="Y",VLOOKUP($A374,SEM_20201201_20210416!$A:$G,3,FALSE),"")</f>
        <v/>
      </c>
      <c r="M374" s="4" t="str">
        <f>IF(K374="Y",VLOOKUP($A374,SEM_20201201_20210416!$A:$G,4,FALSE),"")</f>
        <v/>
      </c>
      <c r="N374" s="1" t="str">
        <f>IFERROR(VLOOKUP(A374,SEM_20201201_20210416!A:F,6,FALSE),"")</f>
        <v/>
      </c>
      <c r="O374" s="4" t="str">
        <f t="shared" si="29"/>
        <v/>
      </c>
      <c r="P374" s="4" t="str">
        <f t="shared" si="30"/>
        <v/>
      </c>
    </row>
    <row r="375" spans="1:16">
      <c r="A375" s="3" t="s">
        <v>377</v>
      </c>
      <c r="B375">
        <v>140</v>
      </c>
      <c r="C375">
        <v>2</v>
      </c>
      <c r="D375" s="1">
        <v>1.42857142857142E-2</v>
      </c>
      <c r="E375" s="2">
        <v>9.8071428571428498</v>
      </c>
      <c r="H375" s="4" t="str">
        <f t="shared" si="26"/>
        <v/>
      </c>
      <c r="I375" s="4" t="str">
        <f t="shared" si="27"/>
        <v/>
      </c>
      <c r="J375" s="4" t="str">
        <f t="shared" si="28"/>
        <v/>
      </c>
      <c r="K375" s="4" t="str">
        <f>IF(ISERROR(MATCH(A375,SEM_20201201_20210416!A:A,0)),"","Y")</f>
        <v>Y</v>
      </c>
      <c r="L375" s="4">
        <f>IF(K375="Y",VLOOKUP($A375,SEM_20201201_20210416!$A:$G,3,FALSE),"")</f>
        <v>76</v>
      </c>
      <c r="M375" s="4">
        <f>IF(K375="Y",VLOOKUP($A375,SEM_20201201_20210416!$A:$G,4,FALSE),"")</f>
        <v>6</v>
      </c>
      <c r="N375" s="1">
        <f>IFERROR(VLOOKUP(A375,SEM_20201201_20210416!A:F,6,FALSE),"")</f>
        <v>7.8947368421052627E-2</v>
      </c>
      <c r="O375" s="4" t="str">
        <f t="shared" si="29"/>
        <v>Y</v>
      </c>
      <c r="P375" s="4" t="str">
        <f t="shared" si="30"/>
        <v/>
      </c>
    </row>
    <row r="376" spans="1:16">
      <c r="A376" s="3" t="s">
        <v>379</v>
      </c>
      <c r="B376">
        <v>139</v>
      </c>
      <c r="C376">
        <v>32</v>
      </c>
      <c r="D376" s="1">
        <v>0.23021582733812901</v>
      </c>
      <c r="E376" s="2">
        <v>1.7410071942445999</v>
      </c>
      <c r="H376" s="4" t="str">
        <f t="shared" si="26"/>
        <v/>
      </c>
      <c r="I376" s="4" t="str">
        <f t="shared" si="27"/>
        <v/>
      </c>
      <c r="J376" s="4" t="str">
        <f t="shared" si="28"/>
        <v/>
      </c>
      <c r="K376" s="4" t="str">
        <f>IF(ISERROR(MATCH(A376,SEM_20201201_20210416!A:A,0)),"","Y")</f>
        <v/>
      </c>
      <c r="L376" s="4" t="str">
        <f>IF(K376="Y",VLOOKUP($A376,SEM_20201201_20210416!$A:$G,3,FALSE),"")</f>
        <v/>
      </c>
      <c r="M376" s="4" t="str">
        <f>IF(K376="Y",VLOOKUP($A376,SEM_20201201_20210416!$A:$G,4,FALSE),"")</f>
        <v/>
      </c>
      <c r="N376" s="1" t="str">
        <f>IFERROR(VLOOKUP(A376,SEM_20201201_20210416!A:F,6,FALSE),"")</f>
        <v/>
      </c>
      <c r="O376" s="4" t="str">
        <f t="shared" si="29"/>
        <v/>
      </c>
      <c r="P376" s="4" t="str">
        <f t="shared" si="30"/>
        <v/>
      </c>
    </row>
    <row r="377" spans="1:16">
      <c r="A377" s="3" t="s">
        <v>380</v>
      </c>
      <c r="B377">
        <v>139</v>
      </c>
      <c r="C377">
        <v>0</v>
      </c>
      <c r="D377" s="1">
        <v>0</v>
      </c>
      <c r="E377" s="2">
        <v>10.798561151079101</v>
      </c>
      <c r="H377" s="4" t="str">
        <f t="shared" si="26"/>
        <v/>
      </c>
      <c r="I377" s="4" t="str">
        <f t="shared" si="27"/>
        <v/>
      </c>
      <c r="J377" s="4" t="str">
        <f t="shared" si="28"/>
        <v/>
      </c>
      <c r="K377" s="4" t="str">
        <f>IF(ISERROR(MATCH(A377,SEM_20201201_20210416!A:A,0)),"","Y")</f>
        <v/>
      </c>
      <c r="L377" s="4" t="str">
        <f>IF(K377="Y",VLOOKUP($A377,SEM_20201201_20210416!$A:$G,3,FALSE),"")</f>
        <v/>
      </c>
      <c r="M377" s="4" t="str">
        <f>IF(K377="Y",VLOOKUP($A377,SEM_20201201_20210416!$A:$G,4,FALSE),"")</f>
        <v/>
      </c>
      <c r="N377" s="1" t="str">
        <f>IFERROR(VLOOKUP(A377,SEM_20201201_20210416!A:F,6,FALSE),"")</f>
        <v/>
      </c>
      <c r="O377" s="4" t="str">
        <f t="shared" si="29"/>
        <v/>
      </c>
      <c r="P377" s="4" t="str">
        <f t="shared" si="30"/>
        <v/>
      </c>
    </row>
    <row r="378" spans="1:16">
      <c r="A378" s="3" t="s">
        <v>384</v>
      </c>
      <c r="B378">
        <v>138</v>
      </c>
      <c r="C378">
        <v>56</v>
      </c>
      <c r="D378" s="1">
        <v>0.405797101449275</v>
      </c>
      <c r="E378" s="2">
        <v>2.10144927536231</v>
      </c>
      <c r="H378" s="4" t="str">
        <f t="shared" si="26"/>
        <v>Y</v>
      </c>
      <c r="I378" s="4" t="str">
        <f t="shared" si="27"/>
        <v/>
      </c>
      <c r="J378" s="4" t="str">
        <f t="shared" si="28"/>
        <v/>
      </c>
      <c r="K378" s="4" t="str">
        <f>IF(ISERROR(MATCH(A378,SEM_20201201_20210416!A:A,0)),"","Y")</f>
        <v/>
      </c>
      <c r="L378" s="4" t="str">
        <f>IF(K378="Y",VLOOKUP($A378,SEM_20201201_20210416!$A:$G,3,FALSE),"")</f>
        <v/>
      </c>
      <c r="M378" s="4" t="str">
        <f>IF(K378="Y",VLOOKUP($A378,SEM_20201201_20210416!$A:$G,4,FALSE),"")</f>
        <v/>
      </c>
      <c r="N378" s="1" t="str">
        <f>IFERROR(VLOOKUP(A378,SEM_20201201_20210416!A:F,6,FALSE),"")</f>
        <v/>
      </c>
      <c r="O378" s="4" t="str">
        <f t="shared" si="29"/>
        <v/>
      </c>
      <c r="P378" s="4" t="str">
        <f t="shared" si="30"/>
        <v/>
      </c>
    </row>
    <row r="379" spans="1:16">
      <c r="A379" s="3" t="s">
        <v>383</v>
      </c>
      <c r="B379">
        <v>138</v>
      </c>
      <c r="C379">
        <v>26</v>
      </c>
      <c r="D379" s="1">
        <v>0.188405797101449</v>
      </c>
      <c r="E379" s="2">
        <v>3.1884057971014399</v>
      </c>
      <c r="H379" s="4" t="str">
        <f t="shared" si="26"/>
        <v/>
      </c>
      <c r="I379" s="4" t="str">
        <f t="shared" si="27"/>
        <v/>
      </c>
      <c r="J379" s="4" t="str">
        <f t="shared" si="28"/>
        <v/>
      </c>
      <c r="K379" s="4" t="str">
        <f>IF(ISERROR(MATCH(A379,SEM_20201201_20210416!A:A,0)),"","Y")</f>
        <v/>
      </c>
      <c r="L379" s="4" t="str">
        <f>IF(K379="Y",VLOOKUP($A379,SEM_20201201_20210416!$A:$G,3,FALSE),"")</f>
        <v/>
      </c>
      <c r="M379" s="4" t="str">
        <f>IF(K379="Y",VLOOKUP($A379,SEM_20201201_20210416!$A:$G,4,FALSE),"")</f>
        <v/>
      </c>
      <c r="N379" s="1" t="str">
        <f>IFERROR(VLOOKUP(A379,SEM_20201201_20210416!A:F,6,FALSE),"")</f>
        <v/>
      </c>
      <c r="O379" s="4" t="str">
        <f t="shared" si="29"/>
        <v/>
      </c>
      <c r="P379" s="4" t="str">
        <f t="shared" si="30"/>
        <v/>
      </c>
    </row>
    <row r="380" spans="1:16">
      <c r="A380" s="3" t="s">
        <v>382</v>
      </c>
      <c r="B380">
        <v>138</v>
      </c>
      <c r="C380">
        <v>2</v>
      </c>
      <c r="D380" s="1">
        <v>1.4492753623188401E-2</v>
      </c>
      <c r="E380" s="2">
        <v>8.5652173913043406</v>
      </c>
      <c r="H380" s="4" t="str">
        <f t="shared" si="26"/>
        <v/>
      </c>
      <c r="I380" s="4" t="str">
        <f t="shared" si="27"/>
        <v/>
      </c>
      <c r="J380" s="4" t="str">
        <f t="shared" si="28"/>
        <v/>
      </c>
      <c r="K380" s="4" t="str">
        <f>IF(ISERROR(MATCH(A380,SEM_20201201_20210416!A:A,0)),"","Y")</f>
        <v/>
      </c>
      <c r="L380" s="4" t="str">
        <f>IF(K380="Y",VLOOKUP($A380,SEM_20201201_20210416!$A:$G,3,FALSE),"")</f>
        <v/>
      </c>
      <c r="M380" s="4" t="str">
        <f>IF(K380="Y",VLOOKUP($A380,SEM_20201201_20210416!$A:$G,4,FALSE),"")</f>
        <v/>
      </c>
      <c r="N380" s="1" t="str">
        <f>IFERROR(VLOOKUP(A380,SEM_20201201_20210416!A:F,6,FALSE),"")</f>
        <v/>
      </c>
      <c r="O380" s="4" t="str">
        <f t="shared" si="29"/>
        <v/>
      </c>
      <c r="P380" s="4" t="str">
        <f t="shared" si="30"/>
        <v/>
      </c>
    </row>
    <row r="381" spans="1:16">
      <c r="A381" s="3" t="s">
        <v>381</v>
      </c>
      <c r="B381">
        <v>138</v>
      </c>
      <c r="C381">
        <v>7</v>
      </c>
      <c r="D381" s="1">
        <v>5.0724637681159403E-2</v>
      </c>
      <c r="E381" s="2">
        <v>8.9057971014492701</v>
      </c>
      <c r="H381" s="4" t="str">
        <f t="shared" si="26"/>
        <v/>
      </c>
      <c r="I381" s="4" t="str">
        <f t="shared" si="27"/>
        <v/>
      </c>
      <c r="J381" s="4" t="str">
        <f t="shared" si="28"/>
        <v/>
      </c>
      <c r="K381" s="4" t="str">
        <f>IF(ISERROR(MATCH(A381,SEM_20201201_20210416!A:A,0)),"","Y")</f>
        <v>Y</v>
      </c>
      <c r="L381" s="4">
        <f>IF(K381="Y",VLOOKUP($A381,SEM_20201201_20210416!$A:$G,3,FALSE),"")</f>
        <v>175</v>
      </c>
      <c r="M381" s="4">
        <f>IF(K381="Y",VLOOKUP($A381,SEM_20201201_20210416!$A:$G,4,FALSE),"")</f>
        <v>6</v>
      </c>
      <c r="N381" s="1">
        <f>IFERROR(VLOOKUP(A381,SEM_20201201_20210416!A:F,6,FALSE),"")</f>
        <v>3.4285714285714287E-2</v>
      </c>
      <c r="O381" s="4" t="str">
        <f t="shared" si="29"/>
        <v/>
      </c>
      <c r="P381" s="4" t="str">
        <f t="shared" si="30"/>
        <v/>
      </c>
    </row>
    <row r="382" spans="1:16">
      <c r="A382" s="3" t="s">
        <v>389</v>
      </c>
      <c r="B382">
        <v>137</v>
      </c>
      <c r="C382">
        <v>16</v>
      </c>
      <c r="D382" s="1">
        <v>0.116788321167883</v>
      </c>
      <c r="E382" s="2">
        <v>1.8540145985401399</v>
      </c>
      <c r="H382" s="4" t="str">
        <f t="shared" si="26"/>
        <v/>
      </c>
      <c r="I382" s="4" t="str">
        <f t="shared" si="27"/>
        <v/>
      </c>
      <c r="J382" s="4" t="str">
        <f t="shared" si="28"/>
        <v/>
      </c>
      <c r="K382" s="4" t="str">
        <f>IF(ISERROR(MATCH(A382,SEM_20201201_20210416!A:A,0)),"","Y")</f>
        <v/>
      </c>
      <c r="L382" s="4" t="str">
        <f>IF(K382="Y",VLOOKUP($A382,SEM_20201201_20210416!$A:$G,3,FALSE),"")</f>
        <v/>
      </c>
      <c r="M382" s="4" t="str">
        <f>IF(K382="Y",VLOOKUP($A382,SEM_20201201_20210416!$A:$G,4,FALSE),"")</f>
        <v/>
      </c>
      <c r="N382" s="1" t="str">
        <f>IFERROR(VLOOKUP(A382,SEM_20201201_20210416!A:F,6,FALSE),"")</f>
        <v/>
      </c>
      <c r="O382" s="4" t="str">
        <f t="shared" si="29"/>
        <v/>
      </c>
      <c r="P382" s="4" t="str">
        <f t="shared" si="30"/>
        <v/>
      </c>
    </row>
    <row r="383" spans="1:16">
      <c r="A383" s="3" t="s">
        <v>386</v>
      </c>
      <c r="B383">
        <v>137</v>
      </c>
      <c r="C383">
        <v>37</v>
      </c>
      <c r="D383" s="1">
        <v>0.27007299270072899</v>
      </c>
      <c r="E383" s="2">
        <v>3.7226277372262699</v>
      </c>
      <c r="H383" s="4" t="str">
        <f t="shared" si="26"/>
        <v/>
      </c>
      <c r="I383" s="4" t="str">
        <f t="shared" si="27"/>
        <v/>
      </c>
      <c r="J383" s="4" t="str">
        <f t="shared" si="28"/>
        <v/>
      </c>
      <c r="K383" s="4" t="str">
        <f>IF(ISERROR(MATCH(A383,SEM_20201201_20210416!A:A,0)),"","Y")</f>
        <v/>
      </c>
      <c r="L383" s="4" t="str">
        <f>IF(K383="Y",VLOOKUP($A383,SEM_20201201_20210416!$A:$G,3,FALSE),"")</f>
        <v/>
      </c>
      <c r="M383" s="4" t="str">
        <f>IF(K383="Y",VLOOKUP($A383,SEM_20201201_20210416!$A:$G,4,FALSE),"")</f>
        <v/>
      </c>
      <c r="N383" s="1" t="str">
        <f>IFERROR(VLOOKUP(A383,SEM_20201201_20210416!A:F,6,FALSE),"")</f>
        <v/>
      </c>
      <c r="O383" s="4" t="str">
        <f t="shared" si="29"/>
        <v/>
      </c>
      <c r="P383" s="4" t="str">
        <f t="shared" si="30"/>
        <v/>
      </c>
    </row>
    <row r="384" spans="1:16">
      <c r="A384" s="3" t="s">
        <v>388</v>
      </c>
      <c r="B384">
        <v>137</v>
      </c>
      <c r="C384">
        <v>12</v>
      </c>
      <c r="D384" s="1">
        <v>8.7591240875912399E-2</v>
      </c>
      <c r="E384" s="2">
        <v>4.2700729927007197</v>
      </c>
      <c r="H384" s="4" t="str">
        <f t="shared" si="26"/>
        <v/>
      </c>
      <c r="I384" s="4" t="str">
        <f t="shared" si="27"/>
        <v>Y</v>
      </c>
      <c r="J384" s="4" t="str">
        <f t="shared" si="28"/>
        <v/>
      </c>
      <c r="K384" s="4" t="str">
        <f>IF(ISERROR(MATCH(A384,SEM_20201201_20210416!A:A,0)),"","Y")</f>
        <v/>
      </c>
      <c r="L384" s="4" t="str">
        <f>IF(K384="Y",VLOOKUP($A384,SEM_20201201_20210416!$A:$G,3,FALSE),"")</f>
        <v/>
      </c>
      <c r="M384" s="4" t="str">
        <f>IF(K384="Y",VLOOKUP($A384,SEM_20201201_20210416!$A:$G,4,FALSE),"")</f>
        <v/>
      </c>
      <c r="N384" s="1" t="str">
        <f>IFERROR(VLOOKUP(A384,SEM_20201201_20210416!A:F,6,FALSE),"")</f>
        <v/>
      </c>
      <c r="O384" s="4" t="str">
        <f t="shared" si="29"/>
        <v/>
      </c>
      <c r="P384" s="4" t="str">
        <f t="shared" si="30"/>
        <v/>
      </c>
    </row>
    <row r="385" spans="1:16">
      <c r="A385" s="3" t="s">
        <v>387</v>
      </c>
      <c r="B385">
        <v>137</v>
      </c>
      <c r="C385">
        <v>15</v>
      </c>
      <c r="D385" s="1">
        <v>0.10948905109489</v>
      </c>
      <c r="E385" s="2">
        <v>8.7810218978102199</v>
      </c>
      <c r="H385" s="4" t="str">
        <f t="shared" si="26"/>
        <v/>
      </c>
      <c r="I385" s="4" t="str">
        <f t="shared" si="27"/>
        <v/>
      </c>
      <c r="J385" s="4" t="str">
        <f t="shared" si="28"/>
        <v/>
      </c>
      <c r="K385" s="4" t="str">
        <f>IF(ISERROR(MATCH(A385,SEM_20201201_20210416!A:A,0)),"","Y")</f>
        <v/>
      </c>
      <c r="L385" s="4" t="str">
        <f>IF(K385="Y",VLOOKUP($A385,SEM_20201201_20210416!$A:$G,3,FALSE),"")</f>
        <v/>
      </c>
      <c r="M385" s="4" t="str">
        <f>IF(K385="Y",VLOOKUP($A385,SEM_20201201_20210416!$A:$G,4,FALSE),"")</f>
        <v/>
      </c>
      <c r="N385" s="1" t="str">
        <f>IFERROR(VLOOKUP(A385,SEM_20201201_20210416!A:F,6,FALSE),"")</f>
        <v/>
      </c>
      <c r="O385" s="4" t="str">
        <f t="shared" si="29"/>
        <v/>
      </c>
      <c r="P385" s="4" t="str">
        <f t="shared" si="30"/>
        <v/>
      </c>
    </row>
    <row r="386" spans="1:16">
      <c r="A386" s="3" t="s">
        <v>385</v>
      </c>
      <c r="B386">
        <v>137</v>
      </c>
      <c r="C386">
        <v>0</v>
      </c>
      <c r="D386" s="1">
        <v>0</v>
      </c>
      <c r="E386" s="2">
        <v>44.2919708029197</v>
      </c>
      <c r="H386" s="4" t="str">
        <f t="shared" si="26"/>
        <v/>
      </c>
      <c r="I386" s="4" t="str">
        <f t="shared" si="27"/>
        <v/>
      </c>
      <c r="J386" s="4" t="str">
        <f t="shared" si="28"/>
        <v/>
      </c>
      <c r="K386" s="4" t="str">
        <f>IF(ISERROR(MATCH(A386,SEM_20201201_20210416!A:A,0)),"","Y")</f>
        <v/>
      </c>
      <c r="L386" s="4" t="str">
        <f>IF(K386="Y",VLOOKUP($A386,SEM_20201201_20210416!$A:$G,3,FALSE),"")</f>
        <v/>
      </c>
      <c r="M386" s="4" t="str">
        <f>IF(K386="Y",VLOOKUP($A386,SEM_20201201_20210416!$A:$G,4,FALSE),"")</f>
        <v/>
      </c>
      <c r="N386" s="1" t="str">
        <f>IFERROR(VLOOKUP(A386,SEM_20201201_20210416!A:F,6,FALSE),"")</f>
        <v/>
      </c>
      <c r="O386" s="4" t="str">
        <f t="shared" si="29"/>
        <v/>
      </c>
      <c r="P386" s="4" t="str">
        <f t="shared" si="30"/>
        <v/>
      </c>
    </row>
    <row r="387" spans="1:16">
      <c r="A387" s="3" t="s">
        <v>390</v>
      </c>
      <c r="B387">
        <v>137</v>
      </c>
      <c r="C387">
        <v>0</v>
      </c>
      <c r="D387" s="1">
        <v>0</v>
      </c>
      <c r="E387" s="2">
        <v>45.686131386861298</v>
      </c>
      <c r="H387" s="4" t="str">
        <f t="shared" ref="H387:H450" si="31">IF(AND(E387&gt;=2,E387&lt;3),"Y","")</f>
        <v/>
      </c>
      <c r="I387" s="4" t="str">
        <f t="shared" ref="I387:I450" si="32">IF(AND(E387&gt;=4,E387&lt;5),"Y","")</f>
        <v/>
      </c>
      <c r="J387" s="4" t="str">
        <f t="shared" ref="J387:J450" si="33">IF(AND(E387&gt;=6,E387&lt;7),"Y","")</f>
        <v/>
      </c>
      <c r="K387" s="4" t="str">
        <f>IF(ISERROR(MATCH(A387,SEM_20201201_20210416!A:A,0)),"","Y")</f>
        <v/>
      </c>
      <c r="L387" s="4" t="str">
        <f>IF(K387="Y",VLOOKUP($A387,SEM_20201201_20210416!$A:$G,3,FALSE),"")</f>
        <v/>
      </c>
      <c r="M387" s="4" t="str">
        <f>IF(K387="Y",VLOOKUP($A387,SEM_20201201_20210416!$A:$G,4,FALSE),"")</f>
        <v/>
      </c>
      <c r="N387" s="1" t="str">
        <f>IFERROR(VLOOKUP(A387,SEM_20201201_20210416!A:F,6,FALSE),"")</f>
        <v/>
      </c>
      <c r="O387" s="4" t="str">
        <f t="shared" ref="O387:O450" si="34">IF(AND(K387="Y",M387&gt;C387),"Y","")</f>
        <v/>
      </c>
      <c r="P387" s="4" t="str">
        <f t="shared" ref="P387:P450" si="35">IF(AND(G387&lt;&gt;"N",E387&gt;$V$1,D387&lt;$V$2,B387&gt;=$V$3),"Y","")</f>
        <v/>
      </c>
    </row>
    <row r="388" spans="1:16">
      <c r="A388" s="3" t="s">
        <v>395</v>
      </c>
      <c r="B388">
        <v>136</v>
      </c>
      <c r="C388">
        <v>12</v>
      </c>
      <c r="D388" s="1">
        <v>8.8235294117646995E-2</v>
      </c>
      <c r="E388" s="2">
        <v>4.2205882352941098</v>
      </c>
      <c r="H388" s="4" t="str">
        <f t="shared" si="31"/>
        <v/>
      </c>
      <c r="I388" s="4" t="str">
        <f t="shared" si="32"/>
        <v>Y</v>
      </c>
      <c r="J388" s="4" t="str">
        <f t="shared" si="33"/>
        <v/>
      </c>
      <c r="K388" s="4" t="str">
        <f>IF(ISERROR(MATCH(A388,SEM_20201201_20210416!A:A,0)),"","Y")</f>
        <v/>
      </c>
      <c r="L388" s="4" t="str">
        <f>IF(K388="Y",VLOOKUP($A388,SEM_20201201_20210416!$A:$G,3,FALSE),"")</f>
        <v/>
      </c>
      <c r="M388" s="4" t="str">
        <f>IF(K388="Y",VLOOKUP($A388,SEM_20201201_20210416!$A:$G,4,FALSE),"")</f>
        <v/>
      </c>
      <c r="N388" s="1" t="str">
        <f>IFERROR(VLOOKUP(A388,SEM_20201201_20210416!A:F,6,FALSE),"")</f>
        <v/>
      </c>
      <c r="O388" s="4" t="str">
        <f t="shared" si="34"/>
        <v/>
      </c>
      <c r="P388" s="4" t="str">
        <f t="shared" si="35"/>
        <v/>
      </c>
    </row>
    <row r="389" spans="1:16">
      <c r="A389" s="3" t="s">
        <v>392</v>
      </c>
      <c r="B389">
        <v>136</v>
      </c>
      <c r="C389">
        <v>20</v>
      </c>
      <c r="D389" s="1">
        <v>0.14705882352941099</v>
      </c>
      <c r="E389" s="2">
        <v>6.1691176470588198</v>
      </c>
      <c r="H389" s="4" t="str">
        <f t="shared" si="31"/>
        <v/>
      </c>
      <c r="I389" s="4" t="str">
        <f t="shared" si="32"/>
        <v/>
      </c>
      <c r="J389" s="4" t="str">
        <f t="shared" si="33"/>
        <v>Y</v>
      </c>
      <c r="K389" s="4" t="str">
        <f>IF(ISERROR(MATCH(A389,SEM_20201201_20210416!A:A,0)),"","Y")</f>
        <v/>
      </c>
      <c r="L389" s="4" t="str">
        <f>IF(K389="Y",VLOOKUP($A389,SEM_20201201_20210416!$A:$G,3,FALSE),"")</f>
        <v/>
      </c>
      <c r="M389" s="4" t="str">
        <f>IF(K389="Y",VLOOKUP($A389,SEM_20201201_20210416!$A:$G,4,FALSE),"")</f>
        <v/>
      </c>
      <c r="N389" s="1" t="str">
        <f>IFERROR(VLOOKUP(A389,SEM_20201201_20210416!A:F,6,FALSE),"")</f>
        <v/>
      </c>
      <c r="O389" s="4" t="str">
        <f t="shared" si="34"/>
        <v/>
      </c>
      <c r="P389" s="4" t="str">
        <f t="shared" si="35"/>
        <v/>
      </c>
    </row>
    <row r="390" spans="1:16">
      <c r="A390" s="3" t="s">
        <v>391</v>
      </c>
      <c r="B390">
        <v>136</v>
      </c>
      <c r="C390">
        <v>1</v>
      </c>
      <c r="D390" s="1">
        <v>7.3529411764705803E-3</v>
      </c>
      <c r="E390" s="2">
        <v>7.3161764705882302</v>
      </c>
      <c r="H390" s="4" t="str">
        <f t="shared" si="31"/>
        <v/>
      </c>
      <c r="I390" s="4" t="str">
        <f t="shared" si="32"/>
        <v/>
      </c>
      <c r="J390" s="4" t="str">
        <f t="shared" si="33"/>
        <v/>
      </c>
      <c r="K390" s="4" t="str">
        <f>IF(ISERROR(MATCH(A390,SEM_20201201_20210416!A:A,0)),"","Y")</f>
        <v/>
      </c>
      <c r="L390" s="4" t="str">
        <f>IF(K390="Y",VLOOKUP($A390,SEM_20201201_20210416!$A:$G,3,FALSE),"")</f>
        <v/>
      </c>
      <c r="M390" s="4" t="str">
        <f>IF(K390="Y",VLOOKUP($A390,SEM_20201201_20210416!$A:$G,4,FALSE),"")</f>
        <v/>
      </c>
      <c r="N390" s="1" t="str">
        <f>IFERROR(VLOOKUP(A390,SEM_20201201_20210416!A:F,6,FALSE),"")</f>
        <v/>
      </c>
      <c r="O390" s="4" t="str">
        <f t="shared" si="34"/>
        <v/>
      </c>
      <c r="P390" s="4" t="str">
        <f t="shared" si="35"/>
        <v/>
      </c>
    </row>
    <row r="391" spans="1:16">
      <c r="A391" s="3" t="s">
        <v>396</v>
      </c>
      <c r="B391">
        <v>136</v>
      </c>
      <c r="C391">
        <v>0</v>
      </c>
      <c r="D391" s="1">
        <v>0</v>
      </c>
      <c r="E391" s="2">
        <v>10.051470588235199</v>
      </c>
      <c r="H391" s="4" t="str">
        <f t="shared" si="31"/>
        <v/>
      </c>
      <c r="I391" s="4" t="str">
        <f t="shared" si="32"/>
        <v/>
      </c>
      <c r="J391" s="4" t="str">
        <f t="shared" si="33"/>
        <v/>
      </c>
      <c r="K391" s="4" t="str">
        <f>IF(ISERROR(MATCH(A391,SEM_20201201_20210416!A:A,0)),"","Y")</f>
        <v/>
      </c>
      <c r="L391" s="4" t="str">
        <f>IF(K391="Y",VLOOKUP($A391,SEM_20201201_20210416!$A:$G,3,FALSE),"")</f>
        <v/>
      </c>
      <c r="M391" s="4" t="str">
        <f>IF(K391="Y",VLOOKUP($A391,SEM_20201201_20210416!$A:$G,4,FALSE),"")</f>
        <v/>
      </c>
      <c r="N391" s="1" t="str">
        <f>IFERROR(VLOOKUP(A391,SEM_20201201_20210416!A:F,6,FALSE),"")</f>
        <v/>
      </c>
      <c r="O391" s="4" t="str">
        <f t="shared" si="34"/>
        <v/>
      </c>
      <c r="P391" s="4" t="str">
        <f t="shared" si="35"/>
        <v/>
      </c>
    </row>
    <row r="392" spans="1:16">
      <c r="A392" s="3" t="s">
        <v>394</v>
      </c>
      <c r="B392">
        <v>136</v>
      </c>
      <c r="C392">
        <v>0</v>
      </c>
      <c r="D392" s="1">
        <v>0</v>
      </c>
      <c r="E392" s="2">
        <v>36.639705882352899</v>
      </c>
      <c r="H392" s="4" t="str">
        <f t="shared" si="31"/>
        <v/>
      </c>
      <c r="I392" s="4" t="str">
        <f t="shared" si="32"/>
        <v/>
      </c>
      <c r="J392" s="4" t="str">
        <f t="shared" si="33"/>
        <v/>
      </c>
      <c r="K392" s="4" t="str">
        <f>IF(ISERROR(MATCH(A392,SEM_20201201_20210416!A:A,0)),"","Y")</f>
        <v/>
      </c>
      <c r="L392" s="4" t="str">
        <f>IF(K392="Y",VLOOKUP($A392,SEM_20201201_20210416!$A:$G,3,FALSE),"")</f>
        <v/>
      </c>
      <c r="M392" s="4" t="str">
        <f>IF(K392="Y",VLOOKUP($A392,SEM_20201201_20210416!$A:$G,4,FALSE),"")</f>
        <v/>
      </c>
      <c r="N392" s="1" t="str">
        <f>IFERROR(VLOOKUP(A392,SEM_20201201_20210416!A:F,6,FALSE),"")</f>
        <v/>
      </c>
      <c r="O392" s="4" t="str">
        <f t="shared" si="34"/>
        <v/>
      </c>
      <c r="P392" s="4" t="str">
        <f t="shared" si="35"/>
        <v/>
      </c>
    </row>
    <row r="393" spans="1:16">
      <c r="A393" s="3" t="s">
        <v>393</v>
      </c>
      <c r="B393">
        <v>136</v>
      </c>
      <c r="C393">
        <v>0</v>
      </c>
      <c r="D393" s="1">
        <v>0</v>
      </c>
      <c r="E393" s="2">
        <v>52.602941176470502</v>
      </c>
      <c r="H393" s="4" t="str">
        <f t="shared" si="31"/>
        <v/>
      </c>
      <c r="I393" s="4" t="str">
        <f t="shared" si="32"/>
        <v/>
      </c>
      <c r="J393" s="4" t="str">
        <f t="shared" si="33"/>
        <v/>
      </c>
      <c r="K393" s="4" t="str">
        <f>IF(ISERROR(MATCH(A393,SEM_20201201_20210416!A:A,0)),"","Y")</f>
        <v/>
      </c>
      <c r="L393" s="4" t="str">
        <f>IF(K393="Y",VLOOKUP($A393,SEM_20201201_20210416!$A:$G,3,FALSE),"")</f>
        <v/>
      </c>
      <c r="M393" s="4" t="str">
        <f>IF(K393="Y",VLOOKUP($A393,SEM_20201201_20210416!$A:$G,4,FALSE),"")</f>
        <v/>
      </c>
      <c r="N393" s="1" t="str">
        <f>IFERROR(VLOOKUP(A393,SEM_20201201_20210416!A:F,6,FALSE),"")</f>
        <v/>
      </c>
      <c r="O393" s="4" t="str">
        <f t="shared" si="34"/>
        <v/>
      </c>
      <c r="P393" s="4" t="str">
        <f t="shared" si="35"/>
        <v/>
      </c>
    </row>
    <row r="394" spans="1:16">
      <c r="A394" s="3" t="s">
        <v>397</v>
      </c>
      <c r="B394">
        <v>135</v>
      </c>
      <c r="C394">
        <v>0</v>
      </c>
      <c r="D394" s="1">
        <v>0</v>
      </c>
      <c r="E394" s="2">
        <v>42.688888888888798</v>
      </c>
      <c r="H394" s="4" t="str">
        <f t="shared" si="31"/>
        <v/>
      </c>
      <c r="I394" s="4" t="str">
        <f t="shared" si="32"/>
        <v/>
      </c>
      <c r="J394" s="4" t="str">
        <f t="shared" si="33"/>
        <v/>
      </c>
      <c r="K394" s="4" t="str">
        <f>IF(ISERROR(MATCH(A394,SEM_20201201_20210416!A:A,0)),"","Y")</f>
        <v/>
      </c>
      <c r="L394" s="4" t="str">
        <f>IF(K394="Y",VLOOKUP($A394,SEM_20201201_20210416!$A:$G,3,FALSE),"")</f>
        <v/>
      </c>
      <c r="M394" s="4" t="str">
        <f>IF(K394="Y",VLOOKUP($A394,SEM_20201201_20210416!$A:$G,4,FALSE),"")</f>
        <v/>
      </c>
      <c r="N394" s="1" t="str">
        <f>IFERROR(VLOOKUP(A394,SEM_20201201_20210416!A:F,6,FALSE),"")</f>
        <v/>
      </c>
      <c r="O394" s="4" t="str">
        <f t="shared" si="34"/>
        <v/>
      </c>
      <c r="P394" s="4" t="str">
        <f t="shared" si="35"/>
        <v/>
      </c>
    </row>
    <row r="395" spans="1:16">
      <c r="A395" s="3" t="s">
        <v>401</v>
      </c>
      <c r="B395">
        <v>134</v>
      </c>
      <c r="C395">
        <v>20</v>
      </c>
      <c r="D395" s="1">
        <v>0.14925373134328301</v>
      </c>
      <c r="E395" s="2">
        <v>2.4179104477611899</v>
      </c>
      <c r="H395" s="4" t="str">
        <f t="shared" si="31"/>
        <v>Y</v>
      </c>
      <c r="I395" s="4" t="str">
        <f t="shared" si="32"/>
        <v/>
      </c>
      <c r="J395" s="4" t="str">
        <f t="shared" si="33"/>
        <v/>
      </c>
      <c r="K395" s="4" t="str">
        <f>IF(ISERROR(MATCH(A395,SEM_20201201_20210416!A:A,0)),"","Y")</f>
        <v/>
      </c>
      <c r="L395" s="4" t="str">
        <f>IF(K395="Y",VLOOKUP($A395,SEM_20201201_20210416!$A:$G,3,FALSE),"")</f>
        <v/>
      </c>
      <c r="M395" s="4" t="str">
        <f>IF(K395="Y",VLOOKUP($A395,SEM_20201201_20210416!$A:$G,4,FALSE),"")</f>
        <v/>
      </c>
      <c r="N395" s="1" t="str">
        <f>IFERROR(VLOOKUP(A395,SEM_20201201_20210416!A:F,6,FALSE),"")</f>
        <v/>
      </c>
      <c r="O395" s="4" t="str">
        <f t="shared" si="34"/>
        <v/>
      </c>
      <c r="P395" s="4" t="str">
        <f t="shared" si="35"/>
        <v/>
      </c>
    </row>
    <row r="396" spans="1:16">
      <c r="A396" s="3" t="s">
        <v>398</v>
      </c>
      <c r="B396">
        <v>134</v>
      </c>
      <c r="C396">
        <v>15</v>
      </c>
      <c r="D396" s="1">
        <v>0.111940298507462</v>
      </c>
      <c r="E396" s="2">
        <v>2.8059701492537301</v>
      </c>
      <c r="H396" s="4" t="str">
        <f t="shared" si="31"/>
        <v>Y</v>
      </c>
      <c r="I396" s="4" t="str">
        <f t="shared" si="32"/>
        <v/>
      </c>
      <c r="J396" s="4" t="str">
        <f t="shared" si="33"/>
        <v/>
      </c>
      <c r="K396" s="4" t="str">
        <f>IF(ISERROR(MATCH(A396,SEM_20201201_20210416!A:A,0)),"","Y")</f>
        <v/>
      </c>
      <c r="L396" s="4" t="str">
        <f>IF(K396="Y",VLOOKUP($A396,SEM_20201201_20210416!$A:$G,3,FALSE),"")</f>
        <v/>
      </c>
      <c r="M396" s="4" t="str">
        <f>IF(K396="Y",VLOOKUP($A396,SEM_20201201_20210416!$A:$G,4,FALSE),"")</f>
        <v/>
      </c>
      <c r="N396" s="1" t="str">
        <f>IFERROR(VLOOKUP(A396,SEM_20201201_20210416!A:F,6,FALSE),"")</f>
        <v/>
      </c>
      <c r="O396" s="4" t="str">
        <f t="shared" si="34"/>
        <v/>
      </c>
      <c r="P396" s="4" t="str">
        <f t="shared" si="35"/>
        <v/>
      </c>
    </row>
    <row r="397" spans="1:16">
      <c r="A397" s="3" t="s">
        <v>399</v>
      </c>
      <c r="B397">
        <v>134</v>
      </c>
      <c r="C397">
        <v>3</v>
      </c>
      <c r="D397" s="1">
        <v>2.2388059701492501E-2</v>
      </c>
      <c r="E397" s="2">
        <v>8.4850746268656696</v>
      </c>
      <c r="H397" s="4" t="str">
        <f t="shared" si="31"/>
        <v/>
      </c>
      <c r="I397" s="4" t="str">
        <f t="shared" si="32"/>
        <v/>
      </c>
      <c r="J397" s="4" t="str">
        <f t="shared" si="33"/>
        <v/>
      </c>
      <c r="K397" s="4" t="str">
        <f>IF(ISERROR(MATCH(A397,SEM_20201201_20210416!A:A,0)),"","Y")</f>
        <v/>
      </c>
      <c r="L397" s="4" t="str">
        <f>IF(K397="Y",VLOOKUP($A397,SEM_20201201_20210416!$A:$G,3,FALSE),"")</f>
        <v/>
      </c>
      <c r="M397" s="4" t="str">
        <f>IF(K397="Y",VLOOKUP($A397,SEM_20201201_20210416!$A:$G,4,FALSE),"")</f>
        <v/>
      </c>
      <c r="N397" s="1" t="str">
        <f>IFERROR(VLOOKUP(A397,SEM_20201201_20210416!A:F,6,FALSE),"")</f>
        <v/>
      </c>
      <c r="O397" s="4" t="str">
        <f t="shared" si="34"/>
        <v/>
      </c>
      <c r="P397" s="4" t="str">
        <f t="shared" si="35"/>
        <v/>
      </c>
    </row>
    <row r="398" spans="1:16">
      <c r="A398" s="3" t="s">
        <v>400</v>
      </c>
      <c r="B398">
        <v>134</v>
      </c>
      <c r="C398">
        <v>0</v>
      </c>
      <c r="D398" s="1">
        <v>0</v>
      </c>
      <c r="E398" s="2">
        <v>50.8507462686567</v>
      </c>
      <c r="H398" s="4" t="str">
        <f t="shared" si="31"/>
        <v/>
      </c>
      <c r="I398" s="4" t="str">
        <f t="shared" si="32"/>
        <v/>
      </c>
      <c r="J398" s="4" t="str">
        <f t="shared" si="33"/>
        <v/>
      </c>
      <c r="K398" s="4" t="str">
        <f>IF(ISERROR(MATCH(A398,SEM_20201201_20210416!A:A,0)),"","Y")</f>
        <v/>
      </c>
      <c r="L398" s="4" t="str">
        <f>IF(K398="Y",VLOOKUP($A398,SEM_20201201_20210416!$A:$G,3,FALSE),"")</f>
        <v/>
      </c>
      <c r="M398" s="4" t="str">
        <f>IF(K398="Y",VLOOKUP($A398,SEM_20201201_20210416!$A:$G,4,FALSE),"")</f>
        <v/>
      </c>
      <c r="N398" s="1" t="str">
        <f>IFERROR(VLOOKUP(A398,SEM_20201201_20210416!A:F,6,FALSE),"")</f>
        <v/>
      </c>
      <c r="O398" s="4" t="str">
        <f t="shared" si="34"/>
        <v/>
      </c>
      <c r="P398" s="4" t="str">
        <f t="shared" si="35"/>
        <v/>
      </c>
    </row>
    <row r="399" spans="1:16">
      <c r="A399" s="3" t="s">
        <v>404</v>
      </c>
      <c r="B399">
        <v>133</v>
      </c>
      <c r="C399">
        <v>58</v>
      </c>
      <c r="D399" s="1">
        <v>0.43609022556390897</v>
      </c>
      <c r="E399" s="2">
        <v>1.0150375939849601</v>
      </c>
      <c r="H399" s="4" t="str">
        <f t="shared" si="31"/>
        <v/>
      </c>
      <c r="I399" s="4" t="str">
        <f t="shared" si="32"/>
        <v/>
      </c>
      <c r="J399" s="4" t="str">
        <f t="shared" si="33"/>
        <v/>
      </c>
      <c r="K399" s="4" t="str">
        <f>IF(ISERROR(MATCH(A399,SEM_20201201_20210416!A:A,0)),"","Y")</f>
        <v>Y</v>
      </c>
      <c r="L399" s="4">
        <f>IF(K399="Y",VLOOKUP($A399,SEM_20201201_20210416!$A:$G,3,FALSE),"")</f>
        <v>296</v>
      </c>
      <c r="M399" s="4">
        <f>IF(K399="Y",VLOOKUP($A399,SEM_20201201_20210416!$A:$G,4,FALSE),"")</f>
        <v>14</v>
      </c>
      <c r="N399" s="1">
        <f>IFERROR(VLOOKUP(A399,SEM_20201201_20210416!A:F,6,FALSE),"")</f>
        <v>4.72972972972973E-2</v>
      </c>
      <c r="O399" s="4" t="str">
        <f t="shared" si="34"/>
        <v/>
      </c>
      <c r="P399" s="4" t="str">
        <f t="shared" si="35"/>
        <v/>
      </c>
    </row>
    <row r="400" spans="1:16">
      <c r="A400" s="3" t="s">
        <v>405</v>
      </c>
      <c r="B400">
        <v>133</v>
      </c>
      <c r="C400">
        <v>4</v>
      </c>
      <c r="D400" s="1">
        <v>3.00751879699248E-2</v>
      </c>
      <c r="E400" s="2">
        <v>3.5714285714285698</v>
      </c>
      <c r="H400" s="4" t="str">
        <f t="shared" si="31"/>
        <v/>
      </c>
      <c r="I400" s="4" t="str">
        <f t="shared" si="32"/>
        <v/>
      </c>
      <c r="J400" s="4" t="str">
        <f t="shared" si="33"/>
        <v/>
      </c>
      <c r="K400" s="4" t="str">
        <f>IF(ISERROR(MATCH(A400,SEM_20201201_20210416!A:A,0)),"","Y")</f>
        <v/>
      </c>
      <c r="L400" s="4" t="str">
        <f>IF(K400="Y",VLOOKUP($A400,SEM_20201201_20210416!$A:$G,3,FALSE),"")</f>
        <v/>
      </c>
      <c r="M400" s="4" t="str">
        <f>IF(K400="Y",VLOOKUP($A400,SEM_20201201_20210416!$A:$G,4,FALSE),"")</f>
        <v/>
      </c>
      <c r="N400" s="1" t="str">
        <f>IFERROR(VLOOKUP(A400,SEM_20201201_20210416!A:F,6,FALSE),"")</f>
        <v/>
      </c>
      <c r="O400" s="4" t="str">
        <f t="shared" si="34"/>
        <v/>
      </c>
      <c r="P400" s="4" t="str">
        <f t="shared" si="35"/>
        <v/>
      </c>
    </row>
    <row r="401" spans="1:16">
      <c r="A401" s="3" t="s">
        <v>403</v>
      </c>
      <c r="B401">
        <v>133</v>
      </c>
      <c r="C401">
        <v>30</v>
      </c>
      <c r="D401" s="1">
        <v>0.22556390977443599</v>
      </c>
      <c r="E401" s="2">
        <v>4.6691729323308202</v>
      </c>
      <c r="H401" s="4" t="str">
        <f t="shared" si="31"/>
        <v/>
      </c>
      <c r="I401" s="4" t="str">
        <f t="shared" si="32"/>
        <v>Y</v>
      </c>
      <c r="J401" s="4" t="str">
        <f t="shared" si="33"/>
        <v/>
      </c>
      <c r="K401" s="4" t="str">
        <f>IF(ISERROR(MATCH(A401,SEM_20201201_20210416!A:A,0)),"","Y")</f>
        <v/>
      </c>
      <c r="L401" s="4" t="str">
        <f>IF(K401="Y",VLOOKUP($A401,SEM_20201201_20210416!$A:$G,3,FALSE),"")</f>
        <v/>
      </c>
      <c r="M401" s="4" t="str">
        <f>IF(K401="Y",VLOOKUP($A401,SEM_20201201_20210416!$A:$G,4,FALSE),"")</f>
        <v/>
      </c>
      <c r="N401" s="1" t="str">
        <f>IFERROR(VLOOKUP(A401,SEM_20201201_20210416!A:F,6,FALSE),"")</f>
        <v/>
      </c>
      <c r="O401" s="4" t="str">
        <f t="shared" si="34"/>
        <v/>
      </c>
      <c r="P401" s="4" t="str">
        <f t="shared" si="35"/>
        <v/>
      </c>
    </row>
    <row r="402" spans="1:16">
      <c r="A402" s="3" t="s">
        <v>402</v>
      </c>
      <c r="B402">
        <v>133</v>
      </c>
      <c r="C402">
        <v>5</v>
      </c>
      <c r="D402" s="1">
        <v>3.7593984962405999E-2</v>
      </c>
      <c r="E402" s="2">
        <v>9.2406015037593896</v>
      </c>
      <c r="H402" s="4" t="str">
        <f t="shared" si="31"/>
        <v/>
      </c>
      <c r="I402" s="4" t="str">
        <f t="shared" si="32"/>
        <v/>
      </c>
      <c r="J402" s="4" t="str">
        <f t="shared" si="33"/>
        <v/>
      </c>
      <c r="K402" s="4" t="str">
        <f>IF(ISERROR(MATCH(A402,SEM_20201201_20210416!A:A,0)),"","Y")</f>
        <v/>
      </c>
      <c r="L402" s="4" t="str">
        <f>IF(K402="Y",VLOOKUP($A402,SEM_20201201_20210416!$A:$G,3,FALSE),"")</f>
        <v/>
      </c>
      <c r="M402" s="4" t="str">
        <f>IF(K402="Y",VLOOKUP($A402,SEM_20201201_20210416!$A:$G,4,FALSE),"")</f>
        <v/>
      </c>
      <c r="N402" s="1" t="str">
        <f>IFERROR(VLOOKUP(A402,SEM_20201201_20210416!A:F,6,FALSE),"")</f>
        <v/>
      </c>
      <c r="O402" s="4" t="str">
        <f t="shared" si="34"/>
        <v/>
      </c>
      <c r="P402" s="4" t="str">
        <f t="shared" si="35"/>
        <v/>
      </c>
    </row>
    <row r="403" spans="1:16">
      <c r="A403" s="3" t="s">
        <v>408</v>
      </c>
      <c r="B403">
        <v>132</v>
      </c>
      <c r="C403">
        <v>23</v>
      </c>
      <c r="D403" s="1">
        <v>0.174242424242424</v>
      </c>
      <c r="E403" s="2">
        <v>3.75</v>
      </c>
      <c r="H403" s="4" t="str">
        <f t="shared" si="31"/>
        <v/>
      </c>
      <c r="I403" s="4" t="str">
        <f t="shared" si="32"/>
        <v/>
      </c>
      <c r="J403" s="4" t="str">
        <f t="shared" si="33"/>
        <v/>
      </c>
      <c r="K403" s="4" t="str">
        <f>IF(ISERROR(MATCH(A403,SEM_20201201_20210416!A:A,0)),"","Y")</f>
        <v/>
      </c>
      <c r="L403" s="4" t="str">
        <f>IF(K403="Y",VLOOKUP($A403,SEM_20201201_20210416!$A:$G,3,FALSE),"")</f>
        <v/>
      </c>
      <c r="M403" s="4" t="str">
        <f>IF(K403="Y",VLOOKUP($A403,SEM_20201201_20210416!$A:$G,4,FALSE),"")</f>
        <v/>
      </c>
      <c r="N403" s="1" t="str">
        <f>IFERROR(VLOOKUP(A403,SEM_20201201_20210416!A:F,6,FALSE),"")</f>
        <v/>
      </c>
      <c r="O403" s="4" t="str">
        <f t="shared" si="34"/>
        <v/>
      </c>
      <c r="P403" s="4" t="str">
        <f t="shared" si="35"/>
        <v/>
      </c>
    </row>
    <row r="404" spans="1:16">
      <c r="A404" s="3" t="s">
        <v>407</v>
      </c>
      <c r="B404">
        <v>132</v>
      </c>
      <c r="C404">
        <v>0</v>
      </c>
      <c r="D404" s="1">
        <v>0</v>
      </c>
      <c r="E404" s="2">
        <v>51.628787878787797</v>
      </c>
      <c r="H404" s="4" t="str">
        <f t="shared" si="31"/>
        <v/>
      </c>
      <c r="I404" s="4" t="str">
        <f t="shared" si="32"/>
        <v/>
      </c>
      <c r="J404" s="4" t="str">
        <f t="shared" si="33"/>
        <v/>
      </c>
      <c r="K404" s="4" t="str">
        <f>IF(ISERROR(MATCH(A404,SEM_20201201_20210416!A:A,0)),"","Y")</f>
        <v/>
      </c>
      <c r="L404" s="4" t="str">
        <f>IF(K404="Y",VLOOKUP($A404,SEM_20201201_20210416!$A:$G,3,FALSE),"")</f>
        <v/>
      </c>
      <c r="M404" s="4" t="str">
        <f>IF(K404="Y",VLOOKUP($A404,SEM_20201201_20210416!$A:$G,4,FALSE),"")</f>
        <v/>
      </c>
      <c r="N404" s="1" t="str">
        <f>IFERROR(VLOOKUP(A404,SEM_20201201_20210416!A:F,6,FALSE),"")</f>
        <v/>
      </c>
      <c r="O404" s="4" t="str">
        <f t="shared" si="34"/>
        <v/>
      </c>
      <c r="P404" s="4" t="str">
        <f t="shared" si="35"/>
        <v/>
      </c>
    </row>
    <row r="405" spans="1:16">
      <c r="A405" s="3" t="s">
        <v>406</v>
      </c>
      <c r="B405">
        <v>132</v>
      </c>
      <c r="C405">
        <v>0</v>
      </c>
      <c r="D405" s="1">
        <v>0</v>
      </c>
      <c r="E405" s="2">
        <v>51.962121212121197</v>
      </c>
      <c r="H405" s="4" t="str">
        <f t="shared" si="31"/>
        <v/>
      </c>
      <c r="I405" s="4" t="str">
        <f t="shared" si="32"/>
        <v/>
      </c>
      <c r="J405" s="4" t="str">
        <f t="shared" si="33"/>
        <v/>
      </c>
      <c r="K405" s="4" t="str">
        <f>IF(ISERROR(MATCH(A405,SEM_20201201_20210416!A:A,0)),"","Y")</f>
        <v/>
      </c>
      <c r="L405" s="4" t="str">
        <f>IF(K405="Y",VLOOKUP($A405,SEM_20201201_20210416!$A:$G,3,FALSE),"")</f>
        <v/>
      </c>
      <c r="M405" s="4" t="str">
        <f>IF(K405="Y",VLOOKUP($A405,SEM_20201201_20210416!$A:$G,4,FALSE),"")</f>
        <v/>
      </c>
      <c r="N405" s="1" t="str">
        <f>IFERROR(VLOOKUP(A405,SEM_20201201_20210416!A:F,6,FALSE),"")</f>
        <v/>
      </c>
      <c r="O405" s="4" t="str">
        <f t="shared" si="34"/>
        <v/>
      </c>
      <c r="P405" s="4" t="str">
        <f t="shared" si="35"/>
        <v/>
      </c>
    </row>
    <row r="406" spans="1:16">
      <c r="A406" s="3" t="s">
        <v>409</v>
      </c>
      <c r="B406">
        <v>132</v>
      </c>
      <c r="C406">
        <v>0</v>
      </c>
      <c r="D406" s="1">
        <v>0</v>
      </c>
      <c r="E406" s="2">
        <v>65.810606060606005</v>
      </c>
      <c r="H406" s="4" t="str">
        <f t="shared" si="31"/>
        <v/>
      </c>
      <c r="I406" s="4" t="str">
        <f t="shared" si="32"/>
        <v/>
      </c>
      <c r="J406" s="4" t="str">
        <f t="shared" si="33"/>
        <v/>
      </c>
      <c r="K406" s="4" t="str">
        <f>IF(ISERROR(MATCH(A406,SEM_20201201_20210416!A:A,0)),"","Y")</f>
        <v/>
      </c>
      <c r="L406" s="4" t="str">
        <f>IF(K406="Y",VLOOKUP($A406,SEM_20201201_20210416!$A:$G,3,FALSE),"")</f>
        <v/>
      </c>
      <c r="M406" s="4" t="str">
        <f>IF(K406="Y",VLOOKUP($A406,SEM_20201201_20210416!$A:$G,4,FALSE),"")</f>
        <v/>
      </c>
      <c r="N406" s="1" t="str">
        <f>IFERROR(VLOOKUP(A406,SEM_20201201_20210416!A:F,6,FALSE),"")</f>
        <v/>
      </c>
      <c r="O406" s="4" t="str">
        <f t="shared" si="34"/>
        <v/>
      </c>
      <c r="P406" s="4" t="str">
        <f t="shared" si="35"/>
        <v/>
      </c>
    </row>
    <row r="407" spans="1:16">
      <c r="A407" s="3" t="s">
        <v>411</v>
      </c>
      <c r="B407">
        <v>131</v>
      </c>
      <c r="C407">
        <v>11</v>
      </c>
      <c r="D407" s="1">
        <v>8.3969465648854894E-2</v>
      </c>
      <c r="E407" s="2">
        <v>7.0534351145038103</v>
      </c>
      <c r="H407" s="4" t="str">
        <f t="shared" si="31"/>
        <v/>
      </c>
      <c r="I407" s="4" t="str">
        <f t="shared" si="32"/>
        <v/>
      </c>
      <c r="J407" s="4" t="str">
        <f t="shared" si="33"/>
        <v/>
      </c>
      <c r="K407" s="4" t="str">
        <f>IF(ISERROR(MATCH(A407,SEM_20201201_20210416!A:A,0)),"","Y")</f>
        <v/>
      </c>
      <c r="L407" s="4" t="str">
        <f>IF(K407="Y",VLOOKUP($A407,SEM_20201201_20210416!$A:$G,3,FALSE),"")</f>
        <v/>
      </c>
      <c r="M407" s="4" t="str">
        <f>IF(K407="Y",VLOOKUP($A407,SEM_20201201_20210416!$A:$G,4,FALSE),"")</f>
        <v/>
      </c>
      <c r="N407" s="1" t="str">
        <f>IFERROR(VLOOKUP(A407,SEM_20201201_20210416!A:F,6,FALSE),"")</f>
        <v/>
      </c>
      <c r="O407" s="4" t="str">
        <f t="shared" si="34"/>
        <v/>
      </c>
      <c r="P407" s="4" t="str">
        <f t="shared" si="35"/>
        <v/>
      </c>
    </row>
    <row r="408" spans="1:16">
      <c r="A408" s="3" t="s">
        <v>413</v>
      </c>
      <c r="B408">
        <v>131</v>
      </c>
      <c r="C408">
        <v>18</v>
      </c>
      <c r="D408" s="1">
        <v>0.13740458015267101</v>
      </c>
      <c r="E408" s="2">
        <v>11.9694656488549</v>
      </c>
      <c r="H408" s="4" t="str">
        <f t="shared" si="31"/>
        <v/>
      </c>
      <c r="I408" s="4" t="str">
        <f t="shared" si="32"/>
        <v/>
      </c>
      <c r="J408" s="4" t="str">
        <f t="shared" si="33"/>
        <v/>
      </c>
      <c r="K408" s="4" t="str">
        <f>IF(ISERROR(MATCH(A408,SEM_20201201_20210416!A:A,0)),"","Y")</f>
        <v/>
      </c>
      <c r="L408" s="4" t="str">
        <f>IF(K408="Y",VLOOKUP($A408,SEM_20201201_20210416!$A:$G,3,FALSE),"")</f>
        <v/>
      </c>
      <c r="M408" s="4" t="str">
        <f>IF(K408="Y",VLOOKUP($A408,SEM_20201201_20210416!$A:$G,4,FALSE),"")</f>
        <v/>
      </c>
      <c r="N408" s="1" t="str">
        <f>IFERROR(VLOOKUP(A408,SEM_20201201_20210416!A:F,6,FALSE),"")</f>
        <v/>
      </c>
      <c r="O408" s="4" t="str">
        <f t="shared" si="34"/>
        <v/>
      </c>
      <c r="P408" s="4" t="str">
        <f t="shared" si="35"/>
        <v/>
      </c>
    </row>
    <row r="409" spans="1:16">
      <c r="A409" s="3" t="s">
        <v>410</v>
      </c>
      <c r="B409">
        <v>131</v>
      </c>
      <c r="C409">
        <v>1</v>
      </c>
      <c r="D409" s="1">
        <v>7.63358778625954E-3</v>
      </c>
      <c r="E409" s="2">
        <v>33.923664122137403</v>
      </c>
      <c r="H409" s="4" t="str">
        <f t="shared" si="31"/>
        <v/>
      </c>
      <c r="I409" s="4" t="str">
        <f t="shared" si="32"/>
        <v/>
      </c>
      <c r="J409" s="4" t="str">
        <f t="shared" si="33"/>
        <v/>
      </c>
      <c r="K409" s="4" t="str">
        <f>IF(ISERROR(MATCH(A409,SEM_20201201_20210416!A:A,0)),"","Y")</f>
        <v>Y</v>
      </c>
      <c r="L409" s="4">
        <f>IF(K409="Y",VLOOKUP($A409,SEM_20201201_20210416!$A:$G,3,FALSE),"")</f>
        <v>22</v>
      </c>
      <c r="M409" s="4">
        <f>IF(K409="Y",VLOOKUP($A409,SEM_20201201_20210416!$A:$G,4,FALSE),"")</f>
        <v>2</v>
      </c>
      <c r="N409" s="1">
        <f>IFERROR(VLOOKUP(A409,SEM_20201201_20210416!A:F,6,FALSE),"")</f>
        <v>9.0909090909090912E-2</v>
      </c>
      <c r="O409" s="4" t="str">
        <f t="shared" si="34"/>
        <v>Y</v>
      </c>
      <c r="P409" s="4" t="str">
        <f t="shared" si="35"/>
        <v/>
      </c>
    </row>
    <row r="410" spans="1:16">
      <c r="A410" s="3" t="s">
        <v>412</v>
      </c>
      <c r="B410">
        <v>131</v>
      </c>
      <c r="C410">
        <v>0</v>
      </c>
      <c r="D410" s="1">
        <v>0</v>
      </c>
      <c r="E410" s="2">
        <v>72.778625954198404</v>
      </c>
      <c r="H410" s="4" t="str">
        <f t="shared" si="31"/>
        <v/>
      </c>
      <c r="I410" s="4" t="str">
        <f t="shared" si="32"/>
        <v/>
      </c>
      <c r="J410" s="4" t="str">
        <f t="shared" si="33"/>
        <v/>
      </c>
      <c r="K410" s="4" t="str">
        <f>IF(ISERROR(MATCH(A410,SEM_20201201_20210416!A:A,0)),"","Y")</f>
        <v/>
      </c>
      <c r="L410" s="4" t="str">
        <f>IF(K410="Y",VLOOKUP($A410,SEM_20201201_20210416!$A:$G,3,FALSE),"")</f>
        <v/>
      </c>
      <c r="M410" s="4" t="str">
        <f>IF(K410="Y",VLOOKUP($A410,SEM_20201201_20210416!$A:$G,4,FALSE),"")</f>
        <v/>
      </c>
      <c r="N410" s="1" t="str">
        <f>IFERROR(VLOOKUP(A410,SEM_20201201_20210416!A:F,6,FALSE),"")</f>
        <v/>
      </c>
      <c r="O410" s="4" t="str">
        <f t="shared" si="34"/>
        <v/>
      </c>
      <c r="P410" s="4" t="str">
        <f t="shared" si="35"/>
        <v/>
      </c>
    </row>
    <row r="411" spans="1:16">
      <c r="A411" s="3" t="s">
        <v>419</v>
      </c>
      <c r="B411">
        <v>130</v>
      </c>
      <c r="C411">
        <v>24</v>
      </c>
      <c r="D411" s="1">
        <v>0.18461538461538399</v>
      </c>
      <c r="E411" s="2">
        <v>3.0923076923076902</v>
      </c>
      <c r="H411" s="4" t="str">
        <f t="shared" si="31"/>
        <v/>
      </c>
      <c r="I411" s="4" t="str">
        <f t="shared" si="32"/>
        <v/>
      </c>
      <c r="J411" s="4" t="str">
        <f t="shared" si="33"/>
        <v/>
      </c>
      <c r="K411" s="4" t="str">
        <f>IF(ISERROR(MATCH(A411,SEM_20201201_20210416!A:A,0)),"","Y")</f>
        <v/>
      </c>
      <c r="L411" s="4" t="str">
        <f>IF(K411="Y",VLOOKUP($A411,SEM_20201201_20210416!$A:$G,3,FALSE),"")</f>
        <v/>
      </c>
      <c r="M411" s="4" t="str">
        <f>IF(K411="Y",VLOOKUP($A411,SEM_20201201_20210416!$A:$G,4,FALSE),"")</f>
        <v/>
      </c>
      <c r="N411" s="1" t="str">
        <f>IFERROR(VLOOKUP(A411,SEM_20201201_20210416!A:F,6,FALSE),"")</f>
        <v/>
      </c>
      <c r="O411" s="4" t="str">
        <f t="shared" si="34"/>
        <v/>
      </c>
      <c r="P411" s="4" t="str">
        <f t="shared" si="35"/>
        <v/>
      </c>
    </row>
    <row r="412" spans="1:16">
      <c r="A412" s="3" t="s">
        <v>418</v>
      </c>
      <c r="B412">
        <v>130</v>
      </c>
      <c r="C412">
        <v>24</v>
      </c>
      <c r="D412" s="1">
        <v>0.18461538461538399</v>
      </c>
      <c r="E412" s="2">
        <v>3.89230769230769</v>
      </c>
      <c r="H412" s="4" t="str">
        <f t="shared" si="31"/>
        <v/>
      </c>
      <c r="I412" s="4" t="str">
        <f t="shared" si="32"/>
        <v/>
      </c>
      <c r="J412" s="4" t="str">
        <f t="shared" si="33"/>
        <v/>
      </c>
      <c r="K412" s="4" t="str">
        <f>IF(ISERROR(MATCH(A412,SEM_20201201_20210416!A:A,0)),"","Y")</f>
        <v/>
      </c>
      <c r="L412" s="4" t="str">
        <f>IF(K412="Y",VLOOKUP($A412,SEM_20201201_20210416!$A:$G,3,FALSE),"")</f>
        <v/>
      </c>
      <c r="M412" s="4" t="str">
        <f>IF(K412="Y",VLOOKUP($A412,SEM_20201201_20210416!$A:$G,4,FALSE),"")</f>
        <v/>
      </c>
      <c r="N412" s="1" t="str">
        <f>IFERROR(VLOOKUP(A412,SEM_20201201_20210416!A:F,6,FALSE),"")</f>
        <v/>
      </c>
      <c r="O412" s="4" t="str">
        <f t="shared" si="34"/>
        <v/>
      </c>
      <c r="P412" s="4" t="str">
        <f t="shared" si="35"/>
        <v/>
      </c>
    </row>
    <row r="413" spans="1:16">
      <c r="A413" s="3" t="s">
        <v>415</v>
      </c>
      <c r="B413">
        <v>130</v>
      </c>
      <c r="C413">
        <v>23</v>
      </c>
      <c r="D413" s="1">
        <v>0.17692307692307599</v>
      </c>
      <c r="E413" s="2">
        <v>6.0769230769230704</v>
      </c>
      <c r="H413" s="4" t="str">
        <f t="shared" si="31"/>
        <v/>
      </c>
      <c r="I413" s="4" t="str">
        <f t="shared" si="32"/>
        <v/>
      </c>
      <c r="J413" s="4" t="str">
        <f t="shared" si="33"/>
        <v>Y</v>
      </c>
      <c r="K413" s="4" t="str">
        <f>IF(ISERROR(MATCH(A413,SEM_20201201_20210416!A:A,0)),"","Y")</f>
        <v/>
      </c>
      <c r="L413" s="4" t="str">
        <f>IF(K413="Y",VLOOKUP($A413,SEM_20201201_20210416!$A:$G,3,FALSE),"")</f>
        <v/>
      </c>
      <c r="M413" s="4" t="str">
        <f>IF(K413="Y",VLOOKUP($A413,SEM_20201201_20210416!$A:$G,4,FALSE),"")</f>
        <v/>
      </c>
      <c r="N413" s="1" t="str">
        <f>IFERROR(VLOOKUP(A413,SEM_20201201_20210416!A:F,6,FALSE),"")</f>
        <v/>
      </c>
      <c r="O413" s="4" t="str">
        <f t="shared" si="34"/>
        <v/>
      </c>
      <c r="P413" s="4" t="str">
        <f t="shared" si="35"/>
        <v/>
      </c>
    </row>
    <row r="414" spans="1:16">
      <c r="A414" s="3" t="s">
        <v>417</v>
      </c>
      <c r="B414">
        <v>130</v>
      </c>
      <c r="C414">
        <v>5</v>
      </c>
      <c r="D414" s="1">
        <v>3.8461538461538401E-2</v>
      </c>
      <c r="E414" s="2">
        <v>7.0076923076922997</v>
      </c>
      <c r="H414" s="4" t="str">
        <f t="shared" si="31"/>
        <v/>
      </c>
      <c r="I414" s="4" t="str">
        <f t="shared" si="32"/>
        <v/>
      </c>
      <c r="J414" s="4" t="str">
        <f t="shared" si="33"/>
        <v/>
      </c>
      <c r="K414" s="4" t="str">
        <f>IF(ISERROR(MATCH(A414,SEM_20201201_20210416!A:A,0)),"","Y")</f>
        <v/>
      </c>
      <c r="L414" s="4" t="str">
        <f>IF(K414="Y",VLOOKUP($A414,SEM_20201201_20210416!$A:$G,3,FALSE),"")</f>
        <v/>
      </c>
      <c r="M414" s="4" t="str">
        <f>IF(K414="Y",VLOOKUP($A414,SEM_20201201_20210416!$A:$G,4,FALSE),"")</f>
        <v/>
      </c>
      <c r="N414" s="1" t="str">
        <f>IFERROR(VLOOKUP(A414,SEM_20201201_20210416!A:F,6,FALSE),"")</f>
        <v/>
      </c>
      <c r="O414" s="4" t="str">
        <f t="shared" si="34"/>
        <v/>
      </c>
      <c r="P414" s="4" t="str">
        <f t="shared" si="35"/>
        <v/>
      </c>
    </row>
    <row r="415" spans="1:16">
      <c r="A415" s="3" t="s">
        <v>416</v>
      </c>
      <c r="B415">
        <v>130</v>
      </c>
      <c r="C415">
        <v>8</v>
      </c>
      <c r="D415" s="1">
        <v>6.15384615384615E-2</v>
      </c>
      <c r="E415" s="2">
        <v>7.4230769230769198</v>
      </c>
      <c r="H415" s="4" t="str">
        <f t="shared" si="31"/>
        <v/>
      </c>
      <c r="I415" s="4" t="str">
        <f t="shared" si="32"/>
        <v/>
      </c>
      <c r="J415" s="4" t="str">
        <f t="shared" si="33"/>
        <v/>
      </c>
      <c r="K415" s="4" t="str">
        <f>IF(ISERROR(MATCH(A415,SEM_20201201_20210416!A:A,0)),"","Y")</f>
        <v/>
      </c>
      <c r="L415" s="4" t="str">
        <f>IF(K415="Y",VLOOKUP($A415,SEM_20201201_20210416!$A:$G,3,FALSE),"")</f>
        <v/>
      </c>
      <c r="M415" s="4" t="str">
        <f>IF(K415="Y",VLOOKUP($A415,SEM_20201201_20210416!$A:$G,4,FALSE),"")</f>
        <v/>
      </c>
      <c r="N415" s="1" t="str">
        <f>IFERROR(VLOOKUP(A415,SEM_20201201_20210416!A:F,6,FALSE),"")</f>
        <v/>
      </c>
      <c r="O415" s="4" t="str">
        <f t="shared" si="34"/>
        <v/>
      </c>
      <c r="P415" s="4" t="str">
        <f t="shared" si="35"/>
        <v/>
      </c>
    </row>
    <row r="416" spans="1:16">
      <c r="A416" s="3" t="s">
        <v>414</v>
      </c>
      <c r="B416">
        <v>130</v>
      </c>
      <c r="C416">
        <v>5</v>
      </c>
      <c r="D416" s="1">
        <v>3.8461538461538401E-2</v>
      </c>
      <c r="E416" s="2">
        <v>8.9692307692307693</v>
      </c>
      <c r="H416" s="4" t="str">
        <f t="shared" si="31"/>
        <v/>
      </c>
      <c r="I416" s="4" t="str">
        <f t="shared" si="32"/>
        <v/>
      </c>
      <c r="J416" s="4" t="str">
        <f t="shared" si="33"/>
        <v/>
      </c>
      <c r="K416" s="4" t="str">
        <f>IF(ISERROR(MATCH(A416,SEM_20201201_20210416!A:A,0)),"","Y")</f>
        <v/>
      </c>
      <c r="L416" s="4" t="str">
        <f>IF(K416="Y",VLOOKUP($A416,SEM_20201201_20210416!$A:$G,3,FALSE),"")</f>
        <v/>
      </c>
      <c r="M416" s="4" t="str">
        <f>IF(K416="Y",VLOOKUP($A416,SEM_20201201_20210416!$A:$G,4,FALSE),"")</f>
        <v/>
      </c>
      <c r="N416" s="1" t="str">
        <f>IFERROR(VLOOKUP(A416,SEM_20201201_20210416!A:F,6,FALSE),"")</f>
        <v/>
      </c>
      <c r="O416" s="4" t="str">
        <f t="shared" si="34"/>
        <v/>
      </c>
      <c r="P416" s="4" t="str">
        <f t="shared" si="35"/>
        <v/>
      </c>
    </row>
    <row r="417" spans="1:16">
      <c r="A417" s="3" t="s">
        <v>420</v>
      </c>
      <c r="B417">
        <v>129</v>
      </c>
      <c r="C417">
        <v>5</v>
      </c>
      <c r="D417" s="1">
        <v>3.8759689922480599E-2</v>
      </c>
      <c r="E417" s="2">
        <v>8.0310077519379792</v>
      </c>
      <c r="H417" s="4" t="str">
        <f t="shared" si="31"/>
        <v/>
      </c>
      <c r="I417" s="4" t="str">
        <f t="shared" si="32"/>
        <v/>
      </c>
      <c r="J417" s="4" t="str">
        <f t="shared" si="33"/>
        <v/>
      </c>
      <c r="K417" s="4" t="str">
        <f>IF(ISERROR(MATCH(A417,SEM_20201201_20210416!A:A,0)),"","Y")</f>
        <v/>
      </c>
      <c r="L417" s="4" t="str">
        <f>IF(K417="Y",VLOOKUP($A417,SEM_20201201_20210416!$A:$G,3,FALSE),"")</f>
        <v/>
      </c>
      <c r="M417" s="4" t="str">
        <f>IF(K417="Y",VLOOKUP($A417,SEM_20201201_20210416!$A:$G,4,FALSE),"")</f>
        <v/>
      </c>
      <c r="N417" s="1" t="str">
        <f>IFERROR(VLOOKUP(A417,SEM_20201201_20210416!A:F,6,FALSE),"")</f>
        <v/>
      </c>
      <c r="O417" s="4" t="str">
        <f t="shared" si="34"/>
        <v/>
      </c>
      <c r="P417" s="4" t="str">
        <f t="shared" si="35"/>
        <v/>
      </c>
    </row>
    <row r="418" spans="1:16">
      <c r="A418" s="3" t="s">
        <v>422</v>
      </c>
      <c r="B418">
        <v>127</v>
      </c>
      <c r="C418">
        <v>11</v>
      </c>
      <c r="D418" s="1">
        <v>8.66141732283464E-2</v>
      </c>
      <c r="E418" s="2">
        <v>6</v>
      </c>
      <c r="H418" s="4" t="str">
        <f t="shared" si="31"/>
        <v/>
      </c>
      <c r="I418" s="4" t="str">
        <f t="shared" si="32"/>
        <v/>
      </c>
      <c r="J418" s="4" t="str">
        <f t="shared" si="33"/>
        <v>Y</v>
      </c>
      <c r="K418" s="4" t="str">
        <f>IF(ISERROR(MATCH(A418,SEM_20201201_20210416!A:A,0)),"","Y")</f>
        <v/>
      </c>
      <c r="L418" s="4" t="str">
        <f>IF(K418="Y",VLOOKUP($A418,SEM_20201201_20210416!$A:$G,3,FALSE),"")</f>
        <v/>
      </c>
      <c r="M418" s="4" t="str">
        <f>IF(K418="Y",VLOOKUP($A418,SEM_20201201_20210416!$A:$G,4,FALSE),"")</f>
        <v/>
      </c>
      <c r="N418" s="1" t="str">
        <f>IFERROR(VLOOKUP(A418,SEM_20201201_20210416!A:F,6,FALSE),"")</f>
        <v/>
      </c>
      <c r="O418" s="4" t="str">
        <f t="shared" si="34"/>
        <v/>
      </c>
      <c r="P418" s="4" t="str">
        <f t="shared" si="35"/>
        <v/>
      </c>
    </row>
    <row r="419" spans="1:16">
      <c r="A419" s="3" t="s">
        <v>421</v>
      </c>
      <c r="B419">
        <v>127</v>
      </c>
      <c r="C419">
        <v>0</v>
      </c>
      <c r="D419" s="1">
        <v>0</v>
      </c>
      <c r="E419" s="2">
        <v>69.338582677165306</v>
      </c>
      <c r="H419" s="4" t="str">
        <f t="shared" si="31"/>
        <v/>
      </c>
      <c r="I419" s="4" t="str">
        <f t="shared" si="32"/>
        <v/>
      </c>
      <c r="J419" s="4" t="str">
        <f t="shared" si="33"/>
        <v/>
      </c>
      <c r="K419" s="4" t="str">
        <f>IF(ISERROR(MATCH(A419,SEM_20201201_20210416!A:A,0)),"","Y")</f>
        <v/>
      </c>
      <c r="L419" s="4" t="str">
        <f>IF(K419="Y",VLOOKUP($A419,SEM_20201201_20210416!$A:$G,3,FALSE),"")</f>
        <v/>
      </c>
      <c r="M419" s="4" t="str">
        <f>IF(K419="Y",VLOOKUP($A419,SEM_20201201_20210416!$A:$G,4,FALSE),"")</f>
        <v/>
      </c>
      <c r="N419" s="1" t="str">
        <f>IFERROR(VLOOKUP(A419,SEM_20201201_20210416!A:F,6,FALSE),"")</f>
        <v/>
      </c>
      <c r="O419" s="4" t="str">
        <f t="shared" si="34"/>
        <v/>
      </c>
      <c r="P419" s="4" t="str">
        <f t="shared" si="35"/>
        <v/>
      </c>
    </row>
    <row r="420" spans="1:16">
      <c r="A420" s="3" t="s">
        <v>423</v>
      </c>
      <c r="B420">
        <v>127</v>
      </c>
      <c r="C420">
        <v>0</v>
      </c>
      <c r="D420" s="1">
        <v>0</v>
      </c>
      <c r="E420" s="2">
        <v>95.456692913385794</v>
      </c>
      <c r="H420" s="4" t="str">
        <f t="shared" si="31"/>
        <v/>
      </c>
      <c r="I420" s="4" t="str">
        <f t="shared" si="32"/>
        <v/>
      </c>
      <c r="J420" s="4" t="str">
        <f t="shared" si="33"/>
        <v/>
      </c>
      <c r="K420" s="4" t="str">
        <f>IF(ISERROR(MATCH(A420,SEM_20201201_20210416!A:A,0)),"","Y")</f>
        <v/>
      </c>
      <c r="L420" s="4" t="str">
        <f>IF(K420="Y",VLOOKUP($A420,SEM_20201201_20210416!$A:$G,3,FALSE),"")</f>
        <v/>
      </c>
      <c r="M420" s="4" t="str">
        <f>IF(K420="Y",VLOOKUP($A420,SEM_20201201_20210416!$A:$G,4,FALSE),"")</f>
        <v/>
      </c>
      <c r="N420" s="1" t="str">
        <f>IFERROR(VLOOKUP(A420,SEM_20201201_20210416!A:F,6,FALSE),"")</f>
        <v/>
      </c>
      <c r="O420" s="4" t="str">
        <f t="shared" si="34"/>
        <v/>
      </c>
      <c r="P420" s="4" t="str">
        <f t="shared" si="35"/>
        <v/>
      </c>
    </row>
    <row r="421" spans="1:16">
      <c r="A421" s="3" t="s">
        <v>424</v>
      </c>
      <c r="B421">
        <v>126</v>
      </c>
      <c r="C421">
        <v>11</v>
      </c>
      <c r="D421" s="1">
        <v>8.7301587301587297E-2</v>
      </c>
      <c r="E421" s="2">
        <v>5.1984126984126897</v>
      </c>
      <c r="H421" s="4" t="str">
        <f t="shared" si="31"/>
        <v/>
      </c>
      <c r="I421" s="4" t="str">
        <f t="shared" si="32"/>
        <v/>
      </c>
      <c r="J421" s="4" t="str">
        <f t="shared" si="33"/>
        <v/>
      </c>
      <c r="K421" s="4" t="str">
        <f>IF(ISERROR(MATCH(A421,SEM_20201201_20210416!A:A,0)),"","Y")</f>
        <v/>
      </c>
      <c r="L421" s="4" t="str">
        <f>IF(K421="Y",VLOOKUP($A421,SEM_20201201_20210416!$A:$G,3,FALSE),"")</f>
        <v/>
      </c>
      <c r="M421" s="4" t="str">
        <f>IF(K421="Y",VLOOKUP($A421,SEM_20201201_20210416!$A:$G,4,FALSE),"")</f>
        <v/>
      </c>
      <c r="N421" s="1" t="str">
        <f>IFERROR(VLOOKUP(A421,SEM_20201201_20210416!A:F,6,FALSE),"")</f>
        <v/>
      </c>
      <c r="O421" s="4" t="str">
        <f t="shared" si="34"/>
        <v/>
      </c>
      <c r="P421" s="4" t="str">
        <f t="shared" si="35"/>
        <v/>
      </c>
    </row>
    <row r="422" spans="1:16">
      <c r="A422" s="3" t="s">
        <v>425</v>
      </c>
      <c r="B422">
        <v>125</v>
      </c>
      <c r="C422">
        <v>15</v>
      </c>
      <c r="D422" s="1">
        <v>0.12</v>
      </c>
      <c r="E422" s="2">
        <v>4.2240000000000002</v>
      </c>
      <c r="H422" s="4" t="str">
        <f t="shared" si="31"/>
        <v/>
      </c>
      <c r="I422" s="4" t="str">
        <f t="shared" si="32"/>
        <v>Y</v>
      </c>
      <c r="J422" s="4" t="str">
        <f t="shared" si="33"/>
        <v/>
      </c>
      <c r="K422" s="4" t="str">
        <f>IF(ISERROR(MATCH(A422,SEM_20201201_20210416!A:A,0)),"","Y")</f>
        <v/>
      </c>
      <c r="L422" s="4" t="str">
        <f>IF(K422="Y",VLOOKUP($A422,SEM_20201201_20210416!$A:$G,3,FALSE),"")</f>
        <v/>
      </c>
      <c r="M422" s="4" t="str">
        <f>IF(K422="Y",VLOOKUP($A422,SEM_20201201_20210416!$A:$G,4,FALSE),"")</f>
        <v/>
      </c>
      <c r="N422" s="1" t="str">
        <f>IFERROR(VLOOKUP(A422,SEM_20201201_20210416!A:F,6,FALSE),"")</f>
        <v/>
      </c>
      <c r="O422" s="4" t="str">
        <f t="shared" si="34"/>
        <v/>
      </c>
      <c r="P422" s="4" t="str">
        <f t="shared" si="35"/>
        <v/>
      </c>
    </row>
    <row r="423" spans="1:16">
      <c r="A423" s="3" t="s">
        <v>427</v>
      </c>
      <c r="B423">
        <v>125</v>
      </c>
      <c r="C423">
        <v>3</v>
      </c>
      <c r="D423" s="1">
        <v>2.4E-2</v>
      </c>
      <c r="E423" s="2">
        <v>6.056</v>
      </c>
      <c r="H423" s="4" t="str">
        <f t="shared" si="31"/>
        <v/>
      </c>
      <c r="I423" s="4" t="str">
        <f t="shared" si="32"/>
        <v/>
      </c>
      <c r="J423" s="4" t="str">
        <f t="shared" si="33"/>
        <v>Y</v>
      </c>
      <c r="K423" s="4" t="str">
        <f>IF(ISERROR(MATCH(A423,SEM_20201201_20210416!A:A,0)),"","Y")</f>
        <v/>
      </c>
      <c r="L423" s="4" t="str">
        <f>IF(K423="Y",VLOOKUP($A423,SEM_20201201_20210416!$A:$G,3,FALSE),"")</f>
        <v/>
      </c>
      <c r="M423" s="4" t="str">
        <f>IF(K423="Y",VLOOKUP($A423,SEM_20201201_20210416!$A:$G,4,FALSE),"")</f>
        <v/>
      </c>
      <c r="N423" s="1" t="str">
        <f>IFERROR(VLOOKUP(A423,SEM_20201201_20210416!A:F,6,FALSE),"")</f>
        <v/>
      </c>
      <c r="O423" s="4" t="str">
        <f t="shared" si="34"/>
        <v/>
      </c>
      <c r="P423" s="4" t="str">
        <f t="shared" si="35"/>
        <v/>
      </c>
    </row>
    <row r="424" spans="1:16">
      <c r="A424" s="3" t="s">
        <v>426</v>
      </c>
      <c r="B424">
        <v>125</v>
      </c>
      <c r="C424">
        <v>2</v>
      </c>
      <c r="D424" s="1">
        <v>1.6E-2</v>
      </c>
      <c r="E424" s="2">
        <v>9.7040000000000006</v>
      </c>
      <c r="H424" s="4" t="str">
        <f t="shared" si="31"/>
        <v/>
      </c>
      <c r="I424" s="4" t="str">
        <f t="shared" si="32"/>
        <v/>
      </c>
      <c r="J424" s="4" t="str">
        <f t="shared" si="33"/>
        <v/>
      </c>
      <c r="K424" s="4" t="str">
        <f>IF(ISERROR(MATCH(A424,SEM_20201201_20210416!A:A,0)),"","Y")</f>
        <v/>
      </c>
      <c r="L424" s="4" t="str">
        <f>IF(K424="Y",VLOOKUP($A424,SEM_20201201_20210416!$A:$G,3,FALSE),"")</f>
        <v/>
      </c>
      <c r="M424" s="4" t="str">
        <f>IF(K424="Y",VLOOKUP($A424,SEM_20201201_20210416!$A:$G,4,FALSE),"")</f>
        <v/>
      </c>
      <c r="N424" s="1" t="str">
        <f>IFERROR(VLOOKUP(A424,SEM_20201201_20210416!A:F,6,FALSE),"")</f>
        <v/>
      </c>
      <c r="O424" s="4" t="str">
        <f t="shared" si="34"/>
        <v/>
      </c>
      <c r="P424" s="4" t="str">
        <f t="shared" si="35"/>
        <v/>
      </c>
    </row>
    <row r="425" spans="1:16">
      <c r="A425" s="3" t="s">
        <v>428</v>
      </c>
      <c r="B425">
        <v>124</v>
      </c>
      <c r="C425">
        <v>5</v>
      </c>
      <c r="D425" s="1">
        <v>4.0322580645161199E-2</v>
      </c>
      <c r="E425" s="2">
        <v>6.0806451612903203</v>
      </c>
      <c r="H425" s="4" t="str">
        <f t="shared" si="31"/>
        <v/>
      </c>
      <c r="I425" s="4" t="str">
        <f t="shared" si="32"/>
        <v/>
      </c>
      <c r="J425" s="4" t="str">
        <f t="shared" si="33"/>
        <v>Y</v>
      </c>
      <c r="K425" s="4" t="str">
        <f>IF(ISERROR(MATCH(A425,SEM_20201201_20210416!A:A,0)),"","Y")</f>
        <v/>
      </c>
      <c r="L425" s="4" t="str">
        <f>IF(K425="Y",VLOOKUP($A425,SEM_20201201_20210416!$A:$G,3,FALSE),"")</f>
        <v/>
      </c>
      <c r="M425" s="4" t="str">
        <f>IF(K425="Y",VLOOKUP($A425,SEM_20201201_20210416!$A:$G,4,FALSE),"")</f>
        <v/>
      </c>
      <c r="N425" s="1" t="str">
        <f>IFERROR(VLOOKUP(A425,SEM_20201201_20210416!A:F,6,FALSE),"")</f>
        <v/>
      </c>
      <c r="O425" s="4" t="str">
        <f t="shared" si="34"/>
        <v/>
      </c>
      <c r="P425" s="4" t="str">
        <f t="shared" si="35"/>
        <v/>
      </c>
    </row>
    <row r="426" spans="1:16">
      <c r="A426" s="3" t="s">
        <v>430</v>
      </c>
      <c r="B426">
        <v>124</v>
      </c>
      <c r="C426">
        <v>2</v>
      </c>
      <c r="D426" s="1">
        <v>1.6129032258064498E-2</v>
      </c>
      <c r="E426" s="2">
        <v>7.4838709677419297</v>
      </c>
      <c r="H426" s="4" t="str">
        <f t="shared" si="31"/>
        <v/>
      </c>
      <c r="I426" s="4" t="str">
        <f t="shared" si="32"/>
        <v/>
      </c>
      <c r="J426" s="4" t="str">
        <f t="shared" si="33"/>
        <v/>
      </c>
      <c r="K426" s="4" t="str">
        <f>IF(ISERROR(MATCH(A426,SEM_20201201_20210416!A:A,0)),"","Y")</f>
        <v/>
      </c>
      <c r="L426" s="4" t="str">
        <f>IF(K426="Y",VLOOKUP($A426,SEM_20201201_20210416!$A:$G,3,FALSE),"")</f>
        <v/>
      </c>
      <c r="M426" s="4" t="str">
        <f>IF(K426="Y",VLOOKUP($A426,SEM_20201201_20210416!$A:$G,4,FALSE),"")</f>
        <v/>
      </c>
      <c r="N426" s="1" t="str">
        <f>IFERROR(VLOOKUP(A426,SEM_20201201_20210416!A:F,6,FALSE),"")</f>
        <v/>
      </c>
      <c r="O426" s="4" t="str">
        <f t="shared" si="34"/>
        <v/>
      </c>
      <c r="P426" s="4" t="str">
        <f t="shared" si="35"/>
        <v/>
      </c>
    </row>
    <row r="427" spans="1:16">
      <c r="A427" s="3" t="s">
        <v>429</v>
      </c>
      <c r="B427">
        <v>124</v>
      </c>
      <c r="C427">
        <v>0</v>
      </c>
      <c r="D427" s="1">
        <v>0</v>
      </c>
      <c r="E427" s="2">
        <v>18.556451612903199</v>
      </c>
      <c r="H427" s="4" t="str">
        <f t="shared" si="31"/>
        <v/>
      </c>
      <c r="I427" s="4" t="str">
        <f t="shared" si="32"/>
        <v/>
      </c>
      <c r="J427" s="4" t="str">
        <f t="shared" si="33"/>
        <v/>
      </c>
      <c r="K427" s="4" t="str">
        <f>IF(ISERROR(MATCH(A427,SEM_20201201_20210416!A:A,0)),"","Y")</f>
        <v/>
      </c>
      <c r="L427" s="4" t="str">
        <f>IF(K427="Y",VLOOKUP($A427,SEM_20201201_20210416!$A:$G,3,FALSE),"")</f>
        <v/>
      </c>
      <c r="M427" s="4" t="str">
        <f>IF(K427="Y",VLOOKUP($A427,SEM_20201201_20210416!$A:$G,4,FALSE),"")</f>
        <v/>
      </c>
      <c r="N427" s="1" t="str">
        <f>IFERROR(VLOOKUP(A427,SEM_20201201_20210416!A:F,6,FALSE),"")</f>
        <v/>
      </c>
      <c r="O427" s="4" t="str">
        <f t="shared" si="34"/>
        <v/>
      </c>
      <c r="P427" s="4" t="str">
        <f t="shared" si="35"/>
        <v/>
      </c>
    </row>
    <row r="428" spans="1:16">
      <c r="A428" s="3" t="s">
        <v>432</v>
      </c>
      <c r="B428">
        <v>123</v>
      </c>
      <c r="C428">
        <v>9</v>
      </c>
      <c r="D428" s="1">
        <v>7.3170731707316999E-2</v>
      </c>
      <c r="E428" s="2">
        <v>6.6585365853658498</v>
      </c>
      <c r="H428" s="4" t="str">
        <f t="shared" si="31"/>
        <v/>
      </c>
      <c r="I428" s="4" t="str">
        <f t="shared" si="32"/>
        <v/>
      </c>
      <c r="J428" s="4" t="str">
        <f t="shared" si="33"/>
        <v>Y</v>
      </c>
      <c r="K428" s="4" t="str">
        <f>IF(ISERROR(MATCH(A428,SEM_20201201_20210416!A:A,0)),"","Y")</f>
        <v/>
      </c>
      <c r="L428" s="4" t="str">
        <f>IF(K428="Y",VLOOKUP($A428,SEM_20201201_20210416!$A:$G,3,FALSE),"")</f>
        <v/>
      </c>
      <c r="M428" s="4" t="str">
        <f>IF(K428="Y",VLOOKUP($A428,SEM_20201201_20210416!$A:$G,4,FALSE),"")</f>
        <v/>
      </c>
      <c r="N428" s="1" t="str">
        <f>IFERROR(VLOOKUP(A428,SEM_20201201_20210416!A:F,6,FALSE),"")</f>
        <v/>
      </c>
      <c r="O428" s="4" t="str">
        <f t="shared" si="34"/>
        <v/>
      </c>
      <c r="P428" s="4" t="str">
        <f t="shared" si="35"/>
        <v/>
      </c>
    </row>
    <row r="429" spans="1:16">
      <c r="A429" s="3" t="s">
        <v>433</v>
      </c>
      <c r="B429">
        <v>123</v>
      </c>
      <c r="C429">
        <v>5</v>
      </c>
      <c r="D429" s="1">
        <v>4.0650406504064998E-2</v>
      </c>
      <c r="E429" s="2">
        <v>10.487804878048699</v>
      </c>
      <c r="H429" s="4" t="str">
        <f t="shared" si="31"/>
        <v/>
      </c>
      <c r="I429" s="4" t="str">
        <f t="shared" si="32"/>
        <v/>
      </c>
      <c r="J429" s="4" t="str">
        <f t="shared" si="33"/>
        <v/>
      </c>
      <c r="K429" s="4" t="str">
        <f>IF(ISERROR(MATCH(A429,SEM_20201201_20210416!A:A,0)),"","Y")</f>
        <v>Y</v>
      </c>
      <c r="L429" s="4">
        <f>IF(K429="Y",VLOOKUP($A429,SEM_20201201_20210416!$A:$G,3,FALSE),"")</f>
        <v>27</v>
      </c>
      <c r="M429" s="4">
        <f>IF(K429="Y",VLOOKUP($A429,SEM_20201201_20210416!$A:$G,4,FALSE),"")</f>
        <v>1</v>
      </c>
      <c r="N429" s="1">
        <f>IFERROR(VLOOKUP(A429,SEM_20201201_20210416!A:F,6,FALSE),"")</f>
        <v>3.7037037037037035E-2</v>
      </c>
      <c r="O429" s="4" t="str">
        <f t="shared" si="34"/>
        <v/>
      </c>
      <c r="P429" s="4" t="str">
        <f t="shared" si="35"/>
        <v/>
      </c>
    </row>
    <row r="430" spans="1:16">
      <c r="A430" s="3" t="s">
        <v>431</v>
      </c>
      <c r="B430">
        <v>123</v>
      </c>
      <c r="C430">
        <v>13</v>
      </c>
      <c r="D430" s="1">
        <v>0.105691056910569</v>
      </c>
      <c r="E430" s="2">
        <v>11.024390243902401</v>
      </c>
      <c r="H430" s="4" t="str">
        <f t="shared" si="31"/>
        <v/>
      </c>
      <c r="I430" s="4" t="str">
        <f t="shared" si="32"/>
        <v/>
      </c>
      <c r="J430" s="4" t="str">
        <f t="shared" si="33"/>
        <v/>
      </c>
      <c r="K430" s="4" t="str">
        <f>IF(ISERROR(MATCH(A430,SEM_20201201_20210416!A:A,0)),"","Y")</f>
        <v/>
      </c>
      <c r="L430" s="4" t="str">
        <f>IF(K430="Y",VLOOKUP($A430,SEM_20201201_20210416!$A:$G,3,FALSE),"")</f>
        <v/>
      </c>
      <c r="M430" s="4" t="str">
        <f>IF(K430="Y",VLOOKUP($A430,SEM_20201201_20210416!$A:$G,4,FALSE),"")</f>
        <v/>
      </c>
      <c r="N430" s="1" t="str">
        <f>IFERROR(VLOOKUP(A430,SEM_20201201_20210416!A:F,6,FALSE),"")</f>
        <v/>
      </c>
      <c r="O430" s="4" t="str">
        <f t="shared" si="34"/>
        <v/>
      </c>
      <c r="P430" s="4" t="str">
        <f t="shared" si="35"/>
        <v/>
      </c>
    </row>
    <row r="431" spans="1:16">
      <c r="A431" s="3" t="s">
        <v>435</v>
      </c>
      <c r="B431">
        <v>122</v>
      </c>
      <c r="C431">
        <v>20</v>
      </c>
      <c r="D431" s="1">
        <v>0.16393442622950799</v>
      </c>
      <c r="E431" s="2">
        <v>2</v>
      </c>
      <c r="H431" s="4" t="str">
        <f t="shared" si="31"/>
        <v>Y</v>
      </c>
      <c r="I431" s="4" t="str">
        <f t="shared" si="32"/>
        <v/>
      </c>
      <c r="J431" s="4" t="str">
        <f t="shared" si="33"/>
        <v/>
      </c>
      <c r="K431" s="4" t="str">
        <f>IF(ISERROR(MATCH(A431,SEM_20201201_20210416!A:A,0)),"","Y")</f>
        <v/>
      </c>
      <c r="L431" s="4" t="str">
        <f>IF(K431="Y",VLOOKUP($A431,SEM_20201201_20210416!$A:$G,3,FALSE),"")</f>
        <v/>
      </c>
      <c r="M431" s="4" t="str">
        <f>IF(K431="Y",VLOOKUP($A431,SEM_20201201_20210416!$A:$G,4,FALSE),"")</f>
        <v/>
      </c>
      <c r="N431" s="1" t="str">
        <f>IFERROR(VLOOKUP(A431,SEM_20201201_20210416!A:F,6,FALSE),"")</f>
        <v/>
      </c>
      <c r="O431" s="4" t="str">
        <f t="shared" si="34"/>
        <v/>
      </c>
      <c r="P431" s="4" t="str">
        <f t="shared" si="35"/>
        <v/>
      </c>
    </row>
    <row r="432" spans="1:16">
      <c r="A432" s="3" t="s">
        <v>436</v>
      </c>
      <c r="B432">
        <v>122</v>
      </c>
      <c r="C432">
        <v>8</v>
      </c>
      <c r="D432" s="1">
        <v>6.5573770491803199E-2</v>
      </c>
      <c r="E432" s="2">
        <v>9.0327868852458995</v>
      </c>
      <c r="H432" s="4" t="str">
        <f t="shared" si="31"/>
        <v/>
      </c>
      <c r="I432" s="4" t="str">
        <f t="shared" si="32"/>
        <v/>
      </c>
      <c r="J432" s="4" t="str">
        <f t="shared" si="33"/>
        <v/>
      </c>
      <c r="K432" s="4" t="str">
        <f>IF(ISERROR(MATCH(A432,SEM_20201201_20210416!A:A,0)),"","Y")</f>
        <v/>
      </c>
      <c r="L432" s="4" t="str">
        <f>IF(K432="Y",VLOOKUP($A432,SEM_20201201_20210416!$A:$G,3,FALSE),"")</f>
        <v/>
      </c>
      <c r="M432" s="4" t="str">
        <f>IF(K432="Y",VLOOKUP($A432,SEM_20201201_20210416!$A:$G,4,FALSE),"")</f>
        <v/>
      </c>
      <c r="N432" s="1" t="str">
        <f>IFERROR(VLOOKUP(A432,SEM_20201201_20210416!A:F,6,FALSE),"")</f>
        <v/>
      </c>
      <c r="O432" s="4" t="str">
        <f t="shared" si="34"/>
        <v/>
      </c>
      <c r="P432" s="4" t="str">
        <f t="shared" si="35"/>
        <v/>
      </c>
    </row>
    <row r="433" spans="1:16">
      <c r="A433" s="3" t="s">
        <v>434</v>
      </c>
      <c r="B433">
        <v>122</v>
      </c>
      <c r="C433">
        <v>2</v>
      </c>
      <c r="D433" s="1">
        <v>1.63934426229508E-2</v>
      </c>
      <c r="E433" s="2">
        <v>31.639344262295001</v>
      </c>
      <c r="H433" s="4" t="str">
        <f t="shared" si="31"/>
        <v/>
      </c>
      <c r="I433" s="4" t="str">
        <f t="shared" si="32"/>
        <v/>
      </c>
      <c r="J433" s="4" t="str">
        <f t="shared" si="33"/>
        <v/>
      </c>
      <c r="K433" s="4" t="str">
        <f>IF(ISERROR(MATCH(A433,SEM_20201201_20210416!A:A,0)),"","Y")</f>
        <v/>
      </c>
      <c r="L433" s="4" t="str">
        <f>IF(K433="Y",VLOOKUP($A433,SEM_20201201_20210416!$A:$G,3,FALSE),"")</f>
        <v/>
      </c>
      <c r="M433" s="4" t="str">
        <f>IF(K433="Y",VLOOKUP($A433,SEM_20201201_20210416!$A:$G,4,FALSE),"")</f>
        <v/>
      </c>
      <c r="N433" s="1" t="str">
        <f>IFERROR(VLOOKUP(A433,SEM_20201201_20210416!A:F,6,FALSE),"")</f>
        <v/>
      </c>
      <c r="O433" s="4" t="str">
        <f t="shared" si="34"/>
        <v/>
      </c>
      <c r="P433" s="4" t="str">
        <f t="shared" si="35"/>
        <v/>
      </c>
    </row>
    <row r="434" spans="1:16">
      <c r="A434" s="3" t="s">
        <v>437</v>
      </c>
      <c r="B434">
        <v>121</v>
      </c>
      <c r="C434">
        <v>6</v>
      </c>
      <c r="D434" s="1">
        <v>4.9586776859504099E-2</v>
      </c>
      <c r="E434" s="2">
        <v>6.8429752066115697</v>
      </c>
      <c r="H434" s="4" t="str">
        <f t="shared" si="31"/>
        <v/>
      </c>
      <c r="I434" s="4" t="str">
        <f t="shared" si="32"/>
        <v/>
      </c>
      <c r="J434" s="4" t="str">
        <f t="shared" si="33"/>
        <v>Y</v>
      </c>
      <c r="K434" s="4" t="str">
        <f>IF(ISERROR(MATCH(A434,SEM_20201201_20210416!A:A,0)),"","Y")</f>
        <v/>
      </c>
      <c r="L434" s="4" t="str">
        <f>IF(K434="Y",VLOOKUP($A434,SEM_20201201_20210416!$A:$G,3,FALSE),"")</f>
        <v/>
      </c>
      <c r="M434" s="4" t="str">
        <f>IF(K434="Y",VLOOKUP($A434,SEM_20201201_20210416!$A:$G,4,FALSE),"")</f>
        <v/>
      </c>
      <c r="N434" s="1" t="str">
        <f>IFERROR(VLOOKUP(A434,SEM_20201201_20210416!A:F,6,FALSE),"")</f>
        <v/>
      </c>
      <c r="O434" s="4" t="str">
        <f t="shared" si="34"/>
        <v/>
      </c>
      <c r="P434" s="4" t="str">
        <f t="shared" si="35"/>
        <v/>
      </c>
    </row>
    <row r="435" spans="1:16">
      <c r="A435" s="3" t="s">
        <v>439</v>
      </c>
      <c r="B435">
        <v>120</v>
      </c>
      <c r="C435">
        <v>26</v>
      </c>
      <c r="D435" s="1">
        <v>0.21666666666666601</v>
      </c>
      <c r="E435" s="2">
        <v>1.24166666666666</v>
      </c>
      <c r="H435" s="4" t="str">
        <f t="shared" si="31"/>
        <v/>
      </c>
      <c r="I435" s="4" t="str">
        <f t="shared" si="32"/>
        <v/>
      </c>
      <c r="J435" s="4" t="str">
        <f t="shared" si="33"/>
        <v/>
      </c>
      <c r="K435" s="4" t="str">
        <f>IF(ISERROR(MATCH(A435,SEM_20201201_20210416!A:A,0)),"","Y")</f>
        <v>Y</v>
      </c>
      <c r="L435" s="4">
        <f>IF(K435="Y",VLOOKUP($A435,SEM_20201201_20210416!$A:$G,3,FALSE),"")</f>
        <v>811</v>
      </c>
      <c r="M435" s="4">
        <f>IF(K435="Y",VLOOKUP($A435,SEM_20201201_20210416!$A:$G,4,FALSE),"")</f>
        <v>15</v>
      </c>
      <c r="N435" s="1">
        <f>IFERROR(VLOOKUP(A435,SEM_20201201_20210416!A:F,6,FALSE),"")</f>
        <v>1.8495684340320593E-2</v>
      </c>
      <c r="O435" s="4" t="str">
        <f t="shared" si="34"/>
        <v/>
      </c>
      <c r="P435" s="4" t="str">
        <f t="shared" si="35"/>
        <v/>
      </c>
    </row>
    <row r="436" spans="1:16">
      <c r="A436" s="3" t="s">
        <v>438</v>
      </c>
      <c r="B436">
        <v>120</v>
      </c>
      <c r="C436">
        <v>1</v>
      </c>
      <c r="D436" s="1">
        <v>8.3333333333333297E-3</v>
      </c>
      <c r="E436" s="2">
        <v>8.7249999999999996</v>
      </c>
      <c r="H436" s="4" t="str">
        <f t="shared" si="31"/>
        <v/>
      </c>
      <c r="I436" s="4" t="str">
        <f t="shared" si="32"/>
        <v/>
      </c>
      <c r="J436" s="4" t="str">
        <f t="shared" si="33"/>
        <v/>
      </c>
      <c r="K436" s="4" t="str">
        <f>IF(ISERROR(MATCH(A436,SEM_20201201_20210416!A:A,0)),"","Y")</f>
        <v/>
      </c>
      <c r="L436" s="4" t="str">
        <f>IF(K436="Y",VLOOKUP($A436,SEM_20201201_20210416!$A:$G,3,FALSE),"")</f>
        <v/>
      </c>
      <c r="M436" s="4" t="str">
        <f>IF(K436="Y",VLOOKUP($A436,SEM_20201201_20210416!$A:$G,4,FALSE),"")</f>
        <v/>
      </c>
      <c r="N436" s="1" t="str">
        <f>IFERROR(VLOOKUP(A436,SEM_20201201_20210416!A:F,6,FALSE),"")</f>
        <v/>
      </c>
      <c r="O436" s="4" t="str">
        <f t="shared" si="34"/>
        <v/>
      </c>
      <c r="P436" s="4" t="str">
        <f t="shared" si="35"/>
        <v/>
      </c>
    </row>
    <row r="437" spans="1:16">
      <c r="A437" s="3" t="s">
        <v>440</v>
      </c>
      <c r="B437">
        <v>120</v>
      </c>
      <c r="C437">
        <v>15</v>
      </c>
      <c r="D437" s="1">
        <v>0.125</v>
      </c>
      <c r="E437" s="2">
        <v>8.8916666666666604</v>
      </c>
      <c r="H437" s="4" t="str">
        <f t="shared" si="31"/>
        <v/>
      </c>
      <c r="I437" s="4" t="str">
        <f t="shared" si="32"/>
        <v/>
      </c>
      <c r="J437" s="4" t="str">
        <f t="shared" si="33"/>
        <v/>
      </c>
      <c r="K437" s="4" t="str">
        <f>IF(ISERROR(MATCH(A437,SEM_20201201_20210416!A:A,0)),"","Y")</f>
        <v/>
      </c>
      <c r="L437" s="4" t="str">
        <f>IF(K437="Y",VLOOKUP($A437,SEM_20201201_20210416!$A:$G,3,FALSE),"")</f>
        <v/>
      </c>
      <c r="M437" s="4" t="str">
        <f>IF(K437="Y",VLOOKUP($A437,SEM_20201201_20210416!$A:$G,4,FALSE),"")</f>
        <v/>
      </c>
      <c r="N437" s="1" t="str">
        <f>IFERROR(VLOOKUP(A437,SEM_20201201_20210416!A:F,6,FALSE),"")</f>
        <v/>
      </c>
      <c r="O437" s="4" t="str">
        <f t="shared" si="34"/>
        <v/>
      </c>
      <c r="P437" s="4" t="str">
        <f t="shared" si="35"/>
        <v/>
      </c>
    </row>
    <row r="438" spans="1:16">
      <c r="A438" s="3" t="s">
        <v>441</v>
      </c>
      <c r="B438">
        <v>120</v>
      </c>
      <c r="C438">
        <v>1</v>
      </c>
      <c r="D438" s="1">
        <v>8.3333333333333297E-3</v>
      </c>
      <c r="E438" s="2">
        <v>11.758333333333301</v>
      </c>
      <c r="H438" s="4" t="str">
        <f t="shared" si="31"/>
        <v/>
      </c>
      <c r="I438" s="4" t="str">
        <f t="shared" si="32"/>
        <v/>
      </c>
      <c r="J438" s="4" t="str">
        <f t="shared" si="33"/>
        <v/>
      </c>
      <c r="K438" s="4" t="str">
        <f>IF(ISERROR(MATCH(A438,SEM_20201201_20210416!A:A,0)),"","Y")</f>
        <v/>
      </c>
      <c r="L438" s="4" t="str">
        <f>IF(K438="Y",VLOOKUP($A438,SEM_20201201_20210416!$A:$G,3,FALSE),"")</f>
        <v/>
      </c>
      <c r="M438" s="4" t="str">
        <f>IF(K438="Y",VLOOKUP($A438,SEM_20201201_20210416!$A:$G,4,FALSE),"")</f>
        <v/>
      </c>
      <c r="N438" s="1" t="str">
        <f>IFERROR(VLOOKUP(A438,SEM_20201201_20210416!A:F,6,FALSE),"")</f>
        <v/>
      </c>
      <c r="O438" s="4" t="str">
        <f t="shared" si="34"/>
        <v/>
      </c>
      <c r="P438" s="4" t="str">
        <f t="shared" si="35"/>
        <v/>
      </c>
    </row>
    <row r="439" spans="1:16">
      <c r="A439" s="3" t="s">
        <v>442</v>
      </c>
      <c r="B439">
        <v>120</v>
      </c>
      <c r="C439">
        <v>1</v>
      </c>
      <c r="D439" s="1">
        <v>8.3333333333333297E-3</v>
      </c>
      <c r="E439" s="2">
        <v>12.525</v>
      </c>
      <c r="H439" s="4" t="str">
        <f t="shared" si="31"/>
        <v/>
      </c>
      <c r="I439" s="4" t="str">
        <f t="shared" si="32"/>
        <v/>
      </c>
      <c r="J439" s="4" t="str">
        <f t="shared" si="33"/>
        <v/>
      </c>
      <c r="K439" s="4" t="str">
        <f>IF(ISERROR(MATCH(A439,SEM_20201201_20210416!A:A,0)),"","Y")</f>
        <v/>
      </c>
      <c r="L439" s="4" t="str">
        <f>IF(K439="Y",VLOOKUP($A439,SEM_20201201_20210416!$A:$G,3,FALSE),"")</f>
        <v/>
      </c>
      <c r="M439" s="4" t="str">
        <f>IF(K439="Y",VLOOKUP($A439,SEM_20201201_20210416!$A:$G,4,FALSE),"")</f>
        <v/>
      </c>
      <c r="N439" s="1" t="str">
        <f>IFERROR(VLOOKUP(A439,SEM_20201201_20210416!A:F,6,FALSE),"")</f>
        <v/>
      </c>
      <c r="O439" s="4" t="str">
        <f t="shared" si="34"/>
        <v/>
      </c>
      <c r="P439" s="4" t="str">
        <f t="shared" si="35"/>
        <v/>
      </c>
    </row>
    <row r="440" spans="1:16">
      <c r="A440" s="3" t="s">
        <v>446</v>
      </c>
      <c r="B440">
        <v>118</v>
      </c>
      <c r="C440">
        <v>11</v>
      </c>
      <c r="D440" s="1">
        <v>9.3220338983050793E-2</v>
      </c>
      <c r="E440" s="2">
        <v>6.4830508474576201</v>
      </c>
      <c r="H440" s="4" t="str">
        <f t="shared" si="31"/>
        <v/>
      </c>
      <c r="I440" s="4" t="str">
        <f t="shared" si="32"/>
        <v/>
      </c>
      <c r="J440" s="4" t="str">
        <f t="shared" si="33"/>
        <v>Y</v>
      </c>
      <c r="K440" s="4" t="str">
        <f>IF(ISERROR(MATCH(A440,SEM_20201201_20210416!A:A,0)),"","Y")</f>
        <v/>
      </c>
      <c r="L440" s="4" t="str">
        <f>IF(K440="Y",VLOOKUP($A440,SEM_20201201_20210416!$A:$G,3,FALSE),"")</f>
        <v/>
      </c>
      <c r="M440" s="4" t="str">
        <f>IF(K440="Y",VLOOKUP($A440,SEM_20201201_20210416!$A:$G,4,FALSE),"")</f>
        <v/>
      </c>
      <c r="N440" s="1" t="str">
        <f>IFERROR(VLOOKUP(A440,SEM_20201201_20210416!A:F,6,FALSE),"")</f>
        <v/>
      </c>
      <c r="O440" s="4" t="str">
        <f t="shared" si="34"/>
        <v/>
      </c>
      <c r="P440" s="4" t="str">
        <f t="shared" si="35"/>
        <v/>
      </c>
    </row>
    <row r="441" spans="1:16">
      <c r="A441" s="3" t="s">
        <v>443</v>
      </c>
      <c r="B441">
        <v>118</v>
      </c>
      <c r="C441">
        <v>38</v>
      </c>
      <c r="D441" s="1">
        <v>0.322033898305084</v>
      </c>
      <c r="E441" s="2">
        <v>7.0254237288135597</v>
      </c>
      <c r="H441" s="4" t="str">
        <f t="shared" si="31"/>
        <v/>
      </c>
      <c r="I441" s="4" t="str">
        <f t="shared" si="32"/>
        <v/>
      </c>
      <c r="J441" s="4" t="str">
        <f t="shared" si="33"/>
        <v/>
      </c>
      <c r="K441" s="4" t="str">
        <f>IF(ISERROR(MATCH(A441,SEM_20201201_20210416!A:A,0)),"","Y")</f>
        <v/>
      </c>
      <c r="L441" s="4" t="str">
        <f>IF(K441="Y",VLOOKUP($A441,SEM_20201201_20210416!$A:$G,3,FALSE),"")</f>
        <v/>
      </c>
      <c r="M441" s="4" t="str">
        <f>IF(K441="Y",VLOOKUP($A441,SEM_20201201_20210416!$A:$G,4,FALSE),"")</f>
        <v/>
      </c>
      <c r="N441" s="1" t="str">
        <f>IFERROR(VLOOKUP(A441,SEM_20201201_20210416!A:F,6,FALSE),"")</f>
        <v/>
      </c>
      <c r="O441" s="4" t="str">
        <f t="shared" si="34"/>
        <v/>
      </c>
      <c r="P441" s="4" t="str">
        <f t="shared" si="35"/>
        <v/>
      </c>
    </row>
    <row r="442" spans="1:16">
      <c r="A442" s="3" t="s">
        <v>445</v>
      </c>
      <c r="B442">
        <v>118</v>
      </c>
      <c r="C442">
        <v>4</v>
      </c>
      <c r="D442" s="1">
        <v>3.38983050847457E-2</v>
      </c>
      <c r="E442" s="2">
        <v>8.3728813559322006</v>
      </c>
      <c r="H442" s="4" t="str">
        <f t="shared" si="31"/>
        <v/>
      </c>
      <c r="I442" s="4" t="str">
        <f t="shared" si="32"/>
        <v/>
      </c>
      <c r="J442" s="4" t="str">
        <f t="shared" si="33"/>
        <v/>
      </c>
      <c r="K442" s="4" t="str">
        <f>IF(ISERROR(MATCH(A442,SEM_20201201_20210416!A:A,0)),"","Y")</f>
        <v/>
      </c>
      <c r="L442" s="4" t="str">
        <f>IF(K442="Y",VLOOKUP($A442,SEM_20201201_20210416!$A:$G,3,FALSE),"")</f>
        <v/>
      </c>
      <c r="M442" s="4" t="str">
        <f>IF(K442="Y",VLOOKUP($A442,SEM_20201201_20210416!$A:$G,4,FALSE),"")</f>
        <v/>
      </c>
      <c r="N442" s="1" t="str">
        <f>IFERROR(VLOOKUP(A442,SEM_20201201_20210416!A:F,6,FALSE),"")</f>
        <v/>
      </c>
      <c r="O442" s="4" t="str">
        <f t="shared" si="34"/>
        <v/>
      </c>
      <c r="P442" s="4" t="str">
        <f t="shared" si="35"/>
        <v/>
      </c>
    </row>
    <row r="443" spans="1:16">
      <c r="A443" s="3" t="s">
        <v>444</v>
      </c>
      <c r="B443">
        <v>118</v>
      </c>
      <c r="C443">
        <v>20</v>
      </c>
      <c r="D443" s="1">
        <v>0.169491525423728</v>
      </c>
      <c r="E443" s="2">
        <v>13.5508474576271</v>
      </c>
      <c r="H443" s="4" t="str">
        <f t="shared" si="31"/>
        <v/>
      </c>
      <c r="I443" s="4" t="str">
        <f t="shared" si="32"/>
        <v/>
      </c>
      <c r="J443" s="4" t="str">
        <f t="shared" si="33"/>
        <v/>
      </c>
      <c r="K443" s="4" t="str">
        <f>IF(ISERROR(MATCH(A443,SEM_20201201_20210416!A:A,0)),"","Y")</f>
        <v/>
      </c>
      <c r="L443" s="4" t="str">
        <f>IF(K443="Y",VLOOKUP($A443,SEM_20201201_20210416!$A:$G,3,FALSE),"")</f>
        <v/>
      </c>
      <c r="M443" s="4" t="str">
        <f>IF(K443="Y",VLOOKUP($A443,SEM_20201201_20210416!$A:$G,4,FALSE),"")</f>
        <v/>
      </c>
      <c r="N443" s="1" t="str">
        <f>IFERROR(VLOOKUP(A443,SEM_20201201_20210416!A:F,6,FALSE),"")</f>
        <v/>
      </c>
      <c r="O443" s="4" t="str">
        <f t="shared" si="34"/>
        <v/>
      </c>
      <c r="P443" s="4" t="str">
        <f t="shared" si="35"/>
        <v/>
      </c>
    </row>
    <row r="444" spans="1:16">
      <c r="A444" s="3" t="s">
        <v>447</v>
      </c>
      <c r="B444">
        <v>117</v>
      </c>
      <c r="C444">
        <v>41</v>
      </c>
      <c r="D444" s="1">
        <v>0.35042735042735002</v>
      </c>
      <c r="E444" s="2">
        <v>2</v>
      </c>
      <c r="H444" s="4" t="str">
        <f t="shared" si="31"/>
        <v>Y</v>
      </c>
      <c r="I444" s="4" t="str">
        <f t="shared" si="32"/>
        <v/>
      </c>
      <c r="J444" s="4" t="str">
        <f t="shared" si="33"/>
        <v/>
      </c>
      <c r="K444" s="4" t="str">
        <f>IF(ISERROR(MATCH(A444,SEM_20201201_20210416!A:A,0)),"","Y")</f>
        <v/>
      </c>
      <c r="L444" s="4" t="str">
        <f>IF(K444="Y",VLOOKUP($A444,SEM_20201201_20210416!$A:$G,3,FALSE),"")</f>
        <v/>
      </c>
      <c r="M444" s="4" t="str">
        <f>IF(K444="Y",VLOOKUP($A444,SEM_20201201_20210416!$A:$G,4,FALSE),"")</f>
        <v/>
      </c>
      <c r="N444" s="1" t="str">
        <f>IFERROR(VLOOKUP(A444,SEM_20201201_20210416!A:F,6,FALSE),"")</f>
        <v/>
      </c>
      <c r="O444" s="4" t="str">
        <f t="shared" si="34"/>
        <v/>
      </c>
      <c r="P444" s="4" t="str">
        <f t="shared" si="35"/>
        <v/>
      </c>
    </row>
    <row r="445" spans="1:16">
      <c r="A445" s="3" t="s">
        <v>448</v>
      </c>
      <c r="B445">
        <v>117</v>
      </c>
      <c r="C445">
        <v>37</v>
      </c>
      <c r="D445" s="1">
        <v>0.316239316239316</v>
      </c>
      <c r="E445" s="2">
        <v>2.17948717948717</v>
      </c>
      <c r="H445" s="4" t="str">
        <f t="shared" si="31"/>
        <v>Y</v>
      </c>
      <c r="I445" s="4" t="str">
        <f t="shared" si="32"/>
        <v/>
      </c>
      <c r="J445" s="4" t="str">
        <f t="shared" si="33"/>
        <v/>
      </c>
      <c r="K445" s="4" t="str">
        <f>IF(ISERROR(MATCH(A445,SEM_20201201_20210416!A:A,0)),"","Y")</f>
        <v/>
      </c>
      <c r="L445" s="4" t="str">
        <f>IF(K445="Y",VLOOKUP($A445,SEM_20201201_20210416!$A:$G,3,FALSE),"")</f>
        <v/>
      </c>
      <c r="M445" s="4" t="str">
        <f>IF(K445="Y",VLOOKUP($A445,SEM_20201201_20210416!$A:$G,4,FALSE),"")</f>
        <v/>
      </c>
      <c r="N445" s="1" t="str">
        <f>IFERROR(VLOOKUP(A445,SEM_20201201_20210416!A:F,6,FALSE),"")</f>
        <v/>
      </c>
      <c r="O445" s="4" t="str">
        <f t="shared" si="34"/>
        <v/>
      </c>
      <c r="P445" s="4" t="str">
        <f t="shared" si="35"/>
        <v/>
      </c>
    </row>
    <row r="446" spans="1:16">
      <c r="A446" s="3" t="s">
        <v>449</v>
      </c>
      <c r="B446">
        <v>116</v>
      </c>
      <c r="C446">
        <v>16</v>
      </c>
      <c r="D446" s="1">
        <v>0.13793103448275801</v>
      </c>
      <c r="E446" s="2">
        <v>3.5517241379310298</v>
      </c>
      <c r="H446" s="4" t="str">
        <f t="shared" si="31"/>
        <v/>
      </c>
      <c r="I446" s="4" t="str">
        <f t="shared" si="32"/>
        <v/>
      </c>
      <c r="J446" s="4" t="str">
        <f t="shared" si="33"/>
        <v/>
      </c>
      <c r="K446" s="4" t="str">
        <f>IF(ISERROR(MATCH(A446,SEM_20201201_20210416!A:A,0)),"","Y")</f>
        <v/>
      </c>
      <c r="L446" s="4" t="str">
        <f>IF(K446="Y",VLOOKUP($A446,SEM_20201201_20210416!$A:$G,3,FALSE),"")</f>
        <v/>
      </c>
      <c r="M446" s="4" t="str">
        <f>IF(K446="Y",VLOOKUP($A446,SEM_20201201_20210416!$A:$G,4,FALSE),"")</f>
        <v/>
      </c>
      <c r="N446" s="1" t="str">
        <f>IFERROR(VLOOKUP(A446,SEM_20201201_20210416!A:F,6,FALSE),"")</f>
        <v/>
      </c>
      <c r="O446" s="4" t="str">
        <f t="shared" si="34"/>
        <v/>
      </c>
      <c r="P446" s="4" t="str">
        <f t="shared" si="35"/>
        <v/>
      </c>
    </row>
    <row r="447" spans="1:16">
      <c r="A447" s="3" t="s">
        <v>450</v>
      </c>
      <c r="B447">
        <v>116</v>
      </c>
      <c r="C447">
        <v>18</v>
      </c>
      <c r="D447" s="1">
        <v>0.15517241379310301</v>
      </c>
      <c r="E447" s="2">
        <v>6.2327586206896504</v>
      </c>
      <c r="H447" s="4" t="str">
        <f t="shared" si="31"/>
        <v/>
      </c>
      <c r="I447" s="4" t="str">
        <f t="shared" si="32"/>
        <v/>
      </c>
      <c r="J447" s="4" t="str">
        <f t="shared" si="33"/>
        <v>Y</v>
      </c>
      <c r="K447" s="4" t="str">
        <f>IF(ISERROR(MATCH(A447,SEM_20201201_20210416!A:A,0)),"","Y")</f>
        <v/>
      </c>
      <c r="L447" s="4" t="str">
        <f>IF(K447="Y",VLOOKUP($A447,SEM_20201201_20210416!$A:$G,3,FALSE),"")</f>
        <v/>
      </c>
      <c r="M447" s="4" t="str">
        <f>IF(K447="Y",VLOOKUP($A447,SEM_20201201_20210416!$A:$G,4,FALSE),"")</f>
        <v/>
      </c>
      <c r="N447" s="1" t="str">
        <f>IFERROR(VLOOKUP(A447,SEM_20201201_20210416!A:F,6,FALSE),"")</f>
        <v/>
      </c>
      <c r="O447" s="4" t="str">
        <f t="shared" si="34"/>
        <v/>
      </c>
      <c r="P447" s="4" t="str">
        <f t="shared" si="35"/>
        <v/>
      </c>
    </row>
    <row r="448" spans="1:16">
      <c r="A448" s="3" t="s">
        <v>452</v>
      </c>
      <c r="B448">
        <v>115</v>
      </c>
      <c r="C448">
        <v>28</v>
      </c>
      <c r="D448" s="1">
        <v>0.24347826086956501</v>
      </c>
      <c r="E448" s="2">
        <v>2.1913043478260801</v>
      </c>
      <c r="H448" s="4" t="str">
        <f t="shared" si="31"/>
        <v>Y</v>
      </c>
      <c r="I448" s="4" t="str">
        <f t="shared" si="32"/>
        <v/>
      </c>
      <c r="J448" s="4" t="str">
        <f t="shared" si="33"/>
        <v/>
      </c>
      <c r="K448" s="4" t="str">
        <f>IF(ISERROR(MATCH(A448,SEM_20201201_20210416!A:A,0)),"","Y")</f>
        <v/>
      </c>
      <c r="L448" s="4" t="str">
        <f>IF(K448="Y",VLOOKUP($A448,SEM_20201201_20210416!$A:$G,3,FALSE),"")</f>
        <v/>
      </c>
      <c r="M448" s="4" t="str">
        <f>IF(K448="Y",VLOOKUP($A448,SEM_20201201_20210416!$A:$G,4,FALSE),"")</f>
        <v/>
      </c>
      <c r="N448" s="1" t="str">
        <f>IFERROR(VLOOKUP(A448,SEM_20201201_20210416!A:F,6,FALSE),"")</f>
        <v/>
      </c>
      <c r="O448" s="4" t="str">
        <f t="shared" si="34"/>
        <v/>
      </c>
      <c r="P448" s="4" t="str">
        <f t="shared" si="35"/>
        <v/>
      </c>
    </row>
    <row r="449" spans="1:16">
      <c r="A449" s="3" t="s">
        <v>455</v>
      </c>
      <c r="B449">
        <v>115</v>
      </c>
      <c r="C449">
        <v>11</v>
      </c>
      <c r="D449" s="1">
        <v>9.5652173913043398E-2</v>
      </c>
      <c r="E449" s="2">
        <v>3.7130434782608601</v>
      </c>
      <c r="H449" s="4" t="str">
        <f t="shared" si="31"/>
        <v/>
      </c>
      <c r="I449" s="4" t="str">
        <f t="shared" si="32"/>
        <v/>
      </c>
      <c r="J449" s="4" t="str">
        <f t="shared" si="33"/>
        <v/>
      </c>
      <c r="K449" s="4" t="str">
        <f>IF(ISERROR(MATCH(A449,SEM_20201201_20210416!A:A,0)),"","Y")</f>
        <v/>
      </c>
      <c r="L449" s="4" t="str">
        <f>IF(K449="Y",VLOOKUP($A449,SEM_20201201_20210416!$A:$G,3,FALSE),"")</f>
        <v/>
      </c>
      <c r="M449" s="4" t="str">
        <f>IF(K449="Y",VLOOKUP($A449,SEM_20201201_20210416!$A:$G,4,FALSE),"")</f>
        <v/>
      </c>
      <c r="N449" s="1" t="str">
        <f>IFERROR(VLOOKUP(A449,SEM_20201201_20210416!A:F,6,FALSE),"")</f>
        <v/>
      </c>
      <c r="O449" s="4" t="str">
        <f t="shared" si="34"/>
        <v/>
      </c>
      <c r="P449" s="4" t="str">
        <f t="shared" si="35"/>
        <v/>
      </c>
    </row>
    <row r="450" spans="1:16">
      <c r="A450" s="3" t="s">
        <v>454</v>
      </c>
      <c r="B450">
        <v>115</v>
      </c>
      <c r="C450">
        <v>5</v>
      </c>
      <c r="D450" s="1">
        <v>4.3478260869565202E-2</v>
      </c>
      <c r="E450" s="2">
        <v>7.6347826086956498</v>
      </c>
      <c r="H450" s="4" t="str">
        <f t="shared" si="31"/>
        <v/>
      </c>
      <c r="I450" s="4" t="str">
        <f t="shared" si="32"/>
        <v/>
      </c>
      <c r="J450" s="4" t="str">
        <f t="shared" si="33"/>
        <v/>
      </c>
      <c r="K450" s="4" t="str">
        <f>IF(ISERROR(MATCH(A450,SEM_20201201_20210416!A:A,0)),"","Y")</f>
        <v/>
      </c>
      <c r="L450" s="4" t="str">
        <f>IF(K450="Y",VLOOKUP($A450,SEM_20201201_20210416!$A:$G,3,FALSE),"")</f>
        <v/>
      </c>
      <c r="M450" s="4" t="str">
        <f>IF(K450="Y",VLOOKUP($A450,SEM_20201201_20210416!$A:$G,4,FALSE),"")</f>
        <v/>
      </c>
      <c r="N450" s="1" t="str">
        <f>IFERROR(VLOOKUP(A450,SEM_20201201_20210416!A:F,6,FALSE),"")</f>
        <v/>
      </c>
      <c r="O450" s="4" t="str">
        <f t="shared" si="34"/>
        <v/>
      </c>
      <c r="P450" s="4" t="str">
        <f t="shared" si="35"/>
        <v/>
      </c>
    </row>
    <row r="451" spans="1:16">
      <c r="A451" s="3" t="s">
        <v>451</v>
      </c>
      <c r="B451">
        <v>115</v>
      </c>
      <c r="C451">
        <v>6</v>
      </c>
      <c r="D451" s="1">
        <v>5.2173913043478203E-2</v>
      </c>
      <c r="E451" s="2">
        <v>8</v>
      </c>
      <c r="H451" s="4" t="str">
        <f t="shared" ref="H451:H514" si="36">IF(AND(E451&gt;=2,E451&lt;3),"Y","")</f>
        <v/>
      </c>
      <c r="I451" s="4" t="str">
        <f t="shared" ref="I451:I514" si="37">IF(AND(E451&gt;=4,E451&lt;5),"Y","")</f>
        <v/>
      </c>
      <c r="J451" s="4" t="str">
        <f t="shared" ref="J451:J514" si="38">IF(AND(E451&gt;=6,E451&lt;7),"Y","")</f>
        <v/>
      </c>
      <c r="K451" s="4" t="str">
        <f>IF(ISERROR(MATCH(A451,SEM_20201201_20210416!A:A,0)),"","Y")</f>
        <v/>
      </c>
      <c r="L451" s="4" t="str">
        <f>IF(K451="Y",VLOOKUP($A451,SEM_20201201_20210416!$A:$G,3,FALSE),"")</f>
        <v/>
      </c>
      <c r="M451" s="4" t="str">
        <f>IF(K451="Y",VLOOKUP($A451,SEM_20201201_20210416!$A:$G,4,FALSE),"")</f>
        <v/>
      </c>
      <c r="N451" s="1" t="str">
        <f>IFERROR(VLOOKUP(A451,SEM_20201201_20210416!A:F,6,FALSE),"")</f>
        <v/>
      </c>
      <c r="O451" s="4" t="str">
        <f t="shared" ref="O451:O514" si="39">IF(AND(K451="Y",M451&gt;C451),"Y","")</f>
        <v/>
      </c>
      <c r="P451" s="4" t="str">
        <f t="shared" ref="P451:P514" si="40">IF(AND(G451&lt;&gt;"N",E451&gt;$V$1,D451&lt;$V$2,B451&gt;=$V$3),"Y","")</f>
        <v/>
      </c>
    </row>
    <row r="452" spans="1:16">
      <c r="A452" s="3" t="s">
        <v>453</v>
      </c>
      <c r="B452">
        <v>115</v>
      </c>
      <c r="C452">
        <v>5</v>
      </c>
      <c r="D452" s="1">
        <v>4.3478260869565202E-2</v>
      </c>
      <c r="E452" s="2">
        <v>8.5043478260869492</v>
      </c>
      <c r="H452" s="4" t="str">
        <f t="shared" si="36"/>
        <v/>
      </c>
      <c r="I452" s="4" t="str">
        <f t="shared" si="37"/>
        <v/>
      </c>
      <c r="J452" s="4" t="str">
        <f t="shared" si="38"/>
        <v/>
      </c>
      <c r="K452" s="4" t="str">
        <f>IF(ISERROR(MATCH(A452,SEM_20201201_20210416!A:A,0)),"","Y")</f>
        <v/>
      </c>
      <c r="L452" s="4" t="str">
        <f>IF(K452="Y",VLOOKUP($A452,SEM_20201201_20210416!$A:$G,3,FALSE),"")</f>
        <v/>
      </c>
      <c r="M452" s="4" t="str">
        <f>IF(K452="Y",VLOOKUP($A452,SEM_20201201_20210416!$A:$G,4,FALSE),"")</f>
        <v/>
      </c>
      <c r="N452" s="1" t="str">
        <f>IFERROR(VLOOKUP(A452,SEM_20201201_20210416!A:F,6,FALSE),"")</f>
        <v/>
      </c>
      <c r="O452" s="4" t="str">
        <f t="shared" si="39"/>
        <v/>
      </c>
      <c r="P452" s="4" t="str">
        <f t="shared" si="40"/>
        <v/>
      </c>
    </row>
    <row r="453" spans="1:16">
      <c r="A453" s="3" t="s">
        <v>457</v>
      </c>
      <c r="B453">
        <v>114</v>
      </c>
      <c r="C453">
        <v>23</v>
      </c>
      <c r="D453" s="1">
        <v>0.20175438596491199</v>
      </c>
      <c r="E453" s="2">
        <v>1.8245614035087701</v>
      </c>
      <c r="H453" s="4" t="str">
        <f t="shared" si="36"/>
        <v/>
      </c>
      <c r="I453" s="4" t="str">
        <f t="shared" si="37"/>
        <v/>
      </c>
      <c r="J453" s="4" t="str">
        <f t="shared" si="38"/>
        <v/>
      </c>
      <c r="K453" s="4" t="str">
        <f>IF(ISERROR(MATCH(A453,SEM_20201201_20210416!A:A,0)),"","Y")</f>
        <v/>
      </c>
      <c r="L453" s="4" t="str">
        <f>IF(K453="Y",VLOOKUP($A453,SEM_20201201_20210416!$A:$G,3,FALSE),"")</f>
        <v/>
      </c>
      <c r="M453" s="4" t="str">
        <f>IF(K453="Y",VLOOKUP($A453,SEM_20201201_20210416!$A:$G,4,FALSE),"")</f>
        <v/>
      </c>
      <c r="N453" s="1" t="str">
        <f>IFERROR(VLOOKUP(A453,SEM_20201201_20210416!A:F,6,FALSE),"")</f>
        <v/>
      </c>
      <c r="O453" s="4" t="str">
        <f t="shared" si="39"/>
        <v/>
      </c>
      <c r="P453" s="4" t="str">
        <f t="shared" si="40"/>
        <v/>
      </c>
    </row>
    <row r="454" spans="1:16">
      <c r="A454" s="3" t="s">
        <v>456</v>
      </c>
      <c r="B454">
        <v>114</v>
      </c>
      <c r="C454">
        <v>26</v>
      </c>
      <c r="D454" s="1">
        <v>0.22807017543859601</v>
      </c>
      <c r="E454" s="2">
        <v>3.4298245614035001</v>
      </c>
      <c r="H454" s="4" t="str">
        <f t="shared" si="36"/>
        <v/>
      </c>
      <c r="I454" s="4" t="str">
        <f t="shared" si="37"/>
        <v/>
      </c>
      <c r="J454" s="4" t="str">
        <f t="shared" si="38"/>
        <v/>
      </c>
      <c r="K454" s="4" t="str">
        <f>IF(ISERROR(MATCH(A454,SEM_20201201_20210416!A:A,0)),"","Y")</f>
        <v/>
      </c>
      <c r="L454" s="4" t="str">
        <f>IF(K454="Y",VLOOKUP($A454,SEM_20201201_20210416!$A:$G,3,FALSE),"")</f>
        <v/>
      </c>
      <c r="M454" s="4" t="str">
        <f>IF(K454="Y",VLOOKUP($A454,SEM_20201201_20210416!$A:$G,4,FALSE),"")</f>
        <v/>
      </c>
      <c r="N454" s="1" t="str">
        <f>IFERROR(VLOOKUP(A454,SEM_20201201_20210416!A:F,6,FALSE),"")</f>
        <v/>
      </c>
      <c r="O454" s="4" t="str">
        <f t="shared" si="39"/>
        <v/>
      </c>
      <c r="P454" s="4" t="str">
        <f t="shared" si="40"/>
        <v/>
      </c>
    </row>
    <row r="455" spans="1:16">
      <c r="A455" s="3" t="s">
        <v>458</v>
      </c>
      <c r="B455">
        <v>114</v>
      </c>
      <c r="C455">
        <v>7</v>
      </c>
      <c r="D455" s="1">
        <v>6.14035087719298E-2</v>
      </c>
      <c r="E455" s="2">
        <v>5.9210526315789398</v>
      </c>
      <c r="H455" s="4" t="str">
        <f t="shared" si="36"/>
        <v/>
      </c>
      <c r="I455" s="4" t="str">
        <f t="shared" si="37"/>
        <v/>
      </c>
      <c r="J455" s="4" t="str">
        <f t="shared" si="38"/>
        <v/>
      </c>
      <c r="K455" s="4" t="str">
        <f>IF(ISERROR(MATCH(A455,SEM_20201201_20210416!A:A,0)),"","Y")</f>
        <v/>
      </c>
      <c r="L455" s="4" t="str">
        <f>IF(K455="Y",VLOOKUP($A455,SEM_20201201_20210416!$A:$G,3,FALSE),"")</f>
        <v/>
      </c>
      <c r="M455" s="4" t="str">
        <f>IF(K455="Y",VLOOKUP($A455,SEM_20201201_20210416!$A:$G,4,FALSE),"")</f>
        <v/>
      </c>
      <c r="N455" s="1" t="str">
        <f>IFERROR(VLOOKUP(A455,SEM_20201201_20210416!A:F,6,FALSE),"")</f>
        <v/>
      </c>
      <c r="O455" s="4" t="str">
        <f t="shared" si="39"/>
        <v/>
      </c>
      <c r="P455" s="4" t="str">
        <f t="shared" si="40"/>
        <v/>
      </c>
    </row>
    <row r="456" spans="1:16">
      <c r="A456" s="3" t="s">
        <v>460</v>
      </c>
      <c r="B456">
        <v>113</v>
      </c>
      <c r="C456">
        <v>44</v>
      </c>
      <c r="D456" s="1">
        <v>0.38938053097345099</v>
      </c>
      <c r="E456" s="2">
        <v>1.5840707964601699</v>
      </c>
      <c r="H456" s="4" t="str">
        <f t="shared" si="36"/>
        <v/>
      </c>
      <c r="I456" s="4" t="str">
        <f t="shared" si="37"/>
        <v/>
      </c>
      <c r="J456" s="4" t="str">
        <f t="shared" si="38"/>
        <v/>
      </c>
      <c r="K456" s="4" t="str">
        <f>IF(ISERROR(MATCH(A456,SEM_20201201_20210416!A:A,0)),"","Y")</f>
        <v/>
      </c>
      <c r="L456" s="4" t="str">
        <f>IF(K456="Y",VLOOKUP($A456,SEM_20201201_20210416!$A:$G,3,FALSE),"")</f>
        <v/>
      </c>
      <c r="M456" s="4" t="str">
        <f>IF(K456="Y",VLOOKUP($A456,SEM_20201201_20210416!$A:$G,4,FALSE),"")</f>
        <v/>
      </c>
      <c r="N456" s="1" t="str">
        <f>IFERROR(VLOOKUP(A456,SEM_20201201_20210416!A:F,6,FALSE),"")</f>
        <v/>
      </c>
      <c r="O456" s="4" t="str">
        <f t="shared" si="39"/>
        <v/>
      </c>
      <c r="P456" s="4" t="str">
        <f t="shared" si="40"/>
        <v/>
      </c>
    </row>
    <row r="457" spans="1:16">
      <c r="A457" s="3" t="s">
        <v>459</v>
      </c>
      <c r="B457">
        <v>113</v>
      </c>
      <c r="C457">
        <v>25</v>
      </c>
      <c r="D457" s="1">
        <v>0.221238938053097</v>
      </c>
      <c r="E457" s="2">
        <v>4.3893805309734502</v>
      </c>
      <c r="H457" s="4" t="str">
        <f t="shared" si="36"/>
        <v/>
      </c>
      <c r="I457" s="4" t="str">
        <f t="shared" si="37"/>
        <v>Y</v>
      </c>
      <c r="J457" s="4" t="str">
        <f t="shared" si="38"/>
        <v/>
      </c>
      <c r="K457" s="4" t="str">
        <f>IF(ISERROR(MATCH(A457,SEM_20201201_20210416!A:A,0)),"","Y")</f>
        <v/>
      </c>
      <c r="L457" s="4" t="str">
        <f>IF(K457="Y",VLOOKUP($A457,SEM_20201201_20210416!$A:$G,3,FALSE),"")</f>
        <v/>
      </c>
      <c r="M457" s="4" t="str">
        <f>IF(K457="Y",VLOOKUP($A457,SEM_20201201_20210416!$A:$G,4,FALSE),"")</f>
        <v/>
      </c>
      <c r="N457" s="1" t="str">
        <f>IFERROR(VLOOKUP(A457,SEM_20201201_20210416!A:F,6,FALSE),"")</f>
        <v/>
      </c>
      <c r="O457" s="4" t="str">
        <f t="shared" si="39"/>
        <v/>
      </c>
      <c r="P457" s="4" t="str">
        <f t="shared" si="40"/>
        <v/>
      </c>
    </row>
    <row r="458" spans="1:16">
      <c r="A458" s="3" t="s">
        <v>462</v>
      </c>
      <c r="B458">
        <v>112</v>
      </c>
      <c r="C458">
        <v>24</v>
      </c>
      <c r="D458" s="1">
        <v>0.214285714285714</v>
      </c>
      <c r="E458" s="2">
        <v>2.2857142857142798</v>
      </c>
      <c r="H458" s="4" t="str">
        <f t="shared" si="36"/>
        <v>Y</v>
      </c>
      <c r="I458" s="4" t="str">
        <f t="shared" si="37"/>
        <v/>
      </c>
      <c r="J458" s="4" t="str">
        <f t="shared" si="38"/>
        <v/>
      </c>
      <c r="K458" s="4" t="str">
        <f>IF(ISERROR(MATCH(A458,SEM_20201201_20210416!A:A,0)),"","Y")</f>
        <v/>
      </c>
      <c r="L458" s="4" t="str">
        <f>IF(K458="Y",VLOOKUP($A458,SEM_20201201_20210416!$A:$G,3,FALSE),"")</f>
        <v/>
      </c>
      <c r="M458" s="4" t="str">
        <f>IF(K458="Y",VLOOKUP($A458,SEM_20201201_20210416!$A:$G,4,FALSE),"")</f>
        <v/>
      </c>
      <c r="N458" s="1" t="str">
        <f>IFERROR(VLOOKUP(A458,SEM_20201201_20210416!A:F,6,FALSE),"")</f>
        <v/>
      </c>
      <c r="O458" s="4" t="str">
        <f t="shared" si="39"/>
        <v/>
      </c>
      <c r="P458" s="4" t="str">
        <f t="shared" si="40"/>
        <v/>
      </c>
    </row>
    <row r="459" spans="1:16">
      <c r="A459" s="3" t="s">
        <v>461</v>
      </c>
      <c r="B459">
        <v>112</v>
      </c>
      <c r="C459">
        <v>37</v>
      </c>
      <c r="D459" s="1">
        <v>0.33035714285714202</v>
      </c>
      <c r="E459" s="2">
        <v>2.3214285714285698</v>
      </c>
      <c r="H459" s="4" t="str">
        <f t="shared" si="36"/>
        <v>Y</v>
      </c>
      <c r="I459" s="4" t="str">
        <f t="shared" si="37"/>
        <v/>
      </c>
      <c r="J459" s="4" t="str">
        <f t="shared" si="38"/>
        <v/>
      </c>
      <c r="K459" s="4" t="str">
        <f>IF(ISERROR(MATCH(A459,SEM_20201201_20210416!A:A,0)),"","Y")</f>
        <v/>
      </c>
      <c r="L459" s="4" t="str">
        <f>IF(K459="Y",VLOOKUP($A459,SEM_20201201_20210416!$A:$G,3,FALSE),"")</f>
        <v/>
      </c>
      <c r="M459" s="4" t="str">
        <f>IF(K459="Y",VLOOKUP($A459,SEM_20201201_20210416!$A:$G,4,FALSE),"")</f>
        <v/>
      </c>
      <c r="N459" s="1" t="str">
        <f>IFERROR(VLOOKUP(A459,SEM_20201201_20210416!A:F,6,FALSE),"")</f>
        <v/>
      </c>
      <c r="O459" s="4" t="str">
        <f t="shared" si="39"/>
        <v/>
      </c>
      <c r="P459" s="4" t="str">
        <f t="shared" si="40"/>
        <v/>
      </c>
    </row>
    <row r="460" spans="1:16">
      <c r="A460" s="3" t="s">
        <v>463</v>
      </c>
      <c r="B460">
        <v>112</v>
      </c>
      <c r="C460">
        <v>45</v>
      </c>
      <c r="D460" s="1">
        <v>0.40178571428571402</v>
      </c>
      <c r="E460" s="2">
        <v>3.0982142857142798</v>
      </c>
      <c r="H460" s="4" t="str">
        <f t="shared" si="36"/>
        <v/>
      </c>
      <c r="I460" s="4" t="str">
        <f t="shared" si="37"/>
        <v/>
      </c>
      <c r="J460" s="4" t="str">
        <f t="shared" si="38"/>
        <v/>
      </c>
      <c r="K460" s="4" t="str">
        <f>IF(ISERROR(MATCH(A460,SEM_20201201_20210416!A:A,0)),"","Y")</f>
        <v/>
      </c>
      <c r="L460" s="4" t="str">
        <f>IF(K460="Y",VLOOKUP($A460,SEM_20201201_20210416!$A:$G,3,FALSE),"")</f>
        <v/>
      </c>
      <c r="M460" s="4" t="str">
        <f>IF(K460="Y",VLOOKUP($A460,SEM_20201201_20210416!$A:$G,4,FALSE),"")</f>
        <v/>
      </c>
      <c r="N460" s="1" t="str">
        <f>IFERROR(VLOOKUP(A460,SEM_20201201_20210416!A:F,6,FALSE),"")</f>
        <v/>
      </c>
      <c r="O460" s="4" t="str">
        <f t="shared" si="39"/>
        <v/>
      </c>
      <c r="P460" s="4" t="str">
        <f t="shared" si="40"/>
        <v/>
      </c>
    </row>
    <row r="461" spans="1:16">
      <c r="A461" s="3" t="s">
        <v>465</v>
      </c>
      <c r="B461">
        <v>112</v>
      </c>
      <c r="C461">
        <v>6</v>
      </c>
      <c r="D461" s="1">
        <v>5.3571428571428499E-2</v>
      </c>
      <c r="E461" s="2">
        <v>5.8125</v>
      </c>
      <c r="H461" s="4" t="str">
        <f t="shared" si="36"/>
        <v/>
      </c>
      <c r="I461" s="4" t="str">
        <f t="shared" si="37"/>
        <v/>
      </c>
      <c r="J461" s="4" t="str">
        <f t="shared" si="38"/>
        <v/>
      </c>
      <c r="K461" s="4" t="str">
        <f>IF(ISERROR(MATCH(A461,SEM_20201201_20210416!A:A,0)),"","Y")</f>
        <v/>
      </c>
      <c r="L461" s="4" t="str">
        <f>IF(K461="Y",VLOOKUP($A461,SEM_20201201_20210416!$A:$G,3,FALSE),"")</f>
        <v/>
      </c>
      <c r="M461" s="4" t="str">
        <f>IF(K461="Y",VLOOKUP($A461,SEM_20201201_20210416!$A:$G,4,FALSE),"")</f>
        <v/>
      </c>
      <c r="N461" s="1" t="str">
        <f>IFERROR(VLOOKUP(A461,SEM_20201201_20210416!A:F,6,FALSE),"")</f>
        <v/>
      </c>
      <c r="O461" s="4" t="str">
        <f t="shared" si="39"/>
        <v/>
      </c>
      <c r="P461" s="4" t="str">
        <f t="shared" si="40"/>
        <v/>
      </c>
    </row>
    <row r="462" spans="1:16">
      <c r="A462" s="3" t="s">
        <v>464</v>
      </c>
      <c r="B462">
        <v>112</v>
      </c>
      <c r="C462">
        <v>2</v>
      </c>
      <c r="D462" s="1">
        <v>1.7857142857142801E-2</v>
      </c>
      <c r="E462" s="2">
        <v>10.419642857142801</v>
      </c>
      <c r="H462" s="4" t="str">
        <f t="shared" si="36"/>
        <v/>
      </c>
      <c r="I462" s="4" t="str">
        <f t="shared" si="37"/>
        <v/>
      </c>
      <c r="J462" s="4" t="str">
        <f t="shared" si="38"/>
        <v/>
      </c>
      <c r="K462" s="4" t="str">
        <f>IF(ISERROR(MATCH(A462,SEM_20201201_20210416!A:A,0)),"","Y")</f>
        <v/>
      </c>
      <c r="L462" s="4" t="str">
        <f>IF(K462="Y",VLOOKUP($A462,SEM_20201201_20210416!$A:$G,3,FALSE),"")</f>
        <v/>
      </c>
      <c r="M462" s="4" t="str">
        <f>IF(K462="Y",VLOOKUP($A462,SEM_20201201_20210416!$A:$G,4,FALSE),"")</f>
        <v/>
      </c>
      <c r="N462" s="1" t="str">
        <f>IFERROR(VLOOKUP(A462,SEM_20201201_20210416!A:F,6,FALSE),"")</f>
        <v/>
      </c>
      <c r="O462" s="4" t="str">
        <f t="shared" si="39"/>
        <v/>
      </c>
      <c r="P462" s="4" t="str">
        <f t="shared" si="40"/>
        <v/>
      </c>
    </row>
    <row r="463" spans="1:16">
      <c r="A463" s="3" t="s">
        <v>471</v>
      </c>
      <c r="B463">
        <v>111</v>
      </c>
      <c r="C463">
        <v>74</v>
      </c>
      <c r="D463" s="1">
        <v>0.66666666666666596</v>
      </c>
      <c r="E463" s="2">
        <v>1.58558558558558</v>
      </c>
      <c r="H463" s="4" t="str">
        <f t="shared" si="36"/>
        <v/>
      </c>
      <c r="I463" s="4" t="str">
        <f t="shared" si="37"/>
        <v/>
      </c>
      <c r="J463" s="4" t="str">
        <f t="shared" si="38"/>
        <v/>
      </c>
      <c r="K463" s="4" t="str">
        <f>IF(ISERROR(MATCH(A463,SEM_20201201_20210416!A:A,0)),"","Y")</f>
        <v/>
      </c>
      <c r="L463" s="4" t="str">
        <f>IF(K463="Y",VLOOKUP($A463,SEM_20201201_20210416!$A:$G,3,FALSE),"")</f>
        <v/>
      </c>
      <c r="M463" s="4" t="str">
        <f>IF(K463="Y",VLOOKUP($A463,SEM_20201201_20210416!$A:$G,4,FALSE),"")</f>
        <v/>
      </c>
      <c r="N463" s="1" t="str">
        <f>IFERROR(VLOOKUP(A463,SEM_20201201_20210416!A:F,6,FALSE),"")</f>
        <v/>
      </c>
      <c r="O463" s="4" t="str">
        <f t="shared" si="39"/>
        <v/>
      </c>
      <c r="P463" s="4" t="str">
        <f t="shared" si="40"/>
        <v/>
      </c>
    </row>
    <row r="464" spans="1:16">
      <c r="A464" s="3" t="s">
        <v>469</v>
      </c>
      <c r="B464">
        <v>111</v>
      </c>
      <c r="C464">
        <v>7</v>
      </c>
      <c r="D464" s="1">
        <v>6.3063063063063002E-2</v>
      </c>
      <c r="E464" s="2">
        <v>4.3873873873873803</v>
      </c>
      <c r="H464" s="4" t="str">
        <f t="shared" si="36"/>
        <v/>
      </c>
      <c r="I464" s="4" t="str">
        <f t="shared" si="37"/>
        <v>Y</v>
      </c>
      <c r="J464" s="4" t="str">
        <f t="shared" si="38"/>
        <v/>
      </c>
      <c r="K464" s="4" t="str">
        <f>IF(ISERROR(MATCH(A464,SEM_20201201_20210416!A:A,0)),"","Y")</f>
        <v/>
      </c>
      <c r="L464" s="4" t="str">
        <f>IF(K464="Y",VLOOKUP($A464,SEM_20201201_20210416!$A:$G,3,FALSE),"")</f>
        <v/>
      </c>
      <c r="M464" s="4" t="str">
        <f>IF(K464="Y",VLOOKUP($A464,SEM_20201201_20210416!$A:$G,4,FALSE),"")</f>
        <v/>
      </c>
      <c r="N464" s="1" t="str">
        <f>IFERROR(VLOOKUP(A464,SEM_20201201_20210416!A:F,6,FALSE),"")</f>
        <v/>
      </c>
      <c r="O464" s="4" t="str">
        <f t="shared" si="39"/>
        <v/>
      </c>
      <c r="P464" s="4" t="str">
        <f t="shared" si="40"/>
        <v/>
      </c>
    </row>
    <row r="465" spans="1:16">
      <c r="A465" s="3" t="s">
        <v>466</v>
      </c>
      <c r="B465">
        <v>111</v>
      </c>
      <c r="C465">
        <v>6</v>
      </c>
      <c r="D465" s="1">
        <v>5.4054054054054002E-2</v>
      </c>
      <c r="E465" s="2">
        <v>6.5945945945945903</v>
      </c>
      <c r="H465" s="4" t="str">
        <f t="shared" si="36"/>
        <v/>
      </c>
      <c r="I465" s="4" t="str">
        <f t="shared" si="37"/>
        <v/>
      </c>
      <c r="J465" s="4" t="str">
        <f t="shared" si="38"/>
        <v>Y</v>
      </c>
      <c r="K465" s="4" t="str">
        <f>IF(ISERROR(MATCH(A465,SEM_20201201_20210416!A:A,0)),"","Y")</f>
        <v/>
      </c>
      <c r="L465" s="4" t="str">
        <f>IF(K465="Y",VLOOKUP($A465,SEM_20201201_20210416!$A:$G,3,FALSE),"")</f>
        <v/>
      </c>
      <c r="M465" s="4" t="str">
        <f>IF(K465="Y",VLOOKUP($A465,SEM_20201201_20210416!$A:$G,4,FALSE),"")</f>
        <v/>
      </c>
      <c r="N465" s="1" t="str">
        <f>IFERROR(VLOOKUP(A465,SEM_20201201_20210416!A:F,6,FALSE),"")</f>
        <v/>
      </c>
      <c r="O465" s="4" t="str">
        <f t="shared" si="39"/>
        <v/>
      </c>
      <c r="P465" s="4" t="str">
        <f t="shared" si="40"/>
        <v/>
      </c>
    </row>
    <row r="466" spans="1:16">
      <c r="A466" s="3" t="s">
        <v>470</v>
      </c>
      <c r="B466">
        <v>111</v>
      </c>
      <c r="C466">
        <v>3</v>
      </c>
      <c r="D466" s="1">
        <v>2.7027027027027001E-2</v>
      </c>
      <c r="E466" s="2">
        <v>6.84684684684684</v>
      </c>
      <c r="H466" s="4" t="str">
        <f t="shared" si="36"/>
        <v/>
      </c>
      <c r="I466" s="4" t="str">
        <f t="shared" si="37"/>
        <v/>
      </c>
      <c r="J466" s="4" t="str">
        <f t="shared" si="38"/>
        <v>Y</v>
      </c>
      <c r="K466" s="4" t="str">
        <f>IF(ISERROR(MATCH(A466,SEM_20201201_20210416!A:A,0)),"","Y")</f>
        <v/>
      </c>
      <c r="L466" s="4" t="str">
        <f>IF(K466="Y",VLOOKUP($A466,SEM_20201201_20210416!$A:$G,3,FALSE),"")</f>
        <v/>
      </c>
      <c r="M466" s="4" t="str">
        <f>IF(K466="Y",VLOOKUP($A466,SEM_20201201_20210416!$A:$G,4,FALSE),"")</f>
        <v/>
      </c>
      <c r="N466" s="1" t="str">
        <f>IFERROR(VLOOKUP(A466,SEM_20201201_20210416!A:F,6,FALSE),"")</f>
        <v/>
      </c>
      <c r="O466" s="4" t="str">
        <f t="shared" si="39"/>
        <v/>
      </c>
      <c r="P466" s="4" t="str">
        <f t="shared" si="40"/>
        <v/>
      </c>
    </row>
    <row r="467" spans="1:16">
      <c r="A467" s="3" t="s">
        <v>468</v>
      </c>
      <c r="B467">
        <v>111</v>
      </c>
      <c r="C467">
        <v>4</v>
      </c>
      <c r="D467" s="1">
        <v>3.6036036036036001E-2</v>
      </c>
      <c r="E467" s="2">
        <v>8.2072072072071993</v>
      </c>
      <c r="H467" s="4" t="str">
        <f t="shared" si="36"/>
        <v/>
      </c>
      <c r="I467" s="4" t="str">
        <f t="shared" si="37"/>
        <v/>
      </c>
      <c r="J467" s="4" t="str">
        <f t="shared" si="38"/>
        <v/>
      </c>
      <c r="K467" s="4" t="str">
        <f>IF(ISERROR(MATCH(A467,SEM_20201201_20210416!A:A,0)),"","Y")</f>
        <v/>
      </c>
      <c r="L467" s="4" t="str">
        <f>IF(K467="Y",VLOOKUP($A467,SEM_20201201_20210416!$A:$G,3,FALSE),"")</f>
        <v/>
      </c>
      <c r="M467" s="4" t="str">
        <f>IF(K467="Y",VLOOKUP($A467,SEM_20201201_20210416!$A:$G,4,FALSE),"")</f>
        <v/>
      </c>
      <c r="N467" s="1" t="str">
        <f>IFERROR(VLOOKUP(A467,SEM_20201201_20210416!A:F,6,FALSE),"")</f>
        <v/>
      </c>
      <c r="O467" s="4" t="str">
        <f t="shared" si="39"/>
        <v/>
      </c>
      <c r="P467" s="4" t="str">
        <f t="shared" si="40"/>
        <v/>
      </c>
    </row>
    <row r="468" spans="1:16">
      <c r="A468" s="3" t="s">
        <v>467</v>
      </c>
      <c r="B468">
        <v>111</v>
      </c>
      <c r="C468">
        <v>7</v>
      </c>
      <c r="D468" s="1">
        <v>6.3063063063063002E-2</v>
      </c>
      <c r="E468" s="2">
        <v>8.2702702702702702</v>
      </c>
      <c r="H468" s="4" t="str">
        <f t="shared" si="36"/>
        <v/>
      </c>
      <c r="I468" s="4" t="str">
        <f t="shared" si="37"/>
        <v/>
      </c>
      <c r="J468" s="4" t="str">
        <f t="shared" si="38"/>
        <v/>
      </c>
      <c r="K468" s="4" t="str">
        <f>IF(ISERROR(MATCH(A468,SEM_20201201_20210416!A:A,0)),"","Y")</f>
        <v/>
      </c>
      <c r="L468" s="4" t="str">
        <f>IF(K468="Y",VLOOKUP($A468,SEM_20201201_20210416!$A:$G,3,FALSE),"")</f>
        <v/>
      </c>
      <c r="M468" s="4" t="str">
        <f>IF(K468="Y",VLOOKUP($A468,SEM_20201201_20210416!$A:$G,4,FALSE),"")</f>
        <v/>
      </c>
      <c r="N468" s="1" t="str">
        <f>IFERROR(VLOOKUP(A468,SEM_20201201_20210416!A:F,6,FALSE),"")</f>
        <v/>
      </c>
      <c r="O468" s="4" t="str">
        <f t="shared" si="39"/>
        <v/>
      </c>
      <c r="P468" s="4" t="str">
        <f t="shared" si="40"/>
        <v/>
      </c>
    </row>
    <row r="469" spans="1:16">
      <c r="A469" s="3" t="s">
        <v>472</v>
      </c>
      <c r="B469">
        <v>111</v>
      </c>
      <c r="C469">
        <v>9</v>
      </c>
      <c r="D469" s="1">
        <v>8.1081081081081002E-2</v>
      </c>
      <c r="E469" s="2">
        <v>10.9819819819819</v>
      </c>
      <c r="H469" s="4" t="str">
        <f t="shared" si="36"/>
        <v/>
      </c>
      <c r="I469" s="4" t="str">
        <f t="shared" si="37"/>
        <v/>
      </c>
      <c r="J469" s="4" t="str">
        <f t="shared" si="38"/>
        <v/>
      </c>
      <c r="K469" s="4" t="str">
        <f>IF(ISERROR(MATCH(A469,SEM_20201201_20210416!A:A,0)),"","Y")</f>
        <v/>
      </c>
      <c r="L469" s="4" t="str">
        <f>IF(K469="Y",VLOOKUP($A469,SEM_20201201_20210416!$A:$G,3,FALSE),"")</f>
        <v/>
      </c>
      <c r="M469" s="4" t="str">
        <f>IF(K469="Y",VLOOKUP($A469,SEM_20201201_20210416!$A:$G,4,FALSE),"")</f>
        <v/>
      </c>
      <c r="N469" s="1" t="str">
        <f>IFERROR(VLOOKUP(A469,SEM_20201201_20210416!A:F,6,FALSE),"")</f>
        <v/>
      </c>
      <c r="O469" s="4" t="str">
        <f t="shared" si="39"/>
        <v/>
      </c>
      <c r="P469" s="4" t="str">
        <f t="shared" si="40"/>
        <v/>
      </c>
    </row>
    <row r="470" spans="1:16">
      <c r="A470" s="3" t="s">
        <v>476</v>
      </c>
      <c r="B470">
        <v>110</v>
      </c>
      <c r="C470">
        <v>16</v>
      </c>
      <c r="D470" s="1">
        <v>0.145454545454545</v>
      </c>
      <c r="E470" s="2">
        <v>2.66363636363636</v>
      </c>
      <c r="H470" s="4" t="str">
        <f t="shared" si="36"/>
        <v>Y</v>
      </c>
      <c r="I470" s="4" t="str">
        <f t="shared" si="37"/>
        <v/>
      </c>
      <c r="J470" s="4" t="str">
        <f t="shared" si="38"/>
        <v/>
      </c>
      <c r="K470" s="4" t="str">
        <f>IF(ISERROR(MATCH(A470,SEM_20201201_20210416!A:A,0)),"","Y")</f>
        <v/>
      </c>
      <c r="L470" s="4" t="str">
        <f>IF(K470="Y",VLOOKUP($A470,SEM_20201201_20210416!$A:$G,3,FALSE),"")</f>
        <v/>
      </c>
      <c r="M470" s="4" t="str">
        <f>IF(K470="Y",VLOOKUP($A470,SEM_20201201_20210416!$A:$G,4,FALSE),"")</f>
        <v/>
      </c>
      <c r="N470" s="1" t="str">
        <f>IFERROR(VLOOKUP(A470,SEM_20201201_20210416!A:F,6,FALSE),"")</f>
        <v/>
      </c>
      <c r="O470" s="4" t="str">
        <f t="shared" si="39"/>
        <v/>
      </c>
      <c r="P470" s="4" t="str">
        <f t="shared" si="40"/>
        <v/>
      </c>
    </row>
    <row r="471" spans="1:16">
      <c r="A471" s="3" t="s">
        <v>473</v>
      </c>
      <c r="B471">
        <v>110</v>
      </c>
      <c r="C471">
        <v>0</v>
      </c>
      <c r="D471" s="1">
        <v>0</v>
      </c>
      <c r="E471" s="2">
        <v>5.5727272727272696</v>
      </c>
      <c r="H471" s="4" t="str">
        <f t="shared" si="36"/>
        <v/>
      </c>
      <c r="I471" s="4" t="str">
        <f t="shared" si="37"/>
        <v/>
      </c>
      <c r="J471" s="4" t="str">
        <f t="shared" si="38"/>
        <v/>
      </c>
      <c r="K471" s="4" t="str">
        <f>IF(ISERROR(MATCH(A471,SEM_20201201_20210416!A:A,0)),"","Y")</f>
        <v/>
      </c>
      <c r="L471" s="4" t="str">
        <f>IF(K471="Y",VLOOKUP($A471,SEM_20201201_20210416!$A:$G,3,FALSE),"")</f>
        <v/>
      </c>
      <c r="M471" s="4" t="str">
        <f>IF(K471="Y",VLOOKUP($A471,SEM_20201201_20210416!$A:$G,4,FALSE),"")</f>
        <v/>
      </c>
      <c r="N471" s="1" t="str">
        <f>IFERROR(VLOOKUP(A471,SEM_20201201_20210416!A:F,6,FALSE),"")</f>
        <v/>
      </c>
      <c r="O471" s="4" t="str">
        <f t="shared" si="39"/>
        <v/>
      </c>
      <c r="P471" s="4" t="str">
        <f t="shared" si="40"/>
        <v/>
      </c>
    </row>
    <row r="472" spans="1:16">
      <c r="A472" s="3" t="s">
        <v>474</v>
      </c>
      <c r="B472">
        <v>110</v>
      </c>
      <c r="C472">
        <v>6</v>
      </c>
      <c r="D472" s="1">
        <v>5.4545454545454501E-2</v>
      </c>
      <c r="E472" s="2">
        <v>5.6545454545454499</v>
      </c>
      <c r="H472" s="4" t="str">
        <f t="shared" si="36"/>
        <v/>
      </c>
      <c r="I472" s="4" t="str">
        <f t="shared" si="37"/>
        <v/>
      </c>
      <c r="J472" s="4" t="str">
        <f t="shared" si="38"/>
        <v/>
      </c>
      <c r="K472" s="4" t="str">
        <f>IF(ISERROR(MATCH(A472,SEM_20201201_20210416!A:A,0)),"","Y")</f>
        <v/>
      </c>
      <c r="L472" s="4" t="str">
        <f>IF(K472="Y",VLOOKUP($A472,SEM_20201201_20210416!$A:$G,3,FALSE),"")</f>
        <v/>
      </c>
      <c r="M472" s="4" t="str">
        <f>IF(K472="Y",VLOOKUP($A472,SEM_20201201_20210416!$A:$G,4,FALSE),"")</f>
        <v/>
      </c>
      <c r="N472" s="1" t="str">
        <f>IFERROR(VLOOKUP(A472,SEM_20201201_20210416!A:F,6,FALSE),"")</f>
        <v/>
      </c>
      <c r="O472" s="4" t="str">
        <f t="shared" si="39"/>
        <v/>
      </c>
      <c r="P472" s="4" t="str">
        <f t="shared" si="40"/>
        <v/>
      </c>
    </row>
    <row r="473" spans="1:16">
      <c r="A473" s="3" t="s">
        <v>475</v>
      </c>
      <c r="B473">
        <v>110</v>
      </c>
      <c r="C473">
        <v>0</v>
      </c>
      <c r="D473" s="1">
        <v>0</v>
      </c>
      <c r="E473" s="2">
        <v>73.745454545454507</v>
      </c>
      <c r="H473" s="4" t="str">
        <f t="shared" si="36"/>
        <v/>
      </c>
      <c r="I473" s="4" t="str">
        <f t="shared" si="37"/>
        <v/>
      </c>
      <c r="J473" s="4" t="str">
        <f t="shared" si="38"/>
        <v/>
      </c>
      <c r="K473" s="4" t="str">
        <f>IF(ISERROR(MATCH(A473,SEM_20201201_20210416!A:A,0)),"","Y")</f>
        <v/>
      </c>
      <c r="L473" s="4" t="str">
        <f>IF(K473="Y",VLOOKUP($A473,SEM_20201201_20210416!$A:$G,3,FALSE),"")</f>
        <v/>
      </c>
      <c r="M473" s="4" t="str">
        <f>IF(K473="Y",VLOOKUP($A473,SEM_20201201_20210416!$A:$G,4,FALSE),"")</f>
        <v/>
      </c>
      <c r="N473" s="1" t="str">
        <f>IFERROR(VLOOKUP(A473,SEM_20201201_20210416!A:F,6,FALSE),"")</f>
        <v/>
      </c>
      <c r="O473" s="4" t="str">
        <f t="shared" si="39"/>
        <v/>
      </c>
      <c r="P473" s="4" t="str">
        <f t="shared" si="40"/>
        <v/>
      </c>
    </row>
    <row r="474" spans="1:16">
      <c r="A474" s="3" t="s">
        <v>477</v>
      </c>
      <c r="B474">
        <v>109</v>
      </c>
      <c r="C474">
        <v>4</v>
      </c>
      <c r="D474" s="1">
        <v>3.6697247706422E-2</v>
      </c>
      <c r="E474" s="2">
        <v>1.98165137614678</v>
      </c>
      <c r="H474" s="4" t="str">
        <f t="shared" si="36"/>
        <v/>
      </c>
      <c r="I474" s="4" t="str">
        <f t="shared" si="37"/>
        <v/>
      </c>
      <c r="J474" s="4" t="str">
        <f t="shared" si="38"/>
        <v/>
      </c>
      <c r="K474" s="4" t="str">
        <f>IF(ISERROR(MATCH(A474,SEM_20201201_20210416!A:A,0)),"","Y")</f>
        <v/>
      </c>
      <c r="L474" s="4" t="str">
        <f>IF(K474="Y",VLOOKUP($A474,SEM_20201201_20210416!$A:$G,3,FALSE),"")</f>
        <v/>
      </c>
      <c r="M474" s="4" t="str">
        <f>IF(K474="Y",VLOOKUP($A474,SEM_20201201_20210416!$A:$G,4,FALSE),"")</f>
        <v/>
      </c>
      <c r="N474" s="1" t="str">
        <f>IFERROR(VLOOKUP(A474,SEM_20201201_20210416!A:F,6,FALSE),"")</f>
        <v/>
      </c>
      <c r="O474" s="4" t="str">
        <f t="shared" si="39"/>
        <v/>
      </c>
      <c r="P474" s="4" t="str">
        <f t="shared" si="40"/>
        <v/>
      </c>
    </row>
    <row r="475" spans="1:16">
      <c r="A475" s="3" t="s">
        <v>482</v>
      </c>
      <c r="B475">
        <v>109</v>
      </c>
      <c r="C475">
        <v>21</v>
      </c>
      <c r="D475" s="1">
        <v>0.192660550458715</v>
      </c>
      <c r="E475" s="2">
        <v>2.4036697247706398</v>
      </c>
      <c r="H475" s="4" t="str">
        <f t="shared" si="36"/>
        <v>Y</v>
      </c>
      <c r="I475" s="4" t="str">
        <f t="shared" si="37"/>
        <v/>
      </c>
      <c r="J475" s="4" t="str">
        <f t="shared" si="38"/>
        <v/>
      </c>
      <c r="K475" s="4" t="str">
        <f>IF(ISERROR(MATCH(A475,SEM_20201201_20210416!A:A,0)),"","Y")</f>
        <v/>
      </c>
      <c r="L475" s="4" t="str">
        <f>IF(K475="Y",VLOOKUP($A475,SEM_20201201_20210416!$A:$G,3,FALSE),"")</f>
        <v/>
      </c>
      <c r="M475" s="4" t="str">
        <f>IF(K475="Y",VLOOKUP($A475,SEM_20201201_20210416!$A:$G,4,FALSE),"")</f>
        <v/>
      </c>
      <c r="N475" s="1" t="str">
        <f>IFERROR(VLOOKUP(A475,SEM_20201201_20210416!A:F,6,FALSE),"")</f>
        <v/>
      </c>
      <c r="O475" s="4" t="str">
        <f t="shared" si="39"/>
        <v/>
      </c>
      <c r="P475" s="4" t="str">
        <f t="shared" si="40"/>
        <v/>
      </c>
    </row>
    <row r="476" spans="1:16">
      <c r="A476" s="3" t="s">
        <v>483</v>
      </c>
      <c r="B476">
        <v>109</v>
      </c>
      <c r="C476">
        <v>18</v>
      </c>
      <c r="D476" s="1">
        <v>0.16513761467889901</v>
      </c>
      <c r="E476" s="2">
        <v>2.4495412844036601</v>
      </c>
      <c r="H476" s="4" t="str">
        <f t="shared" si="36"/>
        <v>Y</v>
      </c>
      <c r="I476" s="4" t="str">
        <f t="shared" si="37"/>
        <v/>
      </c>
      <c r="J476" s="4" t="str">
        <f t="shared" si="38"/>
        <v/>
      </c>
      <c r="K476" s="4" t="str">
        <f>IF(ISERROR(MATCH(A476,SEM_20201201_20210416!A:A,0)),"","Y")</f>
        <v/>
      </c>
      <c r="L476" s="4" t="str">
        <f>IF(K476="Y",VLOOKUP($A476,SEM_20201201_20210416!$A:$G,3,FALSE),"")</f>
        <v/>
      </c>
      <c r="M476" s="4" t="str">
        <f>IF(K476="Y",VLOOKUP($A476,SEM_20201201_20210416!$A:$G,4,FALSE),"")</f>
        <v/>
      </c>
      <c r="N476" s="1" t="str">
        <f>IFERROR(VLOOKUP(A476,SEM_20201201_20210416!A:F,6,FALSE),"")</f>
        <v/>
      </c>
      <c r="O476" s="4" t="str">
        <f t="shared" si="39"/>
        <v/>
      </c>
      <c r="P476" s="4" t="str">
        <f t="shared" si="40"/>
        <v/>
      </c>
    </row>
    <row r="477" spans="1:16">
      <c r="A477" s="3" t="s">
        <v>479</v>
      </c>
      <c r="B477">
        <v>109</v>
      </c>
      <c r="C477">
        <v>20</v>
      </c>
      <c r="D477" s="1">
        <v>0.18348623853210999</v>
      </c>
      <c r="E477" s="2">
        <v>3.4036697247706398</v>
      </c>
      <c r="H477" s="4" t="str">
        <f t="shared" si="36"/>
        <v/>
      </c>
      <c r="I477" s="4" t="str">
        <f t="shared" si="37"/>
        <v/>
      </c>
      <c r="J477" s="4" t="str">
        <f t="shared" si="38"/>
        <v/>
      </c>
      <c r="K477" s="4" t="str">
        <f>IF(ISERROR(MATCH(A477,SEM_20201201_20210416!A:A,0)),"","Y")</f>
        <v/>
      </c>
      <c r="L477" s="4" t="str">
        <f>IF(K477="Y",VLOOKUP($A477,SEM_20201201_20210416!$A:$G,3,FALSE),"")</f>
        <v/>
      </c>
      <c r="M477" s="4" t="str">
        <f>IF(K477="Y",VLOOKUP($A477,SEM_20201201_20210416!$A:$G,4,FALSE),"")</f>
        <v/>
      </c>
      <c r="N477" s="1" t="str">
        <f>IFERROR(VLOOKUP(A477,SEM_20201201_20210416!A:F,6,FALSE),"")</f>
        <v/>
      </c>
      <c r="O477" s="4" t="str">
        <f t="shared" si="39"/>
        <v/>
      </c>
      <c r="P477" s="4" t="str">
        <f t="shared" si="40"/>
        <v/>
      </c>
    </row>
    <row r="478" spans="1:16">
      <c r="A478" s="3" t="s">
        <v>481</v>
      </c>
      <c r="B478">
        <v>109</v>
      </c>
      <c r="C478">
        <v>6</v>
      </c>
      <c r="D478" s="1">
        <v>5.5045871559633003E-2</v>
      </c>
      <c r="E478" s="2">
        <v>5.82568807339449</v>
      </c>
      <c r="H478" s="4" t="str">
        <f t="shared" si="36"/>
        <v/>
      </c>
      <c r="I478" s="4" t="str">
        <f t="shared" si="37"/>
        <v/>
      </c>
      <c r="J478" s="4" t="str">
        <f t="shared" si="38"/>
        <v/>
      </c>
      <c r="K478" s="4" t="str">
        <f>IF(ISERROR(MATCH(A478,SEM_20201201_20210416!A:A,0)),"","Y")</f>
        <v/>
      </c>
      <c r="L478" s="4" t="str">
        <f>IF(K478="Y",VLOOKUP($A478,SEM_20201201_20210416!$A:$G,3,FALSE),"")</f>
        <v/>
      </c>
      <c r="M478" s="4" t="str">
        <f>IF(K478="Y",VLOOKUP($A478,SEM_20201201_20210416!$A:$G,4,FALSE),"")</f>
        <v/>
      </c>
      <c r="N478" s="1" t="str">
        <f>IFERROR(VLOOKUP(A478,SEM_20201201_20210416!A:F,6,FALSE),"")</f>
        <v/>
      </c>
      <c r="O478" s="4" t="str">
        <f t="shared" si="39"/>
        <v/>
      </c>
      <c r="P478" s="4" t="str">
        <f t="shared" si="40"/>
        <v/>
      </c>
    </row>
    <row r="479" spans="1:16">
      <c r="A479" s="3" t="s">
        <v>484</v>
      </c>
      <c r="B479">
        <v>109</v>
      </c>
      <c r="C479">
        <v>0</v>
      </c>
      <c r="D479" s="1">
        <v>0</v>
      </c>
      <c r="E479" s="2">
        <v>6.1559633027522898</v>
      </c>
      <c r="H479" s="4" t="str">
        <f t="shared" si="36"/>
        <v/>
      </c>
      <c r="I479" s="4" t="str">
        <f t="shared" si="37"/>
        <v/>
      </c>
      <c r="J479" s="4" t="str">
        <f t="shared" si="38"/>
        <v>Y</v>
      </c>
      <c r="K479" s="4" t="str">
        <f>IF(ISERROR(MATCH(A479,SEM_20201201_20210416!A:A,0)),"","Y")</f>
        <v/>
      </c>
      <c r="L479" s="4" t="str">
        <f>IF(K479="Y",VLOOKUP($A479,SEM_20201201_20210416!$A:$G,3,FALSE),"")</f>
        <v/>
      </c>
      <c r="M479" s="4" t="str">
        <f>IF(K479="Y",VLOOKUP($A479,SEM_20201201_20210416!$A:$G,4,FALSE),"")</f>
        <v/>
      </c>
      <c r="N479" s="1" t="str">
        <f>IFERROR(VLOOKUP(A479,SEM_20201201_20210416!A:F,6,FALSE),"")</f>
        <v/>
      </c>
      <c r="O479" s="4" t="str">
        <f t="shared" si="39"/>
        <v/>
      </c>
      <c r="P479" s="4" t="str">
        <f t="shared" si="40"/>
        <v/>
      </c>
    </row>
    <row r="480" spans="1:16">
      <c r="A480" s="3" t="s">
        <v>478</v>
      </c>
      <c r="B480">
        <v>109</v>
      </c>
      <c r="C480">
        <v>1</v>
      </c>
      <c r="D480" s="1">
        <v>9.1743119266054999E-3</v>
      </c>
      <c r="E480" s="2">
        <v>7.3027522935779796</v>
      </c>
      <c r="H480" s="4" t="str">
        <f t="shared" si="36"/>
        <v/>
      </c>
      <c r="I480" s="4" t="str">
        <f t="shared" si="37"/>
        <v/>
      </c>
      <c r="J480" s="4" t="str">
        <f t="shared" si="38"/>
        <v/>
      </c>
      <c r="K480" s="4" t="str">
        <f>IF(ISERROR(MATCH(A480,SEM_20201201_20210416!A:A,0)),"","Y")</f>
        <v/>
      </c>
      <c r="L480" s="4" t="str">
        <f>IF(K480="Y",VLOOKUP($A480,SEM_20201201_20210416!$A:$G,3,FALSE),"")</f>
        <v/>
      </c>
      <c r="M480" s="4" t="str">
        <f>IF(K480="Y",VLOOKUP($A480,SEM_20201201_20210416!$A:$G,4,FALSE),"")</f>
        <v/>
      </c>
      <c r="N480" s="1" t="str">
        <f>IFERROR(VLOOKUP(A480,SEM_20201201_20210416!A:F,6,FALSE),"")</f>
        <v/>
      </c>
      <c r="O480" s="4" t="str">
        <f t="shared" si="39"/>
        <v/>
      </c>
      <c r="P480" s="4" t="str">
        <f t="shared" si="40"/>
        <v/>
      </c>
    </row>
    <row r="481" spans="1:16">
      <c r="A481" s="3" t="s">
        <v>480</v>
      </c>
      <c r="B481">
        <v>109</v>
      </c>
      <c r="C481">
        <v>6</v>
      </c>
      <c r="D481" s="1">
        <v>5.5045871559633003E-2</v>
      </c>
      <c r="E481" s="2">
        <v>8.1559633027522906</v>
      </c>
      <c r="H481" s="4" t="str">
        <f t="shared" si="36"/>
        <v/>
      </c>
      <c r="I481" s="4" t="str">
        <f t="shared" si="37"/>
        <v/>
      </c>
      <c r="J481" s="4" t="str">
        <f t="shared" si="38"/>
        <v/>
      </c>
      <c r="K481" s="4" t="str">
        <f>IF(ISERROR(MATCH(A481,SEM_20201201_20210416!A:A,0)),"","Y")</f>
        <v/>
      </c>
      <c r="L481" s="4" t="str">
        <f>IF(K481="Y",VLOOKUP($A481,SEM_20201201_20210416!$A:$G,3,FALSE),"")</f>
        <v/>
      </c>
      <c r="M481" s="4" t="str">
        <f>IF(K481="Y",VLOOKUP($A481,SEM_20201201_20210416!$A:$G,4,FALSE),"")</f>
        <v/>
      </c>
      <c r="N481" s="1" t="str">
        <f>IFERROR(VLOOKUP(A481,SEM_20201201_20210416!A:F,6,FALSE),"")</f>
        <v/>
      </c>
      <c r="O481" s="4" t="str">
        <f t="shared" si="39"/>
        <v/>
      </c>
      <c r="P481" s="4" t="str">
        <f t="shared" si="40"/>
        <v/>
      </c>
    </row>
    <row r="482" spans="1:16">
      <c r="A482" s="3" t="s">
        <v>486</v>
      </c>
      <c r="B482">
        <v>108</v>
      </c>
      <c r="C482">
        <v>15</v>
      </c>
      <c r="D482" s="1">
        <v>0.13888888888888801</v>
      </c>
      <c r="E482" s="2">
        <v>1.92592592592592</v>
      </c>
      <c r="H482" s="4" t="str">
        <f t="shared" si="36"/>
        <v/>
      </c>
      <c r="I482" s="4" t="str">
        <f t="shared" si="37"/>
        <v/>
      </c>
      <c r="J482" s="4" t="str">
        <f t="shared" si="38"/>
        <v/>
      </c>
      <c r="K482" s="4" t="str">
        <f>IF(ISERROR(MATCH(A482,SEM_20201201_20210416!A:A,0)),"","Y")</f>
        <v/>
      </c>
      <c r="L482" s="4" t="str">
        <f>IF(K482="Y",VLOOKUP($A482,SEM_20201201_20210416!$A:$G,3,FALSE),"")</f>
        <v/>
      </c>
      <c r="M482" s="4" t="str">
        <f>IF(K482="Y",VLOOKUP($A482,SEM_20201201_20210416!$A:$G,4,FALSE),"")</f>
        <v/>
      </c>
      <c r="N482" s="1" t="str">
        <f>IFERROR(VLOOKUP(A482,SEM_20201201_20210416!A:F,6,FALSE),"")</f>
        <v/>
      </c>
      <c r="O482" s="4" t="str">
        <f t="shared" si="39"/>
        <v/>
      </c>
      <c r="P482" s="4" t="str">
        <f t="shared" si="40"/>
        <v/>
      </c>
    </row>
    <row r="483" spans="1:16">
      <c r="A483" s="3" t="s">
        <v>485</v>
      </c>
      <c r="B483">
        <v>108</v>
      </c>
      <c r="C483">
        <v>9</v>
      </c>
      <c r="D483" s="1">
        <v>8.3333333333333301E-2</v>
      </c>
      <c r="E483" s="2">
        <v>2.0277777777777701</v>
      </c>
      <c r="H483" s="4" t="str">
        <f t="shared" si="36"/>
        <v>Y</v>
      </c>
      <c r="I483" s="4" t="str">
        <f t="shared" si="37"/>
        <v/>
      </c>
      <c r="J483" s="4" t="str">
        <f t="shared" si="38"/>
        <v/>
      </c>
      <c r="K483" s="4" t="str">
        <f>IF(ISERROR(MATCH(A483,SEM_20201201_20210416!A:A,0)),"","Y")</f>
        <v/>
      </c>
      <c r="L483" s="4" t="str">
        <f>IF(K483="Y",VLOOKUP($A483,SEM_20201201_20210416!$A:$G,3,FALSE),"")</f>
        <v/>
      </c>
      <c r="M483" s="4" t="str">
        <f>IF(K483="Y",VLOOKUP($A483,SEM_20201201_20210416!$A:$G,4,FALSE),"")</f>
        <v/>
      </c>
      <c r="N483" s="1" t="str">
        <f>IFERROR(VLOOKUP(A483,SEM_20201201_20210416!A:F,6,FALSE),"")</f>
        <v/>
      </c>
      <c r="O483" s="4" t="str">
        <f t="shared" si="39"/>
        <v/>
      </c>
      <c r="P483" s="4" t="str">
        <f t="shared" si="40"/>
        <v/>
      </c>
    </row>
    <row r="484" spans="1:16">
      <c r="A484" s="3" t="s">
        <v>487</v>
      </c>
      <c r="B484">
        <v>108</v>
      </c>
      <c r="C484">
        <v>64</v>
      </c>
      <c r="D484" s="1">
        <v>0.592592592592592</v>
      </c>
      <c r="E484" s="2">
        <v>3.4444444444444402</v>
      </c>
      <c r="H484" s="4" t="str">
        <f t="shared" si="36"/>
        <v/>
      </c>
      <c r="I484" s="4" t="str">
        <f t="shared" si="37"/>
        <v/>
      </c>
      <c r="J484" s="4" t="str">
        <f t="shared" si="38"/>
        <v/>
      </c>
      <c r="K484" s="4" t="str">
        <f>IF(ISERROR(MATCH(A484,SEM_20201201_20210416!A:A,0)),"","Y")</f>
        <v/>
      </c>
      <c r="L484" s="4" t="str">
        <f>IF(K484="Y",VLOOKUP($A484,SEM_20201201_20210416!$A:$G,3,FALSE),"")</f>
        <v/>
      </c>
      <c r="M484" s="4" t="str">
        <f>IF(K484="Y",VLOOKUP($A484,SEM_20201201_20210416!$A:$G,4,FALSE),"")</f>
        <v/>
      </c>
      <c r="N484" s="1" t="str">
        <f>IFERROR(VLOOKUP(A484,SEM_20201201_20210416!A:F,6,FALSE),"")</f>
        <v/>
      </c>
      <c r="O484" s="4" t="str">
        <f t="shared" si="39"/>
        <v/>
      </c>
      <c r="P484" s="4" t="str">
        <f t="shared" si="40"/>
        <v/>
      </c>
    </row>
    <row r="485" spans="1:16">
      <c r="A485" s="3" t="s">
        <v>488</v>
      </c>
      <c r="B485">
        <v>107</v>
      </c>
      <c r="C485">
        <v>57</v>
      </c>
      <c r="D485" s="1">
        <v>0.53271028037383095</v>
      </c>
      <c r="E485" s="2">
        <v>1.50467289719626</v>
      </c>
      <c r="H485" s="4" t="str">
        <f t="shared" si="36"/>
        <v/>
      </c>
      <c r="I485" s="4" t="str">
        <f t="shared" si="37"/>
        <v/>
      </c>
      <c r="J485" s="4" t="str">
        <f t="shared" si="38"/>
        <v/>
      </c>
      <c r="K485" s="4" t="str">
        <f>IF(ISERROR(MATCH(A485,SEM_20201201_20210416!A:A,0)),"","Y")</f>
        <v/>
      </c>
      <c r="L485" s="4" t="str">
        <f>IF(K485="Y",VLOOKUP($A485,SEM_20201201_20210416!$A:$G,3,FALSE),"")</f>
        <v/>
      </c>
      <c r="M485" s="4" t="str">
        <f>IF(K485="Y",VLOOKUP($A485,SEM_20201201_20210416!$A:$G,4,FALSE),"")</f>
        <v/>
      </c>
      <c r="N485" s="1" t="str">
        <f>IFERROR(VLOOKUP(A485,SEM_20201201_20210416!A:F,6,FALSE),"")</f>
        <v/>
      </c>
      <c r="O485" s="4" t="str">
        <f t="shared" si="39"/>
        <v/>
      </c>
      <c r="P485" s="4" t="str">
        <f t="shared" si="40"/>
        <v/>
      </c>
    </row>
    <row r="486" spans="1:16">
      <c r="A486" s="3" t="s">
        <v>489</v>
      </c>
      <c r="B486">
        <v>107</v>
      </c>
      <c r="C486">
        <v>4</v>
      </c>
      <c r="D486" s="1">
        <v>3.73831775700934E-2</v>
      </c>
      <c r="E486" s="2">
        <v>5</v>
      </c>
      <c r="H486" s="4" t="str">
        <f t="shared" si="36"/>
        <v/>
      </c>
      <c r="I486" s="4" t="str">
        <f t="shared" si="37"/>
        <v/>
      </c>
      <c r="J486" s="4" t="str">
        <f t="shared" si="38"/>
        <v/>
      </c>
      <c r="K486" s="4" t="str">
        <f>IF(ISERROR(MATCH(A486,SEM_20201201_20210416!A:A,0)),"","Y")</f>
        <v>Y</v>
      </c>
      <c r="L486" s="4">
        <f>IF(K486="Y",VLOOKUP($A486,SEM_20201201_20210416!$A:$G,3,FALSE),"")</f>
        <v>24</v>
      </c>
      <c r="M486" s="4">
        <f>IF(K486="Y",VLOOKUP($A486,SEM_20201201_20210416!$A:$G,4,FALSE),"")</f>
        <v>2</v>
      </c>
      <c r="N486" s="1">
        <f>IFERROR(VLOOKUP(A486,SEM_20201201_20210416!A:F,6,FALSE),"")</f>
        <v>8.3333333333333329E-2</v>
      </c>
      <c r="O486" s="4" t="str">
        <f t="shared" si="39"/>
        <v/>
      </c>
      <c r="P486" s="4" t="str">
        <f t="shared" si="40"/>
        <v/>
      </c>
    </row>
    <row r="487" spans="1:16">
      <c r="A487" s="3" t="s">
        <v>491</v>
      </c>
      <c r="B487">
        <v>106</v>
      </c>
      <c r="C487">
        <v>20</v>
      </c>
      <c r="D487" s="1">
        <v>0.18867924528301799</v>
      </c>
      <c r="E487" s="2">
        <v>1.8773584905660301</v>
      </c>
      <c r="H487" s="4" t="str">
        <f t="shared" si="36"/>
        <v/>
      </c>
      <c r="I487" s="4" t="str">
        <f t="shared" si="37"/>
        <v/>
      </c>
      <c r="J487" s="4" t="str">
        <f t="shared" si="38"/>
        <v/>
      </c>
      <c r="K487" s="4" t="str">
        <f>IF(ISERROR(MATCH(A487,SEM_20201201_20210416!A:A,0)),"","Y")</f>
        <v/>
      </c>
      <c r="L487" s="4" t="str">
        <f>IF(K487="Y",VLOOKUP($A487,SEM_20201201_20210416!$A:$G,3,FALSE),"")</f>
        <v/>
      </c>
      <c r="M487" s="4" t="str">
        <f>IF(K487="Y",VLOOKUP($A487,SEM_20201201_20210416!$A:$G,4,FALSE),"")</f>
        <v/>
      </c>
      <c r="N487" s="1" t="str">
        <f>IFERROR(VLOOKUP(A487,SEM_20201201_20210416!A:F,6,FALSE),"")</f>
        <v/>
      </c>
      <c r="O487" s="4" t="str">
        <f t="shared" si="39"/>
        <v/>
      </c>
      <c r="P487" s="4" t="str">
        <f t="shared" si="40"/>
        <v/>
      </c>
    </row>
    <row r="488" spans="1:16">
      <c r="A488" s="3" t="s">
        <v>492</v>
      </c>
      <c r="B488">
        <v>106</v>
      </c>
      <c r="C488">
        <v>9</v>
      </c>
      <c r="D488" s="1">
        <v>8.4905660377358402E-2</v>
      </c>
      <c r="E488" s="2">
        <v>4.0471698113207504</v>
      </c>
      <c r="H488" s="4" t="str">
        <f t="shared" si="36"/>
        <v/>
      </c>
      <c r="I488" s="4" t="str">
        <f t="shared" si="37"/>
        <v>Y</v>
      </c>
      <c r="J488" s="4" t="str">
        <f t="shared" si="38"/>
        <v/>
      </c>
      <c r="K488" s="4" t="str">
        <f>IF(ISERROR(MATCH(A488,SEM_20201201_20210416!A:A,0)),"","Y")</f>
        <v/>
      </c>
      <c r="L488" s="4" t="str">
        <f>IF(K488="Y",VLOOKUP($A488,SEM_20201201_20210416!$A:$G,3,FALSE),"")</f>
        <v/>
      </c>
      <c r="M488" s="4" t="str">
        <f>IF(K488="Y",VLOOKUP($A488,SEM_20201201_20210416!$A:$G,4,FALSE),"")</f>
        <v/>
      </c>
      <c r="N488" s="1" t="str">
        <f>IFERROR(VLOOKUP(A488,SEM_20201201_20210416!A:F,6,FALSE),"")</f>
        <v/>
      </c>
      <c r="O488" s="4" t="str">
        <f t="shared" si="39"/>
        <v/>
      </c>
      <c r="P488" s="4" t="str">
        <f t="shared" si="40"/>
        <v/>
      </c>
    </row>
    <row r="489" spans="1:16">
      <c r="A489" s="3" t="s">
        <v>490</v>
      </c>
      <c r="B489">
        <v>106</v>
      </c>
      <c r="C489">
        <v>3</v>
      </c>
      <c r="D489" s="1">
        <v>2.83018867924528E-2</v>
      </c>
      <c r="E489" s="2">
        <v>4.2924528301886697</v>
      </c>
      <c r="H489" s="4" t="str">
        <f t="shared" si="36"/>
        <v/>
      </c>
      <c r="I489" s="4" t="str">
        <f t="shared" si="37"/>
        <v>Y</v>
      </c>
      <c r="J489" s="4" t="str">
        <f t="shared" si="38"/>
        <v/>
      </c>
      <c r="K489" s="4" t="str">
        <f>IF(ISERROR(MATCH(A489,SEM_20201201_20210416!A:A,0)),"","Y")</f>
        <v/>
      </c>
      <c r="L489" s="4" t="str">
        <f>IF(K489="Y",VLOOKUP($A489,SEM_20201201_20210416!$A:$G,3,FALSE),"")</f>
        <v/>
      </c>
      <c r="M489" s="4" t="str">
        <f>IF(K489="Y",VLOOKUP($A489,SEM_20201201_20210416!$A:$G,4,FALSE),"")</f>
        <v/>
      </c>
      <c r="N489" s="1" t="str">
        <f>IFERROR(VLOOKUP(A489,SEM_20201201_20210416!A:F,6,FALSE),"")</f>
        <v/>
      </c>
      <c r="O489" s="4" t="str">
        <f t="shared" si="39"/>
        <v/>
      </c>
      <c r="P489" s="4" t="str">
        <f t="shared" si="40"/>
        <v/>
      </c>
    </row>
    <row r="490" spans="1:16">
      <c r="A490" s="3" t="s">
        <v>493</v>
      </c>
      <c r="B490">
        <v>106</v>
      </c>
      <c r="C490">
        <v>6</v>
      </c>
      <c r="D490" s="1">
        <v>5.6603773584905599E-2</v>
      </c>
      <c r="E490" s="2">
        <v>6.4905660377358396</v>
      </c>
      <c r="H490" s="4" t="str">
        <f t="shared" si="36"/>
        <v/>
      </c>
      <c r="I490" s="4" t="str">
        <f t="shared" si="37"/>
        <v/>
      </c>
      <c r="J490" s="4" t="str">
        <f t="shared" si="38"/>
        <v>Y</v>
      </c>
      <c r="K490" s="4" t="str">
        <f>IF(ISERROR(MATCH(A490,SEM_20201201_20210416!A:A,0)),"","Y")</f>
        <v/>
      </c>
      <c r="L490" s="4" t="str">
        <f>IF(K490="Y",VLOOKUP($A490,SEM_20201201_20210416!$A:$G,3,FALSE),"")</f>
        <v/>
      </c>
      <c r="M490" s="4" t="str">
        <f>IF(K490="Y",VLOOKUP($A490,SEM_20201201_20210416!$A:$G,4,FALSE),"")</f>
        <v/>
      </c>
      <c r="N490" s="1" t="str">
        <f>IFERROR(VLOOKUP(A490,SEM_20201201_20210416!A:F,6,FALSE),"")</f>
        <v/>
      </c>
      <c r="O490" s="4" t="str">
        <f t="shared" si="39"/>
        <v/>
      </c>
      <c r="P490" s="4" t="str">
        <f t="shared" si="40"/>
        <v/>
      </c>
    </row>
    <row r="491" spans="1:16">
      <c r="A491" s="3" t="e">
        <f>+clear 價錢</f>
        <v>#NAME?</v>
      </c>
      <c r="B491">
        <v>106</v>
      </c>
      <c r="C491">
        <v>0</v>
      </c>
      <c r="D491" s="1">
        <v>0</v>
      </c>
      <c r="E491" s="2">
        <v>9.8584905660377302</v>
      </c>
      <c r="H491" s="4" t="str">
        <f t="shared" si="36"/>
        <v/>
      </c>
      <c r="I491" s="4" t="str">
        <f t="shared" si="37"/>
        <v/>
      </c>
      <c r="J491" s="4" t="str">
        <f t="shared" si="38"/>
        <v/>
      </c>
      <c r="K491" s="4" t="str">
        <f>IF(ISERROR(MATCH(A491,SEM_20201201_20210416!A:A,0)),"","Y")</f>
        <v/>
      </c>
      <c r="L491" s="4" t="str">
        <f>IF(K491="Y",VLOOKUP($A491,SEM_20201201_20210416!$A:$G,3,FALSE),"")</f>
        <v/>
      </c>
      <c r="M491" s="4" t="str">
        <f>IF(K491="Y",VLOOKUP($A491,SEM_20201201_20210416!$A:$G,4,FALSE),"")</f>
        <v/>
      </c>
      <c r="N491" s="1" t="str">
        <f>IFERROR(VLOOKUP(A491,SEM_20201201_20210416!A:F,6,FALSE),"")</f>
        <v/>
      </c>
      <c r="O491" s="4" t="str">
        <f t="shared" si="39"/>
        <v/>
      </c>
      <c r="P491" s="4" t="str">
        <f t="shared" si="40"/>
        <v/>
      </c>
    </row>
    <row r="492" spans="1:16">
      <c r="A492" s="3" t="s">
        <v>494</v>
      </c>
      <c r="B492">
        <v>106</v>
      </c>
      <c r="C492">
        <v>0</v>
      </c>
      <c r="D492" s="1">
        <v>0</v>
      </c>
      <c r="E492" s="2">
        <v>43.716981132075396</v>
      </c>
      <c r="H492" s="4" t="str">
        <f t="shared" si="36"/>
        <v/>
      </c>
      <c r="I492" s="4" t="str">
        <f t="shared" si="37"/>
        <v/>
      </c>
      <c r="J492" s="4" t="str">
        <f t="shared" si="38"/>
        <v/>
      </c>
      <c r="K492" s="4" t="str">
        <f>IF(ISERROR(MATCH(A492,SEM_20201201_20210416!A:A,0)),"","Y")</f>
        <v/>
      </c>
      <c r="L492" s="4" t="str">
        <f>IF(K492="Y",VLOOKUP($A492,SEM_20201201_20210416!$A:$G,3,FALSE),"")</f>
        <v/>
      </c>
      <c r="M492" s="4" t="str">
        <f>IF(K492="Y",VLOOKUP($A492,SEM_20201201_20210416!$A:$G,4,FALSE),"")</f>
        <v/>
      </c>
      <c r="N492" s="1" t="str">
        <f>IFERROR(VLOOKUP(A492,SEM_20201201_20210416!A:F,6,FALSE),"")</f>
        <v/>
      </c>
      <c r="O492" s="4" t="str">
        <f t="shared" si="39"/>
        <v/>
      </c>
      <c r="P492" s="4" t="str">
        <f t="shared" si="40"/>
        <v/>
      </c>
    </row>
    <row r="493" spans="1:16">
      <c r="A493" s="3" t="s">
        <v>498</v>
      </c>
      <c r="B493">
        <v>105</v>
      </c>
      <c r="C493">
        <v>9</v>
      </c>
      <c r="D493" s="1">
        <v>8.5714285714285701E-2</v>
      </c>
      <c r="E493" s="2">
        <v>1.3333333333333299</v>
      </c>
      <c r="H493" s="4" t="str">
        <f t="shared" si="36"/>
        <v/>
      </c>
      <c r="I493" s="4" t="str">
        <f t="shared" si="37"/>
        <v/>
      </c>
      <c r="J493" s="4" t="str">
        <f t="shared" si="38"/>
        <v/>
      </c>
      <c r="K493" s="4" t="str">
        <f>IF(ISERROR(MATCH(A493,SEM_20201201_20210416!A:A,0)),"","Y")</f>
        <v/>
      </c>
      <c r="L493" s="4" t="str">
        <f>IF(K493="Y",VLOOKUP($A493,SEM_20201201_20210416!$A:$G,3,FALSE),"")</f>
        <v/>
      </c>
      <c r="M493" s="4" t="str">
        <f>IF(K493="Y",VLOOKUP($A493,SEM_20201201_20210416!$A:$G,4,FALSE),"")</f>
        <v/>
      </c>
      <c r="N493" s="1" t="str">
        <f>IFERROR(VLOOKUP(A493,SEM_20201201_20210416!A:F,6,FALSE),"")</f>
        <v/>
      </c>
      <c r="O493" s="4" t="str">
        <f t="shared" si="39"/>
        <v/>
      </c>
      <c r="P493" s="4" t="str">
        <f t="shared" si="40"/>
        <v/>
      </c>
    </row>
    <row r="494" spans="1:16">
      <c r="A494" s="3" t="s">
        <v>496</v>
      </c>
      <c r="B494">
        <v>105</v>
      </c>
      <c r="C494">
        <v>12</v>
      </c>
      <c r="D494" s="1">
        <v>0.114285714285714</v>
      </c>
      <c r="E494" s="2">
        <v>5.2095238095238097</v>
      </c>
      <c r="H494" s="4" t="str">
        <f t="shared" si="36"/>
        <v/>
      </c>
      <c r="I494" s="4" t="str">
        <f t="shared" si="37"/>
        <v/>
      </c>
      <c r="J494" s="4" t="str">
        <f t="shared" si="38"/>
        <v/>
      </c>
      <c r="K494" s="4" t="str">
        <f>IF(ISERROR(MATCH(A494,SEM_20201201_20210416!A:A,0)),"","Y")</f>
        <v/>
      </c>
      <c r="L494" s="4" t="str">
        <f>IF(K494="Y",VLOOKUP($A494,SEM_20201201_20210416!$A:$G,3,FALSE),"")</f>
        <v/>
      </c>
      <c r="M494" s="4" t="str">
        <f>IF(K494="Y",VLOOKUP($A494,SEM_20201201_20210416!$A:$G,4,FALSE),"")</f>
        <v/>
      </c>
      <c r="N494" s="1" t="str">
        <f>IFERROR(VLOOKUP(A494,SEM_20201201_20210416!A:F,6,FALSE),"")</f>
        <v/>
      </c>
      <c r="O494" s="4" t="str">
        <f t="shared" si="39"/>
        <v/>
      </c>
      <c r="P494" s="4" t="str">
        <f t="shared" si="40"/>
        <v/>
      </c>
    </row>
    <row r="495" spans="1:16">
      <c r="A495" s="3" t="s">
        <v>500</v>
      </c>
      <c r="B495">
        <v>105</v>
      </c>
      <c r="C495">
        <v>13</v>
      </c>
      <c r="D495" s="1">
        <v>0.12380952380952299</v>
      </c>
      <c r="E495" s="2">
        <v>5.2476190476190396</v>
      </c>
      <c r="H495" s="4" t="str">
        <f t="shared" si="36"/>
        <v/>
      </c>
      <c r="I495" s="4" t="str">
        <f t="shared" si="37"/>
        <v/>
      </c>
      <c r="J495" s="4" t="str">
        <f t="shared" si="38"/>
        <v/>
      </c>
      <c r="K495" s="4" t="str">
        <f>IF(ISERROR(MATCH(A495,SEM_20201201_20210416!A:A,0)),"","Y")</f>
        <v/>
      </c>
      <c r="L495" s="4" t="str">
        <f>IF(K495="Y",VLOOKUP($A495,SEM_20201201_20210416!$A:$G,3,FALSE),"")</f>
        <v/>
      </c>
      <c r="M495" s="4" t="str">
        <f>IF(K495="Y",VLOOKUP($A495,SEM_20201201_20210416!$A:$G,4,FALSE),"")</f>
        <v/>
      </c>
      <c r="N495" s="1" t="str">
        <f>IFERROR(VLOOKUP(A495,SEM_20201201_20210416!A:F,6,FALSE),"")</f>
        <v/>
      </c>
      <c r="O495" s="4" t="str">
        <f t="shared" si="39"/>
        <v/>
      </c>
      <c r="P495" s="4" t="str">
        <f t="shared" si="40"/>
        <v/>
      </c>
    </row>
    <row r="496" spans="1:16">
      <c r="A496" s="3" t="s">
        <v>499</v>
      </c>
      <c r="B496">
        <v>105</v>
      </c>
      <c r="C496">
        <v>2</v>
      </c>
      <c r="D496" s="1">
        <v>1.9047619047619001E-2</v>
      </c>
      <c r="E496" s="2">
        <v>7</v>
      </c>
      <c r="H496" s="4" t="str">
        <f t="shared" si="36"/>
        <v/>
      </c>
      <c r="I496" s="4" t="str">
        <f t="shared" si="37"/>
        <v/>
      </c>
      <c r="J496" s="4" t="str">
        <f t="shared" si="38"/>
        <v/>
      </c>
      <c r="K496" s="4" t="str">
        <f>IF(ISERROR(MATCH(A496,SEM_20201201_20210416!A:A,0)),"","Y")</f>
        <v/>
      </c>
      <c r="L496" s="4" t="str">
        <f>IF(K496="Y",VLOOKUP($A496,SEM_20201201_20210416!$A:$G,3,FALSE),"")</f>
        <v/>
      </c>
      <c r="M496" s="4" t="str">
        <f>IF(K496="Y",VLOOKUP($A496,SEM_20201201_20210416!$A:$G,4,FALSE),"")</f>
        <v/>
      </c>
      <c r="N496" s="1" t="str">
        <f>IFERROR(VLOOKUP(A496,SEM_20201201_20210416!A:F,6,FALSE),"")</f>
        <v/>
      </c>
      <c r="O496" s="4" t="str">
        <f t="shared" si="39"/>
        <v/>
      </c>
      <c r="P496" s="4" t="str">
        <f t="shared" si="40"/>
        <v/>
      </c>
    </row>
    <row r="497" spans="1:16">
      <c r="A497" s="3" t="s">
        <v>497</v>
      </c>
      <c r="B497">
        <v>105</v>
      </c>
      <c r="C497">
        <v>13</v>
      </c>
      <c r="D497" s="1">
        <v>0.12380952380952299</v>
      </c>
      <c r="E497" s="2">
        <v>7.32380952380952</v>
      </c>
      <c r="H497" s="4" t="str">
        <f t="shared" si="36"/>
        <v/>
      </c>
      <c r="I497" s="4" t="str">
        <f t="shared" si="37"/>
        <v/>
      </c>
      <c r="J497" s="4" t="str">
        <f t="shared" si="38"/>
        <v/>
      </c>
      <c r="K497" s="4" t="str">
        <f>IF(ISERROR(MATCH(A497,SEM_20201201_20210416!A:A,0)),"","Y")</f>
        <v/>
      </c>
      <c r="L497" s="4" t="str">
        <f>IF(K497="Y",VLOOKUP($A497,SEM_20201201_20210416!$A:$G,3,FALSE),"")</f>
        <v/>
      </c>
      <c r="M497" s="4" t="str">
        <f>IF(K497="Y",VLOOKUP($A497,SEM_20201201_20210416!$A:$G,4,FALSE),"")</f>
        <v/>
      </c>
      <c r="N497" s="1" t="str">
        <f>IFERROR(VLOOKUP(A497,SEM_20201201_20210416!A:F,6,FALSE),"")</f>
        <v/>
      </c>
      <c r="O497" s="4" t="str">
        <f t="shared" si="39"/>
        <v/>
      </c>
      <c r="P497" s="4" t="str">
        <f t="shared" si="40"/>
        <v/>
      </c>
    </row>
    <row r="498" spans="1:16">
      <c r="A498" s="3" t="s">
        <v>495</v>
      </c>
      <c r="B498">
        <v>105</v>
      </c>
      <c r="C498">
        <v>7</v>
      </c>
      <c r="D498" s="1">
        <v>6.6666666666666596E-2</v>
      </c>
      <c r="E498" s="2">
        <v>51.428571428571402</v>
      </c>
      <c r="H498" s="4" t="str">
        <f t="shared" si="36"/>
        <v/>
      </c>
      <c r="I498" s="4" t="str">
        <f t="shared" si="37"/>
        <v/>
      </c>
      <c r="J498" s="4" t="str">
        <f t="shared" si="38"/>
        <v/>
      </c>
      <c r="K498" s="4" t="str">
        <f>IF(ISERROR(MATCH(A498,SEM_20201201_20210416!A:A,0)),"","Y")</f>
        <v/>
      </c>
      <c r="L498" s="4" t="str">
        <f>IF(K498="Y",VLOOKUP($A498,SEM_20201201_20210416!$A:$G,3,FALSE),"")</f>
        <v/>
      </c>
      <c r="M498" s="4" t="str">
        <f>IF(K498="Y",VLOOKUP($A498,SEM_20201201_20210416!$A:$G,4,FALSE),"")</f>
        <v/>
      </c>
      <c r="N498" s="1" t="str">
        <f>IFERROR(VLOOKUP(A498,SEM_20201201_20210416!A:F,6,FALSE),"")</f>
        <v/>
      </c>
      <c r="O498" s="4" t="str">
        <f t="shared" si="39"/>
        <v/>
      </c>
      <c r="P498" s="4" t="str">
        <f t="shared" si="40"/>
        <v/>
      </c>
    </row>
    <row r="499" spans="1:16">
      <c r="A499" s="3" t="s">
        <v>502</v>
      </c>
      <c r="B499">
        <v>104</v>
      </c>
      <c r="C499">
        <v>22</v>
      </c>
      <c r="D499" s="1">
        <v>0.21153846153846101</v>
      </c>
      <c r="E499" s="2">
        <v>1.3173076923076901</v>
      </c>
      <c r="H499" s="4" t="str">
        <f t="shared" si="36"/>
        <v/>
      </c>
      <c r="I499" s="4" t="str">
        <f t="shared" si="37"/>
        <v/>
      </c>
      <c r="J499" s="4" t="str">
        <f t="shared" si="38"/>
        <v/>
      </c>
      <c r="K499" s="4" t="str">
        <f>IF(ISERROR(MATCH(A499,SEM_20201201_20210416!A:A,0)),"","Y")</f>
        <v/>
      </c>
      <c r="L499" s="4" t="str">
        <f>IF(K499="Y",VLOOKUP($A499,SEM_20201201_20210416!$A:$G,3,FALSE),"")</f>
        <v/>
      </c>
      <c r="M499" s="4" t="str">
        <f>IF(K499="Y",VLOOKUP($A499,SEM_20201201_20210416!$A:$G,4,FALSE),"")</f>
        <v/>
      </c>
      <c r="N499" s="1" t="str">
        <f>IFERROR(VLOOKUP(A499,SEM_20201201_20210416!A:F,6,FALSE),"")</f>
        <v/>
      </c>
      <c r="O499" s="4" t="str">
        <f t="shared" si="39"/>
        <v/>
      </c>
      <c r="P499" s="4" t="str">
        <f t="shared" si="40"/>
        <v/>
      </c>
    </row>
    <row r="500" spans="1:16">
      <c r="A500" s="3" t="s">
        <v>504</v>
      </c>
      <c r="B500">
        <v>104</v>
      </c>
      <c r="C500">
        <v>11</v>
      </c>
      <c r="D500" s="1">
        <v>0.10576923076923</v>
      </c>
      <c r="E500" s="2">
        <v>3.9903846153846101</v>
      </c>
      <c r="H500" s="4" t="str">
        <f t="shared" si="36"/>
        <v/>
      </c>
      <c r="I500" s="4" t="str">
        <f t="shared" si="37"/>
        <v/>
      </c>
      <c r="J500" s="4" t="str">
        <f t="shared" si="38"/>
        <v/>
      </c>
      <c r="K500" s="4" t="str">
        <f>IF(ISERROR(MATCH(A500,SEM_20201201_20210416!A:A,0)),"","Y")</f>
        <v/>
      </c>
      <c r="L500" s="4" t="str">
        <f>IF(K500="Y",VLOOKUP($A500,SEM_20201201_20210416!$A:$G,3,FALSE),"")</f>
        <v/>
      </c>
      <c r="M500" s="4" t="str">
        <f>IF(K500="Y",VLOOKUP($A500,SEM_20201201_20210416!$A:$G,4,FALSE),"")</f>
        <v/>
      </c>
      <c r="N500" s="1" t="str">
        <f>IFERROR(VLOOKUP(A500,SEM_20201201_20210416!A:F,6,FALSE),"")</f>
        <v/>
      </c>
      <c r="O500" s="4" t="str">
        <f t="shared" si="39"/>
        <v/>
      </c>
      <c r="P500" s="4" t="str">
        <f t="shared" si="40"/>
        <v/>
      </c>
    </row>
    <row r="501" spans="1:16">
      <c r="A501" s="3" t="s">
        <v>503</v>
      </c>
      <c r="B501">
        <v>104</v>
      </c>
      <c r="C501">
        <v>12</v>
      </c>
      <c r="D501" s="1">
        <v>0.115384615384615</v>
      </c>
      <c r="E501" s="2">
        <v>6.8461538461538396</v>
      </c>
      <c r="H501" s="4" t="str">
        <f t="shared" si="36"/>
        <v/>
      </c>
      <c r="I501" s="4" t="str">
        <f t="shared" si="37"/>
        <v/>
      </c>
      <c r="J501" s="4" t="str">
        <f t="shared" si="38"/>
        <v>Y</v>
      </c>
      <c r="K501" s="4" t="str">
        <f>IF(ISERROR(MATCH(A501,SEM_20201201_20210416!A:A,0)),"","Y")</f>
        <v/>
      </c>
      <c r="L501" s="4" t="str">
        <f>IF(K501="Y",VLOOKUP($A501,SEM_20201201_20210416!$A:$G,3,FALSE),"")</f>
        <v/>
      </c>
      <c r="M501" s="4" t="str">
        <f>IF(K501="Y",VLOOKUP($A501,SEM_20201201_20210416!$A:$G,4,FALSE),"")</f>
        <v/>
      </c>
      <c r="N501" s="1" t="str">
        <f>IFERROR(VLOOKUP(A501,SEM_20201201_20210416!A:F,6,FALSE),"")</f>
        <v/>
      </c>
      <c r="O501" s="4" t="str">
        <f t="shared" si="39"/>
        <v/>
      </c>
      <c r="P501" s="4" t="str">
        <f t="shared" si="40"/>
        <v/>
      </c>
    </row>
    <row r="502" spans="1:16">
      <c r="A502" s="3" t="s">
        <v>501</v>
      </c>
      <c r="B502">
        <v>104</v>
      </c>
      <c r="C502">
        <v>0</v>
      </c>
      <c r="D502" s="1">
        <v>0</v>
      </c>
      <c r="E502" s="2">
        <v>12.5288461538461</v>
      </c>
      <c r="H502" s="4" t="str">
        <f t="shared" si="36"/>
        <v/>
      </c>
      <c r="I502" s="4" t="str">
        <f t="shared" si="37"/>
        <v/>
      </c>
      <c r="J502" s="4" t="str">
        <f t="shared" si="38"/>
        <v/>
      </c>
      <c r="K502" s="4" t="str">
        <f>IF(ISERROR(MATCH(A502,SEM_20201201_20210416!A:A,0)),"","Y")</f>
        <v/>
      </c>
      <c r="L502" s="4" t="str">
        <f>IF(K502="Y",VLOOKUP($A502,SEM_20201201_20210416!$A:$G,3,FALSE),"")</f>
        <v/>
      </c>
      <c r="M502" s="4" t="str">
        <f>IF(K502="Y",VLOOKUP($A502,SEM_20201201_20210416!$A:$G,4,FALSE),"")</f>
        <v/>
      </c>
      <c r="N502" s="1" t="str">
        <f>IFERROR(VLOOKUP(A502,SEM_20201201_20210416!A:F,6,FALSE),"")</f>
        <v/>
      </c>
      <c r="O502" s="4" t="str">
        <f t="shared" si="39"/>
        <v/>
      </c>
      <c r="P502" s="4" t="str">
        <f t="shared" si="40"/>
        <v/>
      </c>
    </row>
    <row r="503" spans="1:16">
      <c r="A503" s="3" t="s">
        <v>509</v>
      </c>
      <c r="B503">
        <v>103</v>
      </c>
      <c r="C503">
        <v>26</v>
      </c>
      <c r="D503" s="1">
        <v>0.25242718446601897</v>
      </c>
      <c r="E503" s="2">
        <v>1.7184466019417399</v>
      </c>
      <c r="H503" s="4" t="str">
        <f t="shared" si="36"/>
        <v/>
      </c>
      <c r="I503" s="4" t="str">
        <f t="shared" si="37"/>
        <v/>
      </c>
      <c r="J503" s="4" t="str">
        <f t="shared" si="38"/>
        <v/>
      </c>
      <c r="K503" s="4" t="str">
        <f>IF(ISERROR(MATCH(A503,SEM_20201201_20210416!A:A,0)),"","Y")</f>
        <v/>
      </c>
      <c r="L503" s="4" t="str">
        <f>IF(K503="Y",VLOOKUP($A503,SEM_20201201_20210416!$A:$G,3,FALSE),"")</f>
        <v/>
      </c>
      <c r="M503" s="4" t="str">
        <f>IF(K503="Y",VLOOKUP($A503,SEM_20201201_20210416!$A:$G,4,FALSE),"")</f>
        <v/>
      </c>
      <c r="N503" s="1" t="str">
        <f>IFERROR(VLOOKUP(A503,SEM_20201201_20210416!A:F,6,FALSE),"")</f>
        <v/>
      </c>
      <c r="O503" s="4" t="str">
        <f t="shared" si="39"/>
        <v/>
      </c>
      <c r="P503" s="4" t="str">
        <f t="shared" si="40"/>
        <v/>
      </c>
    </row>
    <row r="504" spans="1:16">
      <c r="A504" s="3" t="s">
        <v>507</v>
      </c>
      <c r="B504">
        <v>103</v>
      </c>
      <c r="C504">
        <v>8</v>
      </c>
      <c r="D504" s="1">
        <v>7.7669902912621297E-2</v>
      </c>
      <c r="E504" s="2">
        <v>3.9708737864077599</v>
      </c>
      <c r="H504" s="4" t="str">
        <f t="shared" si="36"/>
        <v/>
      </c>
      <c r="I504" s="4" t="str">
        <f t="shared" si="37"/>
        <v/>
      </c>
      <c r="J504" s="4" t="str">
        <f t="shared" si="38"/>
        <v/>
      </c>
      <c r="K504" s="4" t="str">
        <f>IF(ISERROR(MATCH(A504,SEM_20201201_20210416!A:A,0)),"","Y")</f>
        <v/>
      </c>
      <c r="L504" s="4" t="str">
        <f>IF(K504="Y",VLOOKUP($A504,SEM_20201201_20210416!$A:$G,3,FALSE),"")</f>
        <v/>
      </c>
      <c r="M504" s="4" t="str">
        <f>IF(K504="Y",VLOOKUP($A504,SEM_20201201_20210416!$A:$G,4,FALSE),"")</f>
        <v/>
      </c>
      <c r="N504" s="1" t="str">
        <f>IFERROR(VLOOKUP(A504,SEM_20201201_20210416!A:F,6,FALSE),"")</f>
        <v/>
      </c>
      <c r="O504" s="4" t="str">
        <f t="shared" si="39"/>
        <v/>
      </c>
      <c r="P504" s="4" t="str">
        <f t="shared" si="40"/>
        <v/>
      </c>
    </row>
    <row r="505" spans="1:16">
      <c r="A505" s="3" t="s">
        <v>506</v>
      </c>
      <c r="B505">
        <v>103</v>
      </c>
      <c r="C505">
        <v>5</v>
      </c>
      <c r="D505" s="1">
        <v>4.85436893203883E-2</v>
      </c>
      <c r="E505" s="2">
        <v>4.57281553398058</v>
      </c>
      <c r="H505" s="4" t="str">
        <f t="shared" si="36"/>
        <v/>
      </c>
      <c r="I505" s="4" t="str">
        <f t="shared" si="37"/>
        <v>Y</v>
      </c>
      <c r="J505" s="4" t="str">
        <f t="shared" si="38"/>
        <v/>
      </c>
      <c r="K505" s="4" t="str">
        <f>IF(ISERROR(MATCH(A505,SEM_20201201_20210416!A:A,0)),"","Y")</f>
        <v/>
      </c>
      <c r="L505" s="4" t="str">
        <f>IF(K505="Y",VLOOKUP($A505,SEM_20201201_20210416!$A:$G,3,FALSE),"")</f>
        <v/>
      </c>
      <c r="M505" s="4" t="str">
        <f>IF(K505="Y",VLOOKUP($A505,SEM_20201201_20210416!$A:$G,4,FALSE),"")</f>
        <v/>
      </c>
      <c r="N505" s="1" t="str">
        <f>IFERROR(VLOOKUP(A505,SEM_20201201_20210416!A:F,6,FALSE),"")</f>
        <v/>
      </c>
      <c r="O505" s="4" t="str">
        <f t="shared" si="39"/>
        <v/>
      </c>
      <c r="P505" s="4" t="str">
        <f t="shared" si="40"/>
        <v/>
      </c>
    </row>
    <row r="506" spans="1:16">
      <c r="A506" s="3" t="s">
        <v>510</v>
      </c>
      <c r="B506">
        <v>103</v>
      </c>
      <c r="C506">
        <v>6</v>
      </c>
      <c r="D506" s="1">
        <v>5.8252427184466E-2</v>
      </c>
      <c r="E506" s="2">
        <v>5.4271844660194102</v>
      </c>
      <c r="H506" s="4" t="str">
        <f t="shared" si="36"/>
        <v/>
      </c>
      <c r="I506" s="4" t="str">
        <f t="shared" si="37"/>
        <v/>
      </c>
      <c r="J506" s="4" t="str">
        <f t="shared" si="38"/>
        <v/>
      </c>
      <c r="K506" s="4" t="str">
        <f>IF(ISERROR(MATCH(A506,SEM_20201201_20210416!A:A,0)),"","Y")</f>
        <v/>
      </c>
      <c r="L506" s="4" t="str">
        <f>IF(K506="Y",VLOOKUP($A506,SEM_20201201_20210416!$A:$G,3,FALSE),"")</f>
        <v/>
      </c>
      <c r="M506" s="4" t="str">
        <f>IF(K506="Y",VLOOKUP($A506,SEM_20201201_20210416!$A:$G,4,FALSE),"")</f>
        <v/>
      </c>
      <c r="N506" s="1" t="str">
        <f>IFERROR(VLOOKUP(A506,SEM_20201201_20210416!A:F,6,FALSE),"")</f>
        <v/>
      </c>
      <c r="O506" s="4" t="str">
        <f t="shared" si="39"/>
        <v/>
      </c>
      <c r="P506" s="4" t="str">
        <f t="shared" si="40"/>
        <v/>
      </c>
    </row>
    <row r="507" spans="1:16">
      <c r="A507" s="3" t="s">
        <v>505</v>
      </c>
      <c r="B507">
        <v>103</v>
      </c>
      <c r="C507">
        <v>9</v>
      </c>
      <c r="D507" s="1">
        <v>8.7378640776699004E-2</v>
      </c>
      <c r="E507" s="2">
        <v>6.9029126213592198</v>
      </c>
      <c r="H507" s="4" t="str">
        <f t="shared" si="36"/>
        <v/>
      </c>
      <c r="I507" s="4" t="str">
        <f t="shared" si="37"/>
        <v/>
      </c>
      <c r="J507" s="4" t="str">
        <f t="shared" si="38"/>
        <v>Y</v>
      </c>
      <c r="K507" s="4" t="str">
        <f>IF(ISERROR(MATCH(A507,SEM_20201201_20210416!A:A,0)),"","Y")</f>
        <v/>
      </c>
      <c r="L507" s="4" t="str">
        <f>IF(K507="Y",VLOOKUP($A507,SEM_20201201_20210416!$A:$G,3,FALSE),"")</f>
        <v/>
      </c>
      <c r="M507" s="4" t="str">
        <f>IF(K507="Y",VLOOKUP($A507,SEM_20201201_20210416!$A:$G,4,FALSE),"")</f>
        <v/>
      </c>
      <c r="N507" s="1" t="str">
        <f>IFERROR(VLOOKUP(A507,SEM_20201201_20210416!A:F,6,FALSE),"")</f>
        <v/>
      </c>
      <c r="O507" s="4" t="str">
        <f t="shared" si="39"/>
        <v/>
      </c>
      <c r="P507" s="4" t="str">
        <f t="shared" si="40"/>
        <v/>
      </c>
    </row>
    <row r="508" spans="1:16">
      <c r="A508" s="3" t="s">
        <v>508</v>
      </c>
      <c r="B508">
        <v>103</v>
      </c>
      <c r="C508">
        <v>9</v>
      </c>
      <c r="D508" s="1">
        <v>8.7378640776699004E-2</v>
      </c>
      <c r="E508" s="2">
        <v>8.0970873786407704</v>
      </c>
      <c r="H508" s="4" t="str">
        <f t="shared" si="36"/>
        <v/>
      </c>
      <c r="I508" s="4" t="str">
        <f t="shared" si="37"/>
        <v/>
      </c>
      <c r="J508" s="4" t="str">
        <f t="shared" si="38"/>
        <v/>
      </c>
      <c r="K508" s="4" t="str">
        <f>IF(ISERROR(MATCH(A508,SEM_20201201_20210416!A:A,0)),"","Y")</f>
        <v>Y</v>
      </c>
      <c r="L508" s="4">
        <f>IF(K508="Y",VLOOKUP($A508,SEM_20201201_20210416!$A:$G,3,FALSE),"")</f>
        <v>246</v>
      </c>
      <c r="M508" s="4">
        <f>IF(K508="Y",VLOOKUP($A508,SEM_20201201_20210416!$A:$G,4,FALSE),"")</f>
        <v>24</v>
      </c>
      <c r="N508" s="1">
        <f>IFERROR(VLOOKUP(A508,SEM_20201201_20210416!A:F,6,FALSE),"")</f>
        <v>9.7560975609756101E-2</v>
      </c>
      <c r="O508" s="4" t="str">
        <f t="shared" si="39"/>
        <v>Y</v>
      </c>
      <c r="P508" s="4" t="str">
        <f t="shared" si="40"/>
        <v/>
      </c>
    </row>
    <row r="509" spans="1:16">
      <c r="A509" s="3" t="s">
        <v>514</v>
      </c>
      <c r="B509">
        <v>102</v>
      </c>
      <c r="C509">
        <v>14</v>
      </c>
      <c r="D509" s="1">
        <v>0.13725490196078399</v>
      </c>
      <c r="E509" s="2">
        <v>2.1274509803921502</v>
      </c>
      <c r="H509" s="4" t="str">
        <f t="shared" si="36"/>
        <v>Y</v>
      </c>
      <c r="I509" s="4" t="str">
        <f t="shared" si="37"/>
        <v/>
      </c>
      <c r="J509" s="4" t="str">
        <f t="shared" si="38"/>
        <v/>
      </c>
      <c r="K509" s="4" t="str">
        <f>IF(ISERROR(MATCH(A509,SEM_20201201_20210416!A:A,0)),"","Y")</f>
        <v/>
      </c>
      <c r="L509" s="4" t="str">
        <f>IF(K509="Y",VLOOKUP($A509,SEM_20201201_20210416!$A:$G,3,FALSE),"")</f>
        <v/>
      </c>
      <c r="M509" s="4" t="str">
        <f>IF(K509="Y",VLOOKUP($A509,SEM_20201201_20210416!$A:$G,4,FALSE),"")</f>
        <v/>
      </c>
      <c r="N509" s="1" t="str">
        <f>IFERROR(VLOOKUP(A509,SEM_20201201_20210416!A:F,6,FALSE),"")</f>
        <v/>
      </c>
      <c r="O509" s="4" t="str">
        <f t="shared" si="39"/>
        <v/>
      </c>
      <c r="P509" s="4" t="str">
        <f t="shared" si="40"/>
        <v/>
      </c>
    </row>
    <row r="510" spans="1:16">
      <c r="A510" s="3" t="s">
        <v>511</v>
      </c>
      <c r="B510">
        <v>102</v>
      </c>
      <c r="C510">
        <v>37</v>
      </c>
      <c r="D510" s="1">
        <v>0.36274509803921501</v>
      </c>
      <c r="E510" s="2">
        <v>2.7549019607843102</v>
      </c>
      <c r="H510" s="4" t="str">
        <f t="shared" si="36"/>
        <v>Y</v>
      </c>
      <c r="I510" s="4" t="str">
        <f t="shared" si="37"/>
        <v/>
      </c>
      <c r="J510" s="4" t="str">
        <f t="shared" si="38"/>
        <v/>
      </c>
      <c r="K510" s="4" t="str">
        <f>IF(ISERROR(MATCH(A510,SEM_20201201_20210416!A:A,0)),"","Y")</f>
        <v/>
      </c>
      <c r="L510" s="4" t="str">
        <f>IF(K510="Y",VLOOKUP($A510,SEM_20201201_20210416!$A:$G,3,FALSE),"")</f>
        <v/>
      </c>
      <c r="M510" s="4" t="str">
        <f>IF(K510="Y",VLOOKUP($A510,SEM_20201201_20210416!$A:$G,4,FALSE),"")</f>
        <v/>
      </c>
      <c r="N510" s="1" t="str">
        <f>IFERROR(VLOOKUP(A510,SEM_20201201_20210416!A:F,6,FALSE),"")</f>
        <v/>
      </c>
      <c r="O510" s="4" t="str">
        <f t="shared" si="39"/>
        <v/>
      </c>
      <c r="P510" s="4" t="str">
        <f t="shared" si="40"/>
        <v/>
      </c>
    </row>
    <row r="511" spans="1:16">
      <c r="A511" s="3" t="s">
        <v>513</v>
      </c>
      <c r="B511">
        <v>102</v>
      </c>
      <c r="C511">
        <v>2</v>
      </c>
      <c r="D511" s="1">
        <v>1.9607843137254902E-2</v>
      </c>
      <c r="E511" s="2">
        <v>7.8333333333333304</v>
      </c>
      <c r="H511" s="4" t="str">
        <f t="shared" si="36"/>
        <v/>
      </c>
      <c r="I511" s="4" t="str">
        <f t="shared" si="37"/>
        <v/>
      </c>
      <c r="J511" s="4" t="str">
        <f t="shared" si="38"/>
        <v/>
      </c>
      <c r="K511" s="4" t="str">
        <f>IF(ISERROR(MATCH(A511,SEM_20201201_20210416!A:A,0)),"","Y")</f>
        <v/>
      </c>
      <c r="L511" s="4" t="str">
        <f>IF(K511="Y",VLOOKUP($A511,SEM_20201201_20210416!$A:$G,3,FALSE),"")</f>
        <v/>
      </c>
      <c r="M511" s="4" t="str">
        <f>IF(K511="Y",VLOOKUP($A511,SEM_20201201_20210416!$A:$G,4,FALSE),"")</f>
        <v/>
      </c>
      <c r="N511" s="1" t="str">
        <f>IFERROR(VLOOKUP(A511,SEM_20201201_20210416!A:F,6,FALSE),"")</f>
        <v/>
      </c>
      <c r="O511" s="4" t="str">
        <f t="shared" si="39"/>
        <v/>
      </c>
      <c r="P511" s="4" t="str">
        <f t="shared" si="40"/>
        <v/>
      </c>
    </row>
    <row r="512" spans="1:16">
      <c r="A512" s="3" t="s">
        <v>512</v>
      </c>
      <c r="B512">
        <v>102</v>
      </c>
      <c r="C512">
        <v>0</v>
      </c>
      <c r="D512" s="1">
        <v>0</v>
      </c>
      <c r="E512" s="2">
        <v>62.617647058823501</v>
      </c>
      <c r="H512" s="4" t="str">
        <f t="shared" si="36"/>
        <v/>
      </c>
      <c r="I512" s="4" t="str">
        <f t="shared" si="37"/>
        <v/>
      </c>
      <c r="J512" s="4" t="str">
        <f t="shared" si="38"/>
        <v/>
      </c>
      <c r="K512" s="4" t="str">
        <f>IF(ISERROR(MATCH(A512,SEM_20201201_20210416!A:A,0)),"","Y")</f>
        <v/>
      </c>
      <c r="L512" s="4" t="str">
        <f>IF(K512="Y",VLOOKUP($A512,SEM_20201201_20210416!$A:$G,3,FALSE),"")</f>
        <v/>
      </c>
      <c r="M512" s="4" t="str">
        <f>IF(K512="Y",VLOOKUP($A512,SEM_20201201_20210416!$A:$G,4,FALSE),"")</f>
        <v/>
      </c>
      <c r="N512" s="1" t="str">
        <f>IFERROR(VLOOKUP(A512,SEM_20201201_20210416!A:F,6,FALSE),"")</f>
        <v/>
      </c>
      <c r="O512" s="4" t="str">
        <f t="shared" si="39"/>
        <v/>
      </c>
      <c r="P512" s="4" t="str">
        <f t="shared" si="40"/>
        <v/>
      </c>
    </row>
    <row r="513" spans="1:16">
      <c r="A513" s="3" t="s">
        <v>519</v>
      </c>
      <c r="B513">
        <v>101</v>
      </c>
      <c r="C513">
        <v>13</v>
      </c>
      <c r="D513" s="1">
        <v>0.12871287128712799</v>
      </c>
      <c r="E513" s="2">
        <v>3.5346534653465298</v>
      </c>
      <c r="H513" s="4" t="str">
        <f t="shared" si="36"/>
        <v/>
      </c>
      <c r="I513" s="4" t="str">
        <f t="shared" si="37"/>
        <v/>
      </c>
      <c r="J513" s="4" t="str">
        <f t="shared" si="38"/>
        <v/>
      </c>
      <c r="K513" s="4" t="str">
        <f>IF(ISERROR(MATCH(A513,SEM_20201201_20210416!A:A,0)),"","Y")</f>
        <v/>
      </c>
      <c r="L513" s="4" t="str">
        <f>IF(K513="Y",VLOOKUP($A513,SEM_20201201_20210416!$A:$G,3,FALSE),"")</f>
        <v/>
      </c>
      <c r="M513" s="4" t="str">
        <f>IF(K513="Y",VLOOKUP($A513,SEM_20201201_20210416!$A:$G,4,FALSE),"")</f>
        <v/>
      </c>
      <c r="N513" s="1" t="str">
        <f>IFERROR(VLOOKUP(A513,SEM_20201201_20210416!A:F,6,FALSE),"")</f>
        <v/>
      </c>
      <c r="O513" s="4" t="str">
        <f t="shared" si="39"/>
        <v/>
      </c>
      <c r="P513" s="4" t="str">
        <f t="shared" si="40"/>
        <v/>
      </c>
    </row>
    <row r="514" spans="1:16">
      <c r="A514" s="3" t="s">
        <v>516</v>
      </c>
      <c r="B514">
        <v>101</v>
      </c>
      <c r="C514">
        <v>18</v>
      </c>
      <c r="D514" s="1">
        <v>0.17821782178217799</v>
      </c>
      <c r="E514" s="2">
        <v>3.71287128712871</v>
      </c>
      <c r="H514" s="4" t="str">
        <f t="shared" si="36"/>
        <v/>
      </c>
      <c r="I514" s="4" t="str">
        <f t="shared" si="37"/>
        <v/>
      </c>
      <c r="J514" s="4" t="str">
        <f t="shared" si="38"/>
        <v/>
      </c>
      <c r="K514" s="4" t="str">
        <f>IF(ISERROR(MATCH(A514,SEM_20201201_20210416!A:A,0)),"","Y")</f>
        <v/>
      </c>
      <c r="L514" s="4" t="str">
        <f>IF(K514="Y",VLOOKUP($A514,SEM_20201201_20210416!$A:$G,3,FALSE),"")</f>
        <v/>
      </c>
      <c r="M514" s="4" t="str">
        <f>IF(K514="Y",VLOOKUP($A514,SEM_20201201_20210416!$A:$G,4,FALSE),"")</f>
        <v/>
      </c>
      <c r="N514" s="1" t="str">
        <f>IFERROR(VLOOKUP(A514,SEM_20201201_20210416!A:F,6,FALSE),"")</f>
        <v/>
      </c>
      <c r="O514" s="4" t="str">
        <f t="shared" si="39"/>
        <v/>
      </c>
      <c r="P514" s="4" t="str">
        <f t="shared" si="40"/>
        <v/>
      </c>
    </row>
    <row r="515" spans="1:16">
      <c r="A515" s="3" t="s">
        <v>520</v>
      </c>
      <c r="B515">
        <v>101</v>
      </c>
      <c r="C515">
        <v>5</v>
      </c>
      <c r="D515" s="1">
        <v>4.95049504950495E-2</v>
      </c>
      <c r="E515" s="2">
        <v>5.6732673267326703</v>
      </c>
      <c r="H515" s="4" t="str">
        <f t="shared" ref="H515:H578" si="41">IF(AND(E515&gt;=2,E515&lt;3),"Y","")</f>
        <v/>
      </c>
      <c r="I515" s="4" t="str">
        <f t="shared" ref="I515:I578" si="42">IF(AND(E515&gt;=4,E515&lt;5),"Y","")</f>
        <v/>
      </c>
      <c r="J515" s="4" t="str">
        <f t="shared" ref="J515:J578" si="43">IF(AND(E515&gt;=6,E515&lt;7),"Y","")</f>
        <v/>
      </c>
      <c r="K515" s="4" t="str">
        <f>IF(ISERROR(MATCH(A515,SEM_20201201_20210416!A:A,0)),"","Y")</f>
        <v/>
      </c>
      <c r="L515" s="4" t="str">
        <f>IF(K515="Y",VLOOKUP($A515,SEM_20201201_20210416!$A:$G,3,FALSE),"")</f>
        <v/>
      </c>
      <c r="M515" s="4" t="str">
        <f>IF(K515="Y",VLOOKUP($A515,SEM_20201201_20210416!$A:$G,4,FALSE),"")</f>
        <v/>
      </c>
      <c r="N515" s="1" t="str">
        <f>IFERROR(VLOOKUP(A515,SEM_20201201_20210416!A:F,6,FALSE),"")</f>
        <v/>
      </c>
      <c r="O515" s="4" t="str">
        <f t="shared" ref="O515:O578" si="44">IF(AND(K515="Y",M515&gt;C515),"Y","")</f>
        <v/>
      </c>
      <c r="P515" s="4" t="str">
        <f t="shared" ref="P515:P578" si="45">IF(AND(G515&lt;&gt;"N",E515&gt;$V$1,D515&lt;$V$2,B515&gt;=$V$3),"Y","")</f>
        <v/>
      </c>
    </row>
    <row r="516" spans="1:16">
      <c r="A516" s="3" t="s">
        <v>517</v>
      </c>
      <c r="B516">
        <v>101</v>
      </c>
      <c r="C516">
        <v>2</v>
      </c>
      <c r="D516" s="1">
        <v>1.9801980198019799E-2</v>
      </c>
      <c r="E516" s="2">
        <v>7.2871287128712803</v>
      </c>
      <c r="H516" s="4" t="str">
        <f t="shared" si="41"/>
        <v/>
      </c>
      <c r="I516" s="4" t="str">
        <f t="shared" si="42"/>
        <v/>
      </c>
      <c r="J516" s="4" t="str">
        <f t="shared" si="43"/>
        <v/>
      </c>
      <c r="K516" s="4" t="str">
        <f>IF(ISERROR(MATCH(A516,SEM_20201201_20210416!A:A,0)),"","Y")</f>
        <v/>
      </c>
      <c r="L516" s="4" t="str">
        <f>IF(K516="Y",VLOOKUP($A516,SEM_20201201_20210416!$A:$G,3,FALSE),"")</f>
        <v/>
      </c>
      <c r="M516" s="4" t="str">
        <f>IF(K516="Y",VLOOKUP($A516,SEM_20201201_20210416!$A:$G,4,FALSE),"")</f>
        <v/>
      </c>
      <c r="N516" s="1" t="str">
        <f>IFERROR(VLOOKUP(A516,SEM_20201201_20210416!A:F,6,FALSE),"")</f>
        <v/>
      </c>
      <c r="O516" s="4" t="str">
        <f t="shared" si="44"/>
        <v/>
      </c>
      <c r="P516" s="4" t="str">
        <f t="shared" si="45"/>
        <v/>
      </c>
    </row>
    <row r="517" spans="1:16">
      <c r="A517" s="3" t="s">
        <v>521</v>
      </c>
      <c r="B517">
        <v>101</v>
      </c>
      <c r="C517">
        <v>4</v>
      </c>
      <c r="D517" s="1">
        <v>3.9603960396039598E-2</v>
      </c>
      <c r="E517" s="2">
        <v>9.7920792079207892</v>
      </c>
      <c r="H517" s="4" t="str">
        <f t="shared" si="41"/>
        <v/>
      </c>
      <c r="I517" s="4" t="str">
        <f t="shared" si="42"/>
        <v/>
      </c>
      <c r="J517" s="4" t="str">
        <f t="shared" si="43"/>
        <v/>
      </c>
      <c r="K517" s="4" t="str">
        <f>IF(ISERROR(MATCH(A517,SEM_20201201_20210416!A:A,0)),"","Y")</f>
        <v/>
      </c>
      <c r="L517" s="4" t="str">
        <f>IF(K517="Y",VLOOKUP($A517,SEM_20201201_20210416!$A:$G,3,FALSE),"")</f>
        <v/>
      </c>
      <c r="M517" s="4" t="str">
        <f>IF(K517="Y",VLOOKUP($A517,SEM_20201201_20210416!$A:$G,4,FALSE),"")</f>
        <v/>
      </c>
      <c r="N517" s="1" t="str">
        <f>IFERROR(VLOOKUP(A517,SEM_20201201_20210416!A:F,6,FALSE),"")</f>
        <v/>
      </c>
      <c r="O517" s="4" t="str">
        <f t="shared" si="44"/>
        <v/>
      </c>
      <c r="P517" s="4" t="str">
        <f t="shared" si="45"/>
        <v/>
      </c>
    </row>
    <row r="518" spans="1:16">
      <c r="A518" s="3" t="s">
        <v>518</v>
      </c>
      <c r="B518">
        <v>101</v>
      </c>
      <c r="C518">
        <v>1</v>
      </c>
      <c r="D518" s="1">
        <v>9.9009900990098994E-3</v>
      </c>
      <c r="E518" s="2">
        <v>11.1782178217821</v>
      </c>
      <c r="H518" s="4" t="str">
        <f t="shared" si="41"/>
        <v/>
      </c>
      <c r="I518" s="4" t="str">
        <f t="shared" si="42"/>
        <v/>
      </c>
      <c r="J518" s="4" t="str">
        <f t="shared" si="43"/>
        <v/>
      </c>
      <c r="K518" s="4" t="str">
        <f>IF(ISERROR(MATCH(A518,SEM_20201201_20210416!A:A,0)),"","Y")</f>
        <v>Y</v>
      </c>
      <c r="L518" s="4">
        <f>IF(K518="Y",VLOOKUP($A518,SEM_20201201_20210416!$A:$G,3,FALSE),"")</f>
        <v>54</v>
      </c>
      <c r="M518" s="4">
        <f>IF(K518="Y",VLOOKUP($A518,SEM_20201201_20210416!$A:$G,4,FALSE),"")</f>
        <v>4</v>
      </c>
      <c r="N518" s="1">
        <f>IFERROR(VLOOKUP(A518,SEM_20201201_20210416!A:F,6,FALSE),"")</f>
        <v>7.407407407407407E-2</v>
      </c>
      <c r="O518" s="4" t="str">
        <f t="shared" si="44"/>
        <v>Y</v>
      </c>
      <c r="P518" s="4" t="str">
        <f t="shared" si="45"/>
        <v/>
      </c>
    </row>
    <row r="519" spans="1:16">
      <c r="A519" s="3" t="s">
        <v>515</v>
      </c>
      <c r="B519">
        <v>101</v>
      </c>
      <c r="C519">
        <v>3</v>
      </c>
      <c r="D519" s="1">
        <v>2.9702970297029702E-2</v>
      </c>
      <c r="E519" s="2">
        <v>12.5643564356435</v>
      </c>
      <c r="H519" s="4" t="str">
        <f t="shared" si="41"/>
        <v/>
      </c>
      <c r="I519" s="4" t="str">
        <f t="shared" si="42"/>
        <v/>
      </c>
      <c r="J519" s="4" t="str">
        <f t="shared" si="43"/>
        <v/>
      </c>
      <c r="K519" s="4" t="str">
        <f>IF(ISERROR(MATCH(A519,SEM_20201201_20210416!A:A,0)),"","Y")</f>
        <v>Y</v>
      </c>
      <c r="L519" s="4">
        <f>IF(K519="Y",VLOOKUP($A519,SEM_20201201_20210416!$A:$G,3,FALSE),"")</f>
        <v>106</v>
      </c>
      <c r="M519" s="4">
        <f>IF(K519="Y",VLOOKUP($A519,SEM_20201201_20210416!$A:$G,4,FALSE),"")</f>
        <v>3</v>
      </c>
      <c r="N519" s="1">
        <f>IFERROR(VLOOKUP(A519,SEM_20201201_20210416!A:F,6,FALSE),"")</f>
        <v>2.8301886792452831E-2</v>
      </c>
      <c r="O519" s="4" t="str">
        <f t="shared" si="44"/>
        <v/>
      </c>
      <c r="P519" s="4" t="str">
        <f t="shared" si="45"/>
        <v/>
      </c>
    </row>
    <row r="520" spans="1:16">
      <c r="A520" s="3" t="s">
        <v>525</v>
      </c>
      <c r="B520">
        <v>100</v>
      </c>
      <c r="C520">
        <v>16</v>
      </c>
      <c r="D520" s="1">
        <v>0.16</v>
      </c>
      <c r="E520" s="2">
        <v>5</v>
      </c>
      <c r="H520" s="4" t="str">
        <f t="shared" si="41"/>
        <v/>
      </c>
      <c r="I520" s="4" t="str">
        <f t="shared" si="42"/>
        <v/>
      </c>
      <c r="J520" s="4" t="str">
        <f t="shared" si="43"/>
        <v/>
      </c>
      <c r="K520" s="4" t="str">
        <f>IF(ISERROR(MATCH(A520,SEM_20201201_20210416!A:A,0)),"","Y")</f>
        <v/>
      </c>
      <c r="L520" s="4" t="str">
        <f>IF(K520="Y",VLOOKUP($A520,SEM_20201201_20210416!$A:$G,3,FALSE),"")</f>
        <v/>
      </c>
      <c r="M520" s="4" t="str">
        <f>IF(K520="Y",VLOOKUP($A520,SEM_20201201_20210416!$A:$G,4,FALSE),"")</f>
        <v/>
      </c>
      <c r="N520" s="1" t="str">
        <f>IFERROR(VLOOKUP(A520,SEM_20201201_20210416!A:F,6,FALSE),"")</f>
        <v/>
      </c>
      <c r="O520" s="4" t="str">
        <f t="shared" si="44"/>
        <v/>
      </c>
      <c r="P520" s="4" t="str">
        <f t="shared" si="45"/>
        <v/>
      </c>
    </row>
    <row r="521" spans="1:16">
      <c r="A521" s="3" t="s">
        <v>523</v>
      </c>
      <c r="B521">
        <v>100</v>
      </c>
      <c r="C521">
        <v>9</v>
      </c>
      <c r="D521" s="1">
        <v>0.09</v>
      </c>
      <c r="E521" s="2">
        <v>7.24</v>
      </c>
      <c r="H521" s="4" t="str">
        <f t="shared" si="41"/>
        <v/>
      </c>
      <c r="I521" s="4" t="str">
        <f t="shared" si="42"/>
        <v/>
      </c>
      <c r="J521" s="4" t="str">
        <f t="shared" si="43"/>
        <v/>
      </c>
      <c r="K521" s="4" t="str">
        <f>IF(ISERROR(MATCH(A521,SEM_20201201_20210416!A:A,0)),"","Y")</f>
        <v/>
      </c>
      <c r="L521" s="4" t="str">
        <f>IF(K521="Y",VLOOKUP($A521,SEM_20201201_20210416!$A:$G,3,FALSE),"")</f>
        <v/>
      </c>
      <c r="M521" s="4" t="str">
        <f>IF(K521="Y",VLOOKUP($A521,SEM_20201201_20210416!$A:$G,4,FALSE),"")</f>
        <v/>
      </c>
      <c r="N521" s="1" t="str">
        <f>IFERROR(VLOOKUP(A521,SEM_20201201_20210416!A:F,6,FALSE),"")</f>
        <v/>
      </c>
      <c r="O521" s="4" t="str">
        <f t="shared" si="44"/>
        <v/>
      </c>
      <c r="P521" s="4" t="str">
        <f t="shared" si="45"/>
        <v/>
      </c>
    </row>
    <row r="522" spans="1:16">
      <c r="A522" s="3" t="s">
        <v>522</v>
      </c>
      <c r="B522">
        <v>100</v>
      </c>
      <c r="C522">
        <v>21</v>
      </c>
      <c r="D522" s="1">
        <v>0.21</v>
      </c>
      <c r="E522" s="2">
        <v>7.85</v>
      </c>
      <c r="H522" s="4" t="str">
        <f t="shared" si="41"/>
        <v/>
      </c>
      <c r="I522" s="4" t="str">
        <f t="shared" si="42"/>
        <v/>
      </c>
      <c r="J522" s="4" t="str">
        <f t="shared" si="43"/>
        <v/>
      </c>
      <c r="K522" s="4" t="str">
        <f>IF(ISERROR(MATCH(A522,SEM_20201201_20210416!A:A,0)),"","Y")</f>
        <v/>
      </c>
      <c r="L522" s="4" t="str">
        <f>IF(K522="Y",VLOOKUP($A522,SEM_20201201_20210416!$A:$G,3,FALSE),"")</f>
        <v/>
      </c>
      <c r="M522" s="4" t="str">
        <f>IF(K522="Y",VLOOKUP($A522,SEM_20201201_20210416!$A:$G,4,FALSE),"")</f>
        <v/>
      </c>
      <c r="N522" s="1" t="str">
        <f>IFERROR(VLOOKUP(A522,SEM_20201201_20210416!A:F,6,FALSE),"")</f>
        <v/>
      </c>
      <c r="O522" s="4" t="str">
        <f t="shared" si="44"/>
        <v/>
      </c>
      <c r="P522" s="4" t="str">
        <f t="shared" si="45"/>
        <v/>
      </c>
    </row>
    <row r="523" spans="1:16">
      <c r="A523" s="3" t="s">
        <v>524</v>
      </c>
      <c r="B523">
        <v>100</v>
      </c>
      <c r="C523">
        <v>4</v>
      </c>
      <c r="D523" s="1">
        <v>0.04</v>
      </c>
      <c r="E523" s="2">
        <v>8.2100000000000009</v>
      </c>
      <c r="H523" s="4" t="str">
        <f t="shared" si="41"/>
        <v/>
      </c>
      <c r="I523" s="4" t="str">
        <f t="shared" si="42"/>
        <v/>
      </c>
      <c r="J523" s="4" t="str">
        <f t="shared" si="43"/>
        <v/>
      </c>
      <c r="K523" s="4" t="str">
        <f>IF(ISERROR(MATCH(A523,SEM_20201201_20210416!A:A,0)),"","Y")</f>
        <v/>
      </c>
      <c r="L523" s="4" t="str">
        <f>IF(K523="Y",VLOOKUP($A523,SEM_20201201_20210416!$A:$G,3,FALSE),"")</f>
        <v/>
      </c>
      <c r="M523" s="4" t="str">
        <f>IF(K523="Y",VLOOKUP($A523,SEM_20201201_20210416!$A:$G,4,FALSE),"")</f>
        <v/>
      </c>
      <c r="N523" s="1" t="str">
        <f>IFERROR(VLOOKUP(A523,SEM_20201201_20210416!A:F,6,FALSE),"")</f>
        <v/>
      </c>
      <c r="O523" s="4" t="str">
        <f t="shared" si="44"/>
        <v/>
      </c>
      <c r="P523" s="4" t="str">
        <f t="shared" si="45"/>
        <v/>
      </c>
    </row>
    <row r="524" spans="1:16">
      <c r="A524" s="3" t="s">
        <v>529</v>
      </c>
      <c r="B524">
        <v>99</v>
      </c>
      <c r="C524">
        <v>21</v>
      </c>
      <c r="D524" s="1">
        <v>0.21212121212121199</v>
      </c>
      <c r="E524" s="2">
        <v>2.2222222222222201</v>
      </c>
      <c r="H524" s="4" t="str">
        <f t="shared" si="41"/>
        <v>Y</v>
      </c>
      <c r="I524" s="4" t="str">
        <f t="shared" si="42"/>
        <v/>
      </c>
      <c r="J524" s="4" t="str">
        <f t="shared" si="43"/>
        <v/>
      </c>
      <c r="K524" s="4" t="str">
        <f>IF(ISERROR(MATCH(A524,SEM_20201201_20210416!A:A,0)),"","Y")</f>
        <v/>
      </c>
      <c r="L524" s="4" t="str">
        <f>IF(K524="Y",VLOOKUP($A524,SEM_20201201_20210416!$A:$G,3,FALSE),"")</f>
        <v/>
      </c>
      <c r="M524" s="4" t="str">
        <f>IF(K524="Y",VLOOKUP($A524,SEM_20201201_20210416!$A:$G,4,FALSE),"")</f>
        <v/>
      </c>
      <c r="N524" s="1" t="str">
        <f>IFERROR(VLOOKUP(A524,SEM_20201201_20210416!A:F,6,FALSE),"")</f>
        <v/>
      </c>
      <c r="O524" s="4" t="str">
        <f t="shared" si="44"/>
        <v/>
      </c>
      <c r="P524" s="4" t="str">
        <f t="shared" si="45"/>
        <v/>
      </c>
    </row>
    <row r="525" spans="1:16">
      <c r="A525" s="3" t="s">
        <v>527</v>
      </c>
      <c r="B525">
        <v>99</v>
      </c>
      <c r="C525">
        <v>20</v>
      </c>
      <c r="D525" s="1">
        <v>0.20202020202020199</v>
      </c>
      <c r="E525" s="2">
        <v>3.5353535353535301</v>
      </c>
      <c r="H525" s="4" t="str">
        <f t="shared" si="41"/>
        <v/>
      </c>
      <c r="I525" s="4" t="str">
        <f t="shared" si="42"/>
        <v/>
      </c>
      <c r="J525" s="4" t="str">
        <f t="shared" si="43"/>
        <v/>
      </c>
      <c r="K525" s="4" t="str">
        <f>IF(ISERROR(MATCH(A525,SEM_20201201_20210416!A:A,0)),"","Y")</f>
        <v/>
      </c>
      <c r="L525" s="4" t="str">
        <f>IF(K525="Y",VLOOKUP($A525,SEM_20201201_20210416!$A:$G,3,FALSE),"")</f>
        <v/>
      </c>
      <c r="M525" s="4" t="str">
        <f>IF(K525="Y",VLOOKUP($A525,SEM_20201201_20210416!$A:$G,4,FALSE),"")</f>
        <v/>
      </c>
      <c r="N525" s="1" t="str">
        <f>IFERROR(VLOOKUP(A525,SEM_20201201_20210416!A:F,6,FALSE),"")</f>
        <v/>
      </c>
      <c r="O525" s="4" t="str">
        <f t="shared" si="44"/>
        <v/>
      </c>
      <c r="P525" s="4" t="str">
        <f t="shared" si="45"/>
        <v/>
      </c>
    </row>
    <row r="526" spans="1:16">
      <c r="A526" s="3" t="s">
        <v>530</v>
      </c>
      <c r="B526">
        <v>99</v>
      </c>
      <c r="C526">
        <v>2</v>
      </c>
      <c r="D526" s="1">
        <v>2.02020202020202E-2</v>
      </c>
      <c r="E526" s="2">
        <v>7.1717171717171704</v>
      </c>
      <c r="H526" s="4" t="str">
        <f t="shared" si="41"/>
        <v/>
      </c>
      <c r="I526" s="4" t="str">
        <f t="shared" si="42"/>
        <v/>
      </c>
      <c r="J526" s="4" t="str">
        <f t="shared" si="43"/>
        <v/>
      </c>
      <c r="K526" s="4" t="str">
        <f>IF(ISERROR(MATCH(A526,SEM_20201201_20210416!A:A,0)),"","Y")</f>
        <v/>
      </c>
      <c r="L526" s="4" t="str">
        <f>IF(K526="Y",VLOOKUP($A526,SEM_20201201_20210416!$A:$G,3,FALSE),"")</f>
        <v/>
      </c>
      <c r="M526" s="4" t="str">
        <f>IF(K526="Y",VLOOKUP($A526,SEM_20201201_20210416!$A:$G,4,FALSE),"")</f>
        <v/>
      </c>
      <c r="N526" s="1" t="str">
        <f>IFERROR(VLOOKUP(A526,SEM_20201201_20210416!A:F,6,FALSE),"")</f>
        <v/>
      </c>
      <c r="O526" s="4" t="str">
        <f t="shared" si="44"/>
        <v/>
      </c>
      <c r="P526" s="4" t="str">
        <f t="shared" si="45"/>
        <v/>
      </c>
    </row>
    <row r="527" spans="1:16">
      <c r="A527" s="3" t="s">
        <v>526</v>
      </c>
      <c r="B527">
        <v>99</v>
      </c>
      <c r="C527">
        <v>2</v>
      </c>
      <c r="D527" s="1">
        <v>2.02020202020202E-2</v>
      </c>
      <c r="E527" s="2">
        <v>9.1818181818181799</v>
      </c>
      <c r="H527" s="4" t="str">
        <f t="shared" si="41"/>
        <v/>
      </c>
      <c r="I527" s="4" t="str">
        <f t="shared" si="42"/>
        <v/>
      </c>
      <c r="J527" s="4" t="str">
        <f t="shared" si="43"/>
        <v/>
      </c>
      <c r="K527" s="4" t="str">
        <f>IF(ISERROR(MATCH(A527,SEM_20201201_20210416!A:A,0)),"","Y")</f>
        <v/>
      </c>
      <c r="L527" s="4" t="str">
        <f>IF(K527="Y",VLOOKUP($A527,SEM_20201201_20210416!$A:$G,3,FALSE),"")</f>
        <v/>
      </c>
      <c r="M527" s="4" t="str">
        <f>IF(K527="Y",VLOOKUP($A527,SEM_20201201_20210416!$A:$G,4,FALSE),"")</f>
        <v/>
      </c>
      <c r="N527" s="1" t="str">
        <f>IFERROR(VLOOKUP(A527,SEM_20201201_20210416!A:F,6,FALSE),"")</f>
        <v/>
      </c>
      <c r="O527" s="4" t="str">
        <f t="shared" si="44"/>
        <v/>
      </c>
      <c r="P527" s="4" t="str">
        <f t="shared" si="45"/>
        <v/>
      </c>
    </row>
    <row r="528" spans="1:16">
      <c r="A528" s="3" t="s">
        <v>531</v>
      </c>
      <c r="B528">
        <v>99</v>
      </c>
      <c r="C528">
        <v>6</v>
      </c>
      <c r="D528" s="1">
        <v>6.0606060606060601E-2</v>
      </c>
      <c r="E528" s="2">
        <v>10.080808080808</v>
      </c>
      <c r="H528" s="4" t="str">
        <f t="shared" si="41"/>
        <v/>
      </c>
      <c r="I528" s="4" t="str">
        <f t="shared" si="42"/>
        <v/>
      </c>
      <c r="J528" s="4" t="str">
        <f t="shared" si="43"/>
        <v/>
      </c>
      <c r="K528" s="4" t="str">
        <f>IF(ISERROR(MATCH(A528,SEM_20201201_20210416!A:A,0)),"","Y")</f>
        <v/>
      </c>
      <c r="L528" s="4" t="str">
        <f>IF(K528="Y",VLOOKUP($A528,SEM_20201201_20210416!$A:$G,3,FALSE),"")</f>
        <v/>
      </c>
      <c r="M528" s="4" t="str">
        <f>IF(K528="Y",VLOOKUP($A528,SEM_20201201_20210416!$A:$G,4,FALSE),"")</f>
        <v/>
      </c>
      <c r="N528" s="1" t="str">
        <f>IFERROR(VLOOKUP(A528,SEM_20201201_20210416!A:F,6,FALSE),"")</f>
        <v/>
      </c>
      <c r="O528" s="4" t="str">
        <f t="shared" si="44"/>
        <v/>
      </c>
      <c r="P528" s="4" t="str">
        <f t="shared" si="45"/>
        <v/>
      </c>
    </row>
    <row r="529" spans="1:16">
      <c r="A529" s="3" t="s">
        <v>528</v>
      </c>
      <c r="B529">
        <v>99</v>
      </c>
      <c r="C529">
        <v>1</v>
      </c>
      <c r="D529" s="1">
        <v>1.01010101010101E-2</v>
      </c>
      <c r="E529" s="2">
        <v>68.151515151515099</v>
      </c>
      <c r="H529" s="4" t="str">
        <f t="shared" si="41"/>
        <v/>
      </c>
      <c r="I529" s="4" t="str">
        <f t="shared" si="42"/>
        <v/>
      </c>
      <c r="J529" s="4" t="str">
        <f t="shared" si="43"/>
        <v/>
      </c>
      <c r="K529" s="4" t="str">
        <f>IF(ISERROR(MATCH(A529,SEM_20201201_20210416!A:A,0)),"","Y")</f>
        <v/>
      </c>
      <c r="L529" s="4" t="str">
        <f>IF(K529="Y",VLOOKUP($A529,SEM_20201201_20210416!$A:$G,3,FALSE),"")</f>
        <v/>
      </c>
      <c r="M529" s="4" t="str">
        <f>IF(K529="Y",VLOOKUP($A529,SEM_20201201_20210416!$A:$G,4,FALSE),"")</f>
        <v/>
      </c>
      <c r="N529" s="1" t="str">
        <f>IFERROR(VLOOKUP(A529,SEM_20201201_20210416!A:F,6,FALSE),"")</f>
        <v/>
      </c>
      <c r="O529" s="4" t="str">
        <f t="shared" si="44"/>
        <v/>
      </c>
      <c r="P529" s="4" t="str">
        <f t="shared" si="45"/>
        <v/>
      </c>
    </row>
    <row r="530" spans="1:16">
      <c r="A530" s="3" t="s">
        <v>534</v>
      </c>
      <c r="B530">
        <v>98</v>
      </c>
      <c r="C530">
        <v>24</v>
      </c>
      <c r="D530" s="1">
        <v>0.24489795918367299</v>
      </c>
      <c r="E530" s="2">
        <v>2.8877551020408099</v>
      </c>
      <c r="H530" s="4" t="str">
        <f t="shared" si="41"/>
        <v>Y</v>
      </c>
      <c r="I530" s="4" t="str">
        <f t="shared" si="42"/>
        <v/>
      </c>
      <c r="J530" s="4" t="str">
        <f t="shared" si="43"/>
        <v/>
      </c>
      <c r="K530" s="4" t="str">
        <f>IF(ISERROR(MATCH(A530,SEM_20201201_20210416!A:A,0)),"","Y")</f>
        <v/>
      </c>
      <c r="L530" s="4" t="str">
        <f>IF(K530="Y",VLOOKUP($A530,SEM_20201201_20210416!$A:$G,3,FALSE),"")</f>
        <v/>
      </c>
      <c r="M530" s="4" t="str">
        <f>IF(K530="Y",VLOOKUP($A530,SEM_20201201_20210416!$A:$G,4,FALSE),"")</f>
        <v/>
      </c>
      <c r="N530" s="1" t="str">
        <f>IFERROR(VLOOKUP(A530,SEM_20201201_20210416!A:F,6,FALSE),"")</f>
        <v/>
      </c>
      <c r="O530" s="4" t="str">
        <f t="shared" si="44"/>
        <v/>
      </c>
      <c r="P530" s="4" t="str">
        <f t="shared" si="45"/>
        <v/>
      </c>
    </row>
    <row r="531" spans="1:16">
      <c r="A531" s="3" t="s">
        <v>533</v>
      </c>
      <c r="B531">
        <v>98</v>
      </c>
      <c r="C531">
        <v>3</v>
      </c>
      <c r="D531" s="1">
        <v>3.06122448979591E-2</v>
      </c>
      <c r="E531" s="2">
        <v>3.9489795918367299</v>
      </c>
      <c r="H531" s="4" t="str">
        <f t="shared" si="41"/>
        <v/>
      </c>
      <c r="I531" s="4" t="str">
        <f t="shared" si="42"/>
        <v/>
      </c>
      <c r="J531" s="4" t="str">
        <f t="shared" si="43"/>
        <v/>
      </c>
      <c r="K531" s="4" t="str">
        <f>IF(ISERROR(MATCH(A531,SEM_20201201_20210416!A:A,0)),"","Y")</f>
        <v/>
      </c>
      <c r="L531" s="4" t="str">
        <f>IF(K531="Y",VLOOKUP($A531,SEM_20201201_20210416!$A:$G,3,FALSE),"")</f>
        <v/>
      </c>
      <c r="M531" s="4" t="str">
        <f>IF(K531="Y",VLOOKUP($A531,SEM_20201201_20210416!$A:$G,4,FALSE),"")</f>
        <v/>
      </c>
      <c r="N531" s="1" t="str">
        <f>IFERROR(VLOOKUP(A531,SEM_20201201_20210416!A:F,6,FALSE),"")</f>
        <v/>
      </c>
      <c r="O531" s="4" t="str">
        <f t="shared" si="44"/>
        <v/>
      </c>
      <c r="P531" s="4" t="str">
        <f t="shared" si="45"/>
        <v/>
      </c>
    </row>
    <row r="532" spans="1:16">
      <c r="A532" s="3" t="s">
        <v>532</v>
      </c>
      <c r="B532">
        <v>98</v>
      </c>
      <c r="C532">
        <v>2</v>
      </c>
      <c r="D532" s="1">
        <v>2.04081632653061E-2</v>
      </c>
      <c r="E532" s="2">
        <v>13.4897959183673</v>
      </c>
      <c r="H532" s="4" t="str">
        <f t="shared" si="41"/>
        <v/>
      </c>
      <c r="I532" s="4" t="str">
        <f t="shared" si="42"/>
        <v/>
      </c>
      <c r="J532" s="4" t="str">
        <f t="shared" si="43"/>
        <v/>
      </c>
      <c r="K532" s="4" t="str">
        <f>IF(ISERROR(MATCH(A532,SEM_20201201_20210416!A:A,0)),"","Y")</f>
        <v/>
      </c>
      <c r="L532" s="4" t="str">
        <f>IF(K532="Y",VLOOKUP($A532,SEM_20201201_20210416!$A:$G,3,FALSE),"")</f>
        <v/>
      </c>
      <c r="M532" s="4" t="str">
        <f>IF(K532="Y",VLOOKUP($A532,SEM_20201201_20210416!$A:$G,4,FALSE),"")</f>
        <v/>
      </c>
      <c r="N532" s="1" t="str">
        <f>IFERROR(VLOOKUP(A532,SEM_20201201_20210416!A:F,6,FALSE),"")</f>
        <v/>
      </c>
      <c r="O532" s="4" t="str">
        <f t="shared" si="44"/>
        <v/>
      </c>
      <c r="P532" s="4" t="str">
        <f t="shared" si="45"/>
        <v/>
      </c>
    </row>
    <row r="533" spans="1:16">
      <c r="A533" s="3" t="s">
        <v>535</v>
      </c>
      <c r="B533">
        <v>98</v>
      </c>
      <c r="C533">
        <v>0</v>
      </c>
      <c r="D533" s="1">
        <v>0</v>
      </c>
      <c r="E533" s="2">
        <v>80.5</v>
      </c>
      <c r="H533" s="4" t="str">
        <f t="shared" si="41"/>
        <v/>
      </c>
      <c r="I533" s="4" t="str">
        <f t="shared" si="42"/>
        <v/>
      </c>
      <c r="J533" s="4" t="str">
        <f t="shared" si="43"/>
        <v/>
      </c>
      <c r="K533" s="4" t="str">
        <f>IF(ISERROR(MATCH(A533,SEM_20201201_20210416!A:A,0)),"","Y")</f>
        <v/>
      </c>
      <c r="L533" s="4" t="str">
        <f>IF(K533="Y",VLOOKUP($A533,SEM_20201201_20210416!$A:$G,3,FALSE),"")</f>
        <v/>
      </c>
      <c r="M533" s="4" t="str">
        <f>IF(K533="Y",VLOOKUP($A533,SEM_20201201_20210416!$A:$G,4,FALSE),"")</f>
        <v/>
      </c>
      <c r="N533" s="1" t="str">
        <f>IFERROR(VLOOKUP(A533,SEM_20201201_20210416!A:F,6,FALSE),"")</f>
        <v/>
      </c>
      <c r="O533" s="4" t="str">
        <f t="shared" si="44"/>
        <v/>
      </c>
      <c r="P533" s="4" t="str">
        <f t="shared" si="45"/>
        <v/>
      </c>
    </row>
    <row r="534" spans="1:16">
      <c r="A534" s="3" t="s">
        <v>539</v>
      </c>
      <c r="B534">
        <v>97</v>
      </c>
      <c r="C534">
        <v>50</v>
      </c>
      <c r="D534" s="1">
        <v>0.51546391752577303</v>
      </c>
      <c r="E534" s="2">
        <v>1.0103092783505101</v>
      </c>
      <c r="H534" s="4" t="str">
        <f t="shared" si="41"/>
        <v/>
      </c>
      <c r="I534" s="4" t="str">
        <f t="shared" si="42"/>
        <v/>
      </c>
      <c r="J534" s="4" t="str">
        <f t="shared" si="43"/>
        <v/>
      </c>
      <c r="K534" s="4" t="str">
        <f>IF(ISERROR(MATCH(A534,SEM_20201201_20210416!A:A,0)),"","Y")</f>
        <v/>
      </c>
      <c r="L534" s="4" t="str">
        <f>IF(K534="Y",VLOOKUP($A534,SEM_20201201_20210416!$A:$G,3,FALSE),"")</f>
        <v/>
      </c>
      <c r="M534" s="4" t="str">
        <f>IF(K534="Y",VLOOKUP($A534,SEM_20201201_20210416!$A:$G,4,FALSE),"")</f>
        <v/>
      </c>
      <c r="N534" s="1" t="str">
        <f>IFERROR(VLOOKUP(A534,SEM_20201201_20210416!A:F,6,FALSE),"")</f>
        <v/>
      </c>
      <c r="O534" s="4" t="str">
        <f t="shared" si="44"/>
        <v/>
      </c>
      <c r="P534" s="4" t="str">
        <f t="shared" si="45"/>
        <v/>
      </c>
    </row>
    <row r="535" spans="1:16">
      <c r="A535" s="3" t="s">
        <v>538</v>
      </c>
      <c r="B535">
        <v>97</v>
      </c>
      <c r="C535">
        <v>6</v>
      </c>
      <c r="D535" s="1">
        <v>6.1855670103092703E-2</v>
      </c>
      <c r="E535" s="2">
        <v>6.4845360824742198</v>
      </c>
      <c r="H535" s="4" t="str">
        <f t="shared" si="41"/>
        <v/>
      </c>
      <c r="I535" s="4" t="str">
        <f t="shared" si="42"/>
        <v/>
      </c>
      <c r="J535" s="4" t="str">
        <f t="shared" si="43"/>
        <v>Y</v>
      </c>
      <c r="K535" s="4" t="str">
        <f>IF(ISERROR(MATCH(A535,SEM_20201201_20210416!A:A,0)),"","Y")</f>
        <v/>
      </c>
      <c r="L535" s="4" t="str">
        <f>IF(K535="Y",VLOOKUP($A535,SEM_20201201_20210416!$A:$G,3,FALSE),"")</f>
        <v/>
      </c>
      <c r="M535" s="4" t="str">
        <f>IF(K535="Y",VLOOKUP($A535,SEM_20201201_20210416!$A:$G,4,FALSE),"")</f>
        <v/>
      </c>
      <c r="N535" s="1" t="str">
        <f>IFERROR(VLOOKUP(A535,SEM_20201201_20210416!A:F,6,FALSE),"")</f>
        <v/>
      </c>
      <c r="O535" s="4" t="str">
        <f t="shared" si="44"/>
        <v/>
      </c>
      <c r="P535" s="4" t="str">
        <f t="shared" si="45"/>
        <v/>
      </c>
    </row>
    <row r="536" spans="1:16">
      <c r="A536" s="3" t="s">
        <v>536</v>
      </c>
      <c r="B536">
        <v>97</v>
      </c>
      <c r="C536">
        <v>0</v>
      </c>
      <c r="D536" s="1">
        <v>0</v>
      </c>
      <c r="E536" s="2">
        <v>6.9278350515463902</v>
      </c>
      <c r="H536" s="4" t="str">
        <f t="shared" si="41"/>
        <v/>
      </c>
      <c r="I536" s="4" t="str">
        <f t="shared" si="42"/>
        <v/>
      </c>
      <c r="J536" s="4" t="str">
        <f t="shared" si="43"/>
        <v>Y</v>
      </c>
      <c r="K536" s="4" t="str">
        <f>IF(ISERROR(MATCH(A536,SEM_20201201_20210416!A:A,0)),"","Y")</f>
        <v/>
      </c>
      <c r="L536" s="4" t="str">
        <f>IF(K536="Y",VLOOKUP($A536,SEM_20201201_20210416!$A:$G,3,FALSE),"")</f>
        <v/>
      </c>
      <c r="M536" s="4" t="str">
        <f>IF(K536="Y",VLOOKUP($A536,SEM_20201201_20210416!$A:$G,4,FALSE),"")</f>
        <v/>
      </c>
      <c r="N536" s="1" t="str">
        <f>IFERROR(VLOOKUP(A536,SEM_20201201_20210416!A:F,6,FALSE),"")</f>
        <v/>
      </c>
      <c r="O536" s="4" t="str">
        <f t="shared" si="44"/>
        <v/>
      </c>
      <c r="P536" s="4" t="str">
        <f t="shared" si="45"/>
        <v/>
      </c>
    </row>
    <row r="537" spans="1:16">
      <c r="A537" s="3" t="s">
        <v>537</v>
      </c>
      <c r="B537">
        <v>97</v>
      </c>
      <c r="C537">
        <v>2</v>
      </c>
      <c r="D537" s="1">
        <v>2.06185567010309E-2</v>
      </c>
      <c r="E537" s="2">
        <v>8.6494845360824701</v>
      </c>
      <c r="H537" s="4" t="str">
        <f t="shared" si="41"/>
        <v/>
      </c>
      <c r="I537" s="4" t="str">
        <f t="shared" si="42"/>
        <v/>
      </c>
      <c r="J537" s="4" t="str">
        <f t="shared" si="43"/>
        <v/>
      </c>
      <c r="K537" s="4" t="str">
        <f>IF(ISERROR(MATCH(A537,SEM_20201201_20210416!A:A,0)),"","Y")</f>
        <v/>
      </c>
      <c r="L537" s="4" t="str">
        <f>IF(K537="Y",VLOOKUP($A537,SEM_20201201_20210416!$A:$G,3,FALSE),"")</f>
        <v/>
      </c>
      <c r="M537" s="4" t="str">
        <f>IF(K537="Y",VLOOKUP($A537,SEM_20201201_20210416!$A:$G,4,FALSE),"")</f>
        <v/>
      </c>
      <c r="N537" s="1" t="str">
        <f>IFERROR(VLOOKUP(A537,SEM_20201201_20210416!A:F,6,FALSE),"")</f>
        <v/>
      </c>
      <c r="O537" s="4" t="str">
        <f t="shared" si="44"/>
        <v/>
      </c>
      <c r="P537" s="4" t="str">
        <f t="shared" si="45"/>
        <v/>
      </c>
    </row>
    <row r="538" spans="1:16">
      <c r="A538" s="3" t="s">
        <v>541</v>
      </c>
      <c r="B538">
        <v>97</v>
      </c>
      <c r="C538">
        <v>4</v>
      </c>
      <c r="D538" s="1">
        <v>4.1237113402061799E-2</v>
      </c>
      <c r="E538" s="2">
        <v>9.1958762886597896</v>
      </c>
      <c r="H538" s="4" t="str">
        <f t="shared" si="41"/>
        <v/>
      </c>
      <c r="I538" s="4" t="str">
        <f t="shared" si="42"/>
        <v/>
      </c>
      <c r="J538" s="4" t="str">
        <f t="shared" si="43"/>
        <v/>
      </c>
      <c r="K538" s="4" t="str">
        <f>IF(ISERROR(MATCH(A538,SEM_20201201_20210416!A:A,0)),"","Y")</f>
        <v/>
      </c>
      <c r="L538" s="4" t="str">
        <f>IF(K538="Y",VLOOKUP($A538,SEM_20201201_20210416!$A:$G,3,FALSE),"")</f>
        <v/>
      </c>
      <c r="M538" s="4" t="str">
        <f>IF(K538="Y",VLOOKUP($A538,SEM_20201201_20210416!$A:$G,4,FALSE),"")</f>
        <v/>
      </c>
      <c r="N538" s="1" t="str">
        <f>IFERROR(VLOOKUP(A538,SEM_20201201_20210416!A:F,6,FALSE),"")</f>
        <v/>
      </c>
      <c r="O538" s="4" t="str">
        <f t="shared" si="44"/>
        <v/>
      </c>
      <c r="P538" s="4" t="str">
        <f t="shared" si="45"/>
        <v/>
      </c>
    </row>
    <row r="539" spans="1:16">
      <c r="A539" s="3" t="s">
        <v>542</v>
      </c>
      <c r="B539">
        <v>97</v>
      </c>
      <c r="C539">
        <v>6</v>
      </c>
      <c r="D539" s="1">
        <v>6.1855670103092703E-2</v>
      </c>
      <c r="E539" s="2">
        <v>11.010309278350499</v>
      </c>
      <c r="H539" s="4" t="str">
        <f t="shared" si="41"/>
        <v/>
      </c>
      <c r="I539" s="4" t="str">
        <f t="shared" si="42"/>
        <v/>
      </c>
      <c r="J539" s="4" t="str">
        <f t="shared" si="43"/>
        <v/>
      </c>
      <c r="K539" s="4" t="str">
        <f>IF(ISERROR(MATCH(A539,SEM_20201201_20210416!A:A,0)),"","Y")</f>
        <v/>
      </c>
      <c r="L539" s="4" t="str">
        <f>IF(K539="Y",VLOOKUP($A539,SEM_20201201_20210416!$A:$G,3,FALSE),"")</f>
        <v/>
      </c>
      <c r="M539" s="4" t="str">
        <f>IF(K539="Y",VLOOKUP($A539,SEM_20201201_20210416!$A:$G,4,FALSE),"")</f>
        <v/>
      </c>
      <c r="N539" s="1" t="str">
        <f>IFERROR(VLOOKUP(A539,SEM_20201201_20210416!A:F,6,FALSE),"")</f>
        <v/>
      </c>
      <c r="O539" s="4" t="str">
        <f t="shared" si="44"/>
        <v/>
      </c>
      <c r="P539" s="4" t="str">
        <f t="shared" si="45"/>
        <v/>
      </c>
    </row>
    <row r="540" spans="1:16">
      <c r="A540" s="3" t="s">
        <v>540</v>
      </c>
      <c r="B540">
        <v>97</v>
      </c>
      <c r="C540">
        <v>2</v>
      </c>
      <c r="D540" s="1">
        <v>2.06185567010309E-2</v>
      </c>
      <c r="E540" s="2">
        <v>12.505154639175201</v>
      </c>
      <c r="H540" s="4" t="str">
        <f t="shared" si="41"/>
        <v/>
      </c>
      <c r="I540" s="4" t="str">
        <f t="shared" si="42"/>
        <v/>
      </c>
      <c r="J540" s="4" t="str">
        <f t="shared" si="43"/>
        <v/>
      </c>
      <c r="K540" s="4" t="str">
        <f>IF(ISERROR(MATCH(A540,SEM_20201201_20210416!A:A,0)),"","Y")</f>
        <v>Y</v>
      </c>
      <c r="L540" s="4">
        <f>IF(K540="Y",VLOOKUP($A540,SEM_20201201_20210416!$A:$G,3,FALSE),"")</f>
        <v>2287</v>
      </c>
      <c r="M540" s="4">
        <f>IF(K540="Y",VLOOKUP($A540,SEM_20201201_20210416!$A:$G,4,FALSE),"")</f>
        <v>101</v>
      </c>
      <c r="N540" s="1">
        <f>IFERROR(VLOOKUP(A540,SEM_20201201_20210416!A:F,6,FALSE),"")</f>
        <v>4.4162658504591168E-2</v>
      </c>
      <c r="O540" s="4" t="str">
        <f t="shared" si="44"/>
        <v>Y</v>
      </c>
      <c r="P540" s="4" t="str">
        <f t="shared" si="45"/>
        <v/>
      </c>
    </row>
    <row r="541" spans="1:16">
      <c r="A541" s="3" t="s">
        <v>548</v>
      </c>
      <c r="B541">
        <v>96</v>
      </c>
      <c r="C541">
        <v>25</v>
      </c>
      <c r="D541" s="1">
        <v>0.26041666666666602</v>
      </c>
      <c r="E541" s="2">
        <v>1.6041666666666601</v>
      </c>
      <c r="H541" s="4" t="str">
        <f t="shared" si="41"/>
        <v/>
      </c>
      <c r="I541" s="4" t="str">
        <f t="shared" si="42"/>
        <v/>
      </c>
      <c r="J541" s="4" t="str">
        <f t="shared" si="43"/>
        <v/>
      </c>
      <c r="K541" s="4" t="str">
        <f>IF(ISERROR(MATCH(A541,SEM_20201201_20210416!A:A,0)),"","Y")</f>
        <v/>
      </c>
      <c r="L541" s="4" t="str">
        <f>IF(K541="Y",VLOOKUP($A541,SEM_20201201_20210416!$A:$G,3,FALSE),"")</f>
        <v/>
      </c>
      <c r="M541" s="4" t="str">
        <f>IF(K541="Y",VLOOKUP($A541,SEM_20201201_20210416!$A:$G,4,FALSE),"")</f>
        <v/>
      </c>
      <c r="N541" s="1" t="str">
        <f>IFERROR(VLOOKUP(A541,SEM_20201201_20210416!A:F,6,FALSE),"")</f>
        <v/>
      </c>
      <c r="O541" s="4" t="str">
        <f t="shared" si="44"/>
        <v/>
      </c>
      <c r="P541" s="4" t="str">
        <f t="shared" si="45"/>
        <v/>
      </c>
    </row>
    <row r="542" spans="1:16">
      <c r="A542" s="3" t="s">
        <v>546</v>
      </c>
      <c r="B542">
        <v>96</v>
      </c>
      <c r="C542">
        <v>8</v>
      </c>
      <c r="D542" s="1">
        <v>8.3333333333333301E-2</v>
      </c>
      <c r="E542" s="2">
        <v>4.2395833333333304</v>
      </c>
      <c r="H542" s="4" t="str">
        <f t="shared" si="41"/>
        <v/>
      </c>
      <c r="I542" s="4" t="str">
        <f t="shared" si="42"/>
        <v>Y</v>
      </c>
      <c r="J542" s="4" t="str">
        <f t="shared" si="43"/>
        <v/>
      </c>
      <c r="K542" s="4" t="str">
        <f>IF(ISERROR(MATCH(A542,SEM_20201201_20210416!A:A,0)),"","Y")</f>
        <v/>
      </c>
      <c r="L542" s="4" t="str">
        <f>IF(K542="Y",VLOOKUP($A542,SEM_20201201_20210416!$A:$G,3,FALSE),"")</f>
        <v/>
      </c>
      <c r="M542" s="4" t="str">
        <f>IF(K542="Y",VLOOKUP($A542,SEM_20201201_20210416!$A:$G,4,FALSE),"")</f>
        <v/>
      </c>
      <c r="N542" s="1" t="str">
        <f>IFERROR(VLOOKUP(A542,SEM_20201201_20210416!A:F,6,FALSE),"")</f>
        <v/>
      </c>
      <c r="O542" s="4" t="str">
        <f t="shared" si="44"/>
        <v/>
      </c>
      <c r="P542" s="4" t="str">
        <f t="shared" si="45"/>
        <v/>
      </c>
    </row>
    <row r="543" spans="1:16">
      <c r="A543" s="3" t="s">
        <v>549</v>
      </c>
      <c r="B543">
        <v>96</v>
      </c>
      <c r="C543">
        <v>3</v>
      </c>
      <c r="D543" s="1">
        <v>3.125E-2</v>
      </c>
      <c r="E543" s="2">
        <v>7.53125</v>
      </c>
      <c r="H543" s="4" t="str">
        <f t="shared" si="41"/>
        <v/>
      </c>
      <c r="I543" s="4" t="str">
        <f t="shared" si="42"/>
        <v/>
      </c>
      <c r="J543" s="4" t="str">
        <f t="shared" si="43"/>
        <v/>
      </c>
      <c r="K543" s="4" t="str">
        <f>IF(ISERROR(MATCH(A543,SEM_20201201_20210416!A:A,0)),"","Y")</f>
        <v/>
      </c>
      <c r="L543" s="4" t="str">
        <f>IF(K543="Y",VLOOKUP($A543,SEM_20201201_20210416!$A:$G,3,FALSE),"")</f>
        <v/>
      </c>
      <c r="M543" s="4" t="str">
        <f>IF(K543="Y",VLOOKUP($A543,SEM_20201201_20210416!$A:$G,4,FALSE),"")</f>
        <v/>
      </c>
      <c r="N543" s="1" t="str">
        <f>IFERROR(VLOOKUP(A543,SEM_20201201_20210416!A:F,6,FALSE),"")</f>
        <v/>
      </c>
      <c r="O543" s="4" t="str">
        <f t="shared" si="44"/>
        <v/>
      </c>
      <c r="P543" s="4" t="str">
        <f t="shared" si="45"/>
        <v/>
      </c>
    </row>
    <row r="544" spans="1:16">
      <c r="A544" s="3" t="s">
        <v>544</v>
      </c>
      <c r="B544">
        <v>96</v>
      </c>
      <c r="C544">
        <v>2</v>
      </c>
      <c r="D544" s="1">
        <v>2.0833333333333301E-2</v>
      </c>
      <c r="E544" s="2">
        <v>8.1041666666666607</v>
      </c>
      <c r="H544" s="4" t="str">
        <f t="shared" si="41"/>
        <v/>
      </c>
      <c r="I544" s="4" t="str">
        <f t="shared" si="42"/>
        <v/>
      </c>
      <c r="J544" s="4" t="str">
        <f t="shared" si="43"/>
        <v/>
      </c>
      <c r="K544" s="4" t="str">
        <f>IF(ISERROR(MATCH(A544,SEM_20201201_20210416!A:A,0)),"","Y")</f>
        <v/>
      </c>
      <c r="L544" s="4" t="str">
        <f>IF(K544="Y",VLOOKUP($A544,SEM_20201201_20210416!$A:$G,3,FALSE),"")</f>
        <v/>
      </c>
      <c r="M544" s="4" t="str">
        <f>IF(K544="Y",VLOOKUP($A544,SEM_20201201_20210416!$A:$G,4,FALSE),"")</f>
        <v/>
      </c>
      <c r="N544" s="1" t="str">
        <f>IFERROR(VLOOKUP(A544,SEM_20201201_20210416!A:F,6,FALSE),"")</f>
        <v/>
      </c>
      <c r="O544" s="4" t="str">
        <f t="shared" si="44"/>
        <v/>
      </c>
      <c r="P544" s="4" t="str">
        <f t="shared" si="45"/>
        <v/>
      </c>
    </row>
    <row r="545" spans="1:16">
      <c r="A545" s="3" t="s">
        <v>547</v>
      </c>
      <c r="B545">
        <v>96</v>
      </c>
      <c r="C545">
        <v>4</v>
      </c>
      <c r="D545" s="1">
        <v>4.1666666666666602E-2</v>
      </c>
      <c r="E545" s="2">
        <v>9.2708333333333304</v>
      </c>
      <c r="H545" s="4" t="str">
        <f t="shared" si="41"/>
        <v/>
      </c>
      <c r="I545" s="4" t="str">
        <f t="shared" si="42"/>
        <v/>
      </c>
      <c r="J545" s="4" t="str">
        <f t="shared" si="43"/>
        <v/>
      </c>
      <c r="K545" s="4" t="str">
        <f>IF(ISERROR(MATCH(A545,SEM_20201201_20210416!A:A,0)),"","Y")</f>
        <v/>
      </c>
      <c r="L545" s="4" t="str">
        <f>IF(K545="Y",VLOOKUP($A545,SEM_20201201_20210416!$A:$G,3,FALSE),"")</f>
        <v/>
      </c>
      <c r="M545" s="4" t="str">
        <f>IF(K545="Y",VLOOKUP($A545,SEM_20201201_20210416!$A:$G,4,FALSE),"")</f>
        <v/>
      </c>
      <c r="N545" s="1" t="str">
        <f>IFERROR(VLOOKUP(A545,SEM_20201201_20210416!A:F,6,FALSE),"")</f>
        <v/>
      </c>
      <c r="O545" s="4" t="str">
        <f t="shared" si="44"/>
        <v/>
      </c>
      <c r="P545" s="4" t="str">
        <f t="shared" si="45"/>
        <v/>
      </c>
    </row>
    <row r="546" spans="1:16">
      <c r="A546" s="3" t="s">
        <v>543</v>
      </c>
      <c r="B546">
        <v>96</v>
      </c>
      <c r="C546">
        <v>1</v>
      </c>
      <c r="D546" s="1">
        <v>1.04166666666666E-2</v>
      </c>
      <c r="E546" s="2">
        <v>10.4583333333333</v>
      </c>
      <c r="H546" s="4" t="str">
        <f t="shared" si="41"/>
        <v/>
      </c>
      <c r="I546" s="4" t="str">
        <f t="shared" si="42"/>
        <v/>
      </c>
      <c r="J546" s="4" t="str">
        <f t="shared" si="43"/>
        <v/>
      </c>
      <c r="K546" s="4" t="str">
        <f>IF(ISERROR(MATCH(A546,SEM_20201201_20210416!A:A,0)),"","Y")</f>
        <v/>
      </c>
      <c r="L546" s="4" t="str">
        <f>IF(K546="Y",VLOOKUP($A546,SEM_20201201_20210416!$A:$G,3,FALSE),"")</f>
        <v/>
      </c>
      <c r="M546" s="4" t="str">
        <f>IF(K546="Y",VLOOKUP($A546,SEM_20201201_20210416!$A:$G,4,FALSE),"")</f>
        <v/>
      </c>
      <c r="N546" s="1" t="str">
        <f>IFERROR(VLOOKUP(A546,SEM_20201201_20210416!A:F,6,FALSE),"")</f>
        <v/>
      </c>
      <c r="O546" s="4" t="str">
        <f t="shared" si="44"/>
        <v/>
      </c>
      <c r="P546" s="4" t="str">
        <f t="shared" si="45"/>
        <v/>
      </c>
    </row>
    <row r="547" spans="1:16">
      <c r="A547" s="3" t="s">
        <v>545</v>
      </c>
      <c r="B547">
        <v>96</v>
      </c>
      <c r="C547">
        <v>0</v>
      </c>
      <c r="D547" s="1">
        <v>0</v>
      </c>
      <c r="E547" s="2">
        <v>36.46875</v>
      </c>
      <c r="H547" s="4" t="str">
        <f t="shared" si="41"/>
        <v/>
      </c>
      <c r="I547" s="4" t="str">
        <f t="shared" si="42"/>
        <v/>
      </c>
      <c r="J547" s="4" t="str">
        <f t="shared" si="43"/>
        <v/>
      </c>
      <c r="K547" s="4" t="str">
        <f>IF(ISERROR(MATCH(A547,SEM_20201201_20210416!A:A,0)),"","Y")</f>
        <v/>
      </c>
      <c r="L547" s="4" t="str">
        <f>IF(K547="Y",VLOOKUP($A547,SEM_20201201_20210416!$A:$G,3,FALSE),"")</f>
        <v/>
      </c>
      <c r="M547" s="4" t="str">
        <f>IF(K547="Y",VLOOKUP($A547,SEM_20201201_20210416!$A:$G,4,FALSE),"")</f>
        <v/>
      </c>
      <c r="N547" s="1" t="str">
        <f>IFERROR(VLOOKUP(A547,SEM_20201201_20210416!A:F,6,FALSE),"")</f>
        <v/>
      </c>
      <c r="O547" s="4" t="str">
        <f t="shared" si="44"/>
        <v/>
      </c>
      <c r="P547" s="4" t="str">
        <f t="shared" si="45"/>
        <v/>
      </c>
    </row>
    <row r="548" spans="1:16">
      <c r="A548" s="3" t="s">
        <v>554</v>
      </c>
      <c r="B548">
        <v>95</v>
      </c>
      <c r="C548">
        <v>50</v>
      </c>
      <c r="D548" s="1">
        <v>0.52631578947368396</v>
      </c>
      <c r="E548" s="2">
        <v>1.3684210526315701</v>
      </c>
      <c r="H548" s="4" t="str">
        <f t="shared" si="41"/>
        <v/>
      </c>
      <c r="I548" s="4" t="str">
        <f t="shared" si="42"/>
        <v/>
      </c>
      <c r="J548" s="4" t="str">
        <f t="shared" si="43"/>
        <v/>
      </c>
      <c r="K548" s="4" t="str">
        <f>IF(ISERROR(MATCH(A548,SEM_20201201_20210416!A:A,0)),"","Y")</f>
        <v/>
      </c>
      <c r="L548" s="4" t="str">
        <f>IF(K548="Y",VLOOKUP($A548,SEM_20201201_20210416!$A:$G,3,FALSE),"")</f>
        <v/>
      </c>
      <c r="M548" s="4" t="str">
        <f>IF(K548="Y",VLOOKUP($A548,SEM_20201201_20210416!$A:$G,4,FALSE),"")</f>
        <v/>
      </c>
      <c r="N548" s="1" t="str">
        <f>IFERROR(VLOOKUP(A548,SEM_20201201_20210416!A:F,6,FALSE),"")</f>
        <v/>
      </c>
      <c r="O548" s="4" t="str">
        <f t="shared" si="44"/>
        <v/>
      </c>
      <c r="P548" s="4" t="str">
        <f t="shared" si="45"/>
        <v/>
      </c>
    </row>
    <row r="549" spans="1:16">
      <c r="A549" s="3" t="s">
        <v>553</v>
      </c>
      <c r="B549">
        <v>95</v>
      </c>
      <c r="C549">
        <v>29</v>
      </c>
      <c r="D549" s="1">
        <v>0.30526315789473601</v>
      </c>
      <c r="E549" s="2">
        <v>1.3684210526315701</v>
      </c>
      <c r="H549" s="4" t="str">
        <f t="shared" si="41"/>
        <v/>
      </c>
      <c r="I549" s="4" t="str">
        <f t="shared" si="42"/>
        <v/>
      </c>
      <c r="J549" s="4" t="str">
        <f t="shared" si="43"/>
        <v/>
      </c>
      <c r="K549" s="4" t="str">
        <f>IF(ISERROR(MATCH(A549,SEM_20201201_20210416!A:A,0)),"","Y")</f>
        <v/>
      </c>
      <c r="L549" s="4" t="str">
        <f>IF(K549="Y",VLOOKUP($A549,SEM_20201201_20210416!$A:$G,3,FALSE),"")</f>
        <v/>
      </c>
      <c r="M549" s="4" t="str">
        <f>IF(K549="Y",VLOOKUP($A549,SEM_20201201_20210416!$A:$G,4,FALSE),"")</f>
        <v/>
      </c>
      <c r="N549" s="1" t="str">
        <f>IFERROR(VLOOKUP(A549,SEM_20201201_20210416!A:F,6,FALSE),"")</f>
        <v/>
      </c>
      <c r="O549" s="4" t="str">
        <f t="shared" si="44"/>
        <v/>
      </c>
      <c r="P549" s="4" t="str">
        <f t="shared" si="45"/>
        <v/>
      </c>
    </row>
    <row r="550" spans="1:16">
      <c r="A550" s="3" t="s">
        <v>551</v>
      </c>
      <c r="B550">
        <v>95</v>
      </c>
      <c r="C550">
        <v>31</v>
      </c>
      <c r="D550" s="1">
        <v>0.326315789473684</v>
      </c>
      <c r="E550" s="2">
        <v>1.76842105263157</v>
      </c>
      <c r="H550" s="4" t="str">
        <f t="shared" si="41"/>
        <v/>
      </c>
      <c r="I550" s="4" t="str">
        <f t="shared" si="42"/>
        <v/>
      </c>
      <c r="J550" s="4" t="str">
        <f t="shared" si="43"/>
        <v/>
      </c>
      <c r="K550" s="4" t="str">
        <f>IF(ISERROR(MATCH(A550,SEM_20201201_20210416!A:A,0)),"","Y")</f>
        <v/>
      </c>
      <c r="L550" s="4" t="str">
        <f>IF(K550="Y",VLOOKUP($A550,SEM_20201201_20210416!$A:$G,3,FALSE),"")</f>
        <v/>
      </c>
      <c r="M550" s="4" t="str">
        <f>IF(K550="Y",VLOOKUP($A550,SEM_20201201_20210416!$A:$G,4,FALSE),"")</f>
        <v/>
      </c>
      <c r="N550" s="1" t="str">
        <f>IFERROR(VLOOKUP(A550,SEM_20201201_20210416!A:F,6,FALSE),"")</f>
        <v/>
      </c>
      <c r="O550" s="4" t="str">
        <f t="shared" si="44"/>
        <v/>
      </c>
      <c r="P550" s="4" t="str">
        <f t="shared" si="45"/>
        <v/>
      </c>
    </row>
    <row r="551" spans="1:16">
      <c r="A551" s="3" t="s">
        <v>552</v>
      </c>
      <c r="B551">
        <v>95</v>
      </c>
      <c r="C551">
        <v>33</v>
      </c>
      <c r="D551" s="1">
        <v>0.34736842105263099</v>
      </c>
      <c r="E551" s="2">
        <v>2.1473684210526298</v>
      </c>
      <c r="H551" s="4" t="str">
        <f t="shared" si="41"/>
        <v>Y</v>
      </c>
      <c r="I551" s="4" t="str">
        <f t="shared" si="42"/>
        <v/>
      </c>
      <c r="J551" s="4" t="str">
        <f t="shared" si="43"/>
        <v/>
      </c>
      <c r="K551" s="4" t="str">
        <f>IF(ISERROR(MATCH(A551,SEM_20201201_20210416!A:A,0)),"","Y")</f>
        <v/>
      </c>
      <c r="L551" s="4" t="str">
        <f>IF(K551="Y",VLOOKUP($A551,SEM_20201201_20210416!$A:$G,3,FALSE),"")</f>
        <v/>
      </c>
      <c r="M551" s="4" t="str">
        <f>IF(K551="Y",VLOOKUP($A551,SEM_20201201_20210416!$A:$G,4,FALSE),"")</f>
        <v/>
      </c>
      <c r="N551" s="1" t="str">
        <f>IFERROR(VLOOKUP(A551,SEM_20201201_20210416!A:F,6,FALSE),"")</f>
        <v/>
      </c>
      <c r="O551" s="4" t="str">
        <f t="shared" si="44"/>
        <v/>
      </c>
      <c r="P551" s="4" t="str">
        <f t="shared" si="45"/>
        <v/>
      </c>
    </row>
    <row r="552" spans="1:16">
      <c r="A552" s="3" t="s">
        <v>558</v>
      </c>
      <c r="B552">
        <v>95</v>
      </c>
      <c r="C552">
        <v>15</v>
      </c>
      <c r="D552" s="1">
        <v>0.157894736842105</v>
      </c>
      <c r="E552" s="2">
        <v>2.5578947368420999</v>
      </c>
      <c r="H552" s="4" t="str">
        <f t="shared" si="41"/>
        <v>Y</v>
      </c>
      <c r="I552" s="4" t="str">
        <f t="shared" si="42"/>
        <v/>
      </c>
      <c r="J552" s="4" t="str">
        <f t="shared" si="43"/>
        <v/>
      </c>
      <c r="K552" s="4" t="str">
        <f>IF(ISERROR(MATCH(A552,SEM_20201201_20210416!A:A,0)),"","Y")</f>
        <v/>
      </c>
      <c r="L552" s="4" t="str">
        <f>IF(K552="Y",VLOOKUP($A552,SEM_20201201_20210416!$A:$G,3,FALSE),"")</f>
        <v/>
      </c>
      <c r="M552" s="4" t="str">
        <f>IF(K552="Y",VLOOKUP($A552,SEM_20201201_20210416!$A:$G,4,FALSE),"")</f>
        <v/>
      </c>
      <c r="N552" s="1" t="str">
        <f>IFERROR(VLOOKUP(A552,SEM_20201201_20210416!A:F,6,FALSE),"")</f>
        <v/>
      </c>
      <c r="O552" s="4" t="str">
        <f t="shared" si="44"/>
        <v/>
      </c>
      <c r="P552" s="4" t="str">
        <f t="shared" si="45"/>
        <v/>
      </c>
    </row>
    <row r="553" spans="1:16">
      <c r="A553" s="3" t="s">
        <v>550</v>
      </c>
      <c r="B553">
        <v>95</v>
      </c>
      <c r="C553">
        <v>28</v>
      </c>
      <c r="D553" s="1">
        <v>0.29473684210526302</v>
      </c>
      <c r="E553" s="2">
        <v>7.1789473684210501</v>
      </c>
      <c r="H553" s="4" t="str">
        <f t="shared" si="41"/>
        <v/>
      </c>
      <c r="I553" s="4" t="str">
        <f t="shared" si="42"/>
        <v/>
      </c>
      <c r="J553" s="4" t="str">
        <f t="shared" si="43"/>
        <v/>
      </c>
      <c r="K553" s="4" t="str">
        <f>IF(ISERROR(MATCH(A553,SEM_20201201_20210416!A:A,0)),"","Y")</f>
        <v/>
      </c>
      <c r="L553" s="4" t="str">
        <f>IF(K553="Y",VLOOKUP($A553,SEM_20201201_20210416!$A:$G,3,FALSE),"")</f>
        <v/>
      </c>
      <c r="M553" s="4" t="str">
        <f>IF(K553="Y",VLOOKUP($A553,SEM_20201201_20210416!$A:$G,4,FALSE),"")</f>
        <v/>
      </c>
      <c r="N553" s="1" t="str">
        <f>IFERROR(VLOOKUP(A553,SEM_20201201_20210416!A:F,6,FALSE),"")</f>
        <v/>
      </c>
      <c r="O553" s="4" t="str">
        <f t="shared" si="44"/>
        <v/>
      </c>
      <c r="P553" s="4" t="str">
        <f t="shared" si="45"/>
        <v/>
      </c>
    </row>
    <row r="554" spans="1:16">
      <c r="A554" s="3" t="s">
        <v>555</v>
      </c>
      <c r="B554">
        <v>95</v>
      </c>
      <c r="C554">
        <v>6</v>
      </c>
      <c r="D554" s="1">
        <v>6.3157894736842093E-2</v>
      </c>
      <c r="E554" s="2">
        <v>7.2210526315789396</v>
      </c>
      <c r="H554" s="4" t="str">
        <f t="shared" si="41"/>
        <v/>
      </c>
      <c r="I554" s="4" t="str">
        <f t="shared" si="42"/>
        <v/>
      </c>
      <c r="J554" s="4" t="str">
        <f t="shared" si="43"/>
        <v/>
      </c>
      <c r="K554" s="4" t="str">
        <f>IF(ISERROR(MATCH(A554,SEM_20201201_20210416!A:A,0)),"","Y")</f>
        <v/>
      </c>
      <c r="L554" s="4" t="str">
        <f>IF(K554="Y",VLOOKUP($A554,SEM_20201201_20210416!$A:$G,3,FALSE),"")</f>
        <v/>
      </c>
      <c r="M554" s="4" t="str">
        <f>IF(K554="Y",VLOOKUP($A554,SEM_20201201_20210416!$A:$G,4,FALSE),"")</f>
        <v/>
      </c>
      <c r="N554" s="1" t="str">
        <f>IFERROR(VLOOKUP(A554,SEM_20201201_20210416!A:F,6,FALSE),"")</f>
        <v/>
      </c>
      <c r="O554" s="4" t="str">
        <f t="shared" si="44"/>
        <v/>
      </c>
      <c r="P554" s="4" t="str">
        <f t="shared" si="45"/>
        <v/>
      </c>
    </row>
    <row r="555" spans="1:16">
      <c r="A555" s="3" t="s">
        <v>556</v>
      </c>
      <c r="B555">
        <v>95</v>
      </c>
      <c r="C555">
        <v>2</v>
      </c>
      <c r="D555" s="1">
        <v>2.1052631578947299E-2</v>
      </c>
      <c r="E555" s="2">
        <v>7.7894736842105203</v>
      </c>
      <c r="H555" s="4" t="str">
        <f t="shared" si="41"/>
        <v/>
      </c>
      <c r="I555" s="4" t="str">
        <f t="shared" si="42"/>
        <v/>
      </c>
      <c r="J555" s="4" t="str">
        <f t="shared" si="43"/>
        <v/>
      </c>
      <c r="K555" s="4" t="str">
        <f>IF(ISERROR(MATCH(A555,SEM_20201201_20210416!A:A,0)),"","Y")</f>
        <v/>
      </c>
      <c r="L555" s="4" t="str">
        <f>IF(K555="Y",VLOOKUP($A555,SEM_20201201_20210416!$A:$G,3,FALSE),"")</f>
        <v/>
      </c>
      <c r="M555" s="4" t="str">
        <f>IF(K555="Y",VLOOKUP($A555,SEM_20201201_20210416!$A:$G,4,FALSE),"")</f>
        <v/>
      </c>
      <c r="N555" s="1" t="str">
        <f>IFERROR(VLOOKUP(A555,SEM_20201201_20210416!A:F,6,FALSE),"")</f>
        <v/>
      </c>
      <c r="O555" s="4" t="str">
        <f t="shared" si="44"/>
        <v/>
      </c>
      <c r="P555" s="4" t="str">
        <f t="shared" si="45"/>
        <v/>
      </c>
    </row>
    <row r="556" spans="1:16">
      <c r="A556" s="3" t="s">
        <v>557</v>
      </c>
      <c r="B556">
        <v>95</v>
      </c>
      <c r="C556">
        <v>5</v>
      </c>
      <c r="D556" s="1">
        <v>5.2631578947368397E-2</v>
      </c>
      <c r="E556" s="2">
        <v>9.1684210526315795</v>
      </c>
      <c r="H556" s="4" t="str">
        <f t="shared" si="41"/>
        <v/>
      </c>
      <c r="I556" s="4" t="str">
        <f t="shared" si="42"/>
        <v/>
      </c>
      <c r="J556" s="4" t="str">
        <f t="shared" si="43"/>
        <v/>
      </c>
      <c r="K556" s="4" t="str">
        <f>IF(ISERROR(MATCH(A556,SEM_20201201_20210416!A:A,0)),"","Y")</f>
        <v/>
      </c>
      <c r="L556" s="4" t="str">
        <f>IF(K556="Y",VLOOKUP($A556,SEM_20201201_20210416!$A:$G,3,FALSE),"")</f>
        <v/>
      </c>
      <c r="M556" s="4" t="str">
        <f>IF(K556="Y",VLOOKUP($A556,SEM_20201201_20210416!$A:$G,4,FALSE),"")</f>
        <v/>
      </c>
      <c r="N556" s="1" t="str">
        <f>IFERROR(VLOOKUP(A556,SEM_20201201_20210416!A:F,6,FALSE),"")</f>
        <v/>
      </c>
      <c r="O556" s="4" t="str">
        <f t="shared" si="44"/>
        <v/>
      </c>
      <c r="P556" s="4" t="str">
        <f t="shared" si="45"/>
        <v/>
      </c>
    </row>
    <row r="557" spans="1:16">
      <c r="A557" s="3" t="s">
        <v>559</v>
      </c>
      <c r="B557">
        <v>95</v>
      </c>
      <c r="C557">
        <v>2</v>
      </c>
      <c r="D557" s="1">
        <v>2.1052631578947299E-2</v>
      </c>
      <c r="E557" s="2">
        <v>15.9052631578947</v>
      </c>
      <c r="H557" s="4" t="str">
        <f t="shared" si="41"/>
        <v/>
      </c>
      <c r="I557" s="4" t="str">
        <f t="shared" si="42"/>
        <v/>
      </c>
      <c r="J557" s="4" t="str">
        <f t="shared" si="43"/>
        <v/>
      </c>
      <c r="K557" s="4" t="str">
        <f>IF(ISERROR(MATCH(A557,SEM_20201201_20210416!A:A,0)),"","Y")</f>
        <v/>
      </c>
      <c r="L557" s="4" t="str">
        <f>IF(K557="Y",VLOOKUP($A557,SEM_20201201_20210416!$A:$G,3,FALSE),"")</f>
        <v/>
      </c>
      <c r="M557" s="4" t="str">
        <f>IF(K557="Y",VLOOKUP($A557,SEM_20201201_20210416!$A:$G,4,FALSE),"")</f>
        <v/>
      </c>
      <c r="N557" s="1" t="str">
        <f>IFERROR(VLOOKUP(A557,SEM_20201201_20210416!A:F,6,FALSE),"")</f>
        <v/>
      </c>
      <c r="O557" s="4" t="str">
        <f t="shared" si="44"/>
        <v/>
      </c>
      <c r="P557" s="4" t="str">
        <f t="shared" si="45"/>
        <v/>
      </c>
    </row>
    <row r="558" spans="1:16">
      <c r="A558" s="3" t="s">
        <v>562</v>
      </c>
      <c r="B558">
        <v>94</v>
      </c>
      <c r="C558">
        <v>26</v>
      </c>
      <c r="D558" s="1">
        <v>0.27659574468085102</v>
      </c>
      <c r="E558" s="2">
        <v>4.1595744680850997</v>
      </c>
      <c r="H558" s="4" t="str">
        <f t="shared" si="41"/>
        <v/>
      </c>
      <c r="I558" s="4" t="str">
        <f t="shared" si="42"/>
        <v>Y</v>
      </c>
      <c r="J558" s="4" t="str">
        <f t="shared" si="43"/>
        <v/>
      </c>
      <c r="K558" s="4" t="str">
        <f>IF(ISERROR(MATCH(A558,SEM_20201201_20210416!A:A,0)),"","Y")</f>
        <v/>
      </c>
      <c r="L558" s="4" t="str">
        <f>IF(K558="Y",VLOOKUP($A558,SEM_20201201_20210416!$A:$G,3,FALSE),"")</f>
        <v/>
      </c>
      <c r="M558" s="4" t="str">
        <f>IF(K558="Y",VLOOKUP($A558,SEM_20201201_20210416!$A:$G,4,FALSE),"")</f>
        <v/>
      </c>
      <c r="N558" s="1" t="str">
        <f>IFERROR(VLOOKUP(A558,SEM_20201201_20210416!A:F,6,FALSE),"")</f>
        <v/>
      </c>
      <c r="O558" s="4" t="str">
        <f t="shared" si="44"/>
        <v/>
      </c>
      <c r="P558" s="4" t="str">
        <f t="shared" si="45"/>
        <v/>
      </c>
    </row>
    <row r="559" spans="1:16">
      <c r="A559" s="3" t="s">
        <v>568</v>
      </c>
      <c r="B559">
        <v>94</v>
      </c>
      <c r="C559">
        <v>5</v>
      </c>
      <c r="D559" s="1">
        <v>5.31914893617021E-2</v>
      </c>
      <c r="E559" s="2">
        <v>4.2553191489361701</v>
      </c>
      <c r="H559" s="4" t="str">
        <f t="shared" si="41"/>
        <v/>
      </c>
      <c r="I559" s="4" t="str">
        <f t="shared" si="42"/>
        <v>Y</v>
      </c>
      <c r="J559" s="4" t="str">
        <f t="shared" si="43"/>
        <v/>
      </c>
      <c r="K559" s="4" t="str">
        <f>IF(ISERROR(MATCH(A559,SEM_20201201_20210416!A:A,0)),"","Y")</f>
        <v/>
      </c>
      <c r="L559" s="4" t="str">
        <f>IF(K559="Y",VLOOKUP($A559,SEM_20201201_20210416!$A:$G,3,FALSE),"")</f>
        <v/>
      </c>
      <c r="M559" s="4" t="str">
        <f>IF(K559="Y",VLOOKUP($A559,SEM_20201201_20210416!$A:$G,4,FALSE),"")</f>
        <v/>
      </c>
      <c r="N559" s="1" t="str">
        <f>IFERROR(VLOOKUP(A559,SEM_20201201_20210416!A:F,6,FALSE),"")</f>
        <v/>
      </c>
      <c r="O559" s="4" t="str">
        <f t="shared" si="44"/>
        <v/>
      </c>
      <c r="P559" s="4" t="str">
        <f t="shared" si="45"/>
        <v/>
      </c>
    </row>
    <row r="560" spans="1:16">
      <c r="A560" s="3" t="s">
        <v>560</v>
      </c>
      <c r="B560">
        <v>94</v>
      </c>
      <c r="C560">
        <v>12</v>
      </c>
      <c r="D560" s="1">
        <v>0.12765957446808501</v>
      </c>
      <c r="E560" s="2">
        <v>5.0744680851063801</v>
      </c>
      <c r="H560" s="4" t="str">
        <f t="shared" si="41"/>
        <v/>
      </c>
      <c r="I560" s="4" t="str">
        <f t="shared" si="42"/>
        <v/>
      </c>
      <c r="J560" s="4" t="str">
        <f t="shared" si="43"/>
        <v/>
      </c>
      <c r="K560" s="4" t="str">
        <f>IF(ISERROR(MATCH(A560,SEM_20201201_20210416!A:A,0)),"","Y")</f>
        <v/>
      </c>
      <c r="L560" s="4" t="str">
        <f>IF(K560="Y",VLOOKUP($A560,SEM_20201201_20210416!$A:$G,3,FALSE),"")</f>
        <v/>
      </c>
      <c r="M560" s="4" t="str">
        <f>IF(K560="Y",VLOOKUP($A560,SEM_20201201_20210416!$A:$G,4,FALSE),"")</f>
        <v/>
      </c>
      <c r="N560" s="1" t="str">
        <f>IFERROR(VLOOKUP(A560,SEM_20201201_20210416!A:F,6,FALSE),"")</f>
        <v/>
      </c>
      <c r="O560" s="4" t="str">
        <f t="shared" si="44"/>
        <v/>
      </c>
      <c r="P560" s="4" t="str">
        <f t="shared" si="45"/>
        <v/>
      </c>
    </row>
    <row r="561" spans="1:16">
      <c r="A561" s="3" t="s">
        <v>564</v>
      </c>
      <c r="B561">
        <v>94</v>
      </c>
      <c r="C561">
        <v>4</v>
      </c>
      <c r="D561" s="1">
        <v>4.2553191489361701E-2</v>
      </c>
      <c r="E561" s="2">
        <v>6.5531914893616996</v>
      </c>
      <c r="H561" s="4" t="str">
        <f t="shared" si="41"/>
        <v/>
      </c>
      <c r="I561" s="4" t="str">
        <f t="shared" si="42"/>
        <v/>
      </c>
      <c r="J561" s="4" t="str">
        <f t="shared" si="43"/>
        <v>Y</v>
      </c>
      <c r="K561" s="4" t="str">
        <f>IF(ISERROR(MATCH(A561,SEM_20201201_20210416!A:A,0)),"","Y")</f>
        <v/>
      </c>
      <c r="L561" s="4" t="str">
        <f>IF(K561="Y",VLOOKUP($A561,SEM_20201201_20210416!$A:$G,3,FALSE),"")</f>
        <v/>
      </c>
      <c r="M561" s="4" t="str">
        <f>IF(K561="Y",VLOOKUP($A561,SEM_20201201_20210416!$A:$G,4,FALSE),"")</f>
        <v/>
      </c>
      <c r="N561" s="1" t="str">
        <f>IFERROR(VLOOKUP(A561,SEM_20201201_20210416!A:F,6,FALSE),"")</f>
        <v/>
      </c>
      <c r="O561" s="4" t="str">
        <f t="shared" si="44"/>
        <v/>
      </c>
      <c r="P561" s="4" t="str">
        <f t="shared" si="45"/>
        <v/>
      </c>
    </row>
    <row r="562" spans="1:16">
      <c r="A562" s="3" t="s">
        <v>565</v>
      </c>
      <c r="B562">
        <v>94</v>
      </c>
      <c r="C562">
        <v>3</v>
      </c>
      <c r="D562" s="1">
        <v>3.1914893617021198E-2</v>
      </c>
      <c r="E562" s="2">
        <v>6.95744680851063</v>
      </c>
      <c r="H562" s="4" t="str">
        <f t="shared" si="41"/>
        <v/>
      </c>
      <c r="I562" s="4" t="str">
        <f t="shared" si="42"/>
        <v/>
      </c>
      <c r="J562" s="4" t="str">
        <f t="shared" si="43"/>
        <v>Y</v>
      </c>
      <c r="K562" s="4" t="str">
        <f>IF(ISERROR(MATCH(A562,SEM_20201201_20210416!A:A,0)),"","Y")</f>
        <v/>
      </c>
      <c r="L562" s="4" t="str">
        <f>IF(K562="Y",VLOOKUP($A562,SEM_20201201_20210416!$A:$G,3,FALSE),"")</f>
        <v/>
      </c>
      <c r="M562" s="4" t="str">
        <f>IF(K562="Y",VLOOKUP($A562,SEM_20201201_20210416!$A:$G,4,FALSE),"")</f>
        <v/>
      </c>
      <c r="N562" s="1" t="str">
        <f>IFERROR(VLOOKUP(A562,SEM_20201201_20210416!A:F,6,FALSE),"")</f>
        <v/>
      </c>
      <c r="O562" s="4" t="str">
        <f t="shared" si="44"/>
        <v/>
      </c>
      <c r="P562" s="4" t="str">
        <f t="shared" si="45"/>
        <v/>
      </c>
    </row>
    <row r="563" spans="1:16">
      <c r="A563" s="3" t="s">
        <v>567</v>
      </c>
      <c r="B563">
        <v>94</v>
      </c>
      <c r="C563">
        <v>17</v>
      </c>
      <c r="D563" s="1">
        <v>0.180851063829787</v>
      </c>
      <c r="E563" s="2">
        <v>7.5851063829787204</v>
      </c>
      <c r="H563" s="4" t="str">
        <f t="shared" si="41"/>
        <v/>
      </c>
      <c r="I563" s="4" t="str">
        <f t="shared" si="42"/>
        <v/>
      </c>
      <c r="J563" s="4" t="str">
        <f t="shared" si="43"/>
        <v/>
      </c>
      <c r="K563" s="4" t="str">
        <f>IF(ISERROR(MATCH(A563,SEM_20201201_20210416!A:A,0)),"","Y")</f>
        <v/>
      </c>
      <c r="L563" s="4" t="str">
        <f>IF(K563="Y",VLOOKUP($A563,SEM_20201201_20210416!$A:$G,3,FALSE),"")</f>
        <v/>
      </c>
      <c r="M563" s="4" t="str">
        <f>IF(K563="Y",VLOOKUP($A563,SEM_20201201_20210416!$A:$G,4,FALSE),"")</f>
        <v/>
      </c>
      <c r="N563" s="1" t="str">
        <f>IFERROR(VLOOKUP(A563,SEM_20201201_20210416!A:F,6,FALSE),"")</f>
        <v/>
      </c>
      <c r="O563" s="4" t="str">
        <f t="shared" si="44"/>
        <v/>
      </c>
      <c r="P563" s="4" t="str">
        <f t="shared" si="45"/>
        <v/>
      </c>
    </row>
    <row r="564" spans="1:16">
      <c r="A564" s="3" t="s">
        <v>566</v>
      </c>
      <c r="B564">
        <v>94</v>
      </c>
      <c r="C564">
        <v>6</v>
      </c>
      <c r="D564" s="1">
        <v>6.3829787234042507E-2</v>
      </c>
      <c r="E564" s="2">
        <v>8.2234042553191493</v>
      </c>
      <c r="H564" s="4" t="str">
        <f t="shared" si="41"/>
        <v/>
      </c>
      <c r="I564" s="4" t="str">
        <f t="shared" si="42"/>
        <v/>
      </c>
      <c r="J564" s="4" t="str">
        <f t="shared" si="43"/>
        <v/>
      </c>
      <c r="K564" s="4" t="str">
        <f>IF(ISERROR(MATCH(A564,SEM_20201201_20210416!A:A,0)),"","Y")</f>
        <v/>
      </c>
      <c r="L564" s="4" t="str">
        <f>IF(K564="Y",VLOOKUP($A564,SEM_20201201_20210416!$A:$G,3,FALSE),"")</f>
        <v/>
      </c>
      <c r="M564" s="4" t="str">
        <f>IF(K564="Y",VLOOKUP($A564,SEM_20201201_20210416!$A:$G,4,FALSE),"")</f>
        <v/>
      </c>
      <c r="N564" s="1" t="str">
        <f>IFERROR(VLOOKUP(A564,SEM_20201201_20210416!A:F,6,FALSE),"")</f>
        <v/>
      </c>
      <c r="O564" s="4" t="str">
        <f t="shared" si="44"/>
        <v/>
      </c>
      <c r="P564" s="4" t="str">
        <f t="shared" si="45"/>
        <v/>
      </c>
    </row>
    <row r="565" spans="1:16">
      <c r="A565" s="3" t="s">
        <v>563</v>
      </c>
      <c r="B565">
        <v>94</v>
      </c>
      <c r="C565">
        <v>4</v>
      </c>
      <c r="D565" s="1">
        <v>4.2553191489361701E-2</v>
      </c>
      <c r="E565" s="2">
        <v>11.3085106382978</v>
      </c>
      <c r="H565" s="4" t="str">
        <f t="shared" si="41"/>
        <v/>
      </c>
      <c r="I565" s="4" t="str">
        <f t="shared" si="42"/>
        <v/>
      </c>
      <c r="J565" s="4" t="str">
        <f t="shared" si="43"/>
        <v/>
      </c>
      <c r="K565" s="4" t="str">
        <f>IF(ISERROR(MATCH(A565,SEM_20201201_20210416!A:A,0)),"","Y")</f>
        <v/>
      </c>
      <c r="L565" s="4" t="str">
        <f>IF(K565="Y",VLOOKUP($A565,SEM_20201201_20210416!$A:$G,3,FALSE),"")</f>
        <v/>
      </c>
      <c r="M565" s="4" t="str">
        <f>IF(K565="Y",VLOOKUP($A565,SEM_20201201_20210416!$A:$G,4,FALSE),"")</f>
        <v/>
      </c>
      <c r="N565" s="1" t="str">
        <f>IFERROR(VLOOKUP(A565,SEM_20201201_20210416!A:F,6,FALSE),"")</f>
        <v/>
      </c>
      <c r="O565" s="4" t="str">
        <f t="shared" si="44"/>
        <v/>
      </c>
      <c r="P565" s="4" t="str">
        <f t="shared" si="45"/>
        <v/>
      </c>
    </row>
    <row r="566" spans="1:16">
      <c r="A566" s="3" t="s">
        <v>561</v>
      </c>
      <c r="B566">
        <v>94</v>
      </c>
      <c r="C566">
        <v>0</v>
      </c>
      <c r="D566" s="1">
        <v>0</v>
      </c>
      <c r="E566" s="2">
        <v>23.553191489361701</v>
      </c>
      <c r="H566" s="4" t="str">
        <f t="shared" si="41"/>
        <v/>
      </c>
      <c r="I566" s="4" t="str">
        <f t="shared" si="42"/>
        <v/>
      </c>
      <c r="J566" s="4" t="str">
        <f t="shared" si="43"/>
        <v/>
      </c>
      <c r="K566" s="4" t="str">
        <f>IF(ISERROR(MATCH(A566,SEM_20201201_20210416!A:A,0)),"","Y")</f>
        <v/>
      </c>
      <c r="L566" s="4" t="str">
        <f>IF(K566="Y",VLOOKUP($A566,SEM_20201201_20210416!$A:$G,3,FALSE),"")</f>
        <v/>
      </c>
      <c r="M566" s="4" t="str">
        <f>IF(K566="Y",VLOOKUP($A566,SEM_20201201_20210416!$A:$G,4,FALSE),"")</f>
        <v/>
      </c>
      <c r="N566" s="1" t="str">
        <f>IFERROR(VLOOKUP(A566,SEM_20201201_20210416!A:F,6,FALSE),"")</f>
        <v/>
      </c>
      <c r="O566" s="4" t="str">
        <f t="shared" si="44"/>
        <v/>
      </c>
      <c r="P566" s="4" t="str">
        <f t="shared" si="45"/>
        <v/>
      </c>
    </row>
    <row r="567" spans="1:16">
      <c r="A567" s="3" t="s">
        <v>573</v>
      </c>
      <c r="B567">
        <v>93</v>
      </c>
      <c r="C567">
        <v>22</v>
      </c>
      <c r="D567" s="1">
        <v>0.236559139784946</v>
      </c>
      <c r="E567" s="2">
        <v>5.32258064516129</v>
      </c>
      <c r="H567" s="4" t="str">
        <f t="shared" si="41"/>
        <v/>
      </c>
      <c r="I567" s="4" t="str">
        <f t="shared" si="42"/>
        <v/>
      </c>
      <c r="J567" s="4" t="str">
        <f t="shared" si="43"/>
        <v/>
      </c>
      <c r="K567" s="4" t="str">
        <f>IF(ISERROR(MATCH(A567,SEM_20201201_20210416!A:A,0)),"","Y")</f>
        <v/>
      </c>
      <c r="L567" s="4" t="str">
        <f>IF(K567="Y",VLOOKUP($A567,SEM_20201201_20210416!$A:$G,3,FALSE),"")</f>
        <v/>
      </c>
      <c r="M567" s="4" t="str">
        <f>IF(K567="Y",VLOOKUP($A567,SEM_20201201_20210416!$A:$G,4,FALSE),"")</f>
        <v/>
      </c>
      <c r="N567" s="1" t="str">
        <f>IFERROR(VLOOKUP(A567,SEM_20201201_20210416!A:F,6,FALSE),"")</f>
        <v/>
      </c>
      <c r="O567" s="4" t="str">
        <f t="shared" si="44"/>
        <v/>
      </c>
      <c r="P567" s="4" t="str">
        <f t="shared" si="45"/>
        <v/>
      </c>
    </row>
    <row r="568" spans="1:16">
      <c r="A568" s="3" t="s">
        <v>572</v>
      </c>
      <c r="B568">
        <v>93</v>
      </c>
      <c r="C568">
        <v>42</v>
      </c>
      <c r="D568" s="1">
        <v>0.45161290322580599</v>
      </c>
      <c r="E568" s="2">
        <v>5.3763440860214997</v>
      </c>
      <c r="H568" s="4" t="str">
        <f t="shared" si="41"/>
        <v/>
      </c>
      <c r="I568" s="4" t="str">
        <f t="shared" si="42"/>
        <v/>
      </c>
      <c r="J568" s="4" t="str">
        <f t="shared" si="43"/>
        <v/>
      </c>
      <c r="K568" s="4" t="str">
        <f>IF(ISERROR(MATCH(A568,SEM_20201201_20210416!A:A,0)),"","Y")</f>
        <v/>
      </c>
      <c r="L568" s="4" t="str">
        <f>IF(K568="Y",VLOOKUP($A568,SEM_20201201_20210416!$A:$G,3,FALSE),"")</f>
        <v/>
      </c>
      <c r="M568" s="4" t="str">
        <f>IF(K568="Y",VLOOKUP($A568,SEM_20201201_20210416!$A:$G,4,FALSE),"")</f>
        <v/>
      </c>
      <c r="N568" s="1" t="str">
        <f>IFERROR(VLOOKUP(A568,SEM_20201201_20210416!A:F,6,FALSE),"")</f>
        <v/>
      </c>
      <c r="O568" s="4" t="str">
        <f t="shared" si="44"/>
        <v/>
      </c>
      <c r="P568" s="4" t="str">
        <f t="shared" si="45"/>
        <v/>
      </c>
    </row>
    <row r="569" spans="1:16">
      <c r="A569" s="3" t="s">
        <v>570</v>
      </c>
      <c r="B569">
        <v>93</v>
      </c>
      <c r="C569">
        <v>3</v>
      </c>
      <c r="D569" s="1">
        <v>3.2258064516128997E-2</v>
      </c>
      <c r="E569" s="2">
        <v>8.3548387096774199</v>
      </c>
      <c r="H569" s="4" t="str">
        <f t="shared" si="41"/>
        <v/>
      </c>
      <c r="I569" s="4" t="str">
        <f t="shared" si="42"/>
        <v/>
      </c>
      <c r="J569" s="4" t="str">
        <f t="shared" si="43"/>
        <v/>
      </c>
      <c r="K569" s="4" t="str">
        <f>IF(ISERROR(MATCH(A569,SEM_20201201_20210416!A:A,0)),"","Y")</f>
        <v/>
      </c>
      <c r="L569" s="4" t="str">
        <f>IF(K569="Y",VLOOKUP($A569,SEM_20201201_20210416!$A:$G,3,FALSE),"")</f>
        <v/>
      </c>
      <c r="M569" s="4" t="str">
        <f>IF(K569="Y",VLOOKUP($A569,SEM_20201201_20210416!$A:$G,4,FALSE),"")</f>
        <v/>
      </c>
      <c r="N569" s="1" t="str">
        <f>IFERROR(VLOOKUP(A569,SEM_20201201_20210416!A:F,6,FALSE),"")</f>
        <v/>
      </c>
      <c r="O569" s="4" t="str">
        <f t="shared" si="44"/>
        <v/>
      </c>
      <c r="P569" s="4" t="str">
        <f t="shared" si="45"/>
        <v/>
      </c>
    </row>
    <row r="570" spans="1:16">
      <c r="A570" s="3" t="s">
        <v>571</v>
      </c>
      <c r="B570">
        <v>93</v>
      </c>
      <c r="C570">
        <v>1</v>
      </c>
      <c r="D570" s="1">
        <v>1.0752688172042999E-2</v>
      </c>
      <c r="E570" s="2">
        <v>9.4946236559139692</v>
      </c>
      <c r="H570" s="4" t="str">
        <f t="shared" si="41"/>
        <v/>
      </c>
      <c r="I570" s="4" t="str">
        <f t="shared" si="42"/>
        <v/>
      </c>
      <c r="J570" s="4" t="str">
        <f t="shared" si="43"/>
        <v/>
      </c>
      <c r="K570" s="4" t="str">
        <f>IF(ISERROR(MATCH(A570,SEM_20201201_20210416!A:A,0)),"","Y")</f>
        <v/>
      </c>
      <c r="L570" s="4" t="str">
        <f>IF(K570="Y",VLOOKUP($A570,SEM_20201201_20210416!$A:$G,3,FALSE),"")</f>
        <v/>
      </c>
      <c r="M570" s="4" t="str">
        <f>IF(K570="Y",VLOOKUP($A570,SEM_20201201_20210416!$A:$G,4,FALSE),"")</f>
        <v/>
      </c>
      <c r="N570" s="1" t="str">
        <f>IFERROR(VLOOKUP(A570,SEM_20201201_20210416!A:F,6,FALSE),"")</f>
        <v/>
      </c>
      <c r="O570" s="4" t="str">
        <f t="shared" si="44"/>
        <v/>
      </c>
      <c r="P570" s="4" t="str">
        <f t="shared" si="45"/>
        <v/>
      </c>
    </row>
    <row r="571" spans="1:16">
      <c r="A571" s="3" t="s">
        <v>569</v>
      </c>
      <c r="B571">
        <v>93</v>
      </c>
      <c r="C571">
        <v>17</v>
      </c>
      <c r="D571" s="1">
        <v>0.18279569892473099</v>
      </c>
      <c r="E571" s="2">
        <v>18.602150537634401</v>
      </c>
      <c r="H571" s="4" t="str">
        <f t="shared" si="41"/>
        <v/>
      </c>
      <c r="I571" s="4" t="str">
        <f t="shared" si="42"/>
        <v/>
      </c>
      <c r="J571" s="4" t="str">
        <f t="shared" si="43"/>
        <v/>
      </c>
      <c r="K571" s="4" t="str">
        <f>IF(ISERROR(MATCH(A571,SEM_20201201_20210416!A:A,0)),"","Y")</f>
        <v/>
      </c>
      <c r="L571" s="4" t="str">
        <f>IF(K571="Y",VLOOKUP($A571,SEM_20201201_20210416!$A:$G,3,FALSE),"")</f>
        <v/>
      </c>
      <c r="M571" s="4" t="str">
        <f>IF(K571="Y",VLOOKUP($A571,SEM_20201201_20210416!$A:$G,4,FALSE),"")</f>
        <v/>
      </c>
      <c r="N571" s="1" t="str">
        <f>IFERROR(VLOOKUP(A571,SEM_20201201_20210416!A:F,6,FALSE),"")</f>
        <v/>
      </c>
      <c r="O571" s="4" t="str">
        <f t="shared" si="44"/>
        <v/>
      </c>
      <c r="P571" s="4" t="str">
        <f t="shared" si="45"/>
        <v/>
      </c>
    </row>
    <row r="572" spans="1:16">
      <c r="A572" s="3" t="s">
        <v>579</v>
      </c>
      <c r="B572">
        <v>92</v>
      </c>
      <c r="C572">
        <v>38</v>
      </c>
      <c r="D572" s="1">
        <v>0.41304347826086901</v>
      </c>
      <c r="E572" s="2">
        <v>2.1521739130434701</v>
      </c>
      <c r="H572" s="4" t="str">
        <f t="shared" si="41"/>
        <v>Y</v>
      </c>
      <c r="I572" s="4" t="str">
        <f t="shared" si="42"/>
        <v/>
      </c>
      <c r="J572" s="4" t="str">
        <f t="shared" si="43"/>
        <v/>
      </c>
      <c r="K572" s="4" t="str">
        <f>IF(ISERROR(MATCH(A572,SEM_20201201_20210416!A:A,0)),"","Y")</f>
        <v/>
      </c>
      <c r="L572" s="4" t="str">
        <f>IF(K572="Y",VLOOKUP($A572,SEM_20201201_20210416!$A:$G,3,FALSE),"")</f>
        <v/>
      </c>
      <c r="M572" s="4" t="str">
        <f>IF(K572="Y",VLOOKUP($A572,SEM_20201201_20210416!$A:$G,4,FALSE),"")</f>
        <v/>
      </c>
      <c r="N572" s="1" t="str">
        <f>IFERROR(VLOOKUP(A572,SEM_20201201_20210416!A:F,6,FALSE),"")</f>
        <v/>
      </c>
      <c r="O572" s="4" t="str">
        <f t="shared" si="44"/>
        <v/>
      </c>
      <c r="P572" s="4" t="str">
        <f t="shared" si="45"/>
        <v/>
      </c>
    </row>
    <row r="573" spans="1:16">
      <c r="A573" s="3" t="s">
        <v>577</v>
      </c>
      <c r="B573">
        <v>92</v>
      </c>
      <c r="C573">
        <v>11</v>
      </c>
      <c r="D573" s="1">
        <v>0.119565217391304</v>
      </c>
      <c r="E573" s="2">
        <v>5.2717391304347796</v>
      </c>
      <c r="H573" s="4" t="str">
        <f t="shared" si="41"/>
        <v/>
      </c>
      <c r="I573" s="4" t="str">
        <f t="shared" si="42"/>
        <v/>
      </c>
      <c r="J573" s="4" t="str">
        <f t="shared" si="43"/>
        <v/>
      </c>
      <c r="K573" s="4" t="str">
        <f>IF(ISERROR(MATCH(A573,SEM_20201201_20210416!A:A,0)),"","Y")</f>
        <v/>
      </c>
      <c r="L573" s="4" t="str">
        <f>IF(K573="Y",VLOOKUP($A573,SEM_20201201_20210416!$A:$G,3,FALSE),"")</f>
        <v/>
      </c>
      <c r="M573" s="4" t="str">
        <f>IF(K573="Y",VLOOKUP($A573,SEM_20201201_20210416!$A:$G,4,FALSE),"")</f>
        <v/>
      </c>
      <c r="N573" s="1" t="str">
        <f>IFERROR(VLOOKUP(A573,SEM_20201201_20210416!A:F,6,FALSE),"")</f>
        <v/>
      </c>
      <c r="O573" s="4" t="str">
        <f t="shared" si="44"/>
        <v/>
      </c>
      <c r="P573" s="4" t="str">
        <f t="shared" si="45"/>
        <v/>
      </c>
    </row>
    <row r="574" spans="1:16">
      <c r="A574" s="3" t="s">
        <v>578</v>
      </c>
      <c r="B574">
        <v>92</v>
      </c>
      <c r="C574">
        <v>1</v>
      </c>
      <c r="D574" s="1">
        <v>1.0869565217391301E-2</v>
      </c>
      <c r="E574" s="2">
        <v>7.9673913043478199</v>
      </c>
      <c r="H574" s="4" t="str">
        <f t="shared" si="41"/>
        <v/>
      </c>
      <c r="I574" s="4" t="str">
        <f t="shared" si="42"/>
        <v/>
      </c>
      <c r="J574" s="4" t="str">
        <f t="shared" si="43"/>
        <v/>
      </c>
      <c r="K574" s="4" t="str">
        <f>IF(ISERROR(MATCH(A574,SEM_20201201_20210416!A:A,0)),"","Y")</f>
        <v/>
      </c>
      <c r="L574" s="4" t="str">
        <f>IF(K574="Y",VLOOKUP($A574,SEM_20201201_20210416!$A:$G,3,FALSE),"")</f>
        <v/>
      </c>
      <c r="M574" s="4" t="str">
        <f>IF(K574="Y",VLOOKUP($A574,SEM_20201201_20210416!$A:$G,4,FALSE),"")</f>
        <v/>
      </c>
      <c r="N574" s="1" t="str">
        <f>IFERROR(VLOOKUP(A574,SEM_20201201_20210416!A:F,6,FALSE),"")</f>
        <v/>
      </c>
      <c r="O574" s="4" t="str">
        <f t="shared" si="44"/>
        <v/>
      </c>
      <c r="P574" s="4" t="str">
        <f t="shared" si="45"/>
        <v/>
      </c>
    </row>
    <row r="575" spans="1:16">
      <c r="A575" s="3" t="s">
        <v>576</v>
      </c>
      <c r="B575">
        <v>92</v>
      </c>
      <c r="C575">
        <v>1</v>
      </c>
      <c r="D575" s="1">
        <v>1.0869565217391301E-2</v>
      </c>
      <c r="E575" s="2">
        <v>8.4130434782608692</v>
      </c>
      <c r="H575" s="4" t="str">
        <f t="shared" si="41"/>
        <v/>
      </c>
      <c r="I575" s="4" t="str">
        <f t="shared" si="42"/>
        <v/>
      </c>
      <c r="J575" s="4" t="str">
        <f t="shared" si="43"/>
        <v/>
      </c>
      <c r="K575" s="4" t="str">
        <f>IF(ISERROR(MATCH(A575,SEM_20201201_20210416!A:A,0)),"","Y")</f>
        <v/>
      </c>
      <c r="L575" s="4" t="str">
        <f>IF(K575="Y",VLOOKUP($A575,SEM_20201201_20210416!$A:$G,3,FALSE),"")</f>
        <v/>
      </c>
      <c r="M575" s="4" t="str">
        <f>IF(K575="Y",VLOOKUP($A575,SEM_20201201_20210416!$A:$G,4,FALSE),"")</f>
        <v/>
      </c>
      <c r="N575" s="1" t="str">
        <f>IFERROR(VLOOKUP(A575,SEM_20201201_20210416!A:F,6,FALSE),"")</f>
        <v/>
      </c>
      <c r="O575" s="4" t="str">
        <f t="shared" si="44"/>
        <v/>
      </c>
      <c r="P575" s="4" t="str">
        <f t="shared" si="45"/>
        <v/>
      </c>
    </row>
    <row r="576" spans="1:16">
      <c r="A576" s="3" t="s">
        <v>575</v>
      </c>
      <c r="B576">
        <v>92</v>
      </c>
      <c r="C576">
        <v>6</v>
      </c>
      <c r="D576" s="1">
        <v>6.5217391304347797E-2</v>
      </c>
      <c r="E576" s="2">
        <v>8.7173913043478208</v>
      </c>
      <c r="H576" s="4" t="str">
        <f t="shared" si="41"/>
        <v/>
      </c>
      <c r="I576" s="4" t="str">
        <f t="shared" si="42"/>
        <v/>
      </c>
      <c r="J576" s="4" t="str">
        <f t="shared" si="43"/>
        <v/>
      </c>
      <c r="K576" s="4" t="str">
        <f>IF(ISERROR(MATCH(A576,SEM_20201201_20210416!A:A,0)),"","Y")</f>
        <v/>
      </c>
      <c r="L576" s="4" t="str">
        <f>IF(K576="Y",VLOOKUP($A576,SEM_20201201_20210416!$A:$G,3,FALSE),"")</f>
        <v/>
      </c>
      <c r="M576" s="4" t="str">
        <f>IF(K576="Y",VLOOKUP($A576,SEM_20201201_20210416!$A:$G,4,FALSE),"")</f>
        <v/>
      </c>
      <c r="N576" s="1" t="str">
        <f>IFERROR(VLOOKUP(A576,SEM_20201201_20210416!A:F,6,FALSE),"")</f>
        <v/>
      </c>
      <c r="O576" s="4" t="str">
        <f t="shared" si="44"/>
        <v/>
      </c>
      <c r="P576" s="4" t="str">
        <f t="shared" si="45"/>
        <v/>
      </c>
    </row>
    <row r="577" spans="1:16">
      <c r="A577" s="3" t="s">
        <v>574</v>
      </c>
      <c r="B577">
        <v>92</v>
      </c>
      <c r="C577">
        <v>0</v>
      </c>
      <c r="D577" s="1">
        <v>0</v>
      </c>
      <c r="E577" s="2">
        <v>13.869565217391299</v>
      </c>
      <c r="H577" s="4" t="str">
        <f t="shared" si="41"/>
        <v/>
      </c>
      <c r="I577" s="4" t="str">
        <f t="shared" si="42"/>
        <v/>
      </c>
      <c r="J577" s="4" t="str">
        <f t="shared" si="43"/>
        <v/>
      </c>
      <c r="K577" s="4" t="str">
        <f>IF(ISERROR(MATCH(A577,SEM_20201201_20210416!A:A,0)),"","Y")</f>
        <v/>
      </c>
      <c r="L577" s="4" t="str">
        <f>IF(K577="Y",VLOOKUP($A577,SEM_20201201_20210416!$A:$G,3,FALSE),"")</f>
        <v/>
      </c>
      <c r="M577" s="4" t="str">
        <f>IF(K577="Y",VLOOKUP($A577,SEM_20201201_20210416!$A:$G,4,FALSE),"")</f>
        <v/>
      </c>
      <c r="N577" s="1" t="str">
        <f>IFERROR(VLOOKUP(A577,SEM_20201201_20210416!A:F,6,FALSE),"")</f>
        <v/>
      </c>
      <c r="O577" s="4" t="str">
        <f t="shared" si="44"/>
        <v/>
      </c>
      <c r="P577" s="4" t="str">
        <f t="shared" si="45"/>
        <v/>
      </c>
    </row>
    <row r="578" spans="1:16">
      <c r="A578" s="3" t="s">
        <v>582</v>
      </c>
      <c r="B578">
        <v>91</v>
      </c>
      <c r="C578">
        <v>38</v>
      </c>
      <c r="D578" s="1">
        <v>0.41758241758241699</v>
      </c>
      <c r="E578" s="2">
        <v>1.0109890109890101</v>
      </c>
      <c r="H578" s="4" t="str">
        <f t="shared" si="41"/>
        <v/>
      </c>
      <c r="I578" s="4" t="str">
        <f t="shared" si="42"/>
        <v/>
      </c>
      <c r="J578" s="4" t="str">
        <f t="shared" si="43"/>
        <v/>
      </c>
      <c r="K578" s="4" t="str">
        <f>IF(ISERROR(MATCH(A578,SEM_20201201_20210416!A:A,0)),"","Y")</f>
        <v/>
      </c>
      <c r="L578" s="4" t="str">
        <f>IF(K578="Y",VLOOKUP($A578,SEM_20201201_20210416!$A:$G,3,FALSE),"")</f>
        <v/>
      </c>
      <c r="M578" s="4" t="str">
        <f>IF(K578="Y",VLOOKUP($A578,SEM_20201201_20210416!$A:$G,4,FALSE),"")</f>
        <v/>
      </c>
      <c r="N578" s="1" t="str">
        <f>IFERROR(VLOOKUP(A578,SEM_20201201_20210416!A:F,6,FALSE),"")</f>
        <v/>
      </c>
      <c r="O578" s="4" t="str">
        <f t="shared" si="44"/>
        <v/>
      </c>
      <c r="P578" s="4" t="str">
        <f t="shared" si="45"/>
        <v/>
      </c>
    </row>
    <row r="579" spans="1:16">
      <c r="A579" s="3" t="s">
        <v>581</v>
      </c>
      <c r="B579">
        <v>91</v>
      </c>
      <c r="C579">
        <v>38</v>
      </c>
      <c r="D579" s="1">
        <v>0.41758241758241699</v>
      </c>
      <c r="E579" s="2">
        <v>1.0219780219780199</v>
      </c>
      <c r="H579" s="4" t="str">
        <f t="shared" ref="H579:H642" si="46">IF(AND(E579&gt;=2,E579&lt;3),"Y","")</f>
        <v/>
      </c>
      <c r="I579" s="4" t="str">
        <f t="shared" ref="I579:I642" si="47">IF(AND(E579&gt;=4,E579&lt;5),"Y","")</f>
        <v/>
      </c>
      <c r="J579" s="4" t="str">
        <f t="shared" ref="J579:J642" si="48">IF(AND(E579&gt;=6,E579&lt;7),"Y","")</f>
        <v/>
      </c>
      <c r="K579" s="4" t="str">
        <f>IF(ISERROR(MATCH(A579,SEM_20201201_20210416!A:A,0)),"","Y")</f>
        <v/>
      </c>
      <c r="L579" s="4" t="str">
        <f>IF(K579="Y",VLOOKUP($A579,SEM_20201201_20210416!$A:$G,3,FALSE),"")</f>
        <v/>
      </c>
      <c r="M579" s="4" t="str">
        <f>IF(K579="Y",VLOOKUP($A579,SEM_20201201_20210416!$A:$G,4,FALSE),"")</f>
        <v/>
      </c>
      <c r="N579" s="1" t="str">
        <f>IFERROR(VLOOKUP(A579,SEM_20201201_20210416!A:F,6,FALSE),"")</f>
        <v/>
      </c>
      <c r="O579" s="4" t="str">
        <f t="shared" ref="O579:O642" si="49">IF(AND(K579="Y",M579&gt;C579),"Y","")</f>
        <v/>
      </c>
      <c r="P579" s="4" t="str">
        <f t="shared" ref="P579:P642" si="50">IF(AND(G579&lt;&gt;"N",E579&gt;$V$1,D579&lt;$V$2,B579&gt;=$V$3),"Y","")</f>
        <v/>
      </c>
    </row>
    <row r="580" spans="1:16">
      <c r="A580" s="3" t="s">
        <v>583</v>
      </c>
      <c r="B580">
        <v>91</v>
      </c>
      <c r="C580">
        <v>13</v>
      </c>
      <c r="D580" s="1">
        <v>0.14285714285714199</v>
      </c>
      <c r="E580" s="2">
        <v>3.8571428571428501</v>
      </c>
      <c r="H580" s="4" t="str">
        <f t="shared" si="46"/>
        <v/>
      </c>
      <c r="I580" s="4" t="str">
        <f t="shared" si="47"/>
        <v/>
      </c>
      <c r="J580" s="4" t="str">
        <f t="shared" si="48"/>
        <v/>
      </c>
      <c r="K580" s="4" t="str">
        <f>IF(ISERROR(MATCH(A580,SEM_20201201_20210416!A:A,0)),"","Y")</f>
        <v/>
      </c>
      <c r="L580" s="4" t="str">
        <f>IF(K580="Y",VLOOKUP($A580,SEM_20201201_20210416!$A:$G,3,FALSE),"")</f>
        <v/>
      </c>
      <c r="M580" s="4" t="str">
        <f>IF(K580="Y",VLOOKUP($A580,SEM_20201201_20210416!$A:$G,4,FALSE),"")</f>
        <v/>
      </c>
      <c r="N580" s="1" t="str">
        <f>IFERROR(VLOOKUP(A580,SEM_20201201_20210416!A:F,6,FALSE),"")</f>
        <v/>
      </c>
      <c r="O580" s="4" t="str">
        <f t="shared" si="49"/>
        <v/>
      </c>
      <c r="P580" s="4" t="str">
        <f t="shared" si="50"/>
        <v/>
      </c>
    </row>
    <row r="581" spans="1:16">
      <c r="A581" s="3" t="s">
        <v>588</v>
      </c>
      <c r="B581">
        <v>91</v>
      </c>
      <c r="C581">
        <v>7</v>
      </c>
      <c r="D581" s="1">
        <v>7.69230769230769E-2</v>
      </c>
      <c r="E581" s="2">
        <v>4.8571428571428497</v>
      </c>
      <c r="H581" s="4" t="str">
        <f t="shared" si="46"/>
        <v/>
      </c>
      <c r="I581" s="4" t="str">
        <f t="shared" si="47"/>
        <v>Y</v>
      </c>
      <c r="J581" s="4" t="str">
        <f t="shared" si="48"/>
        <v/>
      </c>
      <c r="K581" s="4" t="str">
        <f>IF(ISERROR(MATCH(A581,SEM_20201201_20210416!A:A,0)),"","Y")</f>
        <v/>
      </c>
      <c r="L581" s="4" t="str">
        <f>IF(K581="Y",VLOOKUP($A581,SEM_20201201_20210416!$A:$G,3,FALSE),"")</f>
        <v/>
      </c>
      <c r="M581" s="4" t="str">
        <f>IF(K581="Y",VLOOKUP($A581,SEM_20201201_20210416!$A:$G,4,FALSE),"")</f>
        <v/>
      </c>
      <c r="N581" s="1" t="str">
        <f>IFERROR(VLOOKUP(A581,SEM_20201201_20210416!A:F,6,FALSE),"")</f>
        <v/>
      </c>
      <c r="O581" s="4" t="str">
        <f t="shared" si="49"/>
        <v/>
      </c>
      <c r="P581" s="4" t="str">
        <f t="shared" si="50"/>
        <v/>
      </c>
    </row>
    <row r="582" spans="1:16">
      <c r="A582" s="3" t="s">
        <v>587</v>
      </c>
      <c r="B582">
        <v>91</v>
      </c>
      <c r="C582">
        <v>9</v>
      </c>
      <c r="D582" s="1">
        <v>9.8901098901098897E-2</v>
      </c>
      <c r="E582" s="2">
        <v>6.1648351648351598</v>
      </c>
      <c r="H582" s="4" t="str">
        <f t="shared" si="46"/>
        <v/>
      </c>
      <c r="I582" s="4" t="str">
        <f t="shared" si="47"/>
        <v/>
      </c>
      <c r="J582" s="4" t="str">
        <f t="shared" si="48"/>
        <v>Y</v>
      </c>
      <c r="K582" s="4" t="str">
        <f>IF(ISERROR(MATCH(A582,SEM_20201201_20210416!A:A,0)),"","Y")</f>
        <v/>
      </c>
      <c r="L582" s="4" t="str">
        <f>IF(K582="Y",VLOOKUP($A582,SEM_20201201_20210416!$A:$G,3,FALSE),"")</f>
        <v/>
      </c>
      <c r="M582" s="4" t="str">
        <f>IF(K582="Y",VLOOKUP($A582,SEM_20201201_20210416!$A:$G,4,FALSE),"")</f>
        <v/>
      </c>
      <c r="N582" s="1" t="str">
        <f>IFERROR(VLOOKUP(A582,SEM_20201201_20210416!A:F,6,FALSE),"")</f>
        <v/>
      </c>
      <c r="O582" s="4" t="str">
        <f t="shared" si="49"/>
        <v/>
      </c>
      <c r="P582" s="4" t="str">
        <f t="shared" si="50"/>
        <v/>
      </c>
    </row>
    <row r="583" spans="1:16">
      <c r="A583" s="3" t="s">
        <v>580</v>
      </c>
      <c r="B583">
        <v>91</v>
      </c>
      <c r="C583">
        <v>4</v>
      </c>
      <c r="D583" s="1">
        <v>4.3956043956043897E-2</v>
      </c>
      <c r="E583" s="2">
        <v>6.6593406593406597</v>
      </c>
      <c r="H583" s="4" t="str">
        <f t="shared" si="46"/>
        <v/>
      </c>
      <c r="I583" s="4" t="str">
        <f t="shared" si="47"/>
        <v/>
      </c>
      <c r="J583" s="4" t="str">
        <f t="shared" si="48"/>
        <v>Y</v>
      </c>
      <c r="K583" s="4" t="str">
        <f>IF(ISERROR(MATCH(A583,SEM_20201201_20210416!A:A,0)),"","Y")</f>
        <v/>
      </c>
      <c r="L583" s="4" t="str">
        <f>IF(K583="Y",VLOOKUP($A583,SEM_20201201_20210416!$A:$G,3,FALSE),"")</f>
        <v/>
      </c>
      <c r="M583" s="4" t="str">
        <f>IF(K583="Y",VLOOKUP($A583,SEM_20201201_20210416!$A:$G,4,FALSE),"")</f>
        <v/>
      </c>
      <c r="N583" s="1" t="str">
        <f>IFERROR(VLOOKUP(A583,SEM_20201201_20210416!A:F,6,FALSE),"")</f>
        <v/>
      </c>
      <c r="O583" s="4" t="str">
        <f t="shared" si="49"/>
        <v/>
      </c>
      <c r="P583" s="4" t="str">
        <f t="shared" si="50"/>
        <v/>
      </c>
    </row>
    <row r="584" spans="1:16">
      <c r="A584" s="3" t="s">
        <v>584</v>
      </c>
      <c r="B584">
        <v>91</v>
      </c>
      <c r="C584">
        <v>0</v>
      </c>
      <c r="D584" s="1">
        <v>0</v>
      </c>
      <c r="E584" s="2">
        <v>7.5714285714285703</v>
      </c>
      <c r="H584" s="4" t="str">
        <f t="shared" si="46"/>
        <v/>
      </c>
      <c r="I584" s="4" t="str">
        <f t="shared" si="47"/>
        <v/>
      </c>
      <c r="J584" s="4" t="str">
        <f t="shared" si="48"/>
        <v/>
      </c>
      <c r="K584" s="4" t="str">
        <f>IF(ISERROR(MATCH(A584,SEM_20201201_20210416!A:A,0)),"","Y")</f>
        <v/>
      </c>
      <c r="L584" s="4" t="str">
        <f>IF(K584="Y",VLOOKUP($A584,SEM_20201201_20210416!$A:$G,3,FALSE),"")</f>
        <v/>
      </c>
      <c r="M584" s="4" t="str">
        <f>IF(K584="Y",VLOOKUP($A584,SEM_20201201_20210416!$A:$G,4,FALSE),"")</f>
        <v/>
      </c>
      <c r="N584" s="1" t="str">
        <f>IFERROR(VLOOKUP(A584,SEM_20201201_20210416!A:F,6,FALSE),"")</f>
        <v/>
      </c>
      <c r="O584" s="4" t="str">
        <f t="shared" si="49"/>
        <v/>
      </c>
      <c r="P584" s="4" t="str">
        <f t="shared" si="50"/>
        <v/>
      </c>
    </row>
    <row r="585" spans="1:16">
      <c r="A585" s="3" t="s">
        <v>586</v>
      </c>
      <c r="B585">
        <v>91</v>
      </c>
      <c r="C585">
        <v>2</v>
      </c>
      <c r="D585" s="1">
        <v>2.19780219780219E-2</v>
      </c>
      <c r="E585" s="2">
        <v>9.0439560439560402</v>
      </c>
      <c r="H585" s="4" t="str">
        <f t="shared" si="46"/>
        <v/>
      </c>
      <c r="I585" s="4" t="str">
        <f t="shared" si="47"/>
        <v/>
      </c>
      <c r="J585" s="4" t="str">
        <f t="shared" si="48"/>
        <v/>
      </c>
      <c r="K585" s="4" t="str">
        <f>IF(ISERROR(MATCH(A585,SEM_20201201_20210416!A:A,0)),"","Y")</f>
        <v/>
      </c>
      <c r="L585" s="4" t="str">
        <f>IF(K585="Y",VLOOKUP($A585,SEM_20201201_20210416!$A:$G,3,FALSE),"")</f>
        <v/>
      </c>
      <c r="M585" s="4" t="str">
        <f>IF(K585="Y",VLOOKUP($A585,SEM_20201201_20210416!$A:$G,4,FALSE),"")</f>
        <v/>
      </c>
      <c r="N585" s="1" t="str">
        <f>IFERROR(VLOOKUP(A585,SEM_20201201_20210416!A:F,6,FALSE),"")</f>
        <v/>
      </c>
      <c r="O585" s="4" t="str">
        <f t="shared" si="49"/>
        <v/>
      </c>
      <c r="P585" s="4" t="str">
        <f t="shared" si="50"/>
        <v/>
      </c>
    </row>
    <row r="586" spans="1:16">
      <c r="A586" s="3" t="s">
        <v>585</v>
      </c>
      <c r="B586">
        <v>91</v>
      </c>
      <c r="C586">
        <v>0</v>
      </c>
      <c r="D586" s="1">
        <v>0</v>
      </c>
      <c r="E586" s="2">
        <v>26.857142857142801</v>
      </c>
      <c r="H586" s="4" t="str">
        <f t="shared" si="46"/>
        <v/>
      </c>
      <c r="I586" s="4" t="str">
        <f t="shared" si="47"/>
        <v/>
      </c>
      <c r="J586" s="4" t="str">
        <f t="shared" si="48"/>
        <v/>
      </c>
      <c r="K586" s="4" t="str">
        <f>IF(ISERROR(MATCH(A586,SEM_20201201_20210416!A:A,0)),"","Y")</f>
        <v/>
      </c>
      <c r="L586" s="4" t="str">
        <f>IF(K586="Y",VLOOKUP($A586,SEM_20201201_20210416!$A:$G,3,FALSE),"")</f>
        <v/>
      </c>
      <c r="M586" s="4" t="str">
        <f>IF(K586="Y",VLOOKUP($A586,SEM_20201201_20210416!$A:$G,4,FALSE),"")</f>
        <v/>
      </c>
      <c r="N586" s="1" t="str">
        <f>IFERROR(VLOOKUP(A586,SEM_20201201_20210416!A:F,6,FALSE),"")</f>
        <v/>
      </c>
      <c r="O586" s="4" t="str">
        <f t="shared" si="49"/>
        <v/>
      </c>
      <c r="P586" s="4" t="str">
        <f t="shared" si="50"/>
        <v/>
      </c>
    </row>
    <row r="587" spans="1:16">
      <c r="A587" s="3" t="s">
        <v>594</v>
      </c>
      <c r="B587">
        <v>90</v>
      </c>
      <c r="C587">
        <v>9</v>
      </c>
      <c r="D587" s="1">
        <v>0.1</v>
      </c>
      <c r="E587" s="2">
        <v>2.2888888888888799</v>
      </c>
      <c r="H587" s="4" t="str">
        <f t="shared" si="46"/>
        <v>Y</v>
      </c>
      <c r="I587" s="4" t="str">
        <f t="shared" si="47"/>
        <v/>
      </c>
      <c r="J587" s="4" t="str">
        <f t="shared" si="48"/>
        <v/>
      </c>
      <c r="K587" s="4" t="str">
        <f>IF(ISERROR(MATCH(A587,SEM_20201201_20210416!A:A,0)),"","Y")</f>
        <v/>
      </c>
      <c r="L587" s="4" t="str">
        <f>IF(K587="Y",VLOOKUP($A587,SEM_20201201_20210416!$A:$G,3,FALSE),"")</f>
        <v/>
      </c>
      <c r="M587" s="4" t="str">
        <f>IF(K587="Y",VLOOKUP($A587,SEM_20201201_20210416!$A:$G,4,FALSE),"")</f>
        <v/>
      </c>
      <c r="N587" s="1" t="str">
        <f>IFERROR(VLOOKUP(A587,SEM_20201201_20210416!A:F,6,FALSE),"")</f>
        <v/>
      </c>
      <c r="O587" s="4" t="str">
        <f t="shared" si="49"/>
        <v/>
      </c>
      <c r="P587" s="4" t="str">
        <f t="shared" si="50"/>
        <v/>
      </c>
    </row>
    <row r="588" spans="1:16">
      <c r="A588" s="3" t="s">
        <v>590</v>
      </c>
      <c r="B588">
        <v>90</v>
      </c>
      <c r="C588">
        <v>11</v>
      </c>
      <c r="D588" s="1">
        <v>0.122222222222222</v>
      </c>
      <c r="E588" s="2">
        <v>2.7777777777777701</v>
      </c>
      <c r="H588" s="4" t="str">
        <f t="shared" si="46"/>
        <v>Y</v>
      </c>
      <c r="I588" s="4" t="str">
        <f t="shared" si="47"/>
        <v/>
      </c>
      <c r="J588" s="4" t="str">
        <f t="shared" si="48"/>
        <v/>
      </c>
      <c r="K588" s="4" t="str">
        <f>IF(ISERROR(MATCH(A588,SEM_20201201_20210416!A:A,0)),"","Y")</f>
        <v/>
      </c>
      <c r="L588" s="4" t="str">
        <f>IF(K588="Y",VLOOKUP($A588,SEM_20201201_20210416!$A:$G,3,FALSE),"")</f>
        <v/>
      </c>
      <c r="M588" s="4" t="str">
        <f>IF(K588="Y",VLOOKUP($A588,SEM_20201201_20210416!$A:$G,4,FALSE),"")</f>
        <v/>
      </c>
      <c r="N588" s="1" t="str">
        <f>IFERROR(VLOOKUP(A588,SEM_20201201_20210416!A:F,6,FALSE),"")</f>
        <v/>
      </c>
      <c r="O588" s="4" t="str">
        <f t="shared" si="49"/>
        <v/>
      </c>
      <c r="P588" s="4" t="str">
        <f t="shared" si="50"/>
        <v/>
      </c>
    </row>
    <row r="589" spans="1:16">
      <c r="A589" s="3" t="s">
        <v>592</v>
      </c>
      <c r="B589">
        <v>90</v>
      </c>
      <c r="C589">
        <v>12</v>
      </c>
      <c r="D589" s="1">
        <v>0.133333333333333</v>
      </c>
      <c r="E589" s="2">
        <v>5.81111111111111</v>
      </c>
      <c r="H589" s="4" t="str">
        <f t="shared" si="46"/>
        <v/>
      </c>
      <c r="I589" s="4" t="str">
        <f t="shared" si="47"/>
        <v/>
      </c>
      <c r="J589" s="4" t="str">
        <f t="shared" si="48"/>
        <v/>
      </c>
      <c r="K589" s="4" t="str">
        <f>IF(ISERROR(MATCH(A589,SEM_20201201_20210416!A:A,0)),"","Y")</f>
        <v/>
      </c>
      <c r="L589" s="4" t="str">
        <f>IF(K589="Y",VLOOKUP($A589,SEM_20201201_20210416!$A:$G,3,FALSE),"")</f>
        <v/>
      </c>
      <c r="M589" s="4" t="str">
        <f>IF(K589="Y",VLOOKUP($A589,SEM_20201201_20210416!$A:$G,4,FALSE),"")</f>
        <v/>
      </c>
      <c r="N589" s="1" t="str">
        <f>IFERROR(VLOOKUP(A589,SEM_20201201_20210416!A:F,6,FALSE),"")</f>
        <v/>
      </c>
      <c r="O589" s="4" t="str">
        <f t="shared" si="49"/>
        <v/>
      </c>
      <c r="P589" s="4" t="str">
        <f t="shared" si="50"/>
        <v/>
      </c>
    </row>
    <row r="590" spans="1:16">
      <c r="A590" s="3" t="s">
        <v>589</v>
      </c>
      <c r="B590">
        <v>90</v>
      </c>
      <c r="C590">
        <v>8</v>
      </c>
      <c r="D590" s="1">
        <v>8.8888888888888795E-2</v>
      </c>
      <c r="E590" s="2">
        <v>8.3333333333333304</v>
      </c>
      <c r="H590" s="4" t="str">
        <f t="shared" si="46"/>
        <v/>
      </c>
      <c r="I590" s="4" t="str">
        <f t="shared" si="47"/>
        <v/>
      </c>
      <c r="J590" s="4" t="str">
        <f t="shared" si="48"/>
        <v/>
      </c>
      <c r="K590" s="4" t="str">
        <f>IF(ISERROR(MATCH(A590,SEM_20201201_20210416!A:A,0)),"","Y")</f>
        <v/>
      </c>
      <c r="L590" s="4" t="str">
        <f>IF(K590="Y",VLOOKUP($A590,SEM_20201201_20210416!$A:$G,3,FALSE),"")</f>
        <v/>
      </c>
      <c r="M590" s="4" t="str">
        <f>IF(K590="Y",VLOOKUP($A590,SEM_20201201_20210416!$A:$G,4,FALSE),"")</f>
        <v/>
      </c>
      <c r="N590" s="1" t="str">
        <f>IFERROR(VLOOKUP(A590,SEM_20201201_20210416!A:F,6,FALSE),"")</f>
        <v/>
      </c>
      <c r="O590" s="4" t="str">
        <f t="shared" si="49"/>
        <v/>
      </c>
      <c r="P590" s="4" t="str">
        <f t="shared" si="50"/>
        <v/>
      </c>
    </row>
    <row r="591" spans="1:16">
      <c r="A591" s="3" t="s">
        <v>591</v>
      </c>
      <c r="B591">
        <v>90</v>
      </c>
      <c r="C591">
        <v>2</v>
      </c>
      <c r="D591" s="1">
        <v>2.2222222222222199E-2</v>
      </c>
      <c r="E591" s="2">
        <v>9.5111111111111093</v>
      </c>
      <c r="H591" s="4" t="str">
        <f t="shared" si="46"/>
        <v/>
      </c>
      <c r="I591" s="4" t="str">
        <f t="shared" si="47"/>
        <v/>
      </c>
      <c r="J591" s="4" t="str">
        <f t="shared" si="48"/>
        <v/>
      </c>
      <c r="K591" s="4" t="str">
        <f>IF(ISERROR(MATCH(A591,SEM_20201201_20210416!A:A,0)),"","Y")</f>
        <v/>
      </c>
      <c r="L591" s="4" t="str">
        <f>IF(K591="Y",VLOOKUP($A591,SEM_20201201_20210416!$A:$G,3,FALSE),"")</f>
        <v/>
      </c>
      <c r="M591" s="4" t="str">
        <f>IF(K591="Y",VLOOKUP($A591,SEM_20201201_20210416!$A:$G,4,FALSE),"")</f>
        <v/>
      </c>
      <c r="N591" s="1" t="str">
        <f>IFERROR(VLOOKUP(A591,SEM_20201201_20210416!A:F,6,FALSE),"")</f>
        <v/>
      </c>
      <c r="O591" s="4" t="str">
        <f t="shared" si="49"/>
        <v/>
      </c>
      <c r="P591" s="4" t="str">
        <f t="shared" si="50"/>
        <v/>
      </c>
    </row>
    <row r="592" spans="1:16">
      <c r="A592" s="3" t="s">
        <v>593</v>
      </c>
      <c r="B592">
        <v>90</v>
      </c>
      <c r="C592">
        <v>0</v>
      </c>
      <c r="D592" s="1">
        <v>0</v>
      </c>
      <c r="E592" s="2">
        <v>69.822222222222194</v>
      </c>
      <c r="H592" s="4" t="str">
        <f t="shared" si="46"/>
        <v/>
      </c>
      <c r="I592" s="4" t="str">
        <f t="shared" si="47"/>
        <v/>
      </c>
      <c r="J592" s="4" t="str">
        <f t="shared" si="48"/>
        <v/>
      </c>
      <c r="K592" s="4" t="str">
        <f>IF(ISERROR(MATCH(A592,SEM_20201201_20210416!A:A,0)),"","Y")</f>
        <v/>
      </c>
      <c r="L592" s="4" t="str">
        <f>IF(K592="Y",VLOOKUP($A592,SEM_20201201_20210416!$A:$G,3,FALSE),"")</f>
        <v/>
      </c>
      <c r="M592" s="4" t="str">
        <f>IF(K592="Y",VLOOKUP($A592,SEM_20201201_20210416!$A:$G,4,FALSE),"")</f>
        <v/>
      </c>
      <c r="N592" s="1" t="str">
        <f>IFERROR(VLOOKUP(A592,SEM_20201201_20210416!A:F,6,FALSE),"")</f>
        <v/>
      </c>
      <c r="O592" s="4" t="str">
        <f t="shared" si="49"/>
        <v/>
      </c>
      <c r="P592" s="4" t="str">
        <f t="shared" si="50"/>
        <v/>
      </c>
    </row>
    <row r="593" spans="1:16">
      <c r="A593" s="3" t="s">
        <v>597</v>
      </c>
      <c r="B593">
        <v>89</v>
      </c>
      <c r="C593">
        <v>38</v>
      </c>
      <c r="D593" s="1">
        <v>0.426966292134831</v>
      </c>
      <c r="E593" s="2">
        <v>1.80898876404494</v>
      </c>
      <c r="H593" s="4" t="str">
        <f t="shared" si="46"/>
        <v/>
      </c>
      <c r="I593" s="4" t="str">
        <f t="shared" si="47"/>
        <v/>
      </c>
      <c r="J593" s="4" t="str">
        <f t="shared" si="48"/>
        <v/>
      </c>
      <c r="K593" s="4" t="str">
        <f>IF(ISERROR(MATCH(A593,SEM_20201201_20210416!A:A,0)),"","Y")</f>
        <v/>
      </c>
      <c r="L593" s="4" t="str">
        <f>IF(K593="Y",VLOOKUP($A593,SEM_20201201_20210416!$A:$G,3,FALSE),"")</f>
        <v/>
      </c>
      <c r="M593" s="4" t="str">
        <f>IF(K593="Y",VLOOKUP($A593,SEM_20201201_20210416!$A:$G,4,FALSE),"")</f>
        <v/>
      </c>
      <c r="N593" s="1" t="str">
        <f>IFERROR(VLOOKUP(A593,SEM_20201201_20210416!A:F,6,FALSE),"")</f>
        <v/>
      </c>
      <c r="O593" s="4" t="str">
        <f t="shared" si="49"/>
        <v/>
      </c>
      <c r="P593" s="4" t="str">
        <f t="shared" si="50"/>
        <v/>
      </c>
    </row>
    <row r="594" spans="1:16">
      <c r="A594" s="3" t="s">
        <v>598</v>
      </c>
      <c r="B594">
        <v>89</v>
      </c>
      <c r="C594">
        <v>10</v>
      </c>
      <c r="D594" s="1">
        <v>0.112359550561797</v>
      </c>
      <c r="E594" s="2">
        <v>6.8764044943820197</v>
      </c>
      <c r="H594" s="4" t="str">
        <f t="shared" si="46"/>
        <v/>
      </c>
      <c r="I594" s="4" t="str">
        <f t="shared" si="47"/>
        <v/>
      </c>
      <c r="J594" s="4" t="str">
        <f t="shared" si="48"/>
        <v>Y</v>
      </c>
      <c r="K594" s="4" t="str">
        <f>IF(ISERROR(MATCH(A594,SEM_20201201_20210416!A:A,0)),"","Y")</f>
        <v/>
      </c>
      <c r="L594" s="4" t="str">
        <f>IF(K594="Y",VLOOKUP($A594,SEM_20201201_20210416!$A:$G,3,FALSE),"")</f>
        <v/>
      </c>
      <c r="M594" s="4" t="str">
        <f>IF(K594="Y",VLOOKUP($A594,SEM_20201201_20210416!$A:$G,4,FALSE),"")</f>
        <v/>
      </c>
      <c r="N594" s="1" t="str">
        <f>IFERROR(VLOOKUP(A594,SEM_20201201_20210416!A:F,6,FALSE),"")</f>
        <v/>
      </c>
      <c r="O594" s="4" t="str">
        <f t="shared" si="49"/>
        <v/>
      </c>
      <c r="P594" s="4" t="str">
        <f t="shared" si="50"/>
        <v/>
      </c>
    </row>
    <row r="595" spans="1:16">
      <c r="A595" s="3" t="s">
        <v>595</v>
      </c>
      <c r="B595">
        <v>89</v>
      </c>
      <c r="C595">
        <v>3</v>
      </c>
      <c r="D595" s="1">
        <v>3.3707865168539297E-2</v>
      </c>
      <c r="E595" s="2">
        <v>7.0449438202247103</v>
      </c>
      <c r="H595" s="4" t="str">
        <f t="shared" si="46"/>
        <v/>
      </c>
      <c r="I595" s="4" t="str">
        <f t="shared" si="47"/>
        <v/>
      </c>
      <c r="J595" s="4" t="str">
        <f t="shared" si="48"/>
        <v/>
      </c>
      <c r="K595" s="4" t="str">
        <f>IF(ISERROR(MATCH(A595,SEM_20201201_20210416!A:A,0)),"","Y")</f>
        <v/>
      </c>
      <c r="L595" s="4" t="str">
        <f>IF(K595="Y",VLOOKUP($A595,SEM_20201201_20210416!$A:$G,3,FALSE),"")</f>
        <v/>
      </c>
      <c r="M595" s="4" t="str">
        <f>IF(K595="Y",VLOOKUP($A595,SEM_20201201_20210416!$A:$G,4,FALSE),"")</f>
        <v/>
      </c>
      <c r="N595" s="1" t="str">
        <f>IFERROR(VLOOKUP(A595,SEM_20201201_20210416!A:F,6,FALSE),"")</f>
        <v/>
      </c>
      <c r="O595" s="4" t="str">
        <f t="shared" si="49"/>
        <v/>
      </c>
      <c r="P595" s="4" t="str">
        <f t="shared" si="50"/>
        <v/>
      </c>
    </row>
    <row r="596" spans="1:16">
      <c r="A596" s="3" t="s">
        <v>596</v>
      </c>
      <c r="B596">
        <v>89</v>
      </c>
      <c r="C596">
        <v>2</v>
      </c>
      <c r="D596" s="1">
        <v>2.2471910112359501E-2</v>
      </c>
      <c r="E596" s="2">
        <v>9.0112359550561791</v>
      </c>
      <c r="H596" s="4" t="str">
        <f t="shared" si="46"/>
        <v/>
      </c>
      <c r="I596" s="4" t="str">
        <f t="shared" si="47"/>
        <v/>
      </c>
      <c r="J596" s="4" t="str">
        <f t="shared" si="48"/>
        <v/>
      </c>
      <c r="K596" s="4" t="str">
        <f>IF(ISERROR(MATCH(A596,SEM_20201201_20210416!A:A,0)),"","Y")</f>
        <v/>
      </c>
      <c r="L596" s="4" t="str">
        <f>IF(K596="Y",VLOOKUP($A596,SEM_20201201_20210416!$A:$G,3,FALSE),"")</f>
        <v/>
      </c>
      <c r="M596" s="4" t="str">
        <f>IF(K596="Y",VLOOKUP($A596,SEM_20201201_20210416!$A:$G,4,FALSE),"")</f>
        <v/>
      </c>
      <c r="N596" s="1" t="str">
        <f>IFERROR(VLOOKUP(A596,SEM_20201201_20210416!A:F,6,FALSE),"")</f>
        <v/>
      </c>
      <c r="O596" s="4" t="str">
        <f t="shared" si="49"/>
        <v/>
      </c>
      <c r="P596" s="4" t="str">
        <f t="shared" si="50"/>
        <v/>
      </c>
    </row>
    <row r="597" spans="1:16">
      <c r="A597" s="3" t="s">
        <v>599</v>
      </c>
      <c r="B597">
        <v>88</v>
      </c>
      <c r="C597">
        <v>8</v>
      </c>
      <c r="D597" s="1">
        <v>9.0909090909090898E-2</v>
      </c>
      <c r="E597" s="2">
        <v>3.51136363636363</v>
      </c>
      <c r="H597" s="4" t="str">
        <f t="shared" si="46"/>
        <v/>
      </c>
      <c r="I597" s="4" t="str">
        <f t="shared" si="47"/>
        <v/>
      </c>
      <c r="J597" s="4" t="str">
        <f t="shared" si="48"/>
        <v/>
      </c>
      <c r="K597" s="4" t="str">
        <f>IF(ISERROR(MATCH(A597,SEM_20201201_20210416!A:A,0)),"","Y")</f>
        <v/>
      </c>
      <c r="L597" s="4" t="str">
        <f>IF(K597="Y",VLOOKUP($A597,SEM_20201201_20210416!$A:$G,3,FALSE),"")</f>
        <v/>
      </c>
      <c r="M597" s="4" t="str">
        <f>IF(K597="Y",VLOOKUP($A597,SEM_20201201_20210416!$A:$G,4,FALSE),"")</f>
        <v/>
      </c>
      <c r="N597" s="1" t="str">
        <f>IFERROR(VLOOKUP(A597,SEM_20201201_20210416!A:F,6,FALSE),"")</f>
        <v/>
      </c>
      <c r="O597" s="4" t="str">
        <f t="shared" si="49"/>
        <v/>
      </c>
      <c r="P597" s="4" t="str">
        <f t="shared" si="50"/>
        <v/>
      </c>
    </row>
    <row r="598" spans="1:16">
      <c r="A598" s="3" t="s">
        <v>600</v>
      </c>
      <c r="B598">
        <v>88</v>
      </c>
      <c r="C598">
        <v>27</v>
      </c>
      <c r="D598" s="1">
        <v>0.30681818181818099</v>
      </c>
      <c r="E598" s="2">
        <v>5.0340909090909003</v>
      </c>
      <c r="H598" s="4" t="str">
        <f t="shared" si="46"/>
        <v/>
      </c>
      <c r="I598" s="4" t="str">
        <f t="shared" si="47"/>
        <v/>
      </c>
      <c r="J598" s="4" t="str">
        <f t="shared" si="48"/>
        <v/>
      </c>
      <c r="K598" s="4" t="str">
        <f>IF(ISERROR(MATCH(A598,SEM_20201201_20210416!A:A,0)),"","Y")</f>
        <v/>
      </c>
      <c r="L598" s="4" t="str">
        <f>IF(K598="Y",VLOOKUP($A598,SEM_20201201_20210416!$A:$G,3,FALSE),"")</f>
        <v/>
      </c>
      <c r="M598" s="4" t="str">
        <f>IF(K598="Y",VLOOKUP($A598,SEM_20201201_20210416!$A:$G,4,FALSE),"")</f>
        <v/>
      </c>
      <c r="N598" s="1" t="str">
        <f>IFERROR(VLOOKUP(A598,SEM_20201201_20210416!A:F,6,FALSE),"")</f>
        <v/>
      </c>
      <c r="O598" s="4" t="str">
        <f t="shared" si="49"/>
        <v/>
      </c>
      <c r="P598" s="4" t="str">
        <f t="shared" si="50"/>
        <v/>
      </c>
    </row>
    <row r="599" spans="1:16">
      <c r="A599" s="3" t="s">
        <v>602</v>
      </c>
      <c r="B599">
        <v>88</v>
      </c>
      <c r="C599">
        <v>4</v>
      </c>
      <c r="D599" s="1">
        <v>4.54545454545454E-2</v>
      </c>
      <c r="E599" s="2">
        <v>9.625</v>
      </c>
      <c r="H599" s="4" t="str">
        <f t="shared" si="46"/>
        <v/>
      </c>
      <c r="I599" s="4" t="str">
        <f t="shared" si="47"/>
        <v/>
      </c>
      <c r="J599" s="4" t="str">
        <f t="shared" si="48"/>
        <v/>
      </c>
      <c r="K599" s="4" t="str">
        <f>IF(ISERROR(MATCH(A599,SEM_20201201_20210416!A:A,0)),"","Y")</f>
        <v/>
      </c>
      <c r="L599" s="4" t="str">
        <f>IF(K599="Y",VLOOKUP($A599,SEM_20201201_20210416!$A:$G,3,FALSE),"")</f>
        <v/>
      </c>
      <c r="M599" s="4" t="str">
        <f>IF(K599="Y",VLOOKUP($A599,SEM_20201201_20210416!$A:$G,4,FALSE),"")</f>
        <v/>
      </c>
      <c r="N599" s="1" t="str">
        <f>IFERROR(VLOOKUP(A599,SEM_20201201_20210416!A:F,6,FALSE),"")</f>
        <v/>
      </c>
      <c r="O599" s="4" t="str">
        <f t="shared" si="49"/>
        <v/>
      </c>
      <c r="P599" s="4" t="str">
        <f t="shared" si="50"/>
        <v/>
      </c>
    </row>
    <row r="600" spans="1:16">
      <c r="A600" s="3" t="s">
        <v>601</v>
      </c>
      <c r="B600">
        <v>88</v>
      </c>
      <c r="C600">
        <v>0</v>
      </c>
      <c r="D600" s="1">
        <v>0</v>
      </c>
      <c r="E600" s="2">
        <v>85.056818181818102</v>
      </c>
      <c r="H600" s="4" t="str">
        <f t="shared" si="46"/>
        <v/>
      </c>
      <c r="I600" s="4" t="str">
        <f t="shared" si="47"/>
        <v/>
      </c>
      <c r="J600" s="4" t="str">
        <f t="shared" si="48"/>
        <v/>
      </c>
      <c r="K600" s="4" t="str">
        <f>IF(ISERROR(MATCH(A600,SEM_20201201_20210416!A:A,0)),"","Y")</f>
        <v/>
      </c>
      <c r="L600" s="4" t="str">
        <f>IF(K600="Y",VLOOKUP($A600,SEM_20201201_20210416!$A:$G,3,FALSE),"")</f>
        <v/>
      </c>
      <c r="M600" s="4" t="str">
        <f>IF(K600="Y",VLOOKUP($A600,SEM_20201201_20210416!$A:$G,4,FALSE),"")</f>
        <v/>
      </c>
      <c r="N600" s="1" t="str">
        <f>IFERROR(VLOOKUP(A600,SEM_20201201_20210416!A:F,6,FALSE),"")</f>
        <v/>
      </c>
      <c r="O600" s="4" t="str">
        <f t="shared" si="49"/>
        <v/>
      </c>
      <c r="P600" s="4" t="str">
        <f t="shared" si="50"/>
        <v/>
      </c>
    </row>
    <row r="601" spans="1:16">
      <c r="A601" s="3" t="s">
        <v>606</v>
      </c>
      <c r="B601">
        <v>87</v>
      </c>
      <c r="C601">
        <v>1</v>
      </c>
      <c r="D601" s="1">
        <v>1.1494252873563199E-2</v>
      </c>
      <c r="E601" s="2">
        <v>7.4367816091953998</v>
      </c>
      <c r="H601" s="4" t="str">
        <f t="shared" si="46"/>
        <v/>
      </c>
      <c r="I601" s="4" t="str">
        <f t="shared" si="47"/>
        <v/>
      </c>
      <c r="J601" s="4" t="str">
        <f t="shared" si="48"/>
        <v/>
      </c>
      <c r="K601" s="4" t="str">
        <f>IF(ISERROR(MATCH(A601,SEM_20201201_20210416!A:A,0)),"","Y")</f>
        <v>Y</v>
      </c>
      <c r="L601" s="4">
        <f>IF(K601="Y",VLOOKUP($A601,SEM_20201201_20210416!$A:$G,3,FALSE),"")</f>
        <v>4232</v>
      </c>
      <c r="M601" s="4">
        <f>IF(K601="Y",VLOOKUP($A601,SEM_20201201_20210416!$A:$G,4,FALSE),"")</f>
        <v>195</v>
      </c>
      <c r="N601" s="1">
        <f>IFERROR(VLOOKUP(A601,SEM_20201201_20210416!A:F,6,FALSE),"")</f>
        <v>4.6077504725897923E-2</v>
      </c>
      <c r="O601" s="4" t="str">
        <f t="shared" si="49"/>
        <v>Y</v>
      </c>
      <c r="P601" s="4" t="str">
        <f t="shared" si="50"/>
        <v/>
      </c>
    </row>
    <row r="602" spans="1:16">
      <c r="A602" s="3" t="s">
        <v>603</v>
      </c>
      <c r="B602">
        <v>87</v>
      </c>
      <c r="C602">
        <v>1</v>
      </c>
      <c r="D602" s="1">
        <v>1.1494252873563199E-2</v>
      </c>
      <c r="E602" s="2">
        <v>7.5862068965517198</v>
      </c>
      <c r="H602" s="4" t="str">
        <f t="shared" si="46"/>
        <v/>
      </c>
      <c r="I602" s="4" t="str">
        <f t="shared" si="47"/>
        <v/>
      </c>
      <c r="J602" s="4" t="str">
        <f t="shared" si="48"/>
        <v/>
      </c>
      <c r="K602" s="4" t="str">
        <f>IF(ISERROR(MATCH(A602,SEM_20201201_20210416!A:A,0)),"","Y")</f>
        <v/>
      </c>
      <c r="L602" s="4" t="str">
        <f>IF(K602="Y",VLOOKUP($A602,SEM_20201201_20210416!$A:$G,3,FALSE),"")</f>
        <v/>
      </c>
      <c r="M602" s="4" t="str">
        <f>IF(K602="Y",VLOOKUP($A602,SEM_20201201_20210416!$A:$G,4,FALSE),"")</f>
        <v/>
      </c>
      <c r="N602" s="1" t="str">
        <f>IFERROR(VLOOKUP(A602,SEM_20201201_20210416!A:F,6,FALSE),"")</f>
        <v/>
      </c>
      <c r="O602" s="4" t="str">
        <f t="shared" si="49"/>
        <v/>
      </c>
      <c r="P602" s="4" t="str">
        <f t="shared" si="50"/>
        <v/>
      </c>
    </row>
    <row r="603" spans="1:16">
      <c r="A603" s="3" t="s">
        <v>604</v>
      </c>
      <c r="B603">
        <v>87</v>
      </c>
      <c r="C603">
        <v>2</v>
      </c>
      <c r="D603" s="1">
        <v>2.2988505747126398E-2</v>
      </c>
      <c r="E603" s="2">
        <v>9.0114942528735593</v>
      </c>
      <c r="H603" s="4" t="str">
        <f t="shared" si="46"/>
        <v/>
      </c>
      <c r="I603" s="4" t="str">
        <f t="shared" si="47"/>
        <v/>
      </c>
      <c r="J603" s="4" t="str">
        <f t="shared" si="48"/>
        <v/>
      </c>
      <c r="K603" s="4" t="str">
        <f>IF(ISERROR(MATCH(A603,SEM_20201201_20210416!A:A,0)),"","Y")</f>
        <v/>
      </c>
      <c r="L603" s="4" t="str">
        <f>IF(K603="Y",VLOOKUP($A603,SEM_20201201_20210416!$A:$G,3,FALSE),"")</f>
        <v/>
      </c>
      <c r="M603" s="4" t="str">
        <f>IF(K603="Y",VLOOKUP($A603,SEM_20201201_20210416!$A:$G,4,FALSE),"")</f>
        <v/>
      </c>
      <c r="N603" s="1" t="str">
        <f>IFERROR(VLOOKUP(A603,SEM_20201201_20210416!A:F,6,FALSE),"")</f>
        <v/>
      </c>
      <c r="O603" s="4" t="str">
        <f t="shared" si="49"/>
        <v/>
      </c>
      <c r="P603" s="4" t="str">
        <f t="shared" si="50"/>
        <v/>
      </c>
    </row>
    <row r="604" spans="1:16">
      <c r="A604" s="3" t="s">
        <v>605</v>
      </c>
      <c r="B604">
        <v>87</v>
      </c>
      <c r="C604">
        <v>0</v>
      </c>
      <c r="D604" s="1">
        <v>0</v>
      </c>
      <c r="E604" s="2">
        <v>88.183908045977006</v>
      </c>
      <c r="H604" s="4" t="str">
        <f t="shared" si="46"/>
        <v/>
      </c>
      <c r="I604" s="4" t="str">
        <f t="shared" si="47"/>
        <v/>
      </c>
      <c r="J604" s="4" t="str">
        <f t="shared" si="48"/>
        <v/>
      </c>
      <c r="K604" s="4" t="str">
        <f>IF(ISERROR(MATCH(A604,SEM_20201201_20210416!A:A,0)),"","Y")</f>
        <v/>
      </c>
      <c r="L604" s="4" t="str">
        <f>IF(K604="Y",VLOOKUP($A604,SEM_20201201_20210416!$A:$G,3,FALSE),"")</f>
        <v/>
      </c>
      <c r="M604" s="4" t="str">
        <f>IF(K604="Y",VLOOKUP($A604,SEM_20201201_20210416!$A:$G,4,FALSE),"")</f>
        <v/>
      </c>
      <c r="N604" s="1" t="str">
        <f>IFERROR(VLOOKUP(A604,SEM_20201201_20210416!A:F,6,FALSE),"")</f>
        <v/>
      </c>
      <c r="O604" s="4" t="str">
        <f t="shared" si="49"/>
        <v/>
      </c>
      <c r="P604" s="4" t="str">
        <f t="shared" si="50"/>
        <v/>
      </c>
    </row>
    <row r="605" spans="1:16">
      <c r="A605" s="3" t="s">
        <v>607</v>
      </c>
      <c r="B605">
        <v>86</v>
      </c>
      <c r="C605">
        <v>21</v>
      </c>
      <c r="D605" s="1">
        <v>0.24418604651162701</v>
      </c>
      <c r="E605" s="2">
        <v>2.8720930232558102</v>
      </c>
      <c r="H605" s="4" t="str">
        <f t="shared" si="46"/>
        <v>Y</v>
      </c>
      <c r="I605" s="4" t="str">
        <f t="shared" si="47"/>
        <v/>
      </c>
      <c r="J605" s="4" t="str">
        <f t="shared" si="48"/>
        <v/>
      </c>
      <c r="K605" s="4" t="str">
        <f>IF(ISERROR(MATCH(A605,SEM_20201201_20210416!A:A,0)),"","Y")</f>
        <v/>
      </c>
      <c r="L605" s="4" t="str">
        <f>IF(K605="Y",VLOOKUP($A605,SEM_20201201_20210416!$A:$G,3,FALSE),"")</f>
        <v/>
      </c>
      <c r="M605" s="4" t="str">
        <f>IF(K605="Y",VLOOKUP($A605,SEM_20201201_20210416!$A:$G,4,FALSE),"")</f>
        <v/>
      </c>
      <c r="N605" s="1" t="str">
        <f>IFERROR(VLOOKUP(A605,SEM_20201201_20210416!A:F,6,FALSE),"")</f>
        <v/>
      </c>
      <c r="O605" s="4" t="str">
        <f t="shared" si="49"/>
        <v/>
      </c>
      <c r="P605" s="4" t="str">
        <f t="shared" si="50"/>
        <v/>
      </c>
    </row>
    <row r="606" spans="1:16">
      <c r="A606" s="3" t="s">
        <v>608</v>
      </c>
      <c r="B606">
        <v>86</v>
      </c>
      <c r="C606">
        <v>1</v>
      </c>
      <c r="D606" s="1">
        <v>1.1627906976744099E-2</v>
      </c>
      <c r="E606" s="2">
        <v>9.0813953488371997</v>
      </c>
      <c r="H606" s="4" t="str">
        <f t="shared" si="46"/>
        <v/>
      </c>
      <c r="I606" s="4" t="str">
        <f t="shared" si="47"/>
        <v/>
      </c>
      <c r="J606" s="4" t="str">
        <f t="shared" si="48"/>
        <v/>
      </c>
      <c r="K606" s="4" t="str">
        <f>IF(ISERROR(MATCH(A606,SEM_20201201_20210416!A:A,0)),"","Y")</f>
        <v/>
      </c>
      <c r="L606" s="4" t="str">
        <f>IF(K606="Y",VLOOKUP($A606,SEM_20201201_20210416!$A:$G,3,FALSE),"")</f>
        <v/>
      </c>
      <c r="M606" s="4" t="str">
        <f>IF(K606="Y",VLOOKUP($A606,SEM_20201201_20210416!$A:$G,4,FALSE),"")</f>
        <v/>
      </c>
      <c r="N606" s="1" t="str">
        <f>IFERROR(VLOOKUP(A606,SEM_20201201_20210416!A:F,6,FALSE),"")</f>
        <v/>
      </c>
      <c r="O606" s="4" t="str">
        <f t="shared" si="49"/>
        <v/>
      </c>
      <c r="P606" s="4" t="str">
        <f t="shared" si="50"/>
        <v/>
      </c>
    </row>
    <row r="607" spans="1:16">
      <c r="A607" s="3" t="s">
        <v>609</v>
      </c>
      <c r="B607">
        <v>86</v>
      </c>
      <c r="C607">
        <v>1</v>
      </c>
      <c r="D607" s="1">
        <v>1.1627906976744099E-2</v>
      </c>
      <c r="E607" s="2">
        <v>10.9883720930232</v>
      </c>
      <c r="H607" s="4" t="str">
        <f t="shared" si="46"/>
        <v/>
      </c>
      <c r="I607" s="4" t="str">
        <f t="shared" si="47"/>
        <v/>
      </c>
      <c r="J607" s="4" t="str">
        <f t="shared" si="48"/>
        <v/>
      </c>
      <c r="K607" s="4" t="str">
        <f>IF(ISERROR(MATCH(A607,SEM_20201201_20210416!A:A,0)),"","Y")</f>
        <v/>
      </c>
      <c r="L607" s="4" t="str">
        <f>IF(K607="Y",VLOOKUP($A607,SEM_20201201_20210416!$A:$G,3,FALSE),"")</f>
        <v/>
      </c>
      <c r="M607" s="4" t="str">
        <f>IF(K607="Y",VLOOKUP($A607,SEM_20201201_20210416!$A:$G,4,FALSE),"")</f>
        <v/>
      </c>
      <c r="N607" s="1" t="str">
        <f>IFERROR(VLOOKUP(A607,SEM_20201201_20210416!A:F,6,FALSE),"")</f>
        <v/>
      </c>
      <c r="O607" s="4" t="str">
        <f t="shared" si="49"/>
        <v/>
      </c>
      <c r="P607" s="4" t="str">
        <f t="shared" si="50"/>
        <v/>
      </c>
    </row>
    <row r="608" spans="1:16">
      <c r="A608" s="3" t="s">
        <v>614</v>
      </c>
      <c r="B608">
        <v>85</v>
      </c>
      <c r="C608">
        <v>9</v>
      </c>
      <c r="D608" s="1">
        <v>0.105882352941176</v>
      </c>
      <c r="E608" s="2">
        <v>1.97647058823529</v>
      </c>
      <c r="H608" s="4" t="str">
        <f t="shared" si="46"/>
        <v/>
      </c>
      <c r="I608" s="4" t="str">
        <f t="shared" si="47"/>
        <v/>
      </c>
      <c r="J608" s="4" t="str">
        <f t="shared" si="48"/>
        <v/>
      </c>
      <c r="K608" s="4" t="str">
        <f>IF(ISERROR(MATCH(A608,SEM_20201201_20210416!A:A,0)),"","Y")</f>
        <v/>
      </c>
      <c r="L608" s="4" t="str">
        <f>IF(K608="Y",VLOOKUP($A608,SEM_20201201_20210416!$A:$G,3,FALSE),"")</f>
        <v/>
      </c>
      <c r="M608" s="4" t="str">
        <f>IF(K608="Y",VLOOKUP($A608,SEM_20201201_20210416!$A:$G,4,FALSE),"")</f>
        <v/>
      </c>
      <c r="N608" s="1" t="str">
        <f>IFERROR(VLOOKUP(A608,SEM_20201201_20210416!A:F,6,FALSE),"")</f>
        <v/>
      </c>
      <c r="O608" s="4" t="str">
        <f t="shared" si="49"/>
        <v/>
      </c>
      <c r="P608" s="4" t="str">
        <f t="shared" si="50"/>
        <v/>
      </c>
    </row>
    <row r="609" spans="1:16">
      <c r="A609" s="3" t="s">
        <v>612</v>
      </c>
      <c r="B609">
        <v>85</v>
      </c>
      <c r="C609">
        <v>31</v>
      </c>
      <c r="D609" s="1">
        <v>0.36470588235294099</v>
      </c>
      <c r="E609" s="2">
        <v>2</v>
      </c>
      <c r="H609" s="4" t="str">
        <f t="shared" si="46"/>
        <v>Y</v>
      </c>
      <c r="I609" s="4" t="str">
        <f t="shared" si="47"/>
        <v/>
      </c>
      <c r="J609" s="4" t="str">
        <f t="shared" si="48"/>
        <v/>
      </c>
      <c r="K609" s="4" t="str">
        <f>IF(ISERROR(MATCH(A609,SEM_20201201_20210416!A:A,0)),"","Y")</f>
        <v/>
      </c>
      <c r="L609" s="4" t="str">
        <f>IF(K609="Y",VLOOKUP($A609,SEM_20201201_20210416!$A:$G,3,FALSE),"")</f>
        <v/>
      </c>
      <c r="M609" s="4" t="str">
        <f>IF(K609="Y",VLOOKUP($A609,SEM_20201201_20210416!$A:$G,4,FALSE),"")</f>
        <v/>
      </c>
      <c r="N609" s="1" t="str">
        <f>IFERROR(VLOOKUP(A609,SEM_20201201_20210416!A:F,6,FALSE),"")</f>
        <v/>
      </c>
      <c r="O609" s="4" t="str">
        <f t="shared" si="49"/>
        <v/>
      </c>
      <c r="P609" s="4" t="str">
        <f t="shared" si="50"/>
        <v/>
      </c>
    </row>
    <row r="610" spans="1:16">
      <c r="A610" s="3" t="s">
        <v>615</v>
      </c>
      <c r="B610">
        <v>85</v>
      </c>
      <c r="C610">
        <v>7</v>
      </c>
      <c r="D610" s="1">
        <v>8.2352941176470504E-2</v>
      </c>
      <c r="E610" s="2">
        <v>2.24705882352941</v>
      </c>
      <c r="H610" s="4" t="str">
        <f t="shared" si="46"/>
        <v>Y</v>
      </c>
      <c r="I610" s="4" t="str">
        <f t="shared" si="47"/>
        <v/>
      </c>
      <c r="J610" s="4" t="str">
        <f t="shared" si="48"/>
        <v/>
      </c>
      <c r="K610" s="4" t="str">
        <f>IF(ISERROR(MATCH(A610,SEM_20201201_20210416!A:A,0)),"","Y")</f>
        <v/>
      </c>
      <c r="L610" s="4" t="str">
        <f>IF(K610="Y",VLOOKUP($A610,SEM_20201201_20210416!$A:$G,3,FALSE),"")</f>
        <v/>
      </c>
      <c r="M610" s="4" t="str">
        <f>IF(K610="Y",VLOOKUP($A610,SEM_20201201_20210416!$A:$G,4,FALSE),"")</f>
        <v/>
      </c>
      <c r="N610" s="1" t="str">
        <f>IFERROR(VLOOKUP(A610,SEM_20201201_20210416!A:F,6,FALSE),"")</f>
        <v/>
      </c>
      <c r="O610" s="4" t="str">
        <f t="shared" si="49"/>
        <v/>
      </c>
      <c r="P610" s="4" t="str">
        <f t="shared" si="50"/>
        <v/>
      </c>
    </row>
    <row r="611" spans="1:16">
      <c r="A611" s="3" t="s">
        <v>616</v>
      </c>
      <c r="B611">
        <v>85</v>
      </c>
      <c r="C611">
        <v>7</v>
      </c>
      <c r="D611" s="1">
        <v>8.2352941176470504E-2</v>
      </c>
      <c r="E611" s="2">
        <v>2.52941176470588</v>
      </c>
      <c r="H611" s="4" t="str">
        <f t="shared" si="46"/>
        <v>Y</v>
      </c>
      <c r="I611" s="4" t="str">
        <f t="shared" si="47"/>
        <v/>
      </c>
      <c r="J611" s="4" t="str">
        <f t="shared" si="48"/>
        <v/>
      </c>
      <c r="K611" s="4" t="str">
        <f>IF(ISERROR(MATCH(A611,SEM_20201201_20210416!A:A,0)),"","Y")</f>
        <v/>
      </c>
      <c r="L611" s="4" t="str">
        <f>IF(K611="Y",VLOOKUP($A611,SEM_20201201_20210416!$A:$G,3,FALSE),"")</f>
        <v/>
      </c>
      <c r="M611" s="4" t="str">
        <f>IF(K611="Y",VLOOKUP($A611,SEM_20201201_20210416!$A:$G,4,FALSE),"")</f>
        <v/>
      </c>
      <c r="N611" s="1" t="str">
        <f>IFERROR(VLOOKUP(A611,SEM_20201201_20210416!A:F,6,FALSE),"")</f>
        <v/>
      </c>
      <c r="O611" s="4" t="str">
        <f t="shared" si="49"/>
        <v/>
      </c>
      <c r="P611" s="4" t="str">
        <f t="shared" si="50"/>
        <v/>
      </c>
    </row>
    <row r="612" spans="1:16">
      <c r="A612" s="3" t="s">
        <v>611</v>
      </c>
      <c r="B612">
        <v>85</v>
      </c>
      <c r="C612">
        <v>7</v>
      </c>
      <c r="D612" s="1">
        <v>8.2352941176470504E-2</v>
      </c>
      <c r="E612" s="2">
        <v>4.8</v>
      </c>
      <c r="H612" s="4" t="str">
        <f t="shared" si="46"/>
        <v/>
      </c>
      <c r="I612" s="4" t="str">
        <f t="shared" si="47"/>
        <v>Y</v>
      </c>
      <c r="J612" s="4" t="str">
        <f t="shared" si="48"/>
        <v/>
      </c>
      <c r="K612" s="4" t="str">
        <f>IF(ISERROR(MATCH(A612,SEM_20201201_20210416!A:A,0)),"","Y")</f>
        <v/>
      </c>
      <c r="L612" s="4" t="str">
        <f>IF(K612="Y",VLOOKUP($A612,SEM_20201201_20210416!$A:$G,3,FALSE),"")</f>
        <v/>
      </c>
      <c r="M612" s="4" t="str">
        <f>IF(K612="Y",VLOOKUP($A612,SEM_20201201_20210416!$A:$G,4,FALSE),"")</f>
        <v/>
      </c>
      <c r="N612" s="1" t="str">
        <f>IFERROR(VLOOKUP(A612,SEM_20201201_20210416!A:F,6,FALSE),"")</f>
        <v/>
      </c>
      <c r="O612" s="4" t="str">
        <f t="shared" si="49"/>
        <v/>
      </c>
      <c r="P612" s="4" t="str">
        <f t="shared" si="50"/>
        <v/>
      </c>
    </row>
    <row r="613" spans="1:16">
      <c r="A613" s="3" t="s">
        <v>610</v>
      </c>
      <c r="B613">
        <v>85</v>
      </c>
      <c r="C613">
        <v>5</v>
      </c>
      <c r="D613" s="1">
        <v>5.8823529411764698E-2</v>
      </c>
      <c r="E613" s="2">
        <v>7.1529411764705797</v>
      </c>
      <c r="H613" s="4" t="str">
        <f t="shared" si="46"/>
        <v/>
      </c>
      <c r="I613" s="4" t="str">
        <f t="shared" si="47"/>
        <v/>
      </c>
      <c r="J613" s="4" t="str">
        <f t="shared" si="48"/>
        <v/>
      </c>
      <c r="K613" s="4" t="str">
        <f>IF(ISERROR(MATCH(A613,SEM_20201201_20210416!A:A,0)),"","Y")</f>
        <v/>
      </c>
      <c r="L613" s="4" t="str">
        <f>IF(K613="Y",VLOOKUP($A613,SEM_20201201_20210416!$A:$G,3,FALSE),"")</f>
        <v/>
      </c>
      <c r="M613" s="4" t="str">
        <f>IF(K613="Y",VLOOKUP($A613,SEM_20201201_20210416!$A:$G,4,FALSE),"")</f>
        <v/>
      </c>
      <c r="N613" s="1" t="str">
        <f>IFERROR(VLOOKUP(A613,SEM_20201201_20210416!A:F,6,FALSE),"")</f>
        <v/>
      </c>
      <c r="O613" s="4" t="str">
        <f t="shared" si="49"/>
        <v/>
      </c>
      <c r="P613" s="4" t="str">
        <f t="shared" si="50"/>
        <v/>
      </c>
    </row>
    <row r="614" spans="1:16">
      <c r="A614" s="3" t="s">
        <v>613</v>
      </c>
      <c r="B614">
        <v>85</v>
      </c>
      <c r="C614">
        <v>1</v>
      </c>
      <c r="D614" s="1">
        <v>1.1764705882352899E-2</v>
      </c>
      <c r="E614" s="2">
        <v>9.5882352941176396</v>
      </c>
      <c r="H614" s="4" t="str">
        <f t="shared" si="46"/>
        <v/>
      </c>
      <c r="I614" s="4" t="str">
        <f t="shared" si="47"/>
        <v/>
      </c>
      <c r="J614" s="4" t="str">
        <f t="shared" si="48"/>
        <v/>
      </c>
      <c r="K614" s="4" t="str">
        <f>IF(ISERROR(MATCH(A614,SEM_20201201_20210416!A:A,0)),"","Y")</f>
        <v/>
      </c>
      <c r="L614" s="4" t="str">
        <f>IF(K614="Y",VLOOKUP($A614,SEM_20201201_20210416!$A:$G,3,FALSE),"")</f>
        <v/>
      </c>
      <c r="M614" s="4" t="str">
        <f>IF(K614="Y",VLOOKUP($A614,SEM_20201201_20210416!$A:$G,4,FALSE),"")</f>
        <v/>
      </c>
      <c r="N614" s="1" t="str">
        <f>IFERROR(VLOOKUP(A614,SEM_20201201_20210416!A:F,6,FALSE),"")</f>
        <v/>
      </c>
      <c r="O614" s="4" t="str">
        <f t="shared" si="49"/>
        <v/>
      </c>
      <c r="P614" s="4" t="str">
        <f t="shared" si="50"/>
        <v/>
      </c>
    </row>
    <row r="615" spans="1:16">
      <c r="A615" s="3" t="s">
        <v>617</v>
      </c>
      <c r="B615">
        <v>85</v>
      </c>
      <c r="C615">
        <v>0</v>
      </c>
      <c r="D615" s="1">
        <v>0</v>
      </c>
      <c r="E615" s="2">
        <v>10.823529411764699</v>
      </c>
      <c r="H615" s="4" t="str">
        <f t="shared" si="46"/>
        <v/>
      </c>
      <c r="I615" s="4" t="str">
        <f t="shared" si="47"/>
        <v/>
      </c>
      <c r="J615" s="4" t="str">
        <f t="shared" si="48"/>
        <v/>
      </c>
      <c r="K615" s="4" t="str">
        <f>IF(ISERROR(MATCH(A615,SEM_20201201_20210416!A:A,0)),"","Y")</f>
        <v/>
      </c>
      <c r="L615" s="4" t="str">
        <f>IF(K615="Y",VLOOKUP($A615,SEM_20201201_20210416!$A:$G,3,FALSE),"")</f>
        <v/>
      </c>
      <c r="M615" s="4" t="str">
        <f>IF(K615="Y",VLOOKUP($A615,SEM_20201201_20210416!$A:$G,4,FALSE),"")</f>
        <v/>
      </c>
      <c r="N615" s="1" t="str">
        <f>IFERROR(VLOOKUP(A615,SEM_20201201_20210416!A:F,6,FALSE),"")</f>
        <v/>
      </c>
      <c r="O615" s="4" t="str">
        <f t="shared" si="49"/>
        <v/>
      </c>
      <c r="P615" s="4" t="str">
        <f t="shared" si="50"/>
        <v/>
      </c>
    </row>
    <row r="616" spans="1:16">
      <c r="A616" s="3">
        <v>14.5</v>
      </c>
      <c r="B616">
        <v>85</v>
      </c>
      <c r="C616">
        <v>0</v>
      </c>
      <c r="D616" s="1">
        <v>0</v>
      </c>
      <c r="E616" s="2">
        <v>12.1647058823529</v>
      </c>
      <c r="H616" s="4" t="str">
        <f t="shared" si="46"/>
        <v/>
      </c>
      <c r="I616" s="4" t="str">
        <f t="shared" si="47"/>
        <v/>
      </c>
      <c r="J616" s="4" t="str">
        <f t="shared" si="48"/>
        <v/>
      </c>
      <c r="K616" s="4" t="str">
        <f>IF(ISERROR(MATCH(A616,SEM_20201201_20210416!A:A,0)),"","Y")</f>
        <v/>
      </c>
      <c r="L616" s="4" t="str">
        <f>IF(K616="Y",VLOOKUP($A616,SEM_20201201_20210416!$A:$G,3,FALSE),"")</f>
        <v/>
      </c>
      <c r="M616" s="4" t="str">
        <f>IF(K616="Y",VLOOKUP($A616,SEM_20201201_20210416!$A:$G,4,FALSE),"")</f>
        <v/>
      </c>
      <c r="N616" s="1" t="str">
        <f>IFERROR(VLOOKUP(A616,SEM_20201201_20210416!A:F,6,FALSE),"")</f>
        <v/>
      </c>
      <c r="O616" s="4" t="str">
        <f t="shared" si="49"/>
        <v/>
      </c>
      <c r="P616" s="4" t="str">
        <f t="shared" si="50"/>
        <v/>
      </c>
    </row>
    <row r="617" spans="1:16">
      <c r="A617" s="3" t="s">
        <v>620</v>
      </c>
      <c r="B617">
        <v>84</v>
      </c>
      <c r="C617">
        <v>41</v>
      </c>
      <c r="D617" s="1">
        <v>0.48809523809523803</v>
      </c>
      <c r="E617" s="2">
        <v>1.6428571428571399</v>
      </c>
      <c r="H617" s="4" t="str">
        <f t="shared" si="46"/>
        <v/>
      </c>
      <c r="I617" s="4" t="str">
        <f t="shared" si="47"/>
        <v/>
      </c>
      <c r="J617" s="4" t="str">
        <f t="shared" si="48"/>
        <v/>
      </c>
      <c r="K617" s="4" t="str">
        <f>IF(ISERROR(MATCH(A617,SEM_20201201_20210416!A:A,0)),"","Y")</f>
        <v/>
      </c>
      <c r="L617" s="4" t="str">
        <f>IF(K617="Y",VLOOKUP($A617,SEM_20201201_20210416!$A:$G,3,FALSE),"")</f>
        <v/>
      </c>
      <c r="M617" s="4" t="str">
        <f>IF(K617="Y",VLOOKUP($A617,SEM_20201201_20210416!$A:$G,4,FALSE),"")</f>
        <v/>
      </c>
      <c r="N617" s="1" t="str">
        <f>IFERROR(VLOOKUP(A617,SEM_20201201_20210416!A:F,6,FALSE),"")</f>
        <v/>
      </c>
      <c r="O617" s="4" t="str">
        <f t="shared" si="49"/>
        <v/>
      </c>
      <c r="P617" s="4" t="str">
        <f t="shared" si="50"/>
        <v/>
      </c>
    </row>
    <row r="618" spans="1:16">
      <c r="A618" s="3" t="s">
        <v>619</v>
      </c>
      <c r="B618">
        <v>84</v>
      </c>
      <c r="C618">
        <v>10</v>
      </c>
      <c r="D618" s="1">
        <v>0.119047619047619</v>
      </c>
      <c r="E618" s="2">
        <v>2.7023809523809499</v>
      </c>
      <c r="H618" s="4" t="str">
        <f t="shared" si="46"/>
        <v>Y</v>
      </c>
      <c r="I618" s="4" t="str">
        <f t="shared" si="47"/>
        <v/>
      </c>
      <c r="J618" s="4" t="str">
        <f t="shared" si="48"/>
        <v/>
      </c>
      <c r="K618" s="4" t="str">
        <f>IF(ISERROR(MATCH(A618,SEM_20201201_20210416!A:A,0)),"","Y")</f>
        <v/>
      </c>
      <c r="L618" s="4" t="str">
        <f>IF(K618="Y",VLOOKUP($A618,SEM_20201201_20210416!$A:$G,3,FALSE),"")</f>
        <v/>
      </c>
      <c r="M618" s="4" t="str">
        <f>IF(K618="Y",VLOOKUP($A618,SEM_20201201_20210416!$A:$G,4,FALSE),"")</f>
        <v/>
      </c>
      <c r="N618" s="1" t="str">
        <f>IFERROR(VLOOKUP(A618,SEM_20201201_20210416!A:F,6,FALSE),"")</f>
        <v/>
      </c>
      <c r="O618" s="4" t="str">
        <f t="shared" si="49"/>
        <v/>
      </c>
      <c r="P618" s="4" t="str">
        <f t="shared" si="50"/>
        <v/>
      </c>
    </row>
    <row r="619" spans="1:16">
      <c r="A619" s="3" t="s">
        <v>618</v>
      </c>
      <c r="B619">
        <v>84</v>
      </c>
      <c r="C619">
        <v>1</v>
      </c>
      <c r="D619" s="1">
        <v>1.1904761904761901E-2</v>
      </c>
      <c r="E619" s="2">
        <v>11.023809523809501</v>
      </c>
      <c r="H619" s="4" t="str">
        <f t="shared" si="46"/>
        <v/>
      </c>
      <c r="I619" s="4" t="str">
        <f t="shared" si="47"/>
        <v/>
      </c>
      <c r="J619" s="4" t="str">
        <f t="shared" si="48"/>
        <v/>
      </c>
      <c r="K619" s="4" t="str">
        <f>IF(ISERROR(MATCH(A619,SEM_20201201_20210416!A:A,0)),"","Y")</f>
        <v/>
      </c>
      <c r="L619" s="4" t="str">
        <f>IF(K619="Y",VLOOKUP($A619,SEM_20201201_20210416!$A:$G,3,FALSE),"")</f>
        <v/>
      </c>
      <c r="M619" s="4" t="str">
        <f>IF(K619="Y",VLOOKUP($A619,SEM_20201201_20210416!$A:$G,4,FALSE),"")</f>
        <v/>
      </c>
      <c r="N619" s="1" t="str">
        <f>IFERROR(VLOOKUP(A619,SEM_20201201_20210416!A:F,6,FALSE),"")</f>
        <v/>
      </c>
      <c r="O619" s="4" t="str">
        <f t="shared" si="49"/>
        <v/>
      </c>
      <c r="P619" s="4" t="str">
        <f t="shared" si="50"/>
        <v/>
      </c>
    </row>
    <row r="620" spans="1:16">
      <c r="A620" s="3" t="s">
        <v>625</v>
      </c>
      <c r="B620">
        <v>83</v>
      </c>
      <c r="C620">
        <v>41</v>
      </c>
      <c r="D620" s="1">
        <v>0.49397590361445698</v>
      </c>
      <c r="E620" s="2">
        <v>1</v>
      </c>
      <c r="H620" s="4" t="str">
        <f t="shared" si="46"/>
        <v/>
      </c>
      <c r="I620" s="4" t="str">
        <f t="shared" si="47"/>
        <v/>
      </c>
      <c r="J620" s="4" t="str">
        <f t="shared" si="48"/>
        <v/>
      </c>
      <c r="K620" s="4" t="str">
        <f>IF(ISERROR(MATCH(A620,SEM_20201201_20210416!A:A,0)),"","Y")</f>
        <v/>
      </c>
      <c r="L620" s="4" t="str">
        <f>IF(K620="Y",VLOOKUP($A620,SEM_20201201_20210416!$A:$G,3,FALSE),"")</f>
        <v/>
      </c>
      <c r="M620" s="4" t="str">
        <f>IF(K620="Y",VLOOKUP($A620,SEM_20201201_20210416!$A:$G,4,FALSE),"")</f>
        <v/>
      </c>
      <c r="N620" s="1" t="str">
        <f>IFERROR(VLOOKUP(A620,SEM_20201201_20210416!A:F,6,FALSE),"")</f>
        <v/>
      </c>
      <c r="O620" s="4" t="str">
        <f t="shared" si="49"/>
        <v/>
      </c>
      <c r="P620" s="4" t="str">
        <f t="shared" si="50"/>
        <v/>
      </c>
    </row>
    <row r="621" spans="1:16">
      <c r="A621" s="3" t="s">
        <v>623</v>
      </c>
      <c r="B621">
        <v>83</v>
      </c>
      <c r="C621">
        <v>12</v>
      </c>
      <c r="D621" s="1">
        <v>0.14457831325301199</v>
      </c>
      <c r="E621" s="2">
        <v>5.6626506024096299</v>
      </c>
      <c r="H621" s="4" t="str">
        <f t="shared" si="46"/>
        <v/>
      </c>
      <c r="I621" s="4" t="str">
        <f t="shared" si="47"/>
        <v/>
      </c>
      <c r="J621" s="4" t="str">
        <f t="shared" si="48"/>
        <v/>
      </c>
      <c r="K621" s="4" t="str">
        <f>IF(ISERROR(MATCH(A621,SEM_20201201_20210416!A:A,0)),"","Y")</f>
        <v/>
      </c>
      <c r="L621" s="4" t="str">
        <f>IF(K621="Y",VLOOKUP($A621,SEM_20201201_20210416!$A:$G,3,FALSE),"")</f>
        <v/>
      </c>
      <c r="M621" s="4" t="str">
        <f>IF(K621="Y",VLOOKUP($A621,SEM_20201201_20210416!$A:$G,4,FALSE),"")</f>
        <v/>
      </c>
      <c r="N621" s="1" t="str">
        <f>IFERROR(VLOOKUP(A621,SEM_20201201_20210416!A:F,6,FALSE),"")</f>
        <v/>
      </c>
      <c r="O621" s="4" t="str">
        <f t="shared" si="49"/>
        <v/>
      </c>
      <c r="P621" s="4" t="str">
        <f t="shared" si="50"/>
        <v/>
      </c>
    </row>
    <row r="622" spans="1:16">
      <c r="A622" s="3" t="s">
        <v>621</v>
      </c>
      <c r="B622">
        <v>83</v>
      </c>
      <c r="C622">
        <v>6</v>
      </c>
      <c r="D622" s="1">
        <v>7.2289156626505993E-2</v>
      </c>
      <c r="E622" s="2">
        <v>5.9277108433734904</v>
      </c>
      <c r="H622" s="4" t="str">
        <f t="shared" si="46"/>
        <v/>
      </c>
      <c r="I622" s="4" t="str">
        <f t="shared" si="47"/>
        <v/>
      </c>
      <c r="J622" s="4" t="str">
        <f t="shared" si="48"/>
        <v/>
      </c>
      <c r="K622" s="4" t="str">
        <f>IF(ISERROR(MATCH(A622,SEM_20201201_20210416!A:A,0)),"","Y")</f>
        <v/>
      </c>
      <c r="L622" s="4" t="str">
        <f>IF(K622="Y",VLOOKUP($A622,SEM_20201201_20210416!$A:$G,3,FALSE),"")</f>
        <v/>
      </c>
      <c r="M622" s="4" t="str">
        <f>IF(K622="Y",VLOOKUP($A622,SEM_20201201_20210416!$A:$G,4,FALSE),"")</f>
        <v/>
      </c>
      <c r="N622" s="1" t="str">
        <f>IFERROR(VLOOKUP(A622,SEM_20201201_20210416!A:F,6,FALSE),"")</f>
        <v/>
      </c>
      <c r="O622" s="4" t="str">
        <f t="shared" si="49"/>
        <v/>
      </c>
      <c r="P622" s="4" t="str">
        <f t="shared" si="50"/>
        <v/>
      </c>
    </row>
    <row r="623" spans="1:16">
      <c r="A623" s="3" t="s">
        <v>624</v>
      </c>
      <c r="B623">
        <v>83</v>
      </c>
      <c r="C623">
        <v>21</v>
      </c>
      <c r="D623" s="1">
        <v>0.25301204819277101</v>
      </c>
      <c r="E623" s="2">
        <v>6.7951807228915602</v>
      </c>
      <c r="H623" s="4" t="str">
        <f t="shared" si="46"/>
        <v/>
      </c>
      <c r="I623" s="4" t="str">
        <f t="shared" si="47"/>
        <v/>
      </c>
      <c r="J623" s="4" t="str">
        <f t="shared" si="48"/>
        <v>Y</v>
      </c>
      <c r="K623" s="4" t="str">
        <f>IF(ISERROR(MATCH(A623,SEM_20201201_20210416!A:A,0)),"","Y")</f>
        <v/>
      </c>
      <c r="L623" s="4" t="str">
        <f>IF(K623="Y",VLOOKUP($A623,SEM_20201201_20210416!$A:$G,3,FALSE),"")</f>
        <v/>
      </c>
      <c r="M623" s="4" t="str">
        <f>IF(K623="Y",VLOOKUP($A623,SEM_20201201_20210416!$A:$G,4,FALSE),"")</f>
        <v/>
      </c>
      <c r="N623" s="1" t="str">
        <f>IFERROR(VLOOKUP(A623,SEM_20201201_20210416!A:F,6,FALSE),"")</f>
        <v/>
      </c>
      <c r="O623" s="4" t="str">
        <f t="shared" si="49"/>
        <v/>
      </c>
      <c r="P623" s="4" t="str">
        <f t="shared" si="50"/>
        <v/>
      </c>
    </row>
    <row r="624" spans="1:16">
      <c r="A624" s="3" t="s">
        <v>622</v>
      </c>
      <c r="B624">
        <v>83</v>
      </c>
      <c r="C624">
        <v>5</v>
      </c>
      <c r="D624" s="1">
        <v>6.0240963855421603E-2</v>
      </c>
      <c r="E624" s="2">
        <v>7.2891566265060197</v>
      </c>
      <c r="H624" s="4" t="str">
        <f t="shared" si="46"/>
        <v/>
      </c>
      <c r="I624" s="4" t="str">
        <f t="shared" si="47"/>
        <v/>
      </c>
      <c r="J624" s="4" t="str">
        <f t="shared" si="48"/>
        <v/>
      </c>
      <c r="K624" s="4" t="str">
        <f>IF(ISERROR(MATCH(A624,SEM_20201201_20210416!A:A,0)),"","Y")</f>
        <v/>
      </c>
      <c r="L624" s="4" t="str">
        <f>IF(K624="Y",VLOOKUP($A624,SEM_20201201_20210416!$A:$G,3,FALSE),"")</f>
        <v/>
      </c>
      <c r="M624" s="4" t="str">
        <f>IF(K624="Y",VLOOKUP($A624,SEM_20201201_20210416!$A:$G,4,FALSE),"")</f>
        <v/>
      </c>
      <c r="N624" s="1" t="str">
        <f>IFERROR(VLOOKUP(A624,SEM_20201201_20210416!A:F,6,FALSE),"")</f>
        <v/>
      </c>
      <c r="O624" s="4" t="str">
        <f t="shared" si="49"/>
        <v/>
      </c>
      <c r="P624" s="4" t="str">
        <f t="shared" si="50"/>
        <v/>
      </c>
    </row>
    <row r="625" spans="1:16">
      <c r="A625" s="3" t="s">
        <v>626</v>
      </c>
      <c r="B625">
        <v>83</v>
      </c>
      <c r="C625">
        <v>4</v>
      </c>
      <c r="D625" s="1">
        <v>4.8192771084337303E-2</v>
      </c>
      <c r="E625" s="2">
        <v>8.0120481927710792</v>
      </c>
      <c r="H625" s="4" t="str">
        <f t="shared" si="46"/>
        <v/>
      </c>
      <c r="I625" s="4" t="str">
        <f t="shared" si="47"/>
        <v/>
      </c>
      <c r="J625" s="4" t="str">
        <f t="shared" si="48"/>
        <v/>
      </c>
      <c r="K625" s="4" t="str">
        <f>IF(ISERROR(MATCH(A625,SEM_20201201_20210416!A:A,0)),"","Y")</f>
        <v/>
      </c>
      <c r="L625" s="4" t="str">
        <f>IF(K625="Y",VLOOKUP($A625,SEM_20201201_20210416!$A:$G,3,FALSE),"")</f>
        <v/>
      </c>
      <c r="M625" s="4" t="str">
        <f>IF(K625="Y",VLOOKUP($A625,SEM_20201201_20210416!$A:$G,4,FALSE),"")</f>
        <v/>
      </c>
      <c r="N625" s="1" t="str">
        <f>IFERROR(VLOOKUP(A625,SEM_20201201_20210416!A:F,6,FALSE),"")</f>
        <v/>
      </c>
      <c r="O625" s="4" t="str">
        <f t="shared" si="49"/>
        <v/>
      </c>
      <c r="P625" s="4" t="str">
        <f t="shared" si="50"/>
        <v/>
      </c>
    </row>
    <row r="626" spans="1:16">
      <c r="A626" s="3" t="s">
        <v>627</v>
      </c>
      <c r="B626">
        <v>83</v>
      </c>
      <c r="C626">
        <v>9</v>
      </c>
      <c r="D626" s="1">
        <v>0.108433734939759</v>
      </c>
      <c r="E626" s="2">
        <v>8.9759036144578292</v>
      </c>
      <c r="H626" s="4" t="str">
        <f t="shared" si="46"/>
        <v/>
      </c>
      <c r="I626" s="4" t="str">
        <f t="shared" si="47"/>
        <v/>
      </c>
      <c r="J626" s="4" t="str">
        <f t="shared" si="48"/>
        <v/>
      </c>
      <c r="K626" s="4" t="str">
        <f>IF(ISERROR(MATCH(A626,SEM_20201201_20210416!A:A,0)),"","Y")</f>
        <v/>
      </c>
      <c r="L626" s="4" t="str">
        <f>IF(K626="Y",VLOOKUP($A626,SEM_20201201_20210416!$A:$G,3,FALSE),"")</f>
        <v/>
      </c>
      <c r="M626" s="4" t="str">
        <f>IF(K626="Y",VLOOKUP($A626,SEM_20201201_20210416!$A:$G,4,FALSE),"")</f>
        <v/>
      </c>
      <c r="N626" s="1" t="str">
        <f>IFERROR(VLOOKUP(A626,SEM_20201201_20210416!A:F,6,FALSE),"")</f>
        <v/>
      </c>
      <c r="O626" s="4" t="str">
        <f t="shared" si="49"/>
        <v/>
      </c>
      <c r="P626" s="4" t="str">
        <f t="shared" si="50"/>
        <v/>
      </c>
    </row>
    <row r="627" spans="1:16">
      <c r="A627" s="3" t="s">
        <v>629</v>
      </c>
      <c r="B627">
        <v>82</v>
      </c>
      <c r="C627">
        <v>41</v>
      </c>
      <c r="D627" s="1">
        <v>0.5</v>
      </c>
      <c r="E627" s="2">
        <v>2.1951219512195101</v>
      </c>
      <c r="H627" s="4" t="str">
        <f t="shared" si="46"/>
        <v>Y</v>
      </c>
      <c r="I627" s="4" t="str">
        <f t="shared" si="47"/>
        <v/>
      </c>
      <c r="J627" s="4" t="str">
        <f t="shared" si="48"/>
        <v/>
      </c>
      <c r="K627" s="4" t="str">
        <f>IF(ISERROR(MATCH(A627,SEM_20201201_20210416!A:A,0)),"","Y")</f>
        <v/>
      </c>
      <c r="L627" s="4" t="str">
        <f>IF(K627="Y",VLOOKUP($A627,SEM_20201201_20210416!$A:$G,3,FALSE),"")</f>
        <v/>
      </c>
      <c r="M627" s="4" t="str">
        <f>IF(K627="Y",VLOOKUP($A627,SEM_20201201_20210416!$A:$G,4,FALSE),"")</f>
        <v/>
      </c>
      <c r="N627" s="1" t="str">
        <f>IFERROR(VLOOKUP(A627,SEM_20201201_20210416!A:F,6,FALSE),"")</f>
        <v/>
      </c>
      <c r="O627" s="4" t="str">
        <f t="shared" si="49"/>
        <v/>
      </c>
      <c r="P627" s="4" t="str">
        <f t="shared" si="50"/>
        <v/>
      </c>
    </row>
    <row r="628" spans="1:16">
      <c r="A628" s="3" t="s">
        <v>630</v>
      </c>
      <c r="B628">
        <v>82</v>
      </c>
      <c r="C628">
        <v>4</v>
      </c>
      <c r="D628" s="1">
        <v>4.8780487804878002E-2</v>
      </c>
      <c r="E628" s="2">
        <v>5.1341463414634099</v>
      </c>
      <c r="H628" s="4" t="str">
        <f t="shared" si="46"/>
        <v/>
      </c>
      <c r="I628" s="4" t="str">
        <f t="shared" si="47"/>
        <v/>
      </c>
      <c r="J628" s="4" t="str">
        <f t="shared" si="48"/>
        <v/>
      </c>
      <c r="K628" s="4" t="str">
        <f>IF(ISERROR(MATCH(A628,SEM_20201201_20210416!A:A,0)),"","Y")</f>
        <v/>
      </c>
      <c r="L628" s="4" t="str">
        <f>IF(K628="Y",VLOOKUP($A628,SEM_20201201_20210416!$A:$G,3,FALSE),"")</f>
        <v/>
      </c>
      <c r="M628" s="4" t="str">
        <f>IF(K628="Y",VLOOKUP($A628,SEM_20201201_20210416!$A:$G,4,FALSE),"")</f>
        <v/>
      </c>
      <c r="N628" s="1" t="str">
        <f>IFERROR(VLOOKUP(A628,SEM_20201201_20210416!A:F,6,FALSE),"")</f>
        <v/>
      </c>
      <c r="O628" s="4" t="str">
        <f t="shared" si="49"/>
        <v/>
      </c>
      <c r="P628" s="4" t="str">
        <f t="shared" si="50"/>
        <v/>
      </c>
    </row>
    <row r="629" spans="1:16">
      <c r="A629" s="3" t="s">
        <v>632</v>
      </c>
      <c r="B629">
        <v>82</v>
      </c>
      <c r="C629">
        <v>3</v>
      </c>
      <c r="D629" s="1">
        <v>3.65853658536585E-2</v>
      </c>
      <c r="E629" s="2">
        <v>8.0609756097560901</v>
      </c>
      <c r="H629" s="4" t="str">
        <f t="shared" si="46"/>
        <v/>
      </c>
      <c r="I629" s="4" t="str">
        <f t="shared" si="47"/>
        <v/>
      </c>
      <c r="J629" s="4" t="str">
        <f t="shared" si="48"/>
        <v/>
      </c>
      <c r="K629" s="4" t="str">
        <f>IF(ISERROR(MATCH(A629,SEM_20201201_20210416!A:A,0)),"","Y")</f>
        <v/>
      </c>
      <c r="L629" s="4" t="str">
        <f>IF(K629="Y",VLOOKUP($A629,SEM_20201201_20210416!$A:$G,3,FALSE),"")</f>
        <v/>
      </c>
      <c r="M629" s="4" t="str">
        <f>IF(K629="Y",VLOOKUP($A629,SEM_20201201_20210416!$A:$G,4,FALSE),"")</f>
        <v/>
      </c>
      <c r="N629" s="1" t="str">
        <f>IFERROR(VLOOKUP(A629,SEM_20201201_20210416!A:F,6,FALSE),"")</f>
        <v/>
      </c>
      <c r="O629" s="4" t="str">
        <f t="shared" si="49"/>
        <v/>
      </c>
      <c r="P629" s="4" t="str">
        <f t="shared" si="50"/>
        <v/>
      </c>
    </row>
    <row r="630" spans="1:16">
      <c r="A630" s="3" t="s">
        <v>633</v>
      </c>
      <c r="B630">
        <v>82</v>
      </c>
      <c r="C630">
        <v>6</v>
      </c>
      <c r="D630" s="1">
        <v>7.3170731707316999E-2</v>
      </c>
      <c r="E630" s="2">
        <v>10.487804878048699</v>
      </c>
      <c r="H630" s="4" t="str">
        <f t="shared" si="46"/>
        <v/>
      </c>
      <c r="I630" s="4" t="str">
        <f t="shared" si="47"/>
        <v/>
      </c>
      <c r="J630" s="4" t="str">
        <f t="shared" si="48"/>
        <v/>
      </c>
      <c r="K630" s="4" t="str">
        <f>IF(ISERROR(MATCH(A630,SEM_20201201_20210416!A:A,0)),"","Y")</f>
        <v>Y</v>
      </c>
      <c r="L630" s="4">
        <f>IF(K630="Y",VLOOKUP($A630,SEM_20201201_20210416!$A:$G,3,FALSE),"")</f>
        <v>74</v>
      </c>
      <c r="M630" s="4">
        <f>IF(K630="Y",VLOOKUP($A630,SEM_20201201_20210416!$A:$G,4,FALSE),"")</f>
        <v>5</v>
      </c>
      <c r="N630" s="1">
        <f>IFERROR(VLOOKUP(A630,SEM_20201201_20210416!A:F,6,FALSE),"")</f>
        <v>6.7567567567567571E-2</v>
      </c>
      <c r="O630" s="4" t="str">
        <f t="shared" si="49"/>
        <v/>
      </c>
      <c r="P630" s="4" t="str">
        <f t="shared" si="50"/>
        <v/>
      </c>
    </row>
    <row r="631" spans="1:16">
      <c r="A631" s="3" t="s">
        <v>631</v>
      </c>
      <c r="B631">
        <v>82</v>
      </c>
      <c r="C631">
        <v>0</v>
      </c>
      <c r="D631" s="1">
        <v>0</v>
      </c>
      <c r="E631" s="2">
        <v>10.939024390243899</v>
      </c>
      <c r="H631" s="4" t="str">
        <f t="shared" si="46"/>
        <v/>
      </c>
      <c r="I631" s="4" t="str">
        <f t="shared" si="47"/>
        <v/>
      </c>
      <c r="J631" s="4" t="str">
        <f t="shared" si="48"/>
        <v/>
      </c>
      <c r="K631" s="4" t="str">
        <f>IF(ISERROR(MATCH(A631,SEM_20201201_20210416!A:A,0)),"","Y")</f>
        <v/>
      </c>
      <c r="L631" s="4" t="str">
        <f>IF(K631="Y",VLOOKUP($A631,SEM_20201201_20210416!$A:$G,3,FALSE),"")</f>
        <v/>
      </c>
      <c r="M631" s="4" t="str">
        <f>IF(K631="Y",VLOOKUP($A631,SEM_20201201_20210416!$A:$G,4,FALSE),"")</f>
        <v/>
      </c>
      <c r="N631" s="1" t="str">
        <f>IFERROR(VLOOKUP(A631,SEM_20201201_20210416!A:F,6,FALSE),"")</f>
        <v/>
      </c>
      <c r="O631" s="4" t="str">
        <f t="shared" si="49"/>
        <v/>
      </c>
      <c r="P631" s="4" t="str">
        <f t="shared" si="50"/>
        <v/>
      </c>
    </row>
    <row r="632" spans="1:16">
      <c r="A632" s="3" t="s">
        <v>628</v>
      </c>
      <c r="B632">
        <v>82</v>
      </c>
      <c r="C632">
        <v>1</v>
      </c>
      <c r="D632" s="1">
        <v>1.21951219512195E-2</v>
      </c>
      <c r="E632" s="2">
        <v>12.2439024390243</v>
      </c>
      <c r="H632" s="4" t="str">
        <f t="shared" si="46"/>
        <v/>
      </c>
      <c r="I632" s="4" t="str">
        <f t="shared" si="47"/>
        <v/>
      </c>
      <c r="J632" s="4" t="str">
        <f t="shared" si="48"/>
        <v/>
      </c>
      <c r="K632" s="4" t="str">
        <f>IF(ISERROR(MATCH(A632,SEM_20201201_20210416!A:A,0)),"","Y")</f>
        <v/>
      </c>
      <c r="L632" s="4" t="str">
        <f>IF(K632="Y",VLOOKUP($A632,SEM_20201201_20210416!$A:$G,3,FALSE),"")</f>
        <v/>
      </c>
      <c r="M632" s="4" t="str">
        <f>IF(K632="Y",VLOOKUP($A632,SEM_20201201_20210416!$A:$G,4,FALSE),"")</f>
        <v/>
      </c>
      <c r="N632" s="1" t="str">
        <f>IFERROR(VLOOKUP(A632,SEM_20201201_20210416!A:F,6,FALSE),"")</f>
        <v/>
      </c>
      <c r="O632" s="4" t="str">
        <f t="shared" si="49"/>
        <v/>
      </c>
      <c r="P632" s="4" t="str">
        <f t="shared" si="50"/>
        <v/>
      </c>
    </row>
    <row r="633" spans="1:16">
      <c r="A633" s="3" t="s">
        <v>635</v>
      </c>
      <c r="B633">
        <v>82</v>
      </c>
      <c r="C633">
        <v>0</v>
      </c>
      <c r="D633" s="1">
        <v>0</v>
      </c>
      <c r="E633" s="2">
        <v>29.5365853658536</v>
      </c>
      <c r="H633" s="4" t="str">
        <f t="shared" si="46"/>
        <v/>
      </c>
      <c r="I633" s="4" t="str">
        <f t="shared" si="47"/>
        <v/>
      </c>
      <c r="J633" s="4" t="str">
        <f t="shared" si="48"/>
        <v/>
      </c>
      <c r="K633" s="4" t="str">
        <f>IF(ISERROR(MATCH(A633,SEM_20201201_20210416!A:A,0)),"","Y")</f>
        <v/>
      </c>
      <c r="L633" s="4" t="str">
        <f>IF(K633="Y",VLOOKUP($A633,SEM_20201201_20210416!$A:$G,3,FALSE),"")</f>
        <v/>
      </c>
      <c r="M633" s="4" t="str">
        <f>IF(K633="Y",VLOOKUP($A633,SEM_20201201_20210416!$A:$G,4,FALSE),"")</f>
        <v/>
      </c>
      <c r="N633" s="1" t="str">
        <f>IFERROR(VLOOKUP(A633,SEM_20201201_20210416!A:F,6,FALSE),"")</f>
        <v/>
      </c>
      <c r="O633" s="4" t="str">
        <f t="shared" si="49"/>
        <v/>
      </c>
      <c r="P633" s="4" t="str">
        <f t="shared" si="50"/>
        <v/>
      </c>
    </row>
    <row r="634" spans="1:16">
      <c r="A634" s="3" t="s">
        <v>634</v>
      </c>
      <c r="B634">
        <v>82</v>
      </c>
      <c r="C634">
        <v>0</v>
      </c>
      <c r="D634" s="1">
        <v>0</v>
      </c>
      <c r="E634" s="2">
        <v>29.939024390243901</v>
      </c>
      <c r="H634" s="4" t="str">
        <f t="shared" si="46"/>
        <v/>
      </c>
      <c r="I634" s="4" t="str">
        <f t="shared" si="47"/>
        <v/>
      </c>
      <c r="J634" s="4" t="str">
        <f t="shared" si="48"/>
        <v/>
      </c>
      <c r="K634" s="4" t="str">
        <f>IF(ISERROR(MATCH(A634,SEM_20201201_20210416!A:A,0)),"","Y")</f>
        <v/>
      </c>
      <c r="L634" s="4" t="str">
        <f>IF(K634="Y",VLOOKUP($A634,SEM_20201201_20210416!$A:$G,3,FALSE),"")</f>
        <v/>
      </c>
      <c r="M634" s="4" t="str">
        <f>IF(K634="Y",VLOOKUP($A634,SEM_20201201_20210416!$A:$G,4,FALSE),"")</f>
        <v/>
      </c>
      <c r="N634" s="1" t="str">
        <f>IFERROR(VLOOKUP(A634,SEM_20201201_20210416!A:F,6,FALSE),"")</f>
        <v/>
      </c>
      <c r="O634" s="4" t="str">
        <f t="shared" si="49"/>
        <v/>
      </c>
      <c r="P634" s="4" t="str">
        <f t="shared" si="50"/>
        <v/>
      </c>
    </row>
    <row r="635" spans="1:16">
      <c r="A635" s="3" t="s">
        <v>637</v>
      </c>
      <c r="B635">
        <v>81</v>
      </c>
      <c r="C635">
        <v>22</v>
      </c>
      <c r="D635" s="1">
        <v>0.27160493827160398</v>
      </c>
      <c r="E635" s="2">
        <v>2.1728395061728301</v>
      </c>
      <c r="H635" s="4" t="str">
        <f t="shared" si="46"/>
        <v>Y</v>
      </c>
      <c r="I635" s="4" t="str">
        <f t="shared" si="47"/>
        <v/>
      </c>
      <c r="J635" s="4" t="str">
        <f t="shared" si="48"/>
        <v/>
      </c>
      <c r="K635" s="4" t="str">
        <f>IF(ISERROR(MATCH(A635,SEM_20201201_20210416!A:A,0)),"","Y")</f>
        <v/>
      </c>
      <c r="L635" s="4" t="str">
        <f>IF(K635="Y",VLOOKUP($A635,SEM_20201201_20210416!$A:$G,3,FALSE),"")</f>
        <v/>
      </c>
      <c r="M635" s="4" t="str">
        <f>IF(K635="Y",VLOOKUP($A635,SEM_20201201_20210416!$A:$G,4,FALSE),"")</f>
        <v/>
      </c>
      <c r="N635" s="1" t="str">
        <f>IFERROR(VLOOKUP(A635,SEM_20201201_20210416!A:F,6,FALSE),"")</f>
        <v/>
      </c>
      <c r="O635" s="4" t="str">
        <f t="shared" si="49"/>
        <v/>
      </c>
      <c r="P635" s="4" t="str">
        <f t="shared" si="50"/>
        <v/>
      </c>
    </row>
    <row r="636" spans="1:16">
      <c r="A636" s="3" t="s">
        <v>643</v>
      </c>
      <c r="B636">
        <v>81</v>
      </c>
      <c r="C636">
        <v>2</v>
      </c>
      <c r="D636" s="1">
        <v>2.4691358024691301E-2</v>
      </c>
      <c r="E636" s="2">
        <v>4.9753086419752997</v>
      </c>
      <c r="H636" s="4" t="str">
        <f t="shared" si="46"/>
        <v/>
      </c>
      <c r="I636" s="4" t="str">
        <f t="shared" si="47"/>
        <v>Y</v>
      </c>
      <c r="J636" s="4" t="str">
        <f t="shared" si="48"/>
        <v/>
      </c>
      <c r="K636" s="4" t="str">
        <f>IF(ISERROR(MATCH(A636,SEM_20201201_20210416!A:A,0)),"","Y")</f>
        <v/>
      </c>
      <c r="L636" s="4" t="str">
        <f>IF(K636="Y",VLOOKUP($A636,SEM_20201201_20210416!$A:$G,3,FALSE),"")</f>
        <v/>
      </c>
      <c r="M636" s="4" t="str">
        <f>IF(K636="Y",VLOOKUP($A636,SEM_20201201_20210416!$A:$G,4,FALSE),"")</f>
        <v/>
      </c>
      <c r="N636" s="1" t="str">
        <f>IFERROR(VLOOKUP(A636,SEM_20201201_20210416!A:F,6,FALSE),"")</f>
        <v/>
      </c>
      <c r="O636" s="4" t="str">
        <f t="shared" si="49"/>
        <v/>
      </c>
      <c r="P636" s="4" t="str">
        <f t="shared" si="50"/>
        <v/>
      </c>
    </row>
    <row r="637" spans="1:16">
      <c r="A637" s="3" t="s">
        <v>644</v>
      </c>
      <c r="B637">
        <v>81</v>
      </c>
      <c r="C637">
        <v>6</v>
      </c>
      <c r="D637" s="1">
        <v>7.4074074074074001E-2</v>
      </c>
      <c r="E637" s="2">
        <v>8.7901234567901199</v>
      </c>
      <c r="H637" s="4" t="str">
        <f t="shared" si="46"/>
        <v/>
      </c>
      <c r="I637" s="4" t="str">
        <f t="shared" si="47"/>
        <v/>
      </c>
      <c r="J637" s="4" t="str">
        <f t="shared" si="48"/>
        <v/>
      </c>
      <c r="K637" s="4" t="str">
        <f>IF(ISERROR(MATCH(A637,SEM_20201201_20210416!A:A,0)),"","Y")</f>
        <v/>
      </c>
      <c r="L637" s="4" t="str">
        <f>IF(K637="Y",VLOOKUP($A637,SEM_20201201_20210416!$A:$G,3,FALSE),"")</f>
        <v/>
      </c>
      <c r="M637" s="4" t="str">
        <f>IF(K637="Y",VLOOKUP($A637,SEM_20201201_20210416!$A:$G,4,FALSE),"")</f>
        <v/>
      </c>
      <c r="N637" s="1" t="str">
        <f>IFERROR(VLOOKUP(A637,SEM_20201201_20210416!A:F,6,FALSE),"")</f>
        <v/>
      </c>
      <c r="O637" s="4" t="str">
        <f t="shared" si="49"/>
        <v/>
      </c>
      <c r="P637" s="4" t="str">
        <f t="shared" si="50"/>
        <v/>
      </c>
    </row>
    <row r="638" spans="1:16">
      <c r="A638" s="3" t="s">
        <v>641</v>
      </c>
      <c r="B638">
        <v>81</v>
      </c>
      <c r="C638">
        <v>1</v>
      </c>
      <c r="D638" s="1">
        <v>1.23456790123456E-2</v>
      </c>
      <c r="E638" s="2">
        <v>10.1851851851851</v>
      </c>
      <c r="H638" s="4" t="str">
        <f t="shared" si="46"/>
        <v/>
      </c>
      <c r="I638" s="4" t="str">
        <f t="shared" si="47"/>
        <v/>
      </c>
      <c r="J638" s="4" t="str">
        <f t="shared" si="48"/>
        <v/>
      </c>
      <c r="K638" s="4" t="str">
        <f>IF(ISERROR(MATCH(A638,SEM_20201201_20210416!A:A,0)),"","Y")</f>
        <v/>
      </c>
      <c r="L638" s="4" t="str">
        <f>IF(K638="Y",VLOOKUP($A638,SEM_20201201_20210416!$A:$G,3,FALSE),"")</f>
        <v/>
      </c>
      <c r="M638" s="4" t="str">
        <f>IF(K638="Y",VLOOKUP($A638,SEM_20201201_20210416!$A:$G,4,FALSE),"")</f>
        <v/>
      </c>
      <c r="N638" s="1" t="str">
        <f>IFERROR(VLOOKUP(A638,SEM_20201201_20210416!A:F,6,FALSE),"")</f>
        <v/>
      </c>
      <c r="O638" s="4" t="str">
        <f t="shared" si="49"/>
        <v/>
      </c>
      <c r="P638" s="4" t="str">
        <f t="shared" si="50"/>
        <v/>
      </c>
    </row>
    <row r="639" spans="1:16">
      <c r="A639" s="3" t="s">
        <v>639</v>
      </c>
      <c r="B639">
        <v>81</v>
      </c>
      <c r="C639">
        <v>0</v>
      </c>
      <c r="D639" s="1">
        <v>0</v>
      </c>
      <c r="E639" s="2">
        <v>10.283950617283899</v>
      </c>
      <c r="H639" s="4" t="str">
        <f t="shared" si="46"/>
        <v/>
      </c>
      <c r="I639" s="4" t="str">
        <f t="shared" si="47"/>
        <v/>
      </c>
      <c r="J639" s="4" t="str">
        <f t="shared" si="48"/>
        <v/>
      </c>
      <c r="K639" s="4" t="str">
        <f>IF(ISERROR(MATCH(A639,SEM_20201201_20210416!A:A,0)),"","Y")</f>
        <v/>
      </c>
      <c r="L639" s="4" t="str">
        <f>IF(K639="Y",VLOOKUP($A639,SEM_20201201_20210416!$A:$G,3,FALSE),"")</f>
        <v/>
      </c>
      <c r="M639" s="4" t="str">
        <f>IF(K639="Y",VLOOKUP($A639,SEM_20201201_20210416!$A:$G,4,FALSE),"")</f>
        <v/>
      </c>
      <c r="N639" s="1" t="str">
        <f>IFERROR(VLOOKUP(A639,SEM_20201201_20210416!A:F,6,FALSE),"")</f>
        <v/>
      </c>
      <c r="O639" s="4" t="str">
        <f t="shared" si="49"/>
        <v/>
      </c>
      <c r="P639" s="4" t="str">
        <f t="shared" si="50"/>
        <v/>
      </c>
    </row>
    <row r="640" spans="1:16">
      <c r="A640" s="3" t="s">
        <v>638</v>
      </c>
      <c r="B640">
        <v>81</v>
      </c>
      <c r="C640">
        <v>0</v>
      </c>
      <c r="D640" s="1">
        <v>0</v>
      </c>
      <c r="E640" s="2">
        <v>16.691358024691301</v>
      </c>
      <c r="H640" s="4" t="str">
        <f t="shared" si="46"/>
        <v/>
      </c>
      <c r="I640" s="4" t="str">
        <f t="shared" si="47"/>
        <v/>
      </c>
      <c r="J640" s="4" t="str">
        <f t="shared" si="48"/>
        <v/>
      </c>
      <c r="K640" s="4" t="str">
        <f>IF(ISERROR(MATCH(A640,SEM_20201201_20210416!A:A,0)),"","Y")</f>
        <v/>
      </c>
      <c r="L640" s="4" t="str">
        <f>IF(K640="Y",VLOOKUP($A640,SEM_20201201_20210416!$A:$G,3,FALSE),"")</f>
        <v/>
      </c>
      <c r="M640" s="4" t="str">
        <f>IF(K640="Y",VLOOKUP($A640,SEM_20201201_20210416!$A:$G,4,FALSE),"")</f>
        <v/>
      </c>
      <c r="N640" s="1" t="str">
        <f>IFERROR(VLOOKUP(A640,SEM_20201201_20210416!A:F,6,FALSE),"")</f>
        <v/>
      </c>
      <c r="O640" s="4" t="str">
        <f t="shared" si="49"/>
        <v/>
      </c>
      <c r="P640" s="4" t="str">
        <f t="shared" si="50"/>
        <v/>
      </c>
    </row>
    <row r="641" spans="1:16">
      <c r="A641" s="3" t="s">
        <v>640</v>
      </c>
      <c r="B641">
        <v>81</v>
      </c>
      <c r="C641">
        <v>17</v>
      </c>
      <c r="D641" s="1">
        <v>0.209876543209876</v>
      </c>
      <c r="E641" s="2">
        <v>22.876543209876498</v>
      </c>
      <c r="H641" s="4" t="str">
        <f t="shared" si="46"/>
        <v/>
      </c>
      <c r="I641" s="4" t="str">
        <f t="shared" si="47"/>
        <v/>
      </c>
      <c r="J641" s="4" t="str">
        <f t="shared" si="48"/>
        <v/>
      </c>
      <c r="K641" s="4" t="str">
        <f>IF(ISERROR(MATCH(A641,SEM_20201201_20210416!A:A,0)),"","Y")</f>
        <v/>
      </c>
      <c r="L641" s="4" t="str">
        <f>IF(K641="Y",VLOOKUP($A641,SEM_20201201_20210416!$A:$G,3,FALSE),"")</f>
        <v/>
      </c>
      <c r="M641" s="4" t="str">
        <f>IF(K641="Y",VLOOKUP($A641,SEM_20201201_20210416!$A:$G,4,FALSE),"")</f>
        <v/>
      </c>
      <c r="N641" s="1" t="str">
        <f>IFERROR(VLOOKUP(A641,SEM_20201201_20210416!A:F,6,FALSE),"")</f>
        <v/>
      </c>
      <c r="O641" s="4" t="str">
        <f t="shared" si="49"/>
        <v/>
      </c>
      <c r="P641" s="4" t="str">
        <f t="shared" si="50"/>
        <v/>
      </c>
    </row>
    <row r="642" spans="1:16">
      <c r="A642" s="3" t="s">
        <v>642</v>
      </c>
      <c r="B642">
        <v>81</v>
      </c>
      <c r="C642">
        <v>0</v>
      </c>
      <c r="D642" s="1">
        <v>0</v>
      </c>
      <c r="E642" s="2">
        <v>39.296296296296298</v>
      </c>
      <c r="H642" s="4" t="str">
        <f t="shared" si="46"/>
        <v/>
      </c>
      <c r="I642" s="4" t="str">
        <f t="shared" si="47"/>
        <v/>
      </c>
      <c r="J642" s="4" t="str">
        <f t="shared" si="48"/>
        <v/>
      </c>
      <c r="K642" s="4" t="str">
        <f>IF(ISERROR(MATCH(A642,SEM_20201201_20210416!A:A,0)),"","Y")</f>
        <v/>
      </c>
      <c r="L642" s="4" t="str">
        <f>IF(K642="Y",VLOOKUP($A642,SEM_20201201_20210416!$A:$G,3,FALSE),"")</f>
        <v/>
      </c>
      <c r="M642" s="4" t="str">
        <f>IF(K642="Y",VLOOKUP($A642,SEM_20201201_20210416!$A:$G,4,FALSE),"")</f>
        <v/>
      </c>
      <c r="N642" s="1" t="str">
        <f>IFERROR(VLOOKUP(A642,SEM_20201201_20210416!A:F,6,FALSE),"")</f>
        <v/>
      </c>
      <c r="O642" s="4" t="str">
        <f t="shared" si="49"/>
        <v/>
      </c>
      <c r="P642" s="4" t="str">
        <f t="shared" si="50"/>
        <v/>
      </c>
    </row>
    <row r="643" spans="1:16">
      <c r="A643" s="3" t="s">
        <v>636</v>
      </c>
      <c r="B643">
        <v>81</v>
      </c>
      <c r="C643">
        <v>0</v>
      </c>
      <c r="D643" s="1">
        <v>0</v>
      </c>
      <c r="E643" s="2">
        <v>87.629629629629605</v>
      </c>
      <c r="H643" s="4" t="str">
        <f t="shared" ref="H643:H706" si="51">IF(AND(E643&gt;=2,E643&lt;3),"Y","")</f>
        <v/>
      </c>
      <c r="I643" s="4" t="str">
        <f t="shared" ref="I643:I706" si="52">IF(AND(E643&gt;=4,E643&lt;5),"Y","")</f>
        <v/>
      </c>
      <c r="J643" s="4" t="str">
        <f t="shared" ref="J643:J706" si="53">IF(AND(E643&gt;=6,E643&lt;7),"Y","")</f>
        <v/>
      </c>
      <c r="K643" s="4" t="str">
        <f>IF(ISERROR(MATCH(A643,SEM_20201201_20210416!A:A,0)),"","Y")</f>
        <v/>
      </c>
      <c r="L643" s="4" t="str">
        <f>IF(K643="Y",VLOOKUP($A643,SEM_20201201_20210416!$A:$G,3,FALSE),"")</f>
        <v/>
      </c>
      <c r="M643" s="4" t="str">
        <f>IF(K643="Y",VLOOKUP($A643,SEM_20201201_20210416!$A:$G,4,FALSE),"")</f>
        <v/>
      </c>
      <c r="N643" s="1" t="str">
        <f>IFERROR(VLOOKUP(A643,SEM_20201201_20210416!A:F,6,FALSE),"")</f>
        <v/>
      </c>
      <c r="O643" s="4" t="str">
        <f t="shared" ref="O643:O706" si="54">IF(AND(K643="Y",M643&gt;C643),"Y","")</f>
        <v/>
      </c>
      <c r="P643" s="4" t="str">
        <f t="shared" ref="P643:P706" si="55">IF(AND(G643&lt;&gt;"N",E643&gt;$V$1,D643&lt;$V$2,B643&gt;=$V$3),"Y","")</f>
        <v/>
      </c>
    </row>
    <row r="644" spans="1:16">
      <c r="A644" s="3" t="s">
        <v>645</v>
      </c>
      <c r="B644">
        <v>80</v>
      </c>
      <c r="C644">
        <v>27</v>
      </c>
      <c r="D644" s="1">
        <v>0.33750000000000002</v>
      </c>
      <c r="E644" s="2">
        <v>1</v>
      </c>
      <c r="H644" s="4" t="str">
        <f t="shared" si="51"/>
        <v/>
      </c>
      <c r="I644" s="4" t="str">
        <f t="shared" si="52"/>
        <v/>
      </c>
      <c r="J644" s="4" t="str">
        <f t="shared" si="53"/>
        <v/>
      </c>
      <c r="K644" s="4" t="str">
        <f>IF(ISERROR(MATCH(A644,SEM_20201201_20210416!A:A,0)),"","Y")</f>
        <v/>
      </c>
      <c r="L644" s="4" t="str">
        <f>IF(K644="Y",VLOOKUP($A644,SEM_20201201_20210416!$A:$G,3,FALSE),"")</f>
        <v/>
      </c>
      <c r="M644" s="4" t="str">
        <f>IF(K644="Y",VLOOKUP($A644,SEM_20201201_20210416!$A:$G,4,FALSE),"")</f>
        <v/>
      </c>
      <c r="N644" s="1" t="str">
        <f>IFERROR(VLOOKUP(A644,SEM_20201201_20210416!A:F,6,FALSE),"")</f>
        <v/>
      </c>
      <c r="O644" s="4" t="str">
        <f t="shared" si="54"/>
        <v/>
      </c>
      <c r="P644" s="4" t="str">
        <f t="shared" si="55"/>
        <v/>
      </c>
    </row>
    <row r="645" spans="1:16">
      <c r="A645" s="3" t="s">
        <v>648</v>
      </c>
      <c r="B645">
        <v>80</v>
      </c>
      <c r="C645">
        <v>14</v>
      </c>
      <c r="D645" s="1">
        <v>0.17499999999999999</v>
      </c>
      <c r="E645" s="2">
        <v>2.7</v>
      </c>
      <c r="H645" s="4" t="str">
        <f t="shared" si="51"/>
        <v>Y</v>
      </c>
      <c r="I645" s="4" t="str">
        <f t="shared" si="52"/>
        <v/>
      </c>
      <c r="J645" s="4" t="str">
        <f t="shared" si="53"/>
        <v/>
      </c>
      <c r="K645" s="4" t="str">
        <f>IF(ISERROR(MATCH(A645,SEM_20201201_20210416!A:A,0)),"","Y")</f>
        <v/>
      </c>
      <c r="L645" s="4" t="str">
        <f>IF(K645="Y",VLOOKUP($A645,SEM_20201201_20210416!$A:$G,3,FALSE),"")</f>
        <v/>
      </c>
      <c r="M645" s="4" t="str">
        <f>IF(K645="Y",VLOOKUP($A645,SEM_20201201_20210416!$A:$G,4,FALSE),"")</f>
        <v/>
      </c>
      <c r="N645" s="1" t="str">
        <f>IFERROR(VLOOKUP(A645,SEM_20201201_20210416!A:F,6,FALSE),"")</f>
        <v/>
      </c>
      <c r="O645" s="4" t="str">
        <f t="shared" si="54"/>
        <v/>
      </c>
      <c r="P645" s="4" t="str">
        <f t="shared" si="55"/>
        <v/>
      </c>
    </row>
    <row r="646" spans="1:16">
      <c r="A646" s="3" t="s">
        <v>646</v>
      </c>
      <c r="B646">
        <v>80</v>
      </c>
      <c r="C646">
        <v>21</v>
      </c>
      <c r="D646" s="1">
        <v>0.26250000000000001</v>
      </c>
      <c r="E646" s="2">
        <v>4.3499999999999996</v>
      </c>
      <c r="H646" s="4" t="str">
        <f t="shared" si="51"/>
        <v/>
      </c>
      <c r="I646" s="4" t="str">
        <f t="shared" si="52"/>
        <v>Y</v>
      </c>
      <c r="J646" s="4" t="str">
        <f t="shared" si="53"/>
        <v/>
      </c>
      <c r="K646" s="4" t="str">
        <f>IF(ISERROR(MATCH(A646,SEM_20201201_20210416!A:A,0)),"","Y")</f>
        <v/>
      </c>
      <c r="L646" s="4" t="str">
        <f>IF(K646="Y",VLOOKUP($A646,SEM_20201201_20210416!$A:$G,3,FALSE),"")</f>
        <v/>
      </c>
      <c r="M646" s="4" t="str">
        <f>IF(K646="Y",VLOOKUP($A646,SEM_20201201_20210416!$A:$G,4,FALSE),"")</f>
        <v/>
      </c>
      <c r="N646" s="1" t="str">
        <f>IFERROR(VLOOKUP(A646,SEM_20201201_20210416!A:F,6,FALSE),"")</f>
        <v/>
      </c>
      <c r="O646" s="4" t="str">
        <f t="shared" si="54"/>
        <v/>
      </c>
      <c r="P646" s="4" t="str">
        <f t="shared" si="55"/>
        <v/>
      </c>
    </row>
    <row r="647" spans="1:16">
      <c r="A647" s="3" t="s">
        <v>650</v>
      </c>
      <c r="B647">
        <v>80</v>
      </c>
      <c r="C647">
        <v>1</v>
      </c>
      <c r="D647" s="1">
        <v>1.2500000000000001E-2</v>
      </c>
      <c r="E647" s="2">
        <v>6.7125000000000004</v>
      </c>
      <c r="H647" s="4" t="str">
        <f t="shared" si="51"/>
        <v/>
      </c>
      <c r="I647" s="4" t="str">
        <f t="shared" si="52"/>
        <v/>
      </c>
      <c r="J647" s="4" t="str">
        <f t="shared" si="53"/>
        <v>Y</v>
      </c>
      <c r="K647" s="4" t="str">
        <f>IF(ISERROR(MATCH(A647,SEM_20201201_20210416!A:A,0)),"","Y")</f>
        <v/>
      </c>
      <c r="L647" s="4" t="str">
        <f>IF(K647="Y",VLOOKUP($A647,SEM_20201201_20210416!$A:$G,3,FALSE),"")</f>
        <v/>
      </c>
      <c r="M647" s="4" t="str">
        <f>IF(K647="Y",VLOOKUP($A647,SEM_20201201_20210416!$A:$G,4,FALSE),"")</f>
        <v/>
      </c>
      <c r="N647" s="1" t="str">
        <f>IFERROR(VLOOKUP(A647,SEM_20201201_20210416!A:F,6,FALSE),"")</f>
        <v/>
      </c>
      <c r="O647" s="4" t="str">
        <f t="shared" si="54"/>
        <v/>
      </c>
      <c r="P647" s="4" t="str">
        <f t="shared" si="55"/>
        <v/>
      </c>
    </row>
    <row r="648" spans="1:16">
      <c r="A648" s="3" t="s">
        <v>651</v>
      </c>
      <c r="B648">
        <v>80</v>
      </c>
      <c r="C648">
        <v>1</v>
      </c>
      <c r="D648" s="1">
        <v>1.2500000000000001E-2</v>
      </c>
      <c r="E648" s="2">
        <v>7.7374999999999998</v>
      </c>
      <c r="H648" s="4" t="str">
        <f t="shared" si="51"/>
        <v/>
      </c>
      <c r="I648" s="4" t="str">
        <f t="shared" si="52"/>
        <v/>
      </c>
      <c r="J648" s="4" t="str">
        <f t="shared" si="53"/>
        <v/>
      </c>
      <c r="K648" s="4" t="str">
        <f>IF(ISERROR(MATCH(A648,SEM_20201201_20210416!A:A,0)),"","Y")</f>
        <v/>
      </c>
      <c r="L648" s="4" t="str">
        <f>IF(K648="Y",VLOOKUP($A648,SEM_20201201_20210416!$A:$G,3,FALSE),"")</f>
        <v/>
      </c>
      <c r="M648" s="4" t="str">
        <f>IF(K648="Y",VLOOKUP($A648,SEM_20201201_20210416!$A:$G,4,FALSE),"")</f>
        <v/>
      </c>
      <c r="N648" s="1" t="str">
        <f>IFERROR(VLOOKUP(A648,SEM_20201201_20210416!A:F,6,FALSE),"")</f>
        <v/>
      </c>
      <c r="O648" s="4" t="str">
        <f t="shared" si="54"/>
        <v/>
      </c>
      <c r="P648" s="4" t="str">
        <f t="shared" si="55"/>
        <v/>
      </c>
    </row>
    <row r="649" spans="1:16">
      <c r="A649" s="3" t="s">
        <v>649</v>
      </c>
      <c r="B649">
        <v>80</v>
      </c>
      <c r="C649">
        <v>2</v>
      </c>
      <c r="D649" s="1">
        <v>2.5000000000000001E-2</v>
      </c>
      <c r="E649" s="2">
        <v>8.7375000000000007</v>
      </c>
      <c r="H649" s="4" t="str">
        <f t="shared" si="51"/>
        <v/>
      </c>
      <c r="I649" s="4" t="str">
        <f t="shared" si="52"/>
        <v/>
      </c>
      <c r="J649" s="4" t="str">
        <f t="shared" si="53"/>
        <v/>
      </c>
      <c r="K649" s="4" t="str">
        <f>IF(ISERROR(MATCH(A649,SEM_20201201_20210416!A:A,0)),"","Y")</f>
        <v/>
      </c>
      <c r="L649" s="4" t="str">
        <f>IF(K649="Y",VLOOKUP($A649,SEM_20201201_20210416!$A:$G,3,FALSE),"")</f>
        <v/>
      </c>
      <c r="M649" s="4" t="str">
        <f>IF(K649="Y",VLOOKUP($A649,SEM_20201201_20210416!$A:$G,4,FALSE),"")</f>
        <v/>
      </c>
      <c r="N649" s="1" t="str">
        <f>IFERROR(VLOOKUP(A649,SEM_20201201_20210416!A:F,6,FALSE),"")</f>
        <v/>
      </c>
      <c r="O649" s="4" t="str">
        <f t="shared" si="54"/>
        <v/>
      </c>
      <c r="P649" s="4" t="str">
        <f t="shared" si="55"/>
        <v/>
      </c>
    </row>
    <row r="650" spans="1:16">
      <c r="A650" s="3" t="s">
        <v>652</v>
      </c>
      <c r="B650">
        <v>80</v>
      </c>
      <c r="C650">
        <v>0</v>
      </c>
      <c r="D650" s="1">
        <v>0</v>
      </c>
      <c r="E650" s="2">
        <v>9.8375000000000004</v>
      </c>
      <c r="H650" s="4" t="str">
        <f t="shared" si="51"/>
        <v/>
      </c>
      <c r="I650" s="4" t="str">
        <f t="shared" si="52"/>
        <v/>
      </c>
      <c r="J650" s="4" t="str">
        <f t="shared" si="53"/>
        <v/>
      </c>
      <c r="K650" s="4" t="str">
        <f>IF(ISERROR(MATCH(A650,SEM_20201201_20210416!A:A,0)),"","Y")</f>
        <v/>
      </c>
      <c r="L650" s="4" t="str">
        <f>IF(K650="Y",VLOOKUP($A650,SEM_20201201_20210416!$A:$G,3,FALSE),"")</f>
        <v/>
      </c>
      <c r="M650" s="4" t="str">
        <f>IF(K650="Y",VLOOKUP($A650,SEM_20201201_20210416!$A:$G,4,FALSE),"")</f>
        <v/>
      </c>
      <c r="N650" s="1" t="str">
        <f>IFERROR(VLOOKUP(A650,SEM_20201201_20210416!A:F,6,FALSE),"")</f>
        <v/>
      </c>
      <c r="O650" s="4" t="str">
        <f t="shared" si="54"/>
        <v/>
      </c>
      <c r="P650" s="4" t="str">
        <f t="shared" si="55"/>
        <v/>
      </c>
    </row>
    <row r="651" spans="1:16">
      <c r="A651" s="3" t="s">
        <v>647</v>
      </c>
      <c r="B651">
        <v>80</v>
      </c>
      <c r="C651">
        <v>0</v>
      </c>
      <c r="D651" s="1">
        <v>0</v>
      </c>
      <c r="E651" s="2">
        <v>22.774999999999999</v>
      </c>
      <c r="H651" s="4" t="str">
        <f t="shared" si="51"/>
        <v/>
      </c>
      <c r="I651" s="4" t="str">
        <f t="shared" si="52"/>
        <v/>
      </c>
      <c r="J651" s="4" t="str">
        <f t="shared" si="53"/>
        <v/>
      </c>
      <c r="K651" s="4" t="str">
        <f>IF(ISERROR(MATCH(A651,SEM_20201201_20210416!A:A,0)),"","Y")</f>
        <v/>
      </c>
      <c r="L651" s="4" t="str">
        <f>IF(K651="Y",VLOOKUP($A651,SEM_20201201_20210416!$A:$G,3,FALSE),"")</f>
        <v/>
      </c>
      <c r="M651" s="4" t="str">
        <f>IF(K651="Y",VLOOKUP($A651,SEM_20201201_20210416!$A:$G,4,FALSE),"")</f>
        <v/>
      </c>
      <c r="N651" s="1" t="str">
        <f>IFERROR(VLOOKUP(A651,SEM_20201201_20210416!A:F,6,FALSE),"")</f>
        <v/>
      </c>
      <c r="O651" s="4" t="str">
        <f t="shared" si="54"/>
        <v/>
      </c>
      <c r="P651" s="4" t="str">
        <f t="shared" si="55"/>
        <v/>
      </c>
    </row>
    <row r="652" spans="1:16">
      <c r="A652" s="3" t="s">
        <v>653</v>
      </c>
      <c r="B652">
        <v>79</v>
      </c>
      <c r="C652">
        <v>1</v>
      </c>
      <c r="D652" s="1">
        <v>1.26582278481012E-2</v>
      </c>
      <c r="E652" s="2">
        <v>7.21518987341772</v>
      </c>
      <c r="H652" s="4" t="str">
        <f t="shared" si="51"/>
        <v/>
      </c>
      <c r="I652" s="4" t="str">
        <f t="shared" si="52"/>
        <v/>
      </c>
      <c r="J652" s="4" t="str">
        <f t="shared" si="53"/>
        <v/>
      </c>
      <c r="K652" s="4" t="str">
        <f>IF(ISERROR(MATCH(A652,SEM_20201201_20210416!A:A,0)),"","Y")</f>
        <v/>
      </c>
      <c r="L652" s="4" t="str">
        <f>IF(K652="Y",VLOOKUP($A652,SEM_20201201_20210416!$A:$G,3,FALSE),"")</f>
        <v/>
      </c>
      <c r="M652" s="4" t="str">
        <f>IF(K652="Y",VLOOKUP($A652,SEM_20201201_20210416!$A:$G,4,FALSE),"")</f>
        <v/>
      </c>
      <c r="N652" s="1" t="str">
        <f>IFERROR(VLOOKUP(A652,SEM_20201201_20210416!A:F,6,FALSE),"")</f>
        <v/>
      </c>
      <c r="O652" s="4" t="str">
        <f t="shared" si="54"/>
        <v/>
      </c>
      <c r="P652" s="4" t="str">
        <f t="shared" si="55"/>
        <v/>
      </c>
    </row>
    <row r="653" spans="1:16">
      <c r="A653" s="3" t="s">
        <v>654</v>
      </c>
      <c r="B653">
        <v>79</v>
      </c>
      <c r="C653">
        <v>2</v>
      </c>
      <c r="D653" s="1">
        <v>2.53164556962025E-2</v>
      </c>
      <c r="E653" s="2">
        <v>8.8227848101265796</v>
      </c>
      <c r="H653" s="4" t="str">
        <f t="shared" si="51"/>
        <v/>
      </c>
      <c r="I653" s="4" t="str">
        <f t="shared" si="52"/>
        <v/>
      </c>
      <c r="J653" s="4" t="str">
        <f t="shared" si="53"/>
        <v/>
      </c>
      <c r="K653" s="4" t="str">
        <f>IF(ISERROR(MATCH(A653,SEM_20201201_20210416!A:A,0)),"","Y")</f>
        <v/>
      </c>
      <c r="L653" s="4" t="str">
        <f>IF(K653="Y",VLOOKUP($A653,SEM_20201201_20210416!$A:$G,3,FALSE),"")</f>
        <v/>
      </c>
      <c r="M653" s="4" t="str">
        <f>IF(K653="Y",VLOOKUP($A653,SEM_20201201_20210416!$A:$G,4,FALSE),"")</f>
        <v/>
      </c>
      <c r="N653" s="1" t="str">
        <f>IFERROR(VLOOKUP(A653,SEM_20201201_20210416!A:F,6,FALSE),"")</f>
        <v/>
      </c>
      <c r="O653" s="4" t="str">
        <f t="shared" si="54"/>
        <v/>
      </c>
      <c r="P653" s="4" t="str">
        <f t="shared" si="55"/>
        <v/>
      </c>
    </row>
    <row r="654" spans="1:16">
      <c r="A654" s="3" t="s">
        <v>656</v>
      </c>
      <c r="B654">
        <v>78</v>
      </c>
      <c r="C654">
        <v>16</v>
      </c>
      <c r="D654" s="1">
        <v>0.20512820512820501</v>
      </c>
      <c r="E654" s="2">
        <v>2.7820512820512802</v>
      </c>
      <c r="H654" s="4" t="str">
        <f t="shared" si="51"/>
        <v>Y</v>
      </c>
      <c r="I654" s="4" t="str">
        <f t="shared" si="52"/>
        <v/>
      </c>
      <c r="J654" s="4" t="str">
        <f t="shared" si="53"/>
        <v/>
      </c>
      <c r="K654" s="4" t="str">
        <f>IF(ISERROR(MATCH(A654,SEM_20201201_20210416!A:A,0)),"","Y")</f>
        <v/>
      </c>
      <c r="L654" s="4" t="str">
        <f>IF(K654="Y",VLOOKUP($A654,SEM_20201201_20210416!$A:$G,3,FALSE),"")</f>
        <v/>
      </c>
      <c r="M654" s="4" t="str">
        <f>IF(K654="Y",VLOOKUP($A654,SEM_20201201_20210416!$A:$G,4,FALSE),"")</f>
        <v/>
      </c>
      <c r="N654" s="1" t="str">
        <f>IFERROR(VLOOKUP(A654,SEM_20201201_20210416!A:F,6,FALSE),"")</f>
        <v/>
      </c>
      <c r="O654" s="4" t="str">
        <f t="shared" si="54"/>
        <v/>
      </c>
      <c r="P654" s="4" t="str">
        <f t="shared" si="55"/>
        <v/>
      </c>
    </row>
    <row r="655" spans="1:16">
      <c r="A655" s="3" t="s">
        <v>657</v>
      </c>
      <c r="B655">
        <v>78</v>
      </c>
      <c r="C655">
        <v>16</v>
      </c>
      <c r="D655" s="1">
        <v>0.20512820512820501</v>
      </c>
      <c r="E655" s="2">
        <v>4.5769230769230704</v>
      </c>
      <c r="H655" s="4" t="str">
        <f t="shared" si="51"/>
        <v/>
      </c>
      <c r="I655" s="4" t="str">
        <f t="shared" si="52"/>
        <v>Y</v>
      </c>
      <c r="J655" s="4" t="str">
        <f t="shared" si="53"/>
        <v/>
      </c>
      <c r="K655" s="4" t="str">
        <f>IF(ISERROR(MATCH(A655,SEM_20201201_20210416!A:A,0)),"","Y")</f>
        <v/>
      </c>
      <c r="L655" s="4" t="str">
        <f>IF(K655="Y",VLOOKUP($A655,SEM_20201201_20210416!$A:$G,3,FALSE),"")</f>
        <v/>
      </c>
      <c r="M655" s="4" t="str">
        <f>IF(K655="Y",VLOOKUP($A655,SEM_20201201_20210416!$A:$G,4,FALSE),"")</f>
        <v/>
      </c>
      <c r="N655" s="1" t="str">
        <f>IFERROR(VLOOKUP(A655,SEM_20201201_20210416!A:F,6,FALSE),"")</f>
        <v/>
      </c>
      <c r="O655" s="4" t="str">
        <f t="shared" si="54"/>
        <v/>
      </c>
      <c r="P655" s="4" t="str">
        <f t="shared" si="55"/>
        <v/>
      </c>
    </row>
    <row r="656" spans="1:16">
      <c r="A656" s="3" t="s">
        <v>660</v>
      </c>
      <c r="B656">
        <v>78</v>
      </c>
      <c r="C656">
        <v>1</v>
      </c>
      <c r="D656" s="1">
        <v>1.2820512820512799E-2</v>
      </c>
      <c r="E656" s="2">
        <v>6.7948717948717903</v>
      </c>
      <c r="H656" s="4" t="str">
        <f t="shared" si="51"/>
        <v/>
      </c>
      <c r="I656" s="4" t="str">
        <f t="shared" si="52"/>
        <v/>
      </c>
      <c r="J656" s="4" t="str">
        <f t="shared" si="53"/>
        <v>Y</v>
      </c>
      <c r="K656" s="4" t="str">
        <f>IF(ISERROR(MATCH(A656,SEM_20201201_20210416!A:A,0)),"","Y")</f>
        <v/>
      </c>
      <c r="L656" s="4" t="str">
        <f>IF(K656="Y",VLOOKUP($A656,SEM_20201201_20210416!$A:$G,3,FALSE),"")</f>
        <v/>
      </c>
      <c r="M656" s="4" t="str">
        <f>IF(K656="Y",VLOOKUP($A656,SEM_20201201_20210416!$A:$G,4,FALSE),"")</f>
        <v/>
      </c>
      <c r="N656" s="1" t="str">
        <f>IFERROR(VLOOKUP(A656,SEM_20201201_20210416!A:F,6,FALSE),"")</f>
        <v/>
      </c>
      <c r="O656" s="4" t="str">
        <f t="shared" si="54"/>
        <v/>
      </c>
      <c r="P656" s="4" t="str">
        <f t="shared" si="55"/>
        <v/>
      </c>
    </row>
    <row r="657" spans="1:16">
      <c r="A657" s="3" t="s">
        <v>659</v>
      </c>
      <c r="B657">
        <v>78</v>
      </c>
      <c r="C657">
        <v>0</v>
      </c>
      <c r="D657" s="1">
        <v>0</v>
      </c>
      <c r="E657" s="2">
        <v>8.5769230769230695</v>
      </c>
      <c r="H657" s="4" t="str">
        <f t="shared" si="51"/>
        <v/>
      </c>
      <c r="I657" s="4" t="str">
        <f t="shared" si="52"/>
        <v/>
      </c>
      <c r="J657" s="4" t="str">
        <f t="shared" si="53"/>
        <v/>
      </c>
      <c r="K657" s="4" t="str">
        <f>IF(ISERROR(MATCH(A657,SEM_20201201_20210416!A:A,0)),"","Y")</f>
        <v/>
      </c>
      <c r="L657" s="4" t="str">
        <f>IF(K657="Y",VLOOKUP($A657,SEM_20201201_20210416!$A:$G,3,FALSE),"")</f>
        <v/>
      </c>
      <c r="M657" s="4" t="str">
        <f>IF(K657="Y",VLOOKUP($A657,SEM_20201201_20210416!$A:$G,4,FALSE),"")</f>
        <v/>
      </c>
      <c r="N657" s="1" t="str">
        <f>IFERROR(VLOOKUP(A657,SEM_20201201_20210416!A:F,6,FALSE),"")</f>
        <v/>
      </c>
      <c r="O657" s="4" t="str">
        <f t="shared" si="54"/>
        <v/>
      </c>
      <c r="P657" s="4" t="str">
        <f t="shared" si="55"/>
        <v/>
      </c>
    </row>
    <row r="658" spans="1:16">
      <c r="A658" s="3" t="s">
        <v>655</v>
      </c>
      <c r="B658">
        <v>78</v>
      </c>
      <c r="C658">
        <v>5</v>
      </c>
      <c r="D658" s="1">
        <v>6.4102564102564097E-2</v>
      </c>
      <c r="E658" s="2">
        <v>10.5641025641025</v>
      </c>
      <c r="H658" s="4" t="str">
        <f t="shared" si="51"/>
        <v/>
      </c>
      <c r="I658" s="4" t="str">
        <f t="shared" si="52"/>
        <v/>
      </c>
      <c r="J658" s="4" t="str">
        <f t="shared" si="53"/>
        <v/>
      </c>
      <c r="K658" s="4" t="str">
        <f>IF(ISERROR(MATCH(A658,SEM_20201201_20210416!A:A,0)),"","Y")</f>
        <v/>
      </c>
      <c r="L658" s="4" t="str">
        <f>IF(K658="Y",VLOOKUP($A658,SEM_20201201_20210416!$A:$G,3,FALSE),"")</f>
        <v/>
      </c>
      <c r="M658" s="4" t="str">
        <f>IF(K658="Y",VLOOKUP($A658,SEM_20201201_20210416!$A:$G,4,FALSE),"")</f>
        <v/>
      </c>
      <c r="N658" s="1" t="str">
        <f>IFERROR(VLOOKUP(A658,SEM_20201201_20210416!A:F,6,FALSE),"")</f>
        <v/>
      </c>
      <c r="O658" s="4" t="str">
        <f t="shared" si="54"/>
        <v/>
      </c>
      <c r="P658" s="4" t="str">
        <f t="shared" si="55"/>
        <v/>
      </c>
    </row>
    <row r="659" spans="1:16">
      <c r="A659" s="3" t="s">
        <v>658</v>
      </c>
      <c r="B659">
        <v>78</v>
      </c>
      <c r="C659">
        <v>1</v>
      </c>
      <c r="D659" s="1">
        <v>1.2820512820512799E-2</v>
      </c>
      <c r="E659" s="2">
        <v>33.653846153846096</v>
      </c>
      <c r="H659" s="4" t="str">
        <f t="shared" si="51"/>
        <v/>
      </c>
      <c r="I659" s="4" t="str">
        <f t="shared" si="52"/>
        <v/>
      </c>
      <c r="J659" s="4" t="str">
        <f t="shared" si="53"/>
        <v/>
      </c>
      <c r="K659" s="4" t="str">
        <f>IF(ISERROR(MATCH(A659,SEM_20201201_20210416!A:A,0)),"","Y")</f>
        <v/>
      </c>
      <c r="L659" s="4" t="str">
        <f>IF(K659="Y",VLOOKUP($A659,SEM_20201201_20210416!$A:$G,3,FALSE),"")</f>
        <v/>
      </c>
      <c r="M659" s="4" t="str">
        <f>IF(K659="Y",VLOOKUP($A659,SEM_20201201_20210416!$A:$G,4,FALSE),"")</f>
        <v/>
      </c>
      <c r="N659" s="1" t="str">
        <f>IFERROR(VLOOKUP(A659,SEM_20201201_20210416!A:F,6,FALSE),"")</f>
        <v/>
      </c>
      <c r="O659" s="4" t="str">
        <f t="shared" si="54"/>
        <v/>
      </c>
      <c r="P659" s="4" t="str">
        <f t="shared" si="55"/>
        <v/>
      </c>
    </row>
    <row r="660" spans="1:16">
      <c r="A660" s="3" t="s">
        <v>661</v>
      </c>
      <c r="B660">
        <v>78</v>
      </c>
      <c r="C660">
        <v>0</v>
      </c>
      <c r="D660" s="1">
        <v>0</v>
      </c>
      <c r="E660" s="2">
        <v>36.269230769230703</v>
      </c>
      <c r="H660" s="4" t="str">
        <f t="shared" si="51"/>
        <v/>
      </c>
      <c r="I660" s="4" t="str">
        <f t="shared" si="52"/>
        <v/>
      </c>
      <c r="J660" s="4" t="str">
        <f t="shared" si="53"/>
        <v/>
      </c>
      <c r="K660" s="4" t="str">
        <f>IF(ISERROR(MATCH(A660,SEM_20201201_20210416!A:A,0)),"","Y")</f>
        <v/>
      </c>
      <c r="L660" s="4" t="str">
        <f>IF(K660="Y",VLOOKUP($A660,SEM_20201201_20210416!$A:$G,3,FALSE),"")</f>
        <v/>
      </c>
      <c r="M660" s="4" t="str">
        <f>IF(K660="Y",VLOOKUP($A660,SEM_20201201_20210416!$A:$G,4,FALSE),"")</f>
        <v/>
      </c>
      <c r="N660" s="1" t="str">
        <f>IFERROR(VLOOKUP(A660,SEM_20201201_20210416!A:F,6,FALSE),"")</f>
        <v/>
      </c>
      <c r="O660" s="4" t="str">
        <f t="shared" si="54"/>
        <v/>
      </c>
      <c r="P660" s="4" t="str">
        <f t="shared" si="55"/>
        <v/>
      </c>
    </row>
    <row r="661" spans="1:16">
      <c r="A661" s="3" t="s">
        <v>663</v>
      </c>
      <c r="B661">
        <v>77</v>
      </c>
      <c r="C661">
        <v>23</v>
      </c>
      <c r="D661" s="1">
        <v>0.29870129870129802</v>
      </c>
      <c r="E661" s="2">
        <v>2.71428571428571</v>
      </c>
      <c r="H661" s="4" t="str">
        <f t="shared" si="51"/>
        <v>Y</v>
      </c>
      <c r="I661" s="4" t="str">
        <f t="shared" si="52"/>
        <v/>
      </c>
      <c r="J661" s="4" t="str">
        <f t="shared" si="53"/>
        <v/>
      </c>
      <c r="K661" s="4" t="str">
        <f>IF(ISERROR(MATCH(A661,SEM_20201201_20210416!A:A,0)),"","Y")</f>
        <v/>
      </c>
      <c r="L661" s="4" t="str">
        <f>IF(K661="Y",VLOOKUP($A661,SEM_20201201_20210416!$A:$G,3,FALSE),"")</f>
        <v/>
      </c>
      <c r="M661" s="4" t="str">
        <f>IF(K661="Y",VLOOKUP($A661,SEM_20201201_20210416!$A:$G,4,FALSE),"")</f>
        <v/>
      </c>
      <c r="N661" s="1" t="str">
        <f>IFERROR(VLOOKUP(A661,SEM_20201201_20210416!A:F,6,FALSE),"")</f>
        <v/>
      </c>
      <c r="O661" s="4" t="str">
        <f t="shared" si="54"/>
        <v/>
      </c>
      <c r="P661" s="4" t="str">
        <f t="shared" si="55"/>
        <v/>
      </c>
    </row>
    <row r="662" spans="1:16">
      <c r="A662" s="3" t="s">
        <v>666</v>
      </c>
      <c r="B662">
        <v>77</v>
      </c>
      <c r="C662">
        <v>8</v>
      </c>
      <c r="D662" s="1">
        <v>0.103896103896103</v>
      </c>
      <c r="E662" s="2">
        <v>3.4675324675324601</v>
      </c>
      <c r="H662" s="4" t="str">
        <f t="shared" si="51"/>
        <v/>
      </c>
      <c r="I662" s="4" t="str">
        <f t="shared" si="52"/>
        <v/>
      </c>
      <c r="J662" s="4" t="str">
        <f t="shared" si="53"/>
        <v/>
      </c>
      <c r="K662" s="4" t="str">
        <f>IF(ISERROR(MATCH(A662,SEM_20201201_20210416!A:A,0)),"","Y")</f>
        <v/>
      </c>
      <c r="L662" s="4" t="str">
        <f>IF(K662="Y",VLOOKUP($A662,SEM_20201201_20210416!$A:$G,3,FALSE),"")</f>
        <v/>
      </c>
      <c r="M662" s="4" t="str">
        <f>IF(K662="Y",VLOOKUP($A662,SEM_20201201_20210416!$A:$G,4,FALSE),"")</f>
        <v/>
      </c>
      <c r="N662" s="1" t="str">
        <f>IFERROR(VLOOKUP(A662,SEM_20201201_20210416!A:F,6,FALSE),"")</f>
        <v/>
      </c>
      <c r="O662" s="4" t="str">
        <f t="shared" si="54"/>
        <v/>
      </c>
      <c r="P662" s="4" t="str">
        <f t="shared" si="55"/>
        <v/>
      </c>
    </row>
    <row r="663" spans="1:16">
      <c r="A663" s="3" t="s">
        <v>664</v>
      </c>
      <c r="B663">
        <v>77</v>
      </c>
      <c r="C663">
        <v>9</v>
      </c>
      <c r="D663" s="1">
        <v>0.11688311688311601</v>
      </c>
      <c r="E663" s="2">
        <v>3.7532467532467502</v>
      </c>
      <c r="H663" s="4" t="str">
        <f t="shared" si="51"/>
        <v/>
      </c>
      <c r="I663" s="4" t="str">
        <f t="shared" si="52"/>
        <v/>
      </c>
      <c r="J663" s="4" t="str">
        <f t="shared" si="53"/>
        <v/>
      </c>
      <c r="K663" s="4" t="str">
        <f>IF(ISERROR(MATCH(A663,SEM_20201201_20210416!A:A,0)),"","Y")</f>
        <v/>
      </c>
      <c r="L663" s="4" t="str">
        <f>IF(K663="Y",VLOOKUP($A663,SEM_20201201_20210416!$A:$G,3,FALSE),"")</f>
        <v/>
      </c>
      <c r="M663" s="4" t="str">
        <f>IF(K663="Y",VLOOKUP($A663,SEM_20201201_20210416!$A:$G,4,FALSE),"")</f>
        <v/>
      </c>
      <c r="N663" s="1" t="str">
        <f>IFERROR(VLOOKUP(A663,SEM_20201201_20210416!A:F,6,FALSE),"")</f>
        <v/>
      </c>
      <c r="O663" s="4" t="str">
        <f t="shared" si="54"/>
        <v/>
      </c>
      <c r="P663" s="4" t="str">
        <f t="shared" si="55"/>
        <v/>
      </c>
    </row>
    <row r="664" spans="1:16">
      <c r="A664" s="3" t="s">
        <v>665</v>
      </c>
      <c r="B664">
        <v>77</v>
      </c>
      <c r="C664">
        <v>11</v>
      </c>
      <c r="D664" s="1">
        <v>0.14285714285714199</v>
      </c>
      <c r="E664" s="2">
        <v>5.6493506493506498</v>
      </c>
      <c r="H664" s="4" t="str">
        <f t="shared" si="51"/>
        <v/>
      </c>
      <c r="I664" s="4" t="str">
        <f t="shared" si="52"/>
        <v/>
      </c>
      <c r="J664" s="4" t="str">
        <f t="shared" si="53"/>
        <v/>
      </c>
      <c r="K664" s="4" t="str">
        <f>IF(ISERROR(MATCH(A664,SEM_20201201_20210416!A:A,0)),"","Y")</f>
        <v/>
      </c>
      <c r="L664" s="4" t="str">
        <f>IF(K664="Y",VLOOKUP($A664,SEM_20201201_20210416!$A:$G,3,FALSE),"")</f>
        <v/>
      </c>
      <c r="M664" s="4" t="str">
        <f>IF(K664="Y",VLOOKUP($A664,SEM_20201201_20210416!$A:$G,4,FALSE),"")</f>
        <v/>
      </c>
      <c r="N664" s="1" t="str">
        <f>IFERROR(VLOOKUP(A664,SEM_20201201_20210416!A:F,6,FALSE),"")</f>
        <v/>
      </c>
      <c r="O664" s="4" t="str">
        <f t="shared" si="54"/>
        <v/>
      </c>
      <c r="P664" s="4" t="str">
        <f t="shared" si="55"/>
        <v/>
      </c>
    </row>
    <row r="665" spans="1:16">
      <c r="A665" s="3" t="s">
        <v>668</v>
      </c>
      <c r="B665">
        <v>77</v>
      </c>
      <c r="C665">
        <v>2</v>
      </c>
      <c r="D665" s="1">
        <v>2.5974025974025899E-2</v>
      </c>
      <c r="E665" s="2">
        <v>7.8961038961038899</v>
      </c>
      <c r="H665" s="4" t="str">
        <f t="shared" si="51"/>
        <v/>
      </c>
      <c r="I665" s="4" t="str">
        <f t="shared" si="52"/>
        <v/>
      </c>
      <c r="J665" s="4" t="str">
        <f t="shared" si="53"/>
        <v/>
      </c>
      <c r="K665" s="4" t="str">
        <f>IF(ISERROR(MATCH(A665,SEM_20201201_20210416!A:A,0)),"","Y")</f>
        <v/>
      </c>
      <c r="L665" s="4" t="str">
        <f>IF(K665="Y",VLOOKUP($A665,SEM_20201201_20210416!$A:$G,3,FALSE),"")</f>
        <v/>
      </c>
      <c r="M665" s="4" t="str">
        <f>IF(K665="Y",VLOOKUP($A665,SEM_20201201_20210416!$A:$G,4,FALSE),"")</f>
        <v/>
      </c>
      <c r="N665" s="1" t="str">
        <f>IFERROR(VLOOKUP(A665,SEM_20201201_20210416!A:F,6,FALSE),"")</f>
        <v/>
      </c>
      <c r="O665" s="4" t="str">
        <f t="shared" si="54"/>
        <v/>
      </c>
      <c r="P665" s="4" t="str">
        <f t="shared" si="55"/>
        <v/>
      </c>
    </row>
    <row r="666" spans="1:16">
      <c r="A666" s="3" t="s">
        <v>662</v>
      </c>
      <c r="B666">
        <v>77</v>
      </c>
      <c r="C666">
        <v>8</v>
      </c>
      <c r="D666" s="1">
        <v>0.103896103896103</v>
      </c>
      <c r="E666" s="2">
        <v>8.7402597402597397</v>
      </c>
      <c r="H666" s="4" t="str">
        <f t="shared" si="51"/>
        <v/>
      </c>
      <c r="I666" s="4" t="str">
        <f t="shared" si="52"/>
        <v/>
      </c>
      <c r="J666" s="4" t="str">
        <f t="shared" si="53"/>
        <v/>
      </c>
      <c r="K666" s="4" t="str">
        <f>IF(ISERROR(MATCH(A666,SEM_20201201_20210416!A:A,0)),"","Y")</f>
        <v/>
      </c>
      <c r="L666" s="4" t="str">
        <f>IF(K666="Y",VLOOKUP($A666,SEM_20201201_20210416!$A:$G,3,FALSE),"")</f>
        <v/>
      </c>
      <c r="M666" s="4" t="str">
        <f>IF(K666="Y",VLOOKUP($A666,SEM_20201201_20210416!$A:$G,4,FALSE),"")</f>
        <v/>
      </c>
      <c r="N666" s="1" t="str">
        <f>IFERROR(VLOOKUP(A666,SEM_20201201_20210416!A:F,6,FALSE),"")</f>
        <v/>
      </c>
      <c r="O666" s="4" t="str">
        <f t="shared" si="54"/>
        <v/>
      </c>
      <c r="P666" s="4" t="str">
        <f t="shared" si="55"/>
        <v/>
      </c>
    </row>
    <row r="667" spans="1:16">
      <c r="A667" s="3" t="s">
        <v>667</v>
      </c>
      <c r="B667">
        <v>77</v>
      </c>
      <c r="C667">
        <v>3</v>
      </c>
      <c r="D667" s="1">
        <v>3.8961038961038898E-2</v>
      </c>
      <c r="E667" s="2">
        <v>30.883116883116799</v>
      </c>
      <c r="H667" s="4" t="str">
        <f t="shared" si="51"/>
        <v/>
      </c>
      <c r="I667" s="4" t="str">
        <f t="shared" si="52"/>
        <v/>
      </c>
      <c r="J667" s="4" t="str">
        <f t="shared" si="53"/>
        <v/>
      </c>
      <c r="K667" s="4" t="str">
        <f>IF(ISERROR(MATCH(A667,SEM_20201201_20210416!A:A,0)),"","Y")</f>
        <v/>
      </c>
      <c r="L667" s="4" t="str">
        <f>IF(K667="Y",VLOOKUP($A667,SEM_20201201_20210416!$A:$G,3,FALSE),"")</f>
        <v/>
      </c>
      <c r="M667" s="4" t="str">
        <f>IF(K667="Y",VLOOKUP($A667,SEM_20201201_20210416!$A:$G,4,FALSE),"")</f>
        <v/>
      </c>
      <c r="N667" s="1" t="str">
        <f>IFERROR(VLOOKUP(A667,SEM_20201201_20210416!A:F,6,FALSE),"")</f>
        <v/>
      </c>
      <c r="O667" s="4" t="str">
        <f t="shared" si="54"/>
        <v/>
      </c>
      <c r="P667" s="4" t="str">
        <f t="shared" si="55"/>
        <v/>
      </c>
    </row>
    <row r="668" spans="1:16">
      <c r="A668" s="3" t="s">
        <v>670</v>
      </c>
      <c r="B668">
        <v>76</v>
      </c>
      <c r="C668">
        <v>26</v>
      </c>
      <c r="D668" s="1">
        <v>0.34210526315789402</v>
      </c>
      <c r="E668" s="2">
        <v>1.01315789473684</v>
      </c>
      <c r="H668" s="4" t="str">
        <f t="shared" si="51"/>
        <v/>
      </c>
      <c r="I668" s="4" t="str">
        <f t="shared" si="52"/>
        <v/>
      </c>
      <c r="J668" s="4" t="str">
        <f t="shared" si="53"/>
        <v/>
      </c>
      <c r="K668" s="4" t="str">
        <f>IF(ISERROR(MATCH(A668,SEM_20201201_20210416!A:A,0)),"","Y")</f>
        <v>Y</v>
      </c>
      <c r="L668" s="4">
        <f>IF(K668="Y",VLOOKUP($A668,SEM_20201201_20210416!$A:$G,3,FALSE),"")</f>
        <v>452</v>
      </c>
      <c r="M668" s="4">
        <f>IF(K668="Y",VLOOKUP($A668,SEM_20201201_20210416!$A:$G,4,FALSE),"")</f>
        <v>24</v>
      </c>
      <c r="N668" s="1">
        <f>IFERROR(VLOOKUP(A668,SEM_20201201_20210416!A:F,6,FALSE),"")</f>
        <v>5.3097345132743362E-2</v>
      </c>
      <c r="O668" s="4" t="str">
        <f t="shared" si="54"/>
        <v/>
      </c>
      <c r="P668" s="4" t="str">
        <f t="shared" si="55"/>
        <v/>
      </c>
    </row>
    <row r="669" spans="1:16">
      <c r="A669" s="3" t="s">
        <v>673</v>
      </c>
      <c r="B669">
        <v>76</v>
      </c>
      <c r="C669">
        <v>6</v>
      </c>
      <c r="D669" s="1">
        <v>7.8947368421052599E-2</v>
      </c>
      <c r="E669" s="2">
        <v>5.3421052631578902</v>
      </c>
      <c r="H669" s="4" t="str">
        <f t="shared" si="51"/>
        <v/>
      </c>
      <c r="I669" s="4" t="str">
        <f t="shared" si="52"/>
        <v/>
      </c>
      <c r="J669" s="4" t="str">
        <f t="shared" si="53"/>
        <v/>
      </c>
      <c r="K669" s="4" t="str">
        <f>IF(ISERROR(MATCH(A669,SEM_20201201_20210416!A:A,0)),"","Y")</f>
        <v/>
      </c>
      <c r="L669" s="4" t="str">
        <f>IF(K669="Y",VLOOKUP($A669,SEM_20201201_20210416!$A:$G,3,FALSE),"")</f>
        <v/>
      </c>
      <c r="M669" s="4" t="str">
        <f>IF(K669="Y",VLOOKUP($A669,SEM_20201201_20210416!$A:$G,4,FALSE),"")</f>
        <v/>
      </c>
      <c r="N669" s="1" t="str">
        <f>IFERROR(VLOOKUP(A669,SEM_20201201_20210416!A:F,6,FALSE),"")</f>
        <v/>
      </c>
      <c r="O669" s="4" t="str">
        <f t="shared" si="54"/>
        <v/>
      </c>
      <c r="P669" s="4" t="str">
        <f t="shared" si="55"/>
        <v/>
      </c>
    </row>
    <row r="670" spans="1:16">
      <c r="A670" s="3" t="s">
        <v>671</v>
      </c>
      <c r="B670">
        <v>76</v>
      </c>
      <c r="C670">
        <v>8</v>
      </c>
      <c r="D670" s="1">
        <v>0.105263157894736</v>
      </c>
      <c r="E670" s="2">
        <v>6.3552631578947301</v>
      </c>
      <c r="H670" s="4" t="str">
        <f t="shared" si="51"/>
        <v/>
      </c>
      <c r="I670" s="4" t="str">
        <f t="shared" si="52"/>
        <v/>
      </c>
      <c r="J670" s="4" t="str">
        <f t="shared" si="53"/>
        <v>Y</v>
      </c>
      <c r="K670" s="4" t="str">
        <f>IF(ISERROR(MATCH(A670,SEM_20201201_20210416!A:A,0)),"","Y")</f>
        <v/>
      </c>
      <c r="L670" s="4" t="str">
        <f>IF(K670="Y",VLOOKUP($A670,SEM_20201201_20210416!$A:$G,3,FALSE),"")</f>
        <v/>
      </c>
      <c r="M670" s="4" t="str">
        <f>IF(K670="Y",VLOOKUP($A670,SEM_20201201_20210416!$A:$G,4,FALSE),"")</f>
        <v/>
      </c>
      <c r="N670" s="1" t="str">
        <f>IFERROR(VLOOKUP(A670,SEM_20201201_20210416!A:F,6,FALSE),"")</f>
        <v/>
      </c>
      <c r="O670" s="4" t="str">
        <f t="shared" si="54"/>
        <v/>
      </c>
      <c r="P670" s="4" t="str">
        <f t="shared" si="55"/>
        <v/>
      </c>
    </row>
    <row r="671" spans="1:16">
      <c r="A671" s="3" t="s">
        <v>676</v>
      </c>
      <c r="B671">
        <v>76</v>
      </c>
      <c r="C671">
        <v>4</v>
      </c>
      <c r="D671" s="1">
        <v>5.2631578947368397E-2</v>
      </c>
      <c r="E671" s="2">
        <v>6.9736842105263097</v>
      </c>
      <c r="H671" s="4" t="str">
        <f t="shared" si="51"/>
        <v/>
      </c>
      <c r="I671" s="4" t="str">
        <f t="shared" si="52"/>
        <v/>
      </c>
      <c r="J671" s="4" t="str">
        <f t="shared" si="53"/>
        <v>Y</v>
      </c>
      <c r="K671" s="4" t="str">
        <f>IF(ISERROR(MATCH(A671,SEM_20201201_20210416!A:A,0)),"","Y")</f>
        <v/>
      </c>
      <c r="L671" s="4" t="str">
        <f>IF(K671="Y",VLOOKUP($A671,SEM_20201201_20210416!$A:$G,3,FALSE),"")</f>
        <v/>
      </c>
      <c r="M671" s="4" t="str">
        <f>IF(K671="Y",VLOOKUP($A671,SEM_20201201_20210416!$A:$G,4,FALSE),"")</f>
        <v/>
      </c>
      <c r="N671" s="1" t="str">
        <f>IFERROR(VLOOKUP(A671,SEM_20201201_20210416!A:F,6,FALSE),"")</f>
        <v/>
      </c>
      <c r="O671" s="4" t="str">
        <f t="shared" si="54"/>
        <v/>
      </c>
      <c r="P671" s="4" t="str">
        <f t="shared" si="55"/>
        <v/>
      </c>
    </row>
    <row r="672" spans="1:16">
      <c r="A672" s="3" t="s">
        <v>675</v>
      </c>
      <c r="B672">
        <v>76</v>
      </c>
      <c r="C672">
        <v>4</v>
      </c>
      <c r="D672" s="1">
        <v>5.2631578947368397E-2</v>
      </c>
      <c r="E672" s="2">
        <v>7.3026315789473601</v>
      </c>
      <c r="H672" s="4" t="str">
        <f t="shared" si="51"/>
        <v/>
      </c>
      <c r="I672" s="4" t="str">
        <f t="shared" si="52"/>
        <v/>
      </c>
      <c r="J672" s="4" t="str">
        <f t="shared" si="53"/>
        <v/>
      </c>
      <c r="K672" s="4" t="str">
        <f>IF(ISERROR(MATCH(A672,SEM_20201201_20210416!A:A,0)),"","Y")</f>
        <v/>
      </c>
      <c r="L672" s="4" t="str">
        <f>IF(K672="Y",VLOOKUP($A672,SEM_20201201_20210416!$A:$G,3,FALSE),"")</f>
        <v/>
      </c>
      <c r="M672" s="4" t="str">
        <f>IF(K672="Y",VLOOKUP($A672,SEM_20201201_20210416!$A:$G,4,FALSE),"")</f>
        <v/>
      </c>
      <c r="N672" s="1" t="str">
        <f>IFERROR(VLOOKUP(A672,SEM_20201201_20210416!A:F,6,FALSE),"")</f>
        <v/>
      </c>
      <c r="O672" s="4" t="str">
        <f t="shared" si="54"/>
        <v/>
      </c>
      <c r="P672" s="4" t="str">
        <f t="shared" si="55"/>
        <v/>
      </c>
    </row>
    <row r="673" spans="1:16">
      <c r="A673" s="3" t="s">
        <v>669</v>
      </c>
      <c r="B673">
        <v>76</v>
      </c>
      <c r="C673">
        <v>6</v>
      </c>
      <c r="D673" s="1">
        <v>7.8947368421052599E-2</v>
      </c>
      <c r="E673" s="2">
        <v>7.3684210526315699</v>
      </c>
      <c r="H673" s="4" t="str">
        <f t="shared" si="51"/>
        <v/>
      </c>
      <c r="I673" s="4" t="str">
        <f t="shared" si="52"/>
        <v/>
      </c>
      <c r="J673" s="4" t="str">
        <f t="shared" si="53"/>
        <v/>
      </c>
      <c r="K673" s="4" t="str">
        <f>IF(ISERROR(MATCH(A673,SEM_20201201_20210416!A:A,0)),"","Y")</f>
        <v/>
      </c>
      <c r="L673" s="4" t="str">
        <f>IF(K673="Y",VLOOKUP($A673,SEM_20201201_20210416!$A:$G,3,FALSE),"")</f>
        <v/>
      </c>
      <c r="M673" s="4" t="str">
        <f>IF(K673="Y",VLOOKUP($A673,SEM_20201201_20210416!$A:$G,4,FALSE),"")</f>
        <v/>
      </c>
      <c r="N673" s="1" t="str">
        <f>IFERROR(VLOOKUP(A673,SEM_20201201_20210416!A:F,6,FALSE),"")</f>
        <v/>
      </c>
      <c r="O673" s="4" t="str">
        <f t="shared" si="54"/>
        <v/>
      </c>
      <c r="P673" s="4" t="str">
        <f t="shared" si="55"/>
        <v/>
      </c>
    </row>
    <row r="674" spans="1:16">
      <c r="A674" s="3" t="s">
        <v>672</v>
      </c>
      <c r="B674">
        <v>76</v>
      </c>
      <c r="C674">
        <v>2</v>
      </c>
      <c r="D674" s="1">
        <v>2.6315789473684199E-2</v>
      </c>
      <c r="E674" s="2">
        <v>7.8157894736842097</v>
      </c>
      <c r="H674" s="4" t="str">
        <f t="shared" si="51"/>
        <v/>
      </c>
      <c r="I674" s="4" t="str">
        <f t="shared" si="52"/>
        <v/>
      </c>
      <c r="J674" s="4" t="str">
        <f t="shared" si="53"/>
        <v/>
      </c>
      <c r="K674" s="4" t="str">
        <f>IF(ISERROR(MATCH(A674,SEM_20201201_20210416!A:A,0)),"","Y")</f>
        <v/>
      </c>
      <c r="L674" s="4" t="str">
        <f>IF(K674="Y",VLOOKUP($A674,SEM_20201201_20210416!$A:$G,3,FALSE),"")</f>
        <v/>
      </c>
      <c r="M674" s="4" t="str">
        <f>IF(K674="Y",VLOOKUP($A674,SEM_20201201_20210416!$A:$G,4,FALSE),"")</f>
        <v/>
      </c>
      <c r="N674" s="1" t="str">
        <f>IFERROR(VLOOKUP(A674,SEM_20201201_20210416!A:F,6,FALSE),"")</f>
        <v/>
      </c>
      <c r="O674" s="4" t="str">
        <f t="shared" si="54"/>
        <v/>
      </c>
      <c r="P674" s="4" t="str">
        <f t="shared" si="55"/>
        <v/>
      </c>
    </row>
    <row r="675" spans="1:16">
      <c r="A675" s="3" t="s">
        <v>674</v>
      </c>
      <c r="B675">
        <v>76</v>
      </c>
      <c r="C675">
        <v>0</v>
      </c>
      <c r="D675" s="1">
        <v>0</v>
      </c>
      <c r="E675" s="2">
        <v>40.421052631578902</v>
      </c>
      <c r="H675" s="4" t="str">
        <f t="shared" si="51"/>
        <v/>
      </c>
      <c r="I675" s="4" t="str">
        <f t="shared" si="52"/>
        <v/>
      </c>
      <c r="J675" s="4" t="str">
        <f t="shared" si="53"/>
        <v/>
      </c>
      <c r="K675" s="4" t="str">
        <f>IF(ISERROR(MATCH(A675,SEM_20201201_20210416!A:A,0)),"","Y")</f>
        <v/>
      </c>
      <c r="L675" s="4" t="str">
        <f>IF(K675="Y",VLOOKUP($A675,SEM_20201201_20210416!$A:$G,3,FALSE),"")</f>
        <v/>
      </c>
      <c r="M675" s="4" t="str">
        <f>IF(K675="Y",VLOOKUP($A675,SEM_20201201_20210416!$A:$G,4,FALSE),"")</f>
        <v/>
      </c>
      <c r="N675" s="1" t="str">
        <f>IFERROR(VLOOKUP(A675,SEM_20201201_20210416!A:F,6,FALSE),"")</f>
        <v/>
      </c>
      <c r="O675" s="4" t="str">
        <f t="shared" si="54"/>
        <v/>
      </c>
      <c r="P675" s="4" t="str">
        <f t="shared" si="55"/>
        <v/>
      </c>
    </row>
    <row r="676" spans="1:16">
      <c r="A676" s="3" t="s">
        <v>683</v>
      </c>
      <c r="B676">
        <v>75</v>
      </c>
      <c r="C676">
        <v>6</v>
      </c>
      <c r="D676" s="1">
        <v>0.08</v>
      </c>
      <c r="E676" s="2">
        <v>4.86666666666666</v>
      </c>
      <c r="H676" s="4" t="str">
        <f t="shared" si="51"/>
        <v/>
      </c>
      <c r="I676" s="4" t="str">
        <f t="shared" si="52"/>
        <v>Y</v>
      </c>
      <c r="J676" s="4" t="str">
        <f t="shared" si="53"/>
        <v/>
      </c>
      <c r="K676" s="4" t="str">
        <f>IF(ISERROR(MATCH(A676,SEM_20201201_20210416!A:A,0)),"","Y")</f>
        <v/>
      </c>
      <c r="L676" s="4" t="str">
        <f>IF(K676="Y",VLOOKUP($A676,SEM_20201201_20210416!$A:$G,3,FALSE),"")</f>
        <v/>
      </c>
      <c r="M676" s="4" t="str">
        <f>IF(K676="Y",VLOOKUP($A676,SEM_20201201_20210416!$A:$G,4,FALSE),"")</f>
        <v/>
      </c>
      <c r="N676" s="1" t="str">
        <f>IFERROR(VLOOKUP(A676,SEM_20201201_20210416!A:F,6,FALSE),"")</f>
        <v/>
      </c>
      <c r="O676" s="4" t="str">
        <f t="shared" si="54"/>
        <v/>
      </c>
      <c r="P676" s="4" t="str">
        <f t="shared" si="55"/>
        <v/>
      </c>
    </row>
    <row r="677" spans="1:16">
      <c r="A677" s="3" t="s">
        <v>681</v>
      </c>
      <c r="B677">
        <v>75</v>
      </c>
      <c r="C677">
        <v>6</v>
      </c>
      <c r="D677" s="1">
        <v>0.08</v>
      </c>
      <c r="E677" s="2">
        <v>6.16</v>
      </c>
      <c r="H677" s="4" t="str">
        <f t="shared" si="51"/>
        <v/>
      </c>
      <c r="I677" s="4" t="str">
        <f t="shared" si="52"/>
        <v/>
      </c>
      <c r="J677" s="4" t="str">
        <f t="shared" si="53"/>
        <v>Y</v>
      </c>
      <c r="K677" s="4" t="str">
        <f>IF(ISERROR(MATCH(A677,SEM_20201201_20210416!A:A,0)),"","Y")</f>
        <v/>
      </c>
      <c r="L677" s="4" t="str">
        <f>IF(K677="Y",VLOOKUP($A677,SEM_20201201_20210416!$A:$G,3,FALSE),"")</f>
        <v/>
      </c>
      <c r="M677" s="4" t="str">
        <f>IF(K677="Y",VLOOKUP($A677,SEM_20201201_20210416!$A:$G,4,FALSE),"")</f>
        <v/>
      </c>
      <c r="N677" s="1" t="str">
        <f>IFERROR(VLOOKUP(A677,SEM_20201201_20210416!A:F,6,FALSE),"")</f>
        <v/>
      </c>
      <c r="O677" s="4" t="str">
        <f t="shared" si="54"/>
        <v/>
      </c>
      <c r="P677" s="4" t="str">
        <f t="shared" si="55"/>
        <v/>
      </c>
    </row>
    <row r="678" spans="1:16">
      <c r="A678" s="3" t="s">
        <v>678</v>
      </c>
      <c r="B678">
        <v>75</v>
      </c>
      <c r="C678">
        <v>6</v>
      </c>
      <c r="D678" s="1">
        <v>0.08</v>
      </c>
      <c r="E678" s="2">
        <v>7.1333333333333302</v>
      </c>
      <c r="H678" s="4" t="str">
        <f t="shared" si="51"/>
        <v/>
      </c>
      <c r="I678" s="4" t="str">
        <f t="shared" si="52"/>
        <v/>
      </c>
      <c r="J678" s="4" t="str">
        <f t="shared" si="53"/>
        <v/>
      </c>
      <c r="K678" s="4" t="str">
        <f>IF(ISERROR(MATCH(A678,SEM_20201201_20210416!A:A,0)),"","Y")</f>
        <v/>
      </c>
      <c r="L678" s="4" t="str">
        <f>IF(K678="Y",VLOOKUP($A678,SEM_20201201_20210416!$A:$G,3,FALSE),"")</f>
        <v/>
      </c>
      <c r="M678" s="4" t="str">
        <f>IF(K678="Y",VLOOKUP($A678,SEM_20201201_20210416!$A:$G,4,FALSE),"")</f>
        <v/>
      </c>
      <c r="N678" s="1" t="str">
        <f>IFERROR(VLOOKUP(A678,SEM_20201201_20210416!A:F,6,FALSE),"")</f>
        <v/>
      </c>
      <c r="O678" s="4" t="str">
        <f t="shared" si="54"/>
        <v/>
      </c>
      <c r="P678" s="4" t="str">
        <f t="shared" si="55"/>
        <v/>
      </c>
    </row>
    <row r="679" spans="1:16">
      <c r="A679" s="3" t="s">
        <v>677</v>
      </c>
      <c r="B679">
        <v>75</v>
      </c>
      <c r="C679">
        <v>3</v>
      </c>
      <c r="D679" s="1">
        <v>0.04</v>
      </c>
      <c r="E679" s="2">
        <v>8.3333333333333304</v>
      </c>
      <c r="H679" s="4" t="str">
        <f t="shared" si="51"/>
        <v/>
      </c>
      <c r="I679" s="4" t="str">
        <f t="shared" si="52"/>
        <v/>
      </c>
      <c r="J679" s="4" t="str">
        <f t="shared" si="53"/>
        <v/>
      </c>
      <c r="K679" s="4" t="str">
        <f>IF(ISERROR(MATCH(A679,SEM_20201201_20210416!A:A,0)),"","Y")</f>
        <v/>
      </c>
      <c r="L679" s="4" t="str">
        <f>IF(K679="Y",VLOOKUP($A679,SEM_20201201_20210416!$A:$G,3,FALSE),"")</f>
        <v/>
      </c>
      <c r="M679" s="4" t="str">
        <f>IF(K679="Y",VLOOKUP($A679,SEM_20201201_20210416!$A:$G,4,FALSE),"")</f>
        <v/>
      </c>
      <c r="N679" s="1" t="str">
        <f>IFERROR(VLOOKUP(A679,SEM_20201201_20210416!A:F,6,FALSE),"")</f>
        <v/>
      </c>
      <c r="O679" s="4" t="str">
        <f t="shared" si="54"/>
        <v/>
      </c>
      <c r="P679" s="4" t="str">
        <f t="shared" si="55"/>
        <v/>
      </c>
    </row>
    <row r="680" spans="1:16">
      <c r="A680" s="3" t="s">
        <v>680</v>
      </c>
      <c r="B680">
        <v>75</v>
      </c>
      <c r="C680">
        <v>0</v>
      </c>
      <c r="D680" s="1">
        <v>0</v>
      </c>
      <c r="E680" s="2">
        <v>10.4933333333333</v>
      </c>
      <c r="H680" s="4" t="str">
        <f t="shared" si="51"/>
        <v/>
      </c>
      <c r="I680" s="4" t="str">
        <f t="shared" si="52"/>
        <v/>
      </c>
      <c r="J680" s="4" t="str">
        <f t="shared" si="53"/>
        <v/>
      </c>
      <c r="K680" s="4" t="str">
        <f>IF(ISERROR(MATCH(A680,SEM_20201201_20210416!A:A,0)),"","Y")</f>
        <v/>
      </c>
      <c r="L680" s="4" t="str">
        <f>IF(K680="Y",VLOOKUP($A680,SEM_20201201_20210416!$A:$G,3,FALSE),"")</f>
        <v/>
      </c>
      <c r="M680" s="4" t="str">
        <f>IF(K680="Y",VLOOKUP($A680,SEM_20201201_20210416!$A:$G,4,FALSE),"")</f>
        <v/>
      </c>
      <c r="N680" s="1" t="str">
        <f>IFERROR(VLOOKUP(A680,SEM_20201201_20210416!A:F,6,FALSE),"")</f>
        <v/>
      </c>
      <c r="O680" s="4" t="str">
        <f t="shared" si="54"/>
        <v/>
      </c>
      <c r="P680" s="4" t="str">
        <f t="shared" si="55"/>
        <v/>
      </c>
    </row>
    <row r="681" spans="1:16">
      <c r="A681" s="3" t="s">
        <v>679</v>
      </c>
      <c r="B681">
        <v>75</v>
      </c>
      <c r="C681">
        <v>0</v>
      </c>
      <c r="D681" s="1">
        <v>0</v>
      </c>
      <c r="E681" s="2">
        <v>11.053333333333301</v>
      </c>
      <c r="H681" s="4" t="str">
        <f t="shared" si="51"/>
        <v/>
      </c>
      <c r="I681" s="4" t="str">
        <f t="shared" si="52"/>
        <v/>
      </c>
      <c r="J681" s="4" t="str">
        <f t="shared" si="53"/>
        <v/>
      </c>
      <c r="K681" s="4" t="str">
        <f>IF(ISERROR(MATCH(A681,SEM_20201201_20210416!A:A,0)),"","Y")</f>
        <v/>
      </c>
      <c r="L681" s="4" t="str">
        <f>IF(K681="Y",VLOOKUP($A681,SEM_20201201_20210416!$A:$G,3,FALSE),"")</f>
        <v/>
      </c>
      <c r="M681" s="4" t="str">
        <f>IF(K681="Y",VLOOKUP($A681,SEM_20201201_20210416!$A:$G,4,FALSE),"")</f>
        <v/>
      </c>
      <c r="N681" s="1" t="str">
        <f>IFERROR(VLOOKUP(A681,SEM_20201201_20210416!A:F,6,FALSE),"")</f>
        <v/>
      </c>
      <c r="O681" s="4" t="str">
        <f t="shared" si="54"/>
        <v/>
      </c>
      <c r="P681" s="4" t="str">
        <f t="shared" si="55"/>
        <v/>
      </c>
    </row>
    <row r="682" spans="1:16">
      <c r="A682" s="3" t="s">
        <v>682</v>
      </c>
      <c r="B682">
        <v>75</v>
      </c>
      <c r="C682">
        <v>15</v>
      </c>
      <c r="D682" s="1">
        <v>0.2</v>
      </c>
      <c r="E682" s="2">
        <v>13.5866666666666</v>
      </c>
      <c r="H682" s="4" t="str">
        <f t="shared" si="51"/>
        <v/>
      </c>
      <c r="I682" s="4" t="str">
        <f t="shared" si="52"/>
        <v/>
      </c>
      <c r="J682" s="4" t="str">
        <f t="shared" si="53"/>
        <v/>
      </c>
      <c r="K682" s="4" t="str">
        <f>IF(ISERROR(MATCH(A682,SEM_20201201_20210416!A:A,0)),"","Y")</f>
        <v/>
      </c>
      <c r="L682" s="4" t="str">
        <f>IF(K682="Y",VLOOKUP($A682,SEM_20201201_20210416!$A:$G,3,FALSE),"")</f>
        <v/>
      </c>
      <c r="M682" s="4" t="str">
        <f>IF(K682="Y",VLOOKUP($A682,SEM_20201201_20210416!$A:$G,4,FALSE),"")</f>
        <v/>
      </c>
      <c r="N682" s="1" t="str">
        <f>IFERROR(VLOOKUP(A682,SEM_20201201_20210416!A:F,6,FALSE),"")</f>
        <v/>
      </c>
      <c r="O682" s="4" t="str">
        <f t="shared" si="54"/>
        <v/>
      </c>
      <c r="P682" s="4" t="str">
        <f t="shared" si="55"/>
        <v/>
      </c>
    </row>
    <row r="683" spans="1:16">
      <c r="A683" s="3" t="s">
        <v>695</v>
      </c>
      <c r="B683">
        <v>74</v>
      </c>
      <c r="C683">
        <v>23</v>
      </c>
      <c r="D683" s="1">
        <v>0.31081081081081002</v>
      </c>
      <c r="E683" s="2">
        <v>1</v>
      </c>
      <c r="H683" s="4" t="str">
        <f t="shared" si="51"/>
        <v/>
      </c>
      <c r="I683" s="4" t="str">
        <f t="shared" si="52"/>
        <v/>
      </c>
      <c r="J683" s="4" t="str">
        <f t="shared" si="53"/>
        <v/>
      </c>
      <c r="K683" s="4" t="str">
        <f>IF(ISERROR(MATCH(A683,SEM_20201201_20210416!A:A,0)),"","Y")</f>
        <v/>
      </c>
      <c r="L683" s="4" t="str">
        <f>IF(K683="Y",VLOOKUP($A683,SEM_20201201_20210416!$A:$G,3,FALSE),"")</f>
        <v/>
      </c>
      <c r="M683" s="4" t="str">
        <f>IF(K683="Y",VLOOKUP($A683,SEM_20201201_20210416!$A:$G,4,FALSE),"")</f>
        <v/>
      </c>
      <c r="N683" s="1" t="str">
        <f>IFERROR(VLOOKUP(A683,SEM_20201201_20210416!A:F,6,FALSE),"")</f>
        <v/>
      </c>
      <c r="O683" s="4" t="str">
        <f t="shared" si="54"/>
        <v/>
      </c>
      <c r="P683" s="4" t="str">
        <f t="shared" si="55"/>
        <v/>
      </c>
    </row>
    <row r="684" spans="1:16">
      <c r="A684" s="3" t="s">
        <v>691</v>
      </c>
      <c r="B684">
        <v>74</v>
      </c>
      <c r="C684">
        <v>24</v>
      </c>
      <c r="D684" s="1">
        <v>0.32432432432432401</v>
      </c>
      <c r="E684" s="2">
        <v>1.9459459459459401</v>
      </c>
      <c r="H684" s="4" t="str">
        <f t="shared" si="51"/>
        <v/>
      </c>
      <c r="I684" s="4" t="str">
        <f t="shared" si="52"/>
        <v/>
      </c>
      <c r="J684" s="4" t="str">
        <f t="shared" si="53"/>
        <v/>
      </c>
      <c r="K684" s="4" t="str">
        <f>IF(ISERROR(MATCH(A684,SEM_20201201_20210416!A:A,0)),"","Y")</f>
        <v/>
      </c>
      <c r="L684" s="4" t="str">
        <f>IF(K684="Y",VLOOKUP($A684,SEM_20201201_20210416!$A:$G,3,FALSE),"")</f>
        <v/>
      </c>
      <c r="M684" s="4" t="str">
        <f>IF(K684="Y",VLOOKUP($A684,SEM_20201201_20210416!$A:$G,4,FALSE),"")</f>
        <v/>
      </c>
      <c r="N684" s="1" t="str">
        <f>IFERROR(VLOOKUP(A684,SEM_20201201_20210416!A:F,6,FALSE),"")</f>
        <v/>
      </c>
      <c r="O684" s="4" t="str">
        <f t="shared" si="54"/>
        <v/>
      </c>
      <c r="P684" s="4" t="str">
        <f t="shared" si="55"/>
        <v/>
      </c>
    </row>
    <row r="685" spans="1:16">
      <c r="A685" s="3" t="s">
        <v>684</v>
      </c>
      <c r="B685">
        <v>74</v>
      </c>
      <c r="C685">
        <v>1</v>
      </c>
      <c r="D685" s="1">
        <v>1.35135135135135E-2</v>
      </c>
      <c r="E685" s="2">
        <v>5.3783783783783701</v>
      </c>
      <c r="H685" s="4" t="str">
        <f t="shared" si="51"/>
        <v/>
      </c>
      <c r="I685" s="4" t="str">
        <f t="shared" si="52"/>
        <v/>
      </c>
      <c r="J685" s="4" t="str">
        <f t="shared" si="53"/>
        <v/>
      </c>
      <c r="K685" s="4" t="str">
        <f>IF(ISERROR(MATCH(A685,SEM_20201201_20210416!A:A,0)),"","Y")</f>
        <v/>
      </c>
      <c r="L685" s="4" t="str">
        <f>IF(K685="Y",VLOOKUP($A685,SEM_20201201_20210416!$A:$G,3,FALSE),"")</f>
        <v/>
      </c>
      <c r="M685" s="4" t="str">
        <f>IF(K685="Y",VLOOKUP($A685,SEM_20201201_20210416!$A:$G,4,FALSE),"")</f>
        <v/>
      </c>
      <c r="N685" s="1" t="str">
        <f>IFERROR(VLOOKUP(A685,SEM_20201201_20210416!A:F,6,FALSE),"")</f>
        <v/>
      </c>
      <c r="O685" s="4" t="str">
        <f t="shared" si="54"/>
        <v/>
      </c>
      <c r="P685" s="4" t="str">
        <f t="shared" si="55"/>
        <v/>
      </c>
    </row>
    <row r="686" spans="1:16">
      <c r="A686" s="3" t="s">
        <v>694</v>
      </c>
      <c r="B686">
        <v>74</v>
      </c>
      <c r="C686">
        <v>4</v>
      </c>
      <c r="D686" s="1">
        <v>5.4054054054054002E-2</v>
      </c>
      <c r="E686" s="2">
        <v>6.0540540540540499</v>
      </c>
      <c r="H686" s="4" t="str">
        <f t="shared" si="51"/>
        <v/>
      </c>
      <c r="I686" s="4" t="str">
        <f t="shared" si="52"/>
        <v/>
      </c>
      <c r="J686" s="4" t="str">
        <f t="shared" si="53"/>
        <v>Y</v>
      </c>
      <c r="K686" s="4" t="str">
        <f>IF(ISERROR(MATCH(A686,SEM_20201201_20210416!A:A,0)),"","Y")</f>
        <v/>
      </c>
      <c r="L686" s="4" t="str">
        <f>IF(K686="Y",VLOOKUP($A686,SEM_20201201_20210416!$A:$G,3,FALSE),"")</f>
        <v/>
      </c>
      <c r="M686" s="4" t="str">
        <f>IF(K686="Y",VLOOKUP($A686,SEM_20201201_20210416!$A:$G,4,FALSE),"")</f>
        <v/>
      </c>
      <c r="N686" s="1" t="str">
        <f>IFERROR(VLOOKUP(A686,SEM_20201201_20210416!A:F,6,FALSE),"")</f>
        <v/>
      </c>
      <c r="O686" s="4" t="str">
        <f t="shared" si="54"/>
        <v/>
      </c>
      <c r="P686" s="4" t="str">
        <f t="shared" si="55"/>
        <v/>
      </c>
    </row>
    <row r="687" spans="1:16">
      <c r="A687" s="3" t="s">
        <v>690</v>
      </c>
      <c r="B687">
        <v>74</v>
      </c>
      <c r="C687">
        <v>2</v>
      </c>
      <c r="D687" s="1">
        <v>2.7027027027027001E-2</v>
      </c>
      <c r="E687" s="2">
        <v>6.4054054054053999</v>
      </c>
      <c r="H687" s="4" t="str">
        <f t="shared" si="51"/>
        <v/>
      </c>
      <c r="I687" s="4" t="str">
        <f t="shared" si="52"/>
        <v/>
      </c>
      <c r="J687" s="4" t="str">
        <f t="shared" si="53"/>
        <v>Y</v>
      </c>
      <c r="K687" s="4" t="str">
        <f>IF(ISERROR(MATCH(A687,SEM_20201201_20210416!A:A,0)),"","Y")</f>
        <v/>
      </c>
      <c r="L687" s="4" t="str">
        <f>IF(K687="Y",VLOOKUP($A687,SEM_20201201_20210416!$A:$G,3,FALSE),"")</f>
        <v/>
      </c>
      <c r="M687" s="4" t="str">
        <f>IF(K687="Y",VLOOKUP($A687,SEM_20201201_20210416!$A:$G,4,FALSE),"")</f>
        <v/>
      </c>
      <c r="N687" s="1" t="str">
        <f>IFERROR(VLOOKUP(A687,SEM_20201201_20210416!A:F,6,FALSE),"")</f>
        <v/>
      </c>
      <c r="O687" s="4" t="str">
        <f t="shared" si="54"/>
        <v/>
      </c>
      <c r="P687" s="4" t="str">
        <f t="shared" si="55"/>
        <v/>
      </c>
    </row>
    <row r="688" spans="1:16">
      <c r="A688" s="3" t="s">
        <v>687</v>
      </c>
      <c r="B688">
        <v>74</v>
      </c>
      <c r="C688">
        <v>6</v>
      </c>
      <c r="D688" s="1">
        <v>8.1081081081081002E-2</v>
      </c>
      <c r="E688" s="2">
        <v>7.2432432432432403</v>
      </c>
      <c r="H688" s="4" t="str">
        <f t="shared" si="51"/>
        <v/>
      </c>
      <c r="I688" s="4" t="str">
        <f t="shared" si="52"/>
        <v/>
      </c>
      <c r="J688" s="4" t="str">
        <f t="shared" si="53"/>
        <v/>
      </c>
      <c r="K688" s="4" t="str">
        <f>IF(ISERROR(MATCH(A688,SEM_20201201_20210416!A:A,0)),"","Y")</f>
        <v/>
      </c>
      <c r="L688" s="4" t="str">
        <f>IF(K688="Y",VLOOKUP($A688,SEM_20201201_20210416!$A:$G,3,FALSE),"")</f>
        <v/>
      </c>
      <c r="M688" s="4" t="str">
        <f>IF(K688="Y",VLOOKUP($A688,SEM_20201201_20210416!$A:$G,4,FALSE),"")</f>
        <v/>
      </c>
      <c r="N688" s="1" t="str">
        <f>IFERROR(VLOOKUP(A688,SEM_20201201_20210416!A:F,6,FALSE),"")</f>
        <v/>
      </c>
      <c r="O688" s="4" t="str">
        <f t="shared" si="54"/>
        <v/>
      </c>
      <c r="P688" s="4" t="str">
        <f t="shared" si="55"/>
        <v/>
      </c>
    </row>
    <row r="689" spans="1:16">
      <c r="A689" s="3" t="s">
        <v>688</v>
      </c>
      <c r="B689">
        <v>74</v>
      </c>
      <c r="C689">
        <v>4</v>
      </c>
      <c r="D689" s="1">
        <v>5.4054054054054002E-2</v>
      </c>
      <c r="E689" s="2">
        <v>7.4054054054053999</v>
      </c>
      <c r="H689" s="4" t="str">
        <f t="shared" si="51"/>
        <v/>
      </c>
      <c r="I689" s="4" t="str">
        <f t="shared" si="52"/>
        <v/>
      </c>
      <c r="J689" s="4" t="str">
        <f t="shared" si="53"/>
        <v/>
      </c>
      <c r="K689" s="4" t="str">
        <f>IF(ISERROR(MATCH(A689,SEM_20201201_20210416!A:A,0)),"","Y")</f>
        <v/>
      </c>
      <c r="L689" s="4" t="str">
        <f>IF(K689="Y",VLOOKUP($A689,SEM_20201201_20210416!$A:$G,3,FALSE),"")</f>
        <v/>
      </c>
      <c r="M689" s="4" t="str">
        <f>IF(K689="Y",VLOOKUP($A689,SEM_20201201_20210416!$A:$G,4,FALSE),"")</f>
        <v/>
      </c>
      <c r="N689" s="1" t="str">
        <f>IFERROR(VLOOKUP(A689,SEM_20201201_20210416!A:F,6,FALSE),"")</f>
        <v/>
      </c>
      <c r="O689" s="4" t="str">
        <f t="shared" si="54"/>
        <v/>
      </c>
      <c r="P689" s="4" t="str">
        <f t="shared" si="55"/>
        <v/>
      </c>
    </row>
    <row r="690" spans="1:16">
      <c r="A690" s="3" t="s">
        <v>692</v>
      </c>
      <c r="B690">
        <v>74</v>
      </c>
      <c r="C690">
        <v>4</v>
      </c>
      <c r="D690" s="1">
        <v>5.4054054054054002E-2</v>
      </c>
      <c r="E690" s="2">
        <v>7.7432432432432403</v>
      </c>
      <c r="H690" s="4" t="str">
        <f t="shared" si="51"/>
        <v/>
      </c>
      <c r="I690" s="4" t="str">
        <f t="shared" si="52"/>
        <v/>
      </c>
      <c r="J690" s="4" t="str">
        <f t="shared" si="53"/>
        <v/>
      </c>
      <c r="K690" s="4" t="str">
        <f>IF(ISERROR(MATCH(A690,SEM_20201201_20210416!A:A,0)),"","Y")</f>
        <v/>
      </c>
      <c r="L690" s="4" t="str">
        <f>IF(K690="Y",VLOOKUP($A690,SEM_20201201_20210416!$A:$G,3,FALSE),"")</f>
        <v/>
      </c>
      <c r="M690" s="4" t="str">
        <f>IF(K690="Y",VLOOKUP($A690,SEM_20201201_20210416!$A:$G,4,FALSE),"")</f>
        <v/>
      </c>
      <c r="N690" s="1" t="str">
        <f>IFERROR(VLOOKUP(A690,SEM_20201201_20210416!A:F,6,FALSE),"")</f>
        <v/>
      </c>
      <c r="O690" s="4" t="str">
        <f t="shared" si="54"/>
        <v/>
      </c>
      <c r="P690" s="4" t="str">
        <f t="shared" si="55"/>
        <v/>
      </c>
    </row>
    <row r="691" spans="1:16">
      <c r="A691" s="3" t="s">
        <v>686</v>
      </c>
      <c r="B691">
        <v>74</v>
      </c>
      <c r="C691">
        <v>1</v>
      </c>
      <c r="D691" s="1">
        <v>1.35135135135135E-2</v>
      </c>
      <c r="E691" s="2">
        <v>10.7297297297297</v>
      </c>
      <c r="H691" s="4" t="str">
        <f t="shared" si="51"/>
        <v/>
      </c>
      <c r="I691" s="4" t="str">
        <f t="shared" si="52"/>
        <v/>
      </c>
      <c r="J691" s="4" t="str">
        <f t="shared" si="53"/>
        <v/>
      </c>
      <c r="K691" s="4" t="str">
        <f>IF(ISERROR(MATCH(A691,SEM_20201201_20210416!A:A,0)),"","Y")</f>
        <v/>
      </c>
      <c r="L691" s="4" t="str">
        <f>IF(K691="Y",VLOOKUP($A691,SEM_20201201_20210416!$A:$G,3,FALSE),"")</f>
        <v/>
      </c>
      <c r="M691" s="4" t="str">
        <f>IF(K691="Y",VLOOKUP($A691,SEM_20201201_20210416!$A:$G,4,FALSE),"")</f>
        <v/>
      </c>
      <c r="N691" s="1" t="str">
        <f>IFERROR(VLOOKUP(A691,SEM_20201201_20210416!A:F,6,FALSE),"")</f>
        <v/>
      </c>
      <c r="O691" s="4" t="str">
        <f t="shared" si="54"/>
        <v/>
      </c>
      <c r="P691" s="4" t="str">
        <f t="shared" si="55"/>
        <v/>
      </c>
    </row>
    <row r="692" spans="1:16">
      <c r="A692" s="3" t="s">
        <v>685</v>
      </c>
      <c r="B692">
        <v>74</v>
      </c>
      <c r="C692">
        <v>6</v>
      </c>
      <c r="D692" s="1">
        <v>8.1081081081081002E-2</v>
      </c>
      <c r="E692" s="2">
        <v>26.770270270270199</v>
      </c>
      <c r="H692" s="4" t="str">
        <f t="shared" si="51"/>
        <v/>
      </c>
      <c r="I692" s="4" t="str">
        <f t="shared" si="52"/>
        <v/>
      </c>
      <c r="J692" s="4" t="str">
        <f t="shared" si="53"/>
        <v/>
      </c>
      <c r="K692" s="4" t="str">
        <f>IF(ISERROR(MATCH(A692,SEM_20201201_20210416!A:A,0)),"","Y")</f>
        <v/>
      </c>
      <c r="L692" s="4" t="str">
        <f>IF(K692="Y",VLOOKUP($A692,SEM_20201201_20210416!$A:$G,3,FALSE),"")</f>
        <v/>
      </c>
      <c r="M692" s="4" t="str">
        <f>IF(K692="Y",VLOOKUP($A692,SEM_20201201_20210416!$A:$G,4,FALSE),"")</f>
        <v/>
      </c>
      <c r="N692" s="1" t="str">
        <f>IFERROR(VLOOKUP(A692,SEM_20201201_20210416!A:F,6,FALSE),"")</f>
        <v/>
      </c>
      <c r="O692" s="4" t="str">
        <f t="shared" si="54"/>
        <v/>
      </c>
      <c r="P692" s="4" t="str">
        <f t="shared" si="55"/>
        <v/>
      </c>
    </row>
    <row r="693" spans="1:16">
      <c r="A693" s="3" t="s">
        <v>689</v>
      </c>
      <c r="B693">
        <v>74</v>
      </c>
      <c r="C693">
        <v>0</v>
      </c>
      <c r="D693" s="1">
        <v>0</v>
      </c>
      <c r="E693" s="2">
        <v>41.405405405405403</v>
      </c>
      <c r="H693" s="4" t="str">
        <f t="shared" si="51"/>
        <v/>
      </c>
      <c r="I693" s="4" t="str">
        <f t="shared" si="52"/>
        <v/>
      </c>
      <c r="J693" s="4" t="str">
        <f t="shared" si="53"/>
        <v/>
      </c>
      <c r="K693" s="4" t="str">
        <f>IF(ISERROR(MATCH(A693,SEM_20201201_20210416!A:A,0)),"","Y")</f>
        <v/>
      </c>
      <c r="L693" s="4" t="str">
        <f>IF(K693="Y",VLOOKUP($A693,SEM_20201201_20210416!$A:$G,3,FALSE),"")</f>
        <v/>
      </c>
      <c r="M693" s="4" t="str">
        <f>IF(K693="Y",VLOOKUP($A693,SEM_20201201_20210416!$A:$G,4,FALSE),"")</f>
        <v/>
      </c>
      <c r="N693" s="1" t="str">
        <f>IFERROR(VLOOKUP(A693,SEM_20201201_20210416!A:F,6,FALSE),"")</f>
        <v/>
      </c>
      <c r="O693" s="4" t="str">
        <f t="shared" si="54"/>
        <v/>
      </c>
      <c r="P693" s="4" t="str">
        <f t="shared" si="55"/>
        <v/>
      </c>
    </row>
    <row r="694" spans="1:16">
      <c r="A694" s="3" t="s">
        <v>693</v>
      </c>
      <c r="B694">
        <v>74</v>
      </c>
      <c r="C694">
        <v>0</v>
      </c>
      <c r="D694" s="1">
        <v>0</v>
      </c>
      <c r="E694" s="2">
        <v>91.243243243243199</v>
      </c>
      <c r="H694" s="4" t="str">
        <f t="shared" si="51"/>
        <v/>
      </c>
      <c r="I694" s="4" t="str">
        <f t="shared" si="52"/>
        <v/>
      </c>
      <c r="J694" s="4" t="str">
        <f t="shared" si="53"/>
        <v/>
      </c>
      <c r="K694" s="4" t="str">
        <f>IF(ISERROR(MATCH(A694,SEM_20201201_20210416!A:A,0)),"","Y")</f>
        <v/>
      </c>
      <c r="L694" s="4" t="str">
        <f>IF(K694="Y",VLOOKUP($A694,SEM_20201201_20210416!$A:$G,3,FALSE),"")</f>
        <v/>
      </c>
      <c r="M694" s="4" t="str">
        <f>IF(K694="Y",VLOOKUP($A694,SEM_20201201_20210416!$A:$G,4,FALSE),"")</f>
        <v/>
      </c>
      <c r="N694" s="1" t="str">
        <f>IFERROR(VLOOKUP(A694,SEM_20201201_20210416!A:F,6,FALSE),"")</f>
        <v/>
      </c>
      <c r="O694" s="4" t="str">
        <f t="shared" si="54"/>
        <v/>
      </c>
      <c r="P694" s="4" t="str">
        <f t="shared" si="55"/>
        <v/>
      </c>
    </row>
    <row r="695" spans="1:16">
      <c r="A695" s="3" t="s">
        <v>703</v>
      </c>
      <c r="B695">
        <v>73</v>
      </c>
      <c r="C695">
        <v>9</v>
      </c>
      <c r="D695" s="1">
        <v>0.123287671232876</v>
      </c>
      <c r="E695" s="2">
        <v>3.6027397260273899</v>
      </c>
      <c r="H695" s="4" t="str">
        <f t="shared" si="51"/>
        <v/>
      </c>
      <c r="I695" s="4" t="str">
        <f t="shared" si="52"/>
        <v/>
      </c>
      <c r="J695" s="4" t="str">
        <f t="shared" si="53"/>
        <v/>
      </c>
      <c r="K695" s="4" t="str">
        <f>IF(ISERROR(MATCH(A695,SEM_20201201_20210416!A:A,0)),"","Y")</f>
        <v/>
      </c>
      <c r="L695" s="4" t="str">
        <f>IF(K695="Y",VLOOKUP($A695,SEM_20201201_20210416!$A:$G,3,FALSE),"")</f>
        <v/>
      </c>
      <c r="M695" s="4" t="str">
        <f>IF(K695="Y",VLOOKUP($A695,SEM_20201201_20210416!$A:$G,4,FALSE),"")</f>
        <v/>
      </c>
      <c r="N695" s="1" t="str">
        <f>IFERROR(VLOOKUP(A695,SEM_20201201_20210416!A:F,6,FALSE),"")</f>
        <v/>
      </c>
      <c r="O695" s="4" t="str">
        <f t="shared" si="54"/>
        <v/>
      </c>
      <c r="P695" s="4" t="str">
        <f t="shared" si="55"/>
        <v/>
      </c>
    </row>
    <row r="696" spans="1:16">
      <c r="A696" s="3" t="s">
        <v>697</v>
      </c>
      <c r="B696">
        <v>73</v>
      </c>
      <c r="C696">
        <v>39</v>
      </c>
      <c r="D696" s="1">
        <v>0.534246575342465</v>
      </c>
      <c r="E696" s="2">
        <v>4.27397260273972</v>
      </c>
      <c r="H696" s="4" t="str">
        <f t="shared" si="51"/>
        <v/>
      </c>
      <c r="I696" s="4" t="str">
        <f t="shared" si="52"/>
        <v>Y</v>
      </c>
      <c r="J696" s="4" t="str">
        <f t="shared" si="53"/>
        <v/>
      </c>
      <c r="K696" s="4" t="str">
        <f>IF(ISERROR(MATCH(A696,SEM_20201201_20210416!A:A,0)),"","Y")</f>
        <v/>
      </c>
      <c r="L696" s="4" t="str">
        <f>IF(K696="Y",VLOOKUP($A696,SEM_20201201_20210416!$A:$G,3,FALSE),"")</f>
        <v/>
      </c>
      <c r="M696" s="4" t="str">
        <f>IF(K696="Y",VLOOKUP($A696,SEM_20201201_20210416!$A:$G,4,FALSE),"")</f>
        <v/>
      </c>
      <c r="N696" s="1" t="str">
        <f>IFERROR(VLOOKUP(A696,SEM_20201201_20210416!A:F,6,FALSE),"")</f>
        <v/>
      </c>
      <c r="O696" s="4" t="str">
        <f t="shared" si="54"/>
        <v/>
      </c>
      <c r="P696" s="4" t="str">
        <f t="shared" si="55"/>
        <v/>
      </c>
    </row>
    <row r="697" spans="1:16">
      <c r="A697" s="3" t="s">
        <v>700</v>
      </c>
      <c r="B697">
        <v>73</v>
      </c>
      <c r="C697">
        <v>3</v>
      </c>
      <c r="D697" s="1">
        <v>4.1095890410958902E-2</v>
      </c>
      <c r="E697" s="2">
        <v>5.2876712328767104</v>
      </c>
      <c r="H697" s="4" t="str">
        <f t="shared" si="51"/>
        <v/>
      </c>
      <c r="I697" s="4" t="str">
        <f t="shared" si="52"/>
        <v/>
      </c>
      <c r="J697" s="4" t="str">
        <f t="shared" si="53"/>
        <v/>
      </c>
      <c r="K697" s="4" t="str">
        <f>IF(ISERROR(MATCH(A697,SEM_20201201_20210416!A:A,0)),"","Y")</f>
        <v/>
      </c>
      <c r="L697" s="4" t="str">
        <f>IF(K697="Y",VLOOKUP($A697,SEM_20201201_20210416!$A:$G,3,FALSE),"")</f>
        <v/>
      </c>
      <c r="M697" s="4" t="str">
        <f>IF(K697="Y",VLOOKUP($A697,SEM_20201201_20210416!$A:$G,4,FALSE),"")</f>
        <v/>
      </c>
      <c r="N697" s="1" t="str">
        <f>IFERROR(VLOOKUP(A697,SEM_20201201_20210416!A:F,6,FALSE),"")</f>
        <v/>
      </c>
      <c r="O697" s="4" t="str">
        <f t="shared" si="54"/>
        <v/>
      </c>
      <c r="P697" s="4" t="str">
        <f t="shared" si="55"/>
        <v/>
      </c>
    </row>
    <row r="698" spans="1:16">
      <c r="A698" s="3" t="s">
        <v>698</v>
      </c>
      <c r="B698">
        <v>73</v>
      </c>
      <c r="C698">
        <v>3</v>
      </c>
      <c r="D698" s="1">
        <v>4.1095890410958902E-2</v>
      </c>
      <c r="E698" s="2">
        <v>6.9452054794520501</v>
      </c>
      <c r="H698" s="4" t="str">
        <f t="shared" si="51"/>
        <v/>
      </c>
      <c r="I698" s="4" t="str">
        <f t="shared" si="52"/>
        <v/>
      </c>
      <c r="J698" s="4" t="str">
        <f t="shared" si="53"/>
        <v>Y</v>
      </c>
      <c r="K698" s="4" t="str">
        <f>IF(ISERROR(MATCH(A698,SEM_20201201_20210416!A:A,0)),"","Y")</f>
        <v/>
      </c>
      <c r="L698" s="4" t="str">
        <f>IF(K698="Y",VLOOKUP($A698,SEM_20201201_20210416!$A:$G,3,FALSE),"")</f>
        <v/>
      </c>
      <c r="M698" s="4" t="str">
        <f>IF(K698="Y",VLOOKUP($A698,SEM_20201201_20210416!$A:$G,4,FALSE),"")</f>
        <v/>
      </c>
      <c r="N698" s="1" t="str">
        <f>IFERROR(VLOOKUP(A698,SEM_20201201_20210416!A:F,6,FALSE),"")</f>
        <v/>
      </c>
      <c r="O698" s="4" t="str">
        <f t="shared" si="54"/>
        <v/>
      </c>
      <c r="P698" s="4" t="str">
        <f t="shared" si="55"/>
        <v/>
      </c>
    </row>
    <row r="699" spans="1:16">
      <c r="A699" s="3" t="s">
        <v>702</v>
      </c>
      <c r="B699">
        <v>73</v>
      </c>
      <c r="C699">
        <v>8</v>
      </c>
      <c r="D699" s="1">
        <v>0.10958904109589</v>
      </c>
      <c r="E699" s="2">
        <v>8.9452054794520492</v>
      </c>
      <c r="H699" s="4" t="str">
        <f t="shared" si="51"/>
        <v/>
      </c>
      <c r="I699" s="4" t="str">
        <f t="shared" si="52"/>
        <v/>
      </c>
      <c r="J699" s="4" t="str">
        <f t="shared" si="53"/>
        <v/>
      </c>
      <c r="K699" s="4" t="str">
        <f>IF(ISERROR(MATCH(A699,SEM_20201201_20210416!A:A,0)),"","Y")</f>
        <v/>
      </c>
      <c r="L699" s="4" t="str">
        <f>IF(K699="Y",VLOOKUP($A699,SEM_20201201_20210416!$A:$G,3,FALSE),"")</f>
        <v/>
      </c>
      <c r="M699" s="4" t="str">
        <f>IF(K699="Y",VLOOKUP($A699,SEM_20201201_20210416!$A:$G,4,FALSE),"")</f>
        <v/>
      </c>
      <c r="N699" s="1" t="str">
        <f>IFERROR(VLOOKUP(A699,SEM_20201201_20210416!A:F,6,FALSE),"")</f>
        <v/>
      </c>
      <c r="O699" s="4" t="str">
        <f t="shared" si="54"/>
        <v/>
      </c>
      <c r="P699" s="4" t="str">
        <f t="shared" si="55"/>
        <v/>
      </c>
    </row>
    <row r="700" spans="1:16">
      <c r="A700" s="3" t="s">
        <v>699</v>
      </c>
      <c r="B700">
        <v>73</v>
      </c>
      <c r="C700">
        <v>3</v>
      </c>
      <c r="D700" s="1">
        <v>4.1095890410958902E-2</v>
      </c>
      <c r="E700" s="2">
        <v>9.6027397260273908</v>
      </c>
      <c r="H700" s="4" t="str">
        <f t="shared" si="51"/>
        <v/>
      </c>
      <c r="I700" s="4" t="str">
        <f t="shared" si="52"/>
        <v/>
      </c>
      <c r="J700" s="4" t="str">
        <f t="shared" si="53"/>
        <v/>
      </c>
      <c r="K700" s="4" t="str">
        <f>IF(ISERROR(MATCH(A700,SEM_20201201_20210416!A:A,0)),"","Y")</f>
        <v/>
      </c>
      <c r="L700" s="4" t="str">
        <f>IF(K700="Y",VLOOKUP($A700,SEM_20201201_20210416!$A:$G,3,FALSE),"")</f>
        <v/>
      </c>
      <c r="M700" s="4" t="str">
        <f>IF(K700="Y",VLOOKUP($A700,SEM_20201201_20210416!$A:$G,4,FALSE),"")</f>
        <v/>
      </c>
      <c r="N700" s="1" t="str">
        <f>IFERROR(VLOOKUP(A700,SEM_20201201_20210416!A:F,6,FALSE),"")</f>
        <v/>
      </c>
      <c r="O700" s="4" t="str">
        <f t="shared" si="54"/>
        <v/>
      </c>
      <c r="P700" s="4" t="str">
        <f t="shared" si="55"/>
        <v/>
      </c>
    </row>
    <row r="701" spans="1:16">
      <c r="A701" s="3" t="s">
        <v>701</v>
      </c>
      <c r="B701">
        <v>73</v>
      </c>
      <c r="C701">
        <v>4</v>
      </c>
      <c r="D701" s="1">
        <v>5.4794520547945202E-2</v>
      </c>
      <c r="E701" s="2">
        <v>12.671232876712301</v>
      </c>
      <c r="H701" s="4" t="str">
        <f t="shared" si="51"/>
        <v/>
      </c>
      <c r="I701" s="4" t="str">
        <f t="shared" si="52"/>
        <v/>
      </c>
      <c r="J701" s="4" t="str">
        <f t="shared" si="53"/>
        <v/>
      </c>
      <c r="K701" s="4" t="str">
        <f>IF(ISERROR(MATCH(A701,SEM_20201201_20210416!A:A,0)),"","Y")</f>
        <v/>
      </c>
      <c r="L701" s="4" t="str">
        <f>IF(K701="Y",VLOOKUP($A701,SEM_20201201_20210416!$A:$G,3,FALSE),"")</f>
        <v/>
      </c>
      <c r="M701" s="4" t="str">
        <f>IF(K701="Y",VLOOKUP($A701,SEM_20201201_20210416!$A:$G,4,FALSE),"")</f>
        <v/>
      </c>
      <c r="N701" s="1" t="str">
        <f>IFERROR(VLOOKUP(A701,SEM_20201201_20210416!A:F,6,FALSE),"")</f>
        <v/>
      </c>
      <c r="O701" s="4" t="str">
        <f t="shared" si="54"/>
        <v/>
      </c>
      <c r="P701" s="4" t="str">
        <f t="shared" si="55"/>
        <v/>
      </c>
    </row>
    <row r="702" spans="1:16">
      <c r="A702" s="3" t="s">
        <v>696</v>
      </c>
      <c r="B702">
        <v>73</v>
      </c>
      <c r="C702">
        <v>4</v>
      </c>
      <c r="D702" s="1">
        <v>5.4794520547945202E-2</v>
      </c>
      <c r="E702" s="2">
        <v>22.7260273972602</v>
      </c>
      <c r="H702" s="4" t="str">
        <f t="shared" si="51"/>
        <v/>
      </c>
      <c r="I702" s="4" t="str">
        <f t="shared" si="52"/>
        <v/>
      </c>
      <c r="J702" s="4" t="str">
        <f t="shared" si="53"/>
        <v/>
      </c>
      <c r="K702" s="4" t="str">
        <f>IF(ISERROR(MATCH(A702,SEM_20201201_20210416!A:A,0)),"","Y")</f>
        <v/>
      </c>
      <c r="L702" s="4" t="str">
        <f>IF(K702="Y",VLOOKUP($A702,SEM_20201201_20210416!$A:$G,3,FALSE),"")</f>
        <v/>
      </c>
      <c r="M702" s="4" t="str">
        <f>IF(K702="Y",VLOOKUP($A702,SEM_20201201_20210416!$A:$G,4,FALSE),"")</f>
        <v/>
      </c>
      <c r="N702" s="1" t="str">
        <f>IFERROR(VLOOKUP(A702,SEM_20201201_20210416!A:F,6,FALSE),"")</f>
        <v/>
      </c>
      <c r="O702" s="4" t="str">
        <f t="shared" si="54"/>
        <v/>
      </c>
      <c r="P702" s="4" t="str">
        <f t="shared" si="55"/>
        <v/>
      </c>
    </row>
    <row r="703" spans="1:16">
      <c r="A703" s="3" t="s">
        <v>709</v>
      </c>
      <c r="B703">
        <v>72</v>
      </c>
      <c r="C703">
        <v>24</v>
      </c>
      <c r="D703" s="1">
        <v>0.33333333333333298</v>
      </c>
      <c r="E703" s="2">
        <v>2.9166666666666599</v>
      </c>
      <c r="H703" s="4" t="str">
        <f t="shared" si="51"/>
        <v>Y</v>
      </c>
      <c r="I703" s="4" t="str">
        <f t="shared" si="52"/>
        <v/>
      </c>
      <c r="J703" s="4" t="str">
        <f t="shared" si="53"/>
        <v/>
      </c>
      <c r="K703" s="4" t="str">
        <f>IF(ISERROR(MATCH(A703,SEM_20201201_20210416!A:A,0)),"","Y")</f>
        <v/>
      </c>
      <c r="L703" s="4" t="str">
        <f>IF(K703="Y",VLOOKUP($A703,SEM_20201201_20210416!$A:$G,3,FALSE),"")</f>
        <v/>
      </c>
      <c r="M703" s="4" t="str">
        <f>IF(K703="Y",VLOOKUP($A703,SEM_20201201_20210416!$A:$G,4,FALSE),"")</f>
        <v/>
      </c>
      <c r="N703" s="1" t="str">
        <f>IFERROR(VLOOKUP(A703,SEM_20201201_20210416!A:F,6,FALSE),"")</f>
        <v/>
      </c>
      <c r="O703" s="4" t="str">
        <f t="shared" si="54"/>
        <v/>
      </c>
      <c r="P703" s="4" t="str">
        <f t="shared" si="55"/>
        <v/>
      </c>
    </row>
    <row r="704" spans="1:16">
      <c r="A704" s="3" t="s">
        <v>704</v>
      </c>
      <c r="B704">
        <v>72</v>
      </c>
      <c r="C704">
        <v>4</v>
      </c>
      <c r="D704" s="1">
        <v>5.5555555555555497E-2</v>
      </c>
      <c r="E704" s="2">
        <v>4.5416666666666599</v>
      </c>
      <c r="H704" s="4" t="str">
        <f t="shared" si="51"/>
        <v/>
      </c>
      <c r="I704" s="4" t="str">
        <f t="shared" si="52"/>
        <v>Y</v>
      </c>
      <c r="J704" s="4" t="str">
        <f t="shared" si="53"/>
        <v/>
      </c>
      <c r="K704" s="4" t="str">
        <f>IF(ISERROR(MATCH(A704,SEM_20201201_20210416!A:A,0)),"","Y")</f>
        <v/>
      </c>
      <c r="L704" s="4" t="str">
        <f>IF(K704="Y",VLOOKUP($A704,SEM_20201201_20210416!$A:$G,3,FALSE),"")</f>
        <v/>
      </c>
      <c r="M704" s="4" t="str">
        <f>IF(K704="Y",VLOOKUP($A704,SEM_20201201_20210416!$A:$G,4,FALSE),"")</f>
        <v/>
      </c>
      <c r="N704" s="1" t="str">
        <f>IFERROR(VLOOKUP(A704,SEM_20201201_20210416!A:F,6,FALSE),"")</f>
        <v/>
      </c>
      <c r="O704" s="4" t="str">
        <f t="shared" si="54"/>
        <v/>
      </c>
      <c r="P704" s="4" t="str">
        <f t="shared" si="55"/>
        <v/>
      </c>
    </row>
    <row r="705" spans="1:16">
      <c r="A705" s="3" t="s">
        <v>707</v>
      </c>
      <c r="B705">
        <v>72</v>
      </c>
      <c r="C705">
        <v>7</v>
      </c>
      <c r="D705" s="1">
        <v>9.7222222222222196E-2</v>
      </c>
      <c r="E705" s="2">
        <v>5.7361111111111098</v>
      </c>
      <c r="H705" s="4" t="str">
        <f t="shared" si="51"/>
        <v/>
      </c>
      <c r="I705" s="4" t="str">
        <f t="shared" si="52"/>
        <v/>
      </c>
      <c r="J705" s="4" t="str">
        <f t="shared" si="53"/>
        <v/>
      </c>
      <c r="K705" s="4" t="str">
        <f>IF(ISERROR(MATCH(A705,SEM_20201201_20210416!A:A,0)),"","Y")</f>
        <v/>
      </c>
      <c r="L705" s="4" t="str">
        <f>IF(K705="Y",VLOOKUP($A705,SEM_20201201_20210416!$A:$G,3,FALSE),"")</f>
        <v/>
      </c>
      <c r="M705" s="4" t="str">
        <f>IF(K705="Y",VLOOKUP($A705,SEM_20201201_20210416!$A:$G,4,FALSE),"")</f>
        <v/>
      </c>
      <c r="N705" s="1" t="str">
        <f>IFERROR(VLOOKUP(A705,SEM_20201201_20210416!A:F,6,FALSE),"")</f>
        <v/>
      </c>
      <c r="O705" s="4" t="str">
        <f t="shared" si="54"/>
        <v/>
      </c>
      <c r="P705" s="4" t="str">
        <f t="shared" si="55"/>
        <v/>
      </c>
    </row>
    <row r="706" spans="1:16">
      <c r="A706" s="3" t="s">
        <v>708</v>
      </c>
      <c r="B706">
        <v>72</v>
      </c>
      <c r="C706">
        <v>9</v>
      </c>
      <c r="D706" s="1">
        <v>0.125</v>
      </c>
      <c r="E706" s="2">
        <v>7.125</v>
      </c>
      <c r="H706" s="4" t="str">
        <f t="shared" si="51"/>
        <v/>
      </c>
      <c r="I706" s="4" t="str">
        <f t="shared" si="52"/>
        <v/>
      </c>
      <c r="J706" s="4" t="str">
        <f t="shared" si="53"/>
        <v/>
      </c>
      <c r="K706" s="4" t="str">
        <f>IF(ISERROR(MATCH(A706,SEM_20201201_20210416!A:A,0)),"","Y")</f>
        <v/>
      </c>
      <c r="L706" s="4" t="str">
        <f>IF(K706="Y",VLOOKUP($A706,SEM_20201201_20210416!$A:$G,3,FALSE),"")</f>
        <v/>
      </c>
      <c r="M706" s="4" t="str">
        <f>IF(K706="Y",VLOOKUP($A706,SEM_20201201_20210416!$A:$G,4,FALSE),"")</f>
        <v/>
      </c>
      <c r="N706" s="1" t="str">
        <f>IFERROR(VLOOKUP(A706,SEM_20201201_20210416!A:F,6,FALSE),"")</f>
        <v/>
      </c>
      <c r="O706" s="4" t="str">
        <f t="shared" si="54"/>
        <v/>
      </c>
      <c r="P706" s="4" t="str">
        <f t="shared" si="55"/>
        <v/>
      </c>
    </row>
    <row r="707" spans="1:16">
      <c r="A707" s="3" t="s">
        <v>706</v>
      </c>
      <c r="B707">
        <v>72</v>
      </c>
      <c r="C707">
        <v>4</v>
      </c>
      <c r="D707" s="1">
        <v>5.5555555555555497E-2</v>
      </c>
      <c r="E707" s="2">
        <v>12.2361111111111</v>
      </c>
      <c r="H707" s="4" t="str">
        <f t="shared" ref="H707:H770" si="56">IF(AND(E707&gt;=2,E707&lt;3),"Y","")</f>
        <v/>
      </c>
      <c r="I707" s="4" t="str">
        <f t="shared" ref="I707:I770" si="57">IF(AND(E707&gt;=4,E707&lt;5),"Y","")</f>
        <v/>
      </c>
      <c r="J707" s="4" t="str">
        <f t="shared" ref="J707:J770" si="58">IF(AND(E707&gt;=6,E707&lt;7),"Y","")</f>
        <v/>
      </c>
      <c r="K707" s="4" t="str">
        <f>IF(ISERROR(MATCH(A707,SEM_20201201_20210416!A:A,0)),"","Y")</f>
        <v/>
      </c>
      <c r="L707" s="4" t="str">
        <f>IF(K707="Y",VLOOKUP($A707,SEM_20201201_20210416!$A:$G,3,FALSE),"")</f>
        <v/>
      </c>
      <c r="M707" s="4" t="str">
        <f>IF(K707="Y",VLOOKUP($A707,SEM_20201201_20210416!$A:$G,4,FALSE),"")</f>
        <v/>
      </c>
      <c r="N707" s="1" t="str">
        <f>IFERROR(VLOOKUP(A707,SEM_20201201_20210416!A:F,6,FALSE),"")</f>
        <v/>
      </c>
      <c r="O707" s="4" t="str">
        <f t="shared" ref="O707:O770" si="59">IF(AND(K707="Y",M707&gt;C707),"Y","")</f>
        <v/>
      </c>
      <c r="P707" s="4" t="str">
        <f t="shared" ref="P707:P770" si="60">IF(AND(G707&lt;&gt;"N",E707&gt;$V$1,D707&lt;$V$2,B707&gt;=$V$3),"Y","")</f>
        <v/>
      </c>
    </row>
    <row r="708" spans="1:16">
      <c r="A708" s="3" t="s">
        <v>705</v>
      </c>
      <c r="B708">
        <v>72</v>
      </c>
      <c r="C708">
        <v>0</v>
      </c>
      <c r="D708" s="1">
        <v>0</v>
      </c>
      <c r="E708" s="2">
        <v>52.2638888888888</v>
      </c>
      <c r="H708" s="4" t="str">
        <f t="shared" si="56"/>
        <v/>
      </c>
      <c r="I708" s="4" t="str">
        <f t="shared" si="57"/>
        <v/>
      </c>
      <c r="J708" s="4" t="str">
        <f t="shared" si="58"/>
        <v/>
      </c>
      <c r="K708" s="4" t="str">
        <f>IF(ISERROR(MATCH(A708,SEM_20201201_20210416!A:A,0)),"","Y")</f>
        <v/>
      </c>
      <c r="L708" s="4" t="str">
        <f>IF(K708="Y",VLOOKUP($A708,SEM_20201201_20210416!$A:$G,3,FALSE),"")</f>
        <v/>
      </c>
      <c r="M708" s="4" t="str">
        <f>IF(K708="Y",VLOOKUP($A708,SEM_20201201_20210416!$A:$G,4,FALSE),"")</f>
        <v/>
      </c>
      <c r="N708" s="1" t="str">
        <f>IFERROR(VLOOKUP(A708,SEM_20201201_20210416!A:F,6,FALSE),"")</f>
        <v/>
      </c>
      <c r="O708" s="4" t="str">
        <f t="shared" si="59"/>
        <v/>
      </c>
      <c r="P708" s="4" t="str">
        <f t="shared" si="60"/>
        <v/>
      </c>
    </row>
    <row r="709" spans="1:16">
      <c r="A709" s="3" t="s">
        <v>711</v>
      </c>
      <c r="B709">
        <v>71</v>
      </c>
      <c r="C709">
        <v>2</v>
      </c>
      <c r="D709" s="1">
        <v>2.8169014084507001E-2</v>
      </c>
      <c r="E709" s="2">
        <v>6.6478873239436602</v>
      </c>
      <c r="H709" s="4" t="str">
        <f t="shared" si="56"/>
        <v/>
      </c>
      <c r="I709" s="4" t="str">
        <f t="shared" si="57"/>
        <v/>
      </c>
      <c r="J709" s="4" t="str">
        <f t="shared" si="58"/>
        <v>Y</v>
      </c>
      <c r="K709" s="4" t="str">
        <f>IF(ISERROR(MATCH(A709,SEM_20201201_20210416!A:A,0)),"","Y")</f>
        <v/>
      </c>
      <c r="L709" s="4" t="str">
        <f>IF(K709="Y",VLOOKUP($A709,SEM_20201201_20210416!$A:$G,3,FALSE),"")</f>
        <v/>
      </c>
      <c r="M709" s="4" t="str">
        <f>IF(K709="Y",VLOOKUP($A709,SEM_20201201_20210416!$A:$G,4,FALSE),"")</f>
        <v/>
      </c>
      <c r="N709" s="1" t="str">
        <f>IFERROR(VLOOKUP(A709,SEM_20201201_20210416!A:F,6,FALSE),"")</f>
        <v/>
      </c>
      <c r="O709" s="4" t="str">
        <f t="shared" si="59"/>
        <v/>
      </c>
      <c r="P709" s="4" t="str">
        <f t="shared" si="60"/>
        <v/>
      </c>
    </row>
    <row r="710" spans="1:16">
      <c r="A710" s="3" t="s">
        <v>710</v>
      </c>
      <c r="B710">
        <v>71</v>
      </c>
      <c r="C710">
        <v>11</v>
      </c>
      <c r="D710" s="1">
        <v>0.154929577464788</v>
      </c>
      <c r="E710" s="2">
        <v>7.1690140845070403</v>
      </c>
      <c r="H710" s="4" t="str">
        <f t="shared" si="56"/>
        <v/>
      </c>
      <c r="I710" s="4" t="str">
        <f t="shared" si="57"/>
        <v/>
      </c>
      <c r="J710" s="4" t="str">
        <f t="shared" si="58"/>
        <v/>
      </c>
      <c r="K710" s="4" t="str">
        <f>IF(ISERROR(MATCH(A710,SEM_20201201_20210416!A:A,0)),"","Y")</f>
        <v/>
      </c>
      <c r="L710" s="4" t="str">
        <f>IF(K710="Y",VLOOKUP($A710,SEM_20201201_20210416!$A:$G,3,FALSE),"")</f>
        <v/>
      </c>
      <c r="M710" s="4" t="str">
        <f>IF(K710="Y",VLOOKUP($A710,SEM_20201201_20210416!$A:$G,4,FALSE),"")</f>
        <v/>
      </c>
      <c r="N710" s="1" t="str">
        <f>IFERROR(VLOOKUP(A710,SEM_20201201_20210416!A:F,6,FALSE),"")</f>
        <v/>
      </c>
      <c r="O710" s="4" t="str">
        <f t="shared" si="59"/>
        <v/>
      </c>
      <c r="P710" s="4" t="str">
        <f t="shared" si="60"/>
        <v/>
      </c>
    </row>
    <row r="711" spans="1:16">
      <c r="A711" s="3" t="s">
        <v>715</v>
      </c>
      <c r="B711">
        <v>71</v>
      </c>
      <c r="C711">
        <v>2</v>
      </c>
      <c r="D711" s="1">
        <v>2.8169014084507001E-2</v>
      </c>
      <c r="E711" s="2">
        <v>9.5492957746478808</v>
      </c>
      <c r="H711" s="4" t="str">
        <f t="shared" si="56"/>
        <v/>
      </c>
      <c r="I711" s="4" t="str">
        <f t="shared" si="57"/>
        <v/>
      </c>
      <c r="J711" s="4" t="str">
        <f t="shared" si="58"/>
        <v/>
      </c>
      <c r="K711" s="4" t="str">
        <f>IF(ISERROR(MATCH(A711,SEM_20201201_20210416!A:A,0)),"","Y")</f>
        <v/>
      </c>
      <c r="L711" s="4" t="str">
        <f>IF(K711="Y",VLOOKUP($A711,SEM_20201201_20210416!$A:$G,3,FALSE),"")</f>
        <v/>
      </c>
      <c r="M711" s="4" t="str">
        <f>IF(K711="Y",VLOOKUP($A711,SEM_20201201_20210416!$A:$G,4,FALSE),"")</f>
        <v/>
      </c>
      <c r="N711" s="1" t="str">
        <f>IFERROR(VLOOKUP(A711,SEM_20201201_20210416!A:F,6,FALSE),"")</f>
        <v/>
      </c>
      <c r="O711" s="4" t="str">
        <f t="shared" si="59"/>
        <v/>
      </c>
      <c r="P711" s="4" t="str">
        <f t="shared" si="60"/>
        <v/>
      </c>
    </row>
    <row r="712" spans="1:16">
      <c r="A712" s="3" t="s">
        <v>712</v>
      </c>
      <c r="B712">
        <v>71</v>
      </c>
      <c r="C712">
        <v>5</v>
      </c>
      <c r="D712" s="1">
        <v>7.0422535211267595E-2</v>
      </c>
      <c r="E712" s="2">
        <v>9.5633802816901401</v>
      </c>
      <c r="H712" s="4" t="str">
        <f t="shared" si="56"/>
        <v/>
      </c>
      <c r="I712" s="4" t="str">
        <f t="shared" si="57"/>
        <v/>
      </c>
      <c r="J712" s="4" t="str">
        <f t="shared" si="58"/>
        <v/>
      </c>
      <c r="K712" s="4" t="str">
        <f>IF(ISERROR(MATCH(A712,SEM_20201201_20210416!A:A,0)),"","Y")</f>
        <v/>
      </c>
      <c r="L712" s="4" t="str">
        <f>IF(K712="Y",VLOOKUP($A712,SEM_20201201_20210416!$A:$G,3,FALSE),"")</f>
        <v/>
      </c>
      <c r="M712" s="4" t="str">
        <f>IF(K712="Y",VLOOKUP($A712,SEM_20201201_20210416!$A:$G,4,FALSE),"")</f>
        <v/>
      </c>
      <c r="N712" s="1" t="str">
        <f>IFERROR(VLOOKUP(A712,SEM_20201201_20210416!A:F,6,FALSE),"")</f>
        <v/>
      </c>
      <c r="O712" s="4" t="str">
        <f t="shared" si="59"/>
        <v/>
      </c>
      <c r="P712" s="4" t="str">
        <f t="shared" si="60"/>
        <v/>
      </c>
    </row>
    <row r="713" spans="1:16">
      <c r="A713" s="3" t="s">
        <v>713</v>
      </c>
      <c r="B713">
        <v>71</v>
      </c>
      <c r="C713">
        <v>0</v>
      </c>
      <c r="D713" s="1">
        <v>0</v>
      </c>
      <c r="E713" s="2">
        <v>34.183098591549196</v>
      </c>
      <c r="H713" s="4" t="str">
        <f t="shared" si="56"/>
        <v/>
      </c>
      <c r="I713" s="4" t="str">
        <f t="shared" si="57"/>
        <v/>
      </c>
      <c r="J713" s="4" t="str">
        <f t="shared" si="58"/>
        <v/>
      </c>
      <c r="K713" s="4" t="str">
        <f>IF(ISERROR(MATCH(A713,SEM_20201201_20210416!A:A,0)),"","Y")</f>
        <v/>
      </c>
      <c r="L713" s="4" t="str">
        <f>IF(K713="Y",VLOOKUP($A713,SEM_20201201_20210416!$A:$G,3,FALSE),"")</f>
        <v/>
      </c>
      <c r="M713" s="4" t="str">
        <f>IF(K713="Y",VLOOKUP($A713,SEM_20201201_20210416!$A:$G,4,FALSE),"")</f>
        <v/>
      </c>
      <c r="N713" s="1" t="str">
        <f>IFERROR(VLOOKUP(A713,SEM_20201201_20210416!A:F,6,FALSE),"")</f>
        <v/>
      </c>
      <c r="O713" s="4" t="str">
        <f t="shared" si="59"/>
        <v/>
      </c>
      <c r="P713" s="4" t="str">
        <f t="shared" si="60"/>
        <v/>
      </c>
    </row>
    <row r="714" spans="1:16">
      <c r="A714" s="3" t="s">
        <v>716</v>
      </c>
      <c r="B714">
        <v>71</v>
      </c>
      <c r="C714">
        <v>0</v>
      </c>
      <c r="D714" s="1">
        <v>0</v>
      </c>
      <c r="E714" s="2">
        <v>78.774647887323894</v>
      </c>
      <c r="H714" s="4" t="str">
        <f t="shared" si="56"/>
        <v/>
      </c>
      <c r="I714" s="4" t="str">
        <f t="shared" si="57"/>
        <v/>
      </c>
      <c r="J714" s="4" t="str">
        <f t="shared" si="58"/>
        <v/>
      </c>
      <c r="K714" s="4" t="str">
        <f>IF(ISERROR(MATCH(A714,SEM_20201201_20210416!A:A,0)),"","Y")</f>
        <v>Y</v>
      </c>
      <c r="L714" s="4">
        <f>IF(K714="Y",VLOOKUP($A714,SEM_20201201_20210416!$A:$G,3,FALSE),"")</f>
        <v>529</v>
      </c>
      <c r="M714" s="4">
        <f>IF(K714="Y",VLOOKUP($A714,SEM_20201201_20210416!$A:$G,4,FALSE),"")</f>
        <v>32</v>
      </c>
      <c r="N714" s="1">
        <f>IFERROR(VLOOKUP(A714,SEM_20201201_20210416!A:F,6,FALSE),"")</f>
        <v>6.0491493383742913E-2</v>
      </c>
      <c r="O714" s="4" t="str">
        <f t="shared" si="59"/>
        <v>Y</v>
      </c>
      <c r="P714" s="4" t="str">
        <f t="shared" si="60"/>
        <v/>
      </c>
    </row>
    <row r="715" spans="1:16">
      <c r="A715" s="3" t="s">
        <v>714</v>
      </c>
      <c r="B715">
        <v>71</v>
      </c>
      <c r="C715">
        <v>0</v>
      </c>
      <c r="D715" s="1">
        <v>0</v>
      </c>
      <c r="E715" s="2">
        <v>95.647887323943607</v>
      </c>
      <c r="H715" s="4" t="str">
        <f t="shared" si="56"/>
        <v/>
      </c>
      <c r="I715" s="4" t="str">
        <f t="shared" si="57"/>
        <v/>
      </c>
      <c r="J715" s="4" t="str">
        <f t="shared" si="58"/>
        <v/>
      </c>
      <c r="K715" s="4" t="str">
        <f>IF(ISERROR(MATCH(A715,SEM_20201201_20210416!A:A,0)),"","Y")</f>
        <v/>
      </c>
      <c r="L715" s="4" t="str">
        <f>IF(K715="Y",VLOOKUP($A715,SEM_20201201_20210416!$A:$G,3,FALSE),"")</f>
        <v/>
      </c>
      <c r="M715" s="4" t="str">
        <f>IF(K715="Y",VLOOKUP($A715,SEM_20201201_20210416!$A:$G,4,FALSE),"")</f>
        <v/>
      </c>
      <c r="N715" s="1" t="str">
        <f>IFERROR(VLOOKUP(A715,SEM_20201201_20210416!A:F,6,FALSE),"")</f>
        <v/>
      </c>
      <c r="O715" s="4" t="str">
        <f t="shared" si="59"/>
        <v/>
      </c>
      <c r="P715" s="4" t="str">
        <f t="shared" si="60"/>
        <v/>
      </c>
    </row>
    <row r="716" spans="1:16">
      <c r="A716" s="3" t="s">
        <v>717</v>
      </c>
      <c r="B716">
        <v>70</v>
      </c>
      <c r="C716">
        <v>32</v>
      </c>
      <c r="D716" s="1">
        <v>0.45714285714285702</v>
      </c>
      <c r="E716" s="2">
        <v>1.02857142857142</v>
      </c>
      <c r="H716" s="4" t="str">
        <f t="shared" si="56"/>
        <v/>
      </c>
      <c r="I716" s="4" t="str">
        <f t="shared" si="57"/>
        <v/>
      </c>
      <c r="J716" s="4" t="str">
        <f t="shared" si="58"/>
        <v/>
      </c>
      <c r="K716" s="4" t="str">
        <f>IF(ISERROR(MATCH(A716,SEM_20201201_20210416!A:A,0)),"","Y")</f>
        <v/>
      </c>
      <c r="L716" s="4" t="str">
        <f>IF(K716="Y",VLOOKUP($A716,SEM_20201201_20210416!$A:$G,3,FALSE),"")</f>
        <v/>
      </c>
      <c r="M716" s="4" t="str">
        <f>IF(K716="Y",VLOOKUP($A716,SEM_20201201_20210416!$A:$G,4,FALSE),"")</f>
        <v/>
      </c>
      <c r="N716" s="1" t="str">
        <f>IFERROR(VLOOKUP(A716,SEM_20201201_20210416!A:F,6,FALSE),"")</f>
        <v/>
      </c>
      <c r="O716" s="4" t="str">
        <f t="shared" si="59"/>
        <v/>
      </c>
      <c r="P716" s="4" t="str">
        <f t="shared" si="60"/>
        <v/>
      </c>
    </row>
    <row r="717" spans="1:16">
      <c r="A717" s="3" t="s">
        <v>720</v>
      </c>
      <c r="B717">
        <v>70</v>
      </c>
      <c r="C717">
        <v>5</v>
      </c>
      <c r="D717" s="1">
        <v>7.1428571428571397E-2</v>
      </c>
      <c r="E717" s="2">
        <v>2.04285714285714</v>
      </c>
      <c r="H717" s="4" t="str">
        <f t="shared" si="56"/>
        <v>Y</v>
      </c>
      <c r="I717" s="4" t="str">
        <f t="shared" si="57"/>
        <v/>
      </c>
      <c r="J717" s="4" t="str">
        <f t="shared" si="58"/>
        <v/>
      </c>
      <c r="K717" s="4" t="str">
        <f>IF(ISERROR(MATCH(A717,SEM_20201201_20210416!A:A,0)),"","Y")</f>
        <v/>
      </c>
      <c r="L717" s="4" t="str">
        <f>IF(K717="Y",VLOOKUP($A717,SEM_20201201_20210416!$A:$G,3,FALSE),"")</f>
        <v/>
      </c>
      <c r="M717" s="4" t="str">
        <f>IF(K717="Y",VLOOKUP($A717,SEM_20201201_20210416!$A:$G,4,FALSE),"")</f>
        <v/>
      </c>
      <c r="N717" s="1" t="str">
        <f>IFERROR(VLOOKUP(A717,SEM_20201201_20210416!A:F,6,FALSE),"")</f>
        <v/>
      </c>
      <c r="O717" s="4" t="str">
        <f t="shared" si="59"/>
        <v/>
      </c>
      <c r="P717" s="4" t="str">
        <f t="shared" si="60"/>
        <v/>
      </c>
    </row>
    <row r="718" spans="1:16">
      <c r="A718" s="3" t="s">
        <v>726</v>
      </c>
      <c r="B718">
        <v>70</v>
      </c>
      <c r="C718">
        <v>14</v>
      </c>
      <c r="D718" s="1">
        <v>0.2</v>
      </c>
      <c r="E718" s="2">
        <v>5.3857142857142799</v>
      </c>
      <c r="H718" s="4" t="str">
        <f t="shared" si="56"/>
        <v/>
      </c>
      <c r="I718" s="4" t="str">
        <f t="shared" si="57"/>
        <v/>
      </c>
      <c r="J718" s="4" t="str">
        <f t="shared" si="58"/>
        <v/>
      </c>
      <c r="K718" s="4" t="str">
        <f>IF(ISERROR(MATCH(A718,SEM_20201201_20210416!A:A,0)),"","Y")</f>
        <v/>
      </c>
      <c r="L718" s="4" t="str">
        <f>IF(K718="Y",VLOOKUP($A718,SEM_20201201_20210416!$A:$G,3,FALSE),"")</f>
        <v/>
      </c>
      <c r="M718" s="4" t="str">
        <f>IF(K718="Y",VLOOKUP($A718,SEM_20201201_20210416!$A:$G,4,FALSE),"")</f>
        <v/>
      </c>
      <c r="N718" s="1" t="str">
        <f>IFERROR(VLOOKUP(A718,SEM_20201201_20210416!A:F,6,FALSE),"")</f>
        <v/>
      </c>
      <c r="O718" s="4" t="str">
        <f t="shared" si="59"/>
        <v/>
      </c>
      <c r="P718" s="4" t="str">
        <f t="shared" si="60"/>
        <v/>
      </c>
    </row>
    <row r="719" spans="1:16">
      <c r="A719" s="3" t="s">
        <v>727</v>
      </c>
      <c r="B719">
        <v>70</v>
      </c>
      <c r="C719">
        <v>5</v>
      </c>
      <c r="D719" s="1">
        <v>7.1428571428571397E-2</v>
      </c>
      <c r="E719" s="2">
        <v>5.5285714285714196</v>
      </c>
      <c r="H719" s="4" t="str">
        <f t="shared" si="56"/>
        <v/>
      </c>
      <c r="I719" s="4" t="str">
        <f t="shared" si="57"/>
        <v/>
      </c>
      <c r="J719" s="4" t="str">
        <f t="shared" si="58"/>
        <v/>
      </c>
      <c r="K719" s="4" t="str">
        <f>IF(ISERROR(MATCH(A719,SEM_20201201_20210416!A:A,0)),"","Y")</f>
        <v/>
      </c>
      <c r="L719" s="4" t="str">
        <f>IF(K719="Y",VLOOKUP($A719,SEM_20201201_20210416!$A:$G,3,FALSE),"")</f>
        <v/>
      </c>
      <c r="M719" s="4" t="str">
        <f>IF(K719="Y",VLOOKUP($A719,SEM_20201201_20210416!$A:$G,4,FALSE),"")</f>
        <v/>
      </c>
      <c r="N719" s="1" t="str">
        <f>IFERROR(VLOOKUP(A719,SEM_20201201_20210416!A:F,6,FALSE),"")</f>
        <v/>
      </c>
      <c r="O719" s="4" t="str">
        <f t="shared" si="59"/>
        <v/>
      </c>
      <c r="P719" s="4" t="str">
        <f t="shared" si="60"/>
        <v/>
      </c>
    </row>
    <row r="720" spans="1:16">
      <c r="A720" s="3" t="s">
        <v>723</v>
      </c>
      <c r="B720">
        <v>70</v>
      </c>
      <c r="C720">
        <v>4</v>
      </c>
      <c r="D720" s="1">
        <v>5.7142857142857099E-2</v>
      </c>
      <c r="E720" s="2">
        <v>6.4571428571428502</v>
      </c>
      <c r="H720" s="4" t="str">
        <f t="shared" si="56"/>
        <v/>
      </c>
      <c r="I720" s="4" t="str">
        <f t="shared" si="57"/>
        <v/>
      </c>
      <c r="J720" s="4" t="str">
        <f t="shared" si="58"/>
        <v>Y</v>
      </c>
      <c r="K720" s="4" t="str">
        <f>IF(ISERROR(MATCH(A720,SEM_20201201_20210416!A:A,0)),"","Y")</f>
        <v/>
      </c>
      <c r="L720" s="4" t="str">
        <f>IF(K720="Y",VLOOKUP($A720,SEM_20201201_20210416!$A:$G,3,FALSE),"")</f>
        <v/>
      </c>
      <c r="M720" s="4" t="str">
        <f>IF(K720="Y",VLOOKUP($A720,SEM_20201201_20210416!$A:$G,4,FALSE),"")</f>
        <v/>
      </c>
      <c r="N720" s="1" t="str">
        <f>IFERROR(VLOOKUP(A720,SEM_20201201_20210416!A:F,6,FALSE),"")</f>
        <v/>
      </c>
      <c r="O720" s="4" t="str">
        <f t="shared" si="59"/>
        <v/>
      </c>
      <c r="P720" s="4" t="str">
        <f t="shared" si="60"/>
        <v/>
      </c>
    </row>
    <row r="721" spans="1:16">
      <c r="A721" s="3" t="s">
        <v>725</v>
      </c>
      <c r="B721">
        <v>70</v>
      </c>
      <c r="C721">
        <v>0</v>
      </c>
      <c r="D721" s="1">
        <v>0</v>
      </c>
      <c r="E721" s="2">
        <v>8.7285714285714207</v>
      </c>
      <c r="H721" s="4" t="str">
        <f t="shared" si="56"/>
        <v/>
      </c>
      <c r="I721" s="4" t="str">
        <f t="shared" si="57"/>
        <v/>
      </c>
      <c r="J721" s="4" t="str">
        <f t="shared" si="58"/>
        <v/>
      </c>
      <c r="K721" s="4" t="str">
        <f>IF(ISERROR(MATCH(A721,SEM_20201201_20210416!A:A,0)),"","Y")</f>
        <v/>
      </c>
      <c r="L721" s="4" t="str">
        <f>IF(K721="Y",VLOOKUP($A721,SEM_20201201_20210416!$A:$G,3,FALSE),"")</f>
        <v/>
      </c>
      <c r="M721" s="4" t="str">
        <f>IF(K721="Y",VLOOKUP($A721,SEM_20201201_20210416!$A:$G,4,FALSE),"")</f>
        <v/>
      </c>
      <c r="N721" s="1" t="str">
        <f>IFERROR(VLOOKUP(A721,SEM_20201201_20210416!A:F,6,FALSE),"")</f>
        <v/>
      </c>
      <c r="O721" s="4" t="str">
        <f t="shared" si="59"/>
        <v/>
      </c>
      <c r="P721" s="4" t="str">
        <f t="shared" si="60"/>
        <v/>
      </c>
    </row>
    <row r="722" spans="1:16">
      <c r="A722" s="3" t="s">
        <v>722</v>
      </c>
      <c r="B722">
        <v>70</v>
      </c>
      <c r="C722">
        <v>2</v>
      </c>
      <c r="D722" s="1">
        <v>2.8571428571428501E-2</v>
      </c>
      <c r="E722" s="2">
        <v>9.5571428571428498</v>
      </c>
      <c r="H722" s="4" t="str">
        <f t="shared" si="56"/>
        <v/>
      </c>
      <c r="I722" s="4" t="str">
        <f t="shared" si="57"/>
        <v/>
      </c>
      <c r="J722" s="4" t="str">
        <f t="shared" si="58"/>
        <v/>
      </c>
      <c r="K722" s="4" t="str">
        <f>IF(ISERROR(MATCH(A722,SEM_20201201_20210416!A:A,0)),"","Y")</f>
        <v/>
      </c>
      <c r="L722" s="4" t="str">
        <f>IF(K722="Y",VLOOKUP($A722,SEM_20201201_20210416!$A:$G,3,FALSE),"")</f>
        <v/>
      </c>
      <c r="M722" s="4" t="str">
        <f>IF(K722="Y",VLOOKUP($A722,SEM_20201201_20210416!$A:$G,4,FALSE),"")</f>
        <v/>
      </c>
      <c r="N722" s="1" t="str">
        <f>IFERROR(VLOOKUP(A722,SEM_20201201_20210416!A:F,6,FALSE),"")</f>
        <v/>
      </c>
      <c r="O722" s="4" t="str">
        <f t="shared" si="59"/>
        <v/>
      </c>
      <c r="P722" s="4" t="str">
        <f t="shared" si="60"/>
        <v/>
      </c>
    </row>
    <row r="723" spans="1:16">
      <c r="A723" s="3" t="s">
        <v>724</v>
      </c>
      <c r="B723">
        <v>70</v>
      </c>
      <c r="C723">
        <v>2</v>
      </c>
      <c r="D723" s="1">
        <v>2.8571428571428501E-2</v>
      </c>
      <c r="E723" s="2">
        <v>9.9714285714285698</v>
      </c>
      <c r="H723" s="4" t="str">
        <f t="shared" si="56"/>
        <v/>
      </c>
      <c r="I723" s="4" t="str">
        <f t="shared" si="57"/>
        <v/>
      </c>
      <c r="J723" s="4" t="str">
        <f t="shared" si="58"/>
        <v/>
      </c>
      <c r="K723" s="4" t="str">
        <f>IF(ISERROR(MATCH(A723,SEM_20201201_20210416!A:A,0)),"","Y")</f>
        <v/>
      </c>
      <c r="L723" s="4" t="str">
        <f>IF(K723="Y",VLOOKUP($A723,SEM_20201201_20210416!$A:$G,3,FALSE),"")</f>
        <v/>
      </c>
      <c r="M723" s="4" t="str">
        <f>IF(K723="Y",VLOOKUP($A723,SEM_20201201_20210416!$A:$G,4,FALSE),"")</f>
        <v/>
      </c>
      <c r="N723" s="1" t="str">
        <f>IFERROR(VLOOKUP(A723,SEM_20201201_20210416!A:F,6,FALSE),"")</f>
        <v/>
      </c>
      <c r="O723" s="4" t="str">
        <f t="shared" si="59"/>
        <v/>
      </c>
      <c r="P723" s="4" t="str">
        <f t="shared" si="60"/>
        <v/>
      </c>
    </row>
    <row r="724" spans="1:16">
      <c r="A724" s="3" t="s">
        <v>719</v>
      </c>
      <c r="B724">
        <v>70</v>
      </c>
      <c r="C724">
        <v>1</v>
      </c>
      <c r="D724" s="1">
        <v>1.42857142857142E-2</v>
      </c>
      <c r="E724" s="2">
        <v>10.828571428571401</v>
      </c>
      <c r="H724" s="4" t="str">
        <f t="shared" si="56"/>
        <v/>
      </c>
      <c r="I724" s="4" t="str">
        <f t="shared" si="57"/>
        <v/>
      </c>
      <c r="J724" s="4" t="str">
        <f t="shared" si="58"/>
        <v/>
      </c>
      <c r="K724" s="4" t="str">
        <f>IF(ISERROR(MATCH(A724,SEM_20201201_20210416!A:A,0)),"","Y")</f>
        <v>Y</v>
      </c>
      <c r="L724" s="4">
        <f>IF(K724="Y",VLOOKUP($A724,SEM_20201201_20210416!$A:$G,3,FALSE),"")</f>
        <v>175</v>
      </c>
      <c r="M724" s="4">
        <f>IF(K724="Y",VLOOKUP($A724,SEM_20201201_20210416!$A:$G,4,FALSE),"")</f>
        <v>12</v>
      </c>
      <c r="N724" s="1">
        <f>IFERROR(VLOOKUP(A724,SEM_20201201_20210416!A:F,6,FALSE),"")</f>
        <v>6.8571428571428575E-2</v>
      </c>
      <c r="O724" s="4" t="str">
        <f t="shared" si="59"/>
        <v>Y</v>
      </c>
      <c r="P724" s="4" t="str">
        <f t="shared" si="60"/>
        <v/>
      </c>
    </row>
    <row r="725" spans="1:16">
      <c r="A725" s="3" t="s">
        <v>721</v>
      </c>
      <c r="B725">
        <v>70</v>
      </c>
      <c r="C725">
        <v>0</v>
      </c>
      <c r="D725" s="1">
        <v>0</v>
      </c>
      <c r="E725" s="2">
        <v>25.685714285714202</v>
      </c>
      <c r="H725" s="4" t="str">
        <f t="shared" si="56"/>
        <v/>
      </c>
      <c r="I725" s="4" t="str">
        <f t="shared" si="57"/>
        <v/>
      </c>
      <c r="J725" s="4" t="str">
        <f t="shared" si="58"/>
        <v/>
      </c>
      <c r="K725" s="4" t="str">
        <f>IF(ISERROR(MATCH(A725,SEM_20201201_20210416!A:A,0)),"","Y")</f>
        <v/>
      </c>
      <c r="L725" s="4" t="str">
        <f>IF(K725="Y",VLOOKUP($A725,SEM_20201201_20210416!$A:$G,3,FALSE),"")</f>
        <v/>
      </c>
      <c r="M725" s="4" t="str">
        <f>IF(K725="Y",VLOOKUP($A725,SEM_20201201_20210416!$A:$G,4,FALSE),"")</f>
        <v/>
      </c>
      <c r="N725" s="1" t="str">
        <f>IFERROR(VLOOKUP(A725,SEM_20201201_20210416!A:F,6,FALSE),"")</f>
        <v/>
      </c>
      <c r="O725" s="4" t="str">
        <f t="shared" si="59"/>
        <v/>
      </c>
      <c r="P725" s="4" t="str">
        <f t="shared" si="60"/>
        <v/>
      </c>
    </row>
    <row r="726" spans="1:16">
      <c r="A726" s="3" t="s">
        <v>718</v>
      </c>
      <c r="B726">
        <v>70</v>
      </c>
      <c r="C726">
        <v>0</v>
      </c>
      <c r="D726" s="1">
        <v>0</v>
      </c>
      <c r="E726" s="2">
        <v>75.071428571428498</v>
      </c>
      <c r="H726" s="4" t="str">
        <f t="shared" si="56"/>
        <v/>
      </c>
      <c r="I726" s="4" t="str">
        <f t="shared" si="57"/>
        <v/>
      </c>
      <c r="J726" s="4" t="str">
        <f t="shared" si="58"/>
        <v/>
      </c>
      <c r="K726" s="4" t="str">
        <f>IF(ISERROR(MATCH(A726,SEM_20201201_20210416!A:A,0)),"","Y")</f>
        <v/>
      </c>
      <c r="L726" s="4" t="str">
        <f>IF(K726="Y",VLOOKUP($A726,SEM_20201201_20210416!$A:$G,3,FALSE),"")</f>
        <v/>
      </c>
      <c r="M726" s="4" t="str">
        <f>IF(K726="Y",VLOOKUP($A726,SEM_20201201_20210416!$A:$G,4,FALSE),"")</f>
        <v/>
      </c>
      <c r="N726" s="1" t="str">
        <f>IFERROR(VLOOKUP(A726,SEM_20201201_20210416!A:F,6,FALSE),"")</f>
        <v/>
      </c>
      <c r="O726" s="4" t="str">
        <f t="shared" si="59"/>
        <v/>
      </c>
      <c r="P726" s="4" t="str">
        <f t="shared" si="60"/>
        <v/>
      </c>
    </row>
    <row r="727" spans="1:16">
      <c r="A727" s="3" t="s">
        <v>734</v>
      </c>
      <c r="B727">
        <v>69</v>
      </c>
      <c r="C727">
        <v>18</v>
      </c>
      <c r="D727" s="1">
        <v>0.26086956521739102</v>
      </c>
      <c r="E727" s="2">
        <v>2.88405797101449</v>
      </c>
      <c r="H727" s="4" t="str">
        <f t="shared" si="56"/>
        <v>Y</v>
      </c>
      <c r="I727" s="4" t="str">
        <f t="shared" si="57"/>
        <v/>
      </c>
      <c r="J727" s="4" t="str">
        <f t="shared" si="58"/>
        <v/>
      </c>
      <c r="K727" s="4" t="str">
        <f>IF(ISERROR(MATCH(A727,SEM_20201201_20210416!A:A,0)),"","Y")</f>
        <v/>
      </c>
      <c r="L727" s="4" t="str">
        <f>IF(K727="Y",VLOOKUP($A727,SEM_20201201_20210416!$A:$G,3,FALSE),"")</f>
        <v/>
      </c>
      <c r="M727" s="4" t="str">
        <f>IF(K727="Y",VLOOKUP($A727,SEM_20201201_20210416!$A:$G,4,FALSE),"")</f>
        <v/>
      </c>
      <c r="N727" s="1" t="str">
        <f>IFERROR(VLOOKUP(A727,SEM_20201201_20210416!A:F,6,FALSE),"")</f>
        <v/>
      </c>
      <c r="O727" s="4" t="str">
        <f t="shared" si="59"/>
        <v/>
      </c>
      <c r="P727" s="4" t="str">
        <f t="shared" si="60"/>
        <v/>
      </c>
    </row>
    <row r="728" spans="1:16">
      <c r="A728" s="3" t="s">
        <v>728</v>
      </c>
      <c r="B728">
        <v>69</v>
      </c>
      <c r="C728">
        <v>0</v>
      </c>
      <c r="D728" s="1">
        <v>0</v>
      </c>
      <c r="E728" s="2">
        <v>4.6956521739130404</v>
      </c>
      <c r="H728" s="4" t="str">
        <f t="shared" si="56"/>
        <v/>
      </c>
      <c r="I728" s="4" t="str">
        <f t="shared" si="57"/>
        <v>Y</v>
      </c>
      <c r="J728" s="4" t="str">
        <f t="shared" si="58"/>
        <v/>
      </c>
      <c r="K728" s="4" t="str">
        <f>IF(ISERROR(MATCH(A728,SEM_20201201_20210416!A:A,0)),"","Y")</f>
        <v/>
      </c>
      <c r="L728" s="4" t="str">
        <f>IF(K728="Y",VLOOKUP($A728,SEM_20201201_20210416!$A:$G,3,FALSE),"")</f>
        <v/>
      </c>
      <c r="M728" s="4" t="str">
        <f>IF(K728="Y",VLOOKUP($A728,SEM_20201201_20210416!$A:$G,4,FALSE),"")</f>
        <v/>
      </c>
      <c r="N728" s="1" t="str">
        <f>IFERROR(VLOOKUP(A728,SEM_20201201_20210416!A:F,6,FALSE),"")</f>
        <v/>
      </c>
      <c r="O728" s="4" t="str">
        <f t="shared" si="59"/>
        <v/>
      </c>
      <c r="P728" s="4" t="str">
        <f t="shared" si="60"/>
        <v/>
      </c>
    </row>
    <row r="729" spans="1:16">
      <c r="A729" s="3" t="s">
        <v>733</v>
      </c>
      <c r="B729">
        <v>69</v>
      </c>
      <c r="C729">
        <v>0</v>
      </c>
      <c r="D729" s="1">
        <v>0</v>
      </c>
      <c r="E729" s="2">
        <v>5.7826086956521703</v>
      </c>
      <c r="H729" s="4" t="str">
        <f t="shared" si="56"/>
        <v/>
      </c>
      <c r="I729" s="4" t="str">
        <f t="shared" si="57"/>
        <v/>
      </c>
      <c r="J729" s="4" t="str">
        <f t="shared" si="58"/>
        <v/>
      </c>
      <c r="K729" s="4" t="str">
        <f>IF(ISERROR(MATCH(A729,SEM_20201201_20210416!A:A,0)),"","Y")</f>
        <v/>
      </c>
      <c r="L729" s="4" t="str">
        <f>IF(K729="Y",VLOOKUP($A729,SEM_20201201_20210416!$A:$G,3,FALSE),"")</f>
        <v/>
      </c>
      <c r="M729" s="4" t="str">
        <f>IF(K729="Y",VLOOKUP($A729,SEM_20201201_20210416!$A:$G,4,FALSE),"")</f>
        <v/>
      </c>
      <c r="N729" s="1" t="str">
        <f>IFERROR(VLOOKUP(A729,SEM_20201201_20210416!A:F,6,FALSE),"")</f>
        <v/>
      </c>
      <c r="O729" s="4" t="str">
        <f t="shared" si="59"/>
        <v/>
      </c>
      <c r="P729" s="4" t="str">
        <f t="shared" si="60"/>
        <v/>
      </c>
    </row>
    <row r="730" spans="1:16">
      <c r="A730" s="3" t="s">
        <v>732</v>
      </c>
      <c r="B730">
        <v>69</v>
      </c>
      <c r="C730">
        <v>0</v>
      </c>
      <c r="D730" s="1">
        <v>0</v>
      </c>
      <c r="E730" s="2">
        <v>6.0289855072463698</v>
      </c>
      <c r="H730" s="4" t="str">
        <f t="shared" si="56"/>
        <v/>
      </c>
      <c r="I730" s="4" t="str">
        <f t="shared" si="57"/>
        <v/>
      </c>
      <c r="J730" s="4" t="str">
        <f t="shared" si="58"/>
        <v>Y</v>
      </c>
      <c r="K730" s="4" t="str">
        <f>IF(ISERROR(MATCH(A730,SEM_20201201_20210416!A:A,0)),"","Y")</f>
        <v/>
      </c>
      <c r="L730" s="4" t="str">
        <f>IF(K730="Y",VLOOKUP($A730,SEM_20201201_20210416!$A:$G,3,FALSE),"")</f>
        <v/>
      </c>
      <c r="M730" s="4" t="str">
        <f>IF(K730="Y",VLOOKUP($A730,SEM_20201201_20210416!$A:$G,4,FALSE),"")</f>
        <v/>
      </c>
      <c r="N730" s="1" t="str">
        <f>IFERROR(VLOOKUP(A730,SEM_20201201_20210416!A:F,6,FALSE),"")</f>
        <v/>
      </c>
      <c r="O730" s="4" t="str">
        <f t="shared" si="59"/>
        <v/>
      </c>
      <c r="P730" s="4" t="str">
        <f t="shared" si="60"/>
        <v/>
      </c>
    </row>
    <row r="731" spans="1:16">
      <c r="A731" s="3" t="s">
        <v>731</v>
      </c>
      <c r="B731">
        <v>69</v>
      </c>
      <c r="C731">
        <v>4</v>
      </c>
      <c r="D731" s="1">
        <v>5.7971014492753603E-2</v>
      </c>
      <c r="E731" s="2">
        <v>9.9710144927536195</v>
      </c>
      <c r="H731" s="4" t="str">
        <f t="shared" si="56"/>
        <v/>
      </c>
      <c r="I731" s="4" t="str">
        <f t="shared" si="57"/>
        <v/>
      </c>
      <c r="J731" s="4" t="str">
        <f t="shared" si="58"/>
        <v/>
      </c>
      <c r="K731" s="4" t="str">
        <f>IF(ISERROR(MATCH(A731,SEM_20201201_20210416!A:A,0)),"","Y")</f>
        <v/>
      </c>
      <c r="L731" s="4" t="str">
        <f>IF(K731="Y",VLOOKUP($A731,SEM_20201201_20210416!$A:$G,3,FALSE),"")</f>
        <v/>
      </c>
      <c r="M731" s="4" t="str">
        <f>IF(K731="Y",VLOOKUP($A731,SEM_20201201_20210416!$A:$G,4,FALSE),"")</f>
        <v/>
      </c>
      <c r="N731" s="1" t="str">
        <f>IFERROR(VLOOKUP(A731,SEM_20201201_20210416!A:F,6,FALSE),"")</f>
        <v/>
      </c>
      <c r="O731" s="4" t="str">
        <f t="shared" si="59"/>
        <v/>
      </c>
      <c r="P731" s="4" t="str">
        <f t="shared" si="60"/>
        <v/>
      </c>
    </row>
    <row r="732" spans="1:16">
      <c r="A732" s="3" t="s">
        <v>735</v>
      </c>
      <c r="B732">
        <v>69</v>
      </c>
      <c r="C732">
        <v>1</v>
      </c>
      <c r="D732" s="1">
        <v>1.4492753623188401E-2</v>
      </c>
      <c r="E732" s="2">
        <v>15.391304347826001</v>
      </c>
      <c r="H732" s="4" t="str">
        <f t="shared" si="56"/>
        <v/>
      </c>
      <c r="I732" s="4" t="str">
        <f t="shared" si="57"/>
        <v/>
      </c>
      <c r="J732" s="4" t="str">
        <f t="shared" si="58"/>
        <v/>
      </c>
      <c r="K732" s="4" t="str">
        <f>IF(ISERROR(MATCH(A732,SEM_20201201_20210416!A:A,0)),"","Y")</f>
        <v/>
      </c>
      <c r="L732" s="4" t="str">
        <f>IF(K732="Y",VLOOKUP($A732,SEM_20201201_20210416!$A:$G,3,FALSE),"")</f>
        <v/>
      </c>
      <c r="M732" s="4" t="str">
        <f>IF(K732="Y",VLOOKUP($A732,SEM_20201201_20210416!$A:$G,4,FALSE),"")</f>
        <v/>
      </c>
      <c r="N732" s="1" t="str">
        <f>IFERROR(VLOOKUP(A732,SEM_20201201_20210416!A:F,6,FALSE),"")</f>
        <v/>
      </c>
      <c r="O732" s="4" t="str">
        <f t="shared" si="59"/>
        <v/>
      </c>
      <c r="P732" s="4" t="str">
        <f t="shared" si="60"/>
        <v/>
      </c>
    </row>
    <row r="733" spans="1:16">
      <c r="A733" s="3" t="s">
        <v>730</v>
      </c>
      <c r="B733">
        <v>69</v>
      </c>
      <c r="C733">
        <v>1</v>
      </c>
      <c r="D733" s="1">
        <v>1.4492753623188401E-2</v>
      </c>
      <c r="E733" s="2">
        <v>19.318840579710098</v>
      </c>
      <c r="H733" s="4" t="str">
        <f t="shared" si="56"/>
        <v/>
      </c>
      <c r="I733" s="4" t="str">
        <f t="shared" si="57"/>
        <v/>
      </c>
      <c r="J733" s="4" t="str">
        <f t="shared" si="58"/>
        <v/>
      </c>
      <c r="K733" s="4" t="str">
        <f>IF(ISERROR(MATCH(A733,SEM_20201201_20210416!A:A,0)),"","Y")</f>
        <v>Y</v>
      </c>
      <c r="L733" s="4">
        <f>IF(K733="Y",VLOOKUP($A733,SEM_20201201_20210416!$A:$G,3,FALSE),"")</f>
        <v>56</v>
      </c>
      <c r="M733" s="4">
        <f>IF(K733="Y",VLOOKUP($A733,SEM_20201201_20210416!$A:$G,4,FALSE),"")</f>
        <v>2</v>
      </c>
      <c r="N733" s="1">
        <f>IFERROR(VLOOKUP(A733,SEM_20201201_20210416!A:F,6,FALSE),"")</f>
        <v>3.5714285714285712E-2</v>
      </c>
      <c r="O733" s="4" t="str">
        <f t="shared" si="59"/>
        <v>Y</v>
      </c>
      <c r="P733" s="4" t="str">
        <f t="shared" si="60"/>
        <v/>
      </c>
    </row>
    <row r="734" spans="1:16">
      <c r="A734" s="3" t="s">
        <v>729</v>
      </c>
      <c r="B734">
        <v>69</v>
      </c>
      <c r="C734">
        <v>0</v>
      </c>
      <c r="D734" s="1">
        <v>0</v>
      </c>
      <c r="E734" s="2">
        <v>86.927536231884005</v>
      </c>
      <c r="H734" s="4" t="str">
        <f t="shared" si="56"/>
        <v/>
      </c>
      <c r="I734" s="4" t="str">
        <f t="shared" si="57"/>
        <v/>
      </c>
      <c r="J734" s="4" t="str">
        <f t="shared" si="58"/>
        <v/>
      </c>
      <c r="K734" s="4" t="str">
        <f>IF(ISERROR(MATCH(A734,SEM_20201201_20210416!A:A,0)),"","Y")</f>
        <v/>
      </c>
      <c r="L734" s="4" t="str">
        <f>IF(K734="Y",VLOOKUP($A734,SEM_20201201_20210416!$A:$G,3,FALSE),"")</f>
        <v/>
      </c>
      <c r="M734" s="4" t="str">
        <f>IF(K734="Y",VLOOKUP($A734,SEM_20201201_20210416!$A:$G,4,FALSE),"")</f>
        <v/>
      </c>
      <c r="N734" s="1" t="str">
        <f>IFERROR(VLOOKUP(A734,SEM_20201201_20210416!A:F,6,FALSE),"")</f>
        <v/>
      </c>
      <c r="O734" s="4" t="str">
        <f t="shared" si="59"/>
        <v/>
      </c>
      <c r="P734" s="4" t="str">
        <f t="shared" si="60"/>
        <v/>
      </c>
    </row>
    <row r="735" spans="1:16">
      <c r="A735" s="3" t="s">
        <v>736</v>
      </c>
      <c r="B735">
        <v>68</v>
      </c>
      <c r="C735">
        <v>38</v>
      </c>
      <c r="D735" s="1">
        <v>0.55882352941176405</v>
      </c>
      <c r="E735" s="2">
        <v>1</v>
      </c>
      <c r="H735" s="4" t="str">
        <f t="shared" si="56"/>
        <v/>
      </c>
      <c r="I735" s="4" t="str">
        <f t="shared" si="57"/>
        <v/>
      </c>
      <c r="J735" s="4" t="str">
        <f t="shared" si="58"/>
        <v/>
      </c>
      <c r="K735" s="4" t="str">
        <f>IF(ISERROR(MATCH(A735,SEM_20201201_20210416!A:A,0)),"","Y")</f>
        <v/>
      </c>
      <c r="L735" s="4" t="str">
        <f>IF(K735="Y",VLOOKUP($A735,SEM_20201201_20210416!$A:$G,3,FALSE),"")</f>
        <v/>
      </c>
      <c r="M735" s="4" t="str">
        <f>IF(K735="Y",VLOOKUP($A735,SEM_20201201_20210416!$A:$G,4,FALSE),"")</f>
        <v/>
      </c>
      <c r="N735" s="1" t="str">
        <f>IFERROR(VLOOKUP(A735,SEM_20201201_20210416!A:F,6,FALSE),"")</f>
        <v/>
      </c>
      <c r="O735" s="4" t="str">
        <f t="shared" si="59"/>
        <v/>
      </c>
      <c r="P735" s="4" t="str">
        <f t="shared" si="60"/>
        <v/>
      </c>
    </row>
    <row r="736" spans="1:16">
      <c r="A736" s="3" t="s">
        <v>739</v>
      </c>
      <c r="B736">
        <v>68</v>
      </c>
      <c r="C736">
        <v>7</v>
      </c>
      <c r="D736" s="1">
        <v>0.10294117647058799</v>
      </c>
      <c r="E736" s="2">
        <v>5.0735294117647003</v>
      </c>
      <c r="H736" s="4" t="str">
        <f t="shared" si="56"/>
        <v/>
      </c>
      <c r="I736" s="4" t="str">
        <f t="shared" si="57"/>
        <v/>
      </c>
      <c r="J736" s="4" t="str">
        <f t="shared" si="58"/>
        <v/>
      </c>
      <c r="K736" s="4" t="str">
        <f>IF(ISERROR(MATCH(A736,SEM_20201201_20210416!A:A,0)),"","Y")</f>
        <v/>
      </c>
      <c r="L736" s="4" t="str">
        <f>IF(K736="Y",VLOOKUP($A736,SEM_20201201_20210416!$A:$G,3,FALSE),"")</f>
        <v/>
      </c>
      <c r="M736" s="4" t="str">
        <f>IF(K736="Y",VLOOKUP($A736,SEM_20201201_20210416!$A:$G,4,FALSE),"")</f>
        <v/>
      </c>
      <c r="N736" s="1" t="str">
        <f>IFERROR(VLOOKUP(A736,SEM_20201201_20210416!A:F,6,FALSE),"")</f>
        <v/>
      </c>
      <c r="O736" s="4" t="str">
        <f t="shared" si="59"/>
        <v/>
      </c>
      <c r="P736" s="4" t="str">
        <f t="shared" si="60"/>
        <v/>
      </c>
    </row>
    <row r="737" spans="1:16">
      <c r="A737" s="3" t="s">
        <v>737</v>
      </c>
      <c r="B737">
        <v>68</v>
      </c>
      <c r="C737">
        <v>1</v>
      </c>
      <c r="D737" s="1">
        <v>1.47058823529411E-2</v>
      </c>
      <c r="E737" s="2">
        <v>6.8382352941176396</v>
      </c>
      <c r="H737" s="4" t="str">
        <f t="shared" si="56"/>
        <v/>
      </c>
      <c r="I737" s="4" t="str">
        <f t="shared" si="57"/>
        <v/>
      </c>
      <c r="J737" s="4" t="str">
        <f t="shared" si="58"/>
        <v>Y</v>
      </c>
      <c r="K737" s="4" t="str">
        <f>IF(ISERROR(MATCH(A737,SEM_20201201_20210416!A:A,0)),"","Y")</f>
        <v/>
      </c>
      <c r="L737" s="4" t="str">
        <f>IF(K737="Y",VLOOKUP($A737,SEM_20201201_20210416!$A:$G,3,FALSE),"")</f>
        <v/>
      </c>
      <c r="M737" s="4" t="str">
        <f>IF(K737="Y",VLOOKUP($A737,SEM_20201201_20210416!$A:$G,4,FALSE),"")</f>
        <v/>
      </c>
      <c r="N737" s="1" t="str">
        <f>IFERROR(VLOOKUP(A737,SEM_20201201_20210416!A:F,6,FALSE),"")</f>
        <v/>
      </c>
      <c r="O737" s="4" t="str">
        <f t="shared" si="59"/>
        <v/>
      </c>
      <c r="P737" s="4" t="str">
        <f t="shared" si="60"/>
        <v/>
      </c>
    </row>
    <row r="738" spans="1:16">
      <c r="A738" s="3" t="s">
        <v>738</v>
      </c>
      <c r="B738">
        <v>68</v>
      </c>
      <c r="C738">
        <v>2</v>
      </c>
      <c r="D738" s="1">
        <v>2.94117647058823E-2</v>
      </c>
      <c r="E738" s="2">
        <v>8.5735294117646994</v>
      </c>
      <c r="H738" s="4" t="str">
        <f t="shared" si="56"/>
        <v/>
      </c>
      <c r="I738" s="4" t="str">
        <f t="shared" si="57"/>
        <v/>
      </c>
      <c r="J738" s="4" t="str">
        <f t="shared" si="58"/>
        <v/>
      </c>
      <c r="K738" s="4" t="str">
        <f>IF(ISERROR(MATCH(A738,SEM_20201201_20210416!A:A,0)),"","Y")</f>
        <v/>
      </c>
      <c r="L738" s="4" t="str">
        <f>IF(K738="Y",VLOOKUP($A738,SEM_20201201_20210416!$A:$G,3,FALSE),"")</f>
        <v/>
      </c>
      <c r="M738" s="4" t="str">
        <f>IF(K738="Y",VLOOKUP($A738,SEM_20201201_20210416!$A:$G,4,FALSE),"")</f>
        <v/>
      </c>
      <c r="N738" s="1" t="str">
        <f>IFERROR(VLOOKUP(A738,SEM_20201201_20210416!A:F,6,FALSE),"")</f>
        <v/>
      </c>
      <c r="O738" s="4" t="str">
        <f t="shared" si="59"/>
        <v/>
      </c>
      <c r="P738" s="4" t="str">
        <f t="shared" si="60"/>
        <v/>
      </c>
    </row>
    <row r="739" spans="1:16">
      <c r="A739" s="3" t="s">
        <v>747</v>
      </c>
      <c r="B739">
        <v>67</v>
      </c>
      <c r="C739">
        <v>20</v>
      </c>
      <c r="D739" s="1">
        <v>0.29850746268656703</v>
      </c>
      <c r="E739" s="2">
        <v>3.2537313432835799</v>
      </c>
      <c r="H739" s="4" t="str">
        <f t="shared" si="56"/>
        <v/>
      </c>
      <c r="I739" s="4" t="str">
        <f t="shared" si="57"/>
        <v/>
      </c>
      <c r="J739" s="4" t="str">
        <f t="shared" si="58"/>
        <v/>
      </c>
      <c r="K739" s="4" t="str">
        <f>IF(ISERROR(MATCH(A739,SEM_20201201_20210416!A:A,0)),"","Y")</f>
        <v/>
      </c>
      <c r="L739" s="4" t="str">
        <f>IF(K739="Y",VLOOKUP($A739,SEM_20201201_20210416!$A:$G,3,FALSE),"")</f>
        <v/>
      </c>
      <c r="M739" s="4" t="str">
        <f>IF(K739="Y",VLOOKUP($A739,SEM_20201201_20210416!$A:$G,4,FALSE),"")</f>
        <v/>
      </c>
      <c r="N739" s="1" t="str">
        <f>IFERROR(VLOOKUP(A739,SEM_20201201_20210416!A:F,6,FALSE),"")</f>
        <v/>
      </c>
      <c r="O739" s="4" t="str">
        <f t="shared" si="59"/>
        <v/>
      </c>
      <c r="P739" s="4" t="str">
        <f t="shared" si="60"/>
        <v/>
      </c>
    </row>
    <row r="740" spans="1:16">
      <c r="A740" s="3" t="s">
        <v>742</v>
      </c>
      <c r="B740">
        <v>67</v>
      </c>
      <c r="C740">
        <v>10</v>
      </c>
      <c r="D740" s="1">
        <v>0.14925373134328301</v>
      </c>
      <c r="E740" s="2">
        <v>5.0597014925373101</v>
      </c>
      <c r="H740" s="4" t="str">
        <f t="shared" si="56"/>
        <v/>
      </c>
      <c r="I740" s="4" t="str">
        <f t="shared" si="57"/>
        <v/>
      </c>
      <c r="J740" s="4" t="str">
        <f t="shared" si="58"/>
        <v/>
      </c>
      <c r="K740" s="4" t="str">
        <f>IF(ISERROR(MATCH(A740,SEM_20201201_20210416!A:A,0)),"","Y")</f>
        <v/>
      </c>
      <c r="L740" s="4" t="str">
        <f>IF(K740="Y",VLOOKUP($A740,SEM_20201201_20210416!$A:$G,3,FALSE),"")</f>
        <v/>
      </c>
      <c r="M740" s="4" t="str">
        <f>IF(K740="Y",VLOOKUP($A740,SEM_20201201_20210416!$A:$G,4,FALSE),"")</f>
        <v/>
      </c>
      <c r="N740" s="1" t="str">
        <f>IFERROR(VLOOKUP(A740,SEM_20201201_20210416!A:F,6,FALSE),"")</f>
        <v/>
      </c>
      <c r="O740" s="4" t="str">
        <f t="shared" si="59"/>
        <v/>
      </c>
      <c r="P740" s="4" t="str">
        <f t="shared" si="60"/>
        <v/>
      </c>
    </row>
    <row r="741" spans="1:16">
      <c r="A741" s="3" t="s">
        <v>743</v>
      </c>
      <c r="B741">
        <v>67</v>
      </c>
      <c r="C741">
        <v>2</v>
      </c>
      <c r="D741" s="1">
        <v>2.9850746268656699E-2</v>
      </c>
      <c r="E741" s="2">
        <v>8.4179104477611908</v>
      </c>
      <c r="H741" s="4" t="str">
        <f t="shared" si="56"/>
        <v/>
      </c>
      <c r="I741" s="4" t="str">
        <f t="shared" si="57"/>
        <v/>
      </c>
      <c r="J741" s="4" t="str">
        <f t="shared" si="58"/>
        <v/>
      </c>
      <c r="K741" s="4" t="str">
        <f>IF(ISERROR(MATCH(A741,SEM_20201201_20210416!A:A,0)),"","Y")</f>
        <v/>
      </c>
      <c r="L741" s="4" t="str">
        <f>IF(K741="Y",VLOOKUP($A741,SEM_20201201_20210416!$A:$G,3,FALSE),"")</f>
        <v/>
      </c>
      <c r="M741" s="4" t="str">
        <f>IF(K741="Y",VLOOKUP($A741,SEM_20201201_20210416!$A:$G,4,FALSE),"")</f>
        <v/>
      </c>
      <c r="N741" s="1" t="str">
        <f>IFERROR(VLOOKUP(A741,SEM_20201201_20210416!A:F,6,FALSE),"")</f>
        <v/>
      </c>
      <c r="O741" s="4" t="str">
        <f t="shared" si="59"/>
        <v/>
      </c>
      <c r="P741" s="4" t="str">
        <f t="shared" si="60"/>
        <v/>
      </c>
    </row>
    <row r="742" spans="1:16">
      <c r="A742" s="3" t="s">
        <v>741</v>
      </c>
      <c r="B742">
        <v>67</v>
      </c>
      <c r="C742">
        <v>1</v>
      </c>
      <c r="D742" s="1">
        <v>1.4925373134328301E-2</v>
      </c>
      <c r="E742" s="2">
        <v>9.0298507462686501</v>
      </c>
      <c r="H742" s="4" t="str">
        <f t="shared" si="56"/>
        <v/>
      </c>
      <c r="I742" s="4" t="str">
        <f t="shared" si="57"/>
        <v/>
      </c>
      <c r="J742" s="4" t="str">
        <f t="shared" si="58"/>
        <v/>
      </c>
      <c r="K742" s="4" t="str">
        <f>IF(ISERROR(MATCH(A742,SEM_20201201_20210416!A:A,0)),"","Y")</f>
        <v/>
      </c>
      <c r="L742" s="4" t="str">
        <f>IF(K742="Y",VLOOKUP($A742,SEM_20201201_20210416!$A:$G,3,FALSE),"")</f>
        <v/>
      </c>
      <c r="M742" s="4" t="str">
        <f>IF(K742="Y",VLOOKUP($A742,SEM_20201201_20210416!$A:$G,4,FALSE),"")</f>
        <v/>
      </c>
      <c r="N742" s="1" t="str">
        <f>IFERROR(VLOOKUP(A742,SEM_20201201_20210416!A:F,6,FALSE),"")</f>
        <v/>
      </c>
      <c r="O742" s="4" t="str">
        <f t="shared" si="59"/>
        <v/>
      </c>
      <c r="P742" s="4" t="str">
        <f t="shared" si="60"/>
        <v/>
      </c>
    </row>
    <row r="743" spans="1:16">
      <c r="A743" s="3" t="s">
        <v>744</v>
      </c>
      <c r="B743">
        <v>67</v>
      </c>
      <c r="C743">
        <v>6</v>
      </c>
      <c r="D743" s="1">
        <v>8.9552238805970102E-2</v>
      </c>
      <c r="E743" s="2">
        <v>9.1044776119402897</v>
      </c>
      <c r="H743" s="4" t="str">
        <f t="shared" si="56"/>
        <v/>
      </c>
      <c r="I743" s="4" t="str">
        <f t="shared" si="57"/>
        <v/>
      </c>
      <c r="J743" s="4" t="str">
        <f t="shared" si="58"/>
        <v/>
      </c>
      <c r="K743" s="4" t="str">
        <f>IF(ISERROR(MATCH(A743,SEM_20201201_20210416!A:A,0)),"","Y")</f>
        <v/>
      </c>
      <c r="L743" s="4" t="str">
        <f>IF(K743="Y",VLOOKUP($A743,SEM_20201201_20210416!$A:$G,3,FALSE),"")</f>
        <v/>
      </c>
      <c r="M743" s="4" t="str">
        <f>IF(K743="Y",VLOOKUP($A743,SEM_20201201_20210416!$A:$G,4,FALSE),"")</f>
        <v/>
      </c>
      <c r="N743" s="1" t="str">
        <f>IFERROR(VLOOKUP(A743,SEM_20201201_20210416!A:F,6,FALSE),"")</f>
        <v/>
      </c>
      <c r="O743" s="4" t="str">
        <f t="shared" si="59"/>
        <v/>
      </c>
      <c r="P743" s="4" t="str">
        <f t="shared" si="60"/>
        <v/>
      </c>
    </row>
    <row r="744" spans="1:16">
      <c r="A744" s="3" t="s">
        <v>745</v>
      </c>
      <c r="B744">
        <v>67</v>
      </c>
      <c r="C744">
        <v>0</v>
      </c>
      <c r="D744" s="1">
        <v>0</v>
      </c>
      <c r="E744" s="2">
        <v>12.2985074626865</v>
      </c>
      <c r="H744" s="4" t="str">
        <f t="shared" si="56"/>
        <v/>
      </c>
      <c r="I744" s="4" t="str">
        <f t="shared" si="57"/>
        <v/>
      </c>
      <c r="J744" s="4" t="str">
        <f t="shared" si="58"/>
        <v/>
      </c>
      <c r="K744" s="4" t="str">
        <f>IF(ISERROR(MATCH(A744,SEM_20201201_20210416!A:A,0)),"","Y")</f>
        <v/>
      </c>
      <c r="L744" s="4" t="str">
        <f>IF(K744="Y",VLOOKUP($A744,SEM_20201201_20210416!$A:$G,3,FALSE),"")</f>
        <v/>
      </c>
      <c r="M744" s="4" t="str">
        <f>IF(K744="Y",VLOOKUP($A744,SEM_20201201_20210416!$A:$G,4,FALSE),"")</f>
        <v/>
      </c>
      <c r="N744" s="1" t="str">
        <f>IFERROR(VLOOKUP(A744,SEM_20201201_20210416!A:F,6,FALSE),"")</f>
        <v/>
      </c>
      <c r="O744" s="4" t="str">
        <f t="shared" si="59"/>
        <v/>
      </c>
      <c r="P744" s="4" t="str">
        <f t="shared" si="60"/>
        <v/>
      </c>
    </row>
    <row r="745" spans="1:16">
      <c r="A745" s="3" t="s">
        <v>740</v>
      </c>
      <c r="B745">
        <v>67</v>
      </c>
      <c r="C745">
        <v>3</v>
      </c>
      <c r="D745" s="1">
        <v>4.4776119402985003E-2</v>
      </c>
      <c r="E745" s="2">
        <v>12.910447761194</v>
      </c>
      <c r="H745" s="4" t="str">
        <f t="shared" si="56"/>
        <v/>
      </c>
      <c r="I745" s="4" t="str">
        <f t="shared" si="57"/>
        <v/>
      </c>
      <c r="J745" s="4" t="str">
        <f t="shared" si="58"/>
        <v/>
      </c>
      <c r="K745" s="4" t="str">
        <f>IF(ISERROR(MATCH(A745,SEM_20201201_20210416!A:A,0)),"","Y")</f>
        <v/>
      </c>
      <c r="L745" s="4" t="str">
        <f>IF(K745="Y",VLOOKUP($A745,SEM_20201201_20210416!$A:$G,3,FALSE),"")</f>
        <v/>
      </c>
      <c r="M745" s="4" t="str">
        <f>IF(K745="Y",VLOOKUP($A745,SEM_20201201_20210416!$A:$G,4,FALSE),"")</f>
        <v/>
      </c>
      <c r="N745" s="1" t="str">
        <f>IFERROR(VLOOKUP(A745,SEM_20201201_20210416!A:F,6,FALSE),"")</f>
        <v/>
      </c>
      <c r="O745" s="4" t="str">
        <f t="shared" si="59"/>
        <v/>
      </c>
      <c r="P745" s="4" t="str">
        <f t="shared" si="60"/>
        <v/>
      </c>
    </row>
    <row r="746" spans="1:16">
      <c r="A746" s="3" t="s">
        <v>746</v>
      </c>
      <c r="B746">
        <v>67</v>
      </c>
      <c r="C746">
        <v>0</v>
      </c>
      <c r="D746" s="1">
        <v>0</v>
      </c>
      <c r="E746" s="2">
        <v>83.582089552238799</v>
      </c>
      <c r="H746" s="4" t="str">
        <f t="shared" si="56"/>
        <v/>
      </c>
      <c r="I746" s="4" t="str">
        <f t="shared" si="57"/>
        <v/>
      </c>
      <c r="J746" s="4" t="str">
        <f t="shared" si="58"/>
        <v/>
      </c>
      <c r="K746" s="4" t="str">
        <f>IF(ISERROR(MATCH(A746,SEM_20201201_20210416!A:A,0)),"","Y")</f>
        <v/>
      </c>
      <c r="L746" s="4" t="str">
        <f>IF(K746="Y",VLOOKUP($A746,SEM_20201201_20210416!$A:$G,3,FALSE),"")</f>
        <v/>
      </c>
      <c r="M746" s="4" t="str">
        <f>IF(K746="Y",VLOOKUP($A746,SEM_20201201_20210416!$A:$G,4,FALSE),"")</f>
        <v/>
      </c>
      <c r="N746" s="1" t="str">
        <f>IFERROR(VLOOKUP(A746,SEM_20201201_20210416!A:F,6,FALSE),"")</f>
        <v/>
      </c>
      <c r="O746" s="4" t="str">
        <f t="shared" si="59"/>
        <v/>
      </c>
      <c r="P746" s="4" t="str">
        <f t="shared" si="60"/>
        <v/>
      </c>
    </row>
    <row r="747" spans="1:16">
      <c r="A747" s="3" t="s">
        <v>754</v>
      </c>
      <c r="B747">
        <v>66</v>
      </c>
      <c r="C747">
        <v>27</v>
      </c>
      <c r="D747" s="1">
        <v>0.40909090909090901</v>
      </c>
      <c r="E747" s="2">
        <v>1.01515151515151</v>
      </c>
      <c r="H747" s="4" t="str">
        <f t="shared" si="56"/>
        <v/>
      </c>
      <c r="I747" s="4" t="str">
        <f t="shared" si="57"/>
        <v/>
      </c>
      <c r="J747" s="4" t="str">
        <f t="shared" si="58"/>
        <v/>
      </c>
      <c r="K747" s="4" t="str">
        <f>IF(ISERROR(MATCH(A747,SEM_20201201_20210416!A:A,0)),"","Y")</f>
        <v/>
      </c>
      <c r="L747" s="4" t="str">
        <f>IF(K747="Y",VLOOKUP($A747,SEM_20201201_20210416!$A:$G,3,FALSE),"")</f>
        <v/>
      </c>
      <c r="M747" s="4" t="str">
        <f>IF(K747="Y",VLOOKUP($A747,SEM_20201201_20210416!$A:$G,4,FALSE),"")</f>
        <v/>
      </c>
      <c r="N747" s="1" t="str">
        <f>IFERROR(VLOOKUP(A747,SEM_20201201_20210416!A:F,6,FALSE),"")</f>
        <v/>
      </c>
      <c r="O747" s="4" t="str">
        <f t="shared" si="59"/>
        <v/>
      </c>
      <c r="P747" s="4" t="str">
        <f t="shared" si="60"/>
        <v/>
      </c>
    </row>
    <row r="748" spans="1:16">
      <c r="A748" s="3" t="s">
        <v>748</v>
      </c>
      <c r="B748">
        <v>66</v>
      </c>
      <c r="C748">
        <v>13</v>
      </c>
      <c r="D748" s="1">
        <v>0.19696969696969599</v>
      </c>
      <c r="E748" s="2">
        <v>3.6666666666666599</v>
      </c>
      <c r="H748" s="4" t="str">
        <f t="shared" si="56"/>
        <v/>
      </c>
      <c r="I748" s="4" t="str">
        <f t="shared" si="57"/>
        <v/>
      </c>
      <c r="J748" s="4" t="str">
        <f t="shared" si="58"/>
        <v/>
      </c>
      <c r="K748" s="4" t="str">
        <f>IF(ISERROR(MATCH(A748,SEM_20201201_20210416!A:A,0)),"","Y")</f>
        <v/>
      </c>
      <c r="L748" s="4" t="str">
        <f>IF(K748="Y",VLOOKUP($A748,SEM_20201201_20210416!$A:$G,3,FALSE),"")</f>
        <v/>
      </c>
      <c r="M748" s="4" t="str">
        <f>IF(K748="Y",VLOOKUP($A748,SEM_20201201_20210416!$A:$G,4,FALSE),"")</f>
        <v/>
      </c>
      <c r="N748" s="1" t="str">
        <f>IFERROR(VLOOKUP(A748,SEM_20201201_20210416!A:F,6,FALSE),"")</f>
        <v/>
      </c>
      <c r="O748" s="4" t="str">
        <f t="shared" si="59"/>
        <v/>
      </c>
      <c r="P748" s="4" t="str">
        <f t="shared" si="60"/>
        <v/>
      </c>
    </row>
    <row r="749" spans="1:16">
      <c r="A749" s="3" t="s">
        <v>753</v>
      </c>
      <c r="B749">
        <v>66</v>
      </c>
      <c r="C749">
        <v>2</v>
      </c>
      <c r="D749" s="1">
        <v>3.03030303030303E-2</v>
      </c>
      <c r="E749" s="2">
        <v>7.1515151515151496</v>
      </c>
      <c r="H749" s="4" t="str">
        <f t="shared" si="56"/>
        <v/>
      </c>
      <c r="I749" s="4" t="str">
        <f t="shared" si="57"/>
        <v/>
      </c>
      <c r="J749" s="4" t="str">
        <f t="shared" si="58"/>
        <v/>
      </c>
      <c r="K749" s="4" t="str">
        <f>IF(ISERROR(MATCH(A749,SEM_20201201_20210416!A:A,0)),"","Y")</f>
        <v/>
      </c>
      <c r="L749" s="4" t="str">
        <f>IF(K749="Y",VLOOKUP($A749,SEM_20201201_20210416!$A:$G,3,FALSE),"")</f>
        <v/>
      </c>
      <c r="M749" s="4" t="str">
        <f>IF(K749="Y",VLOOKUP($A749,SEM_20201201_20210416!$A:$G,4,FALSE),"")</f>
        <v/>
      </c>
      <c r="N749" s="1" t="str">
        <f>IFERROR(VLOOKUP(A749,SEM_20201201_20210416!A:F,6,FALSE),"")</f>
        <v/>
      </c>
      <c r="O749" s="4" t="str">
        <f t="shared" si="59"/>
        <v/>
      </c>
      <c r="P749" s="4" t="str">
        <f t="shared" si="60"/>
        <v/>
      </c>
    </row>
    <row r="750" spans="1:16">
      <c r="A750" s="3" t="s">
        <v>750</v>
      </c>
      <c r="B750">
        <v>66</v>
      </c>
      <c r="C750">
        <v>1</v>
      </c>
      <c r="D750" s="1">
        <v>1.51515151515151E-2</v>
      </c>
      <c r="E750" s="2">
        <v>7.4696969696969697</v>
      </c>
      <c r="H750" s="4" t="str">
        <f t="shared" si="56"/>
        <v/>
      </c>
      <c r="I750" s="4" t="str">
        <f t="shared" si="57"/>
        <v/>
      </c>
      <c r="J750" s="4" t="str">
        <f t="shared" si="58"/>
        <v/>
      </c>
      <c r="K750" s="4" t="str">
        <f>IF(ISERROR(MATCH(A750,SEM_20201201_20210416!A:A,0)),"","Y")</f>
        <v/>
      </c>
      <c r="L750" s="4" t="str">
        <f>IF(K750="Y",VLOOKUP($A750,SEM_20201201_20210416!$A:$G,3,FALSE),"")</f>
        <v/>
      </c>
      <c r="M750" s="4" t="str">
        <f>IF(K750="Y",VLOOKUP($A750,SEM_20201201_20210416!$A:$G,4,FALSE),"")</f>
        <v/>
      </c>
      <c r="N750" s="1" t="str">
        <f>IFERROR(VLOOKUP(A750,SEM_20201201_20210416!A:F,6,FALSE),"")</f>
        <v/>
      </c>
      <c r="O750" s="4" t="str">
        <f t="shared" si="59"/>
        <v/>
      </c>
      <c r="P750" s="4" t="str">
        <f t="shared" si="60"/>
        <v/>
      </c>
    </row>
    <row r="751" spans="1:16">
      <c r="A751" s="3" t="s">
        <v>749</v>
      </c>
      <c r="B751">
        <v>66</v>
      </c>
      <c r="C751">
        <v>2</v>
      </c>
      <c r="D751" s="1">
        <v>3.03030303030303E-2</v>
      </c>
      <c r="E751" s="2">
        <v>9.5757575757575708</v>
      </c>
      <c r="H751" s="4" t="str">
        <f t="shared" si="56"/>
        <v/>
      </c>
      <c r="I751" s="4" t="str">
        <f t="shared" si="57"/>
        <v/>
      </c>
      <c r="J751" s="4" t="str">
        <f t="shared" si="58"/>
        <v/>
      </c>
      <c r="K751" s="4" t="str">
        <f>IF(ISERROR(MATCH(A751,SEM_20201201_20210416!A:A,0)),"","Y")</f>
        <v/>
      </c>
      <c r="L751" s="4" t="str">
        <f>IF(K751="Y",VLOOKUP($A751,SEM_20201201_20210416!$A:$G,3,FALSE),"")</f>
        <v/>
      </c>
      <c r="M751" s="4" t="str">
        <f>IF(K751="Y",VLOOKUP($A751,SEM_20201201_20210416!$A:$G,4,FALSE),"")</f>
        <v/>
      </c>
      <c r="N751" s="1" t="str">
        <f>IFERROR(VLOOKUP(A751,SEM_20201201_20210416!A:F,6,FALSE),"")</f>
        <v/>
      </c>
      <c r="O751" s="4" t="str">
        <f t="shared" si="59"/>
        <v/>
      </c>
      <c r="P751" s="4" t="str">
        <f t="shared" si="60"/>
        <v/>
      </c>
    </row>
    <row r="752" spans="1:16">
      <c r="A752" s="3" t="s">
        <v>755</v>
      </c>
      <c r="B752">
        <v>66</v>
      </c>
      <c r="C752">
        <v>3</v>
      </c>
      <c r="D752" s="1">
        <v>4.54545454545454E-2</v>
      </c>
      <c r="E752" s="2">
        <v>10.257575757575699</v>
      </c>
      <c r="H752" s="4" t="str">
        <f t="shared" si="56"/>
        <v/>
      </c>
      <c r="I752" s="4" t="str">
        <f t="shared" si="57"/>
        <v/>
      </c>
      <c r="J752" s="4" t="str">
        <f t="shared" si="58"/>
        <v/>
      </c>
      <c r="K752" s="4" t="str">
        <f>IF(ISERROR(MATCH(A752,SEM_20201201_20210416!A:A,0)),"","Y")</f>
        <v/>
      </c>
      <c r="L752" s="4" t="str">
        <f>IF(K752="Y",VLOOKUP($A752,SEM_20201201_20210416!$A:$G,3,FALSE),"")</f>
        <v/>
      </c>
      <c r="M752" s="4" t="str">
        <f>IF(K752="Y",VLOOKUP($A752,SEM_20201201_20210416!$A:$G,4,FALSE),"")</f>
        <v/>
      </c>
      <c r="N752" s="1" t="str">
        <f>IFERROR(VLOOKUP(A752,SEM_20201201_20210416!A:F,6,FALSE),"")</f>
        <v/>
      </c>
      <c r="O752" s="4" t="str">
        <f t="shared" si="59"/>
        <v/>
      </c>
      <c r="P752" s="4" t="str">
        <f t="shared" si="60"/>
        <v/>
      </c>
    </row>
    <row r="753" spans="1:16">
      <c r="A753" s="3" t="s">
        <v>756</v>
      </c>
      <c r="B753">
        <v>66</v>
      </c>
      <c r="C753">
        <v>2</v>
      </c>
      <c r="D753" s="1">
        <v>3.03030303030303E-2</v>
      </c>
      <c r="E753" s="2">
        <v>13.378787878787801</v>
      </c>
      <c r="H753" s="4" t="str">
        <f t="shared" si="56"/>
        <v/>
      </c>
      <c r="I753" s="4" t="str">
        <f t="shared" si="57"/>
        <v/>
      </c>
      <c r="J753" s="4" t="str">
        <f t="shared" si="58"/>
        <v/>
      </c>
      <c r="K753" s="4" t="str">
        <f>IF(ISERROR(MATCH(A753,SEM_20201201_20210416!A:A,0)),"","Y")</f>
        <v/>
      </c>
      <c r="L753" s="4" t="str">
        <f>IF(K753="Y",VLOOKUP($A753,SEM_20201201_20210416!$A:$G,3,FALSE),"")</f>
        <v/>
      </c>
      <c r="M753" s="4" t="str">
        <f>IF(K753="Y",VLOOKUP($A753,SEM_20201201_20210416!$A:$G,4,FALSE),"")</f>
        <v/>
      </c>
      <c r="N753" s="1" t="str">
        <f>IFERROR(VLOOKUP(A753,SEM_20201201_20210416!A:F,6,FALSE),"")</f>
        <v/>
      </c>
      <c r="O753" s="4" t="str">
        <f t="shared" si="59"/>
        <v/>
      </c>
      <c r="P753" s="4" t="str">
        <f t="shared" si="60"/>
        <v/>
      </c>
    </row>
    <row r="754" spans="1:16">
      <c r="A754" s="3" t="s">
        <v>752</v>
      </c>
      <c r="B754">
        <v>66</v>
      </c>
      <c r="C754">
        <v>1</v>
      </c>
      <c r="D754" s="1">
        <v>1.51515151515151E-2</v>
      </c>
      <c r="E754" s="2">
        <v>13.378787878787801</v>
      </c>
      <c r="H754" s="4" t="str">
        <f t="shared" si="56"/>
        <v/>
      </c>
      <c r="I754" s="4" t="str">
        <f t="shared" si="57"/>
        <v/>
      </c>
      <c r="J754" s="4" t="str">
        <f t="shared" si="58"/>
        <v/>
      </c>
      <c r="K754" s="4" t="str">
        <f>IF(ISERROR(MATCH(A754,SEM_20201201_20210416!A:A,0)),"","Y")</f>
        <v/>
      </c>
      <c r="L754" s="4" t="str">
        <f>IF(K754="Y",VLOOKUP($A754,SEM_20201201_20210416!$A:$G,3,FALSE),"")</f>
        <v/>
      </c>
      <c r="M754" s="4" t="str">
        <f>IF(K754="Y",VLOOKUP($A754,SEM_20201201_20210416!$A:$G,4,FALSE),"")</f>
        <v/>
      </c>
      <c r="N754" s="1" t="str">
        <f>IFERROR(VLOOKUP(A754,SEM_20201201_20210416!A:F,6,FALSE),"")</f>
        <v/>
      </c>
      <c r="O754" s="4" t="str">
        <f t="shared" si="59"/>
        <v/>
      </c>
      <c r="P754" s="4" t="str">
        <f t="shared" si="60"/>
        <v/>
      </c>
    </row>
    <row r="755" spans="1:16">
      <c r="A755" s="3" t="s">
        <v>757</v>
      </c>
      <c r="B755">
        <v>66</v>
      </c>
      <c r="C755">
        <v>3</v>
      </c>
      <c r="D755" s="1">
        <v>4.54545454545454E-2</v>
      </c>
      <c r="E755" s="2">
        <v>34.772727272727202</v>
      </c>
      <c r="H755" s="4" t="str">
        <f t="shared" si="56"/>
        <v/>
      </c>
      <c r="I755" s="4" t="str">
        <f t="shared" si="57"/>
        <v/>
      </c>
      <c r="J755" s="4" t="str">
        <f t="shared" si="58"/>
        <v/>
      </c>
      <c r="K755" s="4" t="str">
        <f>IF(ISERROR(MATCH(A755,SEM_20201201_20210416!A:A,0)),"","Y")</f>
        <v/>
      </c>
      <c r="L755" s="4" t="str">
        <f>IF(K755="Y",VLOOKUP($A755,SEM_20201201_20210416!$A:$G,3,FALSE),"")</f>
        <v/>
      </c>
      <c r="M755" s="4" t="str">
        <f>IF(K755="Y",VLOOKUP($A755,SEM_20201201_20210416!$A:$G,4,FALSE),"")</f>
        <v/>
      </c>
      <c r="N755" s="1" t="str">
        <f>IFERROR(VLOOKUP(A755,SEM_20201201_20210416!A:F,6,FALSE),"")</f>
        <v/>
      </c>
      <c r="O755" s="4" t="str">
        <f t="shared" si="59"/>
        <v/>
      </c>
      <c r="P755" s="4" t="str">
        <f t="shared" si="60"/>
        <v/>
      </c>
    </row>
    <row r="756" spans="1:16">
      <c r="A756" s="3" t="s">
        <v>751</v>
      </c>
      <c r="B756">
        <v>66</v>
      </c>
      <c r="C756">
        <v>0</v>
      </c>
      <c r="D756" s="1">
        <v>0</v>
      </c>
      <c r="E756" s="2">
        <v>36.424242424242401</v>
      </c>
      <c r="H756" s="4" t="str">
        <f t="shared" si="56"/>
        <v/>
      </c>
      <c r="I756" s="4" t="str">
        <f t="shared" si="57"/>
        <v/>
      </c>
      <c r="J756" s="4" t="str">
        <f t="shared" si="58"/>
        <v/>
      </c>
      <c r="K756" s="4" t="str">
        <f>IF(ISERROR(MATCH(A756,SEM_20201201_20210416!A:A,0)),"","Y")</f>
        <v/>
      </c>
      <c r="L756" s="4" t="str">
        <f>IF(K756="Y",VLOOKUP($A756,SEM_20201201_20210416!$A:$G,3,FALSE),"")</f>
        <v/>
      </c>
      <c r="M756" s="4" t="str">
        <f>IF(K756="Y",VLOOKUP($A756,SEM_20201201_20210416!$A:$G,4,FALSE),"")</f>
        <v/>
      </c>
      <c r="N756" s="1" t="str">
        <f>IFERROR(VLOOKUP(A756,SEM_20201201_20210416!A:F,6,FALSE),"")</f>
        <v/>
      </c>
      <c r="O756" s="4" t="str">
        <f t="shared" si="59"/>
        <v/>
      </c>
      <c r="P756" s="4" t="str">
        <f t="shared" si="60"/>
        <v/>
      </c>
    </row>
    <row r="757" spans="1:16">
      <c r="A757" s="3" t="s">
        <v>764</v>
      </c>
      <c r="B757">
        <v>65</v>
      </c>
      <c r="C757">
        <v>21</v>
      </c>
      <c r="D757" s="1">
        <v>0.32307692307692298</v>
      </c>
      <c r="E757" s="2">
        <v>1.7846153846153801</v>
      </c>
      <c r="H757" s="4" t="str">
        <f t="shared" si="56"/>
        <v/>
      </c>
      <c r="I757" s="4" t="str">
        <f t="shared" si="57"/>
        <v/>
      </c>
      <c r="J757" s="4" t="str">
        <f t="shared" si="58"/>
        <v/>
      </c>
      <c r="K757" s="4" t="str">
        <f>IF(ISERROR(MATCH(A757,SEM_20201201_20210416!A:A,0)),"","Y")</f>
        <v/>
      </c>
      <c r="L757" s="4" t="str">
        <f>IF(K757="Y",VLOOKUP($A757,SEM_20201201_20210416!$A:$G,3,FALSE),"")</f>
        <v/>
      </c>
      <c r="M757" s="4" t="str">
        <f>IF(K757="Y",VLOOKUP($A757,SEM_20201201_20210416!$A:$G,4,FALSE),"")</f>
        <v/>
      </c>
      <c r="N757" s="1" t="str">
        <f>IFERROR(VLOOKUP(A757,SEM_20201201_20210416!A:F,6,FALSE),"")</f>
        <v/>
      </c>
      <c r="O757" s="4" t="str">
        <f t="shared" si="59"/>
        <v/>
      </c>
      <c r="P757" s="4" t="str">
        <f t="shared" si="60"/>
        <v/>
      </c>
    </row>
    <row r="758" spans="1:16">
      <c r="A758" s="3" t="s">
        <v>763</v>
      </c>
      <c r="B758">
        <v>65</v>
      </c>
      <c r="C758">
        <v>17</v>
      </c>
      <c r="D758" s="1">
        <v>0.261538461538461</v>
      </c>
      <c r="E758" s="2">
        <v>3.2153846153846102</v>
      </c>
      <c r="H758" s="4" t="str">
        <f t="shared" si="56"/>
        <v/>
      </c>
      <c r="I758" s="4" t="str">
        <f t="shared" si="57"/>
        <v/>
      </c>
      <c r="J758" s="4" t="str">
        <f t="shared" si="58"/>
        <v/>
      </c>
      <c r="K758" s="4" t="str">
        <f>IF(ISERROR(MATCH(A758,SEM_20201201_20210416!A:A,0)),"","Y")</f>
        <v/>
      </c>
      <c r="L758" s="4" t="str">
        <f>IF(K758="Y",VLOOKUP($A758,SEM_20201201_20210416!$A:$G,3,FALSE),"")</f>
        <v/>
      </c>
      <c r="M758" s="4" t="str">
        <f>IF(K758="Y",VLOOKUP($A758,SEM_20201201_20210416!$A:$G,4,FALSE),"")</f>
        <v/>
      </c>
      <c r="N758" s="1" t="str">
        <f>IFERROR(VLOOKUP(A758,SEM_20201201_20210416!A:F,6,FALSE),"")</f>
        <v/>
      </c>
      <c r="O758" s="4" t="str">
        <f t="shared" si="59"/>
        <v/>
      </c>
      <c r="P758" s="4" t="str">
        <f t="shared" si="60"/>
        <v/>
      </c>
    </row>
    <row r="759" spans="1:16">
      <c r="A759" s="3" t="s">
        <v>759</v>
      </c>
      <c r="B759">
        <v>65</v>
      </c>
      <c r="C759">
        <v>7</v>
      </c>
      <c r="D759" s="1">
        <v>0.107692307692307</v>
      </c>
      <c r="E759" s="2">
        <v>3.7230769230769201</v>
      </c>
      <c r="H759" s="4" t="str">
        <f t="shared" si="56"/>
        <v/>
      </c>
      <c r="I759" s="4" t="str">
        <f t="shared" si="57"/>
        <v/>
      </c>
      <c r="J759" s="4" t="str">
        <f t="shared" si="58"/>
        <v/>
      </c>
      <c r="K759" s="4" t="str">
        <f>IF(ISERROR(MATCH(A759,SEM_20201201_20210416!A:A,0)),"","Y")</f>
        <v/>
      </c>
      <c r="L759" s="4" t="str">
        <f>IF(K759="Y",VLOOKUP($A759,SEM_20201201_20210416!$A:$G,3,FALSE),"")</f>
        <v/>
      </c>
      <c r="M759" s="4" t="str">
        <f>IF(K759="Y",VLOOKUP($A759,SEM_20201201_20210416!$A:$G,4,FALSE),"")</f>
        <v/>
      </c>
      <c r="N759" s="1" t="str">
        <f>IFERROR(VLOOKUP(A759,SEM_20201201_20210416!A:F,6,FALSE),"")</f>
        <v/>
      </c>
      <c r="O759" s="4" t="str">
        <f t="shared" si="59"/>
        <v/>
      </c>
      <c r="P759" s="4" t="str">
        <f t="shared" si="60"/>
        <v/>
      </c>
    </row>
    <row r="760" spans="1:16">
      <c r="A760" s="3" t="s">
        <v>766</v>
      </c>
      <c r="B760">
        <v>65</v>
      </c>
      <c r="C760">
        <v>3</v>
      </c>
      <c r="D760" s="1">
        <v>4.6153846153846101E-2</v>
      </c>
      <c r="E760" s="2">
        <v>7.2615384615384597</v>
      </c>
      <c r="H760" s="4" t="str">
        <f t="shared" si="56"/>
        <v/>
      </c>
      <c r="I760" s="4" t="str">
        <f t="shared" si="57"/>
        <v/>
      </c>
      <c r="J760" s="4" t="str">
        <f t="shared" si="58"/>
        <v/>
      </c>
      <c r="K760" s="4" t="str">
        <f>IF(ISERROR(MATCH(A760,SEM_20201201_20210416!A:A,0)),"","Y")</f>
        <v/>
      </c>
      <c r="L760" s="4" t="str">
        <f>IF(K760="Y",VLOOKUP($A760,SEM_20201201_20210416!$A:$G,3,FALSE),"")</f>
        <v/>
      </c>
      <c r="M760" s="4" t="str">
        <f>IF(K760="Y",VLOOKUP($A760,SEM_20201201_20210416!$A:$G,4,FALSE),"")</f>
        <v/>
      </c>
      <c r="N760" s="1" t="str">
        <f>IFERROR(VLOOKUP(A760,SEM_20201201_20210416!A:F,6,FALSE),"")</f>
        <v/>
      </c>
      <c r="O760" s="4" t="str">
        <f t="shared" si="59"/>
        <v/>
      </c>
      <c r="P760" s="4" t="str">
        <f t="shared" si="60"/>
        <v/>
      </c>
    </row>
    <row r="761" spans="1:16">
      <c r="A761" s="3" t="s">
        <v>760</v>
      </c>
      <c r="B761">
        <v>65</v>
      </c>
      <c r="C761">
        <v>3</v>
      </c>
      <c r="D761" s="1">
        <v>4.6153846153846101E-2</v>
      </c>
      <c r="E761" s="2">
        <v>7.2923076923076904</v>
      </c>
      <c r="H761" s="4" t="str">
        <f t="shared" si="56"/>
        <v/>
      </c>
      <c r="I761" s="4" t="str">
        <f t="shared" si="57"/>
        <v/>
      </c>
      <c r="J761" s="4" t="str">
        <f t="shared" si="58"/>
        <v/>
      </c>
      <c r="K761" s="4" t="str">
        <f>IF(ISERROR(MATCH(A761,SEM_20201201_20210416!A:A,0)),"","Y")</f>
        <v/>
      </c>
      <c r="L761" s="4" t="str">
        <f>IF(K761="Y",VLOOKUP($A761,SEM_20201201_20210416!$A:$G,3,FALSE),"")</f>
        <v/>
      </c>
      <c r="M761" s="4" t="str">
        <f>IF(K761="Y",VLOOKUP($A761,SEM_20201201_20210416!$A:$G,4,FALSE),"")</f>
        <v/>
      </c>
      <c r="N761" s="1" t="str">
        <f>IFERROR(VLOOKUP(A761,SEM_20201201_20210416!A:F,6,FALSE),"")</f>
        <v/>
      </c>
      <c r="O761" s="4" t="str">
        <f t="shared" si="59"/>
        <v/>
      </c>
      <c r="P761" s="4" t="str">
        <f t="shared" si="60"/>
        <v/>
      </c>
    </row>
    <row r="762" spans="1:16">
      <c r="A762" s="3" t="s">
        <v>758</v>
      </c>
      <c r="B762">
        <v>65</v>
      </c>
      <c r="C762">
        <v>4</v>
      </c>
      <c r="D762" s="1">
        <v>6.15384615384615E-2</v>
      </c>
      <c r="E762" s="2">
        <v>10.5538461538461</v>
      </c>
      <c r="H762" s="4" t="str">
        <f t="shared" si="56"/>
        <v/>
      </c>
      <c r="I762" s="4" t="str">
        <f t="shared" si="57"/>
        <v/>
      </c>
      <c r="J762" s="4" t="str">
        <f t="shared" si="58"/>
        <v/>
      </c>
      <c r="K762" s="4" t="str">
        <f>IF(ISERROR(MATCH(A762,SEM_20201201_20210416!A:A,0)),"","Y")</f>
        <v/>
      </c>
      <c r="L762" s="4" t="str">
        <f>IF(K762="Y",VLOOKUP($A762,SEM_20201201_20210416!$A:$G,3,FALSE),"")</f>
        <v/>
      </c>
      <c r="M762" s="4" t="str">
        <f>IF(K762="Y",VLOOKUP($A762,SEM_20201201_20210416!$A:$G,4,FALSE),"")</f>
        <v/>
      </c>
      <c r="N762" s="1" t="str">
        <f>IFERROR(VLOOKUP(A762,SEM_20201201_20210416!A:F,6,FALSE),"")</f>
        <v/>
      </c>
      <c r="O762" s="4" t="str">
        <f t="shared" si="59"/>
        <v/>
      </c>
      <c r="P762" s="4" t="str">
        <f t="shared" si="60"/>
        <v/>
      </c>
    </row>
    <row r="763" spans="1:16">
      <c r="A763" s="3" t="s">
        <v>761</v>
      </c>
      <c r="B763">
        <v>65</v>
      </c>
      <c r="C763">
        <v>3</v>
      </c>
      <c r="D763" s="1">
        <v>4.6153846153846101E-2</v>
      </c>
      <c r="E763" s="2">
        <v>13.307692307692299</v>
      </c>
      <c r="H763" s="4" t="str">
        <f t="shared" si="56"/>
        <v/>
      </c>
      <c r="I763" s="4" t="str">
        <f t="shared" si="57"/>
        <v/>
      </c>
      <c r="J763" s="4" t="str">
        <f t="shared" si="58"/>
        <v/>
      </c>
      <c r="K763" s="4" t="str">
        <f>IF(ISERROR(MATCH(A763,SEM_20201201_20210416!A:A,0)),"","Y")</f>
        <v/>
      </c>
      <c r="L763" s="4" t="str">
        <f>IF(K763="Y",VLOOKUP($A763,SEM_20201201_20210416!$A:$G,3,FALSE),"")</f>
        <v/>
      </c>
      <c r="M763" s="4" t="str">
        <f>IF(K763="Y",VLOOKUP($A763,SEM_20201201_20210416!$A:$G,4,FALSE),"")</f>
        <v/>
      </c>
      <c r="N763" s="1" t="str">
        <f>IFERROR(VLOOKUP(A763,SEM_20201201_20210416!A:F,6,FALSE),"")</f>
        <v/>
      </c>
      <c r="O763" s="4" t="str">
        <f t="shared" si="59"/>
        <v/>
      </c>
      <c r="P763" s="4" t="str">
        <f t="shared" si="60"/>
        <v/>
      </c>
    </row>
    <row r="764" spans="1:16">
      <c r="A764" s="3" t="s">
        <v>762</v>
      </c>
      <c r="B764">
        <v>65</v>
      </c>
      <c r="C764">
        <v>2</v>
      </c>
      <c r="D764" s="1">
        <v>3.0769230769230702E-2</v>
      </c>
      <c r="E764" s="2">
        <v>22.676923076923</v>
      </c>
      <c r="H764" s="4" t="str">
        <f t="shared" si="56"/>
        <v/>
      </c>
      <c r="I764" s="4" t="str">
        <f t="shared" si="57"/>
        <v/>
      </c>
      <c r="J764" s="4" t="str">
        <f t="shared" si="58"/>
        <v/>
      </c>
      <c r="K764" s="4" t="str">
        <f>IF(ISERROR(MATCH(A764,SEM_20201201_20210416!A:A,0)),"","Y")</f>
        <v/>
      </c>
      <c r="L764" s="4" t="str">
        <f>IF(K764="Y",VLOOKUP($A764,SEM_20201201_20210416!$A:$G,3,FALSE),"")</f>
        <v/>
      </c>
      <c r="M764" s="4" t="str">
        <f>IF(K764="Y",VLOOKUP($A764,SEM_20201201_20210416!$A:$G,4,FALSE),"")</f>
        <v/>
      </c>
      <c r="N764" s="1" t="str">
        <f>IFERROR(VLOOKUP(A764,SEM_20201201_20210416!A:F,6,FALSE),"")</f>
        <v/>
      </c>
      <c r="O764" s="4" t="str">
        <f t="shared" si="59"/>
        <v/>
      </c>
      <c r="P764" s="4" t="str">
        <f t="shared" si="60"/>
        <v/>
      </c>
    </row>
    <row r="765" spans="1:16">
      <c r="A765" s="3" t="s">
        <v>765</v>
      </c>
      <c r="B765">
        <v>65</v>
      </c>
      <c r="C765">
        <v>0</v>
      </c>
      <c r="D765" s="1">
        <v>0</v>
      </c>
      <c r="E765" s="2">
        <v>96.5230769230769</v>
      </c>
      <c r="H765" s="4" t="str">
        <f t="shared" si="56"/>
        <v/>
      </c>
      <c r="I765" s="4" t="str">
        <f t="shared" si="57"/>
        <v/>
      </c>
      <c r="J765" s="4" t="str">
        <f t="shared" si="58"/>
        <v/>
      </c>
      <c r="K765" s="4" t="str">
        <f>IF(ISERROR(MATCH(A765,SEM_20201201_20210416!A:A,0)),"","Y")</f>
        <v/>
      </c>
      <c r="L765" s="4" t="str">
        <f>IF(K765="Y",VLOOKUP($A765,SEM_20201201_20210416!$A:$G,3,FALSE),"")</f>
        <v/>
      </c>
      <c r="M765" s="4" t="str">
        <f>IF(K765="Y",VLOOKUP($A765,SEM_20201201_20210416!$A:$G,4,FALSE),"")</f>
        <v/>
      </c>
      <c r="N765" s="1" t="str">
        <f>IFERROR(VLOOKUP(A765,SEM_20201201_20210416!A:F,6,FALSE),"")</f>
        <v/>
      </c>
      <c r="O765" s="4" t="str">
        <f t="shared" si="59"/>
        <v/>
      </c>
      <c r="P765" s="4" t="str">
        <f t="shared" si="60"/>
        <v/>
      </c>
    </row>
    <row r="766" spans="1:16">
      <c r="A766" s="3" t="s">
        <v>769</v>
      </c>
      <c r="B766">
        <v>64</v>
      </c>
      <c r="C766">
        <v>5</v>
      </c>
      <c r="D766" s="1">
        <v>7.8125E-2</v>
      </c>
      <c r="E766" s="2">
        <v>4.609375</v>
      </c>
      <c r="H766" s="4" t="str">
        <f t="shared" si="56"/>
        <v/>
      </c>
      <c r="I766" s="4" t="str">
        <f t="shared" si="57"/>
        <v>Y</v>
      </c>
      <c r="J766" s="4" t="str">
        <f t="shared" si="58"/>
        <v/>
      </c>
      <c r="K766" s="4" t="str">
        <f>IF(ISERROR(MATCH(A766,SEM_20201201_20210416!A:A,0)),"","Y")</f>
        <v/>
      </c>
      <c r="L766" s="4" t="str">
        <f>IF(K766="Y",VLOOKUP($A766,SEM_20201201_20210416!$A:$G,3,FALSE),"")</f>
        <v/>
      </c>
      <c r="M766" s="4" t="str">
        <f>IF(K766="Y",VLOOKUP($A766,SEM_20201201_20210416!$A:$G,4,FALSE),"")</f>
        <v/>
      </c>
      <c r="N766" s="1" t="str">
        <f>IFERROR(VLOOKUP(A766,SEM_20201201_20210416!A:F,6,FALSE),"")</f>
        <v/>
      </c>
      <c r="O766" s="4" t="str">
        <f t="shared" si="59"/>
        <v/>
      </c>
      <c r="P766" s="4" t="str">
        <f t="shared" si="60"/>
        <v/>
      </c>
    </row>
    <row r="767" spans="1:16">
      <c r="A767" s="3" t="s">
        <v>767</v>
      </c>
      <c r="B767">
        <v>64</v>
      </c>
      <c r="C767">
        <v>7</v>
      </c>
      <c r="D767" s="1">
        <v>0.109375</v>
      </c>
      <c r="E767" s="2">
        <v>5.9375</v>
      </c>
      <c r="H767" s="4" t="str">
        <f t="shared" si="56"/>
        <v/>
      </c>
      <c r="I767" s="4" t="str">
        <f t="shared" si="57"/>
        <v/>
      </c>
      <c r="J767" s="4" t="str">
        <f t="shared" si="58"/>
        <v/>
      </c>
      <c r="K767" s="4" t="str">
        <f>IF(ISERROR(MATCH(A767,SEM_20201201_20210416!A:A,0)),"","Y")</f>
        <v/>
      </c>
      <c r="L767" s="4" t="str">
        <f>IF(K767="Y",VLOOKUP($A767,SEM_20201201_20210416!$A:$G,3,FALSE),"")</f>
        <v/>
      </c>
      <c r="M767" s="4" t="str">
        <f>IF(K767="Y",VLOOKUP($A767,SEM_20201201_20210416!$A:$G,4,FALSE),"")</f>
        <v/>
      </c>
      <c r="N767" s="1" t="str">
        <f>IFERROR(VLOOKUP(A767,SEM_20201201_20210416!A:F,6,FALSE),"")</f>
        <v/>
      </c>
      <c r="O767" s="4" t="str">
        <f t="shared" si="59"/>
        <v/>
      </c>
      <c r="P767" s="4" t="str">
        <f t="shared" si="60"/>
        <v/>
      </c>
    </row>
    <row r="768" spans="1:16">
      <c r="A768" s="3" t="s">
        <v>773</v>
      </c>
      <c r="B768">
        <v>64</v>
      </c>
      <c r="C768">
        <v>2</v>
      </c>
      <c r="D768" s="1">
        <v>3.125E-2</v>
      </c>
      <c r="E768" s="2">
        <v>6.875</v>
      </c>
      <c r="H768" s="4" t="str">
        <f t="shared" si="56"/>
        <v/>
      </c>
      <c r="I768" s="4" t="str">
        <f t="shared" si="57"/>
        <v/>
      </c>
      <c r="J768" s="4" t="str">
        <f t="shared" si="58"/>
        <v>Y</v>
      </c>
      <c r="K768" s="4" t="str">
        <f>IF(ISERROR(MATCH(A768,SEM_20201201_20210416!A:A,0)),"","Y")</f>
        <v/>
      </c>
      <c r="L768" s="4" t="str">
        <f>IF(K768="Y",VLOOKUP($A768,SEM_20201201_20210416!$A:$G,3,FALSE),"")</f>
        <v/>
      </c>
      <c r="M768" s="4" t="str">
        <f>IF(K768="Y",VLOOKUP($A768,SEM_20201201_20210416!$A:$G,4,FALSE),"")</f>
        <v/>
      </c>
      <c r="N768" s="1" t="str">
        <f>IFERROR(VLOOKUP(A768,SEM_20201201_20210416!A:F,6,FALSE),"")</f>
        <v/>
      </c>
      <c r="O768" s="4" t="str">
        <f t="shared" si="59"/>
        <v/>
      </c>
      <c r="P768" s="4" t="str">
        <f t="shared" si="60"/>
        <v/>
      </c>
    </row>
    <row r="769" spans="1:16">
      <c r="A769" s="3" t="s">
        <v>768</v>
      </c>
      <c r="B769">
        <v>64</v>
      </c>
      <c r="C769">
        <v>2</v>
      </c>
      <c r="D769" s="1">
        <v>3.125E-2</v>
      </c>
      <c r="E769" s="2">
        <v>7.296875</v>
      </c>
      <c r="H769" s="4" t="str">
        <f t="shared" si="56"/>
        <v/>
      </c>
      <c r="I769" s="4" t="str">
        <f t="shared" si="57"/>
        <v/>
      </c>
      <c r="J769" s="4" t="str">
        <f t="shared" si="58"/>
        <v/>
      </c>
      <c r="K769" s="4" t="str">
        <f>IF(ISERROR(MATCH(A769,SEM_20201201_20210416!A:A,0)),"","Y")</f>
        <v/>
      </c>
      <c r="L769" s="4" t="str">
        <f>IF(K769="Y",VLOOKUP($A769,SEM_20201201_20210416!$A:$G,3,FALSE),"")</f>
        <v/>
      </c>
      <c r="M769" s="4" t="str">
        <f>IF(K769="Y",VLOOKUP($A769,SEM_20201201_20210416!$A:$G,4,FALSE),"")</f>
        <v/>
      </c>
      <c r="N769" s="1" t="str">
        <f>IFERROR(VLOOKUP(A769,SEM_20201201_20210416!A:F,6,FALSE),"")</f>
        <v/>
      </c>
      <c r="O769" s="4" t="str">
        <f t="shared" si="59"/>
        <v/>
      </c>
      <c r="P769" s="4" t="str">
        <f t="shared" si="60"/>
        <v/>
      </c>
    </row>
    <row r="770" spans="1:16">
      <c r="A770" s="3" t="s">
        <v>771</v>
      </c>
      <c r="B770">
        <v>64</v>
      </c>
      <c r="C770">
        <v>0</v>
      </c>
      <c r="D770" s="1">
        <v>0</v>
      </c>
      <c r="E770" s="2">
        <v>8.15625</v>
      </c>
      <c r="H770" s="4" t="str">
        <f t="shared" si="56"/>
        <v/>
      </c>
      <c r="I770" s="4" t="str">
        <f t="shared" si="57"/>
        <v/>
      </c>
      <c r="J770" s="4" t="str">
        <f t="shared" si="58"/>
        <v/>
      </c>
      <c r="K770" s="4" t="str">
        <f>IF(ISERROR(MATCH(A770,SEM_20201201_20210416!A:A,0)),"","Y")</f>
        <v/>
      </c>
      <c r="L770" s="4" t="str">
        <f>IF(K770="Y",VLOOKUP($A770,SEM_20201201_20210416!$A:$G,3,FALSE),"")</f>
        <v/>
      </c>
      <c r="M770" s="4" t="str">
        <f>IF(K770="Y",VLOOKUP($A770,SEM_20201201_20210416!$A:$G,4,FALSE),"")</f>
        <v/>
      </c>
      <c r="N770" s="1" t="str">
        <f>IFERROR(VLOOKUP(A770,SEM_20201201_20210416!A:F,6,FALSE),"")</f>
        <v/>
      </c>
      <c r="O770" s="4" t="str">
        <f t="shared" si="59"/>
        <v/>
      </c>
      <c r="P770" s="4" t="str">
        <f t="shared" si="60"/>
        <v/>
      </c>
    </row>
    <row r="771" spans="1:16">
      <c r="A771" s="3" t="s">
        <v>772</v>
      </c>
      <c r="B771">
        <v>64</v>
      </c>
      <c r="C771">
        <v>1</v>
      </c>
      <c r="D771" s="1">
        <v>1.5625E-2</v>
      </c>
      <c r="E771" s="2">
        <v>9.03125</v>
      </c>
      <c r="H771" s="4" t="str">
        <f t="shared" ref="H771:H834" si="61">IF(AND(E771&gt;=2,E771&lt;3),"Y","")</f>
        <v/>
      </c>
      <c r="I771" s="4" t="str">
        <f t="shared" ref="I771:I834" si="62">IF(AND(E771&gt;=4,E771&lt;5),"Y","")</f>
        <v/>
      </c>
      <c r="J771" s="4" t="str">
        <f t="shared" ref="J771:J834" si="63">IF(AND(E771&gt;=6,E771&lt;7),"Y","")</f>
        <v/>
      </c>
      <c r="K771" s="4" t="str">
        <f>IF(ISERROR(MATCH(A771,SEM_20201201_20210416!A:A,0)),"","Y")</f>
        <v/>
      </c>
      <c r="L771" s="4" t="str">
        <f>IF(K771="Y",VLOOKUP($A771,SEM_20201201_20210416!$A:$G,3,FALSE),"")</f>
        <v/>
      </c>
      <c r="M771" s="4" t="str">
        <f>IF(K771="Y",VLOOKUP($A771,SEM_20201201_20210416!$A:$G,4,FALSE),"")</f>
        <v/>
      </c>
      <c r="N771" s="1" t="str">
        <f>IFERROR(VLOOKUP(A771,SEM_20201201_20210416!A:F,6,FALSE),"")</f>
        <v/>
      </c>
      <c r="O771" s="4" t="str">
        <f t="shared" ref="O771:O834" si="64">IF(AND(K771="Y",M771&gt;C771),"Y","")</f>
        <v/>
      </c>
      <c r="P771" s="4" t="str">
        <f t="shared" ref="P771:P834" si="65">IF(AND(G771&lt;&gt;"N",E771&gt;$V$1,D771&lt;$V$2,B771&gt;=$V$3),"Y","")</f>
        <v/>
      </c>
    </row>
    <row r="772" spans="1:16">
      <c r="A772" s="3" t="s">
        <v>770</v>
      </c>
      <c r="B772">
        <v>64</v>
      </c>
      <c r="C772">
        <v>4</v>
      </c>
      <c r="D772" s="1">
        <v>6.25E-2</v>
      </c>
      <c r="E772" s="2">
        <v>14.59375</v>
      </c>
      <c r="H772" s="4" t="str">
        <f t="shared" si="61"/>
        <v/>
      </c>
      <c r="I772" s="4" t="str">
        <f t="shared" si="62"/>
        <v/>
      </c>
      <c r="J772" s="4" t="str">
        <f t="shared" si="63"/>
        <v/>
      </c>
      <c r="K772" s="4" t="str">
        <f>IF(ISERROR(MATCH(A772,SEM_20201201_20210416!A:A,0)),"","Y")</f>
        <v/>
      </c>
      <c r="L772" s="4" t="str">
        <f>IF(K772="Y",VLOOKUP($A772,SEM_20201201_20210416!$A:$G,3,FALSE),"")</f>
        <v/>
      </c>
      <c r="M772" s="4" t="str">
        <f>IF(K772="Y",VLOOKUP($A772,SEM_20201201_20210416!$A:$G,4,FALSE),"")</f>
        <v/>
      </c>
      <c r="N772" s="1" t="str">
        <f>IFERROR(VLOOKUP(A772,SEM_20201201_20210416!A:F,6,FALSE),"")</f>
        <v/>
      </c>
      <c r="O772" s="4" t="str">
        <f t="shared" si="64"/>
        <v/>
      </c>
      <c r="P772" s="4" t="str">
        <f t="shared" si="65"/>
        <v/>
      </c>
    </row>
    <row r="773" spans="1:16">
      <c r="A773" s="3" t="s">
        <v>778</v>
      </c>
      <c r="B773">
        <v>63</v>
      </c>
      <c r="C773">
        <v>5</v>
      </c>
      <c r="D773" s="1">
        <v>7.9365079365079305E-2</v>
      </c>
      <c r="E773" s="2">
        <v>6.2698412698412698</v>
      </c>
      <c r="H773" s="4" t="str">
        <f t="shared" si="61"/>
        <v/>
      </c>
      <c r="I773" s="4" t="str">
        <f t="shared" si="62"/>
        <v/>
      </c>
      <c r="J773" s="4" t="str">
        <f t="shared" si="63"/>
        <v>Y</v>
      </c>
      <c r="K773" s="4" t="str">
        <f>IF(ISERROR(MATCH(A773,SEM_20201201_20210416!A:A,0)),"","Y")</f>
        <v/>
      </c>
      <c r="L773" s="4" t="str">
        <f>IF(K773="Y",VLOOKUP($A773,SEM_20201201_20210416!$A:$G,3,FALSE),"")</f>
        <v/>
      </c>
      <c r="M773" s="4" t="str">
        <f>IF(K773="Y",VLOOKUP($A773,SEM_20201201_20210416!$A:$G,4,FALSE),"")</f>
        <v/>
      </c>
      <c r="N773" s="1" t="str">
        <f>IFERROR(VLOOKUP(A773,SEM_20201201_20210416!A:F,6,FALSE),"")</f>
        <v/>
      </c>
      <c r="O773" s="4" t="str">
        <f t="shared" si="64"/>
        <v/>
      </c>
      <c r="P773" s="4" t="str">
        <f t="shared" si="65"/>
        <v/>
      </c>
    </row>
    <row r="774" spans="1:16">
      <c r="A774" s="3" t="s">
        <v>776</v>
      </c>
      <c r="B774">
        <v>63</v>
      </c>
      <c r="C774">
        <v>2</v>
      </c>
      <c r="D774" s="1">
        <v>3.1746031746031703E-2</v>
      </c>
      <c r="E774" s="2">
        <v>7.8412698412698401</v>
      </c>
      <c r="H774" s="4" t="str">
        <f t="shared" si="61"/>
        <v/>
      </c>
      <c r="I774" s="4" t="str">
        <f t="shared" si="62"/>
        <v/>
      </c>
      <c r="J774" s="4" t="str">
        <f t="shared" si="63"/>
        <v/>
      </c>
      <c r="K774" s="4" t="str">
        <f>IF(ISERROR(MATCH(A774,SEM_20201201_20210416!A:A,0)),"","Y")</f>
        <v/>
      </c>
      <c r="L774" s="4" t="str">
        <f>IF(K774="Y",VLOOKUP($A774,SEM_20201201_20210416!$A:$G,3,FALSE),"")</f>
        <v/>
      </c>
      <c r="M774" s="4" t="str">
        <f>IF(K774="Y",VLOOKUP($A774,SEM_20201201_20210416!$A:$G,4,FALSE),"")</f>
        <v/>
      </c>
      <c r="N774" s="1" t="str">
        <f>IFERROR(VLOOKUP(A774,SEM_20201201_20210416!A:F,6,FALSE),"")</f>
        <v/>
      </c>
      <c r="O774" s="4" t="str">
        <f t="shared" si="64"/>
        <v/>
      </c>
      <c r="P774" s="4" t="str">
        <f t="shared" si="65"/>
        <v/>
      </c>
    </row>
    <row r="775" spans="1:16">
      <c r="A775" s="3" t="s">
        <v>775</v>
      </c>
      <c r="B775">
        <v>63</v>
      </c>
      <c r="C775">
        <v>6</v>
      </c>
      <c r="D775" s="1">
        <v>9.5238095238095205E-2</v>
      </c>
      <c r="E775" s="2">
        <v>8.5079365079365008</v>
      </c>
      <c r="H775" s="4" t="str">
        <f t="shared" si="61"/>
        <v/>
      </c>
      <c r="I775" s="4" t="str">
        <f t="shared" si="62"/>
        <v/>
      </c>
      <c r="J775" s="4" t="str">
        <f t="shared" si="63"/>
        <v/>
      </c>
      <c r="K775" s="4" t="str">
        <f>IF(ISERROR(MATCH(A775,SEM_20201201_20210416!A:A,0)),"","Y")</f>
        <v/>
      </c>
      <c r="L775" s="4" t="str">
        <f>IF(K775="Y",VLOOKUP($A775,SEM_20201201_20210416!$A:$G,3,FALSE),"")</f>
        <v/>
      </c>
      <c r="M775" s="4" t="str">
        <f>IF(K775="Y",VLOOKUP($A775,SEM_20201201_20210416!$A:$G,4,FALSE),"")</f>
        <v/>
      </c>
      <c r="N775" s="1" t="str">
        <f>IFERROR(VLOOKUP(A775,SEM_20201201_20210416!A:F,6,FALSE),"")</f>
        <v/>
      </c>
      <c r="O775" s="4" t="str">
        <f t="shared" si="64"/>
        <v/>
      </c>
      <c r="P775" s="4" t="str">
        <f t="shared" si="65"/>
        <v/>
      </c>
    </row>
    <row r="776" spans="1:16">
      <c r="A776" s="3" t="s">
        <v>774</v>
      </c>
      <c r="B776">
        <v>63</v>
      </c>
      <c r="C776">
        <v>1</v>
      </c>
      <c r="D776" s="1">
        <v>1.5873015873015799E-2</v>
      </c>
      <c r="E776" s="2">
        <v>9.8730158730158699</v>
      </c>
      <c r="H776" s="4" t="str">
        <f t="shared" si="61"/>
        <v/>
      </c>
      <c r="I776" s="4" t="str">
        <f t="shared" si="62"/>
        <v/>
      </c>
      <c r="J776" s="4" t="str">
        <f t="shared" si="63"/>
        <v/>
      </c>
      <c r="K776" s="4" t="str">
        <f>IF(ISERROR(MATCH(A776,SEM_20201201_20210416!A:A,0)),"","Y")</f>
        <v/>
      </c>
      <c r="L776" s="4" t="str">
        <f>IF(K776="Y",VLOOKUP($A776,SEM_20201201_20210416!$A:$G,3,FALSE),"")</f>
        <v/>
      </c>
      <c r="M776" s="4" t="str">
        <f>IF(K776="Y",VLOOKUP($A776,SEM_20201201_20210416!$A:$G,4,FALSE),"")</f>
        <v/>
      </c>
      <c r="N776" s="1" t="str">
        <f>IFERROR(VLOOKUP(A776,SEM_20201201_20210416!A:F,6,FALSE),"")</f>
        <v/>
      </c>
      <c r="O776" s="4" t="str">
        <f t="shared" si="64"/>
        <v/>
      </c>
      <c r="P776" s="4" t="str">
        <f t="shared" si="65"/>
        <v/>
      </c>
    </row>
    <row r="777" spans="1:16">
      <c r="A777" s="3" t="s">
        <v>777</v>
      </c>
      <c r="B777">
        <v>63</v>
      </c>
      <c r="C777">
        <v>0</v>
      </c>
      <c r="D777" s="1">
        <v>0</v>
      </c>
      <c r="E777" s="2">
        <v>34.460317460317398</v>
      </c>
      <c r="H777" s="4" t="str">
        <f t="shared" si="61"/>
        <v/>
      </c>
      <c r="I777" s="4" t="str">
        <f t="shared" si="62"/>
        <v/>
      </c>
      <c r="J777" s="4" t="str">
        <f t="shared" si="63"/>
        <v/>
      </c>
      <c r="K777" s="4" t="str">
        <f>IF(ISERROR(MATCH(A777,SEM_20201201_20210416!A:A,0)),"","Y")</f>
        <v/>
      </c>
      <c r="L777" s="4" t="str">
        <f>IF(K777="Y",VLOOKUP($A777,SEM_20201201_20210416!$A:$G,3,FALSE),"")</f>
        <v/>
      </c>
      <c r="M777" s="4" t="str">
        <f>IF(K777="Y",VLOOKUP($A777,SEM_20201201_20210416!$A:$G,4,FALSE),"")</f>
        <v/>
      </c>
      <c r="N777" s="1" t="str">
        <f>IFERROR(VLOOKUP(A777,SEM_20201201_20210416!A:F,6,FALSE),"")</f>
        <v/>
      </c>
      <c r="O777" s="4" t="str">
        <f t="shared" si="64"/>
        <v/>
      </c>
      <c r="P777" s="4" t="str">
        <f t="shared" si="65"/>
        <v/>
      </c>
    </row>
    <row r="778" spans="1:16">
      <c r="A778" s="3" t="s">
        <v>780</v>
      </c>
      <c r="B778">
        <v>62</v>
      </c>
      <c r="C778">
        <v>3</v>
      </c>
      <c r="D778" s="1">
        <v>4.8387096774193498E-2</v>
      </c>
      <c r="E778" s="2">
        <v>3.6290322580645098</v>
      </c>
      <c r="H778" s="4" t="str">
        <f t="shared" si="61"/>
        <v/>
      </c>
      <c r="I778" s="4" t="str">
        <f t="shared" si="62"/>
        <v/>
      </c>
      <c r="J778" s="4" t="str">
        <f t="shared" si="63"/>
        <v/>
      </c>
      <c r="K778" s="4" t="str">
        <f>IF(ISERROR(MATCH(A778,SEM_20201201_20210416!A:A,0)),"","Y")</f>
        <v/>
      </c>
      <c r="L778" s="4" t="str">
        <f>IF(K778="Y",VLOOKUP($A778,SEM_20201201_20210416!$A:$G,3,FALSE),"")</f>
        <v/>
      </c>
      <c r="M778" s="4" t="str">
        <f>IF(K778="Y",VLOOKUP($A778,SEM_20201201_20210416!$A:$G,4,FALSE),"")</f>
        <v/>
      </c>
      <c r="N778" s="1" t="str">
        <f>IFERROR(VLOOKUP(A778,SEM_20201201_20210416!A:F,6,FALSE),"")</f>
        <v/>
      </c>
      <c r="O778" s="4" t="str">
        <f t="shared" si="64"/>
        <v/>
      </c>
      <c r="P778" s="4" t="str">
        <f t="shared" si="65"/>
        <v/>
      </c>
    </row>
    <row r="779" spans="1:16">
      <c r="A779" s="3" t="s">
        <v>779</v>
      </c>
      <c r="B779">
        <v>62</v>
      </c>
      <c r="C779">
        <v>1</v>
      </c>
      <c r="D779" s="1">
        <v>1.6129032258064498E-2</v>
      </c>
      <c r="E779" s="2">
        <v>9.5161290322580605</v>
      </c>
      <c r="H779" s="4" t="str">
        <f t="shared" si="61"/>
        <v/>
      </c>
      <c r="I779" s="4" t="str">
        <f t="shared" si="62"/>
        <v/>
      </c>
      <c r="J779" s="4" t="str">
        <f t="shared" si="63"/>
        <v/>
      </c>
      <c r="K779" s="4" t="str">
        <f>IF(ISERROR(MATCH(A779,SEM_20201201_20210416!A:A,0)),"","Y")</f>
        <v/>
      </c>
      <c r="L779" s="4" t="str">
        <f>IF(K779="Y",VLOOKUP($A779,SEM_20201201_20210416!$A:$G,3,FALSE),"")</f>
        <v/>
      </c>
      <c r="M779" s="4" t="str">
        <f>IF(K779="Y",VLOOKUP($A779,SEM_20201201_20210416!$A:$G,4,FALSE),"")</f>
        <v/>
      </c>
      <c r="N779" s="1" t="str">
        <f>IFERROR(VLOOKUP(A779,SEM_20201201_20210416!A:F,6,FALSE),"")</f>
        <v/>
      </c>
      <c r="O779" s="4" t="str">
        <f t="shared" si="64"/>
        <v/>
      </c>
      <c r="P779" s="4" t="str">
        <f t="shared" si="65"/>
        <v/>
      </c>
    </row>
    <row r="780" spans="1:16">
      <c r="A780" s="3" t="s">
        <v>782</v>
      </c>
      <c r="B780">
        <v>62</v>
      </c>
      <c r="C780">
        <v>3</v>
      </c>
      <c r="D780" s="1">
        <v>4.8387096774193498E-2</v>
      </c>
      <c r="E780" s="2">
        <v>10.838709677419301</v>
      </c>
      <c r="H780" s="4" t="str">
        <f t="shared" si="61"/>
        <v/>
      </c>
      <c r="I780" s="4" t="str">
        <f t="shared" si="62"/>
        <v/>
      </c>
      <c r="J780" s="4" t="str">
        <f t="shared" si="63"/>
        <v/>
      </c>
      <c r="K780" s="4" t="str">
        <f>IF(ISERROR(MATCH(A780,SEM_20201201_20210416!A:A,0)),"","Y")</f>
        <v/>
      </c>
      <c r="L780" s="4" t="str">
        <f>IF(K780="Y",VLOOKUP($A780,SEM_20201201_20210416!$A:$G,3,FALSE),"")</f>
        <v/>
      </c>
      <c r="M780" s="4" t="str">
        <f>IF(K780="Y",VLOOKUP($A780,SEM_20201201_20210416!$A:$G,4,FALSE),"")</f>
        <v/>
      </c>
      <c r="N780" s="1" t="str">
        <f>IFERROR(VLOOKUP(A780,SEM_20201201_20210416!A:F,6,FALSE),"")</f>
        <v/>
      </c>
      <c r="O780" s="4" t="str">
        <f t="shared" si="64"/>
        <v/>
      </c>
      <c r="P780" s="4" t="str">
        <f t="shared" si="65"/>
        <v/>
      </c>
    </row>
    <row r="781" spans="1:16">
      <c r="A781" s="3" t="s">
        <v>781</v>
      </c>
      <c r="B781">
        <v>62</v>
      </c>
      <c r="C781">
        <v>0</v>
      </c>
      <c r="D781" s="1">
        <v>0</v>
      </c>
      <c r="E781" s="2">
        <v>12.2258064516129</v>
      </c>
      <c r="H781" s="4" t="str">
        <f t="shared" si="61"/>
        <v/>
      </c>
      <c r="I781" s="4" t="str">
        <f t="shared" si="62"/>
        <v/>
      </c>
      <c r="J781" s="4" t="str">
        <f t="shared" si="63"/>
        <v/>
      </c>
      <c r="K781" s="4" t="str">
        <f>IF(ISERROR(MATCH(A781,SEM_20201201_20210416!A:A,0)),"","Y")</f>
        <v/>
      </c>
      <c r="L781" s="4" t="str">
        <f>IF(K781="Y",VLOOKUP($A781,SEM_20201201_20210416!$A:$G,3,FALSE),"")</f>
        <v/>
      </c>
      <c r="M781" s="4" t="str">
        <f>IF(K781="Y",VLOOKUP($A781,SEM_20201201_20210416!$A:$G,4,FALSE),"")</f>
        <v/>
      </c>
      <c r="N781" s="1" t="str">
        <f>IFERROR(VLOOKUP(A781,SEM_20201201_20210416!A:F,6,FALSE),"")</f>
        <v/>
      </c>
      <c r="O781" s="4" t="str">
        <f t="shared" si="64"/>
        <v/>
      </c>
      <c r="P781" s="4" t="str">
        <f t="shared" si="65"/>
        <v/>
      </c>
    </row>
    <row r="782" spans="1:16">
      <c r="A782" s="3" t="s">
        <v>783</v>
      </c>
      <c r="B782">
        <v>62</v>
      </c>
      <c r="C782">
        <v>0</v>
      </c>
      <c r="D782" s="1">
        <v>0</v>
      </c>
      <c r="E782" s="2">
        <v>84.887096774193495</v>
      </c>
      <c r="H782" s="4" t="str">
        <f t="shared" si="61"/>
        <v/>
      </c>
      <c r="I782" s="4" t="str">
        <f t="shared" si="62"/>
        <v/>
      </c>
      <c r="J782" s="4" t="str">
        <f t="shared" si="63"/>
        <v/>
      </c>
      <c r="K782" s="4" t="str">
        <f>IF(ISERROR(MATCH(A782,SEM_20201201_20210416!A:A,0)),"","Y")</f>
        <v/>
      </c>
      <c r="L782" s="4" t="str">
        <f>IF(K782="Y",VLOOKUP($A782,SEM_20201201_20210416!$A:$G,3,FALSE),"")</f>
        <v/>
      </c>
      <c r="M782" s="4" t="str">
        <f>IF(K782="Y",VLOOKUP($A782,SEM_20201201_20210416!$A:$G,4,FALSE),"")</f>
        <v/>
      </c>
      <c r="N782" s="1" t="str">
        <f>IFERROR(VLOOKUP(A782,SEM_20201201_20210416!A:F,6,FALSE),"")</f>
        <v/>
      </c>
      <c r="O782" s="4" t="str">
        <f t="shared" si="64"/>
        <v/>
      </c>
      <c r="P782" s="4" t="str">
        <f t="shared" si="65"/>
        <v/>
      </c>
    </row>
    <row r="783" spans="1:16">
      <c r="A783" s="3" t="s">
        <v>788</v>
      </c>
      <c r="B783">
        <v>61</v>
      </c>
      <c r="C783">
        <v>43</v>
      </c>
      <c r="D783" s="1">
        <v>0.70491803278688503</v>
      </c>
      <c r="E783" s="2">
        <v>1</v>
      </c>
      <c r="H783" s="4" t="str">
        <f t="shared" si="61"/>
        <v/>
      </c>
      <c r="I783" s="4" t="str">
        <f t="shared" si="62"/>
        <v/>
      </c>
      <c r="J783" s="4" t="str">
        <f t="shared" si="63"/>
        <v/>
      </c>
      <c r="K783" s="4" t="str">
        <f>IF(ISERROR(MATCH(A783,SEM_20201201_20210416!A:A,0)),"","Y")</f>
        <v/>
      </c>
      <c r="L783" s="4" t="str">
        <f>IF(K783="Y",VLOOKUP($A783,SEM_20201201_20210416!$A:$G,3,FALSE),"")</f>
        <v/>
      </c>
      <c r="M783" s="4" t="str">
        <f>IF(K783="Y",VLOOKUP($A783,SEM_20201201_20210416!$A:$G,4,FALSE),"")</f>
        <v/>
      </c>
      <c r="N783" s="1" t="str">
        <f>IFERROR(VLOOKUP(A783,SEM_20201201_20210416!A:F,6,FALSE),"")</f>
        <v/>
      </c>
      <c r="O783" s="4" t="str">
        <f t="shared" si="64"/>
        <v/>
      </c>
      <c r="P783" s="4" t="str">
        <f t="shared" si="65"/>
        <v/>
      </c>
    </row>
    <row r="784" spans="1:16">
      <c r="A784" s="3" t="s">
        <v>789</v>
      </c>
      <c r="B784">
        <v>61</v>
      </c>
      <c r="C784">
        <v>20</v>
      </c>
      <c r="D784" s="1">
        <v>0.32786885245901598</v>
      </c>
      <c r="E784" s="2">
        <v>1.0327868852458999</v>
      </c>
      <c r="H784" s="4" t="str">
        <f t="shared" si="61"/>
        <v/>
      </c>
      <c r="I784" s="4" t="str">
        <f t="shared" si="62"/>
        <v/>
      </c>
      <c r="J784" s="4" t="str">
        <f t="shared" si="63"/>
        <v/>
      </c>
      <c r="K784" s="4" t="str">
        <f>IF(ISERROR(MATCH(A784,SEM_20201201_20210416!A:A,0)),"","Y")</f>
        <v/>
      </c>
      <c r="L784" s="4" t="str">
        <f>IF(K784="Y",VLOOKUP($A784,SEM_20201201_20210416!$A:$G,3,FALSE),"")</f>
        <v/>
      </c>
      <c r="M784" s="4" t="str">
        <f>IF(K784="Y",VLOOKUP($A784,SEM_20201201_20210416!$A:$G,4,FALSE),"")</f>
        <v/>
      </c>
      <c r="N784" s="1" t="str">
        <f>IFERROR(VLOOKUP(A784,SEM_20201201_20210416!A:F,6,FALSE),"")</f>
        <v/>
      </c>
      <c r="O784" s="4" t="str">
        <f t="shared" si="64"/>
        <v/>
      </c>
      <c r="P784" s="4" t="str">
        <f t="shared" si="65"/>
        <v/>
      </c>
    </row>
    <row r="785" spans="1:16">
      <c r="A785" s="3" t="s">
        <v>792</v>
      </c>
      <c r="B785">
        <v>61</v>
      </c>
      <c r="C785">
        <v>2</v>
      </c>
      <c r="D785" s="1">
        <v>3.2786885245901599E-2</v>
      </c>
      <c r="E785" s="2">
        <v>4.3770491803278597</v>
      </c>
      <c r="H785" s="4" t="str">
        <f t="shared" si="61"/>
        <v/>
      </c>
      <c r="I785" s="4" t="str">
        <f t="shared" si="62"/>
        <v>Y</v>
      </c>
      <c r="J785" s="4" t="str">
        <f t="shared" si="63"/>
        <v/>
      </c>
      <c r="K785" s="4" t="str">
        <f>IF(ISERROR(MATCH(A785,SEM_20201201_20210416!A:A,0)),"","Y")</f>
        <v/>
      </c>
      <c r="L785" s="4" t="str">
        <f>IF(K785="Y",VLOOKUP($A785,SEM_20201201_20210416!$A:$G,3,FALSE),"")</f>
        <v/>
      </c>
      <c r="M785" s="4" t="str">
        <f>IF(K785="Y",VLOOKUP($A785,SEM_20201201_20210416!$A:$G,4,FALSE),"")</f>
        <v/>
      </c>
      <c r="N785" s="1" t="str">
        <f>IFERROR(VLOOKUP(A785,SEM_20201201_20210416!A:F,6,FALSE),"")</f>
        <v/>
      </c>
      <c r="O785" s="4" t="str">
        <f t="shared" si="64"/>
        <v/>
      </c>
      <c r="P785" s="4" t="str">
        <f t="shared" si="65"/>
        <v/>
      </c>
    </row>
    <row r="786" spans="1:16">
      <c r="A786" s="3" t="s">
        <v>798</v>
      </c>
      <c r="B786">
        <v>61</v>
      </c>
      <c r="C786">
        <v>4</v>
      </c>
      <c r="D786" s="1">
        <v>6.5573770491803199E-2</v>
      </c>
      <c r="E786" s="2">
        <v>4.65573770491803</v>
      </c>
      <c r="H786" s="4" t="str">
        <f t="shared" si="61"/>
        <v/>
      </c>
      <c r="I786" s="4" t="str">
        <f t="shared" si="62"/>
        <v>Y</v>
      </c>
      <c r="J786" s="4" t="str">
        <f t="shared" si="63"/>
        <v/>
      </c>
      <c r="K786" s="4" t="str">
        <f>IF(ISERROR(MATCH(A786,SEM_20201201_20210416!A:A,0)),"","Y")</f>
        <v/>
      </c>
      <c r="L786" s="4" t="str">
        <f>IF(K786="Y",VLOOKUP($A786,SEM_20201201_20210416!$A:$G,3,FALSE),"")</f>
        <v/>
      </c>
      <c r="M786" s="4" t="str">
        <f>IF(K786="Y",VLOOKUP($A786,SEM_20201201_20210416!$A:$G,4,FALSE),"")</f>
        <v/>
      </c>
      <c r="N786" s="1" t="str">
        <f>IFERROR(VLOOKUP(A786,SEM_20201201_20210416!A:F,6,FALSE),"")</f>
        <v/>
      </c>
      <c r="O786" s="4" t="str">
        <f t="shared" si="64"/>
        <v/>
      </c>
      <c r="P786" s="4" t="str">
        <f t="shared" si="65"/>
        <v/>
      </c>
    </row>
    <row r="787" spans="1:16">
      <c r="A787" s="3" t="s">
        <v>794</v>
      </c>
      <c r="B787">
        <v>61</v>
      </c>
      <c r="C787">
        <v>2</v>
      </c>
      <c r="D787" s="1">
        <v>3.2786885245901599E-2</v>
      </c>
      <c r="E787" s="2">
        <v>5.6721311475409797</v>
      </c>
      <c r="H787" s="4" t="str">
        <f t="shared" si="61"/>
        <v/>
      </c>
      <c r="I787" s="4" t="str">
        <f t="shared" si="62"/>
        <v/>
      </c>
      <c r="J787" s="4" t="str">
        <f t="shared" si="63"/>
        <v/>
      </c>
      <c r="K787" s="4" t="str">
        <f>IF(ISERROR(MATCH(A787,SEM_20201201_20210416!A:A,0)),"","Y")</f>
        <v/>
      </c>
      <c r="L787" s="4" t="str">
        <f>IF(K787="Y",VLOOKUP($A787,SEM_20201201_20210416!$A:$G,3,FALSE),"")</f>
        <v/>
      </c>
      <c r="M787" s="4" t="str">
        <f>IF(K787="Y",VLOOKUP($A787,SEM_20201201_20210416!$A:$G,4,FALSE),"")</f>
        <v/>
      </c>
      <c r="N787" s="1" t="str">
        <f>IFERROR(VLOOKUP(A787,SEM_20201201_20210416!A:F,6,FALSE),"")</f>
        <v/>
      </c>
      <c r="O787" s="4" t="str">
        <f t="shared" si="64"/>
        <v/>
      </c>
      <c r="P787" s="4" t="str">
        <f t="shared" si="65"/>
        <v/>
      </c>
    </row>
    <row r="788" spans="1:16">
      <c r="A788" s="3" t="s">
        <v>784</v>
      </c>
      <c r="B788">
        <v>61</v>
      </c>
      <c r="C788">
        <v>2</v>
      </c>
      <c r="D788" s="1">
        <v>3.2786885245901599E-2</v>
      </c>
      <c r="E788" s="2">
        <v>6.3278688524590097</v>
      </c>
      <c r="H788" s="4" t="str">
        <f t="shared" si="61"/>
        <v/>
      </c>
      <c r="I788" s="4" t="str">
        <f t="shared" si="62"/>
        <v/>
      </c>
      <c r="J788" s="4" t="str">
        <f t="shared" si="63"/>
        <v>Y</v>
      </c>
      <c r="K788" s="4" t="str">
        <f>IF(ISERROR(MATCH(A788,SEM_20201201_20210416!A:A,0)),"","Y")</f>
        <v/>
      </c>
      <c r="L788" s="4" t="str">
        <f>IF(K788="Y",VLOOKUP($A788,SEM_20201201_20210416!$A:$G,3,FALSE),"")</f>
        <v/>
      </c>
      <c r="M788" s="4" t="str">
        <f>IF(K788="Y",VLOOKUP($A788,SEM_20201201_20210416!$A:$G,4,FALSE),"")</f>
        <v/>
      </c>
      <c r="N788" s="1" t="str">
        <f>IFERROR(VLOOKUP(A788,SEM_20201201_20210416!A:F,6,FALSE),"")</f>
        <v/>
      </c>
      <c r="O788" s="4" t="str">
        <f t="shared" si="64"/>
        <v/>
      </c>
      <c r="P788" s="4" t="str">
        <f t="shared" si="65"/>
        <v/>
      </c>
    </row>
    <row r="789" spans="1:16">
      <c r="A789" s="3" t="s">
        <v>790</v>
      </c>
      <c r="B789">
        <v>61</v>
      </c>
      <c r="C789">
        <v>1</v>
      </c>
      <c r="D789" s="1">
        <v>1.63934426229508E-2</v>
      </c>
      <c r="E789" s="2">
        <v>6.3934426229508201</v>
      </c>
      <c r="H789" s="4" t="str">
        <f t="shared" si="61"/>
        <v/>
      </c>
      <c r="I789" s="4" t="str">
        <f t="shared" si="62"/>
        <v/>
      </c>
      <c r="J789" s="4" t="str">
        <f t="shared" si="63"/>
        <v>Y</v>
      </c>
      <c r="K789" s="4" t="str">
        <f>IF(ISERROR(MATCH(A789,SEM_20201201_20210416!A:A,0)),"","Y")</f>
        <v/>
      </c>
      <c r="L789" s="4" t="str">
        <f>IF(K789="Y",VLOOKUP($A789,SEM_20201201_20210416!$A:$G,3,FALSE),"")</f>
        <v/>
      </c>
      <c r="M789" s="4" t="str">
        <f>IF(K789="Y",VLOOKUP($A789,SEM_20201201_20210416!$A:$G,4,FALSE),"")</f>
        <v/>
      </c>
      <c r="N789" s="1" t="str">
        <f>IFERROR(VLOOKUP(A789,SEM_20201201_20210416!A:F,6,FALSE),"")</f>
        <v/>
      </c>
      <c r="O789" s="4" t="str">
        <f t="shared" si="64"/>
        <v/>
      </c>
      <c r="P789" s="4" t="str">
        <f t="shared" si="65"/>
        <v/>
      </c>
    </row>
    <row r="790" spans="1:16">
      <c r="A790" s="3" t="s">
        <v>785</v>
      </c>
      <c r="B790">
        <v>61</v>
      </c>
      <c r="C790">
        <v>1</v>
      </c>
      <c r="D790" s="1">
        <v>1.63934426229508E-2</v>
      </c>
      <c r="E790" s="2">
        <v>6.4098360655737698</v>
      </c>
      <c r="H790" s="4" t="str">
        <f t="shared" si="61"/>
        <v/>
      </c>
      <c r="I790" s="4" t="str">
        <f t="shared" si="62"/>
        <v/>
      </c>
      <c r="J790" s="4" t="str">
        <f t="shared" si="63"/>
        <v>Y</v>
      </c>
      <c r="K790" s="4" t="str">
        <f>IF(ISERROR(MATCH(A790,SEM_20201201_20210416!A:A,0)),"","Y")</f>
        <v/>
      </c>
      <c r="L790" s="4" t="str">
        <f>IF(K790="Y",VLOOKUP($A790,SEM_20201201_20210416!$A:$G,3,FALSE),"")</f>
        <v/>
      </c>
      <c r="M790" s="4" t="str">
        <f>IF(K790="Y",VLOOKUP($A790,SEM_20201201_20210416!$A:$G,4,FALSE),"")</f>
        <v/>
      </c>
      <c r="N790" s="1" t="str">
        <f>IFERROR(VLOOKUP(A790,SEM_20201201_20210416!A:F,6,FALSE),"")</f>
        <v/>
      </c>
      <c r="O790" s="4" t="str">
        <f t="shared" si="64"/>
        <v/>
      </c>
      <c r="P790" s="4" t="str">
        <f t="shared" si="65"/>
        <v/>
      </c>
    </row>
    <row r="791" spans="1:16">
      <c r="A791" s="3" t="s">
        <v>797</v>
      </c>
      <c r="B791">
        <v>61</v>
      </c>
      <c r="C791">
        <v>2</v>
      </c>
      <c r="D791" s="1">
        <v>3.2786885245901599E-2</v>
      </c>
      <c r="E791" s="2">
        <v>6.4262295081967196</v>
      </c>
      <c r="H791" s="4" t="str">
        <f t="shared" si="61"/>
        <v/>
      </c>
      <c r="I791" s="4" t="str">
        <f t="shared" si="62"/>
        <v/>
      </c>
      <c r="J791" s="4" t="str">
        <f t="shared" si="63"/>
        <v>Y</v>
      </c>
      <c r="K791" s="4" t="str">
        <f>IF(ISERROR(MATCH(A791,SEM_20201201_20210416!A:A,0)),"","Y")</f>
        <v/>
      </c>
      <c r="L791" s="4" t="str">
        <f>IF(K791="Y",VLOOKUP($A791,SEM_20201201_20210416!$A:$G,3,FALSE),"")</f>
        <v/>
      </c>
      <c r="M791" s="4" t="str">
        <f>IF(K791="Y",VLOOKUP($A791,SEM_20201201_20210416!$A:$G,4,FALSE),"")</f>
        <v/>
      </c>
      <c r="N791" s="1" t="str">
        <f>IFERROR(VLOOKUP(A791,SEM_20201201_20210416!A:F,6,FALSE),"")</f>
        <v/>
      </c>
      <c r="O791" s="4" t="str">
        <f t="shared" si="64"/>
        <v/>
      </c>
      <c r="P791" s="4" t="str">
        <f t="shared" si="65"/>
        <v/>
      </c>
    </row>
    <row r="792" spans="1:16">
      <c r="A792" s="3" t="s">
        <v>791</v>
      </c>
      <c r="B792">
        <v>61</v>
      </c>
      <c r="C792">
        <v>7</v>
      </c>
      <c r="D792" s="1">
        <v>0.114754098360655</v>
      </c>
      <c r="E792" s="2">
        <v>6.70491803278688</v>
      </c>
      <c r="H792" s="4" t="str">
        <f t="shared" si="61"/>
        <v/>
      </c>
      <c r="I792" s="4" t="str">
        <f t="shared" si="62"/>
        <v/>
      </c>
      <c r="J792" s="4" t="str">
        <f t="shared" si="63"/>
        <v>Y</v>
      </c>
      <c r="K792" s="4" t="str">
        <f>IF(ISERROR(MATCH(A792,SEM_20201201_20210416!A:A,0)),"","Y")</f>
        <v/>
      </c>
      <c r="L792" s="4" t="str">
        <f>IF(K792="Y",VLOOKUP($A792,SEM_20201201_20210416!$A:$G,3,FALSE),"")</f>
        <v/>
      </c>
      <c r="M792" s="4" t="str">
        <f>IF(K792="Y",VLOOKUP($A792,SEM_20201201_20210416!$A:$G,4,FALSE),"")</f>
        <v/>
      </c>
      <c r="N792" s="1" t="str">
        <f>IFERROR(VLOOKUP(A792,SEM_20201201_20210416!A:F,6,FALSE),"")</f>
        <v/>
      </c>
      <c r="O792" s="4" t="str">
        <f t="shared" si="64"/>
        <v/>
      </c>
      <c r="P792" s="4" t="str">
        <f t="shared" si="65"/>
        <v/>
      </c>
    </row>
    <row r="793" spans="1:16">
      <c r="A793" s="3" t="s">
        <v>786</v>
      </c>
      <c r="B793">
        <v>61</v>
      </c>
      <c r="C793">
        <v>3</v>
      </c>
      <c r="D793" s="1">
        <v>4.9180327868852403E-2</v>
      </c>
      <c r="E793" s="2">
        <v>7.0163934426229497</v>
      </c>
      <c r="H793" s="4" t="str">
        <f t="shared" si="61"/>
        <v/>
      </c>
      <c r="I793" s="4" t="str">
        <f t="shared" si="62"/>
        <v/>
      </c>
      <c r="J793" s="4" t="str">
        <f t="shared" si="63"/>
        <v/>
      </c>
      <c r="K793" s="4" t="str">
        <f>IF(ISERROR(MATCH(A793,SEM_20201201_20210416!A:A,0)),"","Y")</f>
        <v/>
      </c>
      <c r="L793" s="4" t="str">
        <f>IF(K793="Y",VLOOKUP($A793,SEM_20201201_20210416!$A:$G,3,FALSE),"")</f>
        <v/>
      </c>
      <c r="M793" s="4" t="str">
        <f>IF(K793="Y",VLOOKUP($A793,SEM_20201201_20210416!$A:$G,4,FALSE),"")</f>
        <v/>
      </c>
      <c r="N793" s="1" t="str">
        <f>IFERROR(VLOOKUP(A793,SEM_20201201_20210416!A:F,6,FALSE),"")</f>
        <v/>
      </c>
      <c r="O793" s="4" t="str">
        <f t="shared" si="64"/>
        <v/>
      </c>
      <c r="P793" s="4" t="str">
        <f t="shared" si="65"/>
        <v/>
      </c>
    </row>
    <row r="794" spans="1:16">
      <c r="A794" s="3" t="s">
        <v>796</v>
      </c>
      <c r="B794">
        <v>61</v>
      </c>
      <c r="C794">
        <v>3</v>
      </c>
      <c r="D794" s="1">
        <v>4.9180327868852403E-2</v>
      </c>
      <c r="E794" s="2">
        <v>7.4918032786885203</v>
      </c>
      <c r="H794" s="4" t="str">
        <f t="shared" si="61"/>
        <v/>
      </c>
      <c r="I794" s="4" t="str">
        <f t="shared" si="62"/>
        <v/>
      </c>
      <c r="J794" s="4" t="str">
        <f t="shared" si="63"/>
        <v/>
      </c>
      <c r="K794" s="4" t="str">
        <f>IF(ISERROR(MATCH(A794,SEM_20201201_20210416!A:A,0)),"","Y")</f>
        <v/>
      </c>
      <c r="L794" s="4" t="str">
        <f>IF(K794="Y",VLOOKUP($A794,SEM_20201201_20210416!$A:$G,3,FALSE),"")</f>
        <v/>
      </c>
      <c r="M794" s="4" t="str">
        <f>IF(K794="Y",VLOOKUP($A794,SEM_20201201_20210416!$A:$G,4,FALSE),"")</f>
        <v/>
      </c>
      <c r="N794" s="1" t="str">
        <f>IFERROR(VLOOKUP(A794,SEM_20201201_20210416!A:F,6,FALSE),"")</f>
        <v/>
      </c>
      <c r="O794" s="4" t="str">
        <f t="shared" si="64"/>
        <v/>
      </c>
      <c r="P794" s="4" t="str">
        <f t="shared" si="65"/>
        <v/>
      </c>
    </row>
    <row r="795" spans="1:16">
      <c r="A795" s="3" t="s">
        <v>787</v>
      </c>
      <c r="B795">
        <v>61</v>
      </c>
      <c r="C795">
        <v>1</v>
      </c>
      <c r="D795" s="1">
        <v>1.63934426229508E-2</v>
      </c>
      <c r="E795" s="2">
        <v>7.85245901639344</v>
      </c>
      <c r="H795" s="4" t="str">
        <f t="shared" si="61"/>
        <v/>
      </c>
      <c r="I795" s="4" t="str">
        <f t="shared" si="62"/>
        <v/>
      </c>
      <c r="J795" s="4" t="str">
        <f t="shared" si="63"/>
        <v/>
      </c>
      <c r="K795" s="4" t="str">
        <f>IF(ISERROR(MATCH(A795,SEM_20201201_20210416!A:A,0)),"","Y")</f>
        <v/>
      </c>
      <c r="L795" s="4" t="str">
        <f>IF(K795="Y",VLOOKUP($A795,SEM_20201201_20210416!$A:$G,3,FALSE),"")</f>
        <v/>
      </c>
      <c r="M795" s="4" t="str">
        <f>IF(K795="Y",VLOOKUP($A795,SEM_20201201_20210416!$A:$G,4,FALSE),"")</f>
        <v/>
      </c>
      <c r="N795" s="1" t="str">
        <f>IFERROR(VLOOKUP(A795,SEM_20201201_20210416!A:F,6,FALSE),"")</f>
        <v/>
      </c>
      <c r="O795" s="4" t="str">
        <f t="shared" si="64"/>
        <v/>
      </c>
      <c r="P795" s="4" t="str">
        <f t="shared" si="65"/>
        <v/>
      </c>
    </row>
    <row r="796" spans="1:16">
      <c r="A796" s="3" t="s">
        <v>795</v>
      </c>
      <c r="B796">
        <v>61</v>
      </c>
      <c r="C796">
        <v>4</v>
      </c>
      <c r="D796" s="1">
        <v>6.5573770491803199E-2</v>
      </c>
      <c r="E796" s="2">
        <v>8.1475409836065502</v>
      </c>
      <c r="H796" s="4" t="str">
        <f t="shared" si="61"/>
        <v/>
      </c>
      <c r="I796" s="4" t="str">
        <f t="shared" si="62"/>
        <v/>
      </c>
      <c r="J796" s="4" t="str">
        <f t="shared" si="63"/>
        <v/>
      </c>
      <c r="K796" s="4" t="str">
        <f>IF(ISERROR(MATCH(A796,SEM_20201201_20210416!A:A,0)),"","Y")</f>
        <v/>
      </c>
      <c r="L796" s="4" t="str">
        <f>IF(K796="Y",VLOOKUP($A796,SEM_20201201_20210416!$A:$G,3,FALSE),"")</f>
        <v/>
      </c>
      <c r="M796" s="4" t="str">
        <f>IF(K796="Y",VLOOKUP($A796,SEM_20201201_20210416!$A:$G,4,FALSE),"")</f>
        <v/>
      </c>
      <c r="N796" s="1" t="str">
        <f>IFERROR(VLOOKUP(A796,SEM_20201201_20210416!A:F,6,FALSE),"")</f>
        <v/>
      </c>
      <c r="O796" s="4" t="str">
        <f t="shared" si="64"/>
        <v/>
      </c>
      <c r="P796" s="4" t="str">
        <f t="shared" si="65"/>
        <v/>
      </c>
    </row>
    <row r="797" spans="1:16">
      <c r="A797" s="3" t="s">
        <v>799</v>
      </c>
      <c r="B797">
        <v>61</v>
      </c>
      <c r="C797">
        <v>0</v>
      </c>
      <c r="D797" s="1">
        <v>0</v>
      </c>
      <c r="E797" s="2">
        <v>8.1475409836065502</v>
      </c>
      <c r="H797" s="4" t="str">
        <f t="shared" si="61"/>
        <v/>
      </c>
      <c r="I797" s="4" t="str">
        <f t="shared" si="62"/>
        <v/>
      </c>
      <c r="J797" s="4" t="str">
        <f t="shared" si="63"/>
        <v/>
      </c>
      <c r="K797" s="4" t="str">
        <f>IF(ISERROR(MATCH(A797,SEM_20201201_20210416!A:A,0)),"","Y")</f>
        <v/>
      </c>
      <c r="L797" s="4" t="str">
        <f>IF(K797="Y",VLOOKUP($A797,SEM_20201201_20210416!$A:$G,3,FALSE),"")</f>
        <v/>
      </c>
      <c r="M797" s="4" t="str">
        <f>IF(K797="Y",VLOOKUP($A797,SEM_20201201_20210416!$A:$G,4,FALSE),"")</f>
        <v/>
      </c>
      <c r="N797" s="1" t="str">
        <f>IFERROR(VLOOKUP(A797,SEM_20201201_20210416!A:F,6,FALSE),"")</f>
        <v/>
      </c>
      <c r="O797" s="4" t="str">
        <f t="shared" si="64"/>
        <v/>
      </c>
      <c r="P797" s="4" t="str">
        <f t="shared" si="65"/>
        <v/>
      </c>
    </row>
    <row r="798" spans="1:16">
      <c r="A798" s="3" t="s">
        <v>793</v>
      </c>
      <c r="B798">
        <v>61</v>
      </c>
      <c r="C798">
        <v>5</v>
      </c>
      <c r="D798" s="1">
        <v>8.1967213114753995E-2</v>
      </c>
      <c r="E798" s="2">
        <v>8.3114754098360599</v>
      </c>
      <c r="H798" s="4" t="str">
        <f t="shared" si="61"/>
        <v/>
      </c>
      <c r="I798" s="4" t="str">
        <f t="shared" si="62"/>
        <v/>
      </c>
      <c r="J798" s="4" t="str">
        <f t="shared" si="63"/>
        <v/>
      </c>
      <c r="K798" s="4" t="str">
        <f>IF(ISERROR(MATCH(A798,SEM_20201201_20210416!A:A,0)),"","Y")</f>
        <v/>
      </c>
      <c r="L798" s="4" t="str">
        <f>IF(K798="Y",VLOOKUP($A798,SEM_20201201_20210416!$A:$G,3,FALSE),"")</f>
        <v/>
      </c>
      <c r="M798" s="4" t="str">
        <f>IF(K798="Y",VLOOKUP($A798,SEM_20201201_20210416!$A:$G,4,FALSE),"")</f>
        <v/>
      </c>
      <c r="N798" s="1" t="str">
        <f>IFERROR(VLOOKUP(A798,SEM_20201201_20210416!A:F,6,FALSE),"")</f>
        <v/>
      </c>
      <c r="O798" s="4" t="str">
        <f t="shared" si="64"/>
        <v/>
      </c>
      <c r="P798" s="4" t="str">
        <f t="shared" si="65"/>
        <v/>
      </c>
    </row>
    <row r="799" spans="1:16">
      <c r="A799" s="3" t="s">
        <v>803</v>
      </c>
      <c r="B799">
        <v>60</v>
      </c>
      <c r="C799">
        <v>7</v>
      </c>
      <c r="D799" s="1">
        <v>0.116666666666666</v>
      </c>
      <c r="E799" s="2">
        <v>1.7666666666666599</v>
      </c>
      <c r="H799" s="4" t="str">
        <f t="shared" si="61"/>
        <v/>
      </c>
      <c r="I799" s="4" t="str">
        <f t="shared" si="62"/>
        <v/>
      </c>
      <c r="J799" s="4" t="str">
        <f t="shared" si="63"/>
        <v/>
      </c>
      <c r="K799" s="4" t="str">
        <f>IF(ISERROR(MATCH(A799,SEM_20201201_20210416!A:A,0)),"","Y")</f>
        <v/>
      </c>
      <c r="L799" s="4" t="str">
        <f>IF(K799="Y",VLOOKUP($A799,SEM_20201201_20210416!$A:$G,3,FALSE),"")</f>
        <v/>
      </c>
      <c r="M799" s="4" t="str">
        <f>IF(K799="Y",VLOOKUP($A799,SEM_20201201_20210416!$A:$G,4,FALSE),"")</f>
        <v/>
      </c>
      <c r="N799" s="1" t="str">
        <f>IFERROR(VLOOKUP(A799,SEM_20201201_20210416!A:F,6,FALSE),"")</f>
        <v/>
      </c>
      <c r="O799" s="4" t="str">
        <f t="shared" si="64"/>
        <v/>
      </c>
      <c r="P799" s="4" t="str">
        <f t="shared" si="65"/>
        <v/>
      </c>
    </row>
    <row r="800" spans="1:16">
      <c r="A800" s="3" t="s">
        <v>800</v>
      </c>
      <c r="B800">
        <v>60</v>
      </c>
      <c r="C800">
        <v>6</v>
      </c>
      <c r="D800" s="1">
        <v>0.1</v>
      </c>
      <c r="E800" s="2">
        <v>7.05</v>
      </c>
      <c r="H800" s="4" t="str">
        <f t="shared" si="61"/>
        <v/>
      </c>
      <c r="I800" s="4" t="str">
        <f t="shared" si="62"/>
        <v/>
      </c>
      <c r="J800" s="4" t="str">
        <f t="shared" si="63"/>
        <v/>
      </c>
      <c r="K800" s="4" t="str">
        <f>IF(ISERROR(MATCH(A800,SEM_20201201_20210416!A:A,0)),"","Y")</f>
        <v/>
      </c>
      <c r="L800" s="4" t="str">
        <f>IF(K800="Y",VLOOKUP($A800,SEM_20201201_20210416!$A:$G,3,FALSE),"")</f>
        <v/>
      </c>
      <c r="M800" s="4" t="str">
        <f>IF(K800="Y",VLOOKUP($A800,SEM_20201201_20210416!$A:$G,4,FALSE),"")</f>
        <v/>
      </c>
      <c r="N800" s="1" t="str">
        <f>IFERROR(VLOOKUP(A800,SEM_20201201_20210416!A:F,6,FALSE),"")</f>
        <v/>
      </c>
      <c r="O800" s="4" t="str">
        <f t="shared" si="64"/>
        <v/>
      </c>
      <c r="P800" s="4" t="str">
        <f t="shared" si="65"/>
        <v/>
      </c>
    </row>
    <row r="801" spans="1:16">
      <c r="A801" s="3" t="s">
        <v>802</v>
      </c>
      <c r="B801">
        <v>60</v>
      </c>
      <c r="C801">
        <v>3</v>
      </c>
      <c r="D801" s="1">
        <v>0.05</v>
      </c>
      <c r="E801" s="2">
        <v>7.1333333333333302</v>
      </c>
      <c r="H801" s="4" t="str">
        <f t="shared" si="61"/>
        <v/>
      </c>
      <c r="I801" s="4" t="str">
        <f t="shared" si="62"/>
        <v/>
      </c>
      <c r="J801" s="4" t="str">
        <f t="shared" si="63"/>
        <v/>
      </c>
      <c r="K801" s="4" t="str">
        <f>IF(ISERROR(MATCH(A801,SEM_20201201_20210416!A:A,0)),"","Y")</f>
        <v/>
      </c>
      <c r="L801" s="4" t="str">
        <f>IF(K801="Y",VLOOKUP($A801,SEM_20201201_20210416!$A:$G,3,FALSE),"")</f>
        <v/>
      </c>
      <c r="M801" s="4" t="str">
        <f>IF(K801="Y",VLOOKUP($A801,SEM_20201201_20210416!$A:$G,4,FALSE),"")</f>
        <v/>
      </c>
      <c r="N801" s="1" t="str">
        <f>IFERROR(VLOOKUP(A801,SEM_20201201_20210416!A:F,6,FALSE),"")</f>
        <v/>
      </c>
      <c r="O801" s="4" t="str">
        <f t="shared" si="64"/>
        <v/>
      </c>
      <c r="P801" s="4" t="str">
        <f t="shared" si="65"/>
        <v/>
      </c>
    </row>
    <row r="802" spans="1:16">
      <c r="A802" s="3" t="s">
        <v>801</v>
      </c>
      <c r="B802">
        <v>60</v>
      </c>
      <c r="C802">
        <v>2</v>
      </c>
      <c r="D802" s="1">
        <v>3.3333333333333298E-2</v>
      </c>
      <c r="E802" s="2">
        <v>9.0500000000000007</v>
      </c>
      <c r="H802" s="4" t="str">
        <f t="shared" si="61"/>
        <v/>
      </c>
      <c r="I802" s="4" t="str">
        <f t="shared" si="62"/>
        <v/>
      </c>
      <c r="J802" s="4" t="str">
        <f t="shared" si="63"/>
        <v/>
      </c>
      <c r="K802" s="4" t="str">
        <f>IF(ISERROR(MATCH(A802,SEM_20201201_20210416!A:A,0)),"","Y")</f>
        <v/>
      </c>
      <c r="L802" s="4" t="str">
        <f>IF(K802="Y",VLOOKUP($A802,SEM_20201201_20210416!$A:$G,3,FALSE),"")</f>
        <v/>
      </c>
      <c r="M802" s="4" t="str">
        <f>IF(K802="Y",VLOOKUP($A802,SEM_20201201_20210416!$A:$G,4,FALSE),"")</f>
        <v/>
      </c>
      <c r="N802" s="1" t="str">
        <f>IFERROR(VLOOKUP(A802,SEM_20201201_20210416!A:F,6,FALSE),"")</f>
        <v/>
      </c>
      <c r="O802" s="4" t="str">
        <f t="shared" si="64"/>
        <v/>
      </c>
      <c r="P802" s="4" t="str">
        <f t="shared" si="65"/>
        <v/>
      </c>
    </row>
    <row r="803" spans="1:16">
      <c r="A803" s="3" t="s">
        <v>807</v>
      </c>
      <c r="B803">
        <v>59</v>
      </c>
      <c r="C803">
        <v>20</v>
      </c>
      <c r="D803" s="1">
        <v>0.338983050847457</v>
      </c>
      <c r="E803" s="2">
        <v>2.91525423728813</v>
      </c>
      <c r="H803" s="4" t="str">
        <f t="shared" si="61"/>
        <v>Y</v>
      </c>
      <c r="I803" s="4" t="str">
        <f t="shared" si="62"/>
        <v/>
      </c>
      <c r="J803" s="4" t="str">
        <f t="shared" si="63"/>
        <v/>
      </c>
      <c r="K803" s="4" t="str">
        <f>IF(ISERROR(MATCH(A803,SEM_20201201_20210416!A:A,0)),"","Y")</f>
        <v/>
      </c>
      <c r="L803" s="4" t="str">
        <f>IF(K803="Y",VLOOKUP($A803,SEM_20201201_20210416!$A:$G,3,FALSE),"")</f>
        <v/>
      </c>
      <c r="M803" s="4" t="str">
        <f>IF(K803="Y",VLOOKUP($A803,SEM_20201201_20210416!$A:$G,4,FALSE),"")</f>
        <v/>
      </c>
      <c r="N803" s="1" t="str">
        <f>IFERROR(VLOOKUP(A803,SEM_20201201_20210416!A:F,6,FALSE),"")</f>
        <v/>
      </c>
      <c r="O803" s="4" t="str">
        <f t="shared" si="64"/>
        <v/>
      </c>
      <c r="P803" s="4" t="str">
        <f t="shared" si="65"/>
        <v/>
      </c>
    </row>
    <row r="804" spans="1:16">
      <c r="A804" s="3" t="s">
        <v>804</v>
      </c>
      <c r="B804">
        <v>59</v>
      </c>
      <c r="C804">
        <v>1</v>
      </c>
      <c r="D804" s="1">
        <v>1.6949152542372801E-2</v>
      </c>
      <c r="E804" s="2">
        <v>6.7627118644067696</v>
      </c>
      <c r="H804" s="4" t="str">
        <f t="shared" si="61"/>
        <v/>
      </c>
      <c r="I804" s="4" t="str">
        <f t="shared" si="62"/>
        <v/>
      </c>
      <c r="J804" s="4" t="str">
        <f t="shared" si="63"/>
        <v>Y</v>
      </c>
      <c r="K804" s="4" t="str">
        <f>IF(ISERROR(MATCH(A804,SEM_20201201_20210416!A:A,0)),"","Y")</f>
        <v/>
      </c>
      <c r="L804" s="4" t="str">
        <f>IF(K804="Y",VLOOKUP($A804,SEM_20201201_20210416!$A:$G,3,FALSE),"")</f>
        <v/>
      </c>
      <c r="M804" s="4" t="str">
        <f>IF(K804="Y",VLOOKUP($A804,SEM_20201201_20210416!$A:$G,4,FALSE),"")</f>
        <v/>
      </c>
      <c r="N804" s="1" t="str">
        <f>IFERROR(VLOOKUP(A804,SEM_20201201_20210416!A:F,6,FALSE),"")</f>
        <v/>
      </c>
      <c r="O804" s="4" t="str">
        <f t="shared" si="64"/>
        <v/>
      </c>
      <c r="P804" s="4" t="str">
        <f t="shared" si="65"/>
        <v/>
      </c>
    </row>
    <row r="805" spans="1:16">
      <c r="A805" s="3" t="s">
        <v>810</v>
      </c>
      <c r="B805">
        <v>59</v>
      </c>
      <c r="C805">
        <v>0</v>
      </c>
      <c r="D805" s="1">
        <v>0</v>
      </c>
      <c r="E805" s="2">
        <v>7.9322033898304998</v>
      </c>
      <c r="H805" s="4" t="str">
        <f t="shared" si="61"/>
        <v/>
      </c>
      <c r="I805" s="4" t="str">
        <f t="shared" si="62"/>
        <v/>
      </c>
      <c r="J805" s="4" t="str">
        <f t="shared" si="63"/>
        <v/>
      </c>
      <c r="K805" s="4" t="str">
        <f>IF(ISERROR(MATCH(A805,SEM_20201201_20210416!A:A,0)),"","Y")</f>
        <v/>
      </c>
      <c r="L805" s="4" t="str">
        <f>IF(K805="Y",VLOOKUP($A805,SEM_20201201_20210416!$A:$G,3,FALSE),"")</f>
        <v/>
      </c>
      <c r="M805" s="4" t="str">
        <f>IF(K805="Y",VLOOKUP($A805,SEM_20201201_20210416!$A:$G,4,FALSE),"")</f>
        <v/>
      </c>
      <c r="N805" s="1" t="str">
        <f>IFERROR(VLOOKUP(A805,SEM_20201201_20210416!A:F,6,FALSE),"")</f>
        <v/>
      </c>
      <c r="O805" s="4" t="str">
        <f t="shared" si="64"/>
        <v/>
      </c>
      <c r="P805" s="4" t="str">
        <f t="shared" si="65"/>
        <v/>
      </c>
    </row>
    <row r="806" spans="1:16">
      <c r="A806" s="3" t="s">
        <v>812</v>
      </c>
      <c r="B806">
        <v>59</v>
      </c>
      <c r="C806">
        <v>7</v>
      </c>
      <c r="D806" s="1">
        <v>0.11864406779661001</v>
      </c>
      <c r="E806" s="2">
        <v>8</v>
      </c>
      <c r="H806" s="4" t="str">
        <f t="shared" si="61"/>
        <v/>
      </c>
      <c r="I806" s="4" t="str">
        <f t="shared" si="62"/>
        <v/>
      </c>
      <c r="J806" s="4" t="str">
        <f t="shared" si="63"/>
        <v/>
      </c>
      <c r="K806" s="4" t="str">
        <f>IF(ISERROR(MATCH(A806,SEM_20201201_20210416!A:A,0)),"","Y")</f>
        <v/>
      </c>
      <c r="L806" s="4" t="str">
        <f>IF(K806="Y",VLOOKUP($A806,SEM_20201201_20210416!$A:$G,3,FALSE),"")</f>
        <v/>
      </c>
      <c r="M806" s="4" t="str">
        <f>IF(K806="Y",VLOOKUP($A806,SEM_20201201_20210416!$A:$G,4,FALSE),"")</f>
        <v/>
      </c>
      <c r="N806" s="1" t="str">
        <f>IFERROR(VLOOKUP(A806,SEM_20201201_20210416!A:F,6,FALSE),"")</f>
        <v/>
      </c>
      <c r="O806" s="4" t="str">
        <f t="shared" si="64"/>
        <v/>
      </c>
      <c r="P806" s="4" t="str">
        <f t="shared" si="65"/>
        <v/>
      </c>
    </row>
    <row r="807" spans="1:16">
      <c r="A807" s="3" t="s">
        <v>808</v>
      </c>
      <c r="B807">
        <v>59</v>
      </c>
      <c r="C807">
        <v>1</v>
      </c>
      <c r="D807" s="1">
        <v>1.6949152542372801E-2</v>
      </c>
      <c r="E807" s="2">
        <v>8.9491525423728806</v>
      </c>
      <c r="H807" s="4" t="str">
        <f t="shared" si="61"/>
        <v/>
      </c>
      <c r="I807" s="4" t="str">
        <f t="shared" si="62"/>
        <v/>
      </c>
      <c r="J807" s="4" t="str">
        <f t="shared" si="63"/>
        <v/>
      </c>
      <c r="K807" s="4" t="str">
        <f>IF(ISERROR(MATCH(A807,SEM_20201201_20210416!A:A,0)),"","Y")</f>
        <v/>
      </c>
      <c r="L807" s="4" t="str">
        <f>IF(K807="Y",VLOOKUP($A807,SEM_20201201_20210416!$A:$G,3,FALSE),"")</f>
        <v/>
      </c>
      <c r="M807" s="4" t="str">
        <f>IF(K807="Y",VLOOKUP($A807,SEM_20201201_20210416!$A:$G,4,FALSE),"")</f>
        <v/>
      </c>
      <c r="N807" s="1" t="str">
        <f>IFERROR(VLOOKUP(A807,SEM_20201201_20210416!A:F,6,FALSE),"")</f>
        <v/>
      </c>
      <c r="O807" s="4" t="str">
        <f t="shared" si="64"/>
        <v/>
      </c>
      <c r="P807" s="4" t="str">
        <f t="shared" si="65"/>
        <v/>
      </c>
    </row>
    <row r="808" spans="1:16">
      <c r="A808" s="3" t="s">
        <v>806</v>
      </c>
      <c r="B808">
        <v>59</v>
      </c>
      <c r="C808">
        <v>0</v>
      </c>
      <c r="D808" s="1">
        <v>0</v>
      </c>
      <c r="E808" s="2">
        <v>9</v>
      </c>
      <c r="H808" s="4" t="str">
        <f t="shared" si="61"/>
        <v/>
      </c>
      <c r="I808" s="4" t="str">
        <f t="shared" si="62"/>
        <v/>
      </c>
      <c r="J808" s="4" t="str">
        <f t="shared" si="63"/>
        <v/>
      </c>
      <c r="K808" s="4" t="str">
        <f>IF(ISERROR(MATCH(A808,SEM_20201201_20210416!A:A,0)),"","Y")</f>
        <v/>
      </c>
      <c r="L808" s="4" t="str">
        <f>IF(K808="Y",VLOOKUP($A808,SEM_20201201_20210416!$A:$G,3,FALSE),"")</f>
        <v/>
      </c>
      <c r="M808" s="4" t="str">
        <f>IF(K808="Y",VLOOKUP($A808,SEM_20201201_20210416!$A:$G,4,FALSE),"")</f>
        <v/>
      </c>
      <c r="N808" s="1" t="str">
        <f>IFERROR(VLOOKUP(A808,SEM_20201201_20210416!A:F,6,FALSE),"")</f>
        <v/>
      </c>
      <c r="O808" s="4" t="str">
        <f t="shared" si="64"/>
        <v/>
      </c>
      <c r="P808" s="4" t="str">
        <f t="shared" si="65"/>
        <v/>
      </c>
    </row>
    <row r="809" spans="1:16">
      <c r="A809" s="3" t="s">
        <v>805</v>
      </c>
      <c r="B809">
        <v>59</v>
      </c>
      <c r="C809">
        <v>8</v>
      </c>
      <c r="D809" s="1">
        <v>0.13559322033898299</v>
      </c>
      <c r="E809" s="2">
        <v>9.9152542372881296</v>
      </c>
      <c r="H809" s="4" t="str">
        <f t="shared" si="61"/>
        <v/>
      </c>
      <c r="I809" s="4" t="str">
        <f t="shared" si="62"/>
        <v/>
      </c>
      <c r="J809" s="4" t="str">
        <f t="shared" si="63"/>
        <v/>
      </c>
      <c r="K809" s="4" t="str">
        <f>IF(ISERROR(MATCH(A809,SEM_20201201_20210416!A:A,0)),"","Y")</f>
        <v/>
      </c>
      <c r="L809" s="4" t="str">
        <f>IF(K809="Y",VLOOKUP($A809,SEM_20201201_20210416!$A:$G,3,FALSE),"")</f>
        <v/>
      </c>
      <c r="M809" s="4" t="str">
        <f>IF(K809="Y",VLOOKUP($A809,SEM_20201201_20210416!$A:$G,4,FALSE),"")</f>
        <v/>
      </c>
      <c r="N809" s="1" t="str">
        <f>IFERROR(VLOOKUP(A809,SEM_20201201_20210416!A:F,6,FALSE),"")</f>
        <v/>
      </c>
      <c r="O809" s="4" t="str">
        <f t="shared" si="64"/>
        <v/>
      </c>
      <c r="P809" s="4" t="str">
        <f t="shared" si="65"/>
        <v/>
      </c>
    </row>
    <row r="810" spans="1:16">
      <c r="A810" s="3" t="s">
        <v>811</v>
      </c>
      <c r="B810">
        <v>59</v>
      </c>
      <c r="C810">
        <v>6</v>
      </c>
      <c r="D810" s="1">
        <v>0.101694915254237</v>
      </c>
      <c r="E810" s="2">
        <v>14.254237288135499</v>
      </c>
      <c r="H810" s="4" t="str">
        <f t="shared" si="61"/>
        <v/>
      </c>
      <c r="I810" s="4" t="str">
        <f t="shared" si="62"/>
        <v/>
      </c>
      <c r="J810" s="4" t="str">
        <f t="shared" si="63"/>
        <v/>
      </c>
      <c r="K810" s="4" t="str">
        <f>IF(ISERROR(MATCH(A810,SEM_20201201_20210416!A:A,0)),"","Y")</f>
        <v/>
      </c>
      <c r="L810" s="4" t="str">
        <f>IF(K810="Y",VLOOKUP($A810,SEM_20201201_20210416!$A:$G,3,FALSE),"")</f>
        <v/>
      </c>
      <c r="M810" s="4" t="str">
        <f>IF(K810="Y",VLOOKUP($A810,SEM_20201201_20210416!$A:$G,4,FALSE),"")</f>
        <v/>
      </c>
      <c r="N810" s="1" t="str">
        <f>IFERROR(VLOOKUP(A810,SEM_20201201_20210416!A:F,6,FALSE),"")</f>
        <v/>
      </c>
      <c r="O810" s="4" t="str">
        <f t="shared" si="64"/>
        <v/>
      </c>
      <c r="P810" s="4" t="str">
        <f t="shared" si="65"/>
        <v/>
      </c>
    </row>
    <row r="811" spans="1:16">
      <c r="A811" s="3" t="s">
        <v>809</v>
      </c>
      <c r="B811">
        <v>59</v>
      </c>
      <c r="C811">
        <v>3</v>
      </c>
      <c r="D811" s="1">
        <v>5.0847457627118599E-2</v>
      </c>
      <c r="E811" s="2">
        <v>14.5084745762711</v>
      </c>
      <c r="H811" s="4" t="str">
        <f t="shared" si="61"/>
        <v/>
      </c>
      <c r="I811" s="4" t="str">
        <f t="shared" si="62"/>
        <v/>
      </c>
      <c r="J811" s="4" t="str">
        <f t="shared" si="63"/>
        <v/>
      </c>
      <c r="K811" s="4" t="str">
        <f>IF(ISERROR(MATCH(A811,SEM_20201201_20210416!A:A,0)),"","Y")</f>
        <v/>
      </c>
      <c r="L811" s="4" t="str">
        <f>IF(K811="Y",VLOOKUP($A811,SEM_20201201_20210416!$A:$G,3,FALSE),"")</f>
        <v/>
      </c>
      <c r="M811" s="4" t="str">
        <f>IF(K811="Y",VLOOKUP($A811,SEM_20201201_20210416!$A:$G,4,FALSE),"")</f>
        <v/>
      </c>
      <c r="N811" s="1" t="str">
        <f>IFERROR(VLOOKUP(A811,SEM_20201201_20210416!A:F,6,FALSE),"")</f>
        <v/>
      </c>
      <c r="O811" s="4" t="str">
        <f t="shared" si="64"/>
        <v/>
      </c>
      <c r="P811" s="4" t="str">
        <f t="shared" si="65"/>
        <v/>
      </c>
    </row>
    <row r="812" spans="1:16">
      <c r="A812" s="3" t="s">
        <v>813</v>
      </c>
      <c r="B812">
        <v>59</v>
      </c>
      <c r="C812">
        <v>0</v>
      </c>
      <c r="D812" s="1">
        <v>0</v>
      </c>
      <c r="E812" s="2">
        <v>14.7627118644067</v>
      </c>
      <c r="H812" s="4" t="str">
        <f t="shared" si="61"/>
        <v/>
      </c>
      <c r="I812" s="4" t="str">
        <f t="shared" si="62"/>
        <v/>
      </c>
      <c r="J812" s="4" t="str">
        <f t="shared" si="63"/>
        <v/>
      </c>
      <c r="K812" s="4" t="str">
        <f>IF(ISERROR(MATCH(A812,SEM_20201201_20210416!A:A,0)),"","Y")</f>
        <v>Y</v>
      </c>
      <c r="L812" s="4">
        <f>IF(K812="Y",VLOOKUP($A812,SEM_20201201_20210416!$A:$G,3,FALSE),"")</f>
        <v>161</v>
      </c>
      <c r="M812" s="4">
        <f>IF(K812="Y",VLOOKUP($A812,SEM_20201201_20210416!$A:$G,4,FALSE),"")</f>
        <v>5</v>
      </c>
      <c r="N812" s="1">
        <f>IFERROR(VLOOKUP(A812,SEM_20201201_20210416!A:F,6,FALSE),"")</f>
        <v>3.1055900621118012E-2</v>
      </c>
      <c r="O812" s="4" t="str">
        <f t="shared" si="64"/>
        <v>Y</v>
      </c>
      <c r="P812" s="4" t="str">
        <f t="shared" si="65"/>
        <v/>
      </c>
    </row>
    <row r="813" spans="1:16">
      <c r="A813" s="3" t="s">
        <v>823</v>
      </c>
      <c r="B813">
        <v>58</v>
      </c>
      <c r="C813">
        <v>14</v>
      </c>
      <c r="D813" s="1">
        <v>0.24137931034482701</v>
      </c>
      <c r="E813" s="2">
        <v>1</v>
      </c>
      <c r="H813" s="4" t="str">
        <f t="shared" si="61"/>
        <v/>
      </c>
      <c r="I813" s="4" t="str">
        <f t="shared" si="62"/>
        <v/>
      </c>
      <c r="J813" s="4" t="str">
        <f t="shared" si="63"/>
        <v/>
      </c>
      <c r="K813" s="4" t="str">
        <f>IF(ISERROR(MATCH(A813,SEM_20201201_20210416!A:A,0)),"","Y")</f>
        <v/>
      </c>
      <c r="L813" s="4" t="str">
        <f>IF(K813="Y",VLOOKUP($A813,SEM_20201201_20210416!$A:$G,3,FALSE),"")</f>
        <v/>
      </c>
      <c r="M813" s="4" t="str">
        <f>IF(K813="Y",VLOOKUP($A813,SEM_20201201_20210416!$A:$G,4,FALSE),"")</f>
        <v/>
      </c>
      <c r="N813" s="1" t="str">
        <f>IFERROR(VLOOKUP(A813,SEM_20201201_20210416!A:F,6,FALSE),"")</f>
        <v/>
      </c>
      <c r="O813" s="4" t="str">
        <f t="shared" si="64"/>
        <v/>
      </c>
      <c r="P813" s="4" t="str">
        <f t="shared" si="65"/>
        <v/>
      </c>
    </row>
    <row r="814" spans="1:16">
      <c r="A814" s="3" t="s">
        <v>814</v>
      </c>
      <c r="B814">
        <v>58</v>
      </c>
      <c r="C814">
        <v>1</v>
      </c>
      <c r="D814" s="1">
        <v>1.72413793103448E-2</v>
      </c>
      <c r="E814" s="2">
        <v>1</v>
      </c>
      <c r="H814" s="4" t="str">
        <f t="shared" si="61"/>
        <v/>
      </c>
      <c r="I814" s="4" t="str">
        <f t="shared" si="62"/>
        <v/>
      </c>
      <c r="J814" s="4" t="str">
        <f t="shared" si="63"/>
        <v/>
      </c>
      <c r="K814" s="4" t="str">
        <f>IF(ISERROR(MATCH(A814,SEM_20201201_20210416!A:A,0)),"","Y")</f>
        <v/>
      </c>
      <c r="L814" s="4" t="str">
        <f>IF(K814="Y",VLOOKUP($A814,SEM_20201201_20210416!$A:$G,3,FALSE),"")</f>
        <v/>
      </c>
      <c r="M814" s="4" t="str">
        <f>IF(K814="Y",VLOOKUP($A814,SEM_20201201_20210416!$A:$G,4,FALSE),"")</f>
        <v/>
      </c>
      <c r="N814" s="1" t="str">
        <f>IFERROR(VLOOKUP(A814,SEM_20201201_20210416!A:F,6,FALSE),"")</f>
        <v/>
      </c>
      <c r="O814" s="4" t="str">
        <f t="shared" si="64"/>
        <v/>
      </c>
      <c r="P814" s="4" t="str">
        <f t="shared" si="65"/>
        <v/>
      </c>
    </row>
    <row r="815" spans="1:16">
      <c r="A815" s="3" t="s">
        <v>818</v>
      </c>
      <c r="B815">
        <v>58</v>
      </c>
      <c r="C815">
        <v>5</v>
      </c>
      <c r="D815" s="1">
        <v>8.6206896551724102E-2</v>
      </c>
      <c r="E815" s="2">
        <v>3.8275862068965498</v>
      </c>
      <c r="H815" s="4" t="str">
        <f t="shared" si="61"/>
        <v/>
      </c>
      <c r="I815" s="4" t="str">
        <f t="shared" si="62"/>
        <v/>
      </c>
      <c r="J815" s="4" t="str">
        <f t="shared" si="63"/>
        <v/>
      </c>
      <c r="K815" s="4" t="str">
        <f>IF(ISERROR(MATCH(A815,SEM_20201201_20210416!A:A,0)),"","Y")</f>
        <v/>
      </c>
      <c r="L815" s="4" t="str">
        <f>IF(K815="Y",VLOOKUP($A815,SEM_20201201_20210416!$A:$G,3,FALSE),"")</f>
        <v/>
      </c>
      <c r="M815" s="4" t="str">
        <f>IF(K815="Y",VLOOKUP($A815,SEM_20201201_20210416!$A:$G,4,FALSE),"")</f>
        <v/>
      </c>
      <c r="N815" s="1" t="str">
        <f>IFERROR(VLOOKUP(A815,SEM_20201201_20210416!A:F,6,FALSE),"")</f>
        <v/>
      </c>
      <c r="O815" s="4" t="str">
        <f t="shared" si="64"/>
        <v/>
      </c>
      <c r="P815" s="4" t="str">
        <f t="shared" si="65"/>
        <v/>
      </c>
    </row>
    <row r="816" spans="1:16">
      <c r="A816" s="3" t="s">
        <v>817</v>
      </c>
      <c r="B816">
        <v>58</v>
      </c>
      <c r="C816">
        <v>1</v>
      </c>
      <c r="D816" s="1">
        <v>1.72413793103448E-2</v>
      </c>
      <c r="E816" s="2">
        <v>3.8448275862068901</v>
      </c>
      <c r="H816" s="4" t="str">
        <f t="shared" si="61"/>
        <v/>
      </c>
      <c r="I816" s="4" t="str">
        <f t="shared" si="62"/>
        <v/>
      </c>
      <c r="J816" s="4" t="str">
        <f t="shared" si="63"/>
        <v/>
      </c>
      <c r="K816" s="4" t="str">
        <f>IF(ISERROR(MATCH(A816,SEM_20201201_20210416!A:A,0)),"","Y")</f>
        <v/>
      </c>
      <c r="L816" s="4" t="str">
        <f>IF(K816="Y",VLOOKUP($A816,SEM_20201201_20210416!$A:$G,3,FALSE),"")</f>
        <v/>
      </c>
      <c r="M816" s="4" t="str">
        <f>IF(K816="Y",VLOOKUP($A816,SEM_20201201_20210416!$A:$G,4,FALSE),"")</f>
        <v/>
      </c>
      <c r="N816" s="1" t="str">
        <f>IFERROR(VLOOKUP(A816,SEM_20201201_20210416!A:F,6,FALSE),"")</f>
        <v/>
      </c>
      <c r="O816" s="4" t="str">
        <f t="shared" si="64"/>
        <v/>
      </c>
      <c r="P816" s="4" t="str">
        <f t="shared" si="65"/>
        <v/>
      </c>
    </row>
    <row r="817" spans="1:16">
      <c r="A817" s="3" t="s">
        <v>820</v>
      </c>
      <c r="B817">
        <v>58</v>
      </c>
      <c r="C817">
        <v>2</v>
      </c>
      <c r="D817" s="1">
        <v>3.4482758620689599E-2</v>
      </c>
      <c r="E817" s="2">
        <v>4</v>
      </c>
      <c r="H817" s="4" t="str">
        <f t="shared" si="61"/>
        <v/>
      </c>
      <c r="I817" s="4" t="str">
        <f t="shared" si="62"/>
        <v>Y</v>
      </c>
      <c r="J817" s="4" t="str">
        <f t="shared" si="63"/>
        <v/>
      </c>
      <c r="K817" s="4" t="str">
        <f>IF(ISERROR(MATCH(A817,SEM_20201201_20210416!A:A,0)),"","Y")</f>
        <v/>
      </c>
      <c r="L817" s="4" t="str">
        <f>IF(K817="Y",VLOOKUP($A817,SEM_20201201_20210416!$A:$G,3,FALSE),"")</f>
        <v/>
      </c>
      <c r="M817" s="4" t="str">
        <f>IF(K817="Y",VLOOKUP($A817,SEM_20201201_20210416!$A:$G,4,FALSE),"")</f>
        <v/>
      </c>
      <c r="N817" s="1" t="str">
        <f>IFERROR(VLOOKUP(A817,SEM_20201201_20210416!A:F,6,FALSE),"")</f>
        <v/>
      </c>
      <c r="O817" s="4" t="str">
        <f t="shared" si="64"/>
        <v/>
      </c>
      <c r="P817" s="4" t="str">
        <f t="shared" si="65"/>
        <v/>
      </c>
    </row>
    <row r="818" spans="1:16">
      <c r="A818" s="3" t="s">
        <v>821</v>
      </c>
      <c r="B818">
        <v>58</v>
      </c>
      <c r="C818">
        <v>11</v>
      </c>
      <c r="D818" s="1">
        <v>0.18965517241379301</v>
      </c>
      <c r="E818" s="2">
        <v>4.94827586206896</v>
      </c>
      <c r="H818" s="4" t="str">
        <f t="shared" si="61"/>
        <v/>
      </c>
      <c r="I818" s="4" t="str">
        <f t="shared" si="62"/>
        <v>Y</v>
      </c>
      <c r="J818" s="4" t="str">
        <f t="shared" si="63"/>
        <v/>
      </c>
      <c r="K818" s="4" t="str">
        <f>IF(ISERROR(MATCH(A818,SEM_20201201_20210416!A:A,0)),"","Y")</f>
        <v/>
      </c>
      <c r="L818" s="4" t="str">
        <f>IF(K818="Y",VLOOKUP($A818,SEM_20201201_20210416!$A:$G,3,FALSE),"")</f>
        <v/>
      </c>
      <c r="M818" s="4" t="str">
        <f>IF(K818="Y",VLOOKUP($A818,SEM_20201201_20210416!$A:$G,4,FALSE),"")</f>
        <v/>
      </c>
      <c r="N818" s="1" t="str">
        <f>IFERROR(VLOOKUP(A818,SEM_20201201_20210416!A:F,6,FALSE),"")</f>
        <v/>
      </c>
      <c r="O818" s="4" t="str">
        <f t="shared" si="64"/>
        <v/>
      </c>
      <c r="P818" s="4" t="str">
        <f t="shared" si="65"/>
        <v/>
      </c>
    </row>
    <row r="819" spans="1:16">
      <c r="A819" s="3" t="s">
        <v>819</v>
      </c>
      <c r="B819">
        <v>58</v>
      </c>
      <c r="C819">
        <v>4</v>
      </c>
      <c r="D819" s="1">
        <v>6.8965517241379296E-2</v>
      </c>
      <c r="E819" s="2">
        <v>4.94827586206896</v>
      </c>
      <c r="H819" s="4" t="str">
        <f t="shared" si="61"/>
        <v/>
      </c>
      <c r="I819" s="4" t="str">
        <f t="shared" si="62"/>
        <v>Y</v>
      </c>
      <c r="J819" s="4" t="str">
        <f t="shared" si="63"/>
        <v/>
      </c>
      <c r="K819" s="4" t="str">
        <f>IF(ISERROR(MATCH(A819,SEM_20201201_20210416!A:A,0)),"","Y")</f>
        <v/>
      </c>
      <c r="L819" s="4" t="str">
        <f>IF(K819="Y",VLOOKUP($A819,SEM_20201201_20210416!$A:$G,3,FALSE),"")</f>
        <v/>
      </c>
      <c r="M819" s="4" t="str">
        <f>IF(K819="Y",VLOOKUP($A819,SEM_20201201_20210416!$A:$G,4,FALSE),"")</f>
        <v/>
      </c>
      <c r="N819" s="1" t="str">
        <f>IFERROR(VLOOKUP(A819,SEM_20201201_20210416!A:F,6,FALSE),"")</f>
        <v/>
      </c>
      <c r="O819" s="4" t="str">
        <f t="shared" si="64"/>
        <v/>
      </c>
      <c r="P819" s="4" t="str">
        <f t="shared" si="65"/>
        <v/>
      </c>
    </row>
    <row r="820" spans="1:16">
      <c r="A820" s="3" t="s">
        <v>815</v>
      </c>
      <c r="B820">
        <v>58</v>
      </c>
      <c r="C820">
        <v>3</v>
      </c>
      <c r="D820" s="1">
        <v>5.1724137931034399E-2</v>
      </c>
      <c r="E820" s="2">
        <v>7.94827586206896</v>
      </c>
      <c r="H820" s="4" t="str">
        <f t="shared" si="61"/>
        <v/>
      </c>
      <c r="I820" s="4" t="str">
        <f t="shared" si="62"/>
        <v/>
      </c>
      <c r="J820" s="4" t="str">
        <f t="shared" si="63"/>
        <v/>
      </c>
      <c r="K820" s="4" t="str">
        <f>IF(ISERROR(MATCH(A820,SEM_20201201_20210416!A:A,0)),"","Y")</f>
        <v/>
      </c>
      <c r="L820" s="4" t="str">
        <f>IF(K820="Y",VLOOKUP($A820,SEM_20201201_20210416!$A:$G,3,FALSE),"")</f>
        <v/>
      </c>
      <c r="M820" s="4" t="str">
        <f>IF(K820="Y",VLOOKUP($A820,SEM_20201201_20210416!$A:$G,4,FALSE),"")</f>
        <v/>
      </c>
      <c r="N820" s="1" t="str">
        <f>IFERROR(VLOOKUP(A820,SEM_20201201_20210416!A:F,6,FALSE),"")</f>
        <v/>
      </c>
      <c r="O820" s="4" t="str">
        <f t="shared" si="64"/>
        <v/>
      </c>
      <c r="P820" s="4" t="str">
        <f t="shared" si="65"/>
        <v/>
      </c>
    </row>
    <row r="821" spans="1:16">
      <c r="A821" s="3" t="s">
        <v>816</v>
      </c>
      <c r="B821">
        <v>58</v>
      </c>
      <c r="C821">
        <v>7</v>
      </c>
      <c r="D821" s="1">
        <v>0.12068965517241299</v>
      </c>
      <c r="E821" s="2">
        <v>37.793103448275801</v>
      </c>
      <c r="H821" s="4" t="str">
        <f t="shared" si="61"/>
        <v/>
      </c>
      <c r="I821" s="4" t="str">
        <f t="shared" si="62"/>
        <v/>
      </c>
      <c r="J821" s="4" t="str">
        <f t="shared" si="63"/>
        <v/>
      </c>
      <c r="K821" s="4" t="str">
        <f>IF(ISERROR(MATCH(A821,SEM_20201201_20210416!A:A,0)),"","Y")</f>
        <v/>
      </c>
      <c r="L821" s="4" t="str">
        <f>IF(K821="Y",VLOOKUP($A821,SEM_20201201_20210416!$A:$G,3,FALSE),"")</f>
        <v/>
      </c>
      <c r="M821" s="4" t="str">
        <f>IF(K821="Y",VLOOKUP($A821,SEM_20201201_20210416!$A:$G,4,FALSE),"")</f>
        <v/>
      </c>
      <c r="N821" s="1" t="str">
        <f>IFERROR(VLOOKUP(A821,SEM_20201201_20210416!A:F,6,FALSE),"")</f>
        <v/>
      </c>
      <c r="O821" s="4" t="str">
        <f t="shared" si="64"/>
        <v/>
      </c>
      <c r="P821" s="4" t="str">
        <f t="shared" si="65"/>
        <v/>
      </c>
    </row>
    <row r="822" spans="1:16">
      <c r="A822" s="3" t="s">
        <v>824</v>
      </c>
      <c r="B822">
        <v>58</v>
      </c>
      <c r="C822">
        <v>0</v>
      </c>
      <c r="D822" s="1">
        <v>0</v>
      </c>
      <c r="E822" s="2">
        <v>89.396551724137893</v>
      </c>
      <c r="H822" s="4" t="str">
        <f t="shared" si="61"/>
        <v/>
      </c>
      <c r="I822" s="4" t="str">
        <f t="shared" si="62"/>
        <v/>
      </c>
      <c r="J822" s="4" t="str">
        <f t="shared" si="63"/>
        <v/>
      </c>
      <c r="K822" s="4" t="str">
        <f>IF(ISERROR(MATCH(A822,SEM_20201201_20210416!A:A,0)),"","Y")</f>
        <v/>
      </c>
      <c r="L822" s="4" t="str">
        <f>IF(K822="Y",VLOOKUP($A822,SEM_20201201_20210416!$A:$G,3,FALSE),"")</f>
        <v/>
      </c>
      <c r="M822" s="4" t="str">
        <f>IF(K822="Y",VLOOKUP($A822,SEM_20201201_20210416!$A:$G,4,FALSE),"")</f>
        <v/>
      </c>
      <c r="N822" s="1" t="str">
        <f>IFERROR(VLOOKUP(A822,SEM_20201201_20210416!A:F,6,FALSE),"")</f>
        <v/>
      </c>
      <c r="O822" s="4" t="str">
        <f t="shared" si="64"/>
        <v/>
      </c>
      <c r="P822" s="4" t="str">
        <f t="shared" si="65"/>
        <v/>
      </c>
    </row>
    <row r="823" spans="1:16">
      <c r="A823" s="3" t="s">
        <v>822</v>
      </c>
      <c r="B823">
        <v>58</v>
      </c>
      <c r="C823">
        <v>0</v>
      </c>
      <c r="D823" s="1">
        <v>0</v>
      </c>
      <c r="E823" s="2">
        <v>92.448275862068897</v>
      </c>
      <c r="H823" s="4" t="str">
        <f t="shared" si="61"/>
        <v/>
      </c>
      <c r="I823" s="4" t="str">
        <f t="shared" si="62"/>
        <v/>
      </c>
      <c r="J823" s="4" t="str">
        <f t="shared" si="63"/>
        <v/>
      </c>
      <c r="K823" s="4" t="str">
        <f>IF(ISERROR(MATCH(A823,SEM_20201201_20210416!A:A,0)),"","Y")</f>
        <v>Y</v>
      </c>
      <c r="L823" s="4">
        <f>IF(K823="Y",VLOOKUP($A823,SEM_20201201_20210416!$A:$G,3,FALSE),"")</f>
        <v>470</v>
      </c>
      <c r="M823" s="4">
        <f>IF(K823="Y",VLOOKUP($A823,SEM_20201201_20210416!$A:$G,4,FALSE),"")</f>
        <v>18</v>
      </c>
      <c r="N823" s="1">
        <f>IFERROR(VLOOKUP(A823,SEM_20201201_20210416!A:F,6,FALSE),"")</f>
        <v>3.8297872340425532E-2</v>
      </c>
      <c r="O823" s="4" t="str">
        <f t="shared" si="64"/>
        <v>Y</v>
      </c>
      <c r="P823" s="4" t="str">
        <f t="shared" si="65"/>
        <v/>
      </c>
    </row>
    <row r="824" spans="1:16">
      <c r="A824" s="3" t="s">
        <v>831</v>
      </c>
      <c r="B824">
        <v>57</v>
      </c>
      <c r="C824">
        <v>20</v>
      </c>
      <c r="D824" s="1">
        <v>0.35087719298245601</v>
      </c>
      <c r="E824" s="2">
        <v>3.1052631578947301</v>
      </c>
      <c r="H824" s="4" t="str">
        <f t="shared" si="61"/>
        <v/>
      </c>
      <c r="I824" s="4" t="str">
        <f t="shared" si="62"/>
        <v/>
      </c>
      <c r="J824" s="4" t="str">
        <f t="shared" si="63"/>
        <v/>
      </c>
      <c r="K824" s="4" t="str">
        <f>IF(ISERROR(MATCH(A824,SEM_20201201_20210416!A:A,0)),"","Y")</f>
        <v/>
      </c>
      <c r="L824" s="4" t="str">
        <f>IF(K824="Y",VLOOKUP($A824,SEM_20201201_20210416!$A:$G,3,FALSE),"")</f>
        <v/>
      </c>
      <c r="M824" s="4" t="str">
        <f>IF(K824="Y",VLOOKUP($A824,SEM_20201201_20210416!$A:$G,4,FALSE),"")</f>
        <v/>
      </c>
      <c r="N824" s="1" t="str">
        <f>IFERROR(VLOOKUP(A824,SEM_20201201_20210416!A:F,6,FALSE),"")</f>
        <v/>
      </c>
      <c r="O824" s="4" t="str">
        <f t="shared" si="64"/>
        <v/>
      </c>
      <c r="P824" s="4" t="str">
        <f t="shared" si="65"/>
        <v/>
      </c>
    </row>
    <row r="825" spans="1:16">
      <c r="A825" s="3" t="s">
        <v>826</v>
      </c>
      <c r="B825">
        <v>57</v>
      </c>
      <c r="C825">
        <v>8</v>
      </c>
      <c r="D825" s="1">
        <v>0.140350877192982</v>
      </c>
      <c r="E825" s="2">
        <v>3.40350877192982</v>
      </c>
      <c r="H825" s="4" t="str">
        <f t="shared" si="61"/>
        <v/>
      </c>
      <c r="I825" s="4" t="str">
        <f t="shared" si="62"/>
        <v/>
      </c>
      <c r="J825" s="4" t="str">
        <f t="shared" si="63"/>
        <v/>
      </c>
      <c r="K825" s="4" t="str">
        <f>IF(ISERROR(MATCH(A825,SEM_20201201_20210416!A:A,0)),"","Y")</f>
        <v/>
      </c>
      <c r="L825" s="4" t="str">
        <f>IF(K825="Y",VLOOKUP($A825,SEM_20201201_20210416!$A:$G,3,FALSE),"")</f>
        <v/>
      </c>
      <c r="M825" s="4" t="str">
        <f>IF(K825="Y",VLOOKUP($A825,SEM_20201201_20210416!$A:$G,4,FALSE),"")</f>
        <v/>
      </c>
      <c r="N825" s="1" t="str">
        <f>IFERROR(VLOOKUP(A825,SEM_20201201_20210416!A:F,6,FALSE),"")</f>
        <v/>
      </c>
      <c r="O825" s="4" t="str">
        <f t="shared" si="64"/>
        <v/>
      </c>
      <c r="P825" s="4" t="str">
        <f t="shared" si="65"/>
        <v/>
      </c>
    </row>
    <row r="826" spans="1:16">
      <c r="A826" s="3" t="s">
        <v>829</v>
      </c>
      <c r="B826">
        <v>57</v>
      </c>
      <c r="C826">
        <v>0</v>
      </c>
      <c r="D826" s="1">
        <v>0</v>
      </c>
      <c r="E826" s="2">
        <v>5.6666666666666599</v>
      </c>
      <c r="H826" s="4" t="str">
        <f t="shared" si="61"/>
        <v/>
      </c>
      <c r="I826" s="4" t="str">
        <f t="shared" si="62"/>
        <v/>
      </c>
      <c r="J826" s="4" t="str">
        <f t="shared" si="63"/>
        <v/>
      </c>
      <c r="K826" s="4" t="str">
        <f>IF(ISERROR(MATCH(A826,SEM_20201201_20210416!A:A,0)),"","Y")</f>
        <v/>
      </c>
      <c r="L826" s="4" t="str">
        <f>IF(K826="Y",VLOOKUP($A826,SEM_20201201_20210416!$A:$G,3,FALSE),"")</f>
        <v/>
      </c>
      <c r="M826" s="4" t="str">
        <f>IF(K826="Y",VLOOKUP($A826,SEM_20201201_20210416!$A:$G,4,FALSE),"")</f>
        <v/>
      </c>
      <c r="N826" s="1" t="str">
        <f>IFERROR(VLOOKUP(A826,SEM_20201201_20210416!A:F,6,FALSE),"")</f>
        <v/>
      </c>
      <c r="O826" s="4" t="str">
        <f t="shared" si="64"/>
        <v/>
      </c>
      <c r="P826" s="4" t="str">
        <f t="shared" si="65"/>
        <v/>
      </c>
    </row>
    <row r="827" spans="1:16">
      <c r="A827" s="3" t="s">
        <v>827</v>
      </c>
      <c r="B827">
        <v>57</v>
      </c>
      <c r="C827">
        <v>4</v>
      </c>
      <c r="D827" s="1">
        <v>7.0175438596491196E-2</v>
      </c>
      <c r="E827" s="2">
        <v>6.40350877192982</v>
      </c>
      <c r="H827" s="4" t="str">
        <f t="shared" si="61"/>
        <v/>
      </c>
      <c r="I827" s="4" t="str">
        <f t="shared" si="62"/>
        <v/>
      </c>
      <c r="J827" s="4" t="str">
        <f t="shared" si="63"/>
        <v>Y</v>
      </c>
      <c r="K827" s="4" t="str">
        <f>IF(ISERROR(MATCH(A827,SEM_20201201_20210416!A:A,0)),"","Y")</f>
        <v/>
      </c>
      <c r="L827" s="4" t="str">
        <f>IF(K827="Y",VLOOKUP($A827,SEM_20201201_20210416!$A:$G,3,FALSE),"")</f>
        <v/>
      </c>
      <c r="M827" s="4" t="str">
        <f>IF(K827="Y",VLOOKUP($A827,SEM_20201201_20210416!$A:$G,4,FALSE),"")</f>
        <v/>
      </c>
      <c r="N827" s="1" t="str">
        <f>IFERROR(VLOOKUP(A827,SEM_20201201_20210416!A:F,6,FALSE),"")</f>
        <v/>
      </c>
      <c r="O827" s="4" t="str">
        <f t="shared" si="64"/>
        <v/>
      </c>
      <c r="P827" s="4" t="str">
        <f t="shared" si="65"/>
        <v/>
      </c>
    </row>
    <row r="828" spans="1:16">
      <c r="A828" s="3" t="s">
        <v>825</v>
      </c>
      <c r="B828">
        <v>57</v>
      </c>
      <c r="C828">
        <v>5</v>
      </c>
      <c r="D828" s="1">
        <v>8.7719298245614002E-2</v>
      </c>
      <c r="E828" s="2">
        <v>10.122807017543799</v>
      </c>
      <c r="H828" s="4" t="str">
        <f t="shared" si="61"/>
        <v/>
      </c>
      <c r="I828" s="4" t="str">
        <f t="shared" si="62"/>
        <v/>
      </c>
      <c r="J828" s="4" t="str">
        <f t="shared" si="63"/>
        <v/>
      </c>
      <c r="K828" s="4" t="str">
        <f>IF(ISERROR(MATCH(A828,SEM_20201201_20210416!A:A,0)),"","Y")</f>
        <v/>
      </c>
      <c r="L828" s="4" t="str">
        <f>IF(K828="Y",VLOOKUP($A828,SEM_20201201_20210416!$A:$G,3,FALSE),"")</f>
        <v/>
      </c>
      <c r="M828" s="4" t="str">
        <f>IF(K828="Y",VLOOKUP($A828,SEM_20201201_20210416!$A:$G,4,FALSE),"")</f>
        <v/>
      </c>
      <c r="N828" s="1" t="str">
        <f>IFERROR(VLOOKUP(A828,SEM_20201201_20210416!A:F,6,FALSE),"")</f>
        <v/>
      </c>
      <c r="O828" s="4" t="str">
        <f t="shared" si="64"/>
        <v/>
      </c>
      <c r="P828" s="4" t="str">
        <f t="shared" si="65"/>
        <v/>
      </c>
    </row>
    <row r="829" spans="1:16">
      <c r="A829" s="3" t="s">
        <v>828</v>
      </c>
      <c r="B829">
        <v>57</v>
      </c>
      <c r="C829">
        <v>13</v>
      </c>
      <c r="D829" s="1">
        <v>0.22807017543859601</v>
      </c>
      <c r="E829" s="2">
        <v>16.3333333333333</v>
      </c>
      <c r="H829" s="4" t="str">
        <f t="shared" si="61"/>
        <v/>
      </c>
      <c r="I829" s="4" t="str">
        <f t="shared" si="62"/>
        <v/>
      </c>
      <c r="J829" s="4" t="str">
        <f t="shared" si="63"/>
        <v/>
      </c>
      <c r="K829" s="4" t="str">
        <f>IF(ISERROR(MATCH(A829,SEM_20201201_20210416!A:A,0)),"","Y")</f>
        <v/>
      </c>
      <c r="L829" s="4" t="str">
        <f>IF(K829="Y",VLOOKUP($A829,SEM_20201201_20210416!$A:$G,3,FALSE),"")</f>
        <v/>
      </c>
      <c r="M829" s="4" t="str">
        <f>IF(K829="Y",VLOOKUP($A829,SEM_20201201_20210416!$A:$G,4,FALSE),"")</f>
        <v/>
      </c>
      <c r="N829" s="1" t="str">
        <f>IFERROR(VLOOKUP(A829,SEM_20201201_20210416!A:F,6,FALSE),"")</f>
        <v/>
      </c>
      <c r="O829" s="4" t="str">
        <f t="shared" si="64"/>
        <v/>
      </c>
      <c r="P829" s="4" t="str">
        <f t="shared" si="65"/>
        <v/>
      </c>
    </row>
    <row r="830" spans="1:16">
      <c r="A830" s="3" t="s">
        <v>830</v>
      </c>
      <c r="B830">
        <v>57</v>
      </c>
      <c r="C830">
        <v>12</v>
      </c>
      <c r="D830" s="1">
        <v>0.21052631578947301</v>
      </c>
      <c r="E830" s="2">
        <v>18.9298245614035</v>
      </c>
      <c r="H830" s="4" t="str">
        <f t="shared" si="61"/>
        <v/>
      </c>
      <c r="I830" s="4" t="str">
        <f t="shared" si="62"/>
        <v/>
      </c>
      <c r="J830" s="4" t="str">
        <f t="shared" si="63"/>
        <v/>
      </c>
      <c r="K830" s="4" t="str">
        <f>IF(ISERROR(MATCH(A830,SEM_20201201_20210416!A:A,0)),"","Y")</f>
        <v/>
      </c>
      <c r="L830" s="4" t="str">
        <f>IF(K830="Y",VLOOKUP($A830,SEM_20201201_20210416!$A:$G,3,FALSE),"")</f>
        <v/>
      </c>
      <c r="M830" s="4" t="str">
        <f>IF(K830="Y",VLOOKUP($A830,SEM_20201201_20210416!$A:$G,4,FALSE),"")</f>
        <v/>
      </c>
      <c r="N830" s="1" t="str">
        <f>IFERROR(VLOOKUP(A830,SEM_20201201_20210416!A:F,6,FALSE),"")</f>
        <v/>
      </c>
      <c r="O830" s="4" t="str">
        <f t="shared" si="64"/>
        <v/>
      </c>
      <c r="P830" s="4" t="str">
        <f t="shared" si="65"/>
        <v/>
      </c>
    </row>
    <row r="831" spans="1:16">
      <c r="A831" s="3" t="s">
        <v>833</v>
      </c>
      <c r="B831">
        <v>56</v>
      </c>
      <c r="C831">
        <v>14</v>
      </c>
      <c r="D831" s="1">
        <v>0.25</v>
      </c>
      <c r="E831" s="2">
        <v>1.8571428571428501</v>
      </c>
      <c r="H831" s="4" t="str">
        <f t="shared" si="61"/>
        <v/>
      </c>
      <c r="I831" s="4" t="str">
        <f t="shared" si="62"/>
        <v/>
      </c>
      <c r="J831" s="4" t="str">
        <f t="shared" si="63"/>
        <v/>
      </c>
      <c r="K831" s="4" t="str">
        <f>IF(ISERROR(MATCH(A831,SEM_20201201_20210416!A:A,0)),"","Y")</f>
        <v/>
      </c>
      <c r="L831" s="4" t="str">
        <f>IF(K831="Y",VLOOKUP($A831,SEM_20201201_20210416!$A:$G,3,FALSE),"")</f>
        <v/>
      </c>
      <c r="M831" s="4" t="str">
        <f>IF(K831="Y",VLOOKUP($A831,SEM_20201201_20210416!$A:$G,4,FALSE),"")</f>
        <v/>
      </c>
      <c r="N831" s="1" t="str">
        <f>IFERROR(VLOOKUP(A831,SEM_20201201_20210416!A:F,6,FALSE),"")</f>
        <v/>
      </c>
      <c r="O831" s="4" t="str">
        <f t="shared" si="64"/>
        <v/>
      </c>
      <c r="P831" s="4" t="str">
        <f t="shared" si="65"/>
        <v/>
      </c>
    </row>
    <row r="832" spans="1:16">
      <c r="A832" s="3" t="s">
        <v>832</v>
      </c>
      <c r="B832">
        <v>56</v>
      </c>
      <c r="C832">
        <v>3</v>
      </c>
      <c r="D832" s="1">
        <v>5.3571428571428499E-2</v>
      </c>
      <c r="E832" s="2">
        <v>7.2857142857142803</v>
      </c>
      <c r="H832" s="4" t="str">
        <f t="shared" si="61"/>
        <v/>
      </c>
      <c r="I832" s="4" t="str">
        <f t="shared" si="62"/>
        <v/>
      </c>
      <c r="J832" s="4" t="str">
        <f t="shared" si="63"/>
        <v/>
      </c>
      <c r="K832" s="4" t="str">
        <f>IF(ISERROR(MATCH(A832,SEM_20201201_20210416!A:A,0)),"","Y")</f>
        <v/>
      </c>
      <c r="L832" s="4" t="str">
        <f>IF(K832="Y",VLOOKUP($A832,SEM_20201201_20210416!$A:$G,3,FALSE),"")</f>
        <v/>
      </c>
      <c r="M832" s="4" t="str">
        <f>IF(K832="Y",VLOOKUP($A832,SEM_20201201_20210416!$A:$G,4,FALSE),"")</f>
        <v/>
      </c>
      <c r="N832" s="1" t="str">
        <f>IFERROR(VLOOKUP(A832,SEM_20201201_20210416!A:F,6,FALSE),"")</f>
        <v/>
      </c>
      <c r="O832" s="4" t="str">
        <f t="shared" si="64"/>
        <v/>
      </c>
      <c r="P832" s="4" t="str">
        <f t="shared" si="65"/>
        <v/>
      </c>
    </row>
    <row r="833" spans="1:16">
      <c r="A833" s="3" t="s">
        <v>835</v>
      </c>
      <c r="B833">
        <v>56</v>
      </c>
      <c r="C833">
        <v>1</v>
      </c>
      <c r="D833" s="1">
        <v>1.7857142857142801E-2</v>
      </c>
      <c r="E833" s="2">
        <v>9.2678571428571406</v>
      </c>
      <c r="H833" s="4" t="str">
        <f t="shared" si="61"/>
        <v/>
      </c>
      <c r="I833" s="4" t="str">
        <f t="shared" si="62"/>
        <v/>
      </c>
      <c r="J833" s="4" t="str">
        <f t="shared" si="63"/>
        <v/>
      </c>
      <c r="K833" s="4" t="str">
        <f>IF(ISERROR(MATCH(A833,SEM_20201201_20210416!A:A,0)),"","Y")</f>
        <v/>
      </c>
      <c r="L833" s="4" t="str">
        <f>IF(K833="Y",VLOOKUP($A833,SEM_20201201_20210416!$A:$G,3,FALSE),"")</f>
        <v/>
      </c>
      <c r="M833" s="4" t="str">
        <f>IF(K833="Y",VLOOKUP($A833,SEM_20201201_20210416!$A:$G,4,FALSE),"")</f>
        <v/>
      </c>
      <c r="N833" s="1" t="str">
        <f>IFERROR(VLOOKUP(A833,SEM_20201201_20210416!A:F,6,FALSE),"")</f>
        <v/>
      </c>
      <c r="O833" s="4" t="str">
        <f t="shared" si="64"/>
        <v/>
      </c>
      <c r="P833" s="4" t="str">
        <f t="shared" si="65"/>
        <v/>
      </c>
    </row>
    <row r="834" spans="1:16">
      <c r="A834" s="3" t="s">
        <v>836</v>
      </c>
      <c r="B834">
        <v>56</v>
      </c>
      <c r="C834">
        <v>1</v>
      </c>
      <c r="D834" s="1">
        <v>1.7857142857142801E-2</v>
      </c>
      <c r="E834" s="2">
        <v>11.8214285714285</v>
      </c>
      <c r="H834" s="4" t="str">
        <f t="shared" si="61"/>
        <v/>
      </c>
      <c r="I834" s="4" t="str">
        <f t="shared" si="62"/>
        <v/>
      </c>
      <c r="J834" s="4" t="str">
        <f t="shared" si="63"/>
        <v/>
      </c>
      <c r="K834" s="4" t="str">
        <f>IF(ISERROR(MATCH(A834,SEM_20201201_20210416!A:A,0)),"","Y")</f>
        <v/>
      </c>
      <c r="L834" s="4" t="str">
        <f>IF(K834="Y",VLOOKUP($A834,SEM_20201201_20210416!$A:$G,3,FALSE),"")</f>
        <v/>
      </c>
      <c r="M834" s="4" t="str">
        <f>IF(K834="Y",VLOOKUP($A834,SEM_20201201_20210416!$A:$G,4,FALSE),"")</f>
        <v/>
      </c>
      <c r="N834" s="1" t="str">
        <f>IFERROR(VLOOKUP(A834,SEM_20201201_20210416!A:F,6,FALSE),"")</f>
        <v/>
      </c>
      <c r="O834" s="4" t="str">
        <f t="shared" si="64"/>
        <v/>
      </c>
      <c r="P834" s="4" t="str">
        <f t="shared" si="65"/>
        <v/>
      </c>
    </row>
    <row r="835" spans="1:16">
      <c r="A835" s="3" t="s">
        <v>834</v>
      </c>
      <c r="B835">
        <v>56</v>
      </c>
      <c r="C835">
        <v>0</v>
      </c>
      <c r="D835" s="1">
        <v>0</v>
      </c>
      <c r="E835" s="2">
        <v>28.5178571428571</v>
      </c>
      <c r="H835" s="4" t="str">
        <f t="shared" ref="H835:H898" si="66">IF(AND(E835&gt;=2,E835&lt;3),"Y","")</f>
        <v/>
      </c>
      <c r="I835" s="4" t="str">
        <f t="shared" ref="I835:I898" si="67">IF(AND(E835&gt;=4,E835&lt;5),"Y","")</f>
        <v/>
      </c>
      <c r="J835" s="4" t="str">
        <f t="shared" ref="J835:J898" si="68">IF(AND(E835&gt;=6,E835&lt;7),"Y","")</f>
        <v/>
      </c>
      <c r="K835" s="4" t="str">
        <f>IF(ISERROR(MATCH(A835,SEM_20201201_20210416!A:A,0)),"","Y")</f>
        <v>Y</v>
      </c>
      <c r="L835" s="4">
        <f>IF(K835="Y",VLOOKUP($A835,SEM_20201201_20210416!$A:$G,3,FALSE),"")</f>
        <v>101</v>
      </c>
      <c r="M835" s="4">
        <f>IF(K835="Y",VLOOKUP($A835,SEM_20201201_20210416!$A:$G,4,FALSE),"")</f>
        <v>3</v>
      </c>
      <c r="N835" s="1">
        <f>IFERROR(VLOOKUP(A835,SEM_20201201_20210416!A:F,6,FALSE),"")</f>
        <v>2.9702970297029702E-2</v>
      </c>
      <c r="O835" s="4" t="str">
        <f t="shared" ref="O835:O898" si="69">IF(AND(K835="Y",M835&gt;C835),"Y","")</f>
        <v>Y</v>
      </c>
      <c r="P835" s="4" t="str">
        <f t="shared" ref="P835:P898" si="70">IF(AND(G835&lt;&gt;"N",E835&gt;$V$1,D835&lt;$V$2,B835&gt;=$V$3),"Y","")</f>
        <v/>
      </c>
    </row>
    <row r="836" spans="1:16">
      <c r="A836" s="3" t="s">
        <v>839</v>
      </c>
      <c r="B836">
        <v>55</v>
      </c>
      <c r="C836">
        <v>7</v>
      </c>
      <c r="D836" s="1">
        <v>0.12727272727272701</v>
      </c>
      <c r="E836" s="2">
        <v>1.61818181818181</v>
      </c>
      <c r="H836" s="4" t="str">
        <f t="shared" si="66"/>
        <v/>
      </c>
      <c r="I836" s="4" t="str">
        <f t="shared" si="67"/>
        <v/>
      </c>
      <c r="J836" s="4" t="str">
        <f t="shared" si="68"/>
        <v/>
      </c>
      <c r="K836" s="4" t="str">
        <f>IF(ISERROR(MATCH(A836,SEM_20201201_20210416!A:A,0)),"","Y")</f>
        <v/>
      </c>
      <c r="L836" s="4" t="str">
        <f>IF(K836="Y",VLOOKUP($A836,SEM_20201201_20210416!$A:$G,3,FALSE),"")</f>
        <v/>
      </c>
      <c r="M836" s="4" t="str">
        <f>IF(K836="Y",VLOOKUP($A836,SEM_20201201_20210416!$A:$G,4,FALSE),"")</f>
        <v/>
      </c>
      <c r="N836" s="1" t="str">
        <f>IFERROR(VLOOKUP(A836,SEM_20201201_20210416!A:F,6,FALSE),"")</f>
        <v/>
      </c>
      <c r="O836" s="4" t="str">
        <f t="shared" si="69"/>
        <v/>
      </c>
      <c r="P836" s="4" t="str">
        <f t="shared" si="70"/>
        <v/>
      </c>
    </row>
    <row r="837" spans="1:16">
      <c r="A837" s="3" t="s">
        <v>843</v>
      </c>
      <c r="B837">
        <v>55</v>
      </c>
      <c r="C837">
        <v>12</v>
      </c>
      <c r="D837" s="1">
        <v>0.218181818181818</v>
      </c>
      <c r="E837" s="2">
        <v>2.8181818181818099</v>
      </c>
      <c r="H837" s="4" t="str">
        <f t="shared" si="66"/>
        <v>Y</v>
      </c>
      <c r="I837" s="4" t="str">
        <f t="shared" si="67"/>
        <v/>
      </c>
      <c r="J837" s="4" t="str">
        <f t="shared" si="68"/>
        <v/>
      </c>
      <c r="K837" s="4" t="str">
        <f>IF(ISERROR(MATCH(A837,SEM_20201201_20210416!A:A,0)),"","Y")</f>
        <v/>
      </c>
      <c r="L837" s="4" t="str">
        <f>IF(K837="Y",VLOOKUP($A837,SEM_20201201_20210416!$A:$G,3,FALSE),"")</f>
        <v/>
      </c>
      <c r="M837" s="4" t="str">
        <f>IF(K837="Y",VLOOKUP($A837,SEM_20201201_20210416!$A:$G,4,FALSE),"")</f>
        <v/>
      </c>
      <c r="N837" s="1" t="str">
        <f>IFERROR(VLOOKUP(A837,SEM_20201201_20210416!A:F,6,FALSE),"")</f>
        <v/>
      </c>
      <c r="O837" s="4" t="str">
        <f t="shared" si="69"/>
        <v/>
      </c>
      <c r="P837" s="4" t="str">
        <f t="shared" si="70"/>
        <v/>
      </c>
    </row>
    <row r="838" spans="1:16">
      <c r="A838" s="3" t="s">
        <v>849</v>
      </c>
      <c r="B838">
        <v>55</v>
      </c>
      <c r="C838">
        <v>9</v>
      </c>
      <c r="D838" s="1">
        <v>0.163636363636363</v>
      </c>
      <c r="E838" s="2">
        <v>3.0727272727272701</v>
      </c>
      <c r="H838" s="4" t="str">
        <f t="shared" si="66"/>
        <v/>
      </c>
      <c r="I838" s="4" t="str">
        <f t="shared" si="67"/>
        <v/>
      </c>
      <c r="J838" s="4" t="str">
        <f t="shared" si="68"/>
        <v/>
      </c>
      <c r="K838" s="4" t="str">
        <f>IF(ISERROR(MATCH(A838,SEM_20201201_20210416!A:A,0)),"","Y")</f>
        <v/>
      </c>
      <c r="L838" s="4" t="str">
        <f>IF(K838="Y",VLOOKUP($A838,SEM_20201201_20210416!$A:$G,3,FALSE),"")</f>
        <v/>
      </c>
      <c r="M838" s="4" t="str">
        <f>IF(K838="Y",VLOOKUP($A838,SEM_20201201_20210416!$A:$G,4,FALSE),"")</f>
        <v/>
      </c>
      <c r="N838" s="1" t="str">
        <f>IFERROR(VLOOKUP(A838,SEM_20201201_20210416!A:F,6,FALSE),"")</f>
        <v/>
      </c>
      <c r="O838" s="4" t="str">
        <f t="shared" si="69"/>
        <v/>
      </c>
      <c r="P838" s="4" t="str">
        <f t="shared" si="70"/>
        <v/>
      </c>
    </row>
    <row r="839" spans="1:16">
      <c r="A839" s="3" t="s">
        <v>845</v>
      </c>
      <c r="B839">
        <v>55</v>
      </c>
      <c r="C839">
        <v>7</v>
      </c>
      <c r="D839" s="1">
        <v>0.12727272727272701</v>
      </c>
      <c r="E839" s="2">
        <v>4.2</v>
      </c>
      <c r="H839" s="4" t="str">
        <f t="shared" si="66"/>
        <v/>
      </c>
      <c r="I839" s="4" t="str">
        <f t="shared" si="67"/>
        <v>Y</v>
      </c>
      <c r="J839" s="4" t="str">
        <f t="shared" si="68"/>
        <v/>
      </c>
      <c r="K839" s="4" t="str">
        <f>IF(ISERROR(MATCH(A839,SEM_20201201_20210416!A:A,0)),"","Y")</f>
        <v/>
      </c>
      <c r="L839" s="4" t="str">
        <f>IF(K839="Y",VLOOKUP($A839,SEM_20201201_20210416!$A:$G,3,FALSE),"")</f>
        <v/>
      </c>
      <c r="M839" s="4" t="str">
        <f>IF(K839="Y",VLOOKUP($A839,SEM_20201201_20210416!$A:$G,4,FALSE),"")</f>
        <v/>
      </c>
      <c r="N839" s="1" t="str">
        <f>IFERROR(VLOOKUP(A839,SEM_20201201_20210416!A:F,6,FALSE),"")</f>
        <v/>
      </c>
      <c r="O839" s="4" t="str">
        <f t="shared" si="69"/>
        <v/>
      </c>
      <c r="P839" s="4" t="str">
        <f t="shared" si="70"/>
        <v/>
      </c>
    </row>
    <row r="840" spans="1:16">
      <c r="A840" s="3" t="s">
        <v>838</v>
      </c>
      <c r="B840">
        <v>55</v>
      </c>
      <c r="C840">
        <v>3</v>
      </c>
      <c r="D840" s="1">
        <v>5.4545454545454501E-2</v>
      </c>
      <c r="E840" s="2">
        <v>4.41818181818181</v>
      </c>
      <c r="H840" s="4" t="str">
        <f t="shared" si="66"/>
        <v/>
      </c>
      <c r="I840" s="4" t="str">
        <f t="shared" si="67"/>
        <v>Y</v>
      </c>
      <c r="J840" s="4" t="str">
        <f t="shared" si="68"/>
        <v/>
      </c>
      <c r="K840" s="4" t="str">
        <f>IF(ISERROR(MATCH(A840,SEM_20201201_20210416!A:A,0)),"","Y")</f>
        <v/>
      </c>
      <c r="L840" s="4" t="str">
        <f>IF(K840="Y",VLOOKUP($A840,SEM_20201201_20210416!$A:$G,3,FALSE),"")</f>
        <v/>
      </c>
      <c r="M840" s="4" t="str">
        <f>IF(K840="Y",VLOOKUP($A840,SEM_20201201_20210416!$A:$G,4,FALSE),"")</f>
        <v/>
      </c>
      <c r="N840" s="1" t="str">
        <f>IFERROR(VLOOKUP(A840,SEM_20201201_20210416!A:F,6,FALSE),"")</f>
        <v/>
      </c>
      <c r="O840" s="4" t="str">
        <f t="shared" si="69"/>
        <v/>
      </c>
      <c r="P840" s="4" t="str">
        <f t="shared" si="70"/>
        <v/>
      </c>
    </row>
    <row r="841" spans="1:16">
      <c r="A841" s="3" t="s">
        <v>850</v>
      </c>
      <c r="B841">
        <v>55</v>
      </c>
      <c r="C841">
        <v>4</v>
      </c>
      <c r="D841" s="1">
        <v>7.2727272727272696E-2</v>
      </c>
      <c r="E841" s="2">
        <v>6.5636363636363599</v>
      </c>
      <c r="H841" s="4" t="str">
        <f t="shared" si="66"/>
        <v/>
      </c>
      <c r="I841" s="4" t="str">
        <f t="shared" si="67"/>
        <v/>
      </c>
      <c r="J841" s="4" t="str">
        <f t="shared" si="68"/>
        <v>Y</v>
      </c>
      <c r="K841" s="4" t="str">
        <f>IF(ISERROR(MATCH(A841,SEM_20201201_20210416!A:A,0)),"","Y")</f>
        <v/>
      </c>
      <c r="L841" s="4" t="str">
        <f>IF(K841="Y",VLOOKUP($A841,SEM_20201201_20210416!$A:$G,3,FALSE),"")</f>
        <v/>
      </c>
      <c r="M841" s="4" t="str">
        <f>IF(K841="Y",VLOOKUP($A841,SEM_20201201_20210416!$A:$G,4,FALSE),"")</f>
        <v/>
      </c>
      <c r="N841" s="1" t="str">
        <f>IFERROR(VLOOKUP(A841,SEM_20201201_20210416!A:F,6,FALSE),"")</f>
        <v/>
      </c>
      <c r="O841" s="4" t="str">
        <f t="shared" si="69"/>
        <v/>
      </c>
      <c r="P841" s="4" t="str">
        <f t="shared" si="70"/>
        <v/>
      </c>
    </row>
    <row r="842" spans="1:16">
      <c r="A842" s="3" t="s">
        <v>846</v>
      </c>
      <c r="B842">
        <v>55</v>
      </c>
      <c r="C842">
        <v>1</v>
      </c>
      <c r="D842" s="1">
        <v>1.8181818181818101E-2</v>
      </c>
      <c r="E842" s="2">
        <v>6.8545454545454501</v>
      </c>
      <c r="H842" s="4" t="str">
        <f t="shared" si="66"/>
        <v/>
      </c>
      <c r="I842" s="4" t="str">
        <f t="shared" si="67"/>
        <v/>
      </c>
      <c r="J842" s="4" t="str">
        <f t="shared" si="68"/>
        <v>Y</v>
      </c>
      <c r="K842" s="4" t="str">
        <f>IF(ISERROR(MATCH(A842,SEM_20201201_20210416!A:A,0)),"","Y")</f>
        <v/>
      </c>
      <c r="L842" s="4" t="str">
        <f>IF(K842="Y",VLOOKUP($A842,SEM_20201201_20210416!$A:$G,3,FALSE),"")</f>
        <v/>
      </c>
      <c r="M842" s="4" t="str">
        <f>IF(K842="Y",VLOOKUP($A842,SEM_20201201_20210416!$A:$G,4,FALSE),"")</f>
        <v/>
      </c>
      <c r="N842" s="1" t="str">
        <f>IFERROR(VLOOKUP(A842,SEM_20201201_20210416!A:F,6,FALSE),"")</f>
        <v/>
      </c>
      <c r="O842" s="4" t="str">
        <f t="shared" si="69"/>
        <v/>
      </c>
      <c r="P842" s="4" t="str">
        <f t="shared" si="70"/>
        <v/>
      </c>
    </row>
    <row r="843" spans="1:16">
      <c r="A843" s="3" t="s">
        <v>844</v>
      </c>
      <c r="B843">
        <v>55</v>
      </c>
      <c r="C843">
        <v>1</v>
      </c>
      <c r="D843" s="1">
        <v>1.8181818181818101E-2</v>
      </c>
      <c r="E843" s="2">
        <v>7.1818181818181799</v>
      </c>
      <c r="H843" s="4" t="str">
        <f t="shared" si="66"/>
        <v/>
      </c>
      <c r="I843" s="4" t="str">
        <f t="shared" si="67"/>
        <v/>
      </c>
      <c r="J843" s="4" t="str">
        <f t="shared" si="68"/>
        <v/>
      </c>
      <c r="K843" s="4" t="str">
        <f>IF(ISERROR(MATCH(A843,SEM_20201201_20210416!A:A,0)),"","Y")</f>
        <v/>
      </c>
      <c r="L843" s="4" t="str">
        <f>IF(K843="Y",VLOOKUP($A843,SEM_20201201_20210416!$A:$G,3,FALSE),"")</f>
        <v/>
      </c>
      <c r="M843" s="4" t="str">
        <f>IF(K843="Y",VLOOKUP($A843,SEM_20201201_20210416!$A:$G,4,FALSE),"")</f>
        <v/>
      </c>
      <c r="N843" s="1" t="str">
        <f>IFERROR(VLOOKUP(A843,SEM_20201201_20210416!A:F,6,FALSE),"")</f>
        <v/>
      </c>
      <c r="O843" s="4" t="str">
        <f t="shared" si="69"/>
        <v/>
      </c>
      <c r="P843" s="4" t="str">
        <f t="shared" si="70"/>
        <v/>
      </c>
    </row>
    <row r="844" spans="1:16">
      <c r="A844" s="3" t="s">
        <v>847</v>
      </c>
      <c r="B844">
        <v>55</v>
      </c>
      <c r="C844">
        <v>6</v>
      </c>
      <c r="D844" s="1">
        <v>0.109090909090909</v>
      </c>
      <c r="E844" s="2">
        <v>7.6363636363636296</v>
      </c>
      <c r="H844" s="4" t="str">
        <f t="shared" si="66"/>
        <v/>
      </c>
      <c r="I844" s="4" t="str">
        <f t="shared" si="67"/>
        <v/>
      </c>
      <c r="J844" s="4" t="str">
        <f t="shared" si="68"/>
        <v/>
      </c>
      <c r="K844" s="4" t="str">
        <f>IF(ISERROR(MATCH(A844,SEM_20201201_20210416!A:A,0)),"","Y")</f>
        <v/>
      </c>
      <c r="L844" s="4" t="str">
        <f>IF(K844="Y",VLOOKUP($A844,SEM_20201201_20210416!$A:$G,3,FALSE),"")</f>
        <v/>
      </c>
      <c r="M844" s="4" t="str">
        <f>IF(K844="Y",VLOOKUP($A844,SEM_20201201_20210416!$A:$G,4,FALSE),"")</f>
        <v/>
      </c>
      <c r="N844" s="1" t="str">
        <f>IFERROR(VLOOKUP(A844,SEM_20201201_20210416!A:F,6,FALSE),"")</f>
        <v/>
      </c>
      <c r="O844" s="4" t="str">
        <f t="shared" si="69"/>
        <v/>
      </c>
      <c r="P844" s="4" t="str">
        <f t="shared" si="70"/>
        <v/>
      </c>
    </row>
    <row r="845" spans="1:16">
      <c r="A845" s="3" t="s">
        <v>848</v>
      </c>
      <c r="B845">
        <v>55</v>
      </c>
      <c r="C845">
        <v>3</v>
      </c>
      <c r="D845" s="1">
        <v>5.4545454545454501E-2</v>
      </c>
      <c r="E845" s="2">
        <v>9.94545454545454</v>
      </c>
      <c r="H845" s="4" t="str">
        <f t="shared" si="66"/>
        <v/>
      </c>
      <c r="I845" s="4" t="str">
        <f t="shared" si="67"/>
        <v/>
      </c>
      <c r="J845" s="4" t="str">
        <f t="shared" si="68"/>
        <v/>
      </c>
      <c r="K845" s="4" t="str">
        <f>IF(ISERROR(MATCH(A845,SEM_20201201_20210416!A:A,0)),"","Y")</f>
        <v/>
      </c>
      <c r="L845" s="4" t="str">
        <f>IF(K845="Y",VLOOKUP($A845,SEM_20201201_20210416!$A:$G,3,FALSE),"")</f>
        <v/>
      </c>
      <c r="M845" s="4" t="str">
        <f>IF(K845="Y",VLOOKUP($A845,SEM_20201201_20210416!$A:$G,4,FALSE),"")</f>
        <v/>
      </c>
      <c r="N845" s="1" t="str">
        <f>IFERROR(VLOOKUP(A845,SEM_20201201_20210416!A:F,6,FALSE),"")</f>
        <v/>
      </c>
      <c r="O845" s="4" t="str">
        <f t="shared" si="69"/>
        <v/>
      </c>
      <c r="P845" s="4" t="str">
        <f t="shared" si="70"/>
        <v/>
      </c>
    </row>
    <row r="846" spans="1:16">
      <c r="A846" s="3" t="s">
        <v>840</v>
      </c>
      <c r="B846">
        <v>55</v>
      </c>
      <c r="C846">
        <v>4</v>
      </c>
      <c r="D846" s="1">
        <v>7.2727272727272696E-2</v>
      </c>
      <c r="E846" s="2">
        <v>11.0545454545454</v>
      </c>
      <c r="H846" s="4" t="str">
        <f t="shared" si="66"/>
        <v/>
      </c>
      <c r="I846" s="4" t="str">
        <f t="shared" si="67"/>
        <v/>
      </c>
      <c r="J846" s="4" t="str">
        <f t="shared" si="68"/>
        <v/>
      </c>
      <c r="K846" s="4" t="str">
        <f>IF(ISERROR(MATCH(A846,SEM_20201201_20210416!A:A,0)),"","Y")</f>
        <v/>
      </c>
      <c r="L846" s="4" t="str">
        <f>IF(K846="Y",VLOOKUP($A846,SEM_20201201_20210416!$A:$G,3,FALSE),"")</f>
        <v/>
      </c>
      <c r="M846" s="4" t="str">
        <f>IF(K846="Y",VLOOKUP($A846,SEM_20201201_20210416!$A:$G,4,FALSE),"")</f>
        <v/>
      </c>
      <c r="N846" s="1" t="str">
        <f>IFERROR(VLOOKUP(A846,SEM_20201201_20210416!A:F,6,FALSE),"")</f>
        <v/>
      </c>
      <c r="O846" s="4" t="str">
        <f t="shared" si="69"/>
        <v/>
      </c>
      <c r="P846" s="4" t="str">
        <f t="shared" si="70"/>
        <v/>
      </c>
    </row>
    <row r="847" spans="1:16">
      <c r="A847" s="3" t="s">
        <v>837</v>
      </c>
      <c r="B847">
        <v>55</v>
      </c>
      <c r="C847">
        <v>1</v>
      </c>
      <c r="D847" s="1">
        <v>1.8181818181818101E-2</v>
      </c>
      <c r="E847" s="2">
        <v>11.4545454545454</v>
      </c>
      <c r="H847" s="4" t="str">
        <f t="shared" si="66"/>
        <v/>
      </c>
      <c r="I847" s="4" t="str">
        <f t="shared" si="67"/>
        <v/>
      </c>
      <c r="J847" s="4" t="str">
        <f t="shared" si="68"/>
        <v/>
      </c>
      <c r="K847" s="4" t="str">
        <f>IF(ISERROR(MATCH(A847,SEM_20201201_20210416!A:A,0)),"","Y")</f>
        <v/>
      </c>
      <c r="L847" s="4" t="str">
        <f>IF(K847="Y",VLOOKUP($A847,SEM_20201201_20210416!$A:$G,3,FALSE),"")</f>
        <v/>
      </c>
      <c r="M847" s="4" t="str">
        <f>IF(K847="Y",VLOOKUP($A847,SEM_20201201_20210416!$A:$G,4,FALSE),"")</f>
        <v/>
      </c>
      <c r="N847" s="1" t="str">
        <f>IFERROR(VLOOKUP(A847,SEM_20201201_20210416!A:F,6,FALSE),"")</f>
        <v/>
      </c>
      <c r="O847" s="4" t="str">
        <f t="shared" si="69"/>
        <v/>
      </c>
      <c r="P847" s="4" t="str">
        <f t="shared" si="70"/>
        <v/>
      </c>
    </row>
    <row r="848" spans="1:16">
      <c r="A848" s="3" t="s">
        <v>842</v>
      </c>
      <c r="B848">
        <v>55</v>
      </c>
      <c r="C848">
        <v>1</v>
      </c>
      <c r="D848" s="1">
        <v>1.8181818181818101E-2</v>
      </c>
      <c r="E848" s="2">
        <v>50.127272727272697</v>
      </c>
      <c r="H848" s="4" t="str">
        <f t="shared" si="66"/>
        <v/>
      </c>
      <c r="I848" s="4" t="str">
        <f t="shared" si="67"/>
        <v/>
      </c>
      <c r="J848" s="4" t="str">
        <f t="shared" si="68"/>
        <v/>
      </c>
      <c r="K848" s="4" t="str">
        <f>IF(ISERROR(MATCH(A848,SEM_20201201_20210416!A:A,0)),"","Y")</f>
        <v>Y</v>
      </c>
      <c r="L848" s="4">
        <f>IF(K848="Y",VLOOKUP($A848,SEM_20201201_20210416!$A:$G,3,FALSE),"")</f>
        <v>8</v>
      </c>
      <c r="M848" s="4">
        <f>IF(K848="Y",VLOOKUP($A848,SEM_20201201_20210416!$A:$G,4,FALSE),"")</f>
        <v>3</v>
      </c>
      <c r="N848" s="1">
        <f>IFERROR(VLOOKUP(A848,SEM_20201201_20210416!A:F,6,FALSE),"")</f>
        <v>0.375</v>
      </c>
      <c r="O848" s="4" t="str">
        <f t="shared" si="69"/>
        <v>Y</v>
      </c>
      <c r="P848" s="4" t="str">
        <f t="shared" si="70"/>
        <v/>
      </c>
    </row>
    <row r="849" spans="1:16">
      <c r="A849" s="3" t="s">
        <v>841</v>
      </c>
      <c r="B849">
        <v>55</v>
      </c>
      <c r="C849">
        <v>0</v>
      </c>
      <c r="D849" s="1">
        <v>0</v>
      </c>
      <c r="E849" s="2">
        <v>91.527272727272702</v>
      </c>
      <c r="H849" s="4" t="str">
        <f t="shared" si="66"/>
        <v/>
      </c>
      <c r="I849" s="4" t="str">
        <f t="shared" si="67"/>
        <v/>
      </c>
      <c r="J849" s="4" t="str">
        <f t="shared" si="68"/>
        <v/>
      </c>
      <c r="K849" s="4" t="str">
        <f>IF(ISERROR(MATCH(A849,SEM_20201201_20210416!A:A,0)),"","Y")</f>
        <v/>
      </c>
      <c r="L849" s="4" t="str">
        <f>IF(K849="Y",VLOOKUP($A849,SEM_20201201_20210416!$A:$G,3,FALSE),"")</f>
        <v/>
      </c>
      <c r="M849" s="4" t="str">
        <f>IF(K849="Y",VLOOKUP($A849,SEM_20201201_20210416!$A:$G,4,FALSE),"")</f>
        <v/>
      </c>
      <c r="N849" s="1" t="str">
        <f>IFERROR(VLOOKUP(A849,SEM_20201201_20210416!A:F,6,FALSE),"")</f>
        <v/>
      </c>
      <c r="O849" s="4" t="str">
        <f t="shared" si="69"/>
        <v/>
      </c>
      <c r="P849" s="4" t="str">
        <f t="shared" si="70"/>
        <v/>
      </c>
    </row>
    <row r="850" spans="1:16">
      <c r="A850" s="3" t="s">
        <v>851</v>
      </c>
      <c r="B850">
        <v>54</v>
      </c>
      <c r="C850">
        <v>1</v>
      </c>
      <c r="D850" s="1">
        <v>1.85185185185185E-2</v>
      </c>
      <c r="E850" s="2">
        <v>6.3333333333333304</v>
      </c>
      <c r="H850" s="4" t="str">
        <f t="shared" si="66"/>
        <v/>
      </c>
      <c r="I850" s="4" t="str">
        <f t="shared" si="67"/>
        <v/>
      </c>
      <c r="J850" s="4" t="str">
        <f t="shared" si="68"/>
        <v>Y</v>
      </c>
      <c r="K850" s="4" t="str">
        <f>IF(ISERROR(MATCH(A850,SEM_20201201_20210416!A:A,0)),"","Y")</f>
        <v/>
      </c>
      <c r="L850" s="4" t="str">
        <f>IF(K850="Y",VLOOKUP($A850,SEM_20201201_20210416!$A:$G,3,FALSE),"")</f>
        <v/>
      </c>
      <c r="M850" s="4" t="str">
        <f>IF(K850="Y",VLOOKUP($A850,SEM_20201201_20210416!$A:$G,4,FALSE),"")</f>
        <v/>
      </c>
      <c r="N850" s="1" t="str">
        <f>IFERROR(VLOOKUP(A850,SEM_20201201_20210416!A:F,6,FALSE),"")</f>
        <v/>
      </c>
      <c r="O850" s="4" t="str">
        <f t="shared" si="69"/>
        <v/>
      </c>
      <c r="P850" s="4" t="str">
        <f t="shared" si="70"/>
        <v/>
      </c>
    </row>
    <row r="851" spans="1:16">
      <c r="A851" s="3" t="s">
        <v>853</v>
      </c>
      <c r="B851">
        <v>54</v>
      </c>
      <c r="C851">
        <v>17</v>
      </c>
      <c r="D851" s="1">
        <v>0.31481481481481399</v>
      </c>
      <c r="E851" s="2">
        <v>7.2037037037036997</v>
      </c>
      <c r="H851" s="4" t="str">
        <f t="shared" si="66"/>
        <v/>
      </c>
      <c r="I851" s="4" t="str">
        <f t="shared" si="67"/>
        <v/>
      </c>
      <c r="J851" s="4" t="str">
        <f t="shared" si="68"/>
        <v/>
      </c>
      <c r="K851" s="4" t="str">
        <f>IF(ISERROR(MATCH(A851,SEM_20201201_20210416!A:A,0)),"","Y")</f>
        <v/>
      </c>
      <c r="L851" s="4" t="str">
        <f>IF(K851="Y",VLOOKUP($A851,SEM_20201201_20210416!$A:$G,3,FALSE),"")</f>
        <v/>
      </c>
      <c r="M851" s="4" t="str">
        <f>IF(K851="Y",VLOOKUP($A851,SEM_20201201_20210416!$A:$G,4,FALSE),"")</f>
        <v/>
      </c>
      <c r="N851" s="1" t="str">
        <f>IFERROR(VLOOKUP(A851,SEM_20201201_20210416!A:F,6,FALSE),"")</f>
        <v/>
      </c>
      <c r="O851" s="4" t="str">
        <f t="shared" si="69"/>
        <v/>
      </c>
      <c r="P851" s="4" t="str">
        <f t="shared" si="70"/>
        <v/>
      </c>
    </row>
    <row r="852" spans="1:16">
      <c r="A852" s="3" t="s">
        <v>852</v>
      </c>
      <c r="B852">
        <v>54</v>
      </c>
      <c r="C852">
        <v>2</v>
      </c>
      <c r="D852" s="1">
        <v>3.7037037037037E-2</v>
      </c>
      <c r="E852" s="2">
        <v>8.4259259259259203</v>
      </c>
      <c r="H852" s="4" t="str">
        <f t="shared" si="66"/>
        <v/>
      </c>
      <c r="I852" s="4" t="str">
        <f t="shared" si="67"/>
        <v/>
      </c>
      <c r="J852" s="4" t="str">
        <f t="shared" si="68"/>
        <v/>
      </c>
      <c r="K852" s="4" t="str">
        <f>IF(ISERROR(MATCH(A852,SEM_20201201_20210416!A:A,0)),"","Y")</f>
        <v/>
      </c>
      <c r="L852" s="4" t="str">
        <f>IF(K852="Y",VLOOKUP($A852,SEM_20201201_20210416!$A:$G,3,FALSE),"")</f>
        <v/>
      </c>
      <c r="M852" s="4" t="str">
        <f>IF(K852="Y",VLOOKUP($A852,SEM_20201201_20210416!$A:$G,4,FALSE),"")</f>
        <v/>
      </c>
      <c r="N852" s="1" t="str">
        <f>IFERROR(VLOOKUP(A852,SEM_20201201_20210416!A:F,6,FALSE),"")</f>
        <v/>
      </c>
      <c r="O852" s="4" t="str">
        <f t="shared" si="69"/>
        <v/>
      </c>
      <c r="P852" s="4" t="str">
        <f t="shared" si="70"/>
        <v/>
      </c>
    </row>
    <row r="853" spans="1:16">
      <c r="A853" s="3" t="s">
        <v>854</v>
      </c>
      <c r="B853">
        <v>54</v>
      </c>
      <c r="C853">
        <v>6</v>
      </c>
      <c r="D853" s="1">
        <v>0.11111111111111099</v>
      </c>
      <c r="E853" s="2">
        <v>9.5925925925925899</v>
      </c>
      <c r="H853" s="4" t="str">
        <f t="shared" si="66"/>
        <v/>
      </c>
      <c r="I853" s="4" t="str">
        <f t="shared" si="67"/>
        <v/>
      </c>
      <c r="J853" s="4" t="str">
        <f t="shared" si="68"/>
        <v/>
      </c>
      <c r="K853" s="4" t="str">
        <f>IF(ISERROR(MATCH(A853,SEM_20201201_20210416!A:A,0)),"","Y")</f>
        <v/>
      </c>
      <c r="L853" s="4" t="str">
        <f>IF(K853="Y",VLOOKUP($A853,SEM_20201201_20210416!$A:$G,3,FALSE),"")</f>
        <v/>
      </c>
      <c r="M853" s="4" t="str">
        <f>IF(K853="Y",VLOOKUP($A853,SEM_20201201_20210416!$A:$G,4,FALSE),"")</f>
        <v/>
      </c>
      <c r="N853" s="1" t="str">
        <f>IFERROR(VLOOKUP(A853,SEM_20201201_20210416!A:F,6,FALSE),"")</f>
        <v/>
      </c>
      <c r="O853" s="4" t="str">
        <f t="shared" si="69"/>
        <v/>
      </c>
      <c r="P853" s="4" t="str">
        <f t="shared" si="70"/>
        <v/>
      </c>
    </row>
    <row r="854" spans="1:16">
      <c r="A854" s="3" t="s">
        <v>862</v>
      </c>
      <c r="B854">
        <v>53</v>
      </c>
      <c r="C854">
        <v>24</v>
      </c>
      <c r="D854" s="1">
        <v>0.45283018867924502</v>
      </c>
      <c r="E854" s="2">
        <v>2.64150943396226</v>
      </c>
      <c r="H854" s="4" t="str">
        <f t="shared" si="66"/>
        <v>Y</v>
      </c>
      <c r="I854" s="4" t="str">
        <f t="shared" si="67"/>
        <v/>
      </c>
      <c r="J854" s="4" t="str">
        <f t="shared" si="68"/>
        <v/>
      </c>
      <c r="K854" s="4" t="str">
        <f>IF(ISERROR(MATCH(A854,SEM_20201201_20210416!A:A,0)),"","Y")</f>
        <v/>
      </c>
      <c r="L854" s="4" t="str">
        <f>IF(K854="Y",VLOOKUP($A854,SEM_20201201_20210416!$A:$G,3,FALSE),"")</f>
        <v/>
      </c>
      <c r="M854" s="4" t="str">
        <f>IF(K854="Y",VLOOKUP($A854,SEM_20201201_20210416!$A:$G,4,FALSE),"")</f>
        <v/>
      </c>
      <c r="N854" s="1" t="str">
        <f>IFERROR(VLOOKUP(A854,SEM_20201201_20210416!A:F,6,FALSE),"")</f>
        <v/>
      </c>
      <c r="O854" s="4" t="str">
        <f t="shared" si="69"/>
        <v/>
      </c>
      <c r="P854" s="4" t="str">
        <f t="shared" si="70"/>
        <v/>
      </c>
    </row>
    <row r="855" spans="1:16">
      <c r="A855" s="3" t="s">
        <v>861</v>
      </c>
      <c r="B855">
        <v>53</v>
      </c>
      <c r="C855">
        <v>6</v>
      </c>
      <c r="D855" s="1">
        <v>0.113207547169811</v>
      </c>
      <c r="E855" s="2">
        <v>2.7358490566037701</v>
      </c>
      <c r="H855" s="4" t="str">
        <f t="shared" si="66"/>
        <v>Y</v>
      </c>
      <c r="I855" s="4" t="str">
        <f t="shared" si="67"/>
        <v/>
      </c>
      <c r="J855" s="4" t="str">
        <f t="shared" si="68"/>
        <v/>
      </c>
      <c r="K855" s="4" t="str">
        <f>IF(ISERROR(MATCH(A855,SEM_20201201_20210416!A:A,0)),"","Y")</f>
        <v/>
      </c>
      <c r="L855" s="4" t="str">
        <f>IF(K855="Y",VLOOKUP($A855,SEM_20201201_20210416!$A:$G,3,FALSE),"")</f>
        <v/>
      </c>
      <c r="M855" s="4" t="str">
        <f>IF(K855="Y",VLOOKUP($A855,SEM_20201201_20210416!$A:$G,4,FALSE),"")</f>
        <v/>
      </c>
      <c r="N855" s="1" t="str">
        <f>IFERROR(VLOOKUP(A855,SEM_20201201_20210416!A:F,6,FALSE),"")</f>
        <v/>
      </c>
      <c r="O855" s="4" t="str">
        <f t="shared" si="69"/>
        <v/>
      </c>
      <c r="P855" s="4" t="str">
        <f t="shared" si="70"/>
        <v/>
      </c>
    </row>
    <row r="856" spans="1:16">
      <c r="A856" s="3" t="s">
        <v>863</v>
      </c>
      <c r="B856">
        <v>53</v>
      </c>
      <c r="C856">
        <v>0</v>
      </c>
      <c r="D856" s="1">
        <v>0</v>
      </c>
      <c r="E856" s="2">
        <v>3.7735849056603699</v>
      </c>
      <c r="H856" s="4" t="str">
        <f t="shared" si="66"/>
        <v/>
      </c>
      <c r="I856" s="4" t="str">
        <f t="shared" si="67"/>
        <v/>
      </c>
      <c r="J856" s="4" t="str">
        <f t="shared" si="68"/>
        <v/>
      </c>
      <c r="K856" s="4" t="str">
        <f>IF(ISERROR(MATCH(A856,SEM_20201201_20210416!A:A,0)),"","Y")</f>
        <v/>
      </c>
      <c r="L856" s="4" t="str">
        <f>IF(K856="Y",VLOOKUP($A856,SEM_20201201_20210416!$A:$G,3,FALSE),"")</f>
        <v/>
      </c>
      <c r="M856" s="4" t="str">
        <f>IF(K856="Y",VLOOKUP($A856,SEM_20201201_20210416!$A:$G,4,FALSE),"")</f>
        <v/>
      </c>
      <c r="N856" s="1" t="str">
        <f>IFERROR(VLOOKUP(A856,SEM_20201201_20210416!A:F,6,FALSE),"")</f>
        <v/>
      </c>
      <c r="O856" s="4" t="str">
        <f t="shared" si="69"/>
        <v/>
      </c>
      <c r="P856" s="4" t="str">
        <f t="shared" si="70"/>
        <v/>
      </c>
    </row>
    <row r="857" spans="1:16">
      <c r="A857" s="3" t="s">
        <v>855</v>
      </c>
      <c r="B857">
        <v>53</v>
      </c>
      <c r="C857">
        <v>9</v>
      </c>
      <c r="D857" s="1">
        <v>0.169811320754716</v>
      </c>
      <c r="E857" s="2">
        <v>4.3962264150943398</v>
      </c>
      <c r="H857" s="4" t="str">
        <f t="shared" si="66"/>
        <v/>
      </c>
      <c r="I857" s="4" t="str">
        <f t="shared" si="67"/>
        <v>Y</v>
      </c>
      <c r="J857" s="4" t="str">
        <f t="shared" si="68"/>
        <v/>
      </c>
      <c r="K857" s="4" t="str">
        <f>IF(ISERROR(MATCH(A857,SEM_20201201_20210416!A:A,0)),"","Y")</f>
        <v/>
      </c>
      <c r="L857" s="4" t="str">
        <f>IF(K857="Y",VLOOKUP($A857,SEM_20201201_20210416!$A:$G,3,FALSE),"")</f>
        <v/>
      </c>
      <c r="M857" s="4" t="str">
        <f>IF(K857="Y",VLOOKUP($A857,SEM_20201201_20210416!$A:$G,4,FALSE),"")</f>
        <v/>
      </c>
      <c r="N857" s="1" t="str">
        <f>IFERROR(VLOOKUP(A857,SEM_20201201_20210416!A:F,6,FALSE),"")</f>
        <v/>
      </c>
      <c r="O857" s="4" t="str">
        <f t="shared" si="69"/>
        <v/>
      </c>
      <c r="P857" s="4" t="str">
        <f t="shared" si="70"/>
        <v/>
      </c>
    </row>
    <row r="858" spans="1:16">
      <c r="A858" s="3" t="s">
        <v>858</v>
      </c>
      <c r="B858">
        <v>53</v>
      </c>
      <c r="C858">
        <v>5</v>
      </c>
      <c r="D858" s="1">
        <v>9.4339622641509399E-2</v>
      </c>
      <c r="E858" s="2">
        <v>5.9245283018867898</v>
      </c>
      <c r="H858" s="4" t="str">
        <f t="shared" si="66"/>
        <v/>
      </c>
      <c r="I858" s="4" t="str">
        <f t="shared" si="67"/>
        <v/>
      </c>
      <c r="J858" s="4" t="str">
        <f t="shared" si="68"/>
        <v/>
      </c>
      <c r="K858" s="4" t="str">
        <f>IF(ISERROR(MATCH(A858,SEM_20201201_20210416!A:A,0)),"","Y")</f>
        <v/>
      </c>
      <c r="L858" s="4" t="str">
        <f>IF(K858="Y",VLOOKUP($A858,SEM_20201201_20210416!$A:$G,3,FALSE),"")</f>
        <v/>
      </c>
      <c r="M858" s="4" t="str">
        <f>IF(K858="Y",VLOOKUP($A858,SEM_20201201_20210416!$A:$G,4,FALSE),"")</f>
        <v/>
      </c>
      <c r="N858" s="1" t="str">
        <f>IFERROR(VLOOKUP(A858,SEM_20201201_20210416!A:F,6,FALSE),"")</f>
        <v/>
      </c>
      <c r="O858" s="4" t="str">
        <f t="shared" si="69"/>
        <v/>
      </c>
      <c r="P858" s="4" t="str">
        <f t="shared" si="70"/>
        <v/>
      </c>
    </row>
    <row r="859" spans="1:16">
      <c r="A859" s="3" t="s">
        <v>856</v>
      </c>
      <c r="B859">
        <v>53</v>
      </c>
      <c r="C859">
        <v>0</v>
      </c>
      <c r="D859" s="1">
        <v>0</v>
      </c>
      <c r="E859" s="2">
        <v>10.4339622641509</v>
      </c>
      <c r="H859" s="4" t="str">
        <f t="shared" si="66"/>
        <v/>
      </c>
      <c r="I859" s="4" t="str">
        <f t="shared" si="67"/>
        <v/>
      </c>
      <c r="J859" s="4" t="str">
        <f t="shared" si="68"/>
        <v/>
      </c>
      <c r="K859" s="4" t="str">
        <f>IF(ISERROR(MATCH(A859,SEM_20201201_20210416!A:A,0)),"","Y")</f>
        <v/>
      </c>
      <c r="L859" s="4" t="str">
        <f>IF(K859="Y",VLOOKUP($A859,SEM_20201201_20210416!$A:$G,3,FALSE),"")</f>
        <v/>
      </c>
      <c r="M859" s="4" t="str">
        <f>IF(K859="Y",VLOOKUP($A859,SEM_20201201_20210416!$A:$G,4,FALSE),"")</f>
        <v/>
      </c>
      <c r="N859" s="1" t="str">
        <f>IFERROR(VLOOKUP(A859,SEM_20201201_20210416!A:F,6,FALSE),"")</f>
        <v/>
      </c>
      <c r="O859" s="4" t="str">
        <f t="shared" si="69"/>
        <v/>
      </c>
      <c r="P859" s="4" t="str">
        <f t="shared" si="70"/>
        <v/>
      </c>
    </row>
    <row r="860" spans="1:16">
      <c r="A860" s="3" t="s">
        <v>859</v>
      </c>
      <c r="B860">
        <v>53</v>
      </c>
      <c r="C860">
        <v>3</v>
      </c>
      <c r="D860" s="1">
        <v>5.6603773584905599E-2</v>
      </c>
      <c r="E860" s="2">
        <v>10.9056603773584</v>
      </c>
      <c r="H860" s="4" t="str">
        <f t="shared" si="66"/>
        <v/>
      </c>
      <c r="I860" s="4" t="str">
        <f t="shared" si="67"/>
        <v/>
      </c>
      <c r="J860" s="4" t="str">
        <f t="shared" si="68"/>
        <v/>
      </c>
      <c r="K860" s="4" t="str">
        <f>IF(ISERROR(MATCH(A860,SEM_20201201_20210416!A:A,0)),"","Y")</f>
        <v/>
      </c>
      <c r="L860" s="4" t="str">
        <f>IF(K860="Y",VLOOKUP($A860,SEM_20201201_20210416!$A:$G,3,FALSE),"")</f>
        <v/>
      </c>
      <c r="M860" s="4" t="str">
        <f>IF(K860="Y",VLOOKUP($A860,SEM_20201201_20210416!$A:$G,4,FALSE),"")</f>
        <v/>
      </c>
      <c r="N860" s="1" t="str">
        <f>IFERROR(VLOOKUP(A860,SEM_20201201_20210416!A:F,6,FALSE),"")</f>
        <v/>
      </c>
      <c r="O860" s="4" t="str">
        <f t="shared" si="69"/>
        <v/>
      </c>
      <c r="P860" s="4" t="str">
        <f t="shared" si="70"/>
        <v/>
      </c>
    </row>
    <row r="861" spans="1:16">
      <c r="A861" s="3" t="s">
        <v>857</v>
      </c>
      <c r="B861">
        <v>53</v>
      </c>
      <c r="C861">
        <v>1</v>
      </c>
      <c r="D861" s="1">
        <v>1.8867924528301799E-2</v>
      </c>
      <c r="E861" s="2">
        <v>37.603773584905603</v>
      </c>
      <c r="H861" s="4" t="str">
        <f t="shared" si="66"/>
        <v/>
      </c>
      <c r="I861" s="4" t="str">
        <f t="shared" si="67"/>
        <v/>
      </c>
      <c r="J861" s="4" t="str">
        <f t="shared" si="68"/>
        <v/>
      </c>
      <c r="K861" s="4" t="str">
        <f>IF(ISERROR(MATCH(A861,SEM_20201201_20210416!A:A,0)),"","Y")</f>
        <v/>
      </c>
      <c r="L861" s="4" t="str">
        <f>IF(K861="Y",VLOOKUP($A861,SEM_20201201_20210416!$A:$G,3,FALSE),"")</f>
        <v/>
      </c>
      <c r="M861" s="4" t="str">
        <f>IF(K861="Y",VLOOKUP($A861,SEM_20201201_20210416!$A:$G,4,FALSE),"")</f>
        <v/>
      </c>
      <c r="N861" s="1" t="str">
        <f>IFERROR(VLOOKUP(A861,SEM_20201201_20210416!A:F,6,FALSE),"")</f>
        <v/>
      </c>
      <c r="O861" s="4" t="str">
        <f t="shared" si="69"/>
        <v/>
      </c>
      <c r="P861" s="4" t="str">
        <f t="shared" si="70"/>
        <v/>
      </c>
    </row>
    <row r="862" spans="1:16">
      <c r="A862" s="3" t="s">
        <v>860</v>
      </c>
      <c r="B862">
        <v>53</v>
      </c>
      <c r="C862">
        <v>0</v>
      </c>
      <c r="D862" s="1">
        <v>0</v>
      </c>
      <c r="E862" s="2">
        <v>86.981132075471606</v>
      </c>
      <c r="H862" s="4" t="str">
        <f t="shared" si="66"/>
        <v/>
      </c>
      <c r="I862" s="4" t="str">
        <f t="shared" si="67"/>
        <v/>
      </c>
      <c r="J862" s="4" t="str">
        <f t="shared" si="68"/>
        <v/>
      </c>
      <c r="K862" s="4" t="str">
        <f>IF(ISERROR(MATCH(A862,SEM_20201201_20210416!A:A,0)),"","Y")</f>
        <v/>
      </c>
      <c r="L862" s="4" t="str">
        <f>IF(K862="Y",VLOOKUP($A862,SEM_20201201_20210416!$A:$G,3,FALSE),"")</f>
        <v/>
      </c>
      <c r="M862" s="4" t="str">
        <f>IF(K862="Y",VLOOKUP($A862,SEM_20201201_20210416!$A:$G,4,FALSE),"")</f>
        <v/>
      </c>
      <c r="N862" s="1" t="str">
        <f>IFERROR(VLOOKUP(A862,SEM_20201201_20210416!A:F,6,FALSE),"")</f>
        <v/>
      </c>
      <c r="O862" s="4" t="str">
        <f t="shared" si="69"/>
        <v/>
      </c>
      <c r="P862" s="4" t="str">
        <f t="shared" si="70"/>
        <v/>
      </c>
    </row>
    <row r="863" spans="1:16">
      <c r="A863" s="3" t="s">
        <v>871</v>
      </c>
      <c r="B863">
        <v>52</v>
      </c>
      <c r="C863">
        <v>32</v>
      </c>
      <c r="D863" s="1">
        <v>0.61538461538461497</v>
      </c>
      <c r="E863" s="2">
        <v>1</v>
      </c>
      <c r="H863" s="4" t="str">
        <f t="shared" si="66"/>
        <v/>
      </c>
      <c r="I863" s="4" t="str">
        <f t="shared" si="67"/>
        <v/>
      </c>
      <c r="J863" s="4" t="str">
        <f t="shared" si="68"/>
        <v/>
      </c>
      <c r="K863" s="4" t="str">
        <f>IF(ISERROR(MATCH(A863,SEM_20201201_20210416!A:A,0)),"","Y")</f>
        <v/>
      </c>
      <c r="L863" s="4" t="str">
        <f>IF(K863="Y",VLOOKUP($A863,SEM_20201201_20210416!$A:$G,3,FALSE),"")</f>
        <v/>
      </c>
      <c r="M863" s="4" t="str">
        <f>IF(K863="Y",VLOOKUP($A863,SEM_20201201_20210416!$A:$G,4,FALSE),"")</f>
        <v/>
      </c>
      <c r="N863" s="1" t="str">
        <f>IFERROR(VLOOKUP(A863,SEM_20201201_20210416!A:F,6,FALSE),"")</f>
        <v/>
      </c>
      <c r="O863" s="4" t="str">
        <f t="shared" si="69"/>
        <v/>
      </c>
      <c r="P863" s="4" t="str">
        <f t="shared" si="70"/>
        <v/>
      </c>
    </row>
    <row r="864" spans="1:16">
      <c r="A864" s="3" t="s">
        <v>865</v>
      </c>
      <c r="B864">
        <v>52</v>
      </c>
      <c r="C864">
        <v>11</v>
      </c>
      <c r="D864" s="1">
        <v>0.21153846153846101</v>
      </c>
      <c r="E864" s="2">
        <v>2.59615384615384</v>
      </c>
      <c r="H864" s="4" t="str">
        <f t="shared" si="66"/>
        <v>Y</v>
      </c>
      <c r="I864" s="4" t="str">
        <f t="shared" si="67"/>
        <v/>
      </c>
      <c r="J864" s="4" t="str">
        <f t="shared" si="68"/>
        <v/>
      </c>
      <c r="K864" s="4" t="str">
        <f>IF(ISERROR(MATCH(A864,SEM_20201201_20210416!A:A,0)),"","Y")</f>
        <v/>
      </c>
      <c r="L864" s="4" t="str">
        <f>IF(K864="Y",VLOOKUP($A864,SEM_20201201_20210416!$A:$G,3,FALSE),"")</f>
        <v/>
      </c>
      <c r="M864" s="4" t="str">
        <f>IF(K864="Y",VLOOKUP($A864,SEM_20201201_20210416!$A:$G,4,FALSE),"")</f>
        <v/>
      </c>
      <c r="N864" s="1" t="str">
        <f>IFERROR(VLOOKUP(A864,SEM_20201201_20210416!A:F,6,FALSE),"")</f>
        <v/>
      </c>
      <c r="O864" s="4" t="str">
        <f t="shared" si="69"/>
        <v/>
      </c>
      <c r="P864" s="4" t="str">
        <f t="shared" si="70"/>
        <v/>
      </c>
    </row>
    <row r="865" spans="1:16">
      <c r="A865" s="3" t="s">
        <v>867</v>
      </c>
      <c r="B865">
        <v>52</v>
      </c>
      <c r="C865">
        <v>4</v>
      </c>
      <c r="D865" s="1">
        <v>7.69230769230769E-2</v>
      </c>
      <c r="E865" s="2">
        <v>4.6346153846153797</v>
      </c>
      <c r="H865" s="4" t="str">
        <f t="shared" si="66"/>
        <v/>
      </c>
      <c r="I865" s="4" t="str">
        <f t="shared" si="67"/>
        <v>Y</v>
      </c>
      <c r="J865" s="4" t="str">
        <f t="shared" si="68"/>
        <v/>
      </c>
      <c r="K865" s="4" t="str">
        <f>IF(ISERROR(MATCH(A865,SEM_20201201_20210416!A:A,0)),"","Y")</f>
        <v/>
      </c>
      <c r="L865" s="4" t="str">
        <f>IF(K865="Y",VLOOKUP($A865,SEM_20201201_20210416!$A:$G,3,FALSE),"")</f>
        <v/>
      </c>
      <c r="M865" s="4" t="str">
        <f>IF(K865="Y",VLOOKUP($A865,SEM_20201201_20210416!$A:$G,4,FALSE),"")</f>
        <v/>
      </c>
      <c r="N865" s="1" t="str">
        <f>IFERROR(VLOOKUP(A865,SEM_20201201_20210416!A:F,6,FALSE),"")</f>
        <v/>
      </c>
      <c r="O865" s="4" t="str">
        <f t="shared" si="69"/>
        <v/>
      </c>
      <c r="P865" s="4" t="str">
        <f t="shared" si="70"/>
        <v/>
      </c>
    </row>
    <row r="866" spans="1:16">
      <c r="A866" s="3" t="s">
        <v>868</v>
      </c>
      <c r="B866">
        <v>52</v>
      </c>
      <c r="C866">
        <v>0</v>
      </c>
      <c r="D866" s="1">
        <v>0</v>
      </c>
      <c r="E866" s="2">
        <v>7.3269230769230704</v>
      </c>
      <c r="H866" s="4" t="str">
        <f t="shared" si="66"/>
        <v/>
      </c>
      <c r="I866" s="4" t="str">
        <f t="shared" si="67"/>
        <v/>
      </c>
      <c r="J866" s="4" t="str">
        <f t="shared" si="68"/>
        <v/>
      </c>
      <c r="K866" s="4" t="str">
        <f>IF(ISERROR(MATCH(A866,SEM_20201201_20210416!A:A,0)),"","Y")</f>
        <v/>
      </c>
      <c r="L866" s="4" t="str">
        <f>IF(K866="Y",VLOOKUP($A866,SEM_20201201_20210416!$A:$G,3,FALSE),"")</f>
        <v/>
      </c>
      <c r="M866" s="4" t="str">
        <f>IF(K866="Y",VLOOKUP($A866,SEM_20201201_20210416!$A:$G,4,FALSE),"")</f>
        <v/>
      </c>
      <c r="N866" s="1" t="str">
        <f>IFERROR(VLOOKUP(A866,SEM_20201201_20210416!A:F,6,FALSE),"")</f>
        <v/>
      </c>
      <c r="O866" s="4" t="str">
        <f t="shared" si="69"/>
        <v/>
      </c>
      <c r="P866" s="4" t="str">
        <f t="shared" si="70"/>
        <v/>
      </c>
    </row>
    <row r="867" spans="1:16">
      <c r="A867" s="3" t="s">
        <v>869</v>
      </c>
      <c r="B867">
        <v>52</v>
      </c>
      <c r="C867">
        <v>3</v>
      </c>
      <c r="D867" s="1">
        <v>5.7692307692307598E-2</v>
      </c>
      <c r="E867" s="2">
        <v>15.365384615384601</v>
      </c>
      <c r="H867" s="4" t="str">
        <f t="shared" si="66"/>
        <v/>
      </c>
      <c r="I867" s="4" t="str">
        <f t="shared" si="67"/>
        <v/>
      </c>
      <c r="J867" s="4" t="str">
        <f t="shared" si="68"/>
        <v/>
      </c>
      <c r="K867" s="4" t="str">
        <f>IF(ISERROR(MATCH(A867,SEM_20201201_20210416!A:A,0)),"","Y")</f>
        <v/>
      </c>
      <c r="L867" s="4" t="str">
        <f>IF(K867="Y",VLOOKUP($A867,SEM_20201201_20210416!$A:$G,3,FALSE),"")</f>
        <v/>
      </c>
      <c r="M867" s="4" t="str">
        <f>IF(K867="Y",VLOOKUP($A867,SEM_20201201_20210416!$A:$G,4,FALSE),"")</f>
        <v/>
      </c>
      <c r="N867" s="1" t="str">
        <f>IFERROR(VLOOKUP(A867,SEM_20201201_20210416!A:F,6,FALSE),"")</f>
        <v/>
      </c>
      <c r="O867" s="4" t="str">
        <f t="shared" si="69"/>
        <v/>
      </c>
      <c r="P867" s="4" t="str">
        <f t="shared" si="70"/>
        <v/>
      </c>
    </row>
    <row r="868" spans="1:16">
      <c r="A868" s="3" t="s">
        <v>866</v>
      </c>
      <c r="B868">
        <v>52</v>
      </c>
      <c r="C868">
        <v>0</v>
      </c>
      <c r="D868" s="1">
        <v>0</v>
      </c>
      <c r="E868" s="2">
        <v>30.884615384615302</v>
      </c>
      <c r="H868" s="4" t="str">
        <f t="shared" si="66"/>
        <v/>
      </c>
      <c r="I868" s="4" t="str">
        <f t="shared" si="67"/>
        <v/>
      </c>
      <c r="J868" s="4" t="str">
        <f t="shared" si="68"/>
        <v/>
      </c>
      <c r="K868" s="4" t="str">
        <f>IF(ISERROR(MATCH(A868,SEM_20201201_20210416!A:A,0)),"","Y")</f>
        <v/>
      </c>
      <c r="L868" s="4" t="str">
        <f>IF(K868="Y",VLOOKUP($A868,SEM_20201201_20210416!$A:$G,3,FALSE),"")</f>
        <v/>
      </c>
      <c r="M868" s="4" t="str">
        <f>IF(K868="Y",VLOOKUP($A868,SEM_20201201_20210416!$A:$G,4,FALSE),"")</f>
        <v/>
      </c>
      <c r="N868" s="1" t="str">
        <f>IFERROR(VLOOKUP(A868,SEM_20201201_20210416!A:F,6,FALSE),"")</f>
        <v/>
      </c>
      <c r="O868" s="4" t="str">
        <f t="shared" si="69"/>
        <v/>
      </c>
      <c r="P868" s="4" t="str">
        <f t="shared" si="70"/>
        <v/>
      </c>
    </row>
    <row r="869" spans="1:16">
      <c r="A869" s="3" t="s">
        <v>864</v>
      </c>
      <c r="B869">
        <v>52</v>
      </c>
      <c r="C869">
        <v>1</v>
      </c>
      <c r="D869" s="1">
        <v>1.9230769230769201E-2</v>
      </c>
      <c r="E869" s="2">
        <v>35.557692307692299</v>
      </c>
      <c r="H869" s="4" t="str">
        <f t="shared" si="66"/>
        <v/>
      </c>
      <c r="I869" s="4" t="str">
        <f t="shared" si="67"/>
        <v/>
      </c>
      <c r="J869" s="4" t="str">
        <f t="shared" si="68"/>
        <v/>
      </c>
      <c r="K869" s="4" t="str">
        <f>IF(ISERROR(MATCH(A869,SEM_20201201_20210416!A:A,0)),"","Y")</f>
        <v>Y</v>
      </c>
      <c r="L869" s="4">
        <f>IF(K869="Y",VLOOKUP($A869,SEM_20201201_20210416!$A:$G,3,FALSE),"")</f>
        <v>228</v>
      </c>
      <c r="M869" s="4">
        <f>IF(K869="Y",VLOOKUP($A869,SEM_20201201_20210416!$A:$G,4,FALSE),"")</f>
        <v>14</v>
      </c>
      <c r="N869" s="1">
        <f>IFERROR(VLOOKUP(A869,SEM_20201201_20210416!A:F,6,FALSE),"")</f>
        <v>6.1403508771929821E-2</v>
      </c>
      <c r="O869" s="4" t="str">
        <f t="shared" si="69"/>
        <v>Y</v>
      </c>
      <c r="P869" s="4" t="str">
        <f t="shared" si="70"/>
        <v/>
      </c>
    </row>
    <row r="870" spans="1:16">
      <c r="A870" s="3" t="s">
        <v>870</v>
      </c>
      <c r="B870">
        <v>52</v>
      </c>
      <c r="C870">
        <v>0</v>
      </c>
      <c r="D870" s="1">
        <v>0</v>
      </c>
      <c r="E870" s="2">
        <v>56.769230769230703</v>
      </c>
      <c r="H870" s="4" t="str">
        <f t="shared" si="66"/>
        <v/>
      </c>
      <c r="I870" s="4" t="str">
        <f t="shared" si="67"/>
        <v/>
      </c>
      <c r="J870" s="4" t="str">
        <f t="shared" si="68"/>
        <v/>
      </c>
      <c r="K870" s="4" t="str">
        <f>IF(ISERROR(MATCH(A870,SEM_20201201_20210416!A:A,0)),"","Y")</f>
        <v/>
      </c>
      <c r="L870" s="4" t="str">
        <f>IF(K870="Y",VLOOKUP($A870,SEM_20201201_20210416!$A:$G,3,FALSE),"")</f>
        <v/>
      </c>
      <c r="M870" s="4" t="str">
        <f>IF(K870="Y",VLOOKUP($A870,SEM_20201201_20210416!$A:$G,4,FALSE),"")</f>
        <v/>
      </c>
      <c r="N870" s="1" t="str">
        <f>IFERROR(VLOOKUP(A870,SEM_20201201_20210416!A:F,6,FALSE),"")</f>
        <v/>
      </c>
      <c r="O870" s="4" t="str">
        <f t="shared" si="69"/>
        <v/>
      </c>
      <c r="P870" s="4" t="str">
        <f t="shared" si="70"/>
        <v/>
      </c>
    </row>
    <row r="871" spans="1:16">
      <c r="A871" s="3" t="s">
        <v>878</v>
      </c>
      <c r="B871">
        <v>51</v>
      </c>
      <c r="C871">
        <v>4</v>
      </c>
      <c r="D871" s="1">
        <v>7.8431372549019607E-2</v>
      </c>
      <c r="E871" s="2">
        <v>7.0392156862745097</v>
      </c>
      <c r="H871" s="4" t="str">
        <f t="shared" si="66"/>
        <v/>
      </c>
      <c r="I871" s="4" t="str">
        <f t="shared" si="67"/>
        <v/>
      </c>
      <c r="J871" s="4" t="str">
        <f t="shared" si="68"/>
        <v/>
      </c>
      <c r="K871" s="4" t="str">
        <f>IF(ISERROR(MATCH(A871,SEM_20201201_20210416!A:A,0)),"","Y")</f>
        <v/>
      </c>
      <c r="L871" s="4" t="str">
        <f>IF(K871="Y",VLOOKUP($A871,SEM_20201201_20210416!$A:$G,3,FALSE),"")</f>
        <v/>
      </c>
      <c r="M871" s="4" t="str">
        <f>IF(K871="Y",VLOOKUP($A871,SEM_20201201_20210416!$A:$G,4,FALSE),"")</f>
        <v/>
      </c>
      <c r="N871" s="1" t="str">
        <f>IFERROR(VLOOKUP(A871,SEM_20201201_20210416!A:F,6,FALSE),"")</f>
        <v/>
      </c>
      <c r="O871" s="4" t="str">
        <f t="shared" si="69"/>
        <v/>
      </c>
      <c r="P871" s="4" t="str">
        <f t="shared" si="70"/>
        <v/>
      </c>
    </row>
    <row r="872" spans="1:16">
      <c r="A872" s="3" t="s">
        <v>875</v>
      </c>
      <c r="B872">
        <v>51</v>
      </c>
      <c r="C872">
        <v>1</v>
      </c>
      <c r="D872" s="1">
        <v>1.9607843137254902E-2</v>
      </c>
      <c r="E872" s="2">
        <v>8.7647058823529402</v>
      </c>
      <c r="H872" s="4" t="str">
        <f t="shared" si="66"/>
        <v/>
      </c>
      <c r="I872" s="4" t="str">
        <f t="shared" si="67"/>
        <v/>
      </c>
      <c r="J872" s="4" t="str">
        <f t="shared" si="68"/>
        <v/>
      </c>
      <c r="K872" s="4" t="str">
        <f>IF(ISERROR(MATCH(A872,SEM_20201201_20210416!A:A,0)),"","Y")</f>
        <v/>
      </c>
      <c r="L872" s="4" t="str">
        <f>IF(K872="Y",VLOOKUP($A872,SEM_20201201_20210416!$A:$G,3,FALSE),"")</f>
        <v/>
      </c>
      <c r="M872" s="4" t="str">
        <f>IF(K872="Y",VLOOKUP($A872,SEM_20201201_20210416!$A:$G,4,FALSE),"")</f>
        <v/>
      </c>
      <c r="N872" s="1" t="str">
        <f>IFERROR(VLOOKUP(A872,SEM_20201201_20210416!A:F,6,FALSE),"")</f>
        <v/>
      </c>
      <c r="O872" s="4" t="str">
        <f t="shared" si="69"/>
        <v/>
      </c>
      <c r="P872" s="4" t="str">
        <f t="shared" si="70"/>
        <v/>
      </c>
    </row>
    <row r="873" spans="1:16">
      <c r="A873" s="3" t="s">
        <v>879</v>
      </c>
      <c r="B873">
        <v>51</v>
      </c>
      <c r="C873">
        <v>2</v>
      </c>
      <c r="D873" s="1">
        <v>3.9215686274509803E-2</v>
      </c>
      <c r="E873" s="2">
        <v>10.117647058823501</v>
      </c>
      <c r="H873" s="4" t="str">
        <f t="shared" si="66"/>
        <v/>
      </c>
      <c r="I873" s="4" t="str">
        <f t="shared" si="67"/>
        <v/>
      </c>
      <c r="J873" s="4" t="str">
        <f t="shared" si="68"/>
        <v/>
      </c>
      <c r="K873" s="4" t="str">
        <f>IF(ISERROR(MATCH(A873,SEM_20201201_20210416!A:A,0)),"","Y")</f>
        <v/>
      </c>
      <c r="L873" s="4" t="str">
        <f>IF(K873="Y",VLOOKUP($A873,SEM_20201201_20210416!$A:$G,3,FALSE),"")</f>
        <v/>
      </c>
      <c r="M873" s="4" t="str">
        <f>IF(K873="Y",VLOOKUP($A873,SEM_20201201_20210416!$A:$G,4,FALSE),"")</f>
        <v/>
      </c>
      <c r="N873" s="1" t="str">
        <f>IFERROR(VLOOKUP(A873,SEM_20201201_20210416!A:F,6,FALSE),"")</f>
        <v/>
      </c>
      <c r="O873" s="4" t="str">
        <f t="shared" si="69"/>
        <v/>
      </c>
      <c r="P873" s="4" t="str">
        <f t="shared" si="70"/>
        <v/>
      </c>
    </row>
    <row r="874" spans="1:16">
      <c r="A874" s="3" t="s">
        <v>874</v>
      </c>
      <c r="B874">
        <v>51</v>
      </c>
      <c r="C874">
        <v>1</v>
      </c>
      <c r="D874" s="1">
        <v>1.9607843137254902E-2</v>
      </c>
      <c r="E874" s="2">
        <v>12.156862745098</v>
      </c>
      <c r="H874" s="4" t="str">
        <f t="shared" si="66"/>
        <v/>
      </c>
      <c r="I874" s="4" t="str">
        <f t="shared" si="67"/>
        <v/>
      </c>
      <c r="J874" s="4" t="str">
        <f t="shared" si="68"/>
        <v/>
      </c>
      <c r="K874" s="4" t="str">
        <f>IF(ISERROR(MATCH(A874,SEM_20201201_20210416!A:A,0)),"","Y")</f>
        <v/>
      </c>
      <c r="L874" s="4" t="str">
        <f>IF(K874="Y",VLOOKUP($A874,SEM_20201201_20210416!$A:$G,3,FALSE),"")</f>
        <v/>
      </c>
      <c r="M874" s="4" t="str">
        <f>IF(K874="Y",VLOOKUP($A874,SEM_20201201_20210416!$A:$G,4,FALSE),"")</f>
        <v/>
      </c>
      <c r="N874" s="1" t="str">
        <f>IFERROR(VLOOKUP(A874,SEM_20201201_20210416!A:F,6,FALSE),"")</f>
        <v/>
      </c>
      <c r="O874" s="4" t="str">
        <f t="shared" si="69"/>
        <v/>
      </c>
      <c r="P874" s="4" t="str">
        <f t="shared" si="70"/>
        <v/>
      </c>
    </row>
    <row r="875" spans="1:16">
      <c r="A875" s="3" t="s">
        <v>872</v>
      </c>
      <c r="B875">
        <v>51</v>
      </c>
      <c r="C875">
        <v>0</v>
      </c>
      <c r="D875" s="1">
        <v>0</v>
      </c>
      <c r="E875" s="2">
        <v>13.6078431372549</v>
      </c>
      <c r="H875" s="4" t="str">
        <f t="shared" si="66"/>
        <v/>
      </c>
      <c r="I875" s="4" t="str">
        <f t="shared" si="67"/>
        <v/>
      </c>
      <c r="J875" s="4" t="str">
        <f t="shared" si="68"/>
        <v/>
      </c>
      <c r="K875" s="4" t="str">
        <f>IF(ISERROR(MATCH(A875,SEM_20201201_20210416!A:A,0)),"","Y")</f>
        <v/>
      </c>
      <c r="L875" s="4" t="str">
        <f>IF(K875="Y",VLOOKUP($A875,SEM_20201201_20210416!$A:$G,3,FALSE),"")</f>
        <v/>
      </c>
      <c r="M875" s="4" t="str">
        <f>IF(K875="Y",VLOOKUP($A875,SEM_20201201_20210416!$A:$G,4,FALSE),"")</f>
        <v/>
      </c>
      <c r="N875" s="1" t="str">
        <f>IFERROR(VLOOKUP(A875,SEM_20201201_20210416!A:F,6,FALSE),"")</f>
        <v/>
      </c>
      <c r="O875" s="4" t="str">
        <f t="shared" si="69"/>
        <v/>
      </c>
      <c r="P875" s="4" t="str">
        <f t="shared" si="70"/>
        <v/>
      </c>
    </row>
    <row r="876" spans="1:16">
      <c r="A876" s="3" t="s">
        <v>876</v>
      </c>
      <c r="B876">
        <v>51</v>
      </c>
      <c r="C876">
        <v>2</v>
      </c>
      <c r="D876" s="1">
        <v>3.9215686274509803E-2</v>
      </c>
      <c r="E876" s="2">
        <v>14.0196078431372</v>
      </c>
      <c r="H876" s="4" t="str">
        <f t="shared" si="66"/>
        <v/>
      </c>
      <c r="I876" s="4" t="str">
        <f t="shared" si="67"/>
        <v/>
      </c>
      <c r="J876" s="4" t="str">
        <f t="shared" si="68"/>
        <v/>
      </c>
      <c r="K876" s="4" t="str">
        <f>IF(ISERROR(MATCH(A876,SEM_20201201_20210416!A:A,0)),"","Y")</f>
        <v/>
      </c>
      <c r="L876" s="4" t="str">
        <f>IF(K876="Y",VLOOKUP($A876,SEM_20201201_20210416!$A:$G,3,FALSE),"")</f>
        <v/>
      </c>
      <c r="M876" s="4" t="str">
        <f>IF(K876="Y",VLOOKUP($A876,SEM_20201201_20210416!$A:$G,4,FALSE),"")</f>
        <v/>
      </c>
      <c r="N876" s="1" t="str">
        <f>IFERROR(VLOOKUP(A876,SEM_20201201_20210416!A:F,6,FALSE),"")</f>
        <v/>
      </c>
      <c r="O876" s="4" t="str">
        <f t="shared" si="69"/>
        <v/>
      </c>
      <c r="P876" s="4" t="str">
        <f t="shared" si="70"/>
        <v/>
      </c>
    </row>
    <row r="877" spans="1:16">
      <c r="A877" s="3" t="s">
        <v>873</v>
      </c>
      <c r="B877">
        <v>51</v>
      </c>
      <c r="C877">
        <v>2</v>
      </c>
      <c r="D877" s="1">
        <v>3.9215686274509803E-2</v>
      </c>
      <c r="E877" s="2">
        <v>17.803921568627398</v>
      </c>
      <c r="H877" s="4" t="str">
        <f t="shared" si="66"/>
        <v/>
      </c>
      <c r="I877" s="4" t="str">
        <f t="shared" si="67"/>
        <v/>
      </c>
      <c r="J877" s="4" t="str">
        <f t="shared" si="68"/>
        <v/>
      </c>
      <c r="K877" s="4" t="str">
        <f>IF(ISERROR(MATCH(A877,SEM_20201201_20210416!A:A,0)),"","Y")</f>
        <v/>
      </c>
      <c r="L877" s="4" t="str">
        <f>IF(K877="Y",VLOOKUP($A877,SEM_20201201_20210416!$A:$G,3,FALSE),"")</f>
        <v/>
      </c>
      <c r="M877" s="4" t="str">
        <f>IF(K877="Y",VLOOKUP($A877,SEM_20201201_20210416!$A:$G,4,FALSE),"")</f>
        <v/>
      </c>
      <c r="N877" s="1" t="str">
        <f>IFERROR(VLOOKUP(A877,SEM_20201201_20210416!A:F,6,FALSE),"")</f>
        <v/>
      </c>
      <c r="O877" s="4" t="str">
        <f t="shared" si="69"/>
        <v/>
      </c>
      <c r="P877" s="4" t="str">
        <f t="shared" si="70"/>
        <v/>
      </c>
    </row>
    <row r="878" spans="1:16">
      <c r="A878" s="3" t="s">
        <v>877</v>
      </c>
      <c r="B878">
        <v>51</v>
      </c>
      <c r="C878">
        <v>0</v>
      </c>
      <c r="D878" s="1">
        <v>0</v>
      </c>
      <c r="E878" s="2">
        <v>59.529411764705799</v>
      </c>
      <c r="H878" s="4" t="str">
        <f t="shared" si="66"/>
        <v/>
      </c>
      <c r="I878" s="4" t="str">
        <f t="shared" si="67"/>
        <v/>
      </c>
      <c r="J878" s="4" t="str">
        <f t="shared" si="68"/>
        <v/>
      </c>
      <c r="K878" s="4" t="str">
        <f>IF(ISERROR(MATCH(A878,SEM_20201201_20210416!A:A,0)),"","Y")</f>
        <v/>
      </c>
      <c r="L878" s="4" t="str">
        <f>IF(K878="Y",VLOOKUP($A878,SEM_20201201_20210416!$A:$G,3,FALSE),"")</f>
        <v/>
      </c>
      <c r="M878" s="4" t="str">
        <f>IF(K878="Y",VLOOKUP($A878,SEM_20201201_20210416!$A:$G,4,FALSE),"")</f>
        <v/>
      </c>
      <c r="N878" s="1" t="str">
        <f>IFERROR(VLOOKUP(A878,SEM_20201201_20210416!A:F,6,FALSE),"")</f>
        <v/>
      </c>
      <c r="O878" s="4" t="str">
        <f t="shared" si="69"/>
        <v/>
      </c>
      <c r="P878" s="4" t="str">
        <f t="shared" si="70"/>
        <v/>
      </c>
    </row>
    <row r="879" spans="1:16">
      <c r="A879" s="3" t="s">
        <v>888</v>
      </c>
      <c r="B879">
        <v>50</v>
      </c>
      <c r="C879">
        <v>8</v>
      </c>
      <c r="D879" s="1">
        <v>0.16</v>
      </c>
      <c r="E879" s="2">
        <v>1</v>
      </c>
      <c r="H879" s="4" t="str">
        <f t="shared" si="66"/>
        <v/>
      </c>
      <c r="I879" s="4" t="str">
        <f t="shared" si="67"/>
        <v/>
      </c>
      <c r="J879" s="4" t="str">
        <f t="shared" si="68"/>
        <v/>
      </c>
      <c r="K879" s="4" t="str">
        <f>IF(ISERROR(MATCH(A879,SEM_20201201_20210416!A:A,0)),"","Y")</f>
        <v/>
      </c>
      <c r="L879" s="4" t="str">
        <f>IF(K879="Y",VLOOKUP($A879,SEM_20201201_20210416!$A:$G,3,FALSE),"")</f>
        <v/>
      </c>
      <c r="M879" s="4" t="str">
        <f>IF(K879="Y",VLOOKUP($A879,SEM_20201201_20210416!$A:$G,4,FALSE),"")</f>
        <v/>
      </c>
      <c r="N879" s="1" t="str">
        <f>IFERROR(VLOOKUP(A879,SEM_20201201_20210416!A:F,6,FALSE),"")</f>
        <v/>
      </c>
      <c r="O879" s="4" t="str">
        <f t="shared" si="69"/>
        <v/>
      </c>
      <c r="P879" s="4" t="str">
        <f t="shared" si="70"/>
        <v/>
      </c>
    </row>
    <row r="880" spans="1:16">
      <c r="A880" s="3" t="s">
        <v>880</v>
      </c>
      <c r="B880">
        <v>50</v>
      </c>
      <c r="C880">
        <v>10</v>
      </c>
      <c r="D880" s="1">
        <v>0.2</v>
      </c>
      <c r="E880" s="2">
        <v>3</v>
      </c>
      <c r="H880" s="4" t="str">
        <f t="shared" si="66"/>
        <v/>
      </c>
      <c r="I880" s="4" t="str">
        <f t="shared" si="67"/>
        <v/>
      </c>
      <c r="J880" s="4" t="str">
        <f t="shared" si="68"/>
        <v/>
      </c>
      <c r="K880" s="4" t="str">
        <f>IF(ISERROR(MATCH(A880,SEM_20201201_20210416!A:A,0)),"","Y")</f>
        <v/>
      </c>
      <c r="L880" s="4" t="str">
        <f>IF(K880="Y",VLOOKUP($A880,SEM_20201201_20210416!$A:$G,3,FALSE),"")</f>
        <v/>
      </c>
      <c r="M880" s="4" t="str">
        <f>IF(K880="Y",VLOOKUP($A880,SEM_20201201_20210416!$A:$G,4,FALSE),"")</f>
        <v/>
      </c>
      <c r="N880" s="1" t="str">
        <f>IFERROR(VLOOKUP(A880,SEM_20201201_20210416!A:F,6,FALSE),"")</f>
        <v/>
      </c>
      <c r="O880" s="4" t="str">
        <f t="shared" si="69"/>
        <v/>
      </c>
      <c r="P880" s="4" t="str">
        <f t="shared" si="70"/>
        <v/>
      </c>
    </row>
    <row r="881" spans="1:16">
      <c r="A881" s="3" t="s">
        <v>884</v>
      </c>
      <c r="B881">
        <v>50</v>
      </c>
      <c r="C881">
        <v>4</v>
      </c>
      <c r="D881" s="1">
        <v>0.08</v>
      </c>
      <c r="E881" s="2">
        <v>3.64</v>
      </c>
      <c r="H881" s="4" t="str">
        <f t="shared" si="66"/>
        <v/>
      </c>
      <c r="I881" s="4" t="str">
        <f t="shared" si="67"/>
        <v/>
      </c>
      <c r="J881" s="4" t="str">
        <f t="shared" si="68"/>
        <v/>
      </c>
      <c r="K881" s="4" t="str">
        <f>IF(ISERROR(MATCH(A881,SEM_20201201_20210416!A:A,0)),"","Y")</f>
        <v/>
      </c>
      <c r="L881" s="4" t="str">
        <f>IF(K881="Y",VLOOKUP($A881,SEM_20201201_20210416!$A:$G,3,FALSE),"")</f>
        <v/>
      </c>
      <c r="M881" s="4" t="str">
        <f>IF(K881="Y",VLOOKUP($A881,SEM_20201201_20210416!$A:$G,4,FALSE),"")</f>
        <v/>
      </c>
      <c r="N881" s="1" t="str">
        <f>IFERROR(VLOOKUP(A881,SEM_20201201_20210416!A:F,6,FALSE),"")</f>
        <v/>
      </c>
      <c r="O881" s="4" t="str">
        <f t="shared" si="69"/>
        <v/>
      </c>
      <c r="P881" s="4" t="str">
        <f t="shared" si="70"/>
        <v/>
      </c>
    </row>
    <row r="882" spans="1:16">
      <c r="A882" s="3" t="s">
        <v>882</v>
      </c>
      <c r="B882">
        <v>50</v>
      </c>
      <c r="C882">
        <v>5</v>
      </c>
      <c r="D882" s="1">
        <v>0.1</v>
      </c>
      <c r="E882" s="2">
        <v>7.18</v>
      </c>
      <c r="H882" s="4" t="str">
        <f t="shared" si="66"/>
        <v/>
      </c>
      <c r="I882" s="4" t="str">
        <f t="shared" si="67"/>
        <v/>
      </c>
      <c r="J882" s="4" t="str">
        <f t="shared" si="68"/>
        <v/>
      </c>
      <c r="K882" s="4" t="str">
        <f>IF(ISERROR(MATCH(A882,SEM_20201201_20210416!A:A,0)),"","Y")</f>
        <v/>
      </c>
      <c r="L882" s="4" t="str">
        <f>IF(K882="Y",VLOOKUP($A882,SEM_20201201_20210416!$A:$G,3,FALSE),"")</f>
        <v/>
      </c>
      <c r="M882" s="4" t="str">
        <f>IF(K882="Y",VLOOKUP($A882,SEM_20201201_20210416!$A:$G,4,FALSE),"")</f>
        <v/>
      </c>
      <c r="N882" s="1" t="str">
        <f>IFERROR(VLOOKUP(A882,SEM_20201201_20210416!A:F,6,FALSE),"")</f>
        <v/>
      </c>
      <c r="O882" s="4" t="str">
        <f t="shared" si="69"/>
        <v/>
      </c>
      <c r="P882" s="4" t="str">
        <f t="shared" si="70"/>
        <v/>
      </c>
    </row>
    <row r="883" spans="1:16">
      <c r="A883" s="3" t="s">
        <v>881</v>
      </c>
      <c r="B883">
        <v>50</v>
      </c>
      <c r="C883">
        <v>2</v>
      </c>
      <c r="D883" s="1">
        <v>0.04</v>
      </c>
      <c r="E883" s="2">
        <v>8.26</v>
      </c>
      <c r="H883" s="4" t="str">
        <f t="shared" si="66"/>
        <v/>
      </c>
      <c r="I883" s="4" t="str">
        <f t="shared" si="67"/>
        <v/>
      </c>
      <c r="J883" s="4" t="str">
        <f t="shared" si="68"/>
        <v/>
      </c>
      <c r="K883" s="4" t="str">
        <f>IF(ISERROR(MATCH(A883,SEM_20201201_20210416!A:A,0)),"","Y")</f>
        <v/>
      </c>
      <c r="L883" s="4" t="str">
        <f>IF(K883="Y",VLOOKUP($A883,SEM_20201201_20210416!$A:$G,3,FALSE),"")</f>
        <v/>
      </c>
      <c r="M883" s="4" t="str">
        <f>IF(K883="Y",VLOOKUP($A883,SEM_20201201_20210416!$A:$G,4,FALSE),"")</f>
        <v/>
      </c>
      <c r="N883" s="1" t="str">
        <f>IFERROR(VLOOKUP(A883,SEM_20201201_20210416!A:F,6,FALSE),"")</f>
        <v/>
      </c>
      <c r="O883" s="4" t="str">
        <f t="shared" si="69"/>
        <v/>
      </c>
      <c r="P883" s="4" t="str">
        <f t="shared" si="70"/>
        <v/>
      </c>
    </row>
    <row r="884" spans="1:16">
      <c r="A884" s="3" t="s">
        <v>886</v>
      </c>
      <c r="B884">
        <v>50</v>
      </c>
      <c r="C884">
        <v>1</v>
      </c>
      <c r="D884" s="1">
        <v>0.02</v>
      </c>
      <c r="E884" s="2">
        <v>9.8000000000000007</v>
      </c>
      <c r="H884" s="4" t="str">
        <f t="shared" si="66"/>
        <v/>
      </c>
      <c r="I884" s="4" t="str">
        <f t="shared" si="67"/>
        <v/>
      </c>
      <c r="J884" s="4" t="str">
        <f t="shared" si="68"/>
        <v/>
      </c>
      <c r="K884" s="4" t="str">
        <f>IF(ISERROR(MATCH(A884,SEM_20201201_20210416!A:A,0)),"","Y")</f>
        <v/>
      </c>
      <c r="L884" s="4" t="str">
        <f>IF(K884="Y",VLOOKUP($A884,SEM_20201201_20210416!$A:$G,3,FALSE),"")</f>
        <v/>
      </c>
      <c r="M884" s="4" t="str">
        <f>IF(K884="Y",VLOOKUP($A884,SEM_20201201_20210416!$A:$G,4,FALSE),"")</f>
        <v/>
      </c>
      <c r="N884" s="1" t="str">
        <f>IFERROR(VLOOKUP(A884,SEM_20201201_20210416!A:F,6,FALSE),"")</f>
        <v/>
      </c>
      <c r="O884" s="4" t="str">
        <f t="shared" si="69"/>
        <v/>
      </c>
      <c r="P884" s="4" t="str">
        <f t="shared" si="70"/>
        <v/>
      </c>
    </row>
    <row r="885" spans="1:16">
      <c r="A885" s="3" t="s">
        <v>883</v>
      </c>
      <c r="B885">
        <v>50</v>
      </c>
      <c r="C885">
        <v>10</v>
      </c>
      <c r="D885" s="1">
        <v>0.2</v>
      </c>
      <c r="E885" s="2">
        <v>10.72</v>
      </c>
      <c r="H885" s="4" t="str">
        <f t="shared" si="66"/>
        <v/>
      </c>
      <c r="I885" s="4" t="str">
        <f t="shared" si="67"/>
        <v/>
      </c>
      <c r="J885" s="4" t="str">
        <f t="shared" si="68"/>
        <v/>
      </c>
      <c r="K885" s="4" t="str">
        <f>IF(ISERROR(MATCH(A885,SEM_20201201_20210416!A:A,0)),"","Y")</f>
        <v/>
      </c>
      <c r="L885" s="4" t="str">
        <f>IF(K885="Y",VLOOKUP($A885,SEM_20201201_20210416!$A:$G,3,FALSE),"")</f>
        <v/>
      </c>
      <c r="M885" s="4" t="str">
        <f>IF(K885="Y",VLOOKUP($A885,SEM_20201201_20210416!$A:$G,4,FALSE),"")</f>
        <v/>
      </c>
      <c r="N885" s="1" t="str">
        <f>IFERROR(VLOOKUP(A885,SEM_20201201_20210416!A:F,6,FALSE),"")</f>
        <v/>
      </c>
      <c r="O885" s="4" t="str">
        <f t="shared" si="69"/>
        <v/>
      </c>
      <c r="P885" s="4" t="str">
        <f t="shared" si="70"/>
        <v/>
      </c>
    </row>
    <row r="886" spans="1:16">
      <c r="A886" s="3" t="s">
        <v>885</v>
      </c>
      <c r="B886">
        <v>50</v>
      </c>
      <c r="C886">
        <v>1</v>
      </c>
      <c r="D886" s="1">
        <v>0.02</v>
      </c>
      <c r="E886" s="2">
        <v>13.16</v>
      </c>
      <c r="H886" s="4" t="str">
        <f t="shared" si="66"/>
        <v/>
      </c>
      <c r="I886" s="4" t="str">
        <f t="shared" si="67"/>
        <v/>
      </c>
      <c r="J886" s="4" t="str">
        <f t="shared" si="68"/>
        <v/>
      </c>
      <c r="K886" s="4" t="str">
        <f>IF(ISERROR(MATCH(A886,SEM_20201201_20210416!A:A,0)),"","Y")</f>
        <v/>
      </c>
      <c r="L886" s="4" t="str">
        <f>IF(K886="Y",VLOOKUP($A886,SEM_20201201_20210416!$A:$G,3,FALSE),"")</f>
        <v/>
      </c>
      <c r="M886" s="4" t="str">
        <f>IF(K886="Y",VLOOKUP($A886,SEM_20201201_20210416!$A:$G,4,FALSE),"")</f>
        <v/>
      </c>
      <c r="N886" s="1" t="str">
        <f>IFERROR(VLOOKUP(A886,SEM_20201201_20210416!A:F,6,FALSE),"")</f>
        <v/>
      </c>
      <c r="O886" s="4" t="str">
        <f t="shared" si="69"/>
        <v/>
      </c>
      <c r="P886" s="4" t="str">
        <f t="shared" si="70"/>
        <v/>
      </c>
    </row>
    <row r="887" spans="1:16">
      <c r="A887" s="3" t="s">
        <v>887</v>
      </c>
      <c r="B887">
        <v>50</v>
      </c>
      <c r="C887">
        <v>0</v>
      </c>
      <c r="D887" s="1">
        <v>0</v>
      </c>
      <c r="E887" s="2">
        <v>26.96</v>
      </c>
      <c r="H887" s="4" t="str">
        <f t="shared" si="66"/>
        <v/>
      </c>
      <c r="I887" s="4" t="str">
        <f t="shared" si="67"/>
        <v/>
      </c>
      <c r="J887" s="4" t="str">
        <f t="shared" si="68"/>
        <v/>
      </c>
      <c r="K887" s="4" t="str">
        <f>IF(ISERROR(MATCH(A887,SEM_20201201_20210416!A:A,0)),"","Y")</f>
        <v/>
      </c>
      <c r="L887" s="4" t="str">
        <f>IF(K887="Y",VLOOKUP($A887,SEM_20201201_20210416!$A:$G,3,FALSE),"")</f>
        <v/>
      </c>
      <c r="M887" s="4" t="str">
        <f>IF(K887="Y",VLOOKUP($A887,SEM_20201201_20210416!$A:$G,4,FALSE),"")</f>
        <v/>
      </c>
      <c r="N887" s="1" t="str">
        <f>IFERROR(VLOOKUP(A887,SEM_20201201_20210416!A:F,6,FALSE),"")</f>
        <v/>
      </c>
      <c r="O887" s="4" t="str">
        <f t="shared" si="69"/>
        <v/>
      </c>
      <c r="P887" s="4" t="str">
        <f t="shared" si="70"/>
        <v/>
      </c>
    </row>
    <row r="888" spans="1:16">
      <c r="A888" s="3" t="s">
        <v>895</v>
      </c>
      <c r="B888">
        <v>49</v>
      </c>
      <c r="C888">
        <v>14</v>
      </c>
      <c r="D888" s="1">
        <v>0.28571428571428498</v>
      </c>
      <c r="E888" s="2">
        <v>1.46938775510204</v>
      </c>
      <c r="H888" s="4" t="str">
        <f t="shared" si="66"/>
        <v/>
      </c>
      <c r="I888" s="4" t="str">
        <f t="shared" si="67"/>
        <v/>
      </c>
      <c r="J888" s="4" t="str">
        <f t="shared" si="68"/>
        <v/>
      </c>
      <c r="K888" s="4" t="str">
        <f>IF(ISERROR(MATCH(A888,SEM_20201201_20210416!A:A,0)),"","Y")</f>
        <v/>
      </c>
      <c r="L888" s="4" t="str">
        <f>IF(K888="Y",VLOOKUP($A888,SEM_20201201_20210416!$A:$G,3,FALSE),"")</f>
        <v/>
      </c>
      <c r="M888" s="4" t="str">
        <f>IF(K888="Y",VLOOKUP($A888,SEM_20201201_20210416!$A:$G,4,FALSE),"")</f>
        <v/>
      </c>
      <c r="N888" s="1" t="str">
        <f>IFERROR(VLOOKUP(A888,SEM_20201201_20210416!A:F,6,FALSE),"")</f>
        <v/>
      </c>
      <c r="O888" s="4" t="str">
        <f t="shared" si="69"/>
        <v/>
      </c>
      <c r="P888" s="4" t="str">
        <f t="shared" si="70"/>
        <v/>
      </c>
    </row>
    <row r="889" spans="1:16">
      <c r="A889" s="3" t="s">
        <v>893</v>
      </c>
      <c r="B889">
        <v>49</v>
      </c>
      <c r="C889">
        <v>14</v>
      </c>
      <c r="D889" s="1">
        <v>0.28571428571428498</v>
      </c>
      <c r="E889" s="2">
        <v>1.9591836734693799</v>
      </c>
      <c r="H889" s="4" t="str">
        <f t="shared" si="66"/>
        <v/>
      </c>
      <c r="I889" s="4" t="str">
        <f t="shared" si="67"/>
        <v/>
      </c>
      <c r="J889" s="4" t="str">
        <f t="shared" si="68"/>
        <v/>
      </c>
      <c r="K889" s="4" t="str">
        <f>IF(ISERROR(MATCH(A889,SEM_20201201_20210416!A:A,0)),"","Y")</f>
        <v/>
      </c>
      <c r="L889" s="4" t="str">
        <f>IF(K889="Y",VLOOKUP($A889,SEM_20201201_20210416!$A:$G,3,FALSE),"")</f>
        <v/>
      </c>
      <c r="M889" s="4" t="str">
        <f>IF(K889="Y",VLOOKUP($A889,SEM_20201201_20210416!$A:$G,4,FALSE),"")</f>
        <v/>
      </c>
      <c r="N889" s="1" t="str">
        <f>IFERROR(VLOOKUP(A889,SEM_20201201_20210416!A:F,6,FALSE),"")</f>
        <v/>
      </c>
      <c r="O889" s="4" t="str">
        <f t="shared" si="69"/>
        <v/>
      </c>
      <c r="P889" s="4" t="str">
        <f t="shared" si="70"/>
        <v/>
      </c>
    </row>
    <row r="890" spans="1:16">
      <c r="A890" s="3" t="s">
        <v>892</v>
      </c>
      <c r="B890">
        <v>49</v>
      </c>
      <c r="C890">
        <v>2</v>
      </c>
      <c r="D890" s="1">
        <v>4.08163265306122E-2</v>
      </c>
      <c r="E890" s="2">
        <v>3.0408163265306101</v>
      </c>
      <c r="H890" s="4" t="str">
        <f t="shared" si="66"/>
        <v/>
      </c>
      <c r="I890" s="4" t="str">
        <f t="shared" si="67"/>
        <v/>
      </c>
      <c r="J890" s="4" t="str">
        <f t="shared" si="68"/>
        <v/>
      </c>
      <c r="K890" s="4" t="str">
        <f>IF(ISERROR(MATCH(A890,SEM_20201201_20210416!A:A,0)),"","Y")</f>
        <v/>
      </c>
      <c r="L890" s="4" t="str">
        <f>IF(K890="Y",VLOOKUP($A890,SEM_20201201_20210416!$A:$G,3,FALSE),"")</f>
        <v/>
      </c>
      <c r="M890" s="4" t="str">
        <f>IF(K890="Y",VLOOKUP($A890,SEM_20201201_20210416!$A:$G,4,FALSE),"")</f>
        <v/>
      </c>
      <c r="N890" s="1" t="str">
        <f>IFERROR(VLOOKUP(A890,SEM_20201201_20210416!A:F,6,FALSE),"")</f>
        <v/>
      </c>
      <c r="O890" s="4" t="str">
        <f t="shared" si="69"/>
        <v/>
      </c>
      <c r="P890" s="4" t="str">
        <f t="shared" si="70"/>
        <v/>
      </c>
    </row>
    <row r="891" spans="1:16">
      <c r="A891" s="3" t="s">
        <v>891</v>
      </c>
      <c r="B891">
        <v>49</v>
      </c>
      <c r="C891">
        <v>10</v>
      </c>
      <c r="D891" s="1">
        <v>0.20408163265306101</v>
      </c>
      <c r="E891" s="2">
        <v>4.3469387755101998</v>
      </c>
      <c r="H891" s="4" t="str">
        <f t="shared" si="66"/>
        <v/>
      </c>
      <c r="I891" s="4" t="str">
        <f t="shared" si="67"/>
        <v>Y</v>
      </c>
      <c r="J891" s="4" t="str">
        <f t="shared" si="68"/>
        <v/>
      </c>
      <c r="K891" s="4" t="str">
        <f>IF(ISERROR(MATCH(A891,SEM_20201201_20210416!A:A,0)),"","Y")</f>
        <v/>
      </c>
      <c r="L891" s="4" t="str">
        <f>IF(K891="Y",VLOOKUP($A891,SEM_20201201_20210416!$A:$G,3,FALSE),"")</f>
        <v/>
      </c>
      <c r="M891" s="4" t="str">
        <f>IF(K891="Y",VLOOKUP($A891,SEM_20201201_20210416!$A:$G,4,FALSE),"")</f>
        <v/>
      </c>
      <c r="N891" s="1" t="str">
        <f>IFERROR(VLOOKUP(A891,SEM_20201201_20210416!A:F,6,FALSE),"")</f>
        <v/>
      </c>
      <c r="O891" s="4" t="str">
        <f t="shared" si="69"/>
        <v/>
      </c>
      <c r="P891" s="4" t="str">
        <f t="shared" si="70"/>
        <v/>
      </c>
    </row>
    <row r="892" spans="1:16">
      <c r="A892" s="3" t="s">
        <v>890</v>
      </c>
      <c r="B892">
        <v>49</v>
      </c>
      <c r="C892">
        <v>7</v>
      </c>
      <c r="D892" s="1">
        <v>0.14285714285714199</v>
      </c>
      <c r="E892" s="2">
        <v>4.4693877551020398</v>
      </c>
      <c r="H892" s="4" t="str">
        <f t="shared" si="66"/>
        <v/>
      </c>
      <c r="I892" s="4" t="str">
        <f t="shared" si="67"/>
        <v>Y</v>
      </c>
      <c r="J892" s="4" t="str">
        <f t="shared" si="68"/>
        <v/>
      </c>
      <c r="K892" s="4" t="str">
        <f>IF(ISERROR(MATCH(A892,SEM_20201201_20210416!A:A,0)),"","Y")</f>
        <v/>
      </c>
      <c r="L892" s="4" t="str">
        <f>IF(K892="Y",VLOOKUP($A892,SEM_20201201_20210416!$A:$G,3,FALSE),"")</f>
        <v/>
      </c>
      <c r="M892" s="4" t="str">
        <f>IF(K892="Y",VLOOKUP($A892,SEM_20201201_20210416!$A:$G,4,FALSE),"")</f>
        <v/>
      </c>
      <c r="N892" s="1" t="str">
        <f>IFERROR(VLOOKUP(A892,SEM_20201201_20210416!A:F,6,FALSE),"")</f>
        <v/>
      </c>
      <c r="O892" s="4" t="str">
        <f t="shared" si="69"/>
        <v/>
      </c>
      <c r="P892" s="4" t="str">
        <f t="shared" si="70"/>
        <v/>
      </c>
    </row>
    <row r="893" spans="1:16">
      <c r="A893" s="3" t="s">
        <v>894</v>
      </c>
      <c r="B893">
        <v>49</v>
      </c>
      <c r="C893">
        <v>5</v>
      </c>
      <c r="D893" s="1">
        <v>0.10204081632653</v>
      </c>
      <c r="E893" s="2">
        <v>6.4693877551020398</v>
      </c>
      <c r="H893" s="4" t="str">
        <f t="shared" si="66"/>
        <v/>
      </c>
      <c r="I893" s="4" t="str">
        <f t="shared" si="67"/>
        <v/>
      </c>
      <c r="J893" s="4" t="str">
        <f t="shared" si="68"/>
        <v>Y</v>
      </c>
      <c r="K893" s="4" t="str">
        <f>IF(ISERROR(MATCH(A893,SEM_20201201_20210416!A:A,0)),"","Y")</f>
        <v/>
      </c>
      <c r="L893" s="4" t="str">
        <f>IF(K893="Y",VLOOKUP($A893,SEM_20201201_20210416!$A:$G,3,FALSE),"")</f>
        <v/>
      </c>
      <c r="M893" s="4" t="str">
        <f>IF(K893="Y",VLOOKUP($A893,SEM_20201201_20210416!$A:$G,4,FALSE),"")</f>
        <v/>
      </c>
      <c r="N893" s="1" t="str">
        <f>IFERROR(VLOOKUP(A893,SEM_20201201_20210416!A:F,6,FALSE),"")</f>
        <v/>
      </c>
      <c r="O893" s="4" t="str">
        <f t="shared" si="69"/>
        <v/>
      </c>
      <c r="P893" s="4" t="str">
        <f t="shared" si="70"/>
        <v/>
      </c>
    </row>
    <row r="894" spans="1:16">
      <c r="A894" s="3" t="s">
        <v>896</v>
      </c>
      <c r="B894">
        <v>49</v>
      </c>
      <c r="C894">
        <v>2</v>
      </c>
      <c r="D894" s="1">
        <v>4.08163265306122E-2</v>
      </c>
      <c r="E894" s="2">
        <v>8.8775510204081591</v>
      </c>
      <c r="H894" s="4" t="str">
        <f t="shared" si="66"/>
        <v/>
      </c>
      <c r="I894" s="4" t="str">
        <f t="shared" si="67"/>
        <v/>
      </c>
      <c r="J894" s="4" t="str">
        <f t="shared" si="68"/>
        <v/>
      </c>
      <c r="K894" s="4" t="str">
        <f>IF(ISERROR(MATCH(A894,SEM_20201201_20210416!A:A,0)),"","Y")</f>
        <v/>
      </c>
      <c r="L894" s="4" t="str">
        <f>IF(K894="Y",VLOOKUP($A894,SEM_20201201_20210416!$A:$G,3,FALSE),"")</f>
        <v/>
      </c>
      <c r="M894" s="4" t="str">
        <f>IF(K894="Y",VLOOKUP($A894,SEM_20201201_20210416!$A:$G,4,FALSE),"")</f>
        <v/>
      </c>
      <c r="N894" s="1" t="str">
        <f>IFERROR(VLOOKUP(A894,SEM_20201201_20210416!A:F,6,FALSE),"")</f>
        <v/>
      </c>
      <c r="O894" s="4" t="str">
        <f t="shared" si="69"/>
        <v/>
      </c>
      <c r="P894" s="4" t="str">
        <f t="shared" si="70"/>
        <v/>
      </c>
    </row>
    <row r="895" spans="1:16">
      <c r="A895" s="3" t="s">
        <v>889</v>
      </c>
      <c r="B895">
        <v>49</v>
      </c>
      <c r="C895">
        <v>2</v>
      </c>
      <c r="D895" s="1">
        <v>4.08163265306122E-2</v>
      </c>
      <c r="E895" s="2">
        <v>16.020408163265301</v>
      </c>
      <c r="H895" s="4" t="str">
        <f t="shared" si="66"/>
        <v/>
      </c>
      <c r="I895" s="4" t="str">
        <f t="shared" si="67"/>
        <v/>
      </c>
      <c r="J895" s="4" t="str">
        <f t="shared" si="68"/>
        <v/>
      </c>
      <c r="K895" s="4" t="str">
        <f>IF(ISERROR(MATCH(A895,SEM_20201201_20210416!A:A,0)),"","Y")</f>
        <v/>
      </c>
      <c r="L895" s="4" t="str">
        <f>IF(K895="Y",VLOOKUP($A895,SEM_20201201_20210416!$A:$G,3,FALSE),"")</f>
        <v/>
      </c>
      <c r="M895" s="4" t="str">
        <f>IF(K895="Y",VLOOKUP($A895,SEM_20201201_20210416!$A:$G,4,FALSE),"")</f>
        <v/>
      </c>
      <c r="N895" s="1" t="str">
        <f>IFERROR(VLOOKUP(A895,SEM_20201201_20210416!A:F,6,FALSE),"")</f>
        <v/>
      </c>
      <c r="O895" s="4" t="str">
        <f t="shared" si="69"/>
        <v/>
      </c>
      <c r="P895" s="4" t="str">
        <f t="shared" si="70"/>
        <v/>
      </c>
    </row>
    <row r="896" spans="1:16">
      <c r="A896" s="3" t="s">
        <v>901</v>
      </c>
      <c r="B896">
        <v>48</v>
      </c>
      <c r="C896">
        <v>15</v>
      </c>
      <c r="D896" s="1">
        <v>0.3125</v>
      </c>
      <c r="E896" s="2">
        <v>1.9791666666666601</v>
      </c>
      <c r="H896" s="4" t="str">
        <f t="shared" si="66"/>
        <v/>
      </c>
      <c r="I896" s="4" t="str">
        <f t="shared" si="67"/>
        <v/>
      </c>
      <c r="J896" s="4" t="str">
        <f t="shared" si="68"/>
        <v/>
      </c>
      <c r="K896" s="4" t="str">
        <f>IF(ISERROR(MATCH(A896,SEM_20201201_20210416!A:A,0)),"","Y")</f>
        <v/>
      </c>
      <c r="L896" s="4" t="str">
        <f>IF(K896="Y",VLOOKUP($A896,SEM_20201201_20210416!$A:$G,3,FALSE),"")</f>
        <v/>
      </c>
      <c r="M896" s="4" t="str">
        <f>IF(K896="Y",VLOOKUP($A896,SEM_20201201_20210416!$A:$G,4,FALSE),"")</f>
        <v/>
      </c>
      <c r="N896" s="1" t="str">
        <f>IFERROR(VLOOKUP(A896,SEM_20201201_20210416!A:F,6,FALSE),"")</f>
        <v/>
      </c>
      <c r="O896" s="4" t="str">
        <f t="shared" si="69"/>
        <v/>
      </c>
      <c r="P896" s="4" t="str">
        <f t="shared" si="70"/>
        <v/>
      </c>
    </row>
    <row r="897" spans="1:16">
      <c r="A897" s="3" t="s">
        <v>908</v>
      </c>
      <c r="B897">
        <v>48</v>
      </c>
      <c r="C897">
        <v>4</v>
      </c>
      <c r="D897" s="1">
        <v>8.3333333333333301E-2</v>
      </c>
      <c r="E897" s="2">
        <v>3.2083333333333299</v>
      </c>
      <c r="H897" s="4" t="str">
        <f t="shared" si="66"/>
        <v/>
      </c>
      <c r="I897" s="4" t="str">
        <f t="shared" si="67"/>
        <v/>
      </c>
      <c r="J897" s="4" t="str">
        <f t="shared" si="68"/>
        <v/>
      </c>
      <c r="K897" s="4" t="str">
        <f>IF(ISERROR(MATCH(A897,SEM_20201201_20210416!A:A,0)),"","Y")</f>
        <v/>
      </c>
      <c r="L897" s="4" t="str">
        <f>IF(K897="Y",VLOOKUP($A897,SEM_20201201_20210416!$A:$G,3,FALSE),"")</f>
        <v/>
      </c>
      <c r="M897" s="4" t="str">
        <f>IF(K897="Y",VLOOKUP($A897,SEM_20201201_20210416!$A:$G,4,FALSE),"")</f>
        <v/>
      </c>
      <c r="N897" s="1" t="str">
        <f>IFERROR(VLOOKUP(A897,SEM_20201201_20210416!A:F,6,FALSE),"")</f>
        <v/>
      </c>
      <c r="O897" s="4" t="str">
        <f t="shared" si="69"/>
        <v/>
      </c>
      <c r="P897" s="4" t="str">
        <f t="shared" si="70"/>
        <v/>
      </c>
    </row>
    <row r="898" spans="1:16">
      <c r="A898" s="3" t="s">
        <v>898</v>
      </c>
      <c r="B898">
        <v>48</v>
      </c>
      <c r="C898">
        <v>0</v>
      </c>
      <c r="D898" s="1">
        <v>0</v>
      </c>
      <c r="E898" s="2">
        <v>4.0416666666666599</v>
      </c>
      <c r="H898" s="4" t="str">
        <f t="shared" si="66"/>
        <v/>
      </c>
      <c r="I898" s="4" t="str">
        <f t="shared" si="67"/>
        <v>Y</v>
      </c>
      <c r="J898" s="4" t="str">
        <f t="shared" si="68"/>
        <v/>
      </c>
      <c r="K898" s="4" t="str">
        <f>IF(ISERROR(MATCH(A898,SEM_20201201_20210416!A:A,0)),"","Y")</f>
        <v/>
      </c>
      <c r="L898" s="4" t="str">
        <f>IF(K898="Y",VLOOKUP($A898,SEM_20201201_20210416!$A:$G,3,FALSE),"")</f>
        <v/>
      </c>
      <c r="M898" s="4" t="str">
        <f>IF(K898="Y",VLOOKUP($A898,SEM_20201201_20210416!$A:$G,4,FALSE),"")</f>
        <v/>
      </c>
      <c r="N898" s="1" t="str">
        <f>IFERROR(VLOOKUP(A898,SEM_20201201_20210416!A:F,6,FALSE),"")</f>
        <v/>
      </c>
      <c r="O898" s="4" t="str">
        <f t="shared" si="69"/>
        <v/>
      </c>
      <c r="P898" s="4" t="str">
        <f t="shared" si="70"/>
        <v/>
      </c>
    </row>
    <row r="899" spans="1:16">
      <c r="A899" s="3" t="s">
        <v>902</v>
      </c>
      <c r="B899">
        <v>48</v>
      </c>
      <c r="C899">
        <v>9</v>
      </c>
      <c r="D899" s="1">
        <v>0.1875</v>
      </c>
      <c r="E899" s="2">
        <v>4.5833333333333304</v>
      </c>
      <c r="H899" s="4" t="str">
        <f t="shared" ref="H899:H962" si="71">IF(AND(E899&gt;=2,E899&lt;3),"Y","")</f>
        <v/>
      </c>
      <c r="I899" s="4" t="str">
        <f t="shared" ref="I899:I962" si="72">IF(AND(E899&gt;=4,E899&lt;5),"Y","")</f>
        <v>Y</v>
      </c>
      <c r="J899" s="4" t="str">
        <f t="shared" ref="J899:J962" si="73">IF(AND(E899&gt;=6,E899&lt;7),"Y","")</f>
        <v/>
      </c>
      <c r="K899" s="4" t="str">
        <f>IF(ISERROR(MATCH(A899,SEM_20201201_20210416!A:A,0)),"","Y")</f>
        <v/>
      </c>
      <c r="L899" s="4" t="str">
        <f>IF(K899="Y",VLOOKUP($A899,SEM_20201201_20210416!$A:$G,3,FALSE),"")</f>
        <v/>
      </c>
      <c r="M899" s="4" t="str">
        <f>IF(K899="Y",VLOOKUP($A899,SEM_20201201_20210416!$A:$G,4,FALSE),"")</f>
        <v/>
      </c>
      <c r="N899" s="1" t="str">
        <f>IFERROR(VLOOKUP(A899,SEM_20201201_20210416!A:F,6,FALSE),"")</f>
        <v/>
      </c>
      <c r="O899" s="4" t="str">
        <f t="shared" ref="O899:O962" si="74">IF(AND(K899="Y",M899&gt;C899),"Y","")</f>
        <v/>
      </c>
      <c r="P899" s="4" t="str">
        <f t="shared" ref="P899:P962" si="75">IF(AND(G899&lt;&gt;"N",E899&gt;$V$1,D899&lt;$V$2,B899&gt;=$V$3),"Y","")</f>
        <v/>
      </c>
    </row>
    <row r="900" spans="1:16">
      <c r="A900" s="3" t="s">
        <v>907</v>
      </c>
      <c r="B900">
        <v>48</v>
      </c>
      <c r="C900">
        <v>3</v>
      </c>
      <c r="D900" s="1">
        <v>6.25E-2</v>
      </c>
      <c r="E900" s="2">
        <v>8.3125</v>
      </c>
      <c r="H900" s="4" t="str">
        <f t="shared" si="71"/>
        <v/>
      </c>
      <c r="I900" s="4" t="str">
        <f t="shared" si="72"/>
        <v/>
      </c>
      <c r="J900" s="4" t="str">
        <f t="shared" si="73"/>
        <v/>
      </c>
      <c r="K900" s="4" t="str">
        <f>IF(ISERROR(MATCH(A900,SEM_20201201_20210416!A:A,0)),"","Y")</f>
        <v/>
      </c>
      <c r="L900" s="4" t="str">
        <f>IF(K900="Y",VLOOKUP($A900,SEM_20201201_20210416!$A:$G,3,FALSE),"")</f>
        <v/>
      </c>
      <c r="M900" s="4" t="str">
        <f>IF(K900="Y",VLOOKUP($A900,SEM_20201201_20210416!$A:$G,4,FALSE),"")</f>
        <v/>
      </c>
      <c r="N900" s="1" t="str">
        <f>IFERROR(VLOOKUP(A900,SEM_20201201_20210416!A:F,6,FALSE),"")</f>
        <v/>
      </c>
      <c r="O900" s="4" t="str">
        <f t="shared" si="74"/>
        <v/>
      </c>
      <c r="P900" s="4" t="str">
        <f t="shared" si="75"/>
        <v/>
      </c>
    </row>
    <row r="901" spans="1:16">
      <c r="A901" s="3" t="s">
        <v>899</v>
      </c>
      <c r="B901">
        <v>48</v>
      </c>
      <c r="C901">
        <v>2</v>
      </c>
      <c r="D901" s="1">
        <v>4.1666666666666602E-2</v>
      </c>
      <c r="E901" s="2">
        <v>8.3333333333333304</v>
      </c>
      <c r="H901" s="4" t="str">
        <f t="shared" si="71"/>
        <v/>
      </c>
      <c r="I901" s="4" t="str">
        <f t="shared" si="72"/>
        <v/>
      </c>
      <c r="J901" s="4" t="str">
        <f t="shared" si="73"/>
        <v/>
      </c>
      <c r="K901" s="4" t="str">
        <f>IF(ISERROR(MATCH(A901,SEM_20201201_20210416!A:A,0)),"","Y")</f>
        <v/>
      </c>
      <c r="L901" s="4" t="str">
        <f>IF(K901="Y",VLOOKUP($A901,SEM_20201201_20210416!$A:$G,3,FALSE),"")</f>
        <v/>
      </c>
      <c r="M901" s="4" t="str">
        <f>IF(K901="Y",VLOOKUP($A901,SEM_20201201_20210416!$A:$G,4,FALSE),"")</f>
        <v/>
      </c>
      <c r="N901" s="1" t="str">
        <f>IFERROR(VLOOKUP(A901,SEM_20201201_20210416!A:F,6,FALSE),"")</f>
        <v/>
      </c>
      <c r="O901" s="4" t="str">
        <f t="shared" si="74"/>
        <v/>
      </c>
      <c r="P901" s="4" t="str">
        <f t="shared" si="75"/>
        <v/>
      </c>
    </row>
    <row r="902" spans="1:16">
      <c r="A902" s="3" t="s">
        <v>904</v>
      </c>
      <c r="B902">
        <v>48</v>
      </c>
      <c r="C902">
        <v>9</v>
      </c>
      <c r="D902" s="1">
        <v>0.1875</v>
      </c>
      <c r="E902" s="2">
        <v>10.4166666666666</v>
      </c>
      <c r="H902" s="4" t="str">
        <f t="shared" si="71"/>
        <v/>
      </c>
      <c r="I902" s="4" t="str">
        <f t="shared" si="72"/>
        <v/>
      </c>
      <c r="J902" s="4" t="str">
        <f t="shared" si="73"/>
        <v/>
      </c>
      <c r="K902" s="4" t="str">
        <f>IF(ISERROR(MATCH(A902,SEM_20201201_20210416!A:A,0)),"","Y")</f>
        <v/>
      </c>
      <c r="L902" s="4" t="str">
        <f>IF(K902="Y",VLOOKUP($A902,SEM_20201201_20210416!$A:$G,3,FALSE),"")</f>
        <v/>
      </c>
      <c r="M902" s="4" t="str">
        <f>IF(K902="Y",VLOOKUP($A902,SEM_20201201_20210416!$A:$G,4,FALSE),"")</f>
        <v/>
      </c>
      <c r="N902" s="1" t="str">
        <f>IFERROR(VLOOKUP(A902,SEM_20201201_20210416!A:F,6,FALSE),"")</f>
        <v/>
      </c>
      <c r="O902" s="4" t="str">
        <f t="shared" si="74"/>
        <v/>
      </c>
      <c r="P902" s="4" t="str">
        <f t="shared" si="75"/>
        <v/>
      </c>
    </row>
    <row r="903" spans="1:16">
      <c r="A903" s="3" t="s">
        <v>903</v>
      </c>
      <c r="B903">
        <v>48</v>
      </c>
      <c r="C903">
        <v>0</v>
      </c>
      <c r="D903" s="1">
        <v>0</v>
      </c>
      <c r="E903" s="2">
        <v>13.5</v>
      </c>
      <c r="H903" s="4" t="str">
        <f t="shared" si="71"/>
        <v/>
      </c>
      <c r="I903" s="4" t="str">
        <f t="shared" si="72"/>
        <v/>
      </c>
      <c r="J903" s="4" t="str">
        <f t="shared" si="73"/>
        <v/>
      </c>
      <c r="K903" s="4" t="str">
        <f>IF(ISERROR(MATCH(A903,SEM_20201201_20210416!A:A,0)),"","Y")</f>
        <v/>
      </c>
      <c r="L903" s="4" t="str">
        <f>IF(K903="Y",VLOOKUP($A903,SEM_20201201_20210416!$A:$G,3,FALSE),"")</f>
        <v/>
      </c>
      <c r="M903" s="4" t="str">
        <f>IF(K903="Y",VLOOKUP($A903,SEM_20201201_20210416!$A:$G,4,FALSE),"")</f>
        <v/>
      </c>
      <c r="N903" s="1" t="str">
        <f>IFERROR(VLOOKUP(A903,SEM_20201201_20210416!A:F,6,FALSE),"")</f>
        <v/>
      </c>
      <c r="O903" s="4" t="str">
        <f t="shared" si="74"/>
        <v/>
      </c>
      <c r="P903" s="4" t="str">
        <f t="shared" si="75"/>
        <v/>
      </c>
    </row>
    <row r="904" spans="1:16">
      <c r="A904" s="3" t="s">
        <v>905</v>
      </c>
      <c r="B904">
        <v>48</v>
      </c>
      <c r="C904">
        <v>0</v>
      </c>
      <c r="D904" s="1">
        <v>0</v>
      </c>
      <c r="E904" s="2">
        <v>33.375</v>
      </c>
      <c r="H904" s="4" t="str">
        <f t="shared" si="71"/>
        <v/>
      </c>
      <c r="I904" s="4" t="str">
        <f t="shared" si="72"/>
        <v/>
      </c>
      <c r="J904" s="4" t="str">
        <f t="shared" si="73"/>
        <v/>
      </c>
      <c r="K904" s="4" t="str">
        <f>IF(ISERROR(MATCH(A904,SEM_20201201_20210416!A:A,0)),"","Y")</f>
        <v/>
      </c>
      <c r="L904" s="4" t="str">
        <f>IF(K904="Y",VLOOKUP($A904,SEM_20201201_20210416!$A:$G,3,FALSE),"")</f>
        <v/>
      </c>
      <c r="M904" s="4" t="str">
        <f>IF(K904="Y",VLOOKUP($A904,SEM_20201201_20210416!$A:$G,4,FALSE),"")</f>
        <v/>
      </c>
      <c r="N904" s="1" t="str">
        <f>IFERROR(VLOOKUP(A904,SEM_20201201_20210416!A:F,6,FALSE),"")</f>
        <v/>
      </c>
      <c r="O904" s="4" t="str">
        <f t="shared" si="74"/>
        <v/>
      </c>
      <c r="P904" s="4" t="str">
        <f t="shared" si="75"/>
        <v/>
      </c>
    </row>
    <row r="905" spans="1:16">
      <c r="A905" s="3" t="s">
        <v>900</v>
      </c>
      <c r="B905">
        <v>48</v>
      </c>
      <c r="C905">
        <v>0</v>
      </c>
      <c r="D905" s="1">
        <v>0</v>
      </c>
      <c r="E905" s="2">
        <v>55.6875</v>
      </c>
      <c r="H905" s="4" t="str">
        <f t="shared" si="71"/>
        <v/>
      </c>
      <c r="I905" s="4" t="str">
        <f t="shared" si="72"/>
        <v/>
      </c>
      <c r="J905" s="4" t="str">
        <f t="shared" si="73"/>
        <v/>
      </c>
      <c r="K905" s="4" t="str">
        <f>IF(ISERROR(MATCH(A905,SEM_20201201_20210416!A:A,0)),"","Y")</f>
        <v/>
      </c>
      <c r="L905" s="4" t="str">
        <f>IF(K905="Y",VLOOKUP($A905,SEM_20201201_20210416!$A:$G,3,FALSE),"")</f>
        <v/>
      </c>
      <c r="M905" s="4" t="str">
        <f>IF(K905="Y",VLOOKUP($A905,SEM_20201201_20210416!$A:$G,4,FALSE),"")</f>
        <v/>
      </c>
      <c r="N905" s="1" t="str">
        <f>IFERROR(VLOOKUP(A905,SEM_20201201_20210416!A:F,6,FALSE),"")</f>
        <v/>
      </c>
      <c r="O905" s="4" t="str">
        <f t="shared" si="74"/>
        <v/>
      </c>
      <c r="P905" s="4" t="str">
        <f t="shared" si="75"/>
        <v/>
      </c>
    </row>
    <row r="906" spans="1:16">
      <c r="A906" s="3" t="s">
        <v>897</v>
      </c>
      <c r="B906">
        <v>48</v>
      </c>
      <c r="C906">
        <v>0</v>
      </c>
      <c r="D906" s="1">
        <v>0</v>
      </c>
      <c r="E906" s="2">
        <v>58.4166666666666</v>
      </c>
      <c r="H906" s="4" t="str">
        <f t="shared" si="71"/>
        <v/>
      </c>
      <c r="I906" s="4" t="str">
        <f t="shared" si="72"/>
        <v/>
      </c>
      <c r="J906" s="4" t="str">
        <f t="shared" si="73"/>
        <v/>
      </c>
      <c r="K906" s="4" t="str">
        <f>IF(ISERROR(MATCH(A906,SEM_20201201_20210416!A:A,0)),"","Y")</f>
        <v/>
      </c>
      <c r="L906" s="4" t="str">
        <f>IF(K906="Y",VLOOKUP($A906,SEM_20201201_20210416!$A:$G,3,FALSE),"")</f>
        <v/>
      </c>
      <c r="M906" s="4" t="str">
        <f>IF(K906="Y",VLOOKUP($A906,SEM_20201201_20210416!$A:$G,4,FALSE),"")</f>
        <v/>
      </c>
      <c r="N906" s="1" t="str">
        <f>IFERROR(VLOOKUP(A906,SEM_20201201_20210416!A:F,6,FALSE),"")</f>
        <v/>
      </c>
      <c r="O906" s="4" t="str">
        <f t="shared" si="74"/>
        <v/>
      </c>
      <c r="P906" s="4" t="str">
        <f t="shared" si="75"/>
        <v/>
      </c>
    </row>
    <row r="907" spans="1:16">
      <c r="A907" s="3" t="s">
        <v>906</v>
      </c>
      <c r="B907">
        <v>48</v>
      </c>
      <c r="C907">
        <v>0</v>
      </c>
      <c r="D907" s="1">
        <v>0</v>
      </c>
      <c r="E907" s="2">
        <v>74.1666666666666</v>
      </c>
      <c r="H907" s="4" t="str">
        <f t="shared" si="71"/>
        <v/>
      </c>
      <c r="I907" s="4" t="str">
        <f t="shared" si="72"/>
        <v/>
      </c>
      <c r="J907" s="4" t="str">
        <f t="shared" si="73"/>
        <v/>
      </c>
      <c r="K907" s="4" t="str">
        <f>IF(ISERROR(MATCH(A907,SEM_20201201_20210416!A:A,0)),"","Y")</f>
        <v/>
      </c>
      <c r="L907" s="4" t="str">
        <f>IF(K907="Y",VLOOKUP($A907,SEM_20201201_20210416!$A:$G,3,FALSE),"")</f>
        <v/>
      </c>
      <c r="M907" s="4" t="str">
        <f>IF(K907="Y",VLOOKUP($A907,SEM_20201201_20210416!$A:$G,4,FALSE),"")</f>
        <v/>
      </c>
      <c r="N907" s="1" t="str">
        <f>IFERROR(VLOOKUP(A907,SEM_20201201_20210416!A:F,6,FALSE),"")</f>
        <v/>
      </c>
      <c r="O907" s="4" t="str">
        <f t="shared" si="74"/>
        <v/>
      </c>
      <c r="P907" s="4" t="str">
        <f t="shared" si="75"/>
        <v/>
      </c>
    </row>
    <row r="908" spans="1:16">
      <c r="A908" s="3" t="s">
        <v>915</v>
      </c>
      <c r="B908">
        <v>47</v>
      </c>
      <c r="C908">
        <v>20</v>
      </c>
      <c r="D908" s="1">
        <v>0.42553191489361702</v>
      </c>
      <c r="E908" s="2">
        <v>1</v>
      </c>
      <c r="H908" s="4" t="str">
        <f t="shared" si="71"/>
        <v/>
      </c>
      <c r="I908" s="4" t="str">
        <f t="shared" si="72"/>
        <v/>
      </c>
      <c r="J908" s="4" t="str">
        <f t="shared" si="73"/>
        <v/>
      </c>
      <c r="K908" s="4" t="str">
        <f>IF(ISERROR(MATCH(A908,SEM_20201201_20210416!A:A,0)),"","Y")</f>
        <v/>
      </c>
      <c r="L908" s="4" t="str">
        <f>IF(K908="Y",VLOOKUP($A908,SEM_20201201_20210416!$A:$G,3,FALSE),"")</f>
        <v/>
      </c>
      <c r="M908" s="4" t="str">
        <f>IF(K908="Y",VLOOKUP($A908,SEM_20201201_20210416!$A:$G,4,FALSE),"")</f>
        <v/>
      </c>
      <c r="N908" s="1" t="str">
        <f>IFERROR(VLOOKUP(A908,SEM_20201201_20210416!A:F,6,FALSE),"")</f>
        <v/>
      </c>
      <c r="O908" s="4" t="str">
        <f t="shared" si="74"/>
        <v/>
      </c>
      <c r="P908" s="4" t="str">
        <f t="shared" si="75"/>
        <v/>
      </c>
    </row>
    <row r="909" spans="1:16">
      <c r="A909" s="3" t="s">
        <v>912</v>
      </c>
      <c r="B909">
        <v>47</v>
      </c>
      <c r="C909">
        <v>7</v>
      </c>
      <c r="D909" s="1">
        <v>0.14893617021276501</v>
      </c>
      <c r="E909" s="2">
        <v>1.9361702127659499</v>
      </c>
      <c r="H909" s="4" t="str">
        <f t="shared" si="71"/>
        <v/>
      </c>
      <c r="I909" s="4" t="str">
        <f t="shared" si="72"/>
        <v/>
      </c>
      <c r="J909" s="4" t="str">
        <f t="shared" si="73"/>
        <v/>
      </c>
      <c r="K909" s="4" t="str">
        <f>IF(ISERROR(MATCH(A909,SEM_20201201_20210416!A:A,0)),"","Y")</f>
        <v/>
      </c>
      <c r="L909" s="4" t="str">
        <f>IF(K909="Y",VLOOKUP($A909,SEM_20201201_20210416!$A:$G,3,FALSE),"")</f>
        <v/>
      </c>
      <c r="M909" s="4" t="str">
        <f>IF(K909="Y",VLOOKUP($A909,SEM_20201201_20210416!$A:$G,4,FALSE),"")</f>
        <v/>
      </c>
      <c r="N909" s="1" t="str">
        <f>IFERROR(VLOOKUP(A909,SEM_20201201_20210416!A:F,6,FALSE),"")</f>
        <v/>
      </c>
      <c r="O909" s="4" t="str">
        <f t="shared" si="74"/>
        <v/>
      </c>
      <c r="P909" s="4" t="str">
        <f t="shared" si="75"/>
        <v/>
      </c>
    </row>
    <row r="910" spans="1:16">
      <c r="A910" s="3" t="s">
        <v>918</v>
      </c>
      <c r="B910">
        <v>47</v>
      </c>
      <c r="C910">
        <v>5</v>
      </c>
      <c r="D910" s="1">
        <v>0.10638297872340401</v>
      </c>
      <c r="E910" s="2">
        <v>5.2978723404255303</v>
      </c>
      <c r="H910" s="4" t="str">
        <f t="shared" si="71"/>
        <v/>
      </c>
      <c r="I910" s="4" t="str">
        <f t="shared" si="72"/>
        <v/>
      </c>
      <c r="J910" s="4" t="str">
        <f t="shared" si="73"/>
        <v/>
      </c>
      <c r="K910" s="4" t="str">
        <f>IF(ISERROR(MATCH(A910,SEM_20201201_20210416!A:A,0)),"","Y")</f>
        <v/>
      </c>
      <c r="L910" s="4" t="str">
        <f>IF(K910="Y",VLOOKUP($A910,SEM_20201201_20210416!$A:$G,3,FALSE),"")</f>
        <v/>
      </c>
      <c r="M910" s="4" t="str">
        <f>IF(K910="Y",VLOOKUP($A910,SEM_20201201_20210416!$A:$G,4,FALSE),"")</f>
        <v/>
      </c>
      <c r="N910" s="1" t="str">
        <f>IFERROR(VLOOKUP(A910,SEM_20201201_20210416!A:F,6,FALSE),"")</f>
        <v/>
      </c>
      <c r="O910" s="4" t="str">
        <f t="shared" si="74"/>
        <v/>
      </c>
      <c r="P910" s="4" t="str">
        <f t="shared" si="75"/>
        <v/>
      </c>
    </row>
    <row r="911" spans="1:16">
      <c r="A911" s="3" t="s">
        <v>909</v>
      </c>
      <c r="B911">
        <v>47</v>
      </c>
      <c r="C911">
        <v>7</v>
      </c>
      <c r="D911" s="1">
        <v>0.14893617021276501</v>
      </c>
      <c r="E911" s="2">
        <v>6.7872340425531901</v>
      </c>
      <c r="H911" s="4" t="str">
        <f t="shared" si="71"/>
        <v/>
      </c>
      <c r="I911" s="4" t="str">
        <f t="shared" si="72"/>
        <v/>
      </c>
      <c r="J911" s="4" t="str">
        <f t="shared" si="73"/>
        <v>Y</v>
      </c>
      <c r="K911" s="4" t="str">
        <f>IF(ISERROR(MATCH(A911,SEM_20201201_20210416!A:A,0)),"","Y")</f>
        <v/>
      </c>
      <c r="L911" s="4" t="str">
        <f>IF(K911="Y",VLOOKUP($A911,SEM_20201201_20210416!$A:$G,3,FALSE),"")</f>
        <v/>
      </c>
      <c r="M911" s="4" t="str">
        <f>IF(K911="Y",VLOOKUP($A911,SEM_20201201_20210416!$A:$G,4,FALSE),"")</f>
        <v/>
      </c>
      <c r="N911" s="1" t="str">
        <f>IFERROR(VLOOKUP(A911,SEM_20201201_20210416!A:F,6,FALSE),"")</f>
        <v/>
      </c>
      <c r="O911" s="4" t="str">
        <f t="shared" si="74"/>
        <v/>
      </c>
      <c r="P911" s="4" t="str">
        <f t="shared" si="75"/>
        <v/>
      </c>
    </row>
    <row r="912" spans="1:16">
      <c r="A912" s="3" t="s">
        <v>911</v>
      </c>
      <c r="B912">
        <v>47</v>
      </c>
      <c r="C912">
        <v>9</v>
      </c>
      <c r="D912" s="1">
        <v>0.19148936170212699</v>
      </c>
      <c r="E912" s="2">
        <v>7.8085106382978697</v>
      </c>
      <c r="H912" s="4" t="str">
        <f t="shared" si="71"/>
        <v/>
      </c>
      <c r="I912" s="4" t="str">
        <f t="shared" si="72"/>
        <v/>
      </c>
      <c r="J912" s="4" t="str">
        <f t="shared" si="73"/>
        <v/>
      </c>
      <c r="K912" s="4" t="str">
        <f>IF(ISERROR(MATCH(A912,SEM_20201201_20210416!A:A,0)),"","Y")</f>
        <v/>
      </c>
      <c r="L912" s="4" t="str">
        <f>IF(K912="Y",VLOOKUP($A912,SEM_20201201_20210416!$A:$G,3,FALSE),"")</f>
        <v/>
      </c>
      <c r="M912" s="4" t="str">
        <f>IF(K912="Y",VLOOKUP($A912,SEM_20201201_20210416!$A:$G,4,FALSE),"")</f>
        <v/>
      </c>
      <c r="N912" s="1" t="str">
        <f>IFERROR(VLOOKUP(A912,SEM_20201201_20210416!A:F,6,FALSE),"")</f>
        <v/>
      </c>
      <c r="O912" s="4" t="str">
        <f t="shared" si="74"/>
        <v/>
      </c>
      <c r="P912" s="4" t="str">
        <f t="shared" si="75"/>
        <v/>
      </c>
    </row>
    <row r="913" spans="1:16">
      <c r="A913" s="3" t="s">
        <v>917</v>
      </c>
      <c r="B913">
        <v>47</v>
      </c>
      <c r="C913">
        <v>0</v>
      </c>
      <c r="D913" s="1">
        <v>0</v>
      </c>
      <c r="E913" s="2">
        <v>16.659574468085101</v>
      </c>
      <c r="H913" s="4" t="str">
        <f t="shared" si="71"/>
        <v/>
      </c>
      <c r="I913" s="4" t="str">
        <f t="shared" si="72"/>
        <v/>
      </c>
      <c r="J913" s="4" t="str">
        <f t="shared" si="73"/>
        <v/>
      </c>
      <c r="K913" s="4" t="str">
        <f>IF(ISERROR(MATCH(A913,SEM_20201201_20210416!A:A,0)),"","Y")</f>
        <v/>
      </c>
      <c r="L913" s="4" t="str">
        <f>IF(K913="Y",VLOOKUP($A913,SEM_20201201_20210416!$A:$G,3,FALSE),"")</f>
        <v/>
      </c>
      <c r="M913" s="4" t="str">
        <f>IF(K913="Y",VLOOKUP($A913,SEM_20201201_20210416!$A:$G,4,FALSE),"")</f>
        <v/>
      </c>
      <c r="N913" s="1" t="str">
        <f>IFERROR(VLOOKUP(A913,SEM_20201201_20210416!A:F,6,FALSE),"")</f>
        <v/>
      </c>
      <c r="O913" s="4" t="str">
        <f t="shared" si="74"/>
        <v/>
      </c>
      <c r="P913" s="4" t="str">
        <f t="shared" si="75"/>
        <v/>
      </c>
    </row>
    <row r="914" spans="1:16">
      <c r="A914" s="3" t="s">
        <v>910</v>
      </c>
      <c r="B914">
        <v>47</v>
      </c>
      <c r="C914">
        <v>0</v>
      </c>
      <c r="D914" s="1">
        <v>0</v>
      </c>
      <c r="E914" s="2">
        <v>25.4255319148936</v>
      </c>
      <c r="H914" s="4" t="str">
        <f t="shared" si="71"/>
        <v/>
      </c>
      <c r="I914" s="4" t="str">
        <f t="shared" si="72"/>
        <v/>
      </c>
      <c r="J914" s="4" t="str">
        <f t="shared" si="73"/>
        <v/>
      </c>
      <c r="K914" s="4" t="str">
        <f>IF(ISERROR(MATCH(A914,SEM_20201201_20210416!A:A,0)),"","Y")</f>
        <v/>
      </c>
      <c r="L914" s="4" t="str">
        <f>IF(K914="Y",VLOOKUP($A914,SEM_20201201_20210416!$A:$G,3,FALSE),"")</f>
        <v/>
      </c>
      <c r="M914" s="4" t="str">
        <f>IF(K914="Y",VLOOKUP($A914,SEM_20201201_20210416!$A:$G,4,FALSE),"")</f>
        <v/>
      </c>
      <c r="N914" s="1" t="str">
        <f>IFERROR(VLOOKUP(A914,SEM_20201201_20210416!A:F,6,FALSE),"")</f>
        <v/>
      </c>
      <c r="O914" s="4" t="str">
        <f t="shared" si="74"/>
        <v/>
      </c>
      <c r="P914" s="4" t="str">
        <f t="shared" si="75"/>
        <v/>
      </c>
    </row>
    <row r="915" spans="1:16">
      <c r="A915" s="3" t="s">
        <v>916</v>
      </c>
      <c r="B915">
        <v>47</v>
      </c>
      <c r="C915">
        <v>2</v>
      </c>
      <c r="D915" s="1">
        <v>4.2553191489361701E-2</v>
      </c>
      <c r="E915" s="2">
        <v>35.212765957446798</v>
      </c>
      <c r="H915" s="4" t="str">
        <f t="shared" si="71"/>
        <v/>
      </c>
      <c r="I915" s="4" t="str">
        <f t="shared" si="72"/>
        <v/>
      </c>
      <c r="J915" s="4" t="str">
        <f t="shared" si="73"/>
        <v/>
      </c>
      <c r="K915" s="4" t="str">
        <f>IF(ISERROR(MATCH(A915,SEM_20201201_20210416!A:A,0)),"","Y")</f>
        <v/>
      </c>
      <c r="L915" s="4" t="str">
        <f>IF(K915="Y",VLOOKUP($A915,SEM_20201201_20210416!$A:$G,3,FALSE),"")</f>
        <v/>
      </c>
      <c r="M915" s="4" t="str">
        <f>IF(K915="Y",VLOOKUP($A915,SEM_20201201_20210416!$A:$G,4,FALSE),"")</f>
        <v/>
      </c>
      <c r="N915" s="1" t="str">
        <f>IFERROR(VLOOKUP(A915,SEM_20201201_20210416!A:F,6,FALSE),"")</f>
        <v/>
      </c>
      <c r="O915" s="4" t="str">
        <f t="shared" si="74"/>
        <v/>
      </c>
      <c r="P915" s="4" t="str">
        <f t="shared" si="75"/>
        <v/>
      </c>
    </row>
    <row r="916" spans="1:16">
      <c r="A916" s="3" t="s">
        <v>914</v>
      </c>
      <c r="B916">
        <v>47</v>
      </c>
      <c r="C916">
        <v>0</v>
      </c>
      <c r="D916" s="1">
        <v>0</v>
      </c>
      <c r="E916" s="2">
        <v>60.936170212765902</v>
      </c>
      <c r="H916" s="4" t="str">
        <f t="shared" si="71"/>
        <v/>
      </c>
      <c r="I916" s="4" t="str">
        <f t="shared" si="72"/>
        <v/>
      </c>
      <c r="J916" s="4" t="str">
        <f t="shared" si="73"/>
        <v/>
      </c>
      <c r="K916" s="4" t="str">
        <f>IF(ISERROR(MATCH(A916,SEM_20201201_20210416!A:A,0)),"","Y")</f>
        <v/>
      </c>
      <c r="L916" s="4" t="str">
        <f>IF(K916="Y",VLOOKUP($A916,SEM_20201201_20210416!$A:$G,3,FALSE),"")</f>
        <v/>
      </c>
      <c r="M916" s="4" t="str">
        <f>IF(K916="Y",VLOOKUP($A916,SEM_20201201_20210416!$A:$G,4,FALSE),"")</f>
        <v/>
      </c>
      <c r="N916" s="1" t="str">
        <f>IFERROR(VLOOKUP(A916,SEM_20201201_20210416!A:F,6,FALSE),"")</f>
        <v/>
      </c>
      <c r="O916" s="4" t="str">
        <f t="shared" si="74"/>
        <v/>
      </c>
      <c r="P916" s="4" t="str">
        <f t="shared" si="75"/>
        <v/>
      </c>
    </row>
    <row r="917" spans="1:16">
      <c r="A917" s="3" t="s">
        <v>913</v>
      </c>
      <c r="B917">
        <v>47</v>
      </c>
      <c r="C917">
        <v>0</v>
      </c>
      <c r="D917" s="1">
        <v>0</v>
      </c>
      <c r="E917" s="2">
        <v>87.297872340425499</v>
      </c>
      <c r="H917" s="4" t="str">
        <f t="shared" si="71"/>
        <v/>
      </c>
      <c r="I917" s="4" t="str">
        <f t="shared" si="72"/>
        <v/>
      </c>
      <c r="J917" s="4" t="str">
        <f t="shared" si="73"/>
        <v/>
      </c>
      <c r="K917" s="4" t="str">
        <f>IF(ISERROR(MATCH(A917,SEM_20201201_20210416!A:A,0)),"","Y")</f>
        <v/>
      </c>
      <c r="L917" s="4" t="str">
        <f>IF(K917="Y",VLOOKUP($A917,SEM_20201201_20210416!$A:$G,3,FALSE),"")</f>
        <v/>
      </c>
      <c r="M917" s="4" t="str">
        <f>IF(K917="Y",VLOOKUP($A917,SEM_20201201_20210416!$A:$G,4,FALSE),"")</f>
        <v/>
      </c>
      <c r="N917" s="1" t="str">
        <f>IFERROR(VLOOKUP(A917,SEM_20201201_20210416!A:F,6,FALSE),"")</f>
        <v/>
      </c>
      <c r="O917" s="4" t="str">
        <f t="shared" si="74"/>
        <v/>
      </c>
      <c r="P917" s="4" t="str">
        <f t="shared" si="75"/>
        <v/>
      </c>
    </row>
    <row r="918" spans="1:16">
      <c r="A918" s="3" t="s">
        <v>923</v>
      </c>
      <c r="B918">
        <v>46</v>
      </c>
      <c r="C918">
        <v>11</v>
      </c>
      <c r="D918" s="1">
        <v>0.23913043478260801</v>
      </c>
      <c r="E918" s="2">
        <v>1.8695652173913</v>
      </c>
      <c r="H918" s="4" t="str">
        <f t="shared" si="71"/>
        <v/>
      </c>
      <c r="I918" s="4" t="str">
        <f t="shared" si="72"/>
        <v/>
      </c>
      <c r="J918" s="4" t="str">
        <f t="shared" si="73"/>
        <v/>
      </c>
      <c r="K918" s="4" t="str">
        <f>IF(ISERROR(MATCH(A918,SEM_20201201_20210416!A:A,0)),"","Y")</f>
        <v/>
      </c>
      <c r="L918" s="4" t="str">
        <f>IF(K918="Y",VLOOKUP($A918,SEM_20201201_20210416!$A:$G,3,FALSE),"")</f>
        <v/>
      </c>
      <c r="M918" s="4" t="str">
        <f>IF(K918="Y",VLOOKUP($A918,SEM_20201201_20210416!$A:$G,4,FALSE),"")</f>
        <v/>
      </c>
      <c r="N918" s="1" t="str">
        <f>IFERROR(VLOOKUP(A918,SEM_20201201_20210416!A:F,6,FALSE),"")</f>
        <v/>
      </c>
      <c r="O918" s="4" t="str">
        <f t="shared" si="74"/>
        <v/>
      </c>
      <c r="P918" s="4" t="str">
        <f t="shared" si="75"/>
        <v/>
      </c>
    </row>
    <row r="919" spans="1:16">
      <c r="A919" s="3" t="s">
        <v>927</v>
      </c>
      <c r="B919">
        <v>46</v>
      </c>
      <c r="C919">
        <v>6</v>
      </c>
      <c r="D919" s="1">
        <v>0.13043478260869501</v>
      </c>
      <c r="E919" s="2">
        <v>4.0434782608695601</v>
      </c>
      <c r="H919" s="4" t="str">
        <f t="shared" si="71"/>
        <v/>
      </c>
      <c r="I919" s="4" t="str">
        <f t="shared" si="72"/>
        <v>Y</v>
      </c>
      <c r="J919" s="4" t="str">
        <f t="shared" si="73"/>
        <v/>
      </c>
      <c r="K919" s="4" t="str">
        <f>IF(ISERROR(MATCH(A919,SEM_20201201_20210416!A:A,0)),"","Y")</f>
        <v/>
      </c>
      <c r="L919" s="4" t="str">
        <f>IF(K919="Y",VLOOKUP($A919,SEM_20201201_20210416!$A:$G,3,FALSE),"")</f>
        <v/>
      </c>
      <c r="M919" s="4" t="str">
        <f>IF(K919="Y",VLOOKUP($A919,SEM_20201201_20210416!$A:$G,4,FALSE),"")</f>
        <v/>
      </c>
      <c r="N919" s="1" t="str">
        <f>IFERROR(VLOOKUP(A919,SEM_20201201_20210416!A:F,6,FALSE),"")</f>
        <v/>
      </c>
      <c r="O919" s="4" t="str">
        <f t="shared" si="74"/>
        <v/>
      </c>
      <c r="P919" s="4" t="str">
        <f t="shared" si="75"/>
        <v/>
      </c>
    </row>
    <row r="920" spans="1:16">
      <c r="A920" s="3" t="s">
        <v>924</v>
      </c>
      <c r="B920">
        <v>46</v>
      </c>
      <c r="C920">
        <v>8</v>
      </c>
      <c r="D920" s="1">
        <v>0.17391304347826</v>
      </c>
      <c r="E920" s="2">
        <v>5.6086956521739104</v>
      </c>
      <c r="H920" s="4" t="str">
        <f t="shared" si="71"/>
        <v/>
      </c>
      <c r="I920" s="4" t="str">
        <f t="shared" si="72"/>
        <v/>
      </c>
      <c r="J920" s="4" t="str">
        <f t="shared" si="73"/>
        <v/>
      </c>
      <c r="K920" s="4" t="str">
        <f>IF(ISERROR(MATCH(A920,SEM_20201201_20210416!A:A,0)),"","Y")</f>
        <v/>
      </c>
      <c r="L920" s="4" t="str">
        <f>IF(K920="Y",VLOOKUP($A920,SEM_20201201_20210416!$A:$G,3,FALSE),"")</f>
        <v/>
      </c>
      <c r="M920" s="4" t="str">
        <f>IF(K920="Y",VLOOKUP($A920,SEM_20201201_20210416!$A:$G,4,FALSE),"")</f>
        <v/>
      </c>
      <c r="N920" s="1" t="str">
        <f>IFERROR(VLOOKUP(A920,SEM_20201201_20210416!A:F,6,FALSE),"")</f>
        <v/>
      </c>
      <c r="O920" s="4" t="str">
        <f t="shared" si="74"/>
        <v/>
      </c>
      <c r="P920" s="4" t="str">
        <f t="shared" si="75"/>
        <v/>
      </c>
    </row>
    <row r="921" spans="1:16">
      <c r="A921" s="3" t="s">
        <v>926</v>
      </c>
      <c r="B921">
        <v>46</v>
      </c>
      <c r="C921">
        <v>3</v>
      </c>
      <c r="D921" s="1">
        <v>6.5217391304347797E-2</v>
      </c>
      <c r="E921" s="2">
        <v>6.7391304347826004</v>
      </c>
      <c r="H921" s="4" t="str">
        <f t="shared" si="71"/>
        <v/>
      </c>
      <c r="I921" s="4" t="str">
        <f t="shared" si="72"/>
        <v/>
      </c>
      <c r="J921" s="4" t="str">
        <f t="shared" si="73"/>
        <v>Y</v>
      </c>
      <c r="K921" s="4" t="str">
        <f>IF(ISERROR(MATCH(A921,SEM_20201201_20210416!A:A,0)),"","Y")</f>
        <v/>
      </c>
      <c r="L921" s="4" t="str">
        <f>IF(K921="Y",VLOOKUP($A921,SEM_20201201_20210416!$A:$G,3,FALSE),"")</f>
        <v/>
      </c>
      <c r="M921" s="4" t="str">
        <f>IF(K921="Y",VLOOKUP($A921,SEM_20201201_20210416!$A:$G,4,FALSE),"")</f>
        <v/>
      </c>
      <c r="N921" s="1" t="str">
        <f>IFERROR(VLOOKUP(A921,SEM_20201201_20210416!A:F,6,FALSE),"")</f>
        <v/>
      </c>
      <c r="O921" s="4" t="str">
        <f t="shared" si="74"/>
        <v/>
      </c>
      <c r="P921" s="4" t="str">
        <f t="shared" si="75"/>
        <v/>
      </c>
    </row>
    <row r="922" spans="1:16">
      <c r="A922" s="3" t="s">
        <v>920</v>
      </c>
      <c r="B922">
        <v>46</v>
      </c>
      <c r="C922">
        <v>0</v>
      </c>
      <c r="D922" s="1">
        <v>0</v>
      </c>
      <c r="E922" s="2">
        <v>8.13043478260869</v>
      </c>
      <c r="H922" s="4" t="str">
        <f t="shared" si="71"/>
        <v/>
      </c>
      <c r="I922" s="4" t="str">
        <f t="shared" si="72"/>
        <v/>
      </c>
      <c r="J922" s="4" t="str">
        <f t="shared" si="73"/>
        <v/>
      </c>
      <c r="K922" s="4" t="str">
        <f>IF(ISERROR(MATCH(A922,SEM_20201201_20210416!A:A,0)),"","Y")</f>
        <v/>
      </c>
      <c r="L922" s="4" t="str">
        <f>IF(K922="Y",VLOOKUP($A922,SEM_20201201_20210416!$A:$G,3,FALSE),"")</f>
        <v/>
      </c>
      <c r="M922" s="4" t="str">
        <f>IF(K922="Y",VLOOKUP($A922,SEM_20201201_20210416!$A:$G,4,FALSE),"")</f>
        <v/>
      </c>
      <c r="N922" s="1" t="str">
        <f>IFERROR(VLOOKUP(A922,SEM_20201201_20210416!A:F,6,FALSE),"")</f>
        <v/>
      </c>
      <c r="O922" s="4" t="str">
        <f t="shared" si="74"/>
        <v/>
      </c>
      <c r="P922" s="4" t="str">
        <f t="shared" si="75"/>
        <v/>
      </c>
    </row>
    <row r="923" spans="1:16">
      <c r="A923" s="3" t="s">
        <v>928</v>
      </c>
      <c r="B923">
        <v>46</v>
      </c>
      <c r="C923">
        <v>6</v>
      </c>
      <c r="D923" s="1">
        <v>0.13043478260869501</v>
      </c>
      <c r="E923" s="2">
        <v>9.8913043478260807</v>
      </c>
      <c r="H923" s="4" t="str">
        <f t="shared" si="71"/>
        <v/>
      </c>
      <c r="I923" s="4" t="str">
        <f t="shared" si="72"/>
        <v/>
      </c>
      <c r="J923" s="4" t="str">
        <f t="shared" si="73"/>
        <v/>
      </c>
      <c r="K923" s="4" t="str">
        <f>IF(ISERROR(MATCH(A923,SEM_20201201_20210416!A:A,0)),"","Y")</f>
        <v/>
      </c>
      <c r="L923" s="4" t="str">
        <f>IF(K923="Y",VLOOKUP($A923,SEM_20201201_20210416!$A:$G,3,FALSE),"")</f>
        <v/>
      </c>
      <c r="M923" s="4" t="str">
        <f>IF(K923="Y",VLOOKUP($A923,SEM_20201201_20210416!$A:$G,4,FALSE),"")</f>
        <v/>
      </c>
      <c r="N923" s="1" t="str">
        <f>IFERROR(VLOOKUP(A923,SEM_20201201_20210416!A:F,6,FALSE),"")</f>
        <v/>
      </c>
      <c r="O923" s="4" t="str">
        <f t="shared" si="74"/>
        <v/>
      </c>
      <c r="P923" s="4" t="str">
        <f t="shared" si="75"/>
        <v/>
      </c>
    </row>
    <row r="924" spans="1:16">
      <c r="A924" s="3" t="s">
        <v>921</v>
      </c>
      <c r="B924">
        <v>46</v>
      </c>
      <c r="C924">
        <v>6</v>
      </c>
      <c r="D924" s="1">
        <v>0.13043478260869501</v>
      </c>
      <c r="E924" s="2">
        <v>13.673913043478199</v>
      </c>
      <c r="H924" s="4" t="str">
        <f t="shared" si="71"/>
        <v/>
      </c>
      <c r="I924" s="4" t="str">
        <f t="shared" si="72"/>
        <v/>
      </c>
      <c r="J924" s="4" t="str">
        <f t="shared" si="73"/>
        <v/>
      </c>
      <c r="K924" s="4" t="str">
        <f>IF(ISERROR(MATCH(A924,SEM_20201201_20210416!A:A,0)),"","Y")</f>
        <v/>
      </c>
      <c r="L924" s="4" t="str">
        <f>IF(K924="Y",VLOOKUP($A924,SEM_20201201_20210416!$A:$G,3,FALSE),"")</f>
        <v/>
      </c>
      <c r="M924" s="4" t="str">
        <f>IF(K924="Y",VLOOKUP($A924,SEM_20201201_20210416!$A:$G,4,FALSE),"")</f>
        <v/>
      </c>
      <c r="N924" s="1" t="str">
        <f>IFERROR(VLOOKUP(A924,SEM_20201201_20210416!A:F,6,FALSE),"")</f>
        <v/>
      </c>
      <c r="O924" s="4" t="str">
        <f t="shared" si="74"/>
        <v/>
      </c>
      <c r="P924" s="4" t="str">
        <f t="shared" si="75"/>
        <v/>
      </c>
    </row>
    <row r="925" spans="1:16">
      <c r="A925" s="3" t="s">
        <v>925</v>
      </c>
      <c r="B925">
        <v>46</v>
      </c>
      <c r="C925">
        <v>0</v>
      </c>
      <c r="D925" s="1">
        <v>0</v>
      </c>
      <c r="E925" s="2">
        <v>20.478260869565201</v>
      </c>
      <c r="H925" s="4" t="str">
        <f t="shared" si="71"/>
        <v/>
      </c>
      <c r="I925" s="4" t="str">
        <f t="shared" si="72"/>
        <v/>
      </c>
      <c r="J925" s="4" t="str">
        <f t="shared" si="73"/>
        <v/>
      </c>
      <c r="K925" s="4" t="str">
        <f>IF(ISERROR(MATCH(A925,SEM_20201201_20210416!A:A,0)),"","Y")</f>
        <v/>
      </c>
      <c r="L925" s="4" t="str">
        <f>IF(K925="Y",VLOOKUP($A925,SEM_20201201_20210416!$A:$G,3,FALSE),"")</f>
        <v/>
      </c>
      <c r="M925" s="4" t="str">
        <f>IF(K925="Y",VLOOKUP($A925,SEM_20201201_20210416!$A:$G,4,FALSE),"")</f>
        <v/>
      </c>
      <c r="N925" s="1" t="str">
        <f>IFERROR(VLOOKUP(A925,SEM_20201201_20210416!A:F,6,FALSE),"")</f>
        <v/>
      </c>
      <c r="O925" s="4" t="str">
        <f t="shared" si="74"/>
        <v/>
      </c>
      <c r="P925" s="4" t="str">
        <f t="shared" si="75"/>
        <v/>
      </c>
    </row>
    <row r="926" spans="1:16">
      <c r="A926" s="3" t="s">
        <v>919</v>
      </c>
      <c r="B926">
        <v>46</v>
      </c>
      <c r="C926">
        <v>0</v>
      </c>
      <c r="D926" s="1">
        <v>0</v>
      </c>
      <c r="E926" s="2">
        <v>45.6086956521739</v>
      </c>
      <c r="H926" s="4" t="str">
        <f t="shared" si="71"/>
        <v/>
      </c>
      <c r="I926" s="4" t="str">
        <f t="shared" si="72"/>
        <v/>
      </c>
      <c r="J926" s="4" t="str">
        <f t="shared" si="73"/>
        <v/>
      </c>
      <c r="K926" s="4" t="str">
        <f>IF(ISERROR(MATCH(A926,SEM_20201201_20210416!A:A,0)),"","Y")</f>
        <v/>
      </c>
      <c r="L926" s="4" t="str">
        <f>IF(K926="Y",VLOOKUP($A926,SEM_20201201_20210416!$A:$G,3,FALSE),"")</f>
        <v/>
      </c>
      <c r="M926" s="4" t="str">
        <f>IF(K926="Y",VLOOKUP($A926,SEM_20201201_20210416!$A:$G,4,FALSE),"")</f>
        <v/>
      </c>
      <c r="N926" s="1" t="str">
        <f>IFERROR(VLOOKUP(A926,SEM_20201201_20210416!A:F,6,FALSE),"")</f>
        <v/>
      </c>
      <c r="O926" s="4" t="str">
        <f t="shared" si="74"/>
        <v/>
      </c>
      <c r="P926" s="4" t="str">
        <f t="shared" si="75"/>
        <v/>
      </c>
    </row>
    <row r="927" spans="1:16">
      <c r="A927" s="3" t="s">
        <v>929</v>
      </c>
      <c r="B927">
        <v>46</v>
      </c>
      <c r="C927">
        <v>0</v>
      </c>
      <c r="D927" s="1">
        <v>0</v>
      </c>
      <c r="E927" s="2">
        <v>62.195652173912997</v>
      </c>
      <c r="H927" s="4" t="str">
        <f t="shared" si="71"/>
        <v/>
      </c>
      <c r="I927" s="4" t="str">
        <f t="shared" si="72"/>
        <v/>
      </c>
      <c r="J927" s="4" t="str">
        <f t="shared" si="73"/>
        <v/>
      </c>
      <c r="K927" s="4" t="str">
        <f>IF(ISERROR(MATCH(A927,SEM_20201201_20210416!A:A,0)),"","Y")</f>
        <v/>
      </c>
      <c r="L927" s="4" t="str">
        <f>IF(K927="Y",VLOOKUP($A927,SEM_20201201_20210416!$A:$G,3,FALSE),"")</f>
        <v/>
      </c>
      <c r="M927" s="4" t="str">
        <f>IF(K927="Y",VLOOKUP($A927,SEM_20201201_20210416!$A:$G,4,FALSE),"")</f>
        <v/>
      </c>
      <c r="N927" s="1" t="str">
        <f>IFERROR(VLOOKUP(A927,SEM_20201201_20210416!A:F,6,FALSE),"")</f>
        <v/>
      </c>
      <c r="O927" s="4" t="str">
        <f t="shared" si="74"/>
        <v/>
      </c>
      <c r="P927" s="4" t="str">
        <f t="shared" si="75"/>
        <v/>
      </c>
    </row>
    <row r="928" spans="1:16">
      <c r="A928" s="3" t="s">
        <v>922</v>
      </c>
      <c r="B928">
        <v>46</v>
      </c>
      <c r="C928">
        <v>0</v>
      </c>
      <c r="D928" s="1">
        <v>0</v>
      </c>
      <c r="E928" s="2">
        <v>85.239130434782595</v>
      </c>
      <c r="H928" s="4" t="str">
        <f t="shared" si="71"/>
        <v/>
      </c>
      <c r="I928" s="4" t="str">
        <f t="shared" si="72"/>
        <v/>
      </c>
      <c r="J928" s="4" t="str">
        <f t="shared" si="73"/>
        <v/>
      </c>
      <c r="K928" s="4" t="str">
        <f>IF(ISERROR(MATCH(A928,SEM_20201201_20210416!A:A,0)),"","Y")</f>
        <v/>
      </c>
      <c r="L928" s="4" t="str">
        <f>IF(K928="Y",VLOOKUP($A928,SEM_20201201_20210416!$A:$G,3,FALSE),"")</f>
        <v/>
      </c>
      <c r="M928" s="4" t="str">
        <f>IF(K928="Y",VLOOKUP($A928,SEM_20201201_20210416!$A:$G,4,FALSE),"")</f>
        <v/>
      </c>
      <c r="N928" s="1" t="str">
        <f>IFERROR(VLOOKUP(A928,SEM_20201201_20210416!A:F,6,FALSE),"")</f>
        <v/>
      </c>
      <c r="O928" s="4" t="str">
        <f t="shared" si="74"/>
        <v/>
      </c>
      <c r="P928" s="4" t="str">
        <f t="shared" si="75"/>
        <v/>
      </c>
    </row>
    <row r="929" spans="1:16">
      <c r="A929" s="3" t="s">
        <v>931</v>
      </c>
      <c r="B929">
        <v>45</v>
      </c>
      <c r="C929">
        <v>33</v>
      </c>
      <c r="D929" s="1">
        <v>0.73333333333333295</v>
      </c>
      <c r="E929" s="2">
        <v>1</v>
      </c>
      <c r="H929" s="4" t="str">
        <f t="shared" si="71"/>
        <v/>
      </c>
      <c r="I929" s="4" t="str">
        <f t="shared" si="72"/>
        <v/>
      </c>
      <c r="J929" s="4" t="str">
        <f t="shared" si="73"/>
        <v/>
      </c>
      <c r="K929" s="4" t="str">
        <f>IF(ISERROR(MATCH(A929,SEM_20201201_20210416!A:A,0)),"","Y")</f>
        <v/>
      </c>
      <c r="L929" s="4" t="str">
        <f>IF(K929="Y",VLOOKUP($A929,SEM_20201201_20210416!$A:$G,3,FALSE),"")</f>
        <v/>
      </c>
      <c r="M929" s="4" t="str">
        <f>IF(K929="Y",VLOOKUP($A929,SEM_20201201_20210416!$A:$G,4,FALSE),"")</f>
        <v/>
      </c>
      <c r="N929" s="1" t="str">
        <f>IFERROR(VLOOKUP(A929,SEM_20201201_20210416!A:F,6,FALSE),"")</f>
        <v/>
      </c>
      <c r="O929" s="4" t="str">
        <f t="shared" si="74"/>
        <v/>
      </c>
      <c r="P929" s="4" t="str">
        <f t="shared" si="75"/>
        <v/>
      </c>
    </row>
    <row r="930" spans="1:16">
      <c r="A930" s="3" t="s">
        <v>935</v>
      </c>
      <c r="B930">
        <v>45</v>
      </c>
      <c r="C930">
        <v>19</v>
      </c>
      <c r="D930" s="1">
        <v>0.422222222222222</v>
      </c>
      <c r="E930" s="2">
        <v>1</v>
      </c>
      <c r="H930" s="4" t="str">
        <f t="shared" si="71"/>
        <v/>
      </c>
      <c r="I930" s="4" t="str">
        <f t="shared" si="72"/>
        <v/>
      </c>
      <c r="J930" s="4" t="str">
        <f t="shared" si="73"/>
        <v/>
      </c>
      <c r="K930" s="4" t="str">
        <f>IF(ISERROR(MATCH(A930,SEM_20201201_20210416!A:A,0)),"","Y")</f>
        <v/>
      </c>
      <c r="L930" s="4" t="str">
        <f>IF(K930="Y",VLOOKUP($A930,SEM_20201201_20210416!$A:$G,3,FALSE),"")</f>
        <v/>
      </c>
      <c r="M930" s="4" t="str">
        <f>IF(K930="Y",VLOOKUP($A930,SEM_20201201_20210416!$A:$G,4,FALSE),"")</f>
        <v/>
      </c>
      <c r="N930" s="1" t="str">
        <f>IFERROR(VLOOKUP(A930,SEM_20201201_20210416!A:F,6,FALSE),"")</f>
        <v/>
      </c>
      <c r="O930" s="4" t="str">
        <f t="shared" si="74"/>
        <v/>
      </c>
      <c r="P930" s="4" t="str">
        <f t="shared" si="75"/>
        <v/>
      </c>
    </row>
    <row r="931" spans="1:16">
      <c r="A931" s="3" t="s">
        <v>941</v>
      </c>
      <c r="B931">
        <v>45</v>
      </c>
      <c r="C931">
        <v>18</v>
      </c>
      <c r="D931" s="1">
        <v>0.4</v>
      </c>
      <c r="E931" s="2">
        <v>1</v>
      </c>
      <c r="H931" s="4" t="str">
        <f t="shared" si="71"/>
        <v/>
      </c>
      <c r="I931" s="4" t="str">
        <f t="shared" si="72"/>
        <v/>
      </c>
      <c r="J931" s="4" t="str">
        <f t="shared" si="73"/>
        <v/>
      </c>
      <c r="K931" s="4" t="str">
        <f>IF(ISERROR(MATCH(A931,SEM_20201201_20210416!A:A,0)),"","Y")</f>
        <v/>
      </c>
      <c r="L931" s="4" t="str">
        <f>IF(K931="Y",VLOOKUP($A931,SEM_20201201_20210416!$A:$G,3,FALSE),"")</f>
        <v/>
      </c>
      <c r="M931" s="4" t="str">
        <f>IF(K931="Y",VLOOKUP($A931,SEM_20201201_20210416!$A:$G,4,FALSE),"")</f>
        <v/>
      </c>
      <c r="N931" s="1" t="str">
        <f>IFERROR(VLOOKUP(A931,SEM_20201201_20210416!A:F,6,FALSE),"")</f>
        <v/>
      </c>
      <c r="O931" s="4" t="str">
        <f t="shared" si="74"/>
        <v/>
      </c>
      <c r="P931" s="4" t="str">
        <f t="shared" si="75"/>
        <v/>
      </c>
    </row>
    <row r="932" spans="1:16">
      <c r="A932" s="3" t="s">
        <v>933</v>
      </c>
      <c r="B932">
        <v>45</v>
      </c>
      <c r="C932">
        <v>14</v>
      </c>
      <c r="D932" s="1">
        <v>0.31111111111111101</v>
      </c>
      <c r="E932" s="2">
        <v>1.8</v>
      </c>
      <c r="H932" s="4" t="str">
        <f t="shared" si="71"/>
        <v/>
      </c>
      <c r="I932" s="4" t="str">
        <f t="shared" si="72"/>
        <v/>
      </c>
      <c r="J932" s="4" t="str">
        <f t="shared" si="73"/>
        <v/>
      </c>
      <c r="K932" s="4" t="str">
        <f>IF(ISERROR(MATCH(A932,SEM_20201201_20210416!A:A,0)),"","Y")</f>
        <v/>
      </c>
      <c r="L932" s="4" t="str">
        <f>IF(K932="Y",VLOOKUP($A932,SEM_20201201_20210416!$A:$G,3,FALSE),"")</f>
        <v/>
      </c>
      <c r="M932" s="4" t="str">
        <f>IF(K932="Y",VLOOKUP($A932,SEM_20201201_20210416!$A:$G,4,FALSE),"")</f>
        <v/>
      </c>
      <c r="N932" s="1" t="str">
        <f>IFERROR(VLOOKUP(A932,SEM_20201201_20210416!A:F,6,FALSE),"")</f>
        <v/>
      </c>
      <c r="O932" s="4" t="str">
        <f t="shared" si="74"/>
        <v/>
      </c>
      <c r="P932" s="4" t="str">
        <f t="shared" si="75"/>
        <v/>
      </c>
    </row>
    <row r="933" spans="1:16">
      <c r="A933" s="3" t="s">
        <v>939</v>
      </c>
      <c r="B933">
        <v>45</v>
      </c>
      <c r="C933">
        <v>0</v>
      </c>
      <c r="D933" s="1">
        <v>0</v>
      </c>
      <c r="E933" s="2">
        <v>3.2222222222222201</v>
      </c>
      <c r="H933" s="4" t="str">
        <f t="shared" si="71"/>
        <v/>
      </c>
      <c r="I933" s="4" t="str">
        <f t="shared" si="72"/>
        <v/>
      </c>
      <c r="J933" s="4" t="str">
        <f t="shared" si="73"/>
        <v/>
      </c>
      <c r="K933" s="4" t="str">
        <f>IF(ISERROR(MATCH(A933,SEM_20201201_20210416!A:A,0)),"","Y")</f>
        <v>Y</v>
      </c>
      <c r="L933" s="4">
        <f>IF(K933="Y",VLOOKUP($A933,SEM_20201201_20210416!$A:$G,3,FALSE),"")</f>
        <v>8</v>
      </c>
      <c r="M933" s="4">
        <f>IF(K933="Y",VLOOKUP($A933,SEM_20201201_20210416!$A:$G,4,FALSE),"")</f>
        <v>1</v>
      </c>
      <c r="N933" s="1">
        <f>IFERROR(VLOOKUP(A933,SEM_20201201_20210416!A:F,6,FALSE),"")</f>
        <v>0.125</v>
      </c>
      <c r="O933" s="4" t="str">
        <f t="shared" si="74"/>
        <v>Y</v>
      </c>
      <c r="P933" s="4" t="str">
        <f t="shared" si="75"/>
        <v/>
      </c>
    </row>
    <row r="934" spans="1:16">
      <c r="A934" s="3" t="s">
        <v>937</v>
      </c>
      <c r="B934">
        <v>45</v>
      </c>
      <c r="C934">
        <v>4</v>
      </c>
      <c r="D934" s="1">
        <v>8.8888888888888795E-2</v>
      </c>
      <c r="E934" s="2">
        <v>6.17777777777777</v>
      </c>
      <c r="H934" s="4" t="str">
        <f t="shared" si="71"/>
        <v/>
      </c>
      <c r="I934" s="4" t="str">
        <f t="shared" si="72"/>
        <v/>
      </c>
      <c r="J934" s="4" t="str">
        <f t="shared" si="73"/>
        <v>Y</v>
      </c>
      <c r="K934" s="4" t="str">
        <f>IF(ISERROR(MATCH(A934,SEM_20201201_20210416!A:A,0)),"","Y")</f>
        <v/>
      </c>
      <c r="L934" s="4" t="str">
        <f>IF(K934="Y",VLOOKUP($A934,SEM_20201201_20210416!$A:$G,3,FALSE),"")</f>
        <v/>
      </c>
      <c r="M934" s="4" t="str">
        <f>IF(K934="Y",VLOOKUP($A934,SEM_20201201_20210416!$A:$G,4,FALSE),"")</f>
        <v/>
      </c>
      <c r="N934" s="1" t="str">
        <f>IFERROR(VLOOKUP(A934,SEM_20201201_20210416!A:F,6,FALSE),"")</f>
        <v/>
      </c>
      <c r="O934" s="4" t="str">
        <f t="shared" si="74"/>
        <v/>
      </c>
      <c r="P934" s="4" t="str">
        <f t="shared" si="75"/>
        <v/>
      </c>
    </row>
    <row r="935" spans="1:16">
      <c r="A935" s="3" t="s">
        <v>930</v>
      </c>
      <c r="B935">
        <v>45</v>
      </c>
      <c r="C935">
        <v>0</v>
      </c>
      <c r="D935" s="1">
        <v>0</v>
      </c>
      <c r="E935" s="2">
        <v>8.3555555555555507</v>
      </c>
      <c r="H935" s="4" t="str">
        <f t="shared" si="71"/>
        <v/>
      </c>
      <c r="I935" s="4" t="str">
        <f t="shared" si="72"/>
        <v/>
      </c>
      <c r="J935" s="4" t="str">
        <f t="shared" si="73"/>
        <v/>
      </c>
      <c r="K935" s="4" t="str">
        <f>IF(ISERROR(MATCH(A935,SEM_20201201_20210416!A:A,0)),"","Y")</f>
        <v/>
      </c>
      <c r="L935" s="4" t="str">
        <f>IF(K935="Y",VLOOKUP($A935,SEM_20201201_20210416!$A:$G,3,FALSE),"")</f>
        <v/>
      </c>
      <c r="M935" s="4" t="str">
        <f>IF(K935="Y",VLOOKUP($A935,SEM_20201201_20210416!$A:$G,4,FALSE),"")</f>
        <v/>
      </c>
      <c r="N935" s="1" t="str">
        <f>IFERROR(VLOOKUP(A935,SEM_20201201_20210416!A:F,6,FALSE),"")</f>
        <v/>
      </c>
      <c r="O935" s="4" t="str">
        <f t="shared" si="74"/>
        <v/>
      </c>
      <c r="P935" s="4" t="str">
        <f t="shared" si="75"/>
        <v/>
      </c>
    </row>
    <row r="936" spans="1:16">
      <c r="A936" s="3" t="s">
        <v>934</v>
      </c>
      <c r="B936">
        <v>45</v>
      </c>
      <c r="C936">
        <v>1</v>
      </c>
      <c r="D936" s="1">
        <v>2.2222222222222199E-2</v>
      </c>
      <c r="E936" s="2">
        <v>9.17777777777777</v>
      </c>
      <c r="H936" s="4" t="str">
        <f t="shared" si="71"/>
        <v/>
      </c>
      <c r="I936" s="4" t="str">
        <f t="shared" si="72"/>
        <v/>
      </c>
      <c r="J936" s="4" t="str">
        <f t="shared" si="73"/>
        <v/>
      </c>
      <c r="K936" s="4" t="str">
        <f>IF(ISERROR(MATCH(A936,SEM_20201201_20210416!A:A,0)),"","Y")</f>
        <v/>
      </c>
      <c r="L936" s="4" t="str">
        <f>IF(K936="Y",VLOOKUP($A936,SEM_20201201_20210416!$A:$G,3,FALSE),"")</f>
        <v/>
      </c>
      <c r="M936" s="4" t="str">
        <f>IF(K936="Y",VLOOKUP($A936,SEM_20201201_20210416!$A:$G,4,FALSE),"")</f>
        <v/>
      </c>
      <c r="N936" s="1" t="str">
        <f>IFERROR(VLOOKUP(A936,SEM_20201201_20210416!A:F,6,FALSE),"")</f>
        <v/>
      </c>
      <c r="O936" s="4" t="str">
        <f t="shared" si="74"/>
        <v/>
      </c>
      <c r="P936" s="4" t="str">
        <f t="shared" si="75"/>
        <v/>
      </c>
    </row>
    <row r="937" spans="1:16">
      <c r="A937" s="3" t="s">
        <v>936</v>
      </c>
      <c r="B937">
        <v>45</v>
      </c>
      <c r="C937">
        <v>1</v>
      </c>
      <c r="D937" s="1">
        <v>2.2222222222222199E-2</v>
      </c>
      <c r="E937" s="2">
        <v>9.7333333333333307</v>
      </c>
      <c r="H937" s="4" t="str">
        <f t="shared" si="71"/>
        <v/>
      </c>
      <c r="I937" s="4" t="str">
        <f t="shared" si="72"/>
        <v/>
      </c>
      <c r="J937" s="4" t="str">
        <f t="shared" si="73"/>
        <v/>
      </c>
      <c r="K937" s="4" t="str">
        <f>IF(ISERROR(MATCH(A937,SEM_20201201_20210416!A:A,0)),"","Y")</f>
        <v/>
      </c>
      <c r="L937" s="4" t="str">
        <f>IF(K937="Y",VLOOKUP($A937,SEM_20201201_20210416!$A:$G,3,FALSE),"")</f>
        <v/>
      </c>
      <c r="M937" s="4" t="str">
        <f>IF(K937="Y",VLOOKUP($A937,SEM_20201201_20210416!$A:$G,4,FALSE),"")</f>
        <v/>
      </c>
      <c r="N937" s="1" t="str">
        <f>IFERROR(VLOOKUP(A937,SEM_20201201_20210416!A:F,6,FALSE),"")</f>
        <v/>
      </c>
      <c r="O937" s="4" t="str">
        <f t="shared" si="74"/>
        <v/>
      </c>
      <c r="P937" s="4" t="str">
        <f t="shared" si="75"/>
        <v/>
      </c>
    </row>
    <row r="938" spans="1:16">
      <c r="A938" s="3" t="s">
        <v>940</v>
      </c>
      <c r="B938">
        <v>45</v>
      </c>
      <c r="C938">
        <v>3</v>
      </c>
      <c r="D938" s="1">
        <v>6.6666666666666596E-2</v>
      </c>
      <c r="E938" s="2">
        <v>10.3777777777777</v>
      </c>
      <c r="H938" s="4" t="str">
        <f t="shared" si="71"/>
        <v/>
      </c>
      <c r="I938" s="4" t="str">
        <f t="shared" si="72"/>
        <v/>
      </c>
      <c r="J938" s="4" t="str">
        <f t="shared" si="73"/>
        <v/>
      </c>
      <c r="K938" s="4" t="str">
        <f>IF(ISERROR(MATCH(A938,SEM_20201201_20210416!A:A,0)),"","Y")</f>
        <v/>
      </c>
      <c r="L938" s="4" t="str">
        <f>IF(K938="Y",VLOOKUP($A938,SEM_20201201_20210416!$A:$G,3,FALSE),"")</f>
        <v/>
      </c>
      <c r="M938" s="4" t="str">
        <f>IF(K938="Y",VLOOKUP($A938,SEM_20201201_20210416!$A:$G,4,FALSE),"")</f>
        <v/>
      </c>
      <c r="N938" s="1" t="str">
        <f>IFERROR(VLOOKUP(A938,SEM_20201201_20210416!A:F,6,FALSE),"")</f>
        <v/>
      </c>
      <c r="O938" s="4" t="str">
        <f t="shared" si="74"/>
        <v/>
      </c>
      <c r="P938" s="4" t="str">
        <f t="shared" si="75"/>
        <v/>
      </c>
    </row>
    <row r="939" spans="1:16">
      <c r="A939" s="3" t="s">
        <v>938</v>
      </c>
      <c r="B939">
        <v>45</v>
      </c>
      <c r="C939">
        <v>0</v>
      </c>
      <c r="D939" s="1">
        <v>0</v>
      </c>
      <c r="E939" s="2">
        <v>35.7777777777777</v>
      </c>
      <c r="H939" s="4" t="str">
        <f t="shared" si="71"/>
        <v/>
      </c>
      <c r="I939" s="4" t="str">
        <f t="shared" si="72"/>
        <v/>
      </c>
      <c r="J939" s="4" t="str">
        <f t="shared" si="73"/>
        <v/>
      </c>
      <c r="K939" s="4" t="str">
        <f>IF(ISERROR(MATCH(A939,SEM_20201201_20210416!A:A,0)),"","Y")</f>
        <v/>
      </c>
      <c r="L939" s="4" t="str">
        <f>IF(K939="Y",VLOOKUP($A939,SEM_20201201_20210416!$A:$G,3,FALSE),"")</f>
        <v/>
      </c>
      <c r="M939" s="4" t="str">
        <f>IF(K939="Y",VLOOKUP($A939,SEM_20201201_20210416!$A:$G,4,FALSE),"")</f>
        <v/>
      </c>
      <c r="N939" s="1" t="str">
        <f>IFERROR(VLOOKUP(A939,SEM_20201201_20210416!A:F,6,FALSE),"")</f>
        <v/>
      </c>
      <c r="O939" s="4" t="str">
        <f t="shared" si="74"/>
        <v/>
      </c>
      <c r="P939" s="4" t="str">
        <f t="shared" si="75"/>
        <v/>
      </c>
    </row>
    <row r="940" spans="1:16">
      <c r="A940" s="3" t="s">
        <v>932</v>
      </c>
      <c r="B940">
        <v>45</v>
      </c>
      <c r="C940">
        <v>0</v>
      </c>
      <c r="D940" s="1">
        <v>0</v>
      </c>
      <c r="E940" s="2">
        <v>41.466666666666598</v>
      </c>
      <c r="H940" s="4" t="str">
        <f t="shared" si="71"/>
        <v/>
      </c>
      <c r="I940" s="4" t="str">
        <f t="shared" si="72"/>
        <v/>
      </c>
      <c r="J940" s="4" t="str">
        <f t="shared" si="73"/>
        <v/>
      </c>
      <c r="K940" s="4" t="str">
        <f>IF(ISERROR(MATCH(A940,SEM_20201201_20210416!A:A,0)),"","Y")</f>
        <v/>
      </c>
      <c r="L940" s="4" t="str">
        <f>IF(K940="Y",VLOOKUP($A940,SEM_20201201_20210416!$A:$G,3,FALSE),"")</f>
        <v/>
      </c>
      <c r="M940" s="4" t="str">
        <f>IF(K940="Y",VLOOKUP($A940,SEM_20201201_20210416!$A:$G,4,FALSE),"")</f>
        <v/>
      </c>
      <c r="N940" s="1" t="str">
        <f>IFERROR(VLOOKUP(A940,SEM_20201201_20210416!A:F,6,FALSE),"")</f>
        <v/>
      </c>
      <c r="O940" s="4" t="str">
        <f t="shared" si="74"/>
        <v/>
      </c>
      <c r="P940" s="4" t="str">
        <f t="shared" si="75"/>
        <v/>
      </c>
    </row>
    <row r="941" spans="1:16">
      <c r="A941" s="3" t="s">
        <v>951</v>
      </c>
      <c r="B941">
        <v>44</v>
      </c>
      <c r="C941">
        <v>9</v>
      </c>
      <c r="D941" s="1">
        <v>0.204545454545454</v>
      </c>
      <c r="E941" s="2">
        <v>4.3181818181818103</v>
      </c>
      <c r="H941" s="4" t="str">
        <f t="shared" si="71"/>
        <v/>
      </c>
      <c r="I941" s="4" t="str">
        <f t="shared" si="72"/>
        <v>Y</v>
      </c>
      <c r="J941" s="4" t="str">
        <f t="shared" si="73"/>
        <v/>
      </c>
      <c r="K941" s="4" t="str">
        <f>IF(ISERROR(MATCH(A941,SEM_20201201_20210416!A:A,0)),"","Y")</f>
        <v/>
      </c>
      <c r="L941" s="4" t="str">
        <f>IF(K941="Y",VLOOKUP($A941,SEM_20201201_20210416!$A:$G,3,FALSE),"")</f>
        <v/>
      </c>
      <c r="M941" s="4" t="str">
        <f>IF(K941="Y",VLOOKUP($A941,SEM_20201201_20210416!$A:$G,4,FALSE),"")</f>
        <v/>
      </c>
      <c r="N941" s="1" t="str">
        <f>IFERROR(VLOOKUP(A941,SEM_20201201_20210416!A:F,6,FALSE),"")</f>
        <v/>
      </c>
      <c r="O941" s="4" t="str">
        <f t="shared" si="74"/>
        <v/>
      </c>
      <c r="P941" s="4" t="str">
        <f t="shared" si="75"/>
        <v/>
      </c>
    </row>
    <row r="942" spans="1:16">
      <c r="A942" s="3" t="s">
        <v>946</v>
      </c>
      <c r="B942">
        <v>44</v>
      </c>
      <c r="C942">
        <v>1</v>
      </c>
      <c r="D942" s="1">
        <v>2.27272727272727E-2</v>
      </c>
      <c r="E942" s="2">
        <v>4.5909090909090899</v>
      </c>
      <c r="H942" s="4" t="str">
        <f t="shared" si="71"/>
        <v/>
      </c>
      <c r="I942" s="4" t="str">
        <f t="shared" si="72"/>
        <v>Y</v>
      </c>
      <c r="J942" s="4" t="str">
        <f t="shared" si="73"/>
        <v/>
      </c>
      <c r="K942" s="4" t="str">
        <f>IF(ISERROR(MATCH(A942,SEM_20201201_20210416!A:A,0)),"","Y")</f>
        <v/>
      </c>
      <c r="L942" s="4" t="str">
        <f>IF(K942="Y",VLOOKUP($A942,SEM_20201201_20210416!$A:$G,3,FALSE),"")</f>
        <v/>
      </c>
      <c r="M942" s="4" t="str">
        <f>IF(K942="Y",VLOOKUP($A942,SEM_20201201_20210416!$A:$G,4,FALSE),"")</f>
        <v/>
      </c>
      <c r="N942" s="1" t="str">
        <f>IFERROR(VLOOKUP(A942,SEM_20201201_20210416!A:F,6,FALSE),"")</f>
        <v/>
      </c>
      <c r="O942" s="4" t="str">
        <f t="shared" si="74"/>
        <v/>
      </c>
      <c r="P942" s="4" t="str">
        <f t="shared" si="75"/>
        <v/>
      </c>
    </row>
    <row r="943" spans="1:16">
      <c r="A943" s="3" t="s">
        <v>943</v>
      </c>
      <c r="B943">
        <v>44</v>
      </c>
      <c r="C943">
        <v>0</v>
      </c>
      <c r="D943" s="1">
        <v>0</v>
      </c>
      <c r="E943" s="2">
        <v>6.0454545454545396</v>
      </c>
      <c r="H943" s="4" t="str">
        <f t="shared" si="71"/>
        <v/>
      </c>
      <c r="I943" s="4" t="str">
        <f t="shared" si="72"/>
        <v/>
      </c>
      <c r="J943" s="4" t="str">
        <f t="shared" si="73"/>
        <v>Y</v>
      </c>
      <c r="K943" s="4" t="str">
        <f>IF(ISERROR(MATCH(A943,SEM_20201201_20210416!A:A,0)),"","Y")</f>
        <v/>
      </c>
      <c r="L943" s="4" t="str">
        <f>IF(K943="Y",VLOOKUP($A943,SEM_20201201_20210416!$A:$G,3,FALSE),"")</f>
        <v/>
      </c>
      <c r="M943" s="4" t="str">
        <f>IF(K943="Y",VLOOKUP($A943,SEM_20201201_20210416!$A:$G,4,FALSE),"")</f>
        <v/>
      </c>
      <c r="N943" s="1" t="str">
        <f>IFERROR(VLOOKUP(A943,SEM_20201201_20210416!A:F,6,FALSE),"")</f>
        <v/>
      </c>
      <c r="O943" s="4" t="str">
        <f t="shared" si="74"/>
        <v/>
      </c>
      <c r="P943" s="4" t="str">
        <f t="shared" si="75"/>
        <v/>
      </c>
    </row>
    <row r="944" spans="1:16">
      <c r="A944" s="3" t="s">
        <v>947</v>
      </c>
      <c r="B944">
        <v>44</v>
      </c>
      <c r="C944">
        <v>5</v>
      </c>
      <c r="D944" s="1">
        <v>0.11363636363636299</v>
      </c>
      <c r="E944" s="2">
        <v>6.1590909090909003</v>
      </c>
      <c r="H944" s="4" t="str">
        <f t="shared" si="71"/>
        <v/>
      </c>
      <c r="I944" s="4" t="str">
        <f t="shared" si="72"/>
        <v/>
      </c>
      <c r="J944" s="4" t="str">
        <f t="shared" si="73"/>
        <v>Y</v>
      </c>
      <c r="K944" s="4" t="str">
        <f>IF(ISERROR(MATCH(A944,SEM_20201201_20210416!A:A,0)),"","Y")</f>
        <v/>
      </c>
      <c r="L944" s="4" t="str">
        <f>IF(K944="Y",VLOOKUP($A944,SEM_20201201_20210416!$A:$G,3,FALSE),"")</f>
        <v/>
      </c>
      <c r="M944" s="4" t="str">
        <f>IF(K944="Y",VLOOKUP($A944,SEM_20201201_20210416!$A:$G,4,FALSE),"")</f>
        <v/>
      </c>
      <c r="N944" s="1" t="str">
        <f>IFERROR(VLOOKUP(A944,SEM_20201201_20210416!A:F,6,FALSE),"")</f>
        <v/>
      </c>
      <c r="O944" s="4" t="str">
        <f t="shared" si="74"/>
        <v/>
      </c>
      <c r="P944" s="4" t="str">
        <f t="shared" si="75"/>
        <v/>
      </c>
    </row>
    <row r="945" spans="1:16">
      <c r="A945" s="3" t="s">
        <v>950</v>
      </c>
      <c r="B945">
        <v>44</v>
      </c>
      <c r="C945">
        <v>0</v>
      </c>
      <c r="D945" s="1">
        <v>0</v>
      </c>
      <c r="E945" s="2">
        <v>8.1818181818181799</v>
      </c>
      <c r="H945" s="4" t="str">
        <f t="shared" si="71"/>
        <v/>
      </c>
      <c r="I945" s="4" t="str">
        <f t="shared" si="72"/>
        <v/>
      </c>
      <c r="J945" s="4" t="str">
        <f t="shared" si="73"/>
        <v/>
      </c>
      <c r="K945" s="4" t="str">
        <f>IF(ISERROR(MATCH(A945,SEM_20201201_20210416!A:A,0)),"","Y")</f>
        <v/>
      </c>
      <c r="L945" s="4" t="str">
        <f>IF(K945="Y",VLOOKUP($A945,SEM_20201201_20210416!$A:$G,3,FALSE),"")</f>
        <v/>
      </c>
      <c r="M945" s="4" t="str">
        <f>IF(K945="Y",VLOOKUP($A945,SEM_20201201_20210416!$A:$G,4,FALSE),"")</f>
        <v/>
      </c>
      <c r="N945" s="1" t="str">
        <f>IFERROR(VLOOKUP(A945,SEM_20201201_20210416!A:F,6,FALSE),"")</f>
        <v/>
      </c>
      <c r="O945" s="4" t="str">
        <f t="shared" si="74"/>
        <v/>
      </c>
      <c r="P945" s="4" t="str">
        <f t="shared" si="75"/>
        <v/>
      </c>
    </row>
    <row r="946" spans="1:16">
      <c r="A946" s="3" t="s">
        <v>944</v>
      </c>
      <c r="B946">
        <v>44</v>
      </c>
      <c r="C946">
        <v>5</v>
      </c>
      <c r="D946" s="1">
        <v>0.11363636363636299</v>
      </c>
      <c r="E946" s="2">
        <v>9.2045454545454497</v>
      </c>
      <c r="H946" s="4" t="str">
        <f t="shared" si="71"/>
        <v/>
      </c>
      <c r="I946" s="4" t="str">
        <f t="shared" si="72"/>
        <v/>
      </c>
      <c r="J946" s="4" t="str">
        <f t="shared" si="73"/>
        <v/>
      </c>
      <c r="K946" s="4" t="str">
        <f>IF(ISERROR(MATCH(A946,SEM_20201201_20210416!A:A,0)),"","Y")</f>
        <v/>
      </c>
      <c r="L946" s="4" t="str">
        <f>IF(K946="Y",VLOOKUP($A946,SEM_20201201_20210416!$A:$G,3,FALSE),"")</f>
        <v/>
      </c>
      <c r="M946" s="4" t="str">
        <f>IF(K946="Y",VLOOKUP($A946,SEM_20201201_20210416!$A:$G,4,FALSE),"")</f>
        <v/>
      </c>
      <c r="N946" s="1" t="str">
        <f>IFERROR(VLOOKUP(A946,SEM_20201201_20210416!A:F,6,FALSE),"")</f>
        <v/>
      </c>
      <c r="O946" s="4" t="str">
        <f t="shared" si="74"/>
        <v/>
      </c>
      <c r="P946" s="4" t="str">
        <f t="shared" si="75"/>
        <v/>
      </c>
    </row>
    <row r="947" spans="1:16">
      <c r="A947" s="3" t="s">
        <v>942</v>
      </c>
      <c r="B947">
        <v>44</v>
      </c>
      <c r="C947">
        <v>1</v>
      </c>
      <c r="D947" s="1">
        <v>2.27272727272727E-2</v>
      </c>
      <c r="E947" s="2">
        <v>9.4772727272727195</v>
      </c>
      <c r="H947" s="4" t="str">
        <f t="shared" si="71"/>
        <v/>
      </c>
      <c r="I947" s="4" t="str">
        <f t="shared" si="72"/>
        <v/>
      </c>
      <c r="J947" s="4" t="str">
        <f t="shared" si="73"/>
        <v/>
      </c>
      <c r="K947" s="4" t="str">
        <f>IF(ISERROR(MATCH(A947,SEM_20201201_20210416!A:A,0)),"","Y")</f>
        <v/>
      </c>
      <c r="L947" s="4" t="str">
        <f>IF(K947="Y",VLOOKUP($A947,SEM_20201201_20210416!$A:$G,3,FALSE),"")</f>
        <v/>
      </c>
      <c r="M947" s="4" t="str">
        <f>IF(K947="Y",VLOOKUP($A947,SEM_20201201_20210416!$A:$G,4,FALSE),"")</f>
        <v/>
      </c>
      <c r="N947" s="1" t="str">
        <f>IFERROR(VLOOKUP(A947,SEM_20201201_20210416!A:F,6,FALSE),"")</f>
        <v/>
      </c>
      <c r="O947" s="4" t="str">
        <f t="shared" si="74"/>
        <v/>
      </c>
      <c r="P947" s="4" t="str">
        <f t="shared" si="75"/>
        <v/>
      </c>
    </row>
    <row r="948" spans="1:16">
      <c r="A948" s="3" t="s">
        <v>948</v>
      </c>
      <c r="B948">
        <v>44</v>
      </c>
      <c r="C948">
        <v>2</v>
      </c>
      <c r="D948" s="1">
        <v>4.54545454545454E-2</v>
      </c>
      <c r="E948" s="2">
        <v>11.159090909090899</v>
      </c>
      <c r="H948" s="4" t="str">
        <f t="shared" si="71"/>
        <v/>
      </c>
      <c r="I948" s="4" t="str">
        <f t="shared" si="72"/>
        <v/>
      </c>
      <c r="J948" s="4" t="str">
        <f t="shared" si="73"/>
        <v/>
      </c>
      <c r="K948" s="4" t="str">
        <f>IF(ISERROR(MATCH(A948,SEM_20201201_20210416!A:A,0)),"","Y")</f>
        <v/>
      </c>
      <c r="L948" s="4" t="str">
        <f>IF(K948="Y",VLOOKUP($A948,SEM_20201201_20210416!$A:$G,3,FALSE),"")</f>
        <v/>
      </c>
      <c r="M948" s="4" t="str">
        <f>IF(K948="Y",VLOOKUP($A948,SEM_20201201_20210416!$A:$G,4,FALSE),"")</f>
        <v/>
      </c>
      <c r="N948" s="1" t="str">
        <f>IFERROR(VLOOKUP(A948,SEM_20201201_20210416!A:F,6,FALSE),"")</f>
        <v/>
      </c>
      <c r="O948" s="4" t="str">
        <f t="shared" si="74"/>
        <v/>
      </c>
      <c r="P948" s="4" t="str">
        <f t="shared" si="75"/>
        <v/>
      </c>
    </row>
    <row r="949" spans="1:16">
      <c r="A949" s="3" t="s">
        <v>949</v>
      </c>
      <c r="B949">
        <v>44</v>
      </c>
      <c r="C949">
        <v>0</v>
      </c>
      <c r="D949" s="1">
        <v>0</v>
      </c>
      <c r="E949" s="2">
        <v>15.840909090908999</v>
      </c>
      <c r="H949" s="4" t="str">
        <f t="shared" si="71"/>
        <v/>
      </c>
      <c r="I949" s="4" t="str">
        <f t="shared" si="72"/>
        <v/>
      </c>
      <c r="J949" s="4" t="str">
        <f t="shared" si="73"/>
        <v/>
      </c>
      <c r="K949" s="4" t="str">
        <f>IF(ISERROR(MATCH(A949,SEM_20201201_20210416!A:A,0)),"","Y")</f>
        <v/>
      </c>
      <c r="L949" s="4" t="str">
        <f>IF(K949="Y",VLOOKUP($A949,SEM_20201201_20210416!$A:$G,3,FALSE),"")</f>
        <v/>
      </c>
      <c r="M949" s="4" t="str">
        <f>IF(K949="Y",VLOOKUP($A949,SEM_20201201_20210416!$A:$G,4,FALSE),"")</f>
        <v/>
      </c>
      <c r="N949" s="1" t="str">
        <f>IFERROR(VLOOKUP(A949,SEM_20201201_20210416!A:F,6,FALSE),"")</f>
        <v/>
      </c>
      <c r="O949" s="4" t="str">
        <f t="shared" si="74"/>
        <v/>
      </c>
      <c r="P949" s="4" t="str">
        <f t="shared" si="75"/>
        <v/>
      </c>
    </row>
    <row r="950" spans="1:16">
      <c r="A950" s="3" t="s">
        <v>945</v>
      </c>
      <c r="B950">
        <v>44</v>
      </c>
      <c r="C950">
        <v>0</v>
      </c>
      <c r="D950" s="1">
        <v>0</v>
      </c>
      <c r="E950" s="2">
        <v>21.886363636363601</v>
      </c>
      <c r="H950" s="4" t="str">
        <f t="shared" si="71"/>
        <v/>
      </c>
      <c r="I950" s="4" t="str">
        <f t="shared" si="72"/>
        <v/>
      </c>
      <c r="J950" s="4" t="str">
        <f t="shared" si="73"/>
        <v/>
      </c>
      <c r="K950" s="4" t="str">
        <f>IF(ISERROR(MATCH(A950,SEM_20201201_20210416!A:A,0)),"","Y")</f>
        <v/>
      </c>
      <c r="L950" s="4" t="str">
        <f>IF(K950="Y",VLOOKUP($A950,SEM_20201201_20210416!$A:$G,3,FALSE),"")</f>
        <v/>
      </c>
      <c r="M950" s="4" t="str">
        <f>IF(K950="Y",VLOOKUP($A950,SEM_20201201_20210416!$A:$G,4,FALSE),"")</f>
        <v/>
      </c>
      <c r="N950" s="1" t="str">
        <f>IFERROR(VLOOKUP(A950,SEM_20201201_20210416!A:F,6,FALSE),"")</f>
        <v/>
      </c>
      <c r="O950" s="4" t="str">
        <f t="shared" si="74"/>
        <v/>
      </c>
      <c r="P950" s="4" t="str">
        <f t="shared" si="75"/>
        <v/>
      </c>
    </row>
    <row r="951" spans="1:16">
      <c r="A951" s="3" t="s">
        <v>955</v>
      </c>
      <c r="B951">
        <v>43</v>
      </c>
      <c r="C951">
        <v>27</v>
      </c>
      <c r="D951" s="1">
        <v>0.62790697674418605</v>
      </c>
      <c r="E951" s="2">
        <v>1.2093023255813899</v>
      </c>
      <c r="H951" s="4" t="str">
        <f t="shared" si="71"/>
        <v/>
      </c>
      <c r="I951" s="4" t="str">
        <f t="shared" si="72"/>
        <v/>
      </c>
      <c r="J951" s="4" t="str">
        <f t="shared" si="73"/>
        <v/>
      </c>
      <c r="K951" s="4" t="str">
        <f>IF(ISERROR(MATCH(A951,SEM_20201201_20210416!A:A,0)),"","Y")</f>
        <v/>
      </c>
      <c r="L951" s="4" t="str">
        <f>IF(K951="Y",VLOOKUP($A951,SEM_20201201_20210416!$A:$G,3,FALSE),"")</f>
        <v/>
      </c>
      <c r="M951" s="4" t="str">
        <f>IF(K951="Y",VLOOKUP($A951,SEM_20201201_20210416!$A:$G,4,FALSE),"")</f>
        <v/>
      </c>
      <c r="N951" s="1" t="str">
        <f>IFERROR(VLOOKUP(A951,SEM_20201201_20210416!A:F,6,FALSE),"")</f>
        <v/>
      </c>
      <c r="O951" s="4" t="str">
        <f t="shared" si="74"/>
        <v/>
      </c>
      <c r="P951" s="4" t="str">
        <f t="shared" si="75"/>
        <v/>
      </c>
    </row>
    <row r="952" spans="1:16">
      <c r="A952" s="3" t="s">
        <v>961</v>
      </c>
      <c r="B952">
        <v>43</v>
      </c>
      <c r="C952">
        <v>1</v>
      </c>
      <c r="D952" s="1">
        <v>2.3255813953488299E-2</v>
      </c>
      <c r="E952" s="2">
        <v>3.6511627906976698</v>
      </c>
      <c r="H952" s="4" t="str">
        <f t="shared" si="71"/>
        <v/>
      </c>
      <c r="I952" s="4" t="str">
        <f t="shared" si="72"/>
        <v/>
      </c>
      <c r="J952" s="4" t="str">
        <f t="shared" si="73"/>
        <v/>
      </c>
      <c r="K952" s="4" t="str">
        <f>IF(ISERROR(MATCH(A952,SEM_20201201_20210416!A:A,0)),"","Y")</f>
        <v/>
      </c>
      <c r="L952" s="4" t="str">
        <f>IF(K952="Y",VLOOKUP($A952,SEM_20201201_20210416!$A:$G,3,FALSE),"")</f>
        <v/>
      </c>
      <c r="M952" s="4" t="str">
        <f>IF(K952="Y",VLOOKUP($A952,SEM_20201201_20210416!$A:$G,4,FALSE),"")</f>
        <v/>
      </c>
      <c r="N952" s="1" t="str">
        <f>IFERROR(VLOOKUP(A952,SEM_20201201_20210416!A:F,6,FALSE),"")</f>
        <v/>
      </c>
      <c r="O952" s="4" t="str">
        <f t="shared" si="74"/>
        <v/>
      </c>
      <c r="P952" s="4" t="str">
        <f t="shared" si="75"/>
        <v/>
      </c>
    </row>
    <row r="953" spans="1:16">
      <c r="A953" s="3" t="s">
        <v>957</v>
      </c>
      <c r="B953">
        <v>43</v>
      </c>
      <c r="C953">
        <v>1</v>
      </c>
      <c r="D953" s="1">
        <v>2.3255813953488299E-2</v>
      </c>
      <c r="E953" s="2">
        <v>6.2558139534883699</v>
      </c>
      <c r="H953" s="4" t="str">
        <f t="shared" si="71"/>
        <v/>
      </c>
      <c r="I953" s="4" t="str">
        <f t="shared" si="72"/>
        <v/>
      </c>
      <c r="J953" s="4" t="str">
        <f t="shared" si="73"/>
        <v>Y</v>
      </c>
      <c r="K953" s="4" t="str">
        <f>IF(ISERROR(MATCH(A953,SEM_20201201_20210416!A:A,0)),"","Y")</f>
        <v/>
      </c>
      <c r="L953" s="4" t="str">
        <f>IF(K953="Y",VLOOKUP($A953,SEM_20201201_20210416!$A:$G,3,FALSE),"")</f>
        <v/>
      </c>
      <c r="M953" s="4" t="str">
        <f>IF(K953="Y",VLOOKUP($A953,SEM_20201201_20210416!$A:$G,4,FALSE),"")</f>
        <v/>
      </c>
      <c r="N953" s="1" t="str">
        <f>IFERROR(VLOOKUP(A953,SEM_20201201_20210416!A:F,6,FALSE),"")</f>
        <v/>
      </c>
      <c r="O953" s="4" t="str">
        <f t="shared" si="74"/>
        <v/>
      </c>
      <c r="P953" s="4" t="str">
        <f t="shared" si="75"/>
        <v/>
      </c>
    </row>
    <row r="954" spans="1:16">
      <c r="A954" s="3" t="s">
        <v>968</v>
      </c>
      <c r="B954">
        <v>43</v>
      </c>
      <c r="C954">
        <v>3</v>
      </c>
      <c r="D954" s="1">
        <v>6.9767441860465101E-2</v>
      </c>
      <c r="E954" s="2">
        <v>6.6744186046511604</v>
      </c>
      <c r="H954" s="4" t="str">
        <f t="shared" si="71"/>
        <v/>
      </c>
      <c r="I954" s="4" t="str">
        <f t="shared" si="72"/>
        <v/>
      </c>
      <c r="J954" s="4" t="str">
        <f t="shared" si="73"/>
        <v>Y</v>
      </c>
      <c r="K954" s="4" t="str">
        <f>IF(ISERROR(MATCH(A954,SEM_20201201_20210416!A:A,0)),"","Y")</f>
        <v/>
      </c>
      <c r="L954" s="4" t="str">
        <f>IF(K954="Y",VLOOKUP($A954,SEM_20201201_20210416!$A:$G,3,FALSE),"")</f>
        <v/>
      </c>
      <c r="M954" s="4" t="str">
        <f>IF(K954="Y",VLOOKUP($A954,SEM_20201201_20210416!$A:$G,4,FALSE),"")</f>
        <v/>
      </c>
      <c r="N954" s="1" t="str">
        <f>IFERROR(VLOOKUP(A954,SEM_20201201_20210416!A:F,6,FALSE),"")</f>
        <v/>
      </c>
      <c r="O954" s="4" t="str">
        <f t="shared" si="74"/>
        <v/>
      </c>
      <c r="P954" s="4" t="str">
        <f t="shared" si="75"/>
        <v/>
      </c>
    </row>
    <row r="955" spans="1:16">
      <c r="A955" s="3" t="s">
        <v>952</v>
      </c>
      <c r="B955">
        <v>43</v>
      </c>
      <c r="C955">
        <v>2</v>
      </c>
      <c r="D955" s="1">
        <v>4.6511627906976702E-2</v>
      </c>
      <c r="E955" s="2">
        <v>7.0465116279069697</v>
      </c>
      <c r="H955" s="4" t="str">
        <f t="shared" si="71"/>
        <v/>
      </c>
      <c r="I955" s="4" t="str">
        <f t="shared" si="72"/>
        <v/>
      </c>
      <c r="J955" s="4" t="str">
        <f t="shared" si="73"/>
        <v/>
      </c>
      <c r="K955" s="4" t="str">
        <f>IF(ISERROR(MATCH(A955,SEM_20201201_20210416!A:A,0)),"","Y")</f>
        <v/>
      </c>
      <c r="L955" s="4" t="str">
        <f>IF(K955="Y",VLOOKUP($A955,SEM_20201201_20210416!$A:$G,3,FALSE),"")</f>
        <v/>
      </c>
      <c r="M955" s="4" t="str">
        <f>IF(K955="Y",VLOOKUP($A955,SEM_20201201_20210416!$A:$G,4,FALSE),"")</f>
        <v/>
      </c>
      <c r="N955" s="1" t="str">
        <f>IFERROR(VLOOKUP(A955,SEM_20201201_20210416!A:F,6,FALSE),"")</f>
        <v/>
      </c>
      <c r="O955" s="4" t="str">
        <f t="shared" si="74"/>
        <v/>
      </c>
      <c r="P955" s="4" t="str">
        <f t="shared" si="75"/>
        <v/>
      </c>
    </row>
    <row r="956" spans="1:16">
      <c r="A956" s="3" t="s">
        <v>960</v>
      </c>
      <c r="B956">
        <v>43</v>
      </c>
      <c r="C956">
        <v>1</v>
      </c>
      <c r="D956" s="1">
        <v>2.3255813953488299E-2</v>
      </c>
      <c r="E956" s="2">
        <v>7.6279069767441801</v>
      </c>
      <c r="H956" s="4" t="str">
        <f t="shared" si="71"/>
        <v/>
      </c>
      <c r="I956" s="4" t="str">
        <f t="shared" si="72"/>
        <v/>
      </c>
      <c r="J956" s="4" t="str">
        <f t="shared" si="73"/>
        <v/>
      </c>
      <c r="K956" s="4" t="str">
        <f>IF(ISERROR(MATCH(A956,SEM_20201201_20210416!A:A,0)),"","Y")</f>
        <v/>
      </c>
      <c r="L956" s="4" t="str">
        <f>IF(K956="Y",VLOOKUP($A956,SEM_20201201_20210416!$A:$G,3,FALSE),"")</f>
        <v/>
      </c>
      <c r="M956" s="4" t="str">
        <f>IF(K956="Y",VLOOKUP($A956,SEM_20201201_20210416!$A:$G,4,FALSE),"")</f>
        <v/>
      </c>
      <c r="N956" s="1" t="str">
        <f>IFERROR(VLOOKUP(A956,SEM_20201201_20210416!A:F,6,FALSE),"")</f>
        <v/>
      </c>
      <c r="O956" s="4" t="str">
        <f t="shared" si="74"/>
        <v/>
      </c>
      <c r="P956" s="4" t="str">
        <f t="shared" si="75"/>
        <v/>
      </c>
    </row>
    <row r="957" spans="1:16">
      <c r="A957" s="3" t="s">
        <v>956</v>
      </c>
      <c r="B957">
        <v>43</v>
      </c>
      <c r="C957">
        <v>0</v>
      </c>
      <c r="D957" s="1">
        <v>0</v>
      </c>
      <c r="E957" s="2">
        <v>8.2325581395348806</v>
      </c>
      <c r="H957" s="4" t="str">
        <f t="shared" si="71"/>
        <v/>
      </c>
      <c r="I957" s="4" t="str">
        <f t="shared" si="72"/>
        <v/>
      </c>
      <c r="J957" s="4" t="str">
        <f t="shared" si="73"/>
        <v/>
      </c>
      <c r="K957" s="4" t="str">
        <f>IF(ISERROR(MATCH(A957,SEM_20201201_20210416!A:A,0)),"","Y")</f>
        <v/>
      </c>
      <c r="L957" s="4" t="str">
        <f>IF(K957="Y",VLOOKUP($A957,SEM_20201201_20210416!$A:$G,3,FALSE),"")</f>
        <v/>
      </c>
      <c r="M957" s="4" t="str">
        <f>IF(K957="Y",VLOOKUP($A957,SEM_20201201_20210416!$A:$G,4,FALSE),"")</f>
        <v/>
      </c>
      <c r="N957" s="1" t="str">
        <f>IFERROR(VLOOKUP(A957,SEM_20201201_20210416!A:F,6,FALSE),"")</f>
        <v/>
      </c>
      <c r="O957" s="4" t="str">
        <f t="shared" si="74"/>
        <v/>
      </c>
      <c r="P957" s="4" t="str">
        <f t="shared" si="75"/>
        <v/>
      </c>
    </row>
    <row r="958" spans="1:16">
      <c r="A958" s="3" t="s">
        <v>963</v>
      </c>
      <c r="B958">
        <v>43</v>
      </c>
      <c r="C958">
        <v>1</v>
      </c>
      <c r="D958" s="1">
        <v>2.3255813953488299E-2</v>
      </c>
      <c r="E958" s="2">
        <v>10.651162790697599</v>
      </c>
      <c r="H958" s="4" t="str">
        <f t="shared" si="71"/>
        <v/>
      </c>
      <c r="I958" s="4" t="str">
        <f t="shared" si="72"/>
        <v/>
      </c>
      <c r="J958" s="4" t="str">
        <f t="shared" si="73"/>
        <v/>
      </c>
      <c r="K958" s="4" t="str">
        <f>IF(ISERROR(MATCH(A958,SEM_20201201_20210416!A:A,0)),"","Y")</f>
        <v/>
      </c>
      <c r="L958" s="4" t="str">
        <f>IF(K958="Y",VLOOKUP($A958,SEM_20201201_20210416!$A:$G,3,FALSE),"")</f>
        <v/>
      </c>
      <c r="M958" s="4" t="str">
        <f>IF(K958="Y",VLOOKUP($A958,SEM_20201201_20210416!$A:$G,4,FALSE),"")</f>
        <v/>
      </c>
      <c r="N958" s="1" t="str">
        <f>IFERROR(VLOOKUP(A958,SEM_20201201_20210416!A:F,6,FALSE),"")</f>
        <v/>
      </c>
      <c r="O958" s="4" t="str">
        <f t="shared" si="74"/>
        <v/>
      </c>
      <c r="P958" s="4" t="str">
        <f t="shared" si="75"/>
        <v/>
      </c>
    </row>
    <row r="959" spans="1:16">
      <c r="A959" s="3" t="s">
        <v>967</v>
      </c>
      <c r="B959">
        <v>43</v>
      </c>
      <c r="C959">
        <v>2</v>
      </c>
      <c r="D959" s="1">
        <v>4.6511627906976702E-2</v>
      </c>
      <c r="E959" s="2">
        <v>15.116279069767399</v>
      </c>
      <c r="H959" s="4" t="str">
        <f t="shared" si="71"/>
        <v/>
      </c>
      <c r="I959" s="4" t="str">
        <f t="shared" si="72"/>
        <v/>
      </c>
      <c r="J959" s="4" t="str">
        <f t="shared" si="73"/>
        <v/>
      </c>
      <c r="K959" s="4" t="str">
        <f>IF(ISERROR(MATCH(A959,SEM_20201201_20210416!A:A,0)),"","Y")</f>
        <v/>
      </c>
      <c r="L959" s="4" t="str">
        <f>IF(K959="Y",VLOOKUP($A959,SEM_20201201_20210416!$A:$G,3,FALSE),"")</f>
        <v/>
      </c>
      <c r="M959" s="4" t="str">
        <f>IF(K959="Y",VLOOKUP($A959,SEM_20201201_20210416!$A:$G,4,FALSE),"")</f>
        <v/>
      </c>
      <c r="N959" s="1" t="str">
        <f>IFERROR(VLOOKUP(A959,SEM_20201201_20210416!A:F,6,FALSE),"")</f>
        <v/>
      </c>
      <c r="O959" s="4" t="str">
        <f t="shared" si="74"/>
        <v/>
      </c>
      <c r="P959" s="4" t="str">
        <f t="shared" si="75"/>
        <v/>
      </c>
    </row>
    <row r="960" spans="1:16">
      <c r="A960" s="3" t="s">
        <v>962</v>
      </c>
      <c r="B960">
        <v>43</v>
      </c>
      <c r="C960">
        <v>0</v>
      </c>
      <c r="D960" s="1">
        <v>0</v>
      </c>
      <c r="E960" s="2">
        <v>21.906976744186</v>
      </c>
      <c r="H960" s="4" t="str">
        <f t="shared" si="71"/>
        <v/>
      </c>
      <c r="I960" s="4" t="str">
        <f t="shared" si="72"/>
        <v/>
      </c>
      <c r="J960" s="4" t="str">
        <f t="shared" si="73"/>
        <v/>
      </c>
      <c r="K960" s="4" t="str">
        <f>IF(ISERROR(MATCH(A960,SEM_20201201_20210416!A:A,0)),"","Y")</f>
        <v/>
      </c>
      <c r="L960" s="4" t="str">
        <f>IF(K960="Y",VLOOKUP($A960,SEM_20201201_20210416!$A:$G,3,FALSE),"")</f>
        <v/>
      </c>
      <c r="M960" s="4" t="str">
        <f>IF(K960="Y",VLOOKUP($A960,SEM_20201201_20210416!$A:$G,4,FALSE),"")</f>
        <v/>
      </c>
      <c r="N960" s="1" t="str">
        <f>IFERROR(VLOOKUP(A960,SEM_20201201_20210416!A:F,6,FALSE),"")</f>
        <v/>
      </c>
      <c r="O960" s="4" t="str">
        <f t="shared" si="74"/>
        <v/>
      </c>
      <c r="P960" s="4" t="str">
        <f t="shared" si="75"/>
        <v/>
      </c>
    </row>
    <row r="961" spans="1:16">
      <c r="A961" s="3" t="s">
        <v>964</v>
      </c>
      <c r="B961">
        <v>43</v>
      </c>
      <c r="C961">
        <v>0</v>
      </c>
      <c r="D961" s="1">
        <v>0</v>
      </c>
      <c r="E961" s="2">
        <v>29.860465116278998</v>
      </c>
      <c r="H961" s="4" t="str">
        <f t="shared" si="71"/>
        <v/>
      </c>
      <c r="I961" s="4" t="str">
        <f t="shared" si="72"/>
        <v/>
      </c>
      <c r="J961" s="4" t="str">
        <f t="shared" si="73"/>
        <v/>
      </c>
      <c r="K961" s="4" t="str">
        <f>IF(ISERROR(MATCH(A961,SEM_20201201_20210416!A:A,0)),"","Y")</f>
        <v/>
      </c>
      <c r="L961" s="4" t="str">
        <f>IF(K961="Y",VLOOKUP($A961,SEM_20201201_20210416!$A:$G,3,FALSE),"")</f>
        <v/>
      </c>
      <c r="M961" s="4" t="str">
        <f>IF(K961="Y",VLOOKUP($A961,SEM_20201201_20210416!$A:$G,4,FALSE),"")</f>
        <v/>
      </c>
      <c r="N961" s="1" t="str">
        <f>IFERROR(VLOOKUP(A961,SEM_20201201_20210416!A:F,6,FALSE),"")</f>
        <v/>
      </c>
      <c r="O961" s="4" t="str">
        <f t="shared" si="74"/>
        <v/>
      </c>
      <c r="P961" s="4" t="str">
        <f t="shared" si="75"/>
        <v/>
      </c>
    </row>
    <row r="962" spans="1:16">
      <c r="A962" s="3" t="s">
        <v>966</v>
      </c>
      <c r="B962">
        <v>43</v>
      </c>
      <c r="C962">
        <v>0</v>
      </c>
      <c r="D962" s="1">
        <v>0</v>
      </c>
      <c r="E962" s="2">
        <v>37.581395348837198</v>
      </c>
      <c r="H962" s="4" t="str">
        <f t="shared" si="71"/>
        <v/>
      </c>
      <c r="I962" s="4" t="str">
        <f t="shared" si="72"/>
        <v/>
      </c>
      <c r="J962" s="4" t="str">
        <f t="shared" si="73"/>
        <v/>
      </c>
      <c r="K962" s="4" t="str">
        <f>IF(ISERROR(MATCH(A962,SEM_20201201_20210416!A:A,0)),"","Y")</f>
        <v/>
      </c>
      <c r="L962" s="4" t="str">
        <f>IF(K962="Y",VLOOKUP($A962,SEM_20201201_20210416!$A:$G,3,FALSE),"")</f>
        <v/>
      </c>
      <c r="M962" s="4" t="str">
        <f>IF(K962="Y",VLOOKUP($A962,SEM_20201201_20210416!$A:$G,4,FALSE),"")</f>
        <v/>
      </c>
      <c r="N962" s="1" t="str">
        <f>IFERROR(VLOOKUP(A962,SEM_20201201_20210416!A:F,6,FALSE),"")</f>
        <v/>
      </c>
      <c r="O962" s="4" t="str">
        <f t="shared" si="74"/>
        <v/>
      </c>
      <c r="P962" s="4" t="str">
        <f t="shared" si="75"/>
        <v/>
      </c>
    </row>
    <row r="963" spans="1:16">
      <c r="A963" s="3" t="s">
        <v>959</v>
      </c>
      <c r="B963">
        <v>43</v>
      </c>
      <c r="C963">
        <v>1</v>
      </c>
      <c r="D963" s="1">
        <v>2.3255813953488299E-2</v>
      </c>
      <c r="E963" s="2">
        <v>55.744186046511601</v>
      </c>
      <c r="H963" s="4" t="str">
        <f t="shared" ref="H963:H1026" si="76">IF(AND(E963&gt;=2,E963&lt;3),"Y","")</f>
        <v/>
      </c>
      <c r="I963" s="4" t="str">
        <f t="shared" ref="I963:I1026" si="77">IF(AND(E963&gt;=4,E963&lt;5),"Y","")</f>
        <v/>
      </c>
      <c r="J963" s="4" t="str">
        <f t="shared" ref="J963:J1026" si="78">IF(AND(E963&gt;=6,E963&lt;7),"Y","")</f>
        <v/>
      </c>
      <c r="K963" s="4" t="str">
        <f>IF(ISERROR(MATCH(A963,SEM_20201201_20210416!A:A,0)),"","Y")</f>
        <v/>
      </c>
      <c r="L963" s="4" t="str">
        <f>IF(K963="Y",VLOOKUP($A963,SEM_20201201_20210416!$A:$G,3,FALSE),"")</f>
        <v/>
      </c>
      <c r="M963" s="4" t="str">
        <f>IF(K963="Y",VLOOKUP($A963,SEM_20201201_20210416!$A:$G,4,FALSE),"")</f>
        <v/>
      </c>
      <c r="N963" s="1" t="str">
        <f>IFERROR(VLOOKUP(A963,SEM_20201201_20210416!A:F,6,FALSE),"")</f>
        <v/>
      </c>
      <c r="O963" s="4" t="str">
        <f t="shared" ref="O963:O1026" si="79">IF(AND(K963="Y",M963&gt;C963),"Y","")</f>
        <v/>
      </c>
      <c r="P963" s="4" t="str">
        <f t="shared" ref="P963:P1026" si="80">IF(AND(G963&lt;&gt;"N",E963&gt;$V$1,D963&lt;$V$2,B963&gt;=$V$3),"Y","")</f>
        <v/>
      </c>
    </row>
    <row r="964" spans="1:16">
      <c r="A964" s="3" t="s">
        <v>958</v>
      </c>
      <c r="B964">
        <v>43</v>
      </c>
      <c r="C964">
        <v>0</v>
      </c>
      <c r="D964" s="1">
        <v>0</v>
      </c>
      <c r="E964" s="2">
        <v>85.837209302325505</v>
      </c>
      <c r="H964" s="4" t="str">
        <f t="shared" si="76"/>
        <v/>
      </c>
      <c r="I964" s="4" t="str">
        <f t="shared" si="77"/>
        <v/>
      </c>
      <c r="J964" s="4" t="str">
        <f t="shared" si="78"/>
        <v/>
      </c>
      <c r="K964" s="4" t="str">
        <f>IF(ISERROR(MATCH(A964,SEM_20201201_20210416!A:A,0)),"","Y")</f>
        <v/>
      </c>
      <c r="L964" s="4" t="str">
        <f>IF(K964="Y",VLOOKUP($A964,SEM_20201201_20210416!$A:$G,3,FALSE),"")</f>
        <v/>
      </c>
      <c r="M964" s="4" t="str">
        <f>IF(K964="Y",VLOOKUP($A964,SEM_20201201_20210416!$A:$G,4,FALSE),"")</f>
        <v/>
      </c>
      <c r="N964" s="1" t="str">
        <f>IFERROR(VLOOKUP(A964,SEM_20201201_20210416!A:F,6,FALSE),"")</f>
        <v/>
      </c>
      <c r="O964" s="4" t="str">
        <f t="shared" si="79"/>
        <v/>
      </c>
      <c r="P964" s="4" t="str">
        <f t="shared" si="80"/>
        <v/>
      </c>
    </row>
    <row r="965" spans="1:16">
      <c r="A965" s="3" t="s">
        <v>953</v>
      </c>
      <c r="B965">
        <v>43</v>
      </c>
      <c r="C965">
        <v>0</v>
      </c>
      <c r="D965" s="1">
        <v>0</v>
      </c>
      <c r="E965" s="2">
        <v>87.325581395348806</v>
      </c>
      <c r="H965" s="4" t="str">
        <f t="shared" si="76"/>
        <v/>
      </c>
      <c r="I965" s="4" t="str">
        <f t="shared" si="77"/>
        <v/>
      </c>
      <c r="J965" s="4" t="str">
        <f t="shared" si="78"/>
        <v/>
      </c>
      <c r="K965" s="4" t="str">
        <f>IF(ISERROR(MATCH(A965,SEM_20201201_20210416!A:A,0)),"","Y")</f>
        <v/>
      </c>
      <c r="L965" s="4" t="str">
        <f>IF(K965="Y",VLOOKUP($A965,SEM_20201201_20210416!$A:$G,3,FALSE),"")</f>
        <v/>
      </c>
      <c r="M965" s="4" t="str">
        <f>IF(K965="Y",VLOOKUP($A965,SEM_20201201_20210416!$A:$G,4,FALSE),"")</f>
        <v/>
      </c>
      <c r="N965" s="1" t="str">
        <f>IFERROR(VLOOKUP(A965,SEM_20201201_20210416!A:F,6,FALSE),"")</f>
        <v/>
      </c>
      <c r="O965" s="4" t="str">
        <f t="shared" si="79"/>
        <v/>
      </c>
      <c r="P965" s="4" t="str">
        <f t="shared" si="80"/>
        <v/>
      </c>
    </row>
    <row r="966" spans="1:16">
      <c r="A966" s="3" t="s">
        <v>954</v>
      </c>
      <c r="B966">
        <v>43</v>
      </c>
      <c r="C966">
        <v>0</v>
      </c>
      <c r="D966" s="1">
        <v>0</v>
      </c>
      <c r="E966" s="2">
        <v>95.441860465116207</v>
      </c>
      <c r="H966" s="4" t="str">
        <f t="shared" si="76"/>
        <v/>
      </c>
      <c r="I966" s="4" t="str">
        <f t="shared" si="77"/>
        <v/>
      </c>
      <c r="J966" s="4" t="str">
        <f t="shared" si="78"/>
        <v/>
      </c>
      <c r="K966" s="4" t="str">
        <f>IF(ISERROR(MATCH(A966,SEM_20201201_20210416!A:A,0)),"","Y")</f>
        <v/>
      </c>
      <c r="L966" s="4" t="str">
        <f>IF(K966="Y",VLOOKUP($A966,SEM_20201201_20210416!$A:$G,3,FALSE),"")</f>
        <v/>
      </c>
      <c r="M966" s="4" t="str">
        <f>IF(K966="Y",VLOOKUP($A966,SEM_20201201_20210416!$A:$G,4,FALSE),"")</f>
        <v/>
      </c>
      <c r="N966" s="1" t="str">
        <f>IFERROR(VLOOKUP(A966,SEM_20201201_20210416!A:F,6,FALSE),"")</f>
        <v/>
      </c>
      <c r="O966" s="4" t="str">
        <f t="shared" si="79"/>
        <v/>
      </c>
      <c r="P966" s="4" t="str">
        <f t="shared" si="80"/>
        <v/>
      </c>
    </row>
    <row r="967" spans="1:16">
      <c r="A967" s="3" t="s">
        <v>965</v>
      </c>
      <c r="B967">
        <v>43</v>
      </c>
      <c r="C967">
        <v>0</v>
      </c>
      <c r="D967" s="1">
        <v>0</v>
      </c>
      <c r="E967" s="2">
        <v>96.441860465116207</v>
      </c>
      <c r="H967" s="4" t="str">
        <f t="shared" si="76"/>
        <v/>
      </c>
      <c r="I967" s="4" t="str">
        <f t="shared" si="77"/>
        <v/>
      </c>
      <c r="J967" s="4" t="str">
        <f t="shared" si="78"/>
        <v/>
      </c>
      <c r="K967" s="4" t="str">
        <f>IF(ISERROR(MATCH(A967,SEM_20201201_20210416!A:A,0)),"","Y")</f>
        <v/>
      </c>
      <c r="L967" s="4" t="str">
        <f>IF(K967="Y",VLOOKUP($A967,SEM_20201201_20210416!$A:$G,3,FALSE),"")</f>
        <v/>
      </c>
      <c r="M967" s="4" t="str">
        <f>IF(K967="Y",VLOOKUP($A967,SEM_20201201_20210416!$A:$G,4,FALSE),"")</f>
        <v/>
      </c>
      <c r="N967" s="1" t="str">
        <f>IFERROR(VLOOKUP(A967,SEM_20201201_20210416!A:F,6,FALSE),"")</f>
        <v/>
      </c>
      <c r="O967" s="4" t="str">
        <f t="shared" si="79"/>
        <v/>
      </c>
      <c r="P967" s="4" t="str">
        <f t="shared" si="80"/>
        <v/>
      </c>
    </row>
    <row r="968" spans="1:16">
      <c r="A968" s="3" t="s">
        <v>975</v>
      </c>
      <c r="B968">
        <v>42</v>
      </c>
      <c r="C968">
        <v>15</v>
      </c>
      <c r="D968" s="1">
        <v>0.35714285714285698</v>
      </c>
      <c r="E968" s="2">
        <v>3.0476190476190399</v>
      </c>
      <c r="H968" s="4" t="str">
        <f t="shared" si="76"/>
        <v/>
      </c>
      <c r="I968" s="4" t="str">
        <f t="shared" si="77"/>
        <v/>
      </c>
      <c r="J968" s="4" t="str">
        <f t="shared" si="78"/>
        <v/>
      </c>
      <c r="K968" s="4" t="str">
        <f>IF(ISERROR(MATCH(A968,SEM_20201201_20210416!A:A,0)),"","Y")</f>
        <v/>
      </c>
      <c r="L968" s="4" t="str">
        <f>IF(K968="Y",VLOOKUP($A968,SEM_20201201_20210416!$A:$G,3,FALSE),"")</f>
        <v/>
      </c>
      <c r="M968" s="4" t="str">
        <f>IF(K968="Y",VLOOKUP($A968,SEM_20201201_20210416!$A:$G,4,FALSE),"")</f>
        <v/>
      </c>
      <c r="N968" s="1" t="str">
        <f>IFERROR(VLOOKUP(A968,SEM_20201201_20210416!A:F,6,FALSE),"")</f>
        <v/>
      </c>
      <c r="O968" s="4" t="str">
        <f t="shared" si="79"/>
        <v/>
      </c>
      <c r="P968" s="4" t="str">
        <f t="shared" si="80"/>
        <v/>
      </c>
    </row>
    <row r="969" spans="1:16">
      <c r="A969" s="3" t="s">
        <v>969</v>
      </c>
      <c r="B969">
        <v>42</v>
      </c>
      <c r="C969">
        <v>13</v>
      </c>
      <c r="D969" s="1">
        <v>0.30952380952380898</v>
      </c>
      <c r="E969" s="2">
        <v>3.0476190476190399</v>
      </c>
      <c r="H969" s="4" t="str">
        <f t="shared" si="76"/>
        <v/>
      </c>
      <c r="I969" s="4" t="str">
        <f t="shared" si="77"/>
        <v/>
      </c>
      <c r="J969" s="4" t="str">
        <f t="shared" si="78"/>
        <v/>
      </c>
      <c r="K969" s="4" t="str">
        <f>IF(ISERROR(MATCH(A969,SEM_20201201_20210416!A:A,0)),"","Y")</f>
        <v/>
      </c>
      <c r="L969" s="4" t="str">
        <f>IF(K969="Y",VLOOKUP($A969,SEM_20201201_20210416!$A:$G,3,FALSE),"")</f>
        <v/>
      </c>
      <c r="M969" s="4" t="str">
        <f>IF(K969="Y",VLOOKUP($A969,SEM_20201201_20210416!$A:$G,4,FALSE),"")</f>
        <v/>
      </c>
      <c r="N969" s="1" t="str">
        <f>IFERROR(VLOOKUP(A969,SEM_20201201_20210416!A:F,6,FALSE),"")</f>
        <v/>
      </c>
      <c r="O969" s="4" t="str">
        <f t="shared" si="79"/>
        <v/>
      </c>
      <c r="P969" s="4" t="str">
        <f t="shared" si="80"/>
        <v/>
      </c>
    </row>
    <row r="970" spans="1:16">
      <c r="A970" s="3" t="s">
        <v>977</v>
      </c>
      <c r="B970">
        <v>42</v>
      </c>
      <c r="C970">
        <v>4</v>
      </c>
      <c r="D970" s="1">
        <v>9.5238095238095205E-2</v>
      </c>
      <c r="E970" s="2">
        <v>5.5238095238095202</v>
      </c>
      <c r="H970" s="4" t="str">
        <f t="shared" si="76"/>
        <v/>
      </c>
      <c r="I970" s="4" t="str">
        <f t="shared" si="77"/>
        <v/>
      </c>
      <c r="J970" s="4" t="str">
        <f t="shared" si="78"/>
        <v/>
      </c>
      <c r="K970" s="4" t="str">
        <f>IF(ISERROR(MATCH(A970,SEM_20201201_20210416!A:A,0)),"","Y")</f>
        <v/>
      </c>
      <c r="L970" s="4" t="str">
        <f>IF(K970="Y",VLOOKUP($A970,SEM_20201201_20210416!$A:$G,3,FALSE),"")</f>
        <v/>
      </c>
      <c r="M970" s="4" t="str">
        <f>IF(K970="Y",VLOOKUP($A970,SEM_20201201_20210416!$A:$G,4,FALSE),"")</f>
        <v/>
      </c>
      <c r="N970" s="1" t="str">
        <f>IFERROR(VLOOKUP(A970,SEM_20201201_20210416!A:F,6,FALSE),"")</f>
        <v/>
      </c>
      <c r="O970" s="4" t="str">
        <f t="shared" si="79"/>
        <v/>
      </c>
      <c r="P970" s="4" t="str">
        <f t="shared" si="80"/>
        <v/>
      </c>
    </row>
    <row r="971" spans="1:16">
      <c r="A971" s="3" t="s">
        <v>976</v>
      </c>
      <c r="B971">
        <v>42</v>
      </c>
      <c r="C971">
        <v>1</v>
      </c>
      <c r="D971" s="1">
        <v>2.3809523809523801E-2</v>
      </c>
      <c r="E971" s="2">
        <v>6.3809523809523796</v>
      </c>
      <c r="H971" s="4" t="str">
        <f t="shared" si="76"/>
        <v/>
      </c>
      <c r="I971" s="4" t="str">
        <f t="shared" si="77"/>
        <v/>
      </c>
      <c r="J971" s="4" t="str">
        <f t="shared" si="78"/>
        <v>Y</v>
      </c>
      <c r="K971" s="4" t="str">
        <f>IF(ISERROR(MATCH(A971,SEM_20201201_20210416!A:A,0)),"","Y")</f>
        <v/>
      </c>
      <c r="L971" s="4" t="str">
        <f>IF(K971="Y",VLOOKUP($A971,SEM_20201201_20210416!$A:$G,3,FALSE),"")</f>
        <v/>
      </c>
      <c r="M971" s="4" t="str">
        <f>IF(K971="Y",VLOOKUP($A971,SEM_20201201_20210416!$A:$G,4,FALSE),"")</f>
        <v/>
      </c>
      <c r="N971" s="1" t="str">
        <f>IFERROR(VLOOKUP(A971,SEM_20201201_20210416!A:F,6,FALSE),"")</f>
        <v/>
      </c>
      <c r="O971" s="4" t="str">
        <f t="shared" si="79"/>
        <v/>
      </c>
      <c r="P971" s="4" t="str">
        <f t="shared" si="80"/>
        <v/>
      </c>
    </row>
    <row r="972" spans="1:16">
      <c r="A972" s="3" t="s">
        <v>971</v>
      </c>
      <c r="B972">
        <v>42</v>
      </c>
      <c r="C972">
        <v>2</v>
      </c>
      <c r="D972" s="1">
        <v>4.7619047619047603E-2</v>
      </c>
      <c r="E972" s="2">
        <v>6.4761904761904701</v>
      </c>
      <c r="H972" s="4" t="str">
        <f t="shared" si="76"/>
        <v/>
      </c>
      <c r="I972" s="4" t="str">
        <f t="shared" si="77"/>
        <v/>
      </c>
      <c r="J972" s="4" t="str">
        <f t="shared" si="78"/>
        <v>Y</v>
      </c>
      <c r="K972" s="4" t="str">
        <f>IF(ISERROR(MATCH(A972,SEM_20201201_20210416!A:A,0)),"","Y")</f>
        <v/>
      </c>
      <c r="L972" s="4" t="str">
        <f>IF(K972="Y",VLOOKUP($A972,SEM_20201201_20210416!$A:$G,3,FALSE),"")</f>
        <v/>
      </c>
      <c r="M972" s="4" t="str">
        <f>IF(K972="Y",VLOOKUP($A972,SEM_20201201_20210416!$A:$G,4,FALSE),"")</f>
        <v/>
      </c>
      <c r="N972" s="1" t="str">
        <f>IFERROR(VLOOKUP(A972,SEM_20201201_20210416!A:F,6,FALSE),"")</f>
        <v/>
      </c>
      <c r="O972" s="4" t="str">
        <f t="shared" si="79"/>
        <v/>
      </c>
      <c r="P972" s="4" t="str">
        <f t="shared" si="80"/>
        <v/>
      </c>
    </row>
    <row r="973" spans="1:16">
      <c r="A973" s="3" t="s">
        <v>970</v>
      </c>
      <c r="B973">
        <v>42</v>
      </c>
      <c r="C973">
        <v>5</v>
      </c>
      <c r="D973" s="1">
        <v>0.119047619047619</v>
      </c>
      <c r="E973" s="2">
        <v>7.5238095238095202</v>
      </c>
      <c r="H973" s="4" t="str">
        <f t="shared" si="76"/>
        <v/>
      </c>
      <c r="I973" s="4" t="str">
        <f t="shared" si="77"/>
        <v/>
      </c>
      <c r="J973" s="4" t="str">
        <f t="shared" si="78"/>
        <v/>
      </c>
      <c r="K973" s="4" t="str">
        <f>IF(ISERROR(MATCH(A973,SEM_20201201_20210416!A:A,0)),"","Y")</f>
        <v/>
      </c>
      <c r="L973" s="4" t="str">
        <f>IF(K973="Y",VLOOKUP($A973,SEM_20201201_20210416!$A:$G,3,FALSE),"")</f>
        <v/>
      </c>
      <c r="M973" s="4" t="str">
        <f>IF(K973="Y",VLOOKUP($A973,SEM_20201201_20210416!$A:$G,4,FALSE),"")</f>
        <v/>
      </c>
      <c r="N973" s="1" t="str">
        <f>IFERROR(VLOOKUP(A973,SEM_20201201_20210416!A:F,6,FALSE),"")</f>
        <v/>
      </c>
      <c r="O973" s="4" t="str">
        <f t="shared" si="79"/>
        <v/>
      </c>
      <c r="P973" s="4" t="str">
        <f t="shared" si="80"/>
        <v/>
      </c>
    </row>
    <row r="974" spans="1:16">
      <c r="A974" s="3" t="s">
        <v>973</v>
      </c>
      <c r="B974">
        <v>42</v>
      </c>
      <c r="C974">
        <v>6</v>
      </c>
      <c r="D974" s="1">
        <v>0.14285714285714199</v>
      </c>
      <c r="E974" s="2">
        <v>10.714285714285699</v>
      </c>
      <c r="H974" s="4" t="str">
        <f t="shared" si="76"/>
        <v/>
      </c>
      <c r="I974" s="4" t="str">
        <f t="shared" si="77"/>
        <v/>
      </c>
      <c r="J974" s="4" t="str">
        <f t="shared" si="78"/>
        <v/>
      </c>
      <c r="K974" s="4" t="str">
        <f>IF(ISERROR(MATCH(A974,SEM_20201201_20210416!A:A,0)),"","Y")</f>
        <v/>
      </c>
      <c r="L974" s="4" t="str">
        <f>IF(K974="Y",VLOOKUP($A974,SEM_20201201_20210416!$A:$G,3,FALSE),"")</f>
        <v/>
      </c>
      <c r="M974" s="4" t="str">
        <f>IF(K974="Y",VLOOKUP($A974,SEM_20201201_20210416!$A:$G,4,FALSE),"")</f>
        <v/>
      </c>
      <c r="N974" s="1" t="str">
        <f>IFERROR(VLOOKUP(A974,SEM_20201201_20210416!A:F,6,FALSE),"")</f>
        <v/>
      </c>
      <c r="O974" s="4" t="str">
        <f t="shared" si="79"/>
        <v/>
      </c>
      <c r="P974" s="4" t="str">
        <f t="shared" si="80"/>
        <v/>
      </c>
    </row>
    <row r="975" spans="1:16">
      <c r="A975" s="3" t="s">
        <v>974</v>
      </c>
      <c r="B975">
        <v>42</v>
      </c>
      <c r="C975">
        <v>2</v>
      </c>
      <c r="D975" s="1">
        <v>4.7619047619047603E-2</v>
      </c>
      <c r="E975" s="2">
        <v>11.2380952380952</v>
      </c>
      <c r="H975" s="4" t="str">
        <f t="shared" si="76"/>
        <v/>
      </c>
      <c r="I975" s="4" t="str">
        <f t="shared" si="77"/>
        <v/>
      </c>
      <c r="J975" s="4" t="str">
        <f t="shared" si="78"/>
        <v/>
      </c>
      <c r="K975" s="4" t="str">
        <f>IF(ISERROR(MATCH(A975,SEM_20201201_20210416!A:A,0)),"","Y")</f>
        <v/>
      </c>
      <c r="L975" s="4" t="str">
        <f>IF(K975="Y",VLOOKUP($A975,SEM_20201201_20210416!$A:$G,3,FALSE),"")</f>
        <v/>
      </c>
      <c r="M975" s="4" t="str">
        <f>IF(K975="Y",VLOOKUP($A975,SEM_20201201_20210416!$A:$G,4,FALSE),"")</f>
        <v/>
      </c>
      <c r="N975" s="1" t="str">
        <f>IFERROR(VLOOKUP(A975,SEM_20201201_20210416!A:F,6,FALSE),"")</f>
        <v/>
      </c>
      <c r="O975" s="4" t="str">
        <f t="shared" si="79"/>
        <v/>
      </c>
      <c r="P975" s="4" t="str">
        <f t="shared" si="80"/>
        <v/>
      </c>
    </row>
    <row r="976" spans="1:16">
      <c r="A976" s="3" t="s">
        <v>978</v>
      </c>
      <c r="B976">
        <v>42</v>
      </c>
      <c r="C976">
        <v>0</v>
      </c>
      <c r="D976" s="1">
        <v>0</v>
      </c>
      <c r="E976" s="2">
        <v>38.3333333333333</v>
      </c>
      <c r="H976" s="4" t="str">
        <f t="shared" si="76"/>
        <v/>
      </c>
      <c r="I976" s="4" t="str">
        <f t="shared" si="77"/>
        <v/>
      </c>
      <c r="J976" s="4" t="str">
        <f t="shared" si="78"/>
        <v/>
      </c>
      <c r="K976" s="4" t="str">
        <f>IF(ISERROR(MATCH(A976,SEM_20201201_20210416!A:A,0)),"","Y")</f>
        <v/>
      </c>
      <c r="L976" s="4" t="str">
        <f>IF(K976="Y",VLOOKUP($A976,SEM_20201201_20210416!$A:$G,3,FALSE),"")</f>
        <v/>
      </c>
      <c r="M976" s="4" t="str">
        <f>IF(K976="Y",VLOOKUP($A976,SEM_20201201_20210416!$A:$G,4,FALSE),"")</f>
        <v/>
      </c>
      <c r="N976" s="1" t="str">
        <f>IFERROR(VLOOKUP(A976,SEM_20201201_20210416!A:F,6,FALSE),"")</f>
        <v/>
      </c>
      <c r="O976" s="4" t="str">
        <f t="shared" si="79"/>
        <v/>
      </c>
      <c r="P976" s="4" t="str">
        <f t="shared" si="80"/>
        <v/>
      </c>
    </row>
    <row r="977" spans="1:16">
      <c r="A977" s="3" t="s">
        <v>972</v>
      </c>
      <c r="B977">
        <v>42</v>
      </c>
      <c r="C977">
        <v>0</v>
      </c>
      <c r="D977" s="1">
        <v>0</v>
      </c>
      <c r="E977" s="2">
        <v>51.309523809523803</v>
      </c>
      <c r="H977" s="4" t="str">
        <f t="shared" si="76"/>
        <v/>
      </c>
      <c r="I977" s="4" t="str">
        <f t="shared" si="77"/>
        <v/>
      </c>
      <c r="J977" s="4" t="str">
        <f t="shared" si="78"/>
        <v/>
      </c>
      <c r="K977" s="4" t="str">
        <f>IF(ISERROR(MATCH(A977,SEM_20201201_20210416!A:A,0)),"","Y")</f>
        <v/>
      </c>
      <c r="L977" s="4" t="str">
        <f>IF(K977="Y",VLOOKUP($A977,SEM_20201201_20210416!$A:$G,3,FALSE),"")</f>
        <v/>
      </c>
      <c r="M977" s="4" t="str">
        <f>IF(K977="Y",VLOOKUP($A977,SEM_20201201_20210416!$A:$G,4,FALSE),"")</f>
        <v/>
      </c>
      <c r="N977" s="1" t="str">
        <f>IFERROR(VLOOKUP(A977,SEM_20201201_20210416!A:F,6,FALSE),"")</f>
        <v/>
      </c>
      <c r="O977" s="4" t="str">
        <f t="shared" si="79"/>
        <v/>
      </c>
      <c r="P977" s="4" t="str">
        <f t="shared" si="80"/>
        <v/>
      </c>
    </row>
    <row r="978" spans="1:16">
      <c r="A978" s="3" t="s">
        <v>987</v>
      </c>
      <c r="B978">
        <v>41</v>
      </c>
      <c r="C978">
        <v>3</v>
      </c>
      <c r="D978" s="1">
        <v>7.3170731707316999E-2</v>
      </c>
      <c r="E978" s="2">
        <v>2.3658536585365799</v>
      </c>
      <c r="H978" s="4" t="str">
        <f t="shared" si="76"/>
        <v>Y</v>
      </c>
      <c r="I978" s="4" t="str">
        <f t="shared" si="77"/>
        <v/>
      </c>
      <c r="J978" s="4" t="str">
        <f t="shared" si="78"/>
        <v/>
      </c>
      <c r="K978" s="4" t="str">
        <f>IF(ISERROR(MATCH(A978,SEM_20201201_20210416!A:A,0)),"","Y")</f>
        <v/>
      </c>
      <c r="L978" s="4" t="str">
        <f>IF(K978="Y",VLOOKUP($A978,SEM_20201201_20210416!$A:$G,3,FALSE),"")</f>
        <v/>
      </c>
      <c r="M978" s="4" t="str">
        <f>IF(K978="Y",VLOOKUP($A978,SEM_20201201_20210416!$A:$G,4,FALSE),"")</f>
        <v/>
      </c>
      <c r="N978" s="1" t="str">
        <f>IFERROR(VLOOKUP(A978,SEM_20201201_20210416!A:F,6,FALSE),"")</f>
        <v/>
      </c>
      <c r="O978" s="4" t="str">
        <f t="shared" si="79"/>
        <v/>
      </c>
      <c r="P978" s="4" t="str">
        <f t="shared" si="80"/>
        <v/>
      </c>
    </row>
    <row r="979" spans="1:16">
      <c r="A979" s="3" t="s">
        <v>991</v>
      </c>
      <c r="B979">
        <v>41</v>
      </c>
      <c r="C979">
        <v>11</v>
      </c>
      <c r="D979" s="1">
        <v>0.26829268292682901</v>
      </c>
      <c r="E979" s="2">
        <v>2.85365853658536</v>
      </c>
      <c r="H979" s="4" t="str">
        <f t="shared" si="76"/>
        <v>Y</v>
      </c>
      <c r="I979" s="4" t="str">
        <f t="shared" si="77"/>
        <v/>
      </c>
      <c r="J979" s="4" t="str">
        <f t="shared" si="78"/>
        <v/>
      </c>
      <c r="K979" s="4" t="str">
        <f>IF(ISERROR(MATCH(A979,SEM_20201201_20210416!A:A,0)),"","Y")</f>
        <v/>
      </c>
      <c r="L979" s="4" t="str">
        <f>IF(K979="Y",VLOOKUP($A979,SEM_20201201_20210416!$A:$G,3,FALSE),"")</f>
        <v/>
      </c>
      <c r="M979" s="4" t="str">
        <f>IF(K979="Y",VLOOKUP($A979,SEM_20201201_20210416!$A:$G,4,FALSE),"")</f>
        <v/>
      </c>
      <c r="N979" s="1" t="str">
        <f>IFERROR(VLOOKUP(A979,SEM_20201201_20210416!A:F,6,FALSE),"")</f>
        <v/>
      </c>
      <c r="O979" s="4" t="str">
        <f t="shared" si="79"/>
        <v/>
      </c>
      <c r="P979" s="4" t="str">
        <f t="shared" si="80"/>
        <v/>
      </c>
    </row>
    <row r="980" spans="1:16">
      <c r="A980" s="3" t="s">
        <v>992</v>
      </c>
      <c r="B980">
        <v>41</v>
      </c>
      <c r="C980">
        <v>1</v>
      </c>
      <c r="D980" s="1">
        <v>2.4390243902439001E-2</v>
      </c>
      <c r="E980" s="2">
        <v>3.73170731707317</v>
      </c>
      <c r="H980" s="4" t="str">
        <f t="shared" si="76"/>
        <v/>
      </c>
      <c r="I980" s="4" t="str">
        <f t="shared" si="77"/>
        <v/>
      </c>
      <c r="J980" s="4" t="str">
        <f t="shared" si="78"/>
        <v/>
      </c>
      <c r="K980" s="4" t="str">
        <f>IF(ISERROR(MATCH(A980,SEM_20201201_20210416!A:A,0)),"","Y")</f>
        <v/>
      </c>
      <c r="L980" s="4" t="str">
        <f>IF(K980="Y",VLOOKUP($A980,SEM_20201201_20210416!$A:$G,3,FALSE),"")</f>
        <v/>
      </c>
      <c r="M980" s="4" t="str">
        <f>IF(K980="Y",VLOOKUP($A980,SEM_20201201_20210416!$A:$G,4,FALSE),"")</f>
        <v/>
      </c>
      <c r="N980" s="1" t="str">
        <f>IFERROR(VLOOKUP(A980,SEM_20201201_20210416!A:F,6,FALSE),"")</f>
        <v/>
      </c>
      <c r="O980" s="4" t="str">
        <f t="shared" si="79"/>
        <v/>
      </c>
      <c r="P980" s="4" t="str">
        <f t="shared" si="80"/>
        <v/>
      </c>
    </row>
    <row r="981" spans="1:16">
      <c r="A981" s="3" t="s">
        <v>980</v>
      </c>
      <c r="B981">
        <v>41</v>
      </c>
      <c r="C981">
        <v>0</v>
      </c>
      <c r="D981" s="1">
        <v>0</v>
      </c>
      <c r="E981" s="2">
        <v>5.8292682926829196</v>
      </c>
      <c r="H981" s="4" t="str">
        <f t="shared" si="76"/>
        <v/>
      </c>
      <c r="I981" s="4" t="str">
        <f t="shared" si="77"/>
        <v/>
      </c>
      <c r="J981" s="4" t="str">
        <f t="shared" si="78"/>
        <v/>
      </c>
      <c r="K981" s="4" t="str">
        <f>IF(ISERROR(MATCH(A981,SEM_20201201_20210416!A:A,0)),"","Y")</f>
        <v/>
      </c>
      <c r="L981" s="4" t="str">
        <f>IF(K981="Y",VLOOKUP($A981,SEM_20201201_20210416!$A:$G,3,FALSE),"")</f>
        <v/>
      </c>
      <c r="M981" s="4" t="str">
        <f>IF(K981="Y",VLOOKUP($A981,SEM_20201201_20210416!$A:$G,4,FALSE),"")</f>
        <v/>
      </c>
      <c r="N981" s="1" t="str">
        <f>IFERROR(VLOOKUP(A981,SEM_20201201_20210416!A:F,6,FALSE),"")</f>
        <v/>
      </c>
      <c r="O981" s="4" t="str">
        <f t="shared" si="79"/>
        <v/>
      </c>
      <c r="P981" s="4" t="str">
        <f t="shared" si="80"/>
        <v/>
      </c>
    </row>
    <row r="982" spans="1:16">
      <c r="A982" s="3" t="s">
        <v>989</v>
      </c>
      <c r="B982">
        <v>41</v>
      </c>
      <c r="C982">
        <v>5</v>
      </c>
      <c r="D982" s="1">
        <v>0.12195121951219499</v>
      </c>
      <c r="E982" s="2">
        <v>6.0243902439024302</v>
      </c>
      <c r="H982" s="4" t="str">
        <f t="shared" si="76"/>
        <v/>
      </c>
      <c r="I982" s="4" t="str">
        <f t="shared" si="77"/>
        <v/>
      </c>
      <c r="J982" s="4" t="str">
        <f t="shared" si="78"/>
        <v>Y</v>
      </c>
      <c r="K982" s="4" t="str">
        <f>IF(ISERROR(MATCH(A982,SEM_20201201_20210416!A:A,0)),"","Y")</f>
        <v/>
      </c>
      <c r="L982" s="4" t="str">
        <f>IF(K982="Y",VLOOKUP($A982,SEM_20201201_20210416!$A:$G,3,FALSE),"")</f>
        <v/>
      </c>
      <c r="M982" s="4" t="str">
        <f>IF(K982="Y",VLOOKUP($A982,SEM_20201201_20210416!$A:$G,4,FALSE),"")</f>
        <v/>
      </c>
      <c r="N982" s="1" t="str">
        <f>IFERROR(VLOOKUP(A982,SEM_20201201_20210416!A:F,6,FALSE),"")</f>
        <v/>
      </c>
      <c r="O982" s="4" t="str">
        <f t="shared" si="79"/>
        <v/>
      </c>
      <c r="P982" s="4" t="str">
        <f t="shared" si="80"/>
        <v/>
      </c>
    </row>
    <row r="983" spans="1:16">
      <c r="A983" s="3" t="s">
        <v>988</v>
      </c>
      <c r="B983">
        <v>41</v>
      </c>
      <c r="C983">
        <v>1</v>
      </c>
      <c r="D983" s="1">
        <v>2.4390243902439001E-2</v>
      </c>
      <c r="E983" s="2">
        <v>6.4634146341463401</v>
      </c>
      <c r="H983" s="4" t="str">
        <f t="shared" si="76"/>
        <v/>
      </c>
      <c r="I983" s="4" t="str">
        <f t="shared" si="77"/>
        <v/>
      </c>
      <c r="J983" s="4" t="str">
        <f t="shared" si="78"/>
        <v>Y</v>
      </c>
      <c r="K983" s="4" t="str">
        <f>IF(ISERROR(MATCH(A983,SEM_20201201_20210416!A:A,0)),"","Y")</f>
        <v/>
      </c>
      <c r="L983" s="4" t="str">
        <f>IF(K983="Y",VLOOKUP($A983,SEM_20201201_20210416!$A:$G,3,FALSE),"")</f>
        <v/>
      </c>
      <c r="M983" s="4" t="str">
        <f>IF(K983="Y",VLOOKUP($A983,SEM_20201201_20210416!$A:$G,4,FALSE),"")</f>
        <v/>
      </c>
      <c r="N983" s="1" t="str">
        <f>IFERROR(VLOOKUP(A983,SEM_20201201_20210416!A:F,6,FALSE),"")</f>
        <v/>
      </c>
      <c r="O983" s="4" t="str">
        <f t="shared" si="79"/>
        <v/>
      </c>
      <c r="P983" s="4" t="str">
        <f t="shared" si="80"/>
        <v/>
      </c>
    </row>
    <row r="984" spans="1:16">
      <c r="A984" s="3" t="s">
        <v>990</v>
      </c>
      <c r="B984">
        <v>41</v>
      </c>
      <c r="C984">
        <v>2</v>
      </c>
      <c r="D984" s="1">
        <v>4.8780487804878002E-2</v>
      </c>
      <c r="E984" s="2">
        <v>8.7073170731707297</v>
      </c>
      <c r="H984" s="4" t="str">
        <f t="shared" si="76"/>
        <v/>
      </c>
      <c r="I984" s="4" t="str">
        <f t="shared" si="77"/>
        <v/>
      </c>
      <c r="J984" s="4" t="str">
        <f t="shared" si="78"/>
        <v/>
      </c>
      <c r="K984" s="4" t="str">
        <f>IF(ISERROR(MATCH(A984,SEM_20201201_20210416!A:A,0)),"","Y")</f>
        <v/>
      </c>
      <c r="L984" s="4" t="str">
        <f>IF(K984="Y",VLOOKUP($A984,SEM_20201201_20210416!$A:$G,3,FALSE),"")</f>
        <v/>
      </c>
      <c r="M984" s="4" t="str">
        <f>IF(K984="Y",VLOOKUP($A984,SEM_20201201_20210416!$A:$G,4,FALSE),"")</f>
        <v/>
      </c>
      <c r="N984" s="1" t="str">
        <f>IFERROR(VLOOKUP(A984,SEM_20201201_20210416!A:F,6,FALSE),"")</f>
        <v/>
      </c>
      <c r="O984" s="4" t="str">
        <f t="shared" si="79"/>
        <v/>
      </c>
      <c r="P984" s="4" t="str">
        <f t="shared" si="80"/>
        <v/>
      </c>
    </row>
    <row r="985" spans="1:16">
      <c r="A985" s="3" t="s">
        <v>982</v>
      </c>
      <c r="B985">
        <v>41</v>
      </c>
      <c r="C985">
        <v>3</v>
      </c>
      <c r="D985" s="1">
        <v>7.3170731707316999E-2</v>
      </c>
      <c r="E985" s="2">
        <v>9.1951219512195106</v>
      </c>
      <c r="H985" s="4" t="str">
        <f t="shared" si="76"/>
        <v/>
      </c>
      <c r="I985" s="4" t="str">
        <f t="shared" si="77"/>
        <v/>
      </c>
      <c r="J985" s="4" t="str">
        <f t="shared" si="78"/>
        <v/>
      </c>
      <c r="K985" s="4" t="str">
        <f>IF(ISERROR(MATCH(A985,SEM_20201201_20210416!A:A,0)),"","Y")</f>
        <v/>
      </c>
      <c r="L985" s="4" t="str">
        <f>IF(K985="Y",VLOOKUP($A985,SEM_20201201_20210416!$A:$G,3,FALSE),"")</f>
        <v/>
      </c>
      <c r="M985" s="4" t="str">
        <f>IF(K985="Y",VLOOKUP($A985,SEM_20201201_20210416!$A:$G,4,FALSE),"")</f>
        <v/>
      </c>
      <c r="N985" s="1" t="str">
        <f>IFERROR(VLOOKUP(A985,SEM_20201201_20210416!A:F,6,FALSE),"")</f>
        <v/>
      </c>
      <c r="O985" s="4" t="str">
        <f t="shared" si="79"/>
        <v/>
      </c>
      <c r="P985" s="4" t="str">
        <f t="shared" si="80"/>
        <v/>
      </c>
    </row>
    <row r="986" spans="1:16">
      <c r="A986" s="3" t="s">
        <v>984</v>
      </c>
      <c r="B986">
        <v>41</v>
      </c>
      <c r="C986">
        <v>1</v>
      </c>
      <c r="D986" s="1">
        <v>2.4390243902439001E-2</v>
      </c>
      <c r="E986" s="2">
        <v>9.1951219512195106</v>
      </c>
      <c r="H986" s="4" t="str">
        <f t="shared" si="76"/>
        <v/>
      </c>
      <c r="I986" s="4" t="str">
        <f t="shared" si="77"/>
        <v/>
      </c>
      <c r="J986" s="4" t="str">
        <f t="shared" si="78"/>
        <v/>
      </c>
      <c r="K986" s="4" t="str">
        <f>IF(ISERROR(MATCH(A986,SEM_20201201_20210416!A:A,0)),"","Y")</f>
        <v/>
      </c>
      <c r="L986" s="4" t="str">
        <f>IF(K986="Y",VLOOKUP($A986,SEM_20201201_20210416!$A:$G,3,FALSE),"")</f>
        <v/>
      </c>
      <c r="M986" s="4" t="str">
        <f>IF(K986="Y",VLOOKUP($A986,SEM_20201201_20210416!$A:$G,4,FALSE),"")</f>
        <v/>
      </c>
      <c r="N986" s="1" t="str">
        <f>IFERROR(VLOOKUP(A986,SEM_20201201_20210416!A:F,6,FALSE),"")</f>
        <v/>
      </c>
      <c r="O986" s="4" t="str">
        <f t="shared" si="79"/>
        <v/>
      </c>
      <c r="P986" s="4" t="str">
        <f t="shared" si="80"/>
        <v/>
      </c>
    </row>
    <row r="987" spans="1:16">
      <c r="A987" s="3" t="s">
        <v>985</v>
      </c>
      <c r="B987">
        <v>41</v>
      </c>
      <c r="C987">
        <v>2</v>
      </c>
      <c r="D987" s="1">
        <v>4.8780487804878002E-2</v>
      </c>
      <c r="E987" s="2">
        <v>9.9512195121951201</v>
      </c>
      <c r="H987" s="4" t="str">
        <f t="shared" si="76"/>
        <v/>
      </c>
      <c r="I987" s="4" t="str">
        <f t="shared" si="77"/>
        <v/>
      </c>
      <c r="J987" s="4" t="str">
        <f t="shared" si="78"/>
        <v/>
      </c>
      <c r="K987" s="4" t="str">
        <f>IF(ISERROR(MATCH(A987,SEM_20201201_20210416!A:A,0)),"","Y")</f>
        <v/>
      </c>
      <c r="L987" s="4" t="str">
        <f>IF(K987="Y",VLOOKUP($A987,SEM_20201201_20210416!$A:$G,3,FALSE),"")</f>
        <v/>
      </c>
      <c r="M987" s="4" t="str">
        <f>IF(K987="Y",VLOOKUP($A987,SEM_20201201_20210416!$A:$G,4,FALSE),"")</f>
        <v/>
      </c>
      <c r="N987" s="1" t="str">
        <f>IFERROR(VLOOKUP(A987,SEM_20201201_20210416!A:F,6,FALSE),"")</f>
        <v/>
      </c>
      <c r="O987" s="4" t="str">
        <f t="shared" si="79"/>
        <v/>
      </c>
      <c r="P987" s="4" t="str">
        <f t="shared" si="80"/>
        <v/>
      </c>
    </row>
    <row r="988" spans="1:16">
      <c r="A988" s="3" t="s">
        <v>983</v>
      </c>
      <c r="B988">
        <v>41</v>
      </c>
      <c r="C988">
        <v>2</v>
      </c>
      <c r="D988" s="1">
        <v>4.8780487804878002E-2</v>
      </c>
      <c r="E988" s="2">
        <v>11.951219512195101</v>
      </c>
      <c r="H988" s="4" t="str">
        <f t="shared" si="76"/>
        <v/>
      </c>
      <c r="I988" s="4" t="str">
        <f t="shared" si="77"/>
        <v/>
      </c>
      <c r="J988" s="4" t="str">
        <f t="shared" si="78"/>
        <v/>
      </c>
      <c r="K988" s="4" t="str">
        <f>IF(ISERROR(MATCH(A988,SEM_20201201_20210416!A:A,0)),"","Y")</f>
        <v/>
      </c>
      <c r="L988" s="4" t="str">
        <f>IF(K988="Y",VLOOKUP($A988,SEM_20201201_20210416!$A:$G,3,FALSE),"")</f>
        <v/>
      </c>
      <c r="M988" s="4" t="str">
        <f>IF(K988="Y",VLOOKUP($A988,SEM_20201201_20210416!$A:$G,4,FALSE),"")</f>
        <v/>
      </c>
      <c r="N988" s="1" t="str">
        <f>IFERROR(VLOOKUP(A988,SEM_20201201_20210416!A:F,6,FALSE),"")</f>
        <v/>
      </c>
      <c r="O988" s="4" t="str">
        <f t="shared" si="79"/>
        <v/>
      </c>
      <c r="P988" s="4" t="str">
        <f t="shared" si="80"/>
        <v/>
      </c>
    </row>
    <row r="989" spans="1:16">
      <c r="A989" s="3" t="s">
        <v>994</v>
      </c>
      <c r="B989">
        <v>41</v>
      </c>
      <c r="C989">
        <v>2</v>
      </c>
      <c r="D989" s="1">
        <v>4.8780487804878002E-2</v>
      </c>
      <c r="E989" s="2">
        <v>12.146341463414601</v>
      </c>
      <c r="H989" s="4" t="str">
        <f t="shared" si="76"/>
        <v/>
      </c>
      <c r="I989" s="4" t="str">
        <f t="shared" si="77"/>
        <v/>
      </c>
      <c r="J989" s="4" t="str">
        <f t="shared" si="78"/>
        <v/>
      </c>
      <c r="K989" s="4" t="str">
        <f>IF(ISERROR(MATCH(A989,SEM_20201201_20210416!A:A,0)),"","Y")</f>
        <v/>
      </c>
      <c r="L989" s="4" t="str">
        <f>IF(K989="Y",VLOOKUP($A989,SEM_20201201_20210416!$A:$G,3,FALSE),"")</f>
        <v/>
      </c>
      <c r="M989" s="4" t="str">
        <f>IF(K989="Y",VLOOKUP($A989,SEM_20201201_20210416!$A:$G,4,FALSE),"")</f>
        <v/>
      </c>
      <c r="N989" s="1" t="str">
        <f>IFERROR(VLOOKUP(A989,SEM_20201201_20210416!A:F,6,FALSE),"")</f>
        <v/>
      </c>
      <c r="O989" s="4" t="str">
        <f t="shared" si="79"/>
        <v/>
      </c>
      <c r="P989" s="4" t="str">
        <f t="shared" si="80"/>
        <v/>
      </c>
    </row>
    <row r="990" spans="1:16">
      <c r="A990" s="3" t="s">
        <v>981</v>
      </c>
      <c r="B990">
        <v>41</v>
      </c>
      <c r="C990">
        <v>0</v>
      </c>
      <c r="D990" s="1">
        <v>0</v>
      </c>
      <c r="E990" s="2">
        <v>13.2682926829268</v>
      </c>
      <c r="H990" s="4" t="str">
        <f t="shared" si="76"/>
        <v/>
      </c>
      <c r="I990" s="4" t="str">
        <f t="shared" si="77"/>
        <v/>
      </c>
      <c r="J990" s="4" t="str">
        <f t="shared" si="78"/>
        <v/>
      </c>
      <c r="K990" s="4" t="str">
        <f>IF(ISERROR(MATCH(A990,SEM_20201201_20210416!A:A,0)),"","Y")</f>
        <v/>
      </c>
      <c r="L990" s="4" t="str">
        <f>IF(K990="Y",VLOOKUP($A990,SEM_20201201_20210416!$A:$G,3,FALSE),"")</f>
        <v/>
      </c>
      <c r="M990" s="4" t="str">
        <f>IF(K990="Y",VLOOKUP($A990,SEM_20201201_20210416!$A:$G,4,FALSE),"")</f>
        <v/>
      </c>
      <c r="N990" s="1" t="str">
        <f>IFERROR(VLOOKUP(A990,SEM_20201201_20210416!A:F,6,FALSE),"")</f>
        <v/>
      </c>
      <c r="O990" s="4" t="str">
        <f t="shared" si="79"/>
        <v/>
      </c>
      <c r="P990" s="4" t="str">
        <f t="shared" si="80"/>
        <v/>
      </c>
    </row>
    <row r="991" spans="1:16">
      <c r="A991" s="3" t="s">
        <v>979</v>
      </c>
      <c r="B991">
        <v>41</v>
      </c>
      <c r="C991">
        <v>0</v>
      </c>
      <c r="D991" s="1">
        <v>0</v>
      </c>
      <c r="E991" s="2">
        <v>19.878048780487799</v>
      </c>
      <c r="H991" s="4" t="str">
        <f t="shared" si="76"/>
        <v/>
      </c>
      <c r="I991" s="4" t="str">
        <f t="shared" si="77"/>
        <v/>
      </c>
      <c r="J991" s="4" t="str">
        <f t="shared" si="78"/>
        <v/>
      </c>
      <c r="K991" s="4" t="str">
        <f>IF(ISERROR(MATCH(A991,SEM_20201201_20210416!A:A,0)),"","Y")</f>
        <v/>
      </c>
      <c r="L991" s="4" t="str">
        <f>IF(K991="Y",VLOOKUP($A991,SEM_20201201_20210416!$A:$G,3,FALSE),"")</f>
        <v/>
      </c>
      <c r="M991" s="4" t="str">
        <f>IF(K991="Y",VLOOKUP($A991,SEM_20201201_20210416!$A:$G,4,FALSE),"")</f>
        <v/>
      </c>
      <c r="N991" s="1" t="str">
        <f>IFERROR(VLOOKUP(A991,SEM_20201201_20210416!A:F,6,FALSE),"")</f>
        <v/>
      </c>
      <c r="O991" s="4" t="str">
        <f t="shared" si="79"/>
        <v/>
      </c>
      <c r="P991" s="4" t="str">
        <f t="shared" si="80"/>
        <v/>
      </c>
    </row>
    <row r="992" spans="1:16">
      <c r="A992" s="3" t="s">
        <v>993</v>
      </c>
      <c r="B992">
        <v>41</v>
      </c>
      <c r="C992">
        <v>0</v>
      </c>
      <c r="D992" s="1">
        <v>0</v>
      </c>
      <c r="E992" s="2">
        <v>75.243902439024396</v>
      </c>
      <c r="H992" s="4" t="str">
        <f t="shared" si="76"/>
        <v/>
      </c>
      <c r="I992" s="4" t="str">
        <f t="shared" si="77"/>
        <v/>
      </c>
      <c r="J992" s="4" t="str">
        <f t="shared" si="78"/>
        <v/>
      </c>
      <c r="K992" s="4" t="str">
        <f>IF(ISERROR(MATCH(A992,SEM_20201201_20210416!A:A,0)),"","Y")</f>
        <v/>
      </c>
      <c r="L992" s="4" t="str">
        <f>IF(K992="Y",VLOOKUP($A992,SEM_20201201_20210416!$A:$G,3,FALSE),"")</f>
        <v/>
      </c>
      <c r="M992" s="4" t="str">
        <f>IF(K992="Y",VLOOKUP($A992,SEM_20201201_20210416!$A:$G,4,FALSE),"")</f>
        <v/>
      </c>
      <c r="N992" s="1" t="str">
        <f>IFERROR(VLOOKUP(A992,SEM_20201201_20210416!A:F,6,FALSE),"")</f>
        <v/>
      </c>
      <c r="O992" s="4" t="str">
        <f t="shared" si="79"/>
        <v/>
      </c>
      <c r="P992" s="4" t="str">
        <f t="shared" si="80"/>
        <v/>
      </c>
    </row>
    <row r="993" spans="1:16">
      <c r="A993" s="3" t="s">
        <v>986</v>
      </c>
      <c r="B993">
        <v>41</v>
      </c>
      <c r="C993">
        <v>0</v>
      </c>
      <c r="D993" s="1">
        <v>0</v>
      </c>
      <c r="E993" s="2">
        <v>88.682926829268297</v>
      </c>
      <c r="H993" s="4" t="str">
        <f t="shared" si="76"/>
        <v/>
      </c>
      <c r="I993" s="4" t="str">
        <f t="shared" si="77"/>
        <v/>
      </c>
      <c r="J993" s="4" t="str">
        <f t="shared" si="78"/>
        <v/>
      </c>
      <c r="K993" s="4" t="str">
        <f>IF(ISERROR(MATCH(A993,SEM_20201201_20210416!A:A,0)),"","Y")</f>
        <v/>
      </c>
      <c r="L993" s="4" t="str">
        <f>IF(K993="Y",VLOOKUP($A993,SEM_20201201_20210416!$A:$G,3,FALSE),"")</f>
        <v/>
      </c>
      <c r="M993" s="4" t="str">
        <f>IF(K993="Y",VLOOKUP($A993,SEM_20201201_20210416!$A:$G,4,FALSE),"")</f>
        <v/>
      </c>
      <c r="N993" s="1" t="str">
        <f>IFERROR(VLOOKUP(A993,SEM_20201201_20210416!A:F,6,FALSE),"")</f>
        <v/>
      </c>
      <c r="O993" s="4" t="str">
        <f t="shared" si="79"/>
        <v/>
      </c>
      <c r="P993" s="4" t="str">
        <f t="shared" si="80"/>
        <v/>
      </c>
    </row>
    <row r="994" spans="1:16">
      <c r="A994" s="3" t="s">
        <v>1003</v>
      </c>
      <c r="B994">
        <v>40</v>
      </c>
      <c r="C994">
        <v>30</v>
      </c>
      <c r="D994" s="1">
        <v>0.75</v>
      </c>
      <c r="E994" s="2">
        <v>1</v>
      </c>
      <c r="H994" s="4" t="str">
        <f t="shared" si="76"/>
        <v/>
      </c>
      <c r="I994" s="4" t="str">
        <f t="shared" si="77"/>
        <v/>
      </c>
      <c r="J994" s="4" t="str">
        <f t="shared" si="78"/>
        <v/>
      </c>
      <c r="K994" s="4" t="str">
        <f>IF(ISERROR(MATCH(A994,SEM_20201201_20210416!A:A,0)),"","Y")</f>
        <v/>
      </c>
      <c r="L994" s="4" t="str">
        <f>IF(K994="Y",VLOOKUP($A994,SEM_20201201_20210416!$A:$G,3,FALSE),"")</f>
        <v/>
      </c>
      <c r="M994" s="4" t="str">
        <f>IF(K994="Y",VLOOKUP($A994,SEM_20201201_20210416!$A:$G,4,FALSE),"")</f>
        <v/>
      </c>
      <c r="N994" s="1" t="str">
        <f>IFERROR(VLOOKUP(A994,SEM_20201201_20210416!A:F,6,FALSE),"")</f>
        <v/>
      </c>
      <c r="O994" s="4" t="str">
        <f t="shared" si="79"/>
        <v/>
      </c>
      <c r="P994" s="4" t="str">
        <f t="shared" si="80"/>
        <v/>
      </c>
    </row>
    <row r="995" spans="1:16">
      <c r="A995" s="3" t="s">
        <v>1006</v>
      </c>
      <c r="B995">
        <v>40</v>
      </c>
      <c r="C995">
        <v>24</v>
      </c>
      <c r="D995" s="1">
        <v>0.6</v>
      </c>
      <c r="E995" s="2">
        <v>1</v>
      </c>
      <c r="H995" s="4" t="str">
        <f t="shared" si="76"/>
        <v/>
      </c>
      <c r="I995" s="4" t="str">
        <f t="shared" si="77"/>
        <v/>
      </c>
      <c r="J995" s="4" t="str">
        <f t="shared" si="78"/>
        <v/>
      </c>
      <c r="K995" s="4" t="str">
        <f>IF(ISERROR(MATCH(A995,SEM_20201201_20210416!A:A,0)),"","Y")</f>
        <v/>
      </c>
      <c r="L995" s="4" t="str">
        <f>IF(K995="Y",VLOOKUP($A995,SEM_20201201_20210416!$A:$G,3,FALSE),"")</f>
        <v/>
      </c>
      <c r="M995" s="4" t="str">
        <f>IF(K995="Y",VLOOKUP($A995,SEM_20201201_20210416!$A:$G,4,FALSE),"")</f>
        <v/>
      </c>
      <c r="N995" s="1" t="str">
        <f>IFERROR(VLOOKUP(A995,SEM_20201201_20210416!A:F,6,FALSE),"")</f>
        <v/>
      </c>
      <c r="O995" s="4" t="str">
        <f t="shared" si="79"/>
        <v/>
      </c>
      <c r="P995" s="4" t="str">
        <f t="shared" si="80"/>
        <v/>
      </c>
    </row>
    <row r="996" spans="1:16">
      <c r="A996" s="3" t="s">
        <v>1000</v>
      </c>
      <c r="B996">
        <v>40</v>
      </c>
      <c r="C996">
        <v>7</v>
      </c>
      <c r="D996" s="1">
        <v>0.17499999999999999</v>
      </c>
      <c r="E996" s="2">
        <v>1</v>
      </c>
      <c r="H996" s="4" t="str">
        <f t="shared" si="76"/>
        <v/>
      </c>
      <c r="I996" s="4" t="str">
        <f t="shared" si="77"/>
        <v/>
      </c>
      <c r="J996" s="4" t="str">
        <f t="shared" si="78"/>
        <v/>
      </c>
      <c r="K996" s="4" t="str">
        <f>IF(ISERROR(MATCH(A996,SEM_20201201_20210416!A:A,0)),"","Y")</f>
        <v/>
      </c>
      <c r="L996" s="4" t="str">
        <f>IF(K996="Y",VLOOKUP($A996,SEM_20201201_20210416!$A:$G,3,FALSE),"")</f>
        <v/>
      </c>
      <c r="M996" s="4" t="str">
        <f>IF(K996="Y",VLOOKUP($A996,SEM_20201201_20210416!$A:$G,4,FALSE),"")</f>
        <v/>
      </c>
      <c r="N996" s="1" t="str">
        <f>IFERROR(VLOOKUP(A996,SEM_20201201_20210416!A:F,6,FALSE),"")</f>
        <v/>
      </c>
      <c r="O996" s="4" t="str">
        <f t="shared" si="79"/>
        <v/>
      </c>
      <c r="P996" s="4" t="str">
        <f t="shared" si="80"/>
        <v/>
      </c>
    </row>
    <row r="997" spans="1:16">
      <c r="A997" s="3" t="s">
        <v>1004</v>
      </c>
      <c r="B997">
        <v>40</v>
      </c>
      <c r="C997">
        <v>13</v>
      </c>
      <c r="D997" s="1">
        <v>0.32500000000000001</v>
      </c>
      <c r="E997" s="2">
        <v>1.375</v>
      </c>
      <c r="H997" s="4" t="str">
        <f t="shared" si="76"/>
        <v/>
      </c>
      <c r="I997" s="4" t="str">
        <f t="shared" si="77"/>
        <v/>
      </c>
      <c r="J997" s="4" t="str">
        <f t="shared" si="78"/>
        <v/>
      </c>
      <c r="K997" s="4" t="str">
        <f>IF(ISERROR(MATCH(A997,SEM_20201201_20210416!A:A,0)),"","Y")</f>
        <v/>
      </c>
      <c r="L997" s="4" t="str">
        <f>IF(K997="Y",VLOOKUP($A997,SEM_20201201_20210416!$A:$G,3,FALSE),"")</f>
        <v/>
      </c>
      <c r="M997" s="4" t="str">
        <f>IF(K997="Y",VLOOKUP($A997,SEM_20201201_20210416!$A:$G,4,FALSE),"")</f>
        <v/>
      </c>
      <c r="N997" s="1" t="str">
        <f>IFERROR(VLOOKUP(A997,SEM_20201201_20210416!A:F,6,FALSE),"")</f>
        <v/>
      </c>
      <c r="O997" s="4" t="str">
        <f t="shared" si="79"/>
        <v/>
      </c>
      <c r="P997" s="4" t="str">
        <f t="shared" si="80"/>
        <v/>
      </c>
    </row>
    <row r="998" spans="1:16">
      <c r="A998" s="3" t="s">
        <v>999</v>
      </c>
      <c r="B998">
        <v>40</v>
      </c>
      <c r="C998">
        <v>7</v>
      </c>
      <c r="D998" s="1">
        <v>0.17499999999999999</v>
      </c>
      <c r="E998" s="2">
        <v>3.1749999999999998</v>
      </c>
      <c r="H998" s="4" t="str">
        <f t="shared" si="76"/>
        <v/>
      </c>
      <c r="I998" s="4" t="str">
        <f t="shared" si="77"/>
        <v/>
      </c>
      <c r="J998" s="4" t="str">
        <f t="shared" si="78"/>
        <v/>
      </c>
      <c r="K998" s="4" t="str">
        <f>IF(ISERROR(MATCH(A998,SEM_20201201_20210416!A:A,0)),"","Y")</f>
        <v/>
      </c>
      <c r="L998" s="4" t="str">
        <f>IF(K998="Y",VLOOKUP($A998,SEM_20201201_20210416!$A:$G,3,FALSE),"")</f>
        <v/>
      </c>
      <c r="M998" s="4" t="str">
        <f>IF(K998="Y",VLOOKUP($A998,SEM_20201201_20210416!$A:$G,4,FALSE),"")</f>
        <v/>
      </c>
      <c r="N998" s="1" t="str">
        <f>IFERROR(VLOOKUP(A998,SEM_20201201_20210416!A:F,6,FALSE),"")</f>
        <v/>
      </c>
      <c r="O998" s="4" t="str">
        <f t="shared" si="79"/>
        <v/>
      </c>
      <c r="P998" s="4" t="str">
        <f t="shared" si="80"/>
        <v/>
      </c>
    </row>
    <row r="999" spans="1:16">
      <c r="A999" s="3" t="s">
        <v>1008</v>
      </c>
      <c r="B999">
        <v>40</v>
      </c>
      <c r="C999">
        <v>0</v>
      </c>
      <c r="D999" s="1">
        <v>0</v>
      </c>
      <c r="E999" s="2">
        <v>7.65</v>
      </c>
      <c r="H999" s="4" t="str">
        <f t="shared" si="76"/>
        <v/>
      </c>
      <c r="I999" s="4" t="str">
        <f t="shared" si="77"/>
        <v/>
      </c>
      <c r="J999" s="4" t="str">
        <f t="shared" si="78"/>
        <v/>
      </c>
      <c r="K999" s="4" t="str">
        <f>IF(ISERROR(MATCH(A999,SEM_20201201_20210416!A:A,0)),"","Y")</f>
        <v/>
      </c>
      <c r="L999" s="4" t="str">
        <f>IF(K999="Y",VLOOKUP($A999,SEM_20201201_20210416!$A:$G,3,FALSE),"")</f>
        <v/>
      </c>
      <c r="M999" s="4" t="str">
        <f>IF(K999="Y",VLOOKUP($A999,SEM_20201201_20210416!$A:$G,4,FALSE),"")</f>
        <v/>
      </c>
      <c r="N999" s="1" t="str">
        <f>IFERROR(VLOOKUP(A999,SEM_20201201_20210416!A:F,6,FALSE),"")</f>
        <v/>
      </c>
      <c r="O999" s="4" t="str">
        <f t="shared" si="79"/>
        <v/>
      </c>
      <c r="P999" s="4" t="str">
        <f t="shared" si="80"/>
        <v/>
      </c>
    </row>
    <row r="1000" spans="1:16">
      <c r="A1000" s="3" t="s">
        <v>1001</v>
      </c>
      <c r="B1000">
        <v>40</v>
      </c>
      <c r="C1000">
        <v>5</v>
      </c>
      <c r="D1000" s="1">
        <v>0.125</v>
      </c>
      <c r="E1000" s="2">
        <v>8.0500000000000007</v>
      </c>
      <c r="H1000" s="4" t="str">
        <f t="shared" si="76"/>
        <v/>
      </c>
      <c r="I1000" s="4" t="str">
        <f t="shared" si="77"/>
        <v/>
      </c>
      <c r="J1000" s="4" t="str">
        <f t="shared" si="78"/>
        <v/>
      </c>
      <c r="K1000" s="4" t="str">
        <f>IF(ISERROR(MATCH(A1000,SEM_20201201_20210416!A:A,0)),"","Y")</f>
        <v/>
      </c>
      <c r="L1000" s="4" t="str">
        <f>IF(K1000="Y",VLOOKUP($A1000,SEM_20201201_20210416!$A:$G,3,FALSE),"")</f>
        <v/>
      </c>
      <c r="M1000" s="4" t="str">
        <f>IF(K1000="Y",VLOOKUP($A1000,SEM_20201201_20210416!$A:$G,4,FALSE),"")</f>
        <v/>
      </c>
      <c r="N1000" s="1" t="str">
        <f>IFERROR(VLOOKUP(A1000,SEM_20201201_20210416!A:F,6,FALSE),"")</f>
        <v/>
      </c>
      <c r="O1000" s="4" t="str">
        <f t="shared" si="79"/>
        <v/>
      </c>
      <c r="P1000" s="4" t="str">
        <f t="shared" si="80"/>
        <v/>
      </c>
    </row>
    <row r="1001" spans="1:16">
      <c r="A1001" s="3" t="s">
        <v>1005</v>
      </c>
      <c r="B1001">
        <v>40</v>
      </c>
      <c r="C1001">
        <v>0</v>
      </c>
      <c r="D1001" s="1">
        <v>0</v>
      </c>
      <c r="E1001" s="2">
        <v>9.1</v>
      </c>
      <c r="H1001" s="4" t="str">
        <f t="shared" si="76"/>
        <v/>
      </c>
      <c r="I1001" s="4" t="str">
        <f t="shared" si="77"/>
        <v/>
      </c>
      <c r="J1001" s="4" t="str">
        <f t="shared" si="78"/>
        <v/>
      </c>
      <c r="K1001" s="4" t="str">
        <f>IF(ISERROR(MATCH(A1001,SEM_20201201_20210416!A:A,0)),"","Y")</f>
        <v/>
      </c>
      <c r="L1001" s="4" t="str">
        <f>IF(K1001="Y",VLOOKUP($A1001,SEM_20201201_20210416!$A:$G,3,FALSE),"")</f>
        <v/>
      </c>
      <c r="M1001" s="4" t="str">
        <f>IF(K1001="Y",VLOOKUP($A1001,SEM_20201201_20210416!$A:$G,4,FALSE),"")</f>
        <v/>
      </c>
      <c r="N1001" s="1" t="str">
        <f>IFERROR(VLOOKUP(A1001,SEM_20201201_20210416!A:F,6,FALSE),"")</f>
        <v/>
      </c>
      <c r="O1001" s="4" t="str">
        <f t="shared" si="79"/>
        <v/>
      </c>
      <c r="P1001" s="4" t="str">
        <f t="shared" si="80"/>
        <v/>
      </c>
    </row>
    <row r="1002" spans="1:16">
      <c r="A1002" s="3" t="s">
        <v>997</v>
      </c>
      <c r="B1002">
        <v>40</v>
      </c>
      <c r="C1002">
        <v>1</v>
      </c>
      <c r="D1002" s="1">
        <v>2.5000000000000001E-2</v>
      </c>
      <c r="E1002" s="2">
        <v>9.35</v>
      </c>
      <c r="H1002" s="4" t="str">
        <f t="shared" si="76"/>
        <v/>
      </c>
      <c r="I1002" s="4" t="str">
        <f t="shared" si="77"/>
        <v/>
      </c>
      <c r="J1002" s="4" t="str">
        <f t="shared" si="78"/>
        <v/>
      </c>
      <c r="K1002" s="4" t="str">
        <f>IF(ISERROR(MATCH(A1002,SEM_20201201_20210416!A:A,0)),"","Y")</f>
        <v/>
      </c>
      <c r="L1002" s="4" t="str">
        <f>IF(K1002="Y",VLOOKUP($A1002,SEM_20201201_20210416!$A:$G,3,FALSE),"")</f>
        <v/>
      </c>
      <c r="M1002" s="4" t="str">
        <f>IF(K1002="Y",VLOOKUP($A1002,SEM_20201201_20210416!$A:$G,4,FALSE),"")</f>
        <v/>
      </c>
      <c r="N1002" s="1" t="str">
        <f>IFERROR(VLOOKUP(A1002,SEM_20201201_20210416!A:F,6,FALSE),"")</f>
        <v/>
      </c>
      <c r="O1002" s="4" t="str">
        <f t="shared" si="79"/>
        <v/>
      </c>
      <c r="P1002" s="4" t="str">
        <f t="shared" si="80"/>
        <v/>
      </c>
    </row>
    <row r="1003" spans="1:16">
      <c r="A1003" s="3" t="s">
        <v>1007</v>
      </c>
      <c r="B1003">
        <v>40</v>
      </c>
      <c r="C1003">
        <v>3</v>
      </c>
      <c r="D1003" s="1">
        <v>7.4999999999999997E-2</v>
      </c>
      <c r="E1003" s="2">
        <v>10.574999999999999</v>
      </c>
      <c r="H1003" s="4" t="str">
        <f t="shared" si="76"/>
        <v/>
      </c>
      <c r="I1003" s="4" t="str">
        <f t="shared" si="77"/>
        <v/>
      </c>
      <c r="J1003" s="4" t="str">
        <f t="shared" si="78"/>
        <v/>
      </c>
      <c r="K1003" s="4" t="str">
        <f>IF(ISERROR(MATCH(A1003,SEM_20201201_20210416!A:A,0)),"","Y")</f>
        <v/>
      </c>
      <c r="L1003" s="4" t="str">
        <f>IF(K1003="Y",VLOOKUP($A1003,SEM_20201201_20210416!$A:$G,3,FALSE),"")</f>
        <v/>
      </c>
      <c r="M1003" s="4" t="str">
        <f>IF(K1003="Y",VLOOKUP($A1003,SEM_20201201_20210416!$A:$G,4,FALSE),"")</f>
        <v/>
      </c>
      <c r="N1003" s="1" t="str">
        <f>IFERROR(VLOOKUP(A1003,SEM_20201201_20210416!A:F,6,FALSE),"")</f>
        <v/>
      </c>
      <c r="O1003" s="4" t="str">
        <f t="shared" si="79"/>
        <v/>
      </c>
      <c r="P1003" s="4" t="str">
        <f t="shared" si="80"/>
        <v/>
      </c>
    </row>
    <row r="1004" spans="1:16">
      <c r="A1004" s="3" t="s">
        <v>998</v>
      </c>
      <c r="B1004">
        <v>40</v>
      </c>
      <c r="C1004">
        <v>2</v>
      </c>
      <c r="D1004" s="1">
        <v>0.05</v>
      </c>
      <c r="E1004" s="2">
        <v>11.225</v>
      </c>
      <c r="H1004" s="4" t="str">
        <f t="shared" si="76"/>
        <v/>
      </c>
      <c r="I1004" s="4" t="str">
        <f t="shared" si="77"/>
        <v/>
      </c>
      <c r="J1004" s="4" t="str">
        <f t="shared" si="78"/>
        <v/>
      </c>
      <c r="K1004" s="4" t="str">
        <f>IF(ISERROR(MATCH(A1004,SEM_20201201_20210416!A:A,0)),"","Y")</f>
        <v>Y</v>
      </c>
      <c r="L1004" s="4">
        <f>IF(K1004="Y",VLOOKUP($A1004,SEM_20201201_20210416!$A:$G,3,FALSE),"")</f>
        <v>91</v>
      </c>
      <c r="M1004" s="4">
        <f>IF(K1004="Y",VLOOKUP($A1004,SEM_20201201_20210416!$A:$G,4,FALSE),"")</f>
        <v>4</v>
      </c>
      <c r="N1004" s="1">
        <f>IFERROR(VLOOKUP(A1004,SEM_20201201_20210416!A:F,6,FALSE),"")</f>
        <v>4.3956043956043959E-2</v>
      </c>
      <c r="O1004" s="4" t="str">
        <f t="shared" si="79"/>
        <v>Y</v>
      </c>
      <c r="P1004" s="4" t="str">
        <f t="shared" si="80"/>
        <v/>
      </c>
    </row>
    <row r="1005" spans="1:16">
      <c r="A1005" s="3" t="s">
        <v>996</v>
      </c>
      <c r="B1005">
        <v>40</v>
      </c>
      <c r="C1005">
        <v>0</v>
      </c>
      <c r="D1005" s="1">
        <v>0</v>
      </c>
      <c r="E1005" s="2">
        <v>11.85</v>
      </c>
      <c r="H1005" s="4" t="str">
        <f t="shared" si="76"/>
        <v/>
      </c>
      <c r="I1005" s="4" t="str">
        <f t="shared" si="77"/>
        <v/>
      </c>
      <c r="J1005" s="4" t="str">
        <f t="shared" si="78"/>
        <v/>
      </c>
      <c r="K1005" s="4" t="str">
        <f>IF(ISERROR(MATCH(A1005,SEM_20201201_20210416!A:A,0)),"","Y")</f>
        <v/>
      </c>
      <c r="L1005" s="4" t="str">
        <f>IF(K1005="Y",VLOOKUP($A1005,SEM_20201201_20210416!$A:$G,3,FALSE),"")</f>
        <v/>
      </c>
      <c r="M1005" s="4" t="str">
        <f>IF(K1005="Y",VLOOKUP($A1005,SEM_20201201_20210416!$A:$G,4,FALSE),"")</f>
        <v/>
      </c>
      <c r="N1005" s="1" t="str">
        <f>IFERROR(VLOOKUP(A1005,SEM_20201201_20210416!A:F,6,FALSE),"")</f>
        <v/>
      </c>
      <c r="O1005" s="4" t="str">
        <f t="shared" si="79"/>
        <v/>
      </c>
      <c r="P1005" s="4" t="str">
        <f t="shared" si="80"/>
        <v/>
      </c>
    </row>
    <row r="1006" spans="1:16">
      <c r="A1006" s="3" t="s">
        <v>1002</v>
      </c>
      <c r="B1006">
        <v>40</v>
      </c>
      <c r="C1006">
        <v>2</v>
      </c>
      <c r="D1006" s="1">
        <v>0.05</v>
      </c>
      <c r="E1006" s="2">
        <v>17.05</v>
      </c>
      <c r="H1006" s="4" t="str">
        <f t="shared" si="76"/>
        <v/>
      </c>
      <c r="I1006" s="4" t="str">
        <f t="shared" si="77"/>
        <v/>
      </c>
      <c r="J1006" s="4" t="str">
        <f t="shared" si="78"/>
        <v/>
      </c>
      <c r="K1006" s="4" t="str">
        <f>IF(ISERROR(MATCH(A1006,SEM_20201201_20210416!A:A,0)),"","Y")</f>
        <v/>
      </c>
      <c r="L1006" s="4" t="str">
        <f>IF(K1006="Y",VLOOKUP($A1006,SEM_20201201_20210416!$A:$G,3,FALSE),"")</f>
        <v/>
      </c>
      <c r="M1006" s="4" t="str">
        <f>IF(K1006="Y",VLOOKUP($A1006,SEM_20201201_20210416!$A:$G,4,FALSE),"")</f>
        <v/>
      </c>
      <c r="N1006" s="1" t="str">
        <f>IFERROR(VLOOKUP(A1006,SEM_20201201_20210416!A:F,6,FALSE),"")</f>
        <v/>
      </c>
      <c r="O1006" s="4" t="str">
        <f t="shared" si="79"/>
        <v/>
      </c>
      <c r="P1006" s="4" t="str">
        <f t="shared" si="80"/>
        <v/>
      </c>
    </row>
    <row r="1007" spans="1:16">
      <c r="A1007" s="3" t="s">
        <v>995</v>
      </c>
      <c r="B1007">
        <v>40</v>
      </c>
      <c r="C1007">
        <v>0</v>
      </c>
      <c r="D1007" s="1">
        <v>0</v>
      </c>
      <c r="E1007" s="2">
        <v>28.2</v>
      </c>
      <c r="H1007" s="4" t="str">
        <f t="shared" si="76"/>
        <v/>
      </c>
      <c r="I1007" s="4" t="str">
        <f t="shared" si="77"/>
        <v/>
      </c>
      <c r="J1007" s="4" t="str">
        <f t="shared" si="78"/>
        <v/>
      </c>
      <c r="K1007" s="4" t="str">
        <f>IF(ISERROR(MATCH(A1007,SEM_20201201_20210416!A:A,0)),"","Y")</f>
        <v/>
      </c>
      <c r="L1007" s="4" t="str">
        <f>IF(K1007="Y",VLOOKUP($A1007,SEM_20201201_20210416!$A:$G,3,FALSE),"")</f>
        <v/>
      </c>
      <c r="M1007" s="4" t="str">
        <f>IF(K1007="Y",VLOOKUP($A1007,SEM_20201201_20210416!$A:$G,4,FALSE),"")</f>
        <v/>
      </c>
      <c r="N1007" s="1" t="str">
        <f>IFERROR(VLOOKUP(A1007,SEM_20201201_20210416!A:F,6,FALSE),"")</f>
        <v/>
      </c>
      <c r="O1007" s="4" t="str">
        <f t="shared" si="79"/>
        <v/>
      </c>
      <c r="P1007" s="4" t="str">
        <f t="shared" si="80"/>
        <v/>
      </c>
    </row>
    <row r="1008" spans="1:16">
      <c r="A1008" s="3" t="s">
        <v>1018</v>
      </c>
      <c r="B1008">
        <v>39</v>
      </c>
      <c r="C1008">
        <v>13</v>
      </c>
      <c r="D1008" s="1">
        <v>0.33333333333333298</v>
      </c>
      <c r="E1008" s="2">
        <v>2.07692307692307</v>
      </c>
      <c r="H1008" s="4" t="str">
        <f t="shared" si="76"/>
        <v>Y</v>
      </c>
      <c r="I1008" s="4" t="str">
        <f t="shared" si="77"/>
        <v/>
      </c>
      <c r="J1008" s="4" t="str">
        <f t="shared" si="78"/>
        <v/>
      </c>
      <c r="K1008" s="4" t="str">
        <f>IF(ISERROR(MATCH(A1008,SEM_20201201_20210416!A:A,0)),"","Y")</f>
        <v/>
      </c>
      <c r="L1008" s="4" t="str">
        <f>IF(K1008="Y",VLOOKUP($A1008,SEM_20201201_20210416!$A:$G,3,FALSE),"")</f>
        <v/>
      </c>
      <c r="M1008" s="4" t="str">
        <f>IF(K1008="Y",VLOOKUP($A1008,SEM_20201201_20210416!$A:$G,4,FALSE),"")</f>
        <v/>
      </c>
      <c r="N1008" s="1" t="str">
        <f>IFERROR(VLOOKUP(A1008,SEM_20201201_20210416!A:F,6,FALSE),"")</f>
        <v/>
      </c>
      <c r="O1008" s="4" t="str">
        <f t="shared" si="79"/>
        <v/>
      </c>
      <c r="P1008" s="4" t="str">
        <f t="shared" si="80"/>
        <v/>
      </c>
    </row>
    <row r="1009" spans="1:16">
      <c r="A1009" s="3" t="s">
        <v>1019</v>
      </c>
      <c r="B1009">
        <v>39</v>
      </c>
      <c r="C1009">
        <v>10</v>
      </c>
      <c r="D1009" s="1">
        <v>0.256410256410256</v>
      </c>
      <c r="E1009" s="2">
        <v>2.3589743589743501</v>
      </c>
      <c r="H1009" s="4" t="str">
        <f t="shared" si="76"/>
        <v>Y</v>
      </c>
      <c r="I1009" s="4" t="str">
        <f t="shared" si="77"/>
        <v/>
      </c>
      <c r="J1009" s="4" t="str">
        <f t="shared" si="78"/>
        <v/>
      </c>
      <c r="K1009" s="4" t="str">
        <f>IF(ISERROR(MATCH(A1009,SEM_20201201_20210416!A:A,0)),"","Y")</f>
        <v/>
      </c>
      <c r="L1009" s="4" t="str">
        <f>IF(K1009="Y",VLOOKUP($A1009,SEM_20201201_20210416!$A:$G,3,FALSE),"")</f>
        <v/>
      </c>
      <c r="M1009" s="4" t="str">
        <f>IF(K1009="Y",VLOOKUP($A1009,SEM_20201201_20210416!$A:$G,4,FALSE),"")</f>
        <v/>
      </c>
      <c r="N1009" s="1" t="str">
        <f>IFERROR(VLOOKUP(A1009,SEM_20201201_20210416!A:F,6,FALSE),"")</f>
        <v/>
      </c>
      <c r="O1009" s="4" t="str">
        <f t="shared" si="79"/>
        <v/>
      </c>
      <c r="P1009" s="4" t="str">
        <f t="shared" si="80"/>
        <v/>
      </c>
    </row>
    <row r="1010" spans="1:16">
      <c r="A1010" s="3" t="s">
        <v>1016</v>
      </c>
      <c r="B1010">
        <v>39</v>
      </c>
      <c r="C1010">
        <v>10</v>
      </c>
      <c r="D1010" s="1">
        <v>0.256410256410256</v>
      </c>
      <c r="E1010" s="2">
        <v>2.6153846153846101</v>
      </c>
      <c r="H1010" s="4" t="str">
        <f t="shared" si="76"/>
        <v>Y</v>
      </c>
      <c r="I1010" s="4" t="str">
        <f t="shared" si="77"/>
        <v/>
      </c>
      <c r="J1010" s="4" t="str">
        <f t="shared" si="78"/>
        <v/>
      </c>
      <c r="K1010" s="4" t="str">
        <f>IF(ISERROR(MATCH(A1010,SEM_20201201_20210416!A:A,0)),"","Y")</f>
        <v/>
      </c>
      <c r="L1010" s="4" t="str">
        <f>IF(K1010="Y",VLOOKUP($A1010,SEM_20201201_20210416!$A:$G,3,FALSE),"")</f>
        <v/>
      </c>
      <c r="M1010" s="4" t="str">
        <f>IF(K1010="Y",VLOOKUP($A1010,SEM_20201201_20210416!$A:$G,4,FALSE),"")</f>
        <v/>
      </c>
      <c r="N1010" s="1" t="str">
        <f>IFERROR(VLOOKUP(A1010,SEM_20201201_20210416!A:F,6,FALSE),"")</f>
        <v/>
      </c>
      <c r="O1010" s="4" t="str">
        <f t="shared" si="79"/>
        <v/>
      </c>
      <c r="P1010" s="4" t="str">
        <f t="shared" si="80"/>
        <v/>
      </c>
    </row>
    <row r="1011" spans="1:16">
      <c r="A1011" s="3" t="s">
        <v>1010</v>
      </c>
      <c r="B1011">
        <v>39</v>
      </c>
      <c r="C1011">
        <v>6</v>
      </c>
      <c r="D1011" s="1">
        <v>0.15384615384615299</v>
      </c>
      <c r="E1011" s="2">
        <v>4.7435897435897401</v>
      </c>
      <c r="H1011" s="4" t="str">
        <f t="shared" si="76"/>
        <v/>
      </c>
      <c r="I1011" s="4" t="str">
        <f t="shared" si="77"/>
        <v>Y</v>
      </c>
      <c r="J1011" s="4" t="str">
        <f t="shared" si="78"/>
        <v/>
      </c>
      <c r="K1011" s="4" t="str">
        <f>IF(ISERROR(MATCH(A1011,SEM_20201201_20210416!A:A,0)),"","Y")</f>
        <v/>
      </c>
      <c r="L1011" s="4" t="str">
        <f>IF(K1011="Y",VLOOKUP($A1011,SEM_20201201_20210416!$A:$G,3,FALSE),"")</f>
        <v/>
      </c>
      <c r="M1011" s="4" t="str">
        <f>IF(K1011="Y",VLOOKUP($A1011,SEM_20201201_20210416!$A:$G,4,FALSE),"")</f>
        <v/>
      </c>
      <c r="N1011" s="1" t="str">
        <f>IFERROR(VLOOKUP(A1011,SEM_20201201_20210416!A:F,6,FALSE),"")</f>
        <v/>
      </c>
      <c r="O1011" s="4" t="str">
        <f t="shared" si="79"/>
        <v/>
      </c>
      <c r="P1011" s="4" t="str">
        <f t="shared" si="80"/>
        <v/>
      </c>
    </row>
    <row r="1012" spans="1:16">
      <c r="A1012" s="3" t="s">
        <v>1022</v>
      </c>
      <c r="B1012">
        <v>39</v>
      </c>
      <c r="C1012">
        <v>4</v>
      </c>
      <c r="D1012" s="1">
        <v>0.10256410256410201</v>
      </c>
      <c r="E1012" s="2">
        <v>5.2564102564102502</v>
      </c>
      <c r="H1012" s="4" t="str">
        <f t="shared" si="76"/>
        <v/>
      </c>
      <c r="I1012" s="4" t="str">
        <f t="shared" si="77"/>
        <v/>
      </c>
      <c r="J1012" s="4" t="str">
        <f t="shared" si="78"/>
        <v/>
      </c>
      <c r="K1012" s="4" t="str">
        <f>IF(ISERROR(MATCH(A1012,SEM_20201201_20210416!A:A,0)),"","Y")</f>
        <v/>
      </c>
      <c r="L1012" s="4" t="str">
        <f>IF(K1012="Y",VLOOKUP($A1012,SEM_20201201_20210416!$A:$G,3,FALSE),"")</f>
        <v/>
      </c>
      <c r="M1012" s="4" t="str">
        <f>IF(K1012="Y",VLOOKUP($A1012,SEM_20201201_20210416!$A:$G,4,FALSE),"")</f>
        <v/>
      </c>
      <c r="N1012" s="1" t="str">
        <f>IFERROR(VLOOKUP(A1012,SEM_20201201_20210416!A:F,6,FALSE),"")</f>
        <v/>
      </c>
      <c r="O1012" s="4" t="str">
        <f t="shared" si="79"/>
        <v/>
      </c>
      <c r="P1012" s="4" t="str">
        <f t="shared" si="80"/>
        <v/>
      </c>
    </row>
    <row r="1013" spans="1:16">
      <c r="A1013" s="3" t="s">
        <v>1020</v>
      </c>
      <c r="B1013">
        <v>39</v>
      </c>
      <c r="C1013">
        <v>3</v>
      </c>
      <c r="D1013" s="1">
        <v>7.69230769230769E-2</v>
      </c>
      <c r="E1013" s="2">
        <v>5.9230769230769198</v>
      </c>
      <c r="H1013" s="4" t="str">
        <f t="shared" si="76"/>
        <v/>
      </c>
      <c r="I1013" s="4" t="str">
        <f t="shared" si="77"/>
        <v/>
      </c>
      <c r="J1013" s="4" t="str">
        <f t="shared" si="78"/>
        <v/>
      </c>
      <c r="K1013" s="4" t="str">
        <f>IF(ISERROR(MATCH(A1013,SEM_20201201_20210416!A:A,0)),"","Y")</f>
        <v/>
      </c>
      <c r="L1013" s="4" t="str">
        <f>IF(K1013="Y",VLOOKUP($A1013,SEM_20201201_20210416!$A:$G,3,FALSE),"")</f>
        <v/>
      </c>
      <c r="M1013" s="4" t="str">
        <f>IF(K1013="Y",VLOOKUP($A1013,SEM_20201201_20210416!$A:$G,4,FALSE),"")</f>
        <v/>
      </c>
      <c r="N1013" s="1" t="str">
        <f>IFERROR(VLOOKUP(A1013,SEM_20201201_20210416!A:F,6,FALSE),"")</f>
        <v/>
      </c>
      <c r="O1013" s="4" t="str">
        <f t="shared" si="79"/>
        <v/>
      </c>
      <c r="P1013" s="4" t="str">
        <f t="shared" si="80"/>
        <v/>
      </c>
    </row>
    <row r="1014" spans="1:16">
      <c r="A1014" s="3" t="s">
        <v>1015</v>
      </c>
      <c r="B1014">
        <v>39</v>
      </c>
      <c r="C1014">
        <v>0</v>
      </c>
      <c r="D1014" s="1">
        <v>0</v>
      </c>
      <c r="E1014" s="2">
        <v>6.1025641025641004</v>
      </c>
      <c r="H1014" s="4" t="str">
        <f t="shared" si="76"/>
        <v/>
      </c>
      <c r="I1014" s="4" t="str">
        <f t="shared" si="77"/>
        <v/>
      </c>
      <c r="J1014" s="4" t="str">
        <f t="shared" si="78"/>
        <v>Y</v>
      </c>
      <c r="K1014" s="4" t="str">
        <f>IF(ISERROR(MATCH(A1014,SEM_20201201_20210416!A:A,0)),"","Y")</f>
        <v/>
      </c>
      <c r="L1014" s="4" t="str">
        <f>IF(K1014="Y",VLOOKUP($A1014,SEM_20201201_20210416!$A:$G,3,FALSE),"")</f>
        <v/>
      </c>
      <c r="M1014" s="4" t="str">
        <f>IF(K1014="Y",VLOOKUP($A1014,SEM_20201201_20210416!$A:$G,4,FALSE),"")</f>
        <v/>
      </c>
      <c r="N1014" s="1" t="str">
        <f>IFERROR(VLOOKUP(A1014,SEM_20201201_20210416!A:F,6,FALSE),"")</f>
        <v/>
      </c>
      <c r="O1014" s="4" t="str">
        <f t="shared" si="79"/>
        <v/>
      </c>
      <c r="P1014" s="4" t="str">
        <f t="shared" si="80"/>
        <v/>
      </c>
    </row>
    <row r="1015" spans="1:16">
      <c r="A1015" s="3" t="s">
        <v>1025</v>
      </c>
      <c r="B1015">
        <v>39</v>
      </c>
      <c r="C1015">
        <v>2</v>
      </c>
      <c r="D1015" s="1">
        <v>5.1282051282051197E-2</v>
      </c>
      <c r="E1015" s="2">
        <v>7.3076923076923004</v>
      </c>
      <c r="H1015" s="4" t="str">
        <f t="shared" si="76"/>
        <v/>
      </c>
      <c r="I1015" s="4" t="str">
        <f t="shared" si="77"/>
        <v/>
      </c>
      <c r="J1015" s="4" t="str">
        <f t="shared" si="78"/>
        <v/>
      </c>
      <c r="K1015" s="4" t="str">
        <f>IF(ISERROR(MATCH(A1015,SEM_20201201_20210416!A:A,0)),"","Y")</f>
        <v/>
      </c>
      <c r="L1015" s="4" t="str">
        <f>IF(K1015="Y",VLOOKUP($A1015,SEM_20201201_20210416!$A:$G,3,FALSE),"")</f>
        <v/>
      </c>
      <c r="M1015" s="4" t="str">
        <f>IF(K1015="Y",VLOOKUP($A1015,SEM_20201201_20210416!$A:$G,4,FALSE),"")</f>
        <v/>
      </c>
      <c r="N1015" s="1" t="str">
        <f>IFERROR(VLOOKUP(A1015,SEM_20201201_20210416!A:F,6,FALSE),"")</f>
        <v/>
      </c>
      <c r="O1015" s="4" t="str">
        <f t="shared" si="79"/>
        <v/>
      </c>
      <c r="P1015" s="4" t="str">
        <f t="shared" si="80"/>
        <v/>
      </c>
    </row>
    <row r="1016" spans="1:16">
      <c r="A1016" s="3" t="s">
        <v>1011</v>
      </c>
      <c r="B1016">
        <v>39</v>
      </c>
      <c r="C1016">
        <v>0</v>
      </c>
      <c r="D1016" s="1">
        <v>0</v>
      </c>
      <c r="E1016" s="2">
        <v>7.97435897435897</v>
      </c>
      <c r="H1016" s="4" t="str">
        <f t="shared" si="76"/>
        <v/>
      </c>
      <c r="I1016" s="4" t="str">
        <f t="shared" si="77"/>
        <v/>
      </c>
      <c r="J1016" s="4" t="str">
        <f t="shared" si="78"/>
        <v/>
      </c>
      <c r="K1016" s="4" t="str">
        <f>IF(ISERROR(MATCH(A1016,SEM_20201201_20210416!A:A,0)),"","Y")</f>
        <v/>
      </c>
      <c r="L1016" s="4" t="str">
        <f>IF(K1016="Y",VLOOKUP($A1016,SEM_20201201_20210416!$A:$G,3,FALSE),"")</f>
        <v/>
      </c>
      <c r="M1016" s="4" t="str">
        <f>IF(K1016="Y",VLOOKUP($A1016,SEM_20201201_20210416!$A:$G,4,FALSE),"")</f>
        <v/>
      </c>
      <c r="N1016" s="1" t="str">
        <f>IFERROR(VLOOKUP(A1016,SEM_20201201_20210416!A:F,6,FALSE),"")</f>
        <v/>
      </c>
      <c r="O1016" s="4" t="str">
        <f t="shared" si="79"/>
        <v/>
      </c>
      <c r="P1016" s="4" t="str">
        <f t="shared" si="80"/>
        <v/>
      </c>
    </row>
    <row r="1017" spans="1:16">
      <c r="A1017" s="3" t="s">
        <v>1012</v>
      </c>
      <c r="B1017">
        <v>39</v>
      </c>
      <c r="C1017">
        <v>2</v>
      </c>
      <c r="D1017" s="1">
        <v>5.1282051282051197E-2</v>
      </c>
      <c r="E1017" s="2">
        <v>9.1282051282051206</v>
      </c>
      <c r="H1017" s="4" t="str">
        <f t="shared" si="76"/>
        <v/>
      </c>
      <c r="I1017" s="4" t="str">
        <f t="shared" si="77"/>
        <v/>
      </c>
      <c r="J1017" s="4" t="str">
        <f t="shared" si="78"/>
        <v/>
      </c>
      <c r="K1017" s="4" t="str">
        <f>IF(ISERROR(MATCH(A1017,SEM_20201201_20210416!A:A,0)),"","Y")</f>
        <v/>
      </c>
      <c r="L1017" s="4" t="str">
        <f>IF(K1017="Y",VLOOKUP($A1017,SEM_20201201_20210416!$A:$G,3,FALSE),"")</f>
        <v/>
      </c>
      <c r="M1017" s="4" t="str">
        <f>IF(K1017="Y",VLOOKUP($A1017,SEM_20201201_20210416!$A:$G,4,FALSE),"")</f>
        <v/>
      </c>
      <c r="N1017" s="1" t="str">
        <f>IFERROR(VLOOKUP(A1017,SEM_20201201_20210416!A:F,6,FALSE),"")</f>
        <v/>
      </c>
      <c r="O1017" s="4" t="str">
        <f t="shared" si="79"/>
        <v/>
      </c>
      <c r="P1017" s="4" t="str">
        <f t="shared" si="80"/>
        <v/>
      </c>
    </row>
    <row r="1018" spans="1:16">
      <c r="A1018" s="3" t="s">
        <v>1021</v>
      </c>
      <c r="B1018">
        <v>39</v>
      </c>
      <c r="C1018">
        <v>1</v>
      </c>
      <c r="D1018" s="1">
        <v>2.5641025641025599E-2</v>
      </c>
      <c r="E1018" s="2">
        <v>9.4615384615384599</v>
      </c>
      <c r="H1018" s="4" t="str">
        <f t="shared" si="76"/>
        <v/>
      </c>
      <c r="I1018" s="4" t="str">
        <f t="shared" si="77"/>
        <v/>
      </c>
      <c r="J1018" s="4" t="str">
        <f t="shared" si="78"/>
        <v/>
      </c>
      <c r="K1018" s="4" t="str">
        <f>IF(ISERROR(MATCH(A1018,SEM_20201201_20210416!A:A,0)),"","Y")</f>
        <v/>
      </c>
      <c r="L1018" s="4" t="str">
        <f>IF(K1018="Y",VLOOKUP($A1018,SEM_20201201_20210416!$A:$G,3,FALSE),"")</f>
        <v/>
      </c>
      <c r="M1018" s="4" t="str">
        <f>IF(K1018="Y",VLOOKUP($A1018,SEM_20201201_20210416!$A:$G,4,FALSE),"")</f>
        <v/>
      </c>
      <c r="N1018" s="1" t="str">
        <f>IFERROR(VLOOKUP(A1018,SEM_20201201_20210416!A:F,6,FALSE),"")</f>
        <v/>
      </c>
      <c r="O1018" s="4" t="str">
        <f t="shared" si="79"/>
        <v/>
      </c>
      <c r="P1018" s="4" t="str">
        <f t="shared" si="80"/>
        <v/>
      </c>
    </row>
    <row r="1019" spans="1:16">
      <c r="A1019" s="3" t="s">
        <v>1014</v>
      </c>
      <c r="B1019">
        <v>39</v>
      </c>
      <c r="C1019">
        <v>1</v>
      </c>
      <c r="D1019" s="1">
        <v>2.5641025641025599E-2</v>
      </c>
      <c r="E1019" s="2">
        <v>9.6923076923076898</v>
      </c>
      <c r="H1019" s="4" t="str">
        <f t="shared" si="76"/>
        <v/>
      </c>
      <c r="I1019" s="4" t="str">
        <f t="shared" si="77"/>
        <v/>
      </c>
      <c r="J1019" s="4" t="str">
        <f t="shared" si="78"/>
        <v/>
      </c>
      <c r="K1019" s="4" t="str">
        <f>IF(ISERROR(MATCH(A1019,SEM_20201201_20210416!A:A,0)),"","Y")</f>
        <v/>
      </c>
      <c r="L1019" s="4" t="str">
        <f>IF(K1019="Y",VLOOKUP($A1019,SEM_20201201_20210416!$A:$G,3,FALSE),"")</f>
        <v/>
      </c>
      <c r="M1019" s="4" t="str">
        <f>IF(K1019="Y",VLOOKUP($A1019,SEM_20201201_20210416!$A:$G,4,FALSE),"")</f>
        <v/>
      </c>
      <c r="N1019" s="1" t="str">
        <f>IFERROR(VLOOKUP(A1019,SEM_20201201_20210416!A:F,6,FALSE),"")</f>
        <v/>
      </c>
      <c r="O1019" s="4" t="str">
        <f t="shared" si="79"/>
        <v/>
      </c>
      <c r="P1019" s="4" t="str">
        <f t="shared" si="80"/>
        <v/>
      </c>
    </row>
    <row r="1020" spans="1:16">
      <c r="A1020" s="3" t="s">
        <v>1024</v>
      </c>
      <c r="B1020">
        <v>39</v>
      </c>
      <c r="C1020">
        <v>0</v>
      </c>
      <c r="D1020" s="1">
        <v>0</v>
      </c>
      <c r="E1020" s="2">
        <v>9.7435897435897392</v>
      </c>
      <c r="H1020" s="4" t="str">
        <f t="shared" si="76"/>
        <v/>
      </c>
      <c r="I1020" s="4" t="str">
        <f t="shared" si="77"/>
        <v/>
      </c>
      <c r="J1020" s="4" t="str">
        <f t="shared" si="78"/>
        <v/>
      </c>
      <c r="K1020" s="4" t="str">
        <f>IF(ISERROR(MATCH(A1020,SEM_20201201_20210416!A:A,0)),"","Y")</f>
        <v/>
      </c>
      <c r="L1020" s="4" t="str">
        <f>IF(K1020="Y",VLOOKUP($A1020,SEM_20201201_20210416!$A:$G,3,FALSE),"")</f>
        <v/>
      </c>
      <c r="M1020" s="4" t="str">
        <f>IF(K1020="Y",VLOOKUP($A1020,SEM_20201201_20210416!$A:$G,4,FALSE),"")</f>
        <v/>
      </c>
      <c r="N1020" s="1" t="str">
        <f>IFERROR(VLOOKUP(A1020,SEM_20201201_20210416!A:F,6,FALSE),"")</f>
        <v/>
      </c>
      <c r="O1020" s="4" t="str">
        <f t="shared" si="79"/>
        <v/>
      </c>
      <c r="P1020" s="4" t="str">
        <f t="shared" si="80"/>
        <v/>
      </c>
    </row>
    <row r="1021" spans="1:16">
      <c r="A1021" s="3" t="s">
        <v>1017</v>
      </c>
      <c r="B1021">
        <v>39</v>
      </c>
      <c r="C1021">
        <v>0</v>
      </c>
      <c r="D1021" s="1">
        <v>0</v>
      </c>
      <c r="E1021" s="2">
        <v>12.8205128205128</v>
      </c>
      <c r="H1021" s="4" t="str">
        <f t="shared" si="76"/>
        <v/>
      </c>
      <c r="I1021" s="4" t="str">
        <f t="shared" si="77"/>
        <v/>
      </c>
      <c r="J1021" s="4" t="str">
        <f t="shared" si="78"/>
        <v/>
      </c>
      <c r="K1021" s="4" t="str">
        <f>IF(ISERROR(MATCH(A1021,SEM_20201201_20210416!A:A,0)),"","Y")</f>
        <v/>
      </c>
      <c r="L1021" s="4" t="str">
        <f>IF(K1021="Y",VLOOKUP($A1021,SEM_20201201_20210416!$A:$G,3,FALSE),"")</f>
        <v/>
      </c>
      <c r="M1021" s="4" t="str">
        <f>IF(K1021="Y",VLOOKUP($A1021,SEM_20201201_20210416!$A:$G,4,FALSE),"")</f>
        <v/>
      </c>
      <c r="N1021" s="1" t="str">
        <f>IFERROR(VLOOKUP(A1021,SEM_20201201_20210416!A:F,6,FALSE),"")</f>
        <v/>
      </c>
      <c r="O1021" s="4" t="str">
        <f t="shared" si="79"/>
        <v/>
      </c>
      <c r="P1021" s="4" t="str">
        <f t="shared" si="80"/>
        <v/>
      </c>
    </row>
    <row r="1022" spans="1:16">
      <c r="A1022" s="3" t="s">
        <v>1013</v>
      </c>
      <c r="B1022">
        <v>39</v>
      </c>
      <c r="C1022">
        <v>0</v>
      </c>
      <c r="D1022" s="1">
        <v>0</v>
      </c>
      <c r="E1022" s="2">
        <v>13.025641025641001</v>
      </c>
      <c r="H1022" s="4" t="str">
        <f t="shared" si="76"/>
        <v/>
      </c>
      <c r="I1022" s="4" t="str">
        <f t="shared" si="77"/>
        <v/>
      </c>
      <c r="J1022" s="4" t="str">
        <f t="shared" si="78"/>
        <v/>
      </c>
      <c r="K1022" s="4" t="str">
        <f>IF(ISERROR(MATCH(A1022,SEM_20201201_20210416!A:A,0)),"","Y")</f>
        <v/>
      </c>
      <c r="L1022" s="4" t="str">
        <f>IF(K1022="Y",VLOOKUP($A1022,SEM_20201201_20210416!$A:$G,3,FALSE),"")</f>
        <v/>
      </c>
      <c r="M1022" s="4" t="str">
        <f>IF(K1022="Y",VLOOKUP($A1022,SEM_20201201_20210416!$A:$G,4,FALSE),"")</f>
        <v/>
      </c>
      <c r="N1022" s="1" t="str">
        <f>IFERROR(VLOOKUP(A1022,SEM_20201201_20210416!A:F,6,FALSE),"")</f>
        <v/>
      </c>
      <c r="O1022" s="4" t="str">
        <f t="shared" si="79"/>
        <v/>
      </c>
      <c r="P1022" s="4" t="str">
        <f t="shared" si="80"/>
        <v/>
      </c>
    </row>
    <row r="1023" spans="1:16">
      <c r="A1023" s="3" t="s">
        <v>1023</v>
      </c>
      <c r="B1023">
        <v>39</v>
      </c>
      <c r="C1023">
        <v>2</v>
      </c>
      <c r="D1023" s="1">
        <v>5.1282051282051197E-2</v>
      </c>
      <c r="E1023" s="2">
        <v>13.5128205128205</v>
      </c>
      <c r="H1023" s="4" t="str">
        <f t="shared" si="76"/>
        <v/>
      </c>
      <c r="I1023" s="4" t="str">
        <f t="shared" si="77"/>
        <v/>
      </c>
      <c r="J1023" s="4" t="str">
        <f t="shared" si="78"/>
        <v/>
      </c>
      <c r="K1023" s="4" t="str">
        <f>IF(ISERROR(MATCH(A1023,SEM_20201201_20210416!A:A,0)),"","Y")</f>
        <v/>
      </c>
      <c r="L1023" s="4" t="str">
        <f>IF(K1023="Y",VLOOKUP($A1023,SEM_20201201_20210416!$A:$G,3,FALSE),"")</f>
        <v/>
      </c>
      <c r="M1023" s="4" t="str">
        <f>IF(K1023="Y",VLOOKUP($A1023,SEM_20201201_20210416!$A:$G,4,FALSE),"")</f>
        <v/>
      </c>
      <c r="N1023" s="1" t="str">
        <f>IFERROR(VLOOKUP(A1023,SEM_20201201_20210416!A:F,6,FALSE),"")</f>
        <v/>
      </c>
      <c r="O1023" s="4" t="str">
        <f t="shared" si="79"/>
        <v/>
      </c>
      <c r="P1023" s="4" t="str">
        <f t="shared" si="80"/>
        <v/>
      </c>
    </row>
    <row r="1024" spans="1:16">
      <c r="A1024" s="3" t="s">
        <v>1026</v>
      </c>
      <c r="B1024">
        <v>39</v>
      </c>
      <c r="C1024">
        <v>0</v>
      </c>
      <c r="D1024" s="1">
        <v>0</v>
      </c>
      <c r="E1024" s="2">
        <v>39.102564102564102</v>
      </c>
      <c r="H1024" s="4" t="str">
        <f t="shared" si="76"/>
        <v/>
      </c>
      <c r="I1024" s="4" t="str">
        <f t="shared" si="77"/>
        <v/>
      </c>
      <c r="J1024" s="4" t="str">
        <f t="shared" si="78"/>
        <v/>
      </c>
      <c r="K1024" s="4" t="str">
        <f>IF(ISERROR(MATCH(A1024,SEM_20201201_20210416!A:A,0)),"","Y")</f>
        <v/>
      </c>
      <c r="L1024" s="4" t="str">
        <f>IF(K1024="Y",VLOOKUP($A1024,SEM_20201201_20210416!$A:$G,3,FALSE),"")</f>
        <v/>
      </c>
      <c r="M1024" s="4" t="str">
        <f>IF(K1024="Y",VLOOKUP($A1024,SEM_20201201_20210416!$A:$G,4,FALSE),"")</f>
        <v/>
      </c>
      <c r="N1024" s="1" t="str">
        <f>IFERROR(VLOOKUP(A1024,SEM_20201201_20210416!A:F,6,FALSE),"")</f>
        <v/>
      </c>
      <c r="O1024" s="4" t="str">
        <f t="shared" si="79"/>
        <v/>
      </c>
      <c r="P1024" s="4" t="str">
        <f t="shared" si="80"/>
        <v/>
      </c>
    </row>
    <row r="1025" spans="1:16">
      <c r="A1025" s="3" t="s">
        <v>1009</v>
      </c>
      <c r="B1025">
        <v>39</v>
      </c>
      <c r="C1025">
        <v>0</v>
      </c>
      <c r="D1025" s="1">
        <v>0</v>
      </c>
      <c r="E1025" s="2">
        <v>96.717948717948701</v>
      </c>
      <c r="H1025" s="4" t="str">
        <f t="shared" si="76"/>
        <v/>
      </c>
      <c r="I1025" s="4" t="str">
        <f t="shared" si="77"/>
        <v/>
      </c>
      <c r="J1025" s="4" t="str">
        <f t="shared" si="78"/>
        <v/>
      </c>
      <c r="K1025" s="4" t="str">
        <f>IF(ISERROR(MATCH(A1025,SEM_20201201_20210416!A:A,0)),"","Y")</f>
        <v/>
      </c>
      <c r="L1025" s="4" t="str">
        <f>IF(K1025="Y",VLOOKUP($A1025,SEM_20201201_20210416!$A:$G,3,FALSE),"")</f>
        <v/>
      </c>
      <c r="M1025" s="4" t="str">
        <f>IF(K1025="Y",VLOOKUP($A1025,SEM_20201201_20210416!$A:$G,4,FALSE),"")</f>
        <v/>
      </c>
      <c r="N1025" s="1" t="str">
        <f>IFERROR(VLOOKUP(A1025,SEM_20201201_20210416!A:F,6,FALSE),"")</f>
        <v/>
      </c>
      <c r="O1025" s="4" t="str">
        <f t="shared" si="79"/>
        <v/>
      </c>
      <c r="P1025" s="4" t="str">
        <f t="shared" si="80"/>
        <v/>
      </c>
    </row>
    <row r="1026" spans="1:16">
      <c r="A1026" s="3" t="s">
        <v>1038</v>
      </c>
      <c r="B1026">
        <v>38</v>
      </c>
      <c r="C1026">
        <v>19</v>
      </c>
      <c r="D1026" s="1">
        <v>0.5</v>
      </c>
      <c r="E1026" s="2">
        <v>1.1842105263157801</v>
      </c>
      <c r="H1026" s="4" t="str">
        <f t="shared" si="76"/>
        <v/>
      </c>
      <c r="I1026" s="4" t="str">
        <f t="shared" si="77"/>
        <v/>
      </c>
      <c r="J1026" s="4" t="str">
        <f t="shared" si="78"/>
        <v/>
      </c>
      <c r="K1026" s="4" t="str">
        <f>IF(ISERROR(MATCH(A1026,SEM_20201201_20210416!A:A,0)),"","Y")</f>
        <v/>
      </c>
      <c r="L1026" s="4" t="str">
        <f>IF(K1026="Y",VLOOKUP($A1026,SEM_20201201_20210416!$A:$G,3,FALSE),"")</f>
        <v/>
      </c>
      <c r="M1026" s="4" t="str">
        <f>IF(K1026="Y",VLOOKUP($A1026,SEM_20201201_20210416!$A:$G,4,FALSE),"")</f>
        <v/>
      </c>
      <c r="N1026" s="1" t="str">
        <f>IFERROR(VLOOKUP(A1026,SEM_20201201_20210416!A:F,6,FALSE),"")</f>
        <v/>
      </c>
      <c r="O1026" s="4" t="str">
        <f t="shared" si="79"/>
        <v/>
      </c>
      <c r="P1026" s="4" t="str">
        <f t="shared" si="80"/>
        <v/>
      </c>
    </row>
    <row r="1027" spans="1:16">
      <c r="A1027" s="3" t="s">
        <v>1027</v>
      </c>
      <c r="B1027">
        <v>38</v>
      </c>
      <c r="C1027">
        <v>7</v>
      </c>
      <c r="D1027" s="1">
        <v>0.18421052631578899</v>
      </c>
      <c r="E1027" s="2">
        <v>1.6315789473684199</v>
      </c>
      <c r="H1027" s="4" t="str">
        <f t="shared" ref="H1027:H1090" si="81">IF(AND(E1027&gt;=2,E1027&lt;3),"Y","")</f>
        <v/>
      </c>
      <c r="I1027" s="4" t="str">
        <f t="shared" ref="I1027:I1090" si="82">IF(AND(E1027&gt;=4,E1027&lt;5),"Y","")</f>
        <v/>
      </c>
      <c r="J1027" s="4" t="str">
        <f t="shared" ref="J1027:J1090" si="83">IF(AND(E1027&gt;=6,E1027&lt;7),"Y","")</f>
        <v/>
      </c>
      <c r="K1027" s="4" t="str">
        <f>IF(ISERROR(MATCH(A1027,SEM_20201201_20210416!A:A,0)),"","Y")</f>
        <v/>
      </c>
      <c r="L1027" s="4" t="str">
        <f>IF(K1027="Y",VLOOKUP($A1027,SEM_20201201_20210416!$A:$G,3,FALSE),"")</f>
        <v/>
      </c>
      <c r="M1027" s="4" t="str">
        <f>IF(K1027="Y",VLOOKUP($A1027,SEM_20201201_20210416!$A:$G,4,FALSE),"")</f>
        <v/>
      </c>
      <c r="N1027" s="1" t="str">
        <f>IFERROR(VLOOKUP(A1027,SEM_20201201_20210416!A:F,6,FALSE),"")</f>
        <v/>
      </c>
      <c r="O1027" s="4" t="str">
        <f t="shared" ref="O1027:O1090" si="84">IF(AND(K1027="Y",M1027&gt;C1027),"Y","")</f>
        <v/>
      </c>
      <c r="P1027" s="4" t="str">
        <f t="shared" ref="P1027:P1090" si="85">IF(AND(G1027&lt;&gt;"N",E1027&gt;$V$1,D1027&lt;$V$2,B1027&gt;=$V$3),"Y","")</f>
        <v/>
      </c>
    </row>
    <row r="1028" spans="1:16">
      <c r="A1028" s="3" t="s">
        <v>1028</v>
      </c>
      <c r="B1028">
        <v>38</v>
      </c>
      <c r="C1028">
        <v>10</v>
      </c>
      <c r="D1028" s="1">
        <v>0.26315789473684198</v>
      </c>
      <c r="E1028" s="2">
        <v>1.9736842105263099</v>
      </c>
      <c r="H1028" s="4" t="str">
        <f t="shared" si="81"/>
        <v/>
      </c>
      <c r="I1028" s="4" t="str">
        <f t="shared" si="82"/>
        <v/>
      </c>
      <c r="J1028" s="4" t="str">
        <f t="shared" si="83"/>
        <v/>
      </c>
      <c r="K1028" s="4" t="str">
        <f>IF(ISERROR(MATCH(A1028,SEM_20201201_20210416!A:A,0)),"","Y")</f>
        <v/>
      </c>
      <c r="L1028" s="4" t="str">
        <f>IF(K1028="Y",VLOOKUP($A1028,SEM_20201201_20210416!$A:$G,3,FALSE),"")</f>
        <v/>
      </c>
      <c r="M1028" s="4" t="str">
        <f>IF(K1028="Y",VLOOKUP($A1028,SEM_20201201_20210416!$A:$G,4,FALSE),"")</f>
        <v/>
      </c>
      <c r="N1028" s="1" t="str">
        <f>IFERROR(VLOOKUP(A1028,SEM_20201201_20210416!A:F,6,FALSE),"")</f>
        <v/>
      </c>
      <c r="O1028" s="4" t="str">
        <f t="shared" si="84"/>
        <v/>
      </c>
      <c r="P1028" s="4" t="str">
        <f t="shared" si="85"/>
        <v/>
      </c>
    </row>
    <row r="1029" spans="1:16">
      <c r="A1029" s="3" t="s">
        <v>1034</v>
      </c>
      <c r="B1029">
        <v>38</v>
      </c>
      <c r="C1029">
        <v>8</v>
      </c>
      <c r="D1029" s="1">
        <v>0.21052631578947301</v>
      </c>
      <c r="E1029" s="2">
        <v>2.3684210526315699</v>
      </c>
      <c r="H1029" s="4" t="str">
        <f t="shared" si="81"/>
        <v>Y</v>
      </c>
      <c r="I1029" s="4" t="str">
        <f t="shared" si="82"/>
        <v/>
      </c>
      <c r="J1029" s="4" t="str">
        <f t="shared" si="83"/>
        <v/>
      </c>
      <c r="K1029" s="4" t="str">
        <f>IF(ISERROR(MATCH(A1029,SEM_20201201_20210416!A:A,0)),"","Y")</f>
        <v/>
      </c>
      <c r="L1029" s="4" t="str">
        <f>IF(K1029="Y",VLOOKUP($A1029,SEM_20201201_20210416!$A:$G,3,FALSE),"")</f>
        <v/>
      </c>
      <c r="M1029" s="4" t="str">
        <f>IF(K1029="Y",VLOOKUP($A1029,SEM_20201201_20210416!$A:$G,4,FALSE),"")</f>
        <v/>
      </c>
      <c r="N1029" s="1" t="str">
        <f>IFERROR(VLOOKUP(A1029,SEM_20201201_20210416!A:F,6,FALSE),"")</f>
        <v/>
      </c>
      <c r="O1029" s="4" t="str">
        <f t="shared" si="84"/>
        <v/>
      </c>
      <c r="P1029" s="4" t="str">
        <f t="shared" si="85"/>
        <v/>
      </c>
    </row>
    <row r="1030" spans="1:16">
      <c r="A1030" s="3" t="s">
        <v>1040</v>
      </c>
      <c r="B1030">
        <v>38</v>
      </c>
      <c r="C1030">
        <v>1</v>
      </c>
      <c r="D1030" s="1">
        <v>2.6315789473684199E-2</v>
      </c>
      <c r="E1030" s="2">
        <v>5.1578947368421</v>
      </c>
      <c r="H1030" s="4" t="str">
        <f t="shared" si="81"/>
        <v/>
      </c>
      <c r="I1030" s="4" t="str">
        <f t="shared" si="82"/>
        <v/>
      </c>
      <c r="J1030" s="4" t="str">
        <f t="shared" si="83"/>
        <v/>
      </c>
      <c r="K1030" s="4" t="str">
        <f>IF(ISERROR(MATCH(A1030,SEM_20201201_20210416!A:A,0)),"","Y")</f>
        <v/>
      </c>
      <c r="L1030" s="4" t="str">
        <f>IF(K1030="Y",VLOOKUP($A1030,SEM_20201201_20210416!$A:$G,3,FALSE),"")</f>
        <v/>
      </c>
      <c r="M1030" s="4" t="str">
        <f>IF(K1030="Y",VLOOKUP($A1030,SEM_20201201_20210416!$A:$G,4,FALSE),"")</f>
        <v/>
      </c>
      <c r="N1030" s="1" t="str">
        <f>IFERROR(VLOOKUP(A1030,SEM_20201201_20210416!A:F,6,FALSE),"")</f>
        <v/>
      </c>
      <c r="O1030" s="4" t="str">
        <f t="shared" si="84"/>
        <v/>
      </c>
      <c r="P1030" s="4" t="str">
        <f t="shared" si="85"/>
        <v/>
      </c>
    </row>
    <row r="1031" spans="1:16">
      <c r="A1031" s="3" t="s">
        <v>1032</v>
      </c>
      <c r="B1031">
        <v>38</v>
      </c>
      <c r="C1031">
        <v>7</v>
      </c>
      <c r="D1031" s="1">
        <v>0.18421052631578899</v>
      </c>
      <c r="E1031" s="2">
        <v>5.9736842105263097</v>
      </c>
      <c r="H1031" s="4" t="str">
        <f t="shared" si="81"/>
        <v/>
      </c>
      <c r="I1031" s="4" t="str">
        <f t="shared" si="82"/>
        <v/>
      </c>
      <c r="J1031" s="4" t="str">
        <f t="shared" si="83"/>
        <v/>
      </c>
      <c r="K1031" s="4" t="str">
        <f>IF(ISERROR(MATCH(A1031,SEM_20201201_20210416!A:A,0)),"","Y")</f>
        <v/>
      </c>
      <c r="L1031" s="4" t="str">
        <f>IF(K1031="Y",VLOOKUP($A1031,SEM_20201201_20210416!$A:$G,3,FALSE),"")</f>
        <v/>
      </c>
      <c r="M1031" s="4" t="str">
        <f>IF(K1031="Y",VLOOKUP($A1031,SEM_20201201_20210416!$A:$G,4,FALSE),"")</f>
        <v/>
      </c>
      <c r="N1031" s="1" t="str">
        <f>IFERROR(VLOOKUP(A1031,SEM_20201201_20210416!A:F,6,FALSE),"")</f>
        <v/>
      </c>
      <c r="O1031" s="4" t="str">
        <f t="shared" si="84"/>
        <v/>
      </c>
      <c r="P1031" s="4" t="str">
        <f t="shared" si="85"/>
        <v/>
      </c>
    </row>
    <row r="1032" spans="1:16">
      <c r="A1032" s="3" t="s">
        <v>1030</v>
      </c>
      <c r="B1032">
        <v>38</v>
      </c>
      <c r="C1032">
        <v>1</v>
      </c>
      <c r="D1032" s="1">
        <v>2.6315789473684199E-2</v>
      </c>
      <c r="E1032" s="2">
        <v>7.5</v>
      </c>
      <c r="H1032" s="4" t="str">
        <f t="shared" si="81"/>
        <v/>
      </c>
      <c r="I1032" s="4" t="str">
        <f t="shared" si="82"/>
        <v/>
      </c>
      <c r="J1032" s="4" t="str">
        <f t="shared" si="83"/>
        <v/>
      </c>
      <c r="K1032" s="4" t="str">
        <f>IF(ISERROR(MATCH(A1032,SEM_20201201_20210416!A:A,0)),"","Y")</f>
        <v/>
      </c>
      <c r="L1032" s="4" t="str">
        <f>IF(K1032="Y",VLOOKUP($A1032,SEM_20201201_20210416!$A:$G,3,FALSE),"")</f>
        <v/>
      </c>
      <c r="M1032" s="4" t="str">
        <f>IF(K1032="Y",VLOOKUP($A1032,SEM_20201201_20210416!$A:$G,4,FALSE),"")</f>
        <v/>
      </c>
      <c r="N1032" s="1" t="str">
        <f>IFERROR(VLOOKUP(A1032,SEM_20201201_20210416!A:F,6,FALSE),"")</f>
        <v/>
      </c>
      <c r="O1032" s="4" t="str">
        <f t="shared" si="84"/>
        <v/>
      </c>
      <c r="P1032" s="4" t="str">
        <f t="shared" si="85"/>
        <v/>
      </c>
    </row>
    <row r="1033" spans="1:16">
      <c r="A1033" s="3" t="s">
        <v>1039</v>
      </c>
      <c r="B1033">
        <v>38</v>
      </c>
      <c r="C1033">
        <v>3</v>
      </c>
      <c r="D1033" s="1">
        <v>7.8947368421052599E-2</v>
      </c>
      <c r="E1033" s="2">
        <v>8</v>
      </c>
      <c r="H1033" s="4" t="str">
        <f t="shared" si="81"/>
        <v/>
      </c>
      <c r="I1033" s="4" t="str">
        <f t="shared" si="82"/>
        <v/>
      </c>
      <c r="J1033" s="4" t="str">
        <f t="shared" si="83"/>
        <v/>
      </c>
      <c r="K1033" s="4" t="str">
        <f>IF(ISERROR(MATCH(A1033,SEM_20201201_20210416!A:A,0)),"","Y")</f>
        <v/>
      </c>
      <c r="L1033" s="4" t="str">
        <f>IF(K1033="Y",VLOOKUP($A1033,SEM_20201201_20210416!$A:$G,3,FALSE),"")</f>
        <v/>
      </c>
      <c r="M1033" s="4" t="str">
        <f>IF(K1033="Y",VLOOKUP($A1033,SEM_20201201_20210416!$A:$G,4,FALSE),"")</f>
        <v/>
      </c>
      <c r="N1033" s="1" t="str">
        <f>IFERROR(VLOOKUP(A1033,SEM_20201201_20210416!A:F,6,FALSE),"")</f>
        <v/>
      </c>
      <c r="O1033" s="4" t="str">
        <f t="shared" si="84"/>
        <v/>
      </c>
      <c r="P1033" s="4" t="str">
        <f t="shared" si="85"/>
        <v/>
      </c>
    </row>
    <row r="1034" spans="1:16">
      <c r="A1034" s="3" t="s">
        <v>1041</v>
      </c>
      <c r="B1034">
        <v>38</v>
      </c>
      <c r="C1034">
        <v>1</v>
      </c>
      <c r="D1034" s="1">
        <v>2.6315789473684199E-2</v>
      </c>
      <c r="E1034" s="2">
        <v>8.3421052631578902</v>
      </c>
      <c r="H1034" s="4" t="str">
        <f t="shared" si="81"/>
        <v/>
      </c>
      <c r="I1034" s="4" t="str">
        <f t="shared" si="82"/>
        <v/>
      </c>
      <c r="J1034" s="4" t="str">
        <f t="shared" si="83"/>
        <v/>
      </c>
      <c r="K1034" s="4" t="str">
        <f>IF(ISERROR(MATCH(A1034,SEM_20201201_20210416!A:A,0)),"","Y")</f>
        <v/>
      </c>
      <c r="L1034" s="4" t="str">
        <f>IF(K1034="Y",VLOOKUP($A1034,SEM_20201201_20210416!$A:$G,3,FALSE),"")</f>
        <v/>
      </c>
      <c r="M1034" s="4" t="str">
        <f>IF(K1034="Y",VLOOKUP($A1034,SEM_20201201_20210416!$A:$G,4,FALSE),"")</f>
        <v/>
      </c>
      <c r="N1034" s="1" t="str">
        <f>IFERROR(VLOOKUP(A1034,SEM_20201201_20210416!A:F,6,FALSE),"")</f>
        <v/>
      </c>
      <c r="O1034" s="4" t="str">
        <f t="shared" si="84"/>
        <v/>
      </c>
      <c r="P1034" s="4" t="str">
        <f t="shared" si="85"/>
        <v/>
      </c>
    </row>
    <row r="1035" spans="1:16">
      <c r="A1035" s="3" t="s">
        <v>1037</v>
      </c>
      <c r="B1035">
        <v>38</v>
      </c>
      <c r="C1035">
        <v>1</v>
      </c>
      <c r="D1035" s="1">
        <v>2.6315789473684199E-2</v>
      </c>
      <c r="E1035" s="2">
        <v>9.6842105263157894</v>
      </c>
      <c r="H1035" s="4" t="str">
        <f t="shared" si="81"/>
        <v/>
      </c>
      <c r="I1035" s="4" t="str">
        <f t="shared" si="82"/>
        <v/>
      </c>
      <c r="J1035" s="4" t="str">
        <f t="shared" si="83"/>
        <v/>
      </c>
      <c r="K1035" s="4" t="str">
        <f>IF(ISERROR(MATCH(A1035,SEM_20201201_20210416!A:A,0)),"","Y")</f>
        <v/>
      </c>
      <c r="L1035" s="4" t="str">
        <f>IF(K1035="Y",VLOOKUP($A1035,SEM_20201201_20210416!$A:$G,3,FALSE),"")</f>
        <v/>
      </c>
      <c r="M1035" s="4" t="str">
        <f>IF(K1035="Y",VLOOKUP($A1035,SEM_20201201_20210416!$A:$G,4,FALSE),"")</f>
        <v/>
      </c>
      <c r="N1035" s="1" t="str">
        <f>IFERROR(VLOOKUP(A1035,SEM_20201201_20210416!A:F,6,FALSE),"")</f>
        <v/>
      </c>
      <c r="O1035" s="4" t="str">
        <f t="shared" si="84"/>
        <v/>
      </c>
      <c r="P1035" s="4" t="str">
        <f t="shared" si="85"/>
        <v/>
      </c>
    </row>
    <row r="1036" spans="1:16">
      <c r="A1036" s="3" t="s">
        <v>1043</v>
      </c>
      <c r="B1036">
        <v>38</v>
      </c>
      <c r="C1036">
        <v>1</v>
      </c>
      <c r="D1036" s="1">
        <v>2.6315789473684199E-2</v>
      </c>
      <c r="E1036" s="2">
        <v>10.0263157894736</v>
      </c>
      <c r="H1036" s="4" t="str">
        <f t="shared" si="81"/>
        <v/>
      </c>
      <c r="I1036" s="4" t="str">
        <f t="shared" si="82"/>
        <v/>
      </c>
      <c r="J1036" s="4" t="str">
        <f t="shared" si="83"/>
        <v/>
      </c>
      <c r="K1036" s="4" t="str">
        <f>IF(ISERROR(MATCH(A1036,SEM_20201201_20210416!A:A,0)),"","Y")</f>
        <v/>
      </c>
      <c r="L1036" s="4" t="str">
        <f>IF(K1036="Y",VLOOKUP($A1036,SEM_20201201_20210416!$A:$G,3,FALSE),"")</f>
        <v/>
      </c>
      <c r="M1036" s="4" t="str">
        <f>IF(K1036="Y",VLOOKUP($A1036,SEM_20201201_20210416!$A:$G,4,FALSE),"")</f>
        <v/>
      </c>
      <c r="N1036" s="1" t="str">
        <f>IFERROR(VLOOKUP(A1036,SEM_20201201_20210416!A:F,6,FALSE),"")</f>
        <v/>
      </c>
      <c r="O1036" s="4" t="str">
        <f t="shared" si="84"/>
        <v/>
      </c>
      <c r="P1036" s="4" t="str">
        <f t="shared" si="85"/>
        <v/>
      </c>
    </row>
    <row r="1037" spans="1:16">
      <c r="A1037" s="3" t="s">
        <v>1042</v>
      </c>
      <c r="B1037">
        <v>38</v>
      </c>
      <c r="C1037">
        <v>3</v>
      </c>
      <c r="D1037" s="1">
        <v>7.8947368421052599E-2</v>
      </c>
      <c r="E1037" s="2">
        <v>11.8947368421052</v>
      </c>
      <c r="H1037" s="4" t="str">
        <f t="shared" si="81"/>
        <v/>
      </c>
      <c r="I1037" s="4" t="str">
        <f t="shared" si="82"/>
        <v/>
      </c>
      <c r="J1037" s="4" t="str">
        <f t="shared" si="83"/>
        <v/>
      </c>
      <c r="K1037" s="4" t="str">
        <f>IF(ISERROR(MATCH(A1037,SEM_20201201_20210416!A:A,0)),"","Y")</f>
        <v/>
      </c>
      <c r="L1037" s="4" t="str">
        <f>IF(K1037="Y",VLOOKUP($A1037,SEM_20201201_20210416!$A:$G,3,FALSE),"")</f>
        <v/>
      </c>
      <c r="M1037" s="4" t="str">
        <f>IF(K1037="Y",VLOOKUP($A1037,SEM_20201201_20210416!$A:$G,4,FALSE),"")</f>
        <v/>
      </c>
      <c r="N1037" s="1" t="str">
        <f>IFERROR(VLOOKUP(A1037,SEM_20201201_20210416!A:F,6,FALSE),"")</f>
        <v/>
      </c>
      <c r="O1037" s="4" t="str">
        <f t="shared" si="84"/>
        <v/>
      </c>
      <c r="P1037" s="4" t="str">
        <f t="shared" si="85"/>
        <v/>
      </c>
    </row>
    <row r="1038" spans="1:16">
      <c r="A1038" s="3" t="s">
        <v>1031</v>
      </c>
      <c r="B1038">
        <v>38</v>
      </c>
      <c r="C1038">
        <v>0</v>
      </c>
      <c r="D1038" s="1">
        <v>0</v>
      </c>
      <c r="E1038" s="2">
        <v>23.815789473684202</v>
      </c>
      <c r="H1038" s="4" t="str">
        <f t="shared" si="81"/>
        <v/>
      </c>
      <c r="I1038" s="4" t="str">
        <f t="shared" si="82"/>
        <v/>
      </c>
      <c r="J1038" s="4" t="str">
        <f t="shared" si="83"/>
        <v/>
      </c>
      <c r="K1038" s="4" t="str">
        <f>IF(ISERROR(MATCH(A1038,SEM_20201201_20210416!A:A,0)),"","Y")</f>
        <v/>
      </c>
      <c r="L1038" s="4" t="str">
        <f>IF(K1038="Y",VLOOKUP($A1038,SEM_20201201_20210416!$A:$G,3,FALSE),"")</f>
        <v/>
      </c>
      <c r="M1038" s="4" t="str">
        <f>IF(K1038="Y",VLOOKUP($A1038,SEM_20201201_20210416!$A:$G,4,FALSE),"")</f>
        <v/>
      </c>
      <c r="N1038" s="1" t="str">
        <f>IFERROR(VLOOKUP(A1038,SEM_20201201_20210416!A:F,6,FALSE),"")</f>
        <v/>
      </c>
      <c r="O1038" s="4" t="str">
        <f t="shared" si="84"/>
        <v/>
      </c>
      <c r="P1038" s="4" t="str">
        <f t="shared" si="85"/>
        <v/>
      </c>
    </row>
    <row r="1039" spans="1:16">
      <c r="A1039" s="3" t="s">
        <v>1036</v>
      </c>
      <c r="B1039">
        <v>38</v>
      </c>
      <c r="C1039">
        <v>3</v>
      </c>
      <c r="D1039" s="1">
        <v>7.8947368421052599E-2</v>
      </c>
      <c r="E1039" s="2">
        <v>25.236842105263101</v>
      </c>
      <c r="H1039" s="4" t="str">
        <f t="shared" si="81"/>
        <v/>
      </c>
      <c r="I1039" s="4" t="str">
        <f t="shared" si="82"/>
        <v/>
      </c>
      <c r="J1039" s="4" t="str">
        <f t="shared" si="83"/>
        <v/>
      </c>
      <c r="K1039" s="4" t="str">
        <f>IF(ISERROR(MATCH(A1039,SEM_20201201_20210416!A:A,0)),"","Y")</f>
        <v/>
      </c>
      <c r="L1039" s="4" t="str">
        <f>IF(K1039="Y",VLOOKUP($A1039,SEM_20201201_20210416!$A:$G,3,FALSE),"")</f>
        <v/>
      </c>
      <c r="M1039" s="4" t="str">
        <f>IF(K1039="Y",VLOOKUP($A1039,SEM_20201201_20210416!$A:$G,4,FALSE),"")</f>
        <v/>
      </c>
      <c r="N1039" s="1" t="str">
        <f>IFERROR(VLOOKUP(A1039,SEM_20201201_20210416!A:F,6,FALSE),"")</f>
        <v/>
      </c>
      <c r="O1039" s="4" t="str">
        <f t="shared" si="84"/>
        <v/>
      </c>
      <c r="P1039" s="4" t="str">
        <f t="shared" si="85"/>
        <v/>
      </c>
    </row>
    <row r="1040" spans="1:16">
      <c r="A1040" s="3" t="s">
        <v>1029</v>
      </c>
      <c r="B1040">
        <v>38</v>
      </c>
      <c r="C1040">
        <v>0</v>
      </c>
      <c r="D1040" s="1">
        <v>0</v>
      </c>
      <c r="E1040" s="2">
        <v>94.394736842105203</v>
      </c>
      <c r="H1040" s="4" t="str">
        <f t="shared" si="81"/>
        <v/>
      </c>
      <c r="I1040" s="4" t="str">
        <f t="shared" si="82"/>
        <v/>
      </c>
      <c r="J1040" s="4" t="str">
        <f t="shared" si="83"/>
        <v/>
      </c>
      <c r="K1040" s="4" t="str">
        <f>IF(ISERROR(MATCH(A1040,SEM_20201201_20210416!A:A,0)),"","Y")</f>
        <v/>
      </c>
      <c r="L1040" s="4" t="str">
        <f>IF(K1040="Y",VLOOKUP($A1040,SEM_20201201_20210416!$A:$G,3,FALSE),"")</f>
        <v/>
      </c>
      <c r="M1040" s="4" t="str">
        <f>IF(K1040="Y",VLOOKUP($A1040,SEM_20201201_20210416!$A:$G,4,FALSE),"")</f>
        <v/>
      </c>
      <c r="N1040" s="1" t="str">
        <f>IFERROR(VLOOKUP(A1040,SEM_20201201_20210416!A:F,6,FALSE),"")</f>
        <v/>
      </c>
      <c r="O1040" s="4" t="str">
        <f t="shared" si="84"/>
        <v/>
      </c>
      <c r="P1040" s="4" t="str">
        <f t="shared" si="85"/>
        <v/>
      </c>
    </row>
    <row r="1041" spans="1:16">
      <c r="A1041" s="3" t="s">
        <v>1033</v>
      </c>
      <c r="B1041">
        <v>38</v>
      </c>
      <c r="C1041">
        <v>0</v>
      </c>
      <c r="D1041" s="1">
        <v>0</v>
      </c>
      <c r="E1041" s="2">
        <v>125.34210526315699</v>
      </c>
      <c r="H1041" s="4" t="str">
        <f t="shared" si="81"/>
        <v/>
      </c>
      <c r="I1041" s="4" t="str">
        <f t="shared" si="82"/>
        <v/>
      </c>
      <c r="J1041" s="4" t="str">
        <f t="shared" si="83"/>
        <v/>
      </c>
      <c r="K1041" s="4" t="str">
        <f>IF(ISERROR(MATCH(A1041,SEM_20201201_20210416!A:A,0)),"","Y")</f>
        <v/>
      </c>
      <c r="L1041" s="4" t="str">
        <f>IF(K1041="Y",VLOOKUP($A1041,SEM_20201201_20210416!$A:$G,3,FALSE),"")</f>
        <v/>
      </c>
      <c r="M1041" s="4" t="str">
        <f>IF(K1041="Y",VLOOKUP($A1041,SEM_20201201_20210416!$A:$G,4,FALSE),"")</f>
        <v/>
      </c>
      <c r="N1041" s="1" t="str">
        <f>IFERROR(VLOOKUP(A1041,SEM_20201201_20210416!A:F,6,FALSE),"")</f>
        <v/>
      </c>
      <c r="O1041" s="4" t="str">
        <f t="shared" si="84"/>
        <v/>
      </c>
      <c r="P1041" s="4" t="str">
        <f t="shared" si="85"/>
        <v/>
      </c>
    </row>
    <row r="1042" spans="1:16">
      <c r="A1042" s="3" t="s">
        <v>1035</v>
      </c>
      <c r="B1042">
        <v>38</v>
      </c>
      <c r="C1042">
        <v>0</v>
      </c>
      <c r="D1042" s="1">
        <v>0</v>
      </c>
      <c r="E1042" s="2">
        <v>136.73684210526301</v>
      </c>
      <c r="H1042" s="4" t="str">
        <f t="shared" si="81"/>
        <v/>
      </c>
      <c r="I1042" s="4" t="str">
        <f t="shared" si="82"/>
        <v/>
      </c>
      <c r="J1042" s="4" t="str">
        <f t="shared" si="83"/>
        <v/>
      </c>
      <c r="K1042" s="4" t="str">
        <f>IF(ISERROR(MATCH(A1042,SEM_20201201_20210416!A:A,0)),"","Y")</f>
        <v/>
      </c>
      <c r="L1042" s="4" t="str">
        <f>IF(K1042="Y",VLOOKUP($A1042,SEM_20201201_20210416!$A:$G,3,FALSE),"")</f>
        <v/>
      </c>
      <c r="M1042" s="4" t="str">
        <f>IF(K1042="Y",VLOOKUP($A1042,SEM_20201201_20210416!$A:$G,4,FALSE),"")</f>
        <v/>
      </c>
      <c r="N1042" s="1" t="str">
        <f>IFERROR(VLOOKUP(A1042,SEM_20201201_20210416!A:F,6,FALSE),"")</f>
        <v/>
      </c>
      <c r="O1042" s="4" t="str">
        <f t="shared" si="84"/>
        <v/>
      </c>
      <c r="P1042" s="4" t="str">
        <f t="shared" si="85"/>
        <v/>
      </c>
    </row>
    <row r="1043" spans="1:16">
      <c r="A1043" s="3" t="s">
        <v>1057</v>
      </c>
      <c r="B1043">
        <v>37</v>
      </c>
      <c r="C1043">
        <v>25</v>
      </c>
      <c r="D1043" s="1">
        <v>0.67567567567567499</v>
      </c>
      <c r="E1043" s="2">
        <v>1</v>
      </c>
      <c r="H1043" s="4" t="str">
        <f t="shared" si="81"/>
        <v/>
      </c>
      <c r="I1043" s="4" t="str">
        <f t="shared" si="82"/>
        <v/>
      </c>
      <c r="J1043" s="4" t="str">
        <f t="shared" si="83"/>
        <v/>
      </c>
      <c r="K1043" s="4" t="str">
        <f>IF(ISERROR(MATCH(A1043,SEM_20201201_20210416!A:A,0)),"","Y")</f>
        <v/>
      </c>
      <c r="L1043" s="4" t="str">
        <f>IF(K1043="Y",VLOOKUP($A1043,SEM_20201201_20210416!$A:$G,3,FALSE),"")</f>
        <v/>
      </c>
      <c r="M1043" s="4" t="str">
        <f>IF(K1043="Y",VLOOKUP($A1043,SEM_20201201_20210416!$A:$G,4,FALSE),"")</f>
        <v/>
      </c>
      <c r="N1043" s="1" t="str">
        <f>IFERROR(VLOOKUP(A1043,SEM_20201201_20210416!A:F,6,FALSE),"")</f>
        <v/>
      </c>
      <c r="O1043" s="4" t="str">
        <f t="shared" si="84"/>
        <v/>
      </c>
      <c r="P1043" s="4" t="str">
        <f t="shared" si="85"/>
        <v/>
      </c>
    </row>
    <row r="1044" spans="1:16">
      <c r="A1044" s="3" t="s">
        <v>1064</v>
      </c>
      <c r="B1044">
        <v>37</v>
      </c>
      <c r="C1044">
        <v>12</v>
      </c>
      <c r="D1044" s="1">
        <v>0.32432432432432401</v>
      </c>
      <c r="E1044" s="2">
        <v>2.7027027027027</v>
      </c>
      <c r="H1044" s="4" t="str">
        <f t="shared" si="81"/>
        <v>Y</v>
      </c>
      <c r="I1044" s="4" t="str">
        <f t="shared" si="82"/>
        <v/>
      </c>
      <c r="J1044" s="4" t="str">
        <f t="shared" si="83"/>
        <v/>
      </c>
      <c r="K1044" s="4" t="str">
        <f>IF(ISERROR(MATCH(A1044,SEM_20201201_20210416!A:A,0)),"","Y")</f>
        <v/>
      </c>
      <c r="L1044" s="4" t="str">
        <f>IF(K1044="Y",VLOOKUP($A1044,SEM_20201201_20210416!$A:$G,3,FALSE),"")</f>
        <v/>
      </c>
      <c r="M1044" s="4" t="str">
        <f>IF(K1044="Y",VLOOKUP($A1044,SEM_20201201_20210416!$A:$G,4,FALSE),"")</f>
        <v/>
      </c>
      <c r="N1044" s="1" t="str">
        <f>IFERROR(VLOOKUP(A1044,SEM_20201201_20210416!A:F,6,FALSE),"")</f>
        <v/>
      </c>
      <c r="O1044" s="4" t="str">
        <f t="shared" si="84"/>
        <v/>
      </c>
      <c r="P1044" s="4" t="str">
        <f t="shared" si="85"/>
        <v/>
      </c>
    </row>
    <row r="1045" spans="1:16">
      <c r="A1045" s="3" t="s">
        <v>1048</v>
      </c>
      <c r="B1045">
        <v>37</v>
      </c>
      <c r="C1045">
        <v>10</v>
      </c>
      <c r="D1045" s="1">
        <v>0.27027027027027001</v>
      </c>
      <c r="E1045" s="2">
        <v>3.1081081081080999</v>
      </c>
      <c r="H1045" s="4" t="str">
        <f t="shared" si="81"/>
        <v/>
      </c>
      <c r="I1045" s="4" t="str">
        <f t="shared" si="82"/>
        <v/>
      </c>
      <c r="J1045" s="4" t="str">
        <f t="shared" si="83"/>
        <v/>
      </c>
      <c r="K1045" s="4" t="str">
        <f>IF(ISERROR(MATCH(A1045,SEM_20201201_20210416!A:A,0)),"","Y")</f>
        <v/>
      </c>
      <c r="L1045" s="4" t="str">
        <f>IF(K1045="Y",VLOOKUP($A1045,SEM_20201201_20210416!$A:$G,3,FALSE),"")</f>
        <v/>
      </c>
      <c r="M1045" s="4" t="str">
        <f>IF(K1045="Y",VLOOKUP($A1045,SEM_20201201_20210416!$A:$G,4,FALSE),"")</f>
        <v/>
      </c>
      <c r="N1045" s="1" t="str">
        <f>IFERROR(VLOOKUP(A1045,SEM_20201201_20210416!A:F,6,FALSE),"")</f>
        <v/>
      </c>
      <c r="O1045" s="4" t="str">
        <f t="shared" si="84"/>
        <v/>
      </c>
      <c r="P1045" s="4" t="str">
        <f t="shared" si="85"/>
        <v/>
      </c>
    </row>
    <row r="1046" spans="1:16">
      <c r="A1046" s="3" t="s">
        <v>1045</v>
      </c>
      <c r="B1046">
        <v>37</v>
      </c>
      <c r="C1046">
        <v>5</v>
      </c>
      <c r="D1046" s="1">
        <v>0.135135135135135</v>
      </c>
      <c r="E1046" s="2">
        <v>3.3783783783783701</v>
      </c>
      <c r="H1046" s="4" t="str">
        <f t="shared" si="81"/>
        <v/>
      </c>
      <c r="I1046" s="4" t="str">
        <f t="shared" si="82"/>
        <v/>
      </c>
      <c r="J1046" s="4" t="str">
        <f t="shared" si="83"/>
        <v/>
      </c>
      <c r="K1046" s="4" t="str">
        <f>IF(ISERROR(MATCH(A1046,SEM_20201201_20210416!A:A,0)),"","Y")</f>
        <v/>
      </c>
      <c r="L1046" s="4" t="str">
        <f>IF(K1046="Y",VLOOKUP($A1046,SEM_20201201_20210416!$A:$G,3,FALSE),"")</f>
        <v/>
      </c>
      <c r="M1046" s="4" t="str">
        <f>IF(K1046="Y",VLOOKUP($A1046,SEM_20201201_20210416!$A:$G,4,FALSE),"")</f>
        <v/>
      </c>
      <c r="N1046" s="1" t="str">
        <f>IFERROR(VLOOKUP(A1046,SEM_20201201_20210416!A:F,6,FALSE),"")</f>
        <v/>
      </c>
      <c r="O1046" s="4" t="str">
        <f t="shared" si="84"/>
        <v/>
      </c>
      <c r="P1046" s="4" t="str">
        <f t="shared" si="85"/>
        <v/>
      </c>
    </row>
    <row r="1047" spans="1:16">
      <c r="A1047" s="3" t="s">
        <v>1060</v>
      </c>
      <c r="B1047">
        <v>37</v>
      </c>
      <c r="C1047">
        <v>10</v>
      </c>
      <c r="D1047" s="1">
        <v>0.27027027027027001</v>
      </c>
      <c r="E1047" s="2">
        <v>3.51351351351351</v>
      </c>
      <c r="H1047" s="4" t="str">
        <f t="shared" si="81"/>
        <v/>
      </c>
      <c r="I1047" s="4" t="str">
        <f t="shared" si="82"/>
        <v/>
      </c>
      <c r="J1047" s="4" t="str">
        <f t="shared" si="83"/>
        <v/>
      </c>
      <c r="K1047" s="4" t="str">
        <f>IF(ISERROR(MATCH(A1047,SEM_20201201_20210416!A:A,0)),"","Y")</f>
        <v/>
      </c>
      <c r="L1047" s="4" t="str">
        <f>IF(K1047="Y",VLOOKUP($A1047,SEM_20201201_20210416!$A:$G,3,FALSE),"")</f>
        <v/>
      </c>
      <c r="M1047" s="4" t="str">
        <f>IF(K1047="Y",VLOOKUP($A1047,SEM_20201201_20210416!$A:$G,4,FALSE),"")</f>
        <v/>
      </c>
      <c r="N1047" s="1" t="str">
        <f>IFERROR(VLOOKUP(A1047,SEM_20201201_20210416!A:F,6,FALSE),"")</f>
        <v/>
      </c>
      <c r="O1047" s="4" t="str">
        <f t="shared" si="84"/>
        <v/>
      </c>
      <c r="P1047" s="4" t="str">
        <f t="shared" si="85"/>
        <v/>
      </c>
    </row>
    <row r="1048" spans="1:16">
      <c r="A1048" s="3" t="s">
        <v>1052</v>
      </c>
      <c r="B1048">
        <v>37</v>
      </c>
      <c r="C1048">
        <v>3</v>
      </c>
      <c r="D1048" s="1">
        <v>8.1081081081081002E-2</v>
      </c>
      <c r="E1048" s="2">
        <v>5.1351351351351298</v>
      </c>
      <c r="H1048" s="4" t="str">
        <f t="shared" si="81"/>
        <v/>
      </c>
      <c r="I1048" s="4" t="str">
        <f t="shared" si="82"/>
        <v/>
      </c>
      <c r="J1048" s="4" t="str">
        <f t="shared" si="83"/>
        <v/>
      </c>
      <c r="K1048" s="4" t="str">
        <f>IF(ISERROR(MATCH(A1048,SEM_20201201_20210416!A:A,0)),"","Y")</f>
        <v/>
      </c>
      <c r="L1048" s="4" t="str">
        <f>IF(K1048="Y",VLOOKUP($A1048,SEM_20201201_20210416!$A:$G,3,FALSE),"")</f>
        <v/>
      </c>
      <c r="M1048" s="4" t="str">
        <f>IF(K1048="Y",VLOOKUP($A1048,SEM_20201201_20210416!$A:$G,4,FALSE),"")</f>
        <v/>
      </c>
      <c r="N1048" s="1" t="str">
        <f>IFERROR(VLOOKUP(A1048,SEM_20201201_20210416!A:F,6,FALSE),"")</f>
        <v/>
      </c>
      <c r="O1048" s="4" t="str">
        <f t="shared" si="84"/>
        <v/>
      </c>
      <c r="P1048" s="4" t="str">
        <f t="shared" si="85"/>
        <v/>
      </c>
    </row>
    <row r="1049" spans="1:16">
      <c r="A1049" s="3" t="s">
        <v>1046</v>
      </c>
      <c r="B1049">
        <v>37</v>
      </c>
      <c r="C1049">
        <v>3</v>
      </c>
      <c r="D1049" s="1">
        <v>8.1081081081081002E-2</v>
      </c>
      <c r="E1049" s="2">
        <v>5.5675675675675604</v>
      </c>
      <c r="H1049" s="4" t="str">
        <f t="shared" si="81"/>
        <v/>
      </c>
      <c r="I1049" s="4" t="str">
        <f t="shared" si="82"/>
        <v/>
      </c>
      <c r="J1049" s="4" t="str">
        <f t="shared" si="83"/>
        <v/>
      </c>
      <c r="K1049" s="4" t="str">
        <f>IF(ISERROR(MATCH(A1049,SEM_20201201_20210416!A:A,0)),"","Y")</f>
        <v/>
      </c>
      <c r="L1049" s="4" t="str">
        <f>IF(K1049="Y",VLOOKUP($A1049,SEM_20201201_20210416!$A:$G,3,FALSE),"")</f>
        <v/>
      </c>
      <c r="M1049" s="4" t="str">
        <f>IF(K1049="Y",VLOOKUP($A1049,SEM_20201201_20210416!$A:$G,4,FALSE),"")</f>
        <v/>
      </c>
      <c r="N1049" s="1" t="str">
        <f>IFERROR(VLOOKUP(A1049,SEM_20201201_20210416!A:F,6,FALSE),"")</f>
        <v/>
      </c>
      <c r="O1049" s="4" t="str">
        <f t="shared" si="84"/>
        <v/>
      </c>
      <c r="P1049" s="4" t="str">
        <f t="shared" si="85"/>
        <v/>
      </c>
    </row>
    <row r="1050" spans="1:16">
      <c r="A1050" s="3" t="s">
        <v>1058</v>
      </c>
      <c r="B1050">
        <v>37</v>
      </c>
      <c r="C1050">
        <v>6</v>
      </c>
      <c r="D1050" s="1">
        <v>0.162162162162162</v>
      </c>
      <c r="E1050" s="2">
        <v>6.0540540540540499</v>
      </c>
      <c r="H1050" s="4" t="str">
        <f t="shared" si="81"/>
        <v/>
      </c>
      <c r="I1050" s="4" t="str">
        <f t="shared" si="82"/>
        <v/>
      </c>
      <c r="J1050" s="4" t="str">
        <f t="shared" si="83"/>
        <v>Y</v>
      </c>
      <c r="K1050" s="4" t="str">
        <f>IF(ISERROR(MATCH(A1050,SEM_20201201_20210416!A:A,0)),"","Y")</f>
        <v/>
      </c>
      <c r="L1050" s="4" t="str">
        <f>IF(K1050="Y",VLOOKUP($A1050,SEM_20201201_20210416!$A:$G,3,FALSE),"")</f>
        <v/>
      </c>
      <c r="M1050" s="4" t="str">
        <f>IF(K1050="Y",VLOOKUP($A1050,SEM_20201201_20210416!$A:$G,4,FALSE),"")</f>
        <v/>
      </c>
      <c r="N1050" s="1" t="str">
        <f>IFERROR(VLOOKUP(A1050,SEM_20201201_20210416!A:F,6,FALSE),"")</f>
        <v/>
      </c>
      <c r="O1050" s="4" t="str">
        <f t="shared" si="84"/>
        <v/>
      </c>
      <c r="P1050" s="4" t="str">
        <f t="shared" si="85"/>
        <v/>
      </c>
    </row>
    <row r="1051" spans="1:16">
      <c r="A1051" s="3" t="s">
        <v>1056</v>
      </c>
      <c r="B1051">
        <v>37</v>
      </c>
      <c r="C1051">
        <v>0</v>
      </c>
      <c r="D1051" s="1">
        <v>0</v>
      </c>
      <c r="E1051" s="2">
        <v>7.5405405405405403</v>
      </c>
      <c r="H1051" s="4" t="str">
        <f t="shared" si="81"/>
        <v/>
      </c>
      <c r="I1051" s="4" t="str">
        <f t="shared" si="82"/>
        <v/>
      </c>
      <c r="J1051" s="4" t="str">
        <f t="shared" si="83"/>
        <v/>
      </c>
      <c r="K1051" s="4" t="str">
        <f>IF(ISERROR(MATCH(A1051,SEM_20201201_20210416!A:A,0)),"","Y")</f>
        <v/>
      </c>
      <c r="L1051" s="4" t="str">
        <f>IF(K1051="Y",VLOOKUP($A1051,SEM_20201201_20210416!$A:$G,3,FALSE),"")</f>
        <v/>
      </c>
      <c r="M1051" s="4" t="str">
        <f>IF(K1051="Y",VLOOKUP($A1051,SEM_20201201_20210416!$A:$G,4,FALSE),"")</f>
        <v/>
      </c>
      <c r="N1051" s="1" t="str">
        <f>IFERROR(VLOOKUP(A1051,SEM_20201201_20210416!A:F,6,FALSE),"")</f>
        <v/>
      </c>
      <c r="O1051" s="4" t="str">
        <f t="shared" si="84"/>
        <v/>
      </c>
      <c r="P1051" s="4" t="str">
        <f t="shared" si="85"/>
        <v/>
      </c>
    </row>
    <row r="1052" spans="1:16">
      <c r="A1052" s="3" t="s">
        <v>1062</v>
      </c>
      <c r="B1052">
        <v>37</v>
      </c>
      <c r="C1052">
        <v>2</v>
      </c>
      <c r="D1052" s="1">
        <v>5.4054054054054002E-2</v>
      </c>
      <c r="E1052" s="2">
        <v>9.5945945945945894</v>
      </c>
      <c r="H1052" s="4" t="str">
        <f t="shared" si="81"/>
        <v/>
      </c>
      <c r="I1052" s="4" t="str">
        <f t="shared" si="82"/>
        <v/>
      </c>
      <c r="J1052" s="4" t="str">
        <f t="shared" si="83"/>
        <v/>
      </c>
      <c r="K1052" s="4" t="str">
        <f>IF(ISERROR(MATCH(A1052,SEM_20201201_20210416!A:A,0)),"","Y")</f>
        <v/>
      </c>
      <c r="L1052" s="4" t="str">
        <f>IF(K1052="Y",VLOOKUP($A1052,SEM_20201201_20210416!$A:$G,3,FALSE),"")</f>
        <v/>
      </c>
      <c r="M1052" s="4" t="str">
        <f>IF(K1052="Y",VLOOKUP($A1052,SEM_20201201_20210416!$A:$G,4,FALSE),"")</f>
        <v/>
      </c>
      <c r="N1052" s="1" t="str">
        <f>IFERROR(VLOOKUP(A1052,SEM_20201201_20210416!A:F,6,FALSE),"")</f>
        <v/>
      </c>
      <c r="O1052" s="4" t="str">
        <f t="shared" si="84"/>
        <v/>
      </c>
      <c r="P1052" s="4" t="str">
        <f t="shared" si="85"/>
        <v/>
      </c>
    </row>
    <row r="1053" spans="1:16">
      <c r="A1053" s="3" t="s">
        <v>1053</v>
      </c>
      <c r="B1053">
        <v>37</v>
      </c>
      <c r="C1053">
        <v>0</v>
      </c>
      <c r="D1053" s="1">
        <v>0</v>
      </c>
      <c r="E1053" s="2">
        <v>10.189189189189101</v>
      </c>
      <c r="H1053" s="4" t="str">
        <f t="shared" si="81"/>
        <v/>
      </c>
      <c r="I1053" s="4" t="str">
        <f t="shared" si="82"/>
        <v/>
      </c>
      <c r="J1053" s="4" t="str">
        <f t="shared" si="83"/>
        <v/>
      </c>
      <c r="K1053" s="4" t="str">
        <f>IF(ISERROR(MATCH(A1053,SEM_20201201_20210416!A:A,0)),"","Y")</f>
        <v/>
      </c>
      <c r="L1053" s="4" t="str">
        <f>IF(K1053="Y",VLOOKUP($A1053,SEM_20201201_20210416!$A:$G,3,FALSE),"")</f>
        <v/>
      </c>
      <c r="M1053" s="4" t="str">
        <f>IF(K1053="Y",VLOOKUP($A1053,SEM_20201201_20210416!$A:$G,4,FALSE),"")</f>
        <v/>
      </c>
      <c r="N1053" s="1" t="str">
        <f>IFERROR(VLOOKUP(A1053,SEM_20201201_20210416!A:F,6,FALSE),"")</f>
        <v/>
      </c>
      <c r="O1053" s="4" t="str">
        <f t="shared" si="84"/>
        <v/>
      </c>
      <c r="P1053" s="4" t="str">
        <f t="shared" si="85"/>
        <v/>
      </c>
    </row>
    <row r="1054" spans="1:16">
      <c r="A1054" s="3" t="s">
        <v>1059</v>
      </c>
      <c r="B1054">
        <v>37</v>
      </c>
      <c r="C1054">
        <v>2</v>
      </c>
      <c r="D1054" s="1">
        <v>5.4054054054054002E-2</v>
      </c>
      <c r="E1054" s="2">
        <v>13.8378378378378</v>
      </c>
      <c r="H1054" s="4" t="str">
        <f t="shared" si="81"/>
        <v/>
      </c>
      <c r="I1054" s="4" t="str">
        <f t="shared" si="82"/>
        <v/>
      </c>
      <c r="J1054" s="4" t="str">
        <f t="shared" si="83"/>
        <v/>
      </c>
      <c r="K1054" s="4" t="str">
        <f>IF(ISERROR(MATCH(A1054,SEM_20201201_20210416!A:A,0)),"","Y")</f>
        <v>Y</v>
      </c>
      <c r="L1054" s="4">
        <f>IF(K1054="Y",VLOOKUP($A1054,SEM_20201201_20210416!$A:$G,3,FALSE),"")</f>
        <v>166</v>
      </c>
      <c r="M1054" s="4">
        <f>IF(K1054="Y",VLOOKUP($A1054,SEM_20201201_20210416!$A:$G,4,FALSE),"")</f>
        <v>6</v>
      </c>
      <c r="N1054" s="1">
        <f>IFERROR(VLOOKUP(A1054,SEM_20201201_20210416!A:F,6,FALSE),"")</f>
        <v>3.614457831325301E-2</v>
      </c>
      <c r="O1054" s="4" t="str">
        <f t="shared" si="84"/>
        <v>Y</v>
      </c>
      <c r="P1054" s="4" t="str">
        <f t="shared" si="85"/>
        <v/>
      </c>
    </row>
    <row r="1055" spans="1:16">
      <c r="A1055" s="3" t="s">
        <v>1049</v>
      </c>
      <c r="B1055">
        <v>37</v>
      </c>
      <c r="C1055">
        <v>2</v>
      </c>
      <c r="D1055" s="1">
        <v>5.4054054054054002E-2</v>
      </c>
      <c r="E1055" s="2">
        <v>14.540540540540499</v>
      </c>
      <c r="H1055" s="4" t="str">
        <f t="shared" si="81"/>
        <v/>
      </c>
      <c r="I1055" s="4" t="str">
        <f t="shared" si="82"/>
        <v/>
      </c>
      <c r="J1055" s="4" t="str">
        <f t="shared" si="83"/>
        <v/>
      </c>
      <c r="K1055" s="4" t="str">
        <f>IF(ISERROR(MATCH(A1055,SEM_20201201_20210416!A:A,0)),"","Y")</f>
        <v/>
      </c>
      <c r="L1055" s="4" t="str">
        <f>IF(K1055="Y",VLOOKUP($A1055,SEM_20201201_20210416!$A:$G,3,FALSE),"")</f>
        <v/>
      </c>
      <c r="M1055" s="4" t="str">
        <f>IF(K1055="Y",VLOOKUP($A1055,SEM_20201201_20210416!$A:$G,4,FALSE),"")</f>
        <v/>
      </c>
      <c r="N1055" s="1" t="str">
        <f>IFERROR(VLOOKUP(A1055,SEM_20201201_20210416!A:F,6,FALSE),"")</f>
        <v/>
      </c>
      <c r="O1055" s="4" t="str">
        <f t="shared" si="84"/>
        <v/>
      </c>
      <c r="P1055" s="4" t="str">
        <f t="shared" si="85"/>
        <v/>
      </c>
    </row>
    <row r="1056" spans="1:16">
      <c r="A1056" s="3" t="s">
        <v>1044</v>
      </c>
      <c r="B1056">
        <v>37</v>
      </c>
      <c r="C1056">
        <v>0</v>
      </c>
      <c r="D1056" s="1">
        <v>0</v>
      </c>
      <c r="E1056" s="2">
        <v>24.2162162162162</v>
      </c>
      <c r="H1056" s="4" t="str">
        <f t="shared" si="81"/>
        <v/>
      </c>
      <c r="I1056" s="4" t="str">
        <f t="shared" si="82"/>
        <v/>
      </c>
      <c r="J1056" s="4" t="str">
        <f t="shared" si="83"/>
        <v/>
      </c>
      <c r="K1056" s="4" t="str">
        <f>IF(ISERROR(MATCH(A1056,SEM_20201201_20210416!A:A,0)),"","Y")</f>
        <v/>
      </c>
      <c r="L1056" s="4" t="str">
        <f>IF(K1056="Y",VLOOKUP($A1056,SEM_20201201_20210416!$A:$G,3,FALSE),"")</f>
        <v/>
      </c>
      <c r="M1056" s="4" t="str">
        <f>IF(K1056="Y",VLOOKUP($A1056,SEM_20201201_20210416!$A:$G,4,FALSE),"")</f>
        <v/>
      </c>
      <c r="N1056" s="1" t="str">
        <f>IFERROR(VLOOKUP(A1056,SEM_20201201_20210416!A:F,6,FALSE),"")</f>
        <v/>
      </c>
      <c r="O1056" s="4" t="str">
        <f t="shared" si="84"/>
        <v/>
      </c>
      <c r="P1056" s="4" t="str">
        <f t="shared" si="85"/>
        <v/>
      </c>
    </row>
    <row r="1057" spans="1:16">
      <c r="A1057" s="3" t="s">
        <v>1050</v>
      </c>
      <c r="B1057">
        <v>37</v>
      </c>
      <c r="C1057">
        <v>1</v>
      </c>
      <c r="D1057" s="1">
        <v>2.7027027027027001E-2</v>
      </c>
      <c r="E1057" s="2">
        <v>24.972972972972901</v>
      </c>
      <c r="H1057" s="4" t="str">
        <f t="shared" si="81"/>
        <v/>
      </c>
      <c r="I1057" s="4" t="str">
        <f t="shared" si="82"/>
        <v/>
      </c>
      <c r="J1057" s="4" t="str">
        <f t="shared" si="83"/>
        <v/>
      </c>
      <c r="K1057" s="4" t="str">
        <f>IF(ISERROR(MATCH(A1057,SEM_20201201_20210416!A:A,0)),"","Y")</f>
        <v/>
      </c>
      <c r="L1057" s="4" t="str">
        <f>IF(K1057="Y",VLOOKUP($A1057,SEM_20201201_20210416!$A:$G,3,FALSE),"")</f>
        <v/>
      </c>
      <c r="M1057" s="4" t="str">
        <f>IF(K1057="Y",VLOOKUP($A1057,SEM_20201201_20210416!$A:$G,4,FALSE),"")</f>
        <v/>
      </c>
      <c r="N1057" s="1" t="str">
        <f>IFERROR(VLOOKUP(A1057,SEM_20201201_20210416!A:F,6,FALSE),"")</f>
        <v/>
      </c>
      <c r="O1057" s="4" t="str">
        <f t="shared" si="84"/>
        <v/>
      </c>
      <c r="P1057" s="4" t="str">
        <f t="shared" si="85"/>
        <v/>
      </c>
    </row>
    <row r="1058" spans="1:16">
      <c r="A1058" s="3" t="s">
        <v>1054</v>
      </c>
      <c r="B1058">
        <v>37</v>
      </c>
      <c r="C1058">
        <v>0</v>
      </c>
      <c r="D1058" s="1">
        <v>0</v>
      </c>
      <c r="E1058" s="2">
        <v>34.189189189189101</v>
      </c>
      <c r="H1058" s="4" t="str">
        <f t="shared" si="81"/>
        <v/>
      </c>
      <c r="I1058" s="4" t="str">
        <f t="shared" si="82"/>
        <v/>
      </c>
      <c r="J1058" s="4" t="str">
        <f t="shared" si="83"/>
        <v/>
      </c>
      <c r="K1058" s="4" t="str">
        <f>IF(ISERROR(MATCH(A1058,SEM_20201201_20210416!A:A,0)),"","Y")</f>
        <v/>
      </c>
      <c r="L1058" s="4" t="str">
        <f>IF(K1058="Y",VLOOKUP($A1058,SEM_20201201_20210416!$A:$G,3,FALSE),"")</f>
        <v/>
      </c>
      <c r="M1058" s="4" t="str">
        <f>IF(K1058="Y",VLOOKUP($A1058,SEM_20201201_20210416!$A:$G,4,FALSE),"")</f>
        <v/>
      </c>
      <c r="N1058" s="1" t="str">
        <f>IFERROR(VLOOKUP(A1058,SEM_20201201_20210416!A:F,6,FALSE),"")</f>
        <v/>
      </c>
      <c r="O1058" s="4" t="str">
        <f t="shared" si="84"/>
        <v/>
      </c>
      <c r="P1058" s="4" t="str">
        <f t="shared" si="85"/>
        <v/>
      </c>
    </row>
    <row r="1059" spans="1:16">
      <c r="A1059" s="3" t="s">
        <v>1063</v>
      </c>
      <c r="B1059">
        <v>37</v>
      </c>
      <c r="C1059">
        <v>0</v>
      </c>
      <c r="D1059" s="1">
        <v>0</v>
      </c>
      <c r="E1059" s="2">
        <v>36.567567567567501</v>
      </c>
      <c r="H1059" s="4" t="str">
        <f t="shared" si="81"/>
        <v/>
      </c>
      <c r="I1059" s="4" t="str">
        <f t="shared" si="82"/>
        <v/>
      </c>
      <c r="J1059" s="4" t="str">
        <f t="shared" si="83"/>
        <v/>
      </c>
      <c r="K1059" s="4" t="str">
        <f>IF(ISERROR(MATCH(A1059,SEM_20201201_20210416!A:A,0)),"","Y")</f>
        <v/>
      </c>
      <c r="L1059" s="4" t="str">
        <f>IF(K1059="Y",VLOOKUP($A1059,SEM_20201201_20210416!$A:$G,3,FALSE),"")</f>
        <v/>
      </c>
      <c r="M1059" s="4" t="str">
        <f>IF(K1059="Y",VLOOKUP($A1059,SEM_20201201_20210416!$A:$G,4,FALSE),"")</f>
        <v/>
      </c>
      <c r="N1059" s="1" t="str">
        <f>IFERROR(VLOOKUP(A1059,SEM_20201201_20210416!A:F,6,FALSE),"")</f>
        <v/>
      </c>
      <c r="O1059" s="4" t="str">
        <f t="shared" si="84"/>
        <v/>
      </c>
      <c r="P1059" s="4" t="str">
        <f t="shared" si="85"/>
        <v/>
      </c>
    </row>
    <row r="1060" spans="1:16">
      <c r="A1060" s="3" t="s">
        <v>1061</v>
      </c>
      <c r="B1060">
        <v>37</v>
      </c>
      <c r="C1060">
        <v>0</v>
      </c>
      <c r="D1060" s="1">
        <v>0</v>
      </c>
      <c r="E1060" s="2">
        <v>39.459459459459403</v>
      </c>
      <c r="H1060" s="4" t="str">
        <f t="shared" si="81"/>
        <v/>
      </c>
      <c r="I1060" s="4" t="str">
        <f t="shared" si="82"/>
        <v/>
      </c>
      <c r="J1060" s="4" t="str">
        <f t="shared" si="83"/>
        <v/>
      </c>
      <c r="K1060" s="4" t="str">
        <f>IF(ISERROR(MATCH(A1060,SEM_20201201_20210416!A:A,0)),"","Y")</f>
        <v/>
      </c>
      <c r="L1060" s="4" t="str">
        <f>IF(K1060="Y",VLOOKUP($A1060,SEM_20201201_20210416!$A:$G,3,FALSE),"")</f>
        <v/>
      </c>
      <c r="M1060" s="4" t="str">
        <f>IF(K1060="Y",VLOOKUP($A1060,SEM_20201201_20210416!$A:$G,4,FALSE),"")</f>
        <v/>
      </c>
      <c r="N1060" s="1" t="str">
        <f>IFERROR(VLOOKUP(A1060,SEM_20201201_20210416!A:F,6,FALSE),"")</f>
        <v/>
      </c>
      <c r="O1060" s="4" t="str">
        <f t="shared" si="84"/>
        <v/>
      </c>
      <c r="P1060" s="4" t="str">
        <f t="shared" si="85"/>
        <v/>
      </c>
    </row>
    <row r="1061" spans="1:16">
      <c r="A1061" s="3" t="s">
        <v>1047</v>
      </c>
      <c r="B1061">
        <v>37</v>
      </c>
      <c r="C1061">
        <v>2</v>
      </c>
      <c r="D1061" s="1">
        <v>5.4054054054054002E-2</v>
      </c>
      <c r="E1061" s="2">
        <v>54</v>
      </c>
      <c r="H1061" s="4" t="str">
        <f t="shared" si="81"/>
        <v/>
      </c>
      <c r="I1061" s="4" t="str">
        <f t="shared" si="82"/>
        <v/>
      </c>
      <c r="J1061" s="4" t="str">
        <f t="shared" si="83"/>
        <v/>
      </c>
      <c r="K1061" s="4" t="str">
        <f>IF(ISERROR(MATCH(A1061,SEM_20201201_20210416!A:A,0)),"","Y")</f>
        <v/>
      </c>
      <c r="L1061" s="4" t="str">
        <f>IF(K1061="Y",VLOOKUP($A1061,SEM_20201201_20210416!$A:$G,3,FALSE),"")</f>
        <v/>
      </c>
      <c r="M1061" s="4" t="str">
        <f>IF(K1061="Y",VLOOKUP($A1061,SEM_20201201_20210416!$A:$G,4,FALSE),"")</f>
        <v/>
      </c>
      <c r="N1061" s="1" t="str">
        <f>IFERROR(VLOOKUP(A1061,SEM_20201201_20210416!A:F,6,FALSE),"")</f>
        <v/>
      </c>
      <c r="O1061" s="4" t="str">
        <f t="shared" si="84"/>
        <v/>
      </c>
      <c r="P1061" s="4" t="str">
        <f t="shared" si="85"/>
        <v/>
      </c>
    </row>
    <row r="1062" spans="1:16">
      <c r="A1062" s="3" t="s">
        <v>1051</v>
      </c>
      <c r="B1062">
        <v>37</v>
      </c>
      <c r="C1062">
        <v>0</v>
      </c>
      <c r="D1062" s="1">
        <v>0</v>
      </c>
      <c r="E1062" s="2">
        <v>96.108108108108098</v>
      </c>
      <c r="H1062" s="4" t="str">
        <f t="shared" si="81"/>
        <v/>
      </c>
      <c r="I1062" s="4" t="str">
        <f t="shared" si="82"/>
        <v/>
      </c>
      <c r="J1062" s="4" t="str">
        <f t="shared" si="83"/>
        <v/>
      </c>
      <c r="K1062" s="4" t="str">
        <f>IF(ISERROR(MATCH(A1062,SEM_20201201_20210416!A:A,0)),"","Y")</f>
        <v/>
      </c>
      <c r="L1062" s="4" t="str">
        <f>IF(K1062="Y",VLOOKUP($A1062,SEM_20201201_20210416!$A:$G,3,FALSE),"")</f>
        <v/>
      </c>
      <c r="M1062" s="4" t="str">
        <f>IF(K1062="Y",VLOOKUP($A1062,SEM_20201201_20210416!$A:$G,4,FALSE),"")</f>
        <v/>
      </c>
      <c r="N1062" s="1" t="str">
        <f>IFERROR(VLOOKUP(A1062,SEM_20201201_20210416!A:F,6,FALSE),"")</f>
        <v/>
      </c>
      <c r="O1062" s="4" t="str">
        <f t="shared" si="84"/>
        <v/>
      </c>
      <c r="P1062" s="4" t="str">
        <f t="shared" si="85"/>
        <v/>
      </c>
    </row>
    <row r="1063" spans="1:16">
      <c r="A1063" s="3" t="s">
        <v>1055</v>
      </c>
      <c r="B1063">
        <v>37</v>
      </c>
      <c r="C1063">
        <v>0</v>
      </c>
      <c r="D1063" s="1">
        <v>0</v>
      </c>
      <c r="E1063" s="2">
        <v>144.89189189189099</v>
      </c>
      <c r="H1063" s="4" t="str">
        <f t="shared" si="81"/>
        <v/>
      </c>
      <c r="I1063" s="4" t="str">
        <f t="shared" si="82"/>
        <v/>
      </c>
      <c r="J1063" s="4" t="str">
        <f t="shared" si="83"/>
        <v/>
      </c>
      <c r="K1063" s="4" t="str">
        <f>IF(ISERROR(MATCH(A1063,SEM_20201201_20210416!A:A,0)),"","Y")</f>
        <v/>
      </c>
      <c r="L1063" s="4" t="str">
        <f>IF(K1063="Y",VLOOKUP($A1063,SEM_20201201_20210416!$A:$G,3,FALSE),"")</f>
        <v/>
      </c>
      <c r="M1063" s="4" t="str">
        <f>IF(K1063="Y",VLOOKUP($A1063,SEM_20201201_20210416!$A:$G,4,FALSE),"")</f>
        <v/>
      </c>
      <c r="N1063" s="1" t="str">
        <f>IFERROR(VLOOKUP(A1063,SEM_20201201_20210416!A:F,6,FALSE),"")</f>
        <v/>
      </c>
      <c r="O1063" s="4" t="str">
        <f t="shared" si="84"/>
        <v/>
      </c>
      <c r="P1063" s="4" t="str">
        <f t="shared" si="85"/>
        <v/>
      </c>
    </row>
    <row r="1064" spans="1:16">
      <c r="A1064" s="3" t="s">
        <v>1073</v>
      </c>
      <c r="B1064">
        <v>36</v>
      </c>
      <c r="C1064">
        <v>0</v>
      </c>
      <c r="D1064" s="1">
        <v>0</v>
      </c>
      <c r="E1064" s="2">
        <v>2.63888888888888</v>
      </c>
      <c r="H1064" s="4" t="str">
        <f t="shared" si="81"/>
        <v>Y</v>
      </c>
      <c r="I1064" s="4" t="str">
        <f t="shared" si="82"/>
        <v/>
      </c>
      <c r="J1064" s="4" t="str">
        <f t="shared" si="83"/>
        <v/>
      </c>
      <c r="K1064" s="4" t="str">
        <f>IF(ISERROR(MATCH(A1064,SEM_20201201_20210416!A:A,0)),"","Y")</f>
        <v/>
      </c>
      <c r="L1064" s="4" t="str">
        <f>IF(K1064="Y",VLOOKUP($A1064,SEM_20201201_20210416!$A:$G,3,FALSE),"")</f>
        <v/>
      </c>
      <c r="M1064" s="4" t="str">
        <f>IF(K1064="Y",VLOOKUP($A1064,SEM_20201201_20210416!$A:$G,4,FALSE),"")</f>
        <v/>
      </c>
      <c r="N1064" s="1" t="str">
        <f>IFERROR(VLOOKUP(A1064,SEM_20201201_20210416!A:F,6,FALSE),"")</f>
        <v/>
      </c>
      <c r="O1064" s="4" t="str">
        <f t="shared" si="84"/>
        <v/>
      </c>
      <c r="P1064" s="4" t="str">
        <f t="shared" si="85"/>
        <v/>
      </c>
    </row>
    <row r="1065" spans="1:16">
      <c r="A1065" s="3" t="s">
        <v>1069</v>
      </c>
      <c r="B1065">
        <v>36</v>
      </c>
      <c r="C1065">
        <v>1</v>
      </c>
      <c r="D1065" s="1">
        <v>2.77777777777777E-2</v>
      </c>
      <c r="E1065" s="2">
        <v>5.1944444444444402</v>
      </c>
      <c r="H1065" s="4" t="str">
        <f t="shared" si="81"/>
        <v/>
      </c>
      <c r="I1065" s="4" t="str">
        <f t="shared" si="82"/>
        <v/>
      </c>
      <c r="J1065" s="4" t="str">
        <f t="shared" si="83"/>
        <v/>
      </c>
      <c r="K1065" s="4" t="str">
        <f>IF(ISERROR(MATCH(A1065,SEM_20201201_20210416!A:A,0)),"","Y")</f>
        <v/>
      </c>
      <c r="L1065" s="4" t="str">
        <f>IF(K1065="Y",VLOOKUP($A1065,SEM_20201201_20210416!$A:$G,3,FALSE),"")</f>
        <v/>
      </c>
      <c r="M1065" s="4" t="str">
        <f>IF(K1065="Y",VLOOKUP($A1065,SEM_20201201_20210416!$A:$G,4,FALSE),"")</f>
        <v/>
      </c>
      <c r="N1065" s="1" t="str">
        <f>IFERROR(VLOOKUP(A1065,SEM_20201201_20210416!A:F,6,FALSE),"")</f>
        <v/>
      </c>
      <c r="O1065" s="4" t="str">
        <f t="shared" si="84"/>
        <v/>
      </c>
      <c r="P1065" s="4" t="str">
        <f t="shared" si="85"/>
        <v/>
      </c>
    </row>
    <row r="1066" spans="1:16">
      <c r="A1066" s="3" t="s">
        <v>1072</v>
      </c>
      <c r="B1066">
        <v>36</v>
      </c>
      <c r="C1066">
        <v>4</v>
      </c>
      <c r="D1066" s="1">
        <v>0.11111111111111099</v>
      </c>
      <c r="E1066" s="2">
        <v>5.2777777777777697</v>
      </c>
      <c r="H1066" s="4" t="str">
        <f t="shared" si="81"/>
        <v/>
      </c>
      <c r="I1066" s="4" t="str">
        <f t="shared" si="82"/>
        <v/>
      </c>
      <c r="J1066" s="4" t="str">
        <f t="shared" si="83"/>
        <v/>
      </c>
      <c r="K1066" s="4" t="str">
        <f>IF(ISERROR(MATCH(A1066,SEM_20201201_20210416!A:A,0)),"","Y")</f>
        <v/>
      </c>
      <c r="L1066" s="4" t="str">
        <f>IF(K1066="Y",VLOOKUP($A1066,SEM_20201201_20210416!$A:$G,3,FALSE),"")</f>
        <v/>
      </c>
      <c r="M1066" s="4" t="str">
        <f>IF(K1066="Y",VLOOKUP($A1066,SEM_20201201_20210416!$A:$G,4,FALSE),"")</f>
        <v/>
      </c>
      <c r="N1066" s="1" t="str">
        <f>IFERROR(VLOOKUP(A1066,SEM_20201201_20210416!A:F,6,FALSE),"")</f>
        <v/>
      </c>
      <c r="O1066" s="4" t="str">
        <f t="shared" si="84"/>
        <v/>
      </c>
      <c r="P1066" s="4" t="str">
        <f t="shared" si="85"/>
        <v/>
      </c>
    </row>
    <row r="1067" spans="1:16">
      <c r="A1067" s="3" t="s">
        <v>1068</v>
      </c>
      <c r="B1067">
        <v>36</v>
      </c>
      <c r="C1067">
        <v>7</v>
      </c>
      <c r="D1067" s="1">
        <v>0.194444444444444</v>
      </c>
      <c r="E1067" s="2">
        <v>6.2222222222222197</v>
      </c>
      <c r="H1067" s="4" t="str">
        <f t="shared" si="81"/>
        <v/>
      </c>
      <c r="I1067" s="4" t="str">
        <f t="shared" si="82"/>
        <v/>
      </c>
      <c r="J1067" s="4" t="str">
        <f t="shared" si="83"/>
        <v>Y</v>
      </c>
      <c r="K1067" s="4" t="str">
        <f>IF(ISERROR(MATCH(A1067,SEM_20201201_20210416!A:A,0)),"","Y")</f>
        <v/>
      </c>
      <c r="L1067" s="4" t="str">
        <f>IF(K1067="Y",VLOOKUP($A1067,SEM_20201201_20210416!$A:$G,3,FALSE),"")</f>
        <v/>
      </c>
      <c r="M1067" s="4" t="str">
        <f>IF(K1067="Y",VLOOKUP($A1067,SEM_20201201_20210416!$A:$G,4,FALSE),"")</f>
        <v/>
      </c>
      <c r="N1067" s="1" t="str">
        <f>IFERROR(VLOOKUP(A1067,SEM_20201201_20210416!A:F,6,FALSE),"")</f>
        <v/>
      </c>
      <c r="O1067" s="4" t="str">
        <f t="shared" si="84"/>
        <v/>
      </c>
      <c r="P1067" s="4" t="str">
        <f t="shared" si="85"/>
        <v/>
      </c>
    </row>
    <row r="1068" spans="1:16">
      <c r="A1068" s="3" t="s">
        <v>1065</v>
      </c>
      <c r="B1068">
        <v>36</v>
      </c>
      <c r="C1068">
        <v>2</v>
      </c>
      <c r="D1068" s="1">
        <v>5.5555555555555497E-2</v>
      </c>
      <c r="E1068" s="2">
        <v>6.25</v>
      </c>
      <c r="H1068" s="4" t="str">
        <f t="shared" si="81"/>
        <v/>
      </c>
      <c r="I1068" s="4" t="str">
        <f t="shared" si="82"/>
        <v/>
      </c>
      <c r="J1068" s="4" t="str">
        <f t="shared" si="83"/>
        <v>Y</v>
      </c>
      <c r="K1068" s="4" t="str">
        <f>IF(ISERROR(MATCH(A1068,SEM_20201201_20210416!A:A,0)),"","Y")</f>
        <v/>
      </c>
      <c r="L1068" s="4" t="str">
        <f>IF(K1068="Y",VLOOKUP($A1068,SEM_20201201_20210416!$A:$G,3,FALSE),"")</f>
        <v/>
      </c>
      <c r="M1068" s="4" t="str">
        <f>IF(K1068="Y",VLOOKUP($A1068,SEM_20201201_20210416!$A:$G,4,FALSE),"")</f>
        <v/>
      </c>
      <c r="N1068" s="1" t="str">
        <f>IFERROR(VLOOKUP(A1068,SEM_20201201_20210416!A:F,6,FALSE),"")</f>
        <v/>
      </c>
      <c r="O1068" s="4" t="str">
        <f t="shared" si="84"/>
        <v/>
      </c>
      <c r="P1068" s="4" t="str">
        <f t="shared" si="85"/>
        <v/>
      </c>
    </row>
    <row r="1069" spans="1:16">
      <c r="A1069" s="3" t="s">
        <v>1067</v>
      </c>
      <c r="B1069">
        <v>36</v>
      </c>
      <c r="C1069">
        <v>0</v>
      </c>
      <c r="D1069" s="1">
        <v>0</v>
      </c>
      <c r="E1069" s="2">
        <v>7.3333333333333304</v>
      </c>
      <c r="H1069" s="4" t="str">
        <f t="shared" si="81"/>
        <v/>
      </c>
      <c r="I1069" s="4" t="str">
        <f t="shared" si="82"/>
        <v/>
      </c>
      <c r="J1069" s="4" t="str">
        <f t="shared" si="83"/>
        <v/>
      </c>
      <c r="K1069" s="4" t="str">
        <f>IF(ISERROR(MATCH(A1069,SEM_20201201_20210416!A:A,0)),"","Y")</f>
        <v/>
      </c>
      <c r="L1069" s="4" t="str">
        <f>IF(K1069="Y",VLOOKUP($A1069,SEM_20201201_20210416!$A:$G,3,FALSE),"")</f>
        <v/>
      </c>
      <c r="M1069" s="4" t="str">
        <f>IF(K1069="Y",VLOOKUP($A1069,SEM_20201201_20210416!$A:$G,4,FALSE),"")</f>
        <v/>
      </c>
      <c r="N1069" s="1" t="str">
        <f>IFERROR(VLOOKUP(A1069,SEM_20201201_20210416!A:F,6,FALSE),"")</f>
        <v/>
      </c>
      <c r="O1069" s="4" t="str">
        <f t="shared" si="84"/>
        <v/>
      </c>
      <c r="P1069" s="4" t="str">
        <f t="shared" si="85"/>
        <v/>
      </c>
    </row>
    <row r="1070" spans="1:16">
      <c r="A1070" s="3" t="s">
        <v>1074</v>
      </c>
      <c r="B1070">
        <v>36</v>
      </c>
      <c r="C1070">
        <v>0</v>
      </c>
      <c r="D1070" s="1">
        <v>0</v>
      </c>
      <c r="E1070" s="2">
        <v>8.1111111111111107</v>
      </c>
      <c r="H1070" s="4" t="str">
        <f t="shared" si="81"/>
        <v/>
      </c>
      <c r="I1070" s="4" t="str">
        <f t="shared" si="82"/>
        <v/>
      </c>
      <c r="J1070" s="4" t="str">
        <f t="shared" si="83"/>
        <v/>
      </c>
      <c r="K1070" s="4" t="str">
        <f>IF(ISERROR(MATCH(A1070,SEM_20201201_20210416!A:A,0)),"","Y")</f>
        <v/>
      </c>
      <c r="L1070" s="4" t="str">
        <f>IF(K1070="Y",VLOOKUP($A1070,SEM_20201201_20210416!$A:$G,3,FALSE),"")</f>
        <v/>
      </c>
      <c r="M1070" s="4" t="str">
        <f>IF(K1070="Y",VLOOKUP($A1070,SEM_20201201_20210416!$A:$G,4,FALSE),"")</f>
        <v/>
      </c>
      <c r="N1070" s="1" t="str">
        <f>IFERROR(VLOOKUP(A1070,SEM_20201201_20210416!A:F,6,FALSE),"")</f>
        <v/>
      </c>
      <c r="O1070" s="4" t="str">
        <f t="shared" si="84"/>
        <v/>
      </c>
      <c r="P1070" s="4" t="str">
        <f t="shared" si="85"/>
        <v/>
      </c>
    </row>
    <row r="1071" spans="1:16">
      <c r="A1071" s="3" t="s">
        <v>1075</v>
      </c>
      <c r="B1071">
        <v>36</v>
      </c>
      <c r="C1071">
        <v>0</v>
      </c>
      <c r="D1071" s="1">
        <v>0</v>
      </c>
      <c r="E1071" s="2">
        <v>8.75</v>
      </c>
      <c r="H1071" s="4" t="str">
        <f t="shared" si="81"/>
        <v/>
      </c>
      <c r="I1071" s="4" t="str">
        <f t="shared" si="82"/>
        <v/>
      </c>
      <c r="J1071" s="4" t="str">
        <f t="shared" si="83"/>
        <v/>
      </c>
      <c r="K1071" s="4" t="str">
        <f>IF(ISERROR(MATCH(A1071,SEM_20201201_20210416!A:A,0)),"","Y")</f>
        <v/>
      </c>
      <c r="L1071" s="4" t="str">
        <f>IF(K1071="Y",VLOOKUP($A1071,SEM_20201201_20210416!$A:$G,3,FALSE),"")</f>
        <v/>
      </c>
      <c r="M1071" s="4" t="str">
        <f>IF(K1071="Y",VLOOKUP($A1071,SEM_20201201_20210416!$A:$G,4,FALSE),"")</f>
        <v/>
      </c>
      <c r="N1071" s="1" t="str">
        <f>IFERROR(VLOOKUP(A1071,SEM_20201201_20210416!A:F,6,FALSE),"")</f>
        <v/>
      </c>
      <c r="O1071" s="4" t="str">
        <f t="shared" si="84"/>
        <v/>
      </c>
      <c r="P1071" s="4" t="str">
        <f t="shared" si="85"/>
        <v/>
      </c>
    </row>
    <row r="1072" spans="1:16">
      <c r="A1072" s="3" t="s">
        <v>1066</v>
      </c>
      <c r="B1072">
        <v>36</v>
      </c>
      <c r="C1072">
        <v>0</v>
      </c>
      <c r="D1072" s="1">
        <v>0</v>
      </c>
      <c r="E1072" s="2">
        <v>8.9722222222222197</v>
      </c>
      <c r="H1072" s="4" t="str">
        <f t="shared" si="81"/>
        <v/>
      </c>
      <c r="I1072" s="4" t="str">
        <f t="shared" si="82"/>
        <v/>
      </c>
      <c r="J1072" s="4" t="str">
        <f t="shared" si="83"/>
        <v/>
      </c>
      <c r="K1072" s="4" t="str">
        <f>IF(ISERROR(MATCH(A1072,SEM_20201201_20210416!A:A,0)),"","Y")</f>
        <v/>
      </c>
      <c r="L1072" s="4" t="str">
        <f>IF(K1072="Y",VLOOKUP($A1072,SEM_20201201_20210416!$A:$G,3,FALSE),"")</f>
        <v/>
      </c>
      <c r="M1072" s="4" t="str">
        <f>IF(K1072="Y",VLOOKUP($A1072,SEM_20201201_20210416!$A:$G,4,FALSE),"")</f>
        <v/>
      </c>
      <c r="N1072" s="1" t="str">
        <f>IFERROR(VLOOKUP(A1072,SEM_20201201_20210416!A:F,6,FALSE),"")</f>
        <v/>
      </c>
      <c r="O1072" s="4" t="str">
        <f t="shared" si="84"/>
        <v/>
      </c>
      <c r="P1072" s="4" t="str">
        <f t="shared" si="85"/>
        <v/>
      </c>
    </row>
    <row r="1073" spans="1:16">
      <c r="A1073" s="3" t="s">
        <v>1071</v>
      </c>
      <c r="B1073">
        <v>36</v>
      </c>
      <c r="C1073">
        <v>0</v>
      </c>
      <c r="D1073" s="1">
        <v>0</v>
      </c>
      <c r="E1073" s="2">
        <v>10.7777777777777</v>
      </c>
      <c r="H1073" s="4" t="str">
        <f t="shared" si="81"/>
        <v/>
      </c>
      <c r="I1073" s="4" t="str">
        <f t="shared" si="82"/>
        <v/>
      </c>
      <c r="J1073" s="4" t="str">
        <f t="shared" si="83"/>
        <v/>
      </c>
      <c r="K1073" s="4" t="str">
        <f>IF(ISERROR(MATCH(A1073,SEM_20201201_20210416!A:A,0)),"","Y")</f>
        <v/>
      </c>
      <c r="L1073" s="4" t="str">
        <f>IF(K1073="Y",VLOOKUP($A1073,SEM_20201201_20210416!$A:$G,3,FALSE),"")</f>
        <v/>
      </c>
      <c r="M1073" s="4" t="str">
        <f>IF(K1073="Y",VLOOKUP($A1073,SEM_20201201_20210416!$A:$G,4,FALSE),"")</f>
        <v/>
      </c>
      <c r="N1073" s="1" t="str">
        <f>IFERROR(VLOOKUP(A1073,SEM_20201201_20210416!A:F,6,FALSE),"")</f>
        <v/>
      </c>
      <c r="O1073" s="4" t="str">
        <f t="shared" si="84"/>
        <v/>
      </c>
      <c r="P1073" s="4" t="str">
        <f t="shared" si="85"/>
        <v/>
      </c>
    </row>
    <row r="1074" spans="1:16">
      <c r="A1074" s="3" t="s">
        <v>1078</v>
      </c>
      <c r="B1074">
        <v>36</v>
      </c>
      <c r="C1074">
        <v>0</v>
      </c>
      <c r="D1074" s="1">
        <v>0</v>
      </c>
      <c r="E1074" s="2">
        <v>26.8611111111111</v>
      </c>
      <c r="H1074" s="4" t="str">
        <f t="shared" si="81"/>
        <v/>
      </c>
      <c r="I1074" s="4" t="str">
        <f t="shared" si="82"/>
        <v/>
      </c>
      <c r="J1074" s="4" t="str">
        <f t="shared" si="83"/>
        <v/>
      </c>
      <c r="K1074" s="4" t="str">
        <f>IF(ISERROR(MATCH(A1074,SEM_20201201_20210416!A:A,0)),"","Y")</f>
        <v/>
      </c>
      <c r="L1074" s="4" t="str">
        <f>IF(K1074="Y",VLOOKUP($A1074,SEM_20201201_20210416!$A:$G,3,FALSE),"")</f>
        <v/>
      </c>
      <c r="M1074" s="4" t="str">
        <f>IF(K1074="Y",VLOOKUP($A1074,SEM_20201201_20210416!$A:$G,4,FALSE),"")</f>
        <v/>
      </c>
      <c r="N1074" s="1" t="str">
        <f>IFERROR(VLOOKUP(A1074,SEM_20201201_20210416!A:F,6,FALSE),"")</f>
        <v/>
      </c>
      <c r="O1074" s="4" t="str">
        <f t="shared" si="84"/>
        <v/>
      </c>
      <c r="P1074" s="4" t="str">
        <f t="shared" si="85"/>
        <v/>
      </c>
    </row>
    <row r="1075" spans="1:16">
      <c r="A1075" s="3" t="s">
        <v>1077</v>
      </c>
      <c r="B1075">
        <v>36</v>
      </c>
      <c r="C1075">
        <v>0</v>
      </c>
      <c r="D1075" s="1">
        <v>0</v>
      </c>
      <c r="E1075" s="2">
        <v>29.5833333333333</v>
      </c>
      <c r="H1075" s="4" t="str">
        <f t="shared" si="81"/>
        <v/>
      </c>
      <c r="I1075" s="4" t="str">
        <f t="shared" si="82"/>
        <v/>
      </c>
      <c r="J1075" s="4" t="str">
        <f t="shared" si="83"/>
        <v/>
      </c>
      <c r="K1075" s="4" t="str">
        <f>IF(ISERROR(MATCH(A1075,SEM_20201201_20210416!A:A,0)),"","Y")</f>
        <v/>
      </c>
      <c r="L1075" s="4" t="str">
        <f>IF(K1075="Y",VLOOKUP($A1075,SEM_20201201_20210416!$A:$G,3,FALSE),"")</f>
        <v/>
      </c>
      <c r="M1075" s="4" t="str">
        <f>IF(K1075="Y",VLOOKUP($A1075,SEM_20201201_20210416!$A:$G,4,FALSE),"")</f>
        <v/>
      </c>
      <c r="N1075" s="1" t="str">
        <f>IFERROR(VLOOKUP(A1075,SEM_20201201_20210416!A:F,6,FALSE),"")</f>
        <v/>
      </c>
      <c r="O1075" s="4" t="str">
        <f t="shared" si="84"/>
        <v/>
      </c>
      <c r="P1075" s="4" t="str">
        <f t="shared" si="85"/>
        <v/>
      </c>
    </row>
    <row r="1076" spans="1:16">
      <c r="A1076" s="3" t="s">
        <v>1070</v>
      </c>
      <c r="B1076">
        <v>36</v>
      </c>
      <c r="C1076">
        <v>0</v>
      </c>
      <c r="D1076" s="1">
        <v>0</v>
      </c>
      <c r="E1076" s="2">
        <v>51.8333333333333</v>
      </c>
      <c r="H1076" s="4" t="str">
        <f t="shared" si="81"/>
        <v/>
      </c>
      <c r="I1076" s="4" t="str">
        <f t="shared" si="82"/>
        <v/>
      </c>
      <c r="J1076" s="4" t="str">
        <f t="shared" si="83"/>
        <v/>
      </c>
      <c r="K1076" s="4" t="str">
        <f>IF(ISERROR(MATCH(A1076,SEM_20201201_20210416!A:A,0)),"","Y")</f>
        <v/>
      </c>
      <c r="L1076" s="4" t="str">
        <f>IF(K1076="Y",VLOOKUP($A1076,SEM_20201201_20210416!$A:$G,3,FALSE),"")</f>
        <v/>
      </c>
      <c r="M1076" s="4" t="str">
        <f>IF(K1076="Y",VLOOKUP($A1076,SEM_20201201_20210416!$A:$G,4,FALSE),"")</f>
        <v/>
      </c>
      <c r="N1076" s="1" t="str">
        <f>IFERROR(VLOOKUP(A1076,SEM_20201201_20210416!A:F,6,FALSE),"")</f>
        <v/>
      </c>
      <c r="O1076" s="4" t="str">
        <f t="shared" si="84"/>
        <v/>
      </c>
      <c r="P1076" s="4" t="str">
        <f t="shared" si="85"/>
        <v/>
      </c>
    </row>
    <row r="1077" spans="1:16">
      <c r="A1077" s="3" t="s">
        <v>1076</v>
      </c>
      <c r="B1077">
        <v>36</v>
      </c>
      <c r="C1077">
        <v>0</v>
      </c>
      <c r="D1077" s="1">
        <v>0</v>
      </c>
      <c r="E1077" s="2">
        <v>134.888888888888</v>
      </c>
      <c r="H1077" s="4" t="str">
        <f t="shared" si="81"/>
        <v/>
      </c>
      <c r="I1077" s="4" t="str">
        <f t="shared" si="82"/>
        <v/>
      </c>
      <c r="J1077" s="4" t="str">
        <f t="shared" si="83"/>
        <v/>
      </c>
      <c r="K1077" s="4" t="str">
        <f>IF(ISERROR(MATCH(A1077,SEM_20201201_20210416!A:A,0)),"","Y")</f>
        <v/>
      </c>
      <c r="L1077" s="4" t="str">
        <f>IF(K1077="Y",VLOOKUP($A1077,SEM_20201201_20210416!$A:$G,3,FALSE),"")</f>
        <v/>
      </c>
      <c r="M1077" s="4" t="str">
        <f>IF(K1077="Y",VLOOKUP($A1077,SEM_20201201_20210416!$A:$G,4,FALSE),"")</f>
        <v/>
      </c>
      <c r="N1077" s="1" t="str">
        <f>IFERROR(VLOOKUP(A1077,SEM_20201201_20210416!A:F,6,FALSE),"")</f>
        <v/>
      </c>
      <c r="O1077" s="4" t="str">
        <f t="shared" si="84"/>
        <v/>
      </c>
      <c r="P1077" s="4" t="str">
        <f t="shared" si="85"/>
        <v/>
      </c>
    </row>
    <row r="1078" spans="1:16">
      <c r="A1078" s="3" t="s">
        <v>1082</v>
      </c>
      <c r="B1078">
        <v>35</v>
      </c>
      <c r="C1078">
        <v>9</v>
      </c>
      <c r="D1078" s="1">
        <v>0.25714285714285701</v>
      </c>
      <c r="E1078" s="2">
        <v>1.4</v>
      </c>
      <c r="H1078" s="4" t="str">
        <f t="shared" si="81"/>
        <v/>
      </c>
      <c r="I1078" s="4" t="str">
        <f t="shared" si="82"/>
        <v/>
      </c>
      <c r="J1078" s="4" t="str">
        <f t="shared" si="83"/>
        <v/>
      </c>
      <c r="K1078" s="4" t="str">
        <f>IF(ISERROR(MATCH(A1078,SEM_20201201_20210416!A:A,0)),"","Y")</f>
        <v/>
      </c>
      <c r="L1078" s="4" t="str">
        <f>IF(K1078="Y",VLOOKUP($A1078,SEM_20201201_20210416!$A:$G,3,FALSE),"")</f>
        <v/>
      </c>
      <c r="M1078" s="4" t="str">
        <f>IF(K1078="Y",VLOOKUP($A1078,SEM_20201201_20210416!$A:$G,4,FALSE),"")</f>
        <v/>
      </c>
      <c r="N1078" s="1" t="str">
        <f>IFERROR(VLOOKUP(A1078,SEM_20201201_20210416!A:F,6,FALSE),"")</f>
        <v/>
      </c>
      <c r="O1078" s="4" t="str">
        <f t="shared" si="84"/>
        <v/>
      </c>
      <c r="P1078" s="4" t="str">
        <f t="shared" si="85"/>
        <v/>
      </c>
    </row>
    <row r="1079" spans="1:16">
      <c r="A1079" s="3" t="s">
        <v>1083</v>
      </c>
      <c r="B1079">
        <v>35</v>
      </c>
      <c r="C1079">
        <v>11</v>
      </c>
      <c r="D1079" s="1">
        <v>0.314285714285714</v>
      </c>
      <c r="E1079" s="2">
        <v>2.3428571428571399</v>
      </c>
      <c r="H1079" s="4" t="str">
        <f t="shared" si="81"/>
        <v>Y</v>
      </c>
      <c r="I1079" s="4" t="str">
        <f t="shared" si="82"/>
        <v/>
      </c>
      <c r="J1079" s="4" t="str">
        <f t="shared" si="83"/>
        <v/>
      </c>
      <c r="K1079" s="4" t="str">
        <f>IF(ISERROR(MATCH(A1079,SEM_20201201_20210416!A:A,0)),"","Y")</f>
        <v/>
      </c>
      <c r="L1079" s="4" t="str">
        <f>IF(K1079="Y",VLOOKUP($A1079,SEM_20201201_20210416!$A:$G,3,FALSE),"")</f>
        <v/>
      </c>
      <c r="M1079" s="4" t="str">
        <f>IF(K1079="Y",VLOOKUP($A1079,SEM_20201201_20210416!$A:$G,4,FALSE),"")</f>
        <v/>
      </c>
      <c r="N1079" s="1" t="str">
        <f>IFERROR(VLOOKUP(A1079,SEM_20201201_20210416!A:F,6,FALSE),"")</f>
        <v/>
      </c>
      <c r="O1079" s="4" t="str">
        <f t="shared" si="84"/>
        <v/>
      </c>
      <c r="P1079" s="4" t="str">
        <f t="shared" si="85"/>
        <v/>
      </c>
    </row>
    <row r="1080" spans="1:16">
      <c r="A1080" s="3" t="s">
        <v>1080</v>
      </c>
      <c r="B1080">
        <v>35</v>
      </c>
      <c r="C1080">
        <v>2</v>
      </c>
      <c r="D1080" s="1">
        <v>5.7142857142857099E-2</v>
      </c>
      <c r="E1080" s="2">
        <v>6.6571428571428504</v>
      </c>
      <c r="H1080" s="4" t="str">
        <f t="shared" si="81"/>
        <v/>
      </c>
      <c r="I1080" s="4" t="str">
        <f t="shared" si="82"/>
        <v/>
      </c>
      <c r="J1080" s="4" t="str">
        <f t="shared" si="83"/>
        <v>Y</v>
      </c>
      <c r="K1080" s="4" t="str">
        <f>IF(ISERROR(MATCH(A1080,SEM_20201201_20210416!A:A,0)),"","Y")</f>
        <v/>
      </c>
      <c r="L1080" s="4" t="str">
        <f>IF(K1080="Y",VLOOKUP($A1080,SEM_20201201_20210416!$A:$G,3,FALSE),"")</f>
        <v/>
      </c>
      <c r="M1080" s="4" t="str">
        <f>IF(K1080="Y",VLOOKUP($A1080,SEM_20201201_20210416!$A:$G,4,FALSE),"")</f>
        <v/>
      </c>
      <c r="N1080" s="1" t="str">
        <f>IFERROR(VLOOKUP(A1080,SEM_20201201_20210416!A:F,6,FALSE),"")</f>
        <v/>
      </c>
      <c r="O1080" s="4" t="str">
        <f t="shared" si="84"/>
        <v/>
      </c>
      <c r="P1080" s="4" t="str">
        <f t="shared" si="85"/>
        <v/>
      </c>
    </row>
    <row r="1081" spans="1:16">
      <c r="A1081" s="3" t="s">
        <v>1085</v>
      </c>
      <c r="B1081">
        <v>35</v>
      </c>
      <c r="C1081">
        <v>0</v>
      </c>
      <c r="D1081" s="1">
        <v>0</v>
      </c>
      <c r="E1081" s="2">
        <v>11.4571428571428</v>
      </c>
      <c r="H1081" s="4" t="str">
        <f t="shared" si="81"/>
        <v/>
      </c>
      <c r="I1081" s="4" t="str">
        <f t="shared" si="82"/>
        <v/>
      </c>
      <c r="J1081" s="4" t="str">
        <f t="shared" si="83"/>
        <v/>
      </c>
      <c r="K1081" s="4" t="str">
        <f>IF(ISERROR(MATCH(A1081,SEM_20201201_20210416!A:A,0)),"","Y")</f>
        <v/>
      </c>
      <c r="L1081" s="4" t="str">
        <f>IF(K1081="Y",VLOOKUP($A1081,SEM_20201201_20210416!$A:$G,3,FALSE),"")</f>
        <v/>
      </c>
      <c r="M1081" s="4" t="str">
        <f>IF(K1081="Y",VLOOKUP($A1081,SEM_20201201_20210416!$A:$G,4,FALSE),"")</f>
        <v/>
      </c>
      <c r="N1081" s="1" t="str">
        <f>IFERROR(VLOOKUP(A1081,SEM_20201201_20210416!A:F,6,FALSE),"")</f>
        <v/>
      </c>
      <c r="O1081" s="4" t="str">
        <f t="shared" si="84"/>
        <v/>
      </c>
      <c r="P1081" s="4" t="str">
        <f t="shared" si="85"/>
        <v/>
      </c>
    </row>
    <row r="1082" spans="1:16">
      <c r="A1082" s="3" t="s">
        <v>1084</v>
      </c>
      <c r="B1082">
        <v>35</v>
      </c>
      <c r="C1082">
        <v>0</v>
      </c>
      <c r="D1082" s="1">
        <v>0</v>
      </c>
      <c r="E1082" s="2">
        <v>14.4857142857142</v>
      </c>
      <c r="H1082" s="4" t="str">
        <f t="shared" si="81"/>
        <v/>
      </c>
      <c r="I1082" s="4" t="str">
        <f t="shared" si="82"/>
        <v/>
      </c>
      <c r="J1082" s="4" t="str">
        <f t="shared" si="83"/>
        <v/>
      </c>
      <c r="K1082" s="4" t="str">
        <f>IF(ISERROR(MATCH(A1082,SEM_20201201_20210416!A:A,0)),"","Y")</f>
        <v/>
      </c>
      <c r="L1082" s="4" t="str">
        <f>IF(K1082="Y",VLOOKUP($A1082,SEM_20201201_20210416!$A:$G,3,FALSE),"")</f>
        <v/>
      </c>
      <c r="M1082" s="4" t="str">
        <f>IF(K1082="Y",VLOOKUP($A1082,SEM_20201201_20210416!$A:$G,4,FALSE),"")</f>
        <v/>
      </c>
      <c r="N1082" s="1" t="str">
        <f>IFERROR(VLOOKUP(A1082,SEM_20201201_20210416!A:F,6,FALSE),"")</f>
        <v/>
      </c>
      <c r="O1082" s="4" t="str">
        <f t="shared" si="84"/>
        <v/>
      </c>
      <c r="P1082" s="4" t="str">
        <f t="shared" si="85"/>
        <v/>
      </c>
    </row>
    <row r="1083" spans="1:16">
      <c r="A1083" s="3" t="s">
        <v>1081</v>
      </c>
      <c r="B1083">
        <v>35</v>
      </c>
      <c r="C1083">
        <v>1</v>
      </c>
      <c r="D1083" s="1">
        <v>2.8571428571428501E-2</v>
      </c>
      <c r="E1083" s="2">
        <v>19.771428571428501</v>
      </c>
      <c r="H1083" s="4" t="str">
        <f t="shared" si="81"/>
        <v/>
      </c>
      <c r="I1083" s="4" t="str">
        <f t="shared" si="82"/>
        <v/>
      </c>
      <c r="J1083" s="4" t="str">
        <f t="shared" si="83"/>
        <v/>
      </c>
      <c r="K1083" s="4" t="str">
        <f>IF(ISERROR(MATCH(A1083,SEM_20201201_20210416!A:A,0)),"","Y")</f>
        <v/>
      </c>
      <c r="L1083" s="4" t="str">
        <f>IF(K1083="Y",VLOOKUP($A1083,SEM_20201201_20210416!$A:$G,3,FALSE),"")</f>
        <v/>
      </c>
      <c r="M1083" s="4" t="str">
        <f>IF(K1083="Y",VLOOKUP($A1083,SEM_20201201_20210416!$A:$G,4,FALSE),"")</f>
        <v/>
      </c>
      <c r="N1083" s="1" t="str">
        <f>IFERROR(VLOOKUP(A1083,SEM_20201201_20210416!A:F,6,FALSE),"")</f>
        <v/>
      </c>
      <c r="O1083" s="4" t="str">
        <f t="shared" si="84"/>
        <v/>
      </c>
      <c r="P1083" s="4" t="str">
        <f t="shared" si="85"/>
        <v/>
      </c>
    </row>
    <row r="1084" spans="1:16">
      <c r="A1084" s="3" t="s">
        <v>1079</v>
      </c>
      <c r="B1084">
        <v>35</v>
      </c>
      <c r="C1084">
        <v>0</v>
      </c>
      <c r="D1084" s="1">
        <v>0</v>
      </c>
      <c r="E1084" s="2">
        <v>56.314285714285703</v>
      </c>
      <c r="H1084" s="4" t="str">
        <f t="shared" si="81"/>
        <v/>
      </c>
      <c r="I1084" s="4" t="str">
        <f t="shared" si="82"/>
        <v/>
      </c>
      <c r="J1084" s="4" t="str">
        <f t="shared" si="83"/>
        <v/>
      </c>
      <c r="K1084" s="4" t="str">
        <f>IF(ISERROR(MATCH(A1084,SEM_20201201_20210416!A:A,0)),"","Y")</f>
        <v/>
      </c>
      <c r="L1084" s="4" t="str">
        <f>IF(K1084="Y",VLOOKUP($A1084,SEM_20201201_20210416!$A:$G,3,FALSE),"")</f>
        <v/>
      </c>
      <c r="M1084" s="4" t="str">
        <f>IF(K1084="Y",VLOOKUP($A1084,SEM_20201201_20210416!$A:$G,4,FALSE),"")</f>
        <v/>
      </c>
      <c r="N1084" s="1" t="str">
        <f>IFERROR(VLOOKUP(A1084,SEM_20201201_20210416!A:F,6,FALSE),"")</f>
        <v/>
      </c>
      <c r="O1084" s="4" t="str">
        <f t="shared" si="84"/>
        <v/>
      </c>
      <c r="P1084" s="4" t="str">
        <f t="shared" si="85"/>
        <v/>
      </c>
    </row>
    <row r="1085" spans="1:16">
      <c r="A1085" s="3" t="s">
        <v>1099</v>
      </c>
      <c r="B1085">
        <v>34</v>
      </c>
      <c r="C1085">
        <v>0</v>
      </c>
      <c r="D1085" s="1">
        <v>0</v>
      </c>
      <c r="E1085" s="2">
        <v>3.1176470588235201</v>
      </c>
      <c r="H1085" s="4" t="str">
        <f t="shared" si="81"/>
        <v/>
      </c>
      <c r="I1085" s="4" t="str">
        <f t="shared" si="82"/>
        <v/>
      </c>
      <c r="J1085" s="4" t="str">
        <f t="shared" si="83"/>
        <v/>
      </c>
      <c r="K1085" s="4" t="str">
        <f>IF(ISERROR(MATCH(A1085,SEM_20201201_20210416!A:A,0)),"","Y")</f>
        <v/>
      </c>
      <c r="L1085" s="4" t="str">
        <f>IF(K1085="Y",VLOOKUP($A1085,SEM_20201201_20210416!$A:$G,3,FALSE),"")</f>
        <v/>
      </c>
      <c r="M1085" s="4" t="str">
        <f>IF(K1085="Y",VLOOKUP($A1085,SEM_20201201_20210416!$A:$G,4,FALSE),"")</f>
        <v/>
      </c>
      <c r="N1085" s="1" t="str">
        <f>IFERROR(VLOOKUP(A1085,SEM_20201201_20210416!A:F,6,FALSE),"")</f>
        <v/>
      </c>
      <c r="O1085" s="4" t="str">
        <f t="shared" si="84"/>
        <v/>
      </c>
      <c r="P1085" s="4" t="str">
        <f t="shared" si="85"/>
        <v/>
      </c>
    </row>
    <row r="1086" spans="1:16">
      <c r="A1086" s="3" t="s">
        <v>1086</v>
      </c>
      <c r="B1086">
        <v>34</v>
      </c>
      <c r="C1086">
        <v>4</v>
      </c>
      <c r="D1086" s="1">
        <v>0.11764705882352899</v>
      </c>
      <c r="E1086" s="2">
        <v>5.0294117647058796</v>
      </c>
      <c r="H1086" s="4" t="str">
        <f t="shared" si="81"/>
        <v/>
      </c>
      <c r="I1086" s="4" t="str">
        <f t="shared" si="82"/>
        <v/>
      </c>
      <c r="J1086" s="4" t="str">
        <f t="shared" si="83"/>
        <v/>
      </c>
      <c r="K1086" s="4" t="str">
        <f>IF(ISERROR(MATCH(A1086,SEM_20201201_20210416!A:A,0)),"","Y")</f>
        <v/>
      </c>
      <c r="L1086" s="4" t="str">
        <f>IF(K1086="Y",VLOOKUP($A1086,SEM_20201201_20210416!$A:$G,3,FALSE),"")</f>
        <v/>
      </c>
      <c r="M1086" s="4" t="str">
        <f>IF(K1086="Y",VLOOKUP($A1086,SEM_20201201_20210416!$A:$G,4,FALSE),"")</f>
        <v/>
      </c>
      <c r="N1086" s="1" t="str">
        <f>IFERROR(VLOOKUP(A1086,SEM_20201201_20210416!A:F,6,FALSE),"")</f>
        <v/>
      </c>
      <c r="O1086" s="4" t="str">
        <f t="shared" si="84"/>
        <v/>
      </c>
      <c r="P1086" s="4" t="str">
        <f t="shared" si="85"/>
        <v/>
      </c>
    </row>
    <row r="1087" spans="1:16">
      <c r="A1087" s="3" t="s">
        <v>1091</v>
      </c>
      <c r="B1087">
        <v>34</v>
      </c>
      <c r="C1087">
        <v>0</v>
      </c>
      <c r="D1087" s="1">
        <v>0</v>
      </c>
      <c r="E1087" s="2">
        <v>7.2941176470588198</v>
      </c>
      <c r="H1087" s="4" t="str">
        <f t="shared" si="81"/>
        <v/>
      </c>
      <c r="I1087" s="4" t="str">
        <f t="shared" si="82"/>
        <v/>
      </c>
      <c r="J1087" s="4" t="str">
        <f t="shared" si="83"/>
        <v/>
      </c>
      <c r="K1087" s="4" t="str">
        <f>IF(ISERROR(MATCH(A1087,SEM_20201201_20210416!A:A,0)),"","Y")</f>
        <v/>
      </c>
      <c r="L1087" s="4" t="str">
        <f>IF(K1087="Y",VLOOKUP($A1087,SEM_20201201_20210416!$A:$G,3,FALSE),"")</f>
        <v/>
      </c>
      <c r="M1087" s="4" t="str">
        <f>IF(K1087="Y",VLOOKUP($A1087,SEM_20201201_20210416!$A:$G,4,FALSE),"")</f>
        <v/>
      </c>
      <c r="N1087" s="1" t="str">
        <f>IFERROR(VLOOKUP(A1087,SEM_20201201_20210416!A:F,6,FALSE),"")</f>
        <v/>
      </c>
      <c r="O1087" s="4" t="str">
        <f t="shared" si="84"/>
        <v/>
      </c>
      <c r="P1087" s="4" t="str">
        <f t="shared" si="85"/>
        <v/>
      </c>
    </row>
    <row r="1088" spans="1:16">
      <c r="A1088" s="3" t="s">
        <v>1090</v>
      </c>
      <c r="B1088">
        <v>34</v>
      </c>
      <c r="C1088">
        <v>1</v>
      </c>
      <c r="D1088" s="1">
        <v>2.94117647058823E-2</v>
      </c>
      <c r="E1088" s="2">
        <v>7.6470588235294104</v>
      </c>
      <c r="H1088" s="4" t="str">
        <f t="shared" si="81"/>
        <v/>
      </c>
      <c r="I1088" s="4" t="str">
        <f t="shared" si="82"/>
        <v/>
      </c>
      <c r="J1088" s="4" t="str">
        <f t="shared" si="83"/>
        <v/>
      </c>
      <c r="K1088" s="4" t="str">
        <f>IF(ISERROR(MATCH(A1088,SEM_20201201_20210416!A:A,0)),"","Y")</f>
        <v/>
      </c>
      <c r="L1088" s="4" t="str">
        <f>IF(K1088="Y",VLOOKUP($A1088,SEM_20201201_20210416!$A:$G,3,FALSE),"")</f>
        <v/>
      </c>
      <c r="M1088" s="4" t="str">
        <f>IF(K1088="Y",VLOOKUP($A1088,SEM_20201201_20210416!$A:$G,4,FALSE),"")</f>
        <v/>
      </c>
      <c r="N1088" s="1" t="str">
        <f>IFERROR(VLOOKUP(A1088,SEM_20201201_20210416!A:F,6,FALSE),"")</f>
        <v/>
      </c>
      <c r="O1088" s="4" t="str">
        <f t="shared" si="84"/>
        <v/>
      </c>
      <c r="P1088" s="4" t="str">
        <f t="shared" si="85"/>
        <v/>
      </c>
    </row>
    <row r="1089" spans="1:16">
      <c r="A1089" s="3" t="s">
        <v>1092</v>
      </c>
      <c r="B1089">
        <v>34</v>
      </c>
      <c r="C1089">
        <v>0</v>
      </c>
      <c r="D1089" s="1">
        <v>0</v>
      </c>
      <c r="E1089" s="2">
        <v>8.2352941176470509</v>
      </c>
      <c r="H1089" s="4" t="str">
        <f t="shared" si="81"/>
        <v/>
      </c>
      <c r="I1089" s="4" t="str">
        <f t="shared" si="82"/>
        <v/>
      </c>
      <c r="J1089" s="4" t="str">
        <f t="shared" si="83"/>
        <v/>
      </c>
      <c r="K1089" s="4" t="str">
        <f>IF(ISERROR(MATCH(A1089,SEM_20201201_20210416!A:A,0)),"","Y")</f>
        <v>Y</v>
      </c>
      <c r="L1089" s="4">
        <f>IF(K1089="Y",VLOOKUP($A1089,SEM_20201201_20210416!$A:$G,3,FALSE),"")</f>
        <v>150</v>
      </c>
      <c r="M1089" s="4">
        <f>IF(K1089="Y",VLOOKUP($A1089,SEM_20201201_20210416!$A:$G,4,FALSE),"")</f>
        <v>2</v>
      </c>
      <c r="N1089" s="1">
        <f>IFERROR(VLOOKUP(A1089,SEM_20201201_20210416!A:F,6,FALSE),"")</f>
        <v>1.3333333333333334E-2</v>
      </c>
      <c r="O1089" s="4" t="str">
        <f t="shared" si="84"/>
        <v>Y</v>
      </c>
      <c r="P1089" s="4" t="str">
        <f t="shared" si="85"/>
        <v/>
      </c>
    </row>
    <row r="1090" spans="1:16">
      <c r="A1090" s="3" t="s">
        <v>1095</v>
      </c>
      <c r="B1090">
        <v>34</v>
      </c>
      <c r="C1090">
        <v>0</v>
      </c>
      <c r="D1090" s="1">
        <v>0</v>
      </c>
      <c r="E1090" s="2">
        <v>9.4117647058823497</v>
      </c>
      <c r="H1090" s="4" t="str">
        <f t="shared" si="81"/>
        <v/>
      </c>
      <c r="I1090" s="4" t="str">
        <f t="shared" si="82"/>
        <v/>
      </c>
      <c r="J1090" s="4" t="str">
        <f t="shared" si="83"/>
        <v/>
      </c>
      <c r="K1090" s="4" t="str">
        <f>IF(ISERROR(MATCH(A1090,SEM_20201201_20210416!A:A,0)),"","Y")</f>
        <v/>
      </c>
      <c r="L1090" s="4" t="str">
        <f>IF(K1090="Y",VLOOKUP($A1090,SEM_20201201_20210416!$A:$G,3,FALSE),"")</f>
        <v/>
      </c>
      <c r="M1090" s="4" t="str">
        <f>IF(K1090="Y",VLOOKUP($A1090,SEM_20201201_20210416!$A:$G,4,FALSE),"")</f>
        <v/>
      </c>
      <c r="N1090" s="1" t="str">
        <f>IFERROR(VLOOKUP(A1090,SEM_20201201_20210416!A:F,6,FALSE),"")</f>
        <v/>
      </c>
      <c r="O1090" s="4" t="str">
        <f t="shared" si="84"/>
        <v/>
      </c>
      <c r="P1090" s="4" t="str">
        <f t="shared" si="85"/>
        <v/>
      </c>
    </row>
    <row r="1091" spans="1:16">
      <c r="A1091" s="3" t="s">
        <v>1100</v>
      </c>
      <c r="B1091">
        <v>34</v>
      </c>
      <c r="C1091">
        <v>1</v>
      </c>
      <c r="D1091" s="1">
        <v>2.94117647058823E-2</v>
      </c>
      <c r="E1091" s="2">
        <v>9.7647058823529402</v>
      </c>
      <c r="H1091" s="4" t="str">
        <f t="shared" ref="H1091:H1154" si="86">IF(AND(E1091&gt;=2,E1091&lt;3),"Y","")</f>
        <v/>
      </c>
      <c r="I1091" s="4" t="str">
        <f t="shared" ref="I1091:I1154" si="87">IF(AND(E1091&gt;=4,E1091&lt;5),"Y","")</f>
        <v/>
      </c>
      <c r="J1091" s="4" t="str">
        <f t="shared" ref="J1091:J1154" si="88">IF(AND(E1091&gt;=6,E1091&lt;7),"Y","")</f>
        <v/>
      </c>
      <c r="K1091" s="4" t="str">
        <f>IF(ISERROR(MATCH(A1091,SEM_20201201_20210416!A:A,0)),"","Y")</f>
        <v/>
      </c>
      <c r="L1091" s="4" t="str">
        <f>IF(K1091="Y",VLOOKUP($A1091,SEM_20201201_20210416!$A:$G,3,FALSE),"")</f>
        <v/>
      </c>
      <c r="M1091" s="4" t="str">
        <f>IF(K1091="Y",VLOOKUP($A1091,SEM_20201201_20210416!$A:$G,4,FALSE),"")</f>
        <v/>
      </c>
      <c r="N1091" s="1" t="str">
        <f>IFERROR(VLOOKUP(A1091,SEM_20201201_20210416!A:F,6,FALSE),"")</f>
        <v/>
      </c>
      <c r="O1091" s="4" t="str">
        <f t="shared" ref="O1091:O1154" si="89">IF(AND(K1091="Y",M1091&gt;C1091),"Y","")</f>
        <v/>
      </c>
      <c r="P1091" s="4" t="str">
        <f t="shared" ref="P1091:P1154" si="90">IF(AND(G1091&lt;&gt;"N",E1091&gt;$V$1,D1091&lt;$V$2,B1091&gt;=$V$3),"Y","")</f>
        <v/>
      </c>
    </row>
    <row r="1092" spans="1:16">
      <c r="A1092" s="3" t="s">
        <v>1096</v>
      </c>
      <c r="B1092">
        <v>34</v>
      </c>
      <c r="C1092">
        <v>0</v>
      </c>
      <c r="D1092" s="1">
        <v>0</v>
      </c>
      <c r="E1092" s="2">
        <v>9.9411764705882302</v>
      </c>
      <c r="H1092" s="4" t="str">
        <f t="shared" si="86"/>
        <v/>
      </c>
      <c r="I1092" s="4" t="str">
        <f t="shared" si="87"/>
        <v/>
      </c>
      <c r="J1092" s="4" t="str">
        <f t="shared" si="88"/>
        <v/>
      </c>
      <c r="K1092" s="4" t="str">
        <f>IF(ISERROR(MATCH(A1092,SEM_20201201_20210416!A:A,0)),"","Y")</f>
        <v/>
      </c>
      <c r="L1092" s="4" t="str">
        <f>IF(K1092="Y",VLOOKUP($A1092,SEM_20201201_20210416!$A:$G,3,FALSE),"")</f>
        <v/>
      </c>
      <c r="M1092" s="4" t="str">
        <f>IF(K1092="Y",VLOOKUP($A1092,SEM_20201201_20210416!$A:$G,4,FALSE),"")</f>
        <v/>
      </c>
      <c r="N1092" s="1" t="str">
        <f>IFERROR(VLOOKUP(A1092,SEM_20201201_20210416!A:F,6,FALSE),"")</f>
        <v/>
      </c>
      <c r="O1092" s="4" t="str">
        <f t="shared" si="89"/>
        <v/>
      </c>
      <c r="P1092" s="4" t="str">
        <f t="shared" si="90"/>
        <v/>
      </c>
    </row>
    <row r="1093" spans="1:16">
      <c r="A1093" s="3" t="s">
        <v>1089</v>
      </c>
      <c r="B1093">
        <v>34</v>
      </c>
      <c r="C1093">
        <v>1</v>
      </c>
      <c r="D1093" s="1">
        <v>2.94117647058823E-2</v>
      </c>
      <c r="E1093" s="2">
        <v>10.4117647058823</v>
      </c>
      <c r="H1093" s="4" t="str">
        <f t="shared" si="86"/>
        <v/>
      </c>
      <c r="I1093" s="4" t="str">
        <f t="shared" si="87"/>
        <v/>
      </c>
      <c r="J1093" s="4" t="str">
        <f t="shared" si="88"/>
        <v/>
      </c>
      <c r="K1093" s="4" t="str">
        <f>IF(ISERROR(MATCH(A1093,SEM_20201201_20210416!A:A,0)),"","Y")</f>
        <v/>
      </c>
      <c r="L1093" s="4" t="str">
        <f>IF(K1093="Y",VLOOKUP($A1093,SEM_20201201_20210416!$A:$G,3,FALSE),"")</f>
        <v/>
      </c>
      <c r="M1093" s="4" t="str">
        <f>IF(K1093="Y",VLOOKUP($A1093,SEM_20201201_20210416!$A:$G,4,FALSE),"")</f>
        <v/>
      </c>
      <c r="N1093" s="1" t="str">
        <f>IFERROR(VLOOKUP(A1093,SEM_20201201_20210416!A:F,6,FALSE),"")</f>
        <v/>
      </c>
      <c r="O1093" s="4" t="str">
        <f t="shared" si="89"/>
        <v/>
      </c>
      <c r="P1093" s="4" t="str">
        <f t="shared" si="90"/>
        <v/>
      </c>
    </row>
    <row r="1094" spans="1:16">
      <c r="A1094" s="3" t="s">
        <v>1093</v>
      </c>
      <c r="B1094">
        <v>34</v>
      </c>
      <c r="C1094">
        <v>0</v>
      </c>
      <c r="D1094" s="1">
        <v>0</v>
      </c>
      <c r="E1094" s="2">
        <v>10.4117647058823</v>
      </c>
      <c r="H1094" s="4" t="str">
        <f t="shared" si="86"/>
        <v/>
      </c>
      <c r="I1094" s="4" t="str">
        <f t="shared" si="87"/>
        <v/>
      </c>
      <c r="J1094" s="4" t="str">
        <f t="shared" si="88"/>
        <v/>
      </c>
      <c r="K1094" s="4" t="str">
        <f>IF(ISERROR(MATCH(A1094,SEM_20201201_20210416!A:A,0)),"","Y")</f>
        <v/>
      </c>
      <c r="L1094" s="4" t="str">
        <f>IF(K1094="Y",VLOOKUP($A1094,SEM_20201201_20210416!$A:$G,3,FALSE),"")</f>
        <v/>
      </c>
      <c r="M1094" s="4" t="str">
        <f>IF(K1094="Y",VLOOKUP($A1094,SEM_20201201_20210416!$A:$G,4,FALSE),"")</f>
        <v/>
      </c>
      <c r="N1094" s="1" t="str">
        <f>IFERROR(VLOOKUP(A1094,SEM_20201201_20210416!A:F,6,FALSE),"")</f>
        <v/>
      </c>
      <c r="O1094" s="4" t="str">
        <f t="shared" si="89"/>
        <v/>
      </c>
      <c r="P1094" s="4" t="str">
        <f t="shared" si="90"/>
        <v/>
      </c>
    </row>
    <row r="1095" spans="1:16">
      <c r="A1095" s="3" t="s">
        <v>1087</v>
      </c>
      <c r="B1095">
        <v>34</v>
      </c>
      <c r="C1095">
        <v>0</v>
      </c>
      <c r="D1095" s="1">
        <v>0</v>
      </c>
      <c r="E1095" s="2">
        <v>13</v>
      </c>
      <c r="H1095" s="4" t="str">
        <f t="shared" si="86"/>
        <v/>
      </c>
      <c r="I1095" s="4" t="str">
        <f t="shared" si="87"/>
        <v/>
      </c>
      <c r="J1095" s="4" t="str">
        <f t="shared" si="88"/>
        <v/>
      </c>
      <c r="K1095" s="4" t="str">
        <f>IF(ISERROR(MATCH(A1095,SEM_20201201_20210416!A:A,0)),"","Y")</f>
        <v/>
      </c>
      <c r="L1095" s="4" t="str">
        <f>IF(K1095="Y",VLOOKUP($A1095,SEM_20201201_20210416!$A:$G,3,FALSE),"")</f>
        <v/>
      </c>
      <c r="M1095" s="4" t="str">
        <f>IF(K1095="Y",VLOOKUP($A1095,SEM_20201201_20210416!$A:$G,4,FALSE),"")</f>
        <v/>
      </c>
      <c r="N1095" s="1" t="str">
        <f>IFERROR(VLOOKUP(A1095,SEM_20201201_20210416!A:F,6,FALSE),"")</f>
        <v/>
      </c>
      <c r="O1095" s="4" t="str">
        <f t="shared" si="89"/>
        <v/>
      </c>
      <c r="P1095" s="4" t="str">
        <f t="shared" si="90"/>
        <v/>
      </c>
    </row>
    <row r="1096" spans="1:16">
      <c r="A1096" s="3" t="s">
        <v>1098</v>
      </c>
      <c r="B1096">
        <v>34</v>
      </c>
      <c r="C1096">
        <v>0</v>
      </c>
      <c r="D1096" s="1">
        <v>0</v>
      </c>
      <c r="E1096" s="2">
        <v>13.4117647058823</v>
      </c>
      <c r="H1096" s="4" t="str">
        <f t="shared" si="86"/>
        <v/>
      </c>
      <c r="I1096" s="4" t="str">
        <f t="shared" si="87"/>
        <v/>
      </c>
      <c r="J1096" s="4" t="str">
        <f t="shared" si="88"/>
        <v/>
      </c>
      <c r="K1096" s="4" t="str">
        <f>IF(ISERROR(MATCH(A1096,SEM_20201201_20210416!A:A,0)),"","Y")</f>
        <v/>
      </c>
      <c r="L1096" s="4" t="str">
        <f>IF(K1096="Y",VLOOKUP($A1096,SEM_20201201_20210416!$A:$G,3,FALSE),"")</f>
        <v/>
      </c>
      <c r="M1096" s="4" t="str">
        <f>IF(K1096="Y",VLOOKUP($A1096,SEM_20201201_20210416!$A:$G,4,FALSE),"")</f>
        <v/>
      </c>
      <c r="N1096" s="1" t="str">
        <f>IFERROR(VLOOKUP(A1096,SEM_20201201_20210416!A:F,6,FALSE),"")</f>
        <v/>
      </c>
      <c r="O1096" s="4" t="str">
        <f t="shared" si="89"/>
        <v/>
      </c>
      <c r="P1096" s="4" t="str">
        <f t="shared" si="90"/>
        <v/>
      </c>
    </row>
    <row r="1097" spans="1:16">
      <c r="A1097" s="3" t="s">
        <v>1094</v>
      </c>
      <c r="B1097">
        <v>34</v>
      </c>
      <c r="C1097">
        <v>0</v>
      </c>
      <c r="D1097" s="1">
        <v>0</v>
      </c>
      <c r="E1097" s="2">
        <v>33.647058823529399</v>
      </c>
      <c r="H1097" s="4" t="str">
        <f t="shared" si="86"/>
        <v/>
      </c>
      <c r="I1097" s="4" t="str">
        <f t="shared" si="87"/>
        <v/>
      </c>
      <c r="J1097" s="4" t="str">
        <f t="shared" si="88"/>
        <v/>
      </c>
      <c r="K1097" s="4" t="str">
        <f>IF(ISERROR(MATCH(A1097,SEM_20201201_20210416!A:A,0)),"","Y")</f>
        <v/>
      </c>
      <c r="L1097" s="4" t="str">
        <f>IF(K1097="Y",VLOOKUP($A1097,SEM_20201201_20210416!$A:$G,3,FALSE),"")</f>
        <v/>
      </c>
      <c r="M1097" s="4" t="str">
        <f>IF(K1097="Y",VLOOKUP($A1097,SEM_20201201_20210416!$A:$G,4,FALSE),"")</f>
        <v/>
      </c>
      <c r="N1097" s="1" t="str">
        <f>IFERROR(VLOOKUP(A1097,SEM_20201201_20210416!A:F,6,FALSE),"")</f>
        <v/>
      </c>
      <c r="O1097" s="4" t="str">
        <f t="shared" si="89"/>
        <v/>
      </c>
      <c r="P1097" s="4" t="str">
        <f t="shared" si="90"/>
        <v/>
      </c>
    </row>
    <row r="1098" spans="1:16">
      <c r="A1098" s="3" t="s">
        <v>1097</v>
      </c>
      <c r="B1098">
        <v>34</v>
      </c>
      <c r="C1098">
        <v>0</v>
      </c>
      <c r="D1098" s="1">
        <v>0</v>
      </c>
      <c r="E1098" s="2">
        <v>89.823529411764696</v>
      </c>
      <c r="H1098" s="4" t="str">
        <f t="shared" si="86"/>
        <v/>
      </c>
      <c r="I1098" s="4" t="str">
        <f t="shared" si="87"/>
        <v/>
      </c>
      <c r="J1098" s="4" t="str">
        <f t="shared" si="88"/>
        <v/>
      </c>
      <c r="K1098" s="4" t="str">
        <f>IF(ISERROR(MATCH(A1098,SEM_20201201_20210416!A:A,0)),"","Y")</f>
        <v/>
      </c>
      <c r="L1098" s="4" t="str">
        <f>IF(K1098="Y",VLOOKUP($A1098,SEM_20201201_20210416!$A:$G,3,FALSE),"")</f>
        <v/>
      </c>
      <c r="M1098" s="4" t="str">
        <f>IF(K1098="Y",VLOOKUP($A1098,SEM_20201201_20210416!$A:$G,4,FALSE),"")</f>
        <v/>
      </c>
      <c r="N1098" s="1" t="str">
        <f>IFERROR(VLOOKUP(A1098,SEM_20201201_20210416!A:F,6,FALSE),"")</f>
        <v/>
      </c>
      <c r="O1098" s="4" t="str">
        <f t="shared" si="89"/>
        <v/>
      </c>
      <c r="P1098" s="4" t="str">
        <f t="shared" si="90"/>
        <v/>
      </c>
    </row>
    <row r="1099" spans="1:16">
      <c r="A1099" s="3" t="s">
        <v>1088</v>
      </c>
      <c r="B1099">
        <v>34</v>
      </c>
      <c r="C1099">
        <v>0</v>
      </c>
      <c r="D1099" s="1">
        <v>0</v>
      </c>
      <c r="E1099" s="2">
        <v>96.588235294117595</v>
      </c>
      <c r="H1099" s="4" t="str">
        <f t="shared" si="86"/>
        <v/>
      </c>
      <c r="I1099" s="4" t="str">
        <f t="shared" si="87"/>
        <v/>
      </c>
      <c r="J1099" s="4" t="str">
        <f t="shared" si="88"/>
        <v/>
      </c>
      <c r="K1099" s="4" t="str">
        <f>IF(ISERROR(MATCH(A1099,SEM_20201201_20210416!A:A,0)),"","Y")</f>
        <v/>
      </c>
      <c r="L1099" s="4" t="str">
        <f>IF(K1099="Y",VLOOKUP($A1099,SEM_20201201_20210416!$A:$G,3,FALSE),"")</f>
        <v/>
      </c>
      <c r="M1099" s="4" t="str">
        <f>IF(K1099="Y",VLOOKUP($A1099,SEM_20201201_20210416!$A:$G,4,FALSE),"")</f>
        <v/>
      </c>
      <c r="N1099" s="1" t="str">
        <f>IFERROR(VLOOKUP(A1099,SEM_20201201_20210416!A:F,6,FALSE),"")</f>
        <v/>
      </c>
      <c r="O1099" s="4" t="str">
        <f t="shared" si="89"/>
        <v/>
      </c>
      <c r="P1099" s="4" t="str">
        <f t="shared" si="90"/>
        <v/>
      </c>
    </row>
    <row r="1100" spans="1:16">
      <c r="A1100" s="3" t="s">
        <v>1110</v>
      </c>
      <c r="B1100">
        <v>33</v>
      </c>
      <c r="C1100">
        <v>5</v>
      </c>
      <c r="D1100" s="1">
        <v>0.15151515151515099</v>
      </c>
      <c r="E1100" s="2">
        <v>1.15151515151515</v>
      </c>
      <c r="H1100" s="4" t="str">
        <f t="shared" si="86"/>
        <v/>
      </c>
      <c r="I1100" s="4" t="str">
        <f t="shared" si="87"/>
        <v/>
      </c>
      <c r="J1100" s="4" t="str">
        <f t="shared" si="88"/>
        <v/>
      </c>
      <c r="K1100" s="4" t="str">
        <f>IF(ISERROR(MATCH(A1100,SEM_20201201_20210416!A:A,0)),"","Y")</f>
        <v/>
      </c>
      <c r="L1100" s="4" t="str">
        <f>IF(K1100="Y",VLOOKUP($A1100,SEM_20201201_20210416!$A:$G,3,FALSE),"")</f>
        <v/>
      </c>
      <c r="M1100" s="4" t="str">
        <f>IF(K1100="Y",VLOOKUP($A1100,SEM_20201201_20210416!$A:$G,4,FALSE),"")</f>
        <v/>
      </c>
      <c r="N1100" s="1" t="str">
        <f>IFERROR(VLOOKUP(A1100,SEM_20201201_20210416!A:F,6,FALSE),"")</f>
        <v/>
      </c>
      <c r="O1100" s="4" t="str">
        <f t="shared" si="89"/>
        <v/>
      </c>
      <c r="P1100" s="4" t="str">
        <f t="shared" si="90"/>
        <v/>
      </c>
    </row>
    <row r="1101" spans="1:16">
      <c r="A1101" s="3" t="s">
        <v>1113</v>
      </c>
      <c r="B1101">
        <v>33</v>
      </c>
      <c r="C1101">
        <v>12</v>
      </c>
      <c r="D1101" s="1">
        <v>0.36363636363636298</v>
      </c>
      <c r="E1101" s="2">
        <v>1.39393939393939</v>
      </c>
      <c r="H1101" s="4" t="str">
        <f t="shared" si="86"/>
        <v/>
      </c>
      <c r="I1101" s="4" t="str">
        <f t="shared" si="87"/>
        <v/>
      </c>
      <c r="J1101" s="4" t="str">
        <f t="shared" si="88"/>
        <v/>
      </c>
      <c r="K1101" s="4" t="str">
        <f>IF(ISERROR(MATCH(A1101,SEM_20201201_20210416!A:A,0)),"","Y")</f>
        <v/>
      </c>
      <c r="L1101" s="4" t="str">
        <f>IF(K1101="Y",VLOOKUP($A1101,SEM_20201201_20210416!$A:$G,3,FALSE),"")</f>
        <v/>
      </c>
      <c r="M1101" s="4" t="str">
        <f>IF(K1101="Y",VLOOKUP($A1101,SEM_20201201_20210416!$A:$G,4,FALSE),"")</f>
        <v/>
      </c>
      <c r="N1101" s="1" t="str">
        <f>IFERROR(VLOOKUP(A1101,SEM_20201201_20210416!A:F,6,FALSE),"")</f>
        <v/>
      </c>
      <c r="O1101" s="4" t="str">
        <f t="shared" si="89"/>
        <v/>
      </c>
      <c r="P1101" s="4" t="str">
        <f t="shared" si="90"/>
        <v/>
      </c>
    </row>
    <row r="1102" spans="1:16">
      <c r="A1102" s="3" t="s">
        <v>1112</v>
      </c>
      <c r="B1102">
        <v>33</v>
      </c>
      <c r="C1102">
        <v>10</v>
      </c>
      <c r="D1102" s="1">
        <v>0.30303030303030298</v>
      </c>
      <c r="E1102" s="2">
        <v>1.63636363636363</v>
      </c>
      <c r="H1102" s="4" t="str">
        <f t="shared" si="86"/>
        <v/>
      </c>
      <c r="I1102" s="4" t="str">
        <f t="shared" si="87"/>
        <v/>
      </c>
      <c r="J1102" s="4" t="str">
        <f t="shared" si="88"/>
        <v/>
      </c>
      <c r="K1102" s="4" t="str">
        <f>IF(ISERROR(MATCH(A1102,SEM_20201201_20210416!A:A,0)),"","Y")</f>
        <v/>
      </c>
      <c r="L1102" s="4" t="str">
        <f>IF(K1102="Y",VLOOKUP($A1102,SEM_20201201_20210416!$A:$G,3,FALSE),"")</f>
        <v/>
      </c>
      <c r="M1102" s="4" t="str">
        <f>IF(K1102="Y",VLOOKUP($A1102,SEM_20201201_20210416!$A:$G,4,FALSE),"")</f>
        <v/>
      </c>
      <c r="N1102" s="1" t="str">
        <f>IFERROR(VLOOKUP(A1102,SEM_20201201_20210416!A:F,6,FALSE),"")</f>
        <v/>
      </c>
      <c r="O1102" s="4" t="str">
        <f t="shared" si="89"/>
        <v/>
      </c>
      <c r="P1102" s="4" t="str">
        <f t="shared" si="90"/>
        <v/>
      </c>
    </row>
    <row r="1103" spans="1:16">
      <c r="A1103" s="3" t="s">
        <v>1109</v>
      </c>
      <c r="B1103">
        <v>33</v>
      </c>
      <c r="C1103">
        <v>2</v>
      </c>
      <c r="D1103" s="1">
        <v>6.0606060606060601E-2</v>
      </c>
      <c r="E1103" s="2">
        <v>2.5151515151515098</v>
      </c>
      <c r="H1103" s="4" t="str">
        <f t="shared" si="86"/>
        <v>Y</v>
      </c>
      <c r="I1103" s="4" t="str">
        <f t="shared" si="87"/>
        <v/>
      </c>
      <c r="J1103" s="4" t="str">
        <f t="shared" si="88"/>
        <v/>
      </c>
      <c r="K1103" s="4" t="str">
        <f>IF(ISERROR(MATCH(A1103,SEM_20201201_20210416!A:A,0)),"","Y")</f>
        <v/>
      </c>
      <c r="L1103" s="4" t="str">
        <f>IF(K1103="Y",VLOOKUP($A1103,SEM_20201201_20210416!$A:$G,3,FALSE),"")</f>
        <v/>
      </c>
      <c r="M1103" s="4" t="str">
        <f>IF(K1103="Y",VLOOKUP($A1103,SEM_20201201_20210416!$A:$G,4,FALSE),"")</f>
        <v/>
      </c>
      <c r="N1103" s="1" t="str">
        <f>IFERROR(VLOOKUP(A1103,SEM_20201201_20210416!A:F,6,FALSE),"")</f>
        <v/>
      </c>
      <c r="O1103" s="4" t="str">
        <f t="shared" si="89"/>
        <v/>
      </c>
      <c r="P1103" s="4" t="str">
        <f t="shared" si="90"/>
        <v/>
      </c>
    </row>
    <row r="1104" spans="1:16">
      <c r="A1104" s="3" t="s">
        <v>1121</v>
      </c>
      <c r="B1104">
        <v>33</v>
      </c>
      <c r="C1104">
        <v>0</v>
      </c>
      <c r="D1104" s="1">
        <v>0</v>
      </c>
      <c r="E1104" s="2">
        <v>4.0606060606060597</v>
      </c>
      <c r="H1104" s="4" t="str">
        <f t="shared" si="86"/>
        <v/>
      </c>
      <c r="I1104" s="4" t="str">
        <f t="shared" si="87"/>
        <v>Y</v>
      </c>
      <c r="J1104" s="4" t="str">
        <f t="shared" si="88"/>
        <v/>
      </c>
      <c r="K1104" s="4" t="str">
        <f>IF(ISERROR(MATCH(A1104,SEM_20201201_20210416!A:A,0)),"","Y")</f>
        <v/>
      </c>
      <c r="L1104" s="4" t="str">
        <f>IF(K1104="Y",VLOOKUP($A1104,SEM_20201201_20210416!$A:$G,3,FALSE),"")</f>
        <v/>
      </c>
      <c r="M1104" s="4" t="str">
        <f>IF(K1104="Y",VLOOKUP($A1104,SEM_20201201_20210416!$A:$G,4,FALSE),"")</f>
        <v/>
      </c>
      <c r="N1104" s="1" t="str">
        <f>IFERROR(VLOOKUP(A1104,SEM_20201201_20210416!A:F,6,FALSE),"")</f>
        <v/>
      </c>
      <c r="O1104" s="4" t="str">
        <f t="shared" si="89"/>
        <v/>
      </c>
      <c r="P1104" s="4" t="str">
        <f t="shared" si="90"/>
        <v/>
      </c>
    </row>
    <row r="1105" spans="1:16">
      <c r="A1105" s="3" t="s">
        <v>1120</v>
      </c>
      <c r="B1105">
        <v>33</v>
      </c>
      <c r="C1105">
        <v>6</v>
      </c>
      <c r="D1105" s="1">
        <v>0.18181818181818099</v>
      </c>
      <c r="E1105" s="2">
        <v>4.5151515151515103</v>
      </c>
      <c r="H1105" s="4" t="str">
        <f t="shared" si="86"/>
        <v/>
      </c>
      <c r="I1105" s="4" t="str">
        <f t="shared" si="87"/>
        <v>Y</v>
      </c>
      <c r="J1105" s="4" t="str">
        <f t="shared" si="88"/>
        <v/>
      </c>
      <c r="K1105" s="4" t="str">
        <f>IF(ISERROR(MATCH(A1105,SEM_20201201_20210416!A:A,0)),"","Y")</f>
        <v/>
      </c>
      <c r="L1105" s="4" t="str">
        <f>IF(K1105="Y",VLOOKUP($A1105,SEM_20201201_20210416!$A:$G,3,FALSE),"")</f>
        <v/>
      </c>
      <c r="M1105" s="4" t="str">
        <f>IF(K1105="Y",VLOOKUP($A1105,SEM_20201201_20210416!$A:$G,4,FALSE),"")</f>
        <v/>
      </c>
      <c r="N1105" s="1" t="str">
        <f>IFERROR(VLOOKUP(A1105,SEM_20201201_20210416!A:F,6,FALSE),"")</f>
        <v/>
      </c>
      <c r="O1105" s="4" t="str">
        <f t="shared" si="89"/>
        <v/>
      </c>
      <c r="P1105" s="4" t="str">
        <f t="shared" si="90"/>
        <v/>
      </c>
    </row>
    <row r="1106" spans="1:16">
      <c r="A1106" s="3" t="s">
        <v>1106</v>
      </c>
      <c r="B1106">
        <v>33</v>
      </c>
      <c r="C1106">
        <v>2</v>
      </c>
      <c r="D1106" s="1">
        <v>6.0606060606060601E-2</v>
      </c>
      <c r="E1106" s="2">
        <v>6.0303030303030303</v>
      </c>
      <c r="H1106" s="4" t="str">
        <f t="shared" si="86"/>
        <v/>
      </c>
      <c r="I1106" s="4" t="str">
        <f t="shared" si="87"/>
        <v/>
      </c>
      <c r="J1106" s="4" t="str">
        <f t="shared" si="88"/>
        <v>Y</v>
      </c>
      <c r="K1106" s="4" t="str">
        <f>IF(ISERROR(MATCH(A1106,SEM_20201201_20210416!A:A,0)),"","Y")</f>
        <v/>
      </c>
      <c r="L1106" s="4" t="str">
        <f>IF(K1106="Y",VLOOKUP($A1106,SEM_20201201_20210416!$A:$G,3,FALSE),"")</f>
        <v/>
      </c>
      <c r="M1106" s="4" t="str">
        <f>IF(K1106="Y",VLOOKUP($A1106,SEM_20201201_20210416!$A:$G,4,FALSE),"")</f>
        <v/>
      </c>
      <c r="N1106" s="1" t="str">
        <f>IFERROR(VLOOKUP(A1106,SEM_20201201_20210416!A:F,6,FALSE),"")</f>
        <v/>
      </c>
      <c r="O1106" s="4" t="str">
        <f t="shared" si="89"/>
        <v/>
      </c>
      <c r="P1106" s="4" t="str">
        <f t="shared" si="90"/>
        <v/>
      </c>
    </row>
    <row r="1107" spans="1:16">
      <c r="A1107" s="3" t="s">
        <v>1102</v>
      </c>
      <c r="B1107">
        <v>33</v>
      </c>
      <c r="C1107">
        <v>1</v>
      </c>
      <c r="D1107" s="1">
        <v>3.03030303030303E-2</v>
      </c>
      <c r="E1107" s="2">
        <v>6.8181818181818103</v>
      </c>
      <c r="H1107" s="4" t="str">
        <f t="shared" si="86"/>
        <v/>
      </c>
      <c r="I1107" s="4" t="str">
        <f t="shared" si="87"/>
        <v/>
      </c>
      <c r="J1107" s="4" t="str">
        <f t="shared" si="88"/>
        <v>Y</v>
      </c>
      <c r="K1107" s="4" t="str">
        <f>IF(ISERROR(MATCH(A1107,SEM_20201201_20210416!A:A,0)),"","Y")</f>
        <v/>
      </c>
      <c r="L1107" s="4" t="str">
        <f>IF(K1107="Y",VLOOKUP($A1107,SEM_20201201_20210416!$A:$G,3,FALSE),"")</f>
        <v/>
      </c>
      <c r="M1107" s="4" t="str">
        <f>IF(K1107="Y",VLOOKUP($A1107,SEM_20201201_20210416!$A:$G,4,FALSE),"")</f>
        <v/>
      </c>
      <c r="N1107" s="1" t="str">
        <f>IFERROR(VLOOKUP(A1107,SEM_20201201_20210416!A:F,6,FALSE),"")</f>
        <v/>
      </c>
      <c r="O1107" s="4" t="str">
        <f t="shared" si="89"/>
        <v/>
      </c>
      <c r="P1107" s="4" t="str">
        <f t="shared" si="90"/>
        <v/>
      </c>
    </row>
    <row r="1108" spans="1:16">
      <c r="A1108" s="3" t="s">
        <v>1117</v>
      </c>
      <c r="B1108">
        <v>33</v>
      </c>
      <c r="C1108">
        <v>2</v>
      </c>
      <c r="D1108" s="1">
        <v>6.0606060606060601E-2</v>
      </c>
      <c r="E1108" s="2">
        <v>7.4242424242424203</v>
      </c>
      <c r="H1108" s="4" t="str">
        <f t="shared" si="86"/>
        <v/>
      </c>
      <c r="I1108" s="4" t="str">
        <f t="shared" si="87"/>
        <v/>
      </c>
      <c r="J1108" s="4" t="str">
        <f t="shared" si="88"/>
        <v/>
      </c>
      <c r="K1108" s="4" t="str">
        <f>IF(ISERROR(MATCH(A1108,SEM_20201201_20210416!A:A,0)),"","Y")</f>
        <v/>
      </c>
      <c r="L1108" s="4" t="str">
        <f>IF(K1108="Y",VLOOKUP($A1108,SEM_20201201_20210416!$A:$G,3,FALSE),"")</f>
        <v/>
      </c>
      <c r="M1108" s="4" t="str">
        <f>IF(K1108="Y",VLOOKUP($A1108,SEM_20201201_20210416!$A:$G,4,FALSE),"")</f>
        <v/>
      </c>
      <c r="N1108" s="1" t="str">
        <f>IFERROR(VLOOKUP(A1108,SEM_20201201_20210416!A:F,6,FALSE),"")</f>
        <v/>
      </c>
      <c r="O1108" s="4" t="str">
        <f t="shared" si="89"/>
        <v/>
      </c>
      <c r="P1108" s="4" t="str">
        <f t="shared" si="90"/>
        <v/>
      </c>
    </row>
    <row r="1109" spans="1:16">
      <c r="A1109" s="3" t="s">
        <v>1108</v>
      </c>
      <c r="B1109">
        <v>33</v>
      </c>
      <c r="C1109">
        <v>0</v>
      </c>
      <c r="D1109" s="1">
        <v>0</v>
      </c>
      <c r="E1109" s="2">
        <v>8.0909090909090899</v>
      </c>
      <c r="H1109" s="4" t="str">
        <f t="shared" si="86"/>
        <v/>
      </c>
      <c r="I1109" s="4" t="str">
        <f t="shared" si="87"/>
        <v/>
      </c>
      <c r="J1109" s="4" t="str">
        <f t="shared" si="88"/>
        <v/>
      </c>
      <c r="K1109" s="4" t="str">
        <f>IF(ISERROR(MATCH(A1109,SEM_20201201_20210416!A:A,0)),"","Y")</f>
        <v/>
      </c>
      <c r="L1109" s="4" t="str">
        <f>IF(K1109="Y",VLOOKUP($A1109,SEM_20201201_20210416!$A:$G,3,FALSE),"")</f>
        <v/>
      </c>
      <c r="M1109" s="4" t="str">
        <f>IF(K1109="Y",VLOOKUP($A1109,SEM_20201201_20210416!$A:$G,4,FALSE),"")</f>
        <v/>
      </c>
      <c r="N1109" s="1" t="str">
        <f>IFERROR(VLOOKUP(A1109,SEM_20201201_20210416!A:F,6,FALSE),"")</f>
        <v/>
      </c>
      <c r="O1109" s="4" t="str">
        <f t="shared" si="89"/>
        <v/>
      </c>
      <c r="P1109" s="4" t="str">
        <f t="shared" si="90"/>
        <v/>
      </c>
    </row>
    <row r="1110" spans="1:16">
      <c r="A1110" s="3" t="s">
        <v>1122</v>
      </c>
      <c r="B1110">
        <v>33</v>
      </c>
      <c r="C1110">
        <v>0</v>
      </c>
      <c r="D1110" s="1">
        <v>0</v>
      </c>
      <c r="E1110" s="2">
        <v>8.3030303030302992</v>
      </c>
      <c r="H1110" s="4" t="str">
        <f t="shared" si="86"/>
        <v/>
      </c>
      <c r="I1110" s="4" t="str">
        <f t="shared" si="87"/>
        <v/>
      </c>
      <c r="J1110" s="4" t="str">
        <f t="shared" si="88"/>
        <v/>
      </c>
      <c r="K1110" s="4" t="str">
        <f>IF(ISERROR(MATCH(A1110,SEM_20201201_20210416!A:A,0)),"","Y")</f>
        <v/>
      </c>
      <c r="L1110" s="4" t="str">
        <f>IF(K1110="Y",VLOOKUP($A1110,SEM_20201201_20210416!$A:$G,3,FALSE),"")</f>
        <v/>
      </c>
      <c r="M1110" s="4" t="str">
        <f>IF(K1110="Y",VLOOKUP($A1110,SEM_20201201_20210416!$A:$G,4,FALSE),"")</f>
        <v/>
      </c>
      <c r="N1110" s="1" t="str">
        <f>IFERROR(VLOOKUP(A1110,SEM_20201201_20210416!A:F,6,FALSE),"")</f>
        <v/>
      </c>
      <c r="O1110" s="4" t="str">
        <f t="shared" si="89"/>
        <v/>
      </c>
      <c r="P1110" s="4" t="str">
        <f t="shared" si="90"/>
        <v/>
      </c>
    </row>
    <row r="1111" spans="1:16">
      <c r="A1111" s="3" t="s">
        <v>1114</v>
      </c>
      <c r="B1111">
        <v>33</v>
      </c>
      <c r="C1111">
        <v>1</v>
      </c>
      <c r="D1111" s="1">
        <v>3.03030303030303E-2</v>
      </c>
      <c r="E1111" s="2">
        <v>8.5151515151515103</v>
      </c>
      <c r="H1111" s="4" t="str">
        <f t="shared" si="86"/>
        <v/>
      </c>
      <c r="I1111" s="4" t="str">
        <f t="shared" si="87"/>
        <v/>
      </c>
      <c r="J1111" s="4" t="str">
        <f t="shared" si="88"/>
        <v/>
      </c>
      <c r="K1111" s="4" t="str">
        <f>IF(ISERROR(MATCH(A1111,SEM_20201201_20210416!A:A,0)),"","Y")</f>
        <v/>
      </c>
      <c r="L1111" s="4" t="str">
        <f>IF(K1111="Y",VLOOKUP($A1111,SEM_20201201_20210416!$A:$G,3,FALSE),"")</f>
        <v/>
      </c>
      <c r="M1111" s="4" t="str">
        <f>IF(K1111="Y",VLOOKUP($A1111,SEM_20201201_20210416!$A:$G,4,FALSE),"")</f>
        <v/>
      </c>
      <c r="N1111" s="1" t="str">
        <f>IFERROR(VLOOKUP(A1111,SEM_20201201_20210416!A:F,6,FALSE),"")</f>
        <v/>
      </c>
      <c r="O1111" s="4" t="str">
        <f t="shared" si="89"/>
        <v/>
      </c>
      <c r="P1111" s="4" t="str">
        <f t="shared" si="90"/>
        <v/>
      </c>
    </row>
    <row r="1112" spans="1:16">
      <c r="A1112" s="3" t="s">
        <v>1111</v>
      </c>
      <c r="B1112">
        <v>33</v>
      </c>
      <c r="C1112">
        <v>3</v>
      </c>
      <c r="D1112" s="1">
        <v>9.0909090909090898E-2</v>
      </c>
      <c r="E1112" s="2">
        <v>8.5757575757575708</v>
      </c>
      <c r="H1112" s="4" t="str">
        <f t="shared" si="86"/>
        <v/>
      </c>
      <c r="I1112" s="4" t="str">
        <f t="shared" si="87"/>
        <v/>
      </c>
      <c r="J1112" s="4" t="str">
        <f t="shared" si="88"/>
        <v/>
      </c>
      <c r="K1112" s="4" t="str">
        <f>IF(ISERROR(MATCH(A1112,SEM_20201201_20210416!A:A,0)),"","Y")</f>
        <v/>
      </c>
      <c r="L1112" s="4" t="str">
        <f>IF(K1112="Y",VLOOKUP($A1112,SEM_20201201_20210416!$A:$G,3,FALSE),"")</f>
        <v/>
      </c>
      <c r="M1112" s="4" t="str">
        <f>IF(K1112="Y",VLOOKUP($A1112,SEM_20201201_20210416!$A:$G,4,FALSE),"")</f>
        <v/>
      </c>
      <c r="N1112" s="1" t="str">
        <f>IFERROR(VLOOKUP(A1112,SEM_20201201_20210416!A:F,6,FALSE),"")</f>
        <v/>
      </c>
      <c r="O1112" s="4" t="str">
        <f t="shared" si="89"/>
        <v/>
      </c>
      <c r="P1112" s="4" t="str">
        <f t="shared" si="90"/>
        <v/>
      </c>
    </row>
    <row r="1113" spans="1:16">
      <c r="A1113" s="3" t="s">
        <v>1105</v>
      </c>
      <c r="B1113">
        <v>33</v>
      </c>
      <c r="C1113">
        <v>0</v>
      </c>
      <c r="D1113" s="1">
        <v>0</v>
      </c>
      <c r="E1113" s="2">
        <v>8.6666666666666607</v>
      </c>
      <c r="H1113" s="4" t="str">
        <f t="shared" si="86"/>
        <v/>
      </c>
      <c r="I1113" s="4" t="str">
        <f t="shared" si="87"/>
        <v/>
      </c>
      <c r="J1113" s="4" t="str">
        <f t="shared" si="88"/>
        <v/>
      </c>
      <c r="K1113" s="4" t="str">
        <f>IF(ISERROR(MATCH(A1113,SEM_20201201_20210416!A:A,0)),"","Y")</f>
        <v/>
      </c>
      <c r="L1113" s="4" t="str">
        <f>IF(K1113="Y",VLOOKUP($A1113,SEM_20201201_20210416!$A:$G,3,FALSE),"")</f>
        <v/>
      </c>
      <c r="M1113" s="4" t="str">
        <f>IF(K1113="Y",VLOOKUP($A1113,SEM_20201201_20210416!$A:$G,4,FALSE),"")</f>
        <v/>
      </c>
      <c r="N1113" s="1" t="str">
        <f>IFERROR(VLOOKUP(A1113,SEM_20201201_20210416!A:F,6,FALSE),"")</f>
        <v/>
      </c>
      <c r="O1113" s="4" t="str">
        <f t="shared" si="89"/>
        <v/>
      </c>
      <c r="P1113" s="4" t="str">
        <f t="shared" si="90"/>
        <v/>
      </c>
    </row>
    <row r="1114" spans="1:16">
      <c r="A1114" s="3" t="s">
        <v>1116</v>
      </c>
      <c r="B1114">
        <v>33</v>
      </c>
      <c r="C1114">
        <v>1</v>
      </c>
      <c r="D1114" s="1">
        <v>3.03030303030303E-2</v>
      </c>
      <c r="E1114" s="2">
        <v>8.8484848484848406</v>
      </c>
      <c r="H1114" s="4" t="str">
        <f t="shared" si="86"/>
        <v/>
      </c>
      <c r="I1114" s="4" t="str">
        <f t="shared" si="87"/>
        <v/>
      </c>
      <c r="J1114" s="4" t="str">
        <f t="shared" si="88"/>
        <v/>
      </c>
      <c r="K1114" s="4" t="str">
        <f>IF(ISERROR(MATCH(A1114,SEM_20201201_20210416!A:A,0)),"","Y")</f>
        <v/>
      </c>
      <c r="L1114" s="4" t="str">
        <f>IF(K1114="Y",VLOOKUP($A1114,SEM_20201201_20210416!$A:$G,3,FALSE),"")</f>
        <v/>
      </c>
      <c r="M1114" s="4" t="str">
        <f>IF(K1114="Y",VLOOKUP($A1114,SEM_20201201_20210416!$A:$G,4,FALSE),"")</f>
        <v/>
      </c>
      <c r="N1114" s="1" t="str">
        <f>IFERROR(VLOOKUP(A1114,SEM_20201201_20210416!A:F,6,FALSE),"")</f>
        <v/>
      </c>
      <c r="O1114" s="4" t="str">
        <f t="shared" si="89"/>
        <v/>
      </c>
      <c r="P1114" s="4" t="str">
        <f t="shared" si="90"/>
        <v/>
      </c>
    </row>
    <row r="1115" spans="1:16">
      <c r="A1115" s="3" t="s">
        <v>1101</v>
      </c>
      <c r="B1115">
        <v>33</v>
      </c>
      <c r="C1115">
        <v>0</v>
      </c>
      <c r="D1115" s="1">
        <v>0</v>
      </c>
      <c r="E1115" s="2">
        <v>9.1212121212121193</v>
      </c>
      <c r="H1115" s="4" t="str">
        <f t="shared" si="86"/>
        <v/>
      </c>
      <c r="I1115" s="4" t="str">
        <f t="shared" si="87"/>
        <v/>
      </c>
      <c r="J1115" s="4" t="str">
        <f t="shared" si="88"/>
        <v/>
      </c>
      <c r="K1115" s="4" t="str">
        <f>IF(ISERROR(MATCH(A1115,SEM_20201201_20210416!A:A,0)),"","Y")</f>
        <v/>
      </c>
      <c r="L1115" s="4" t="str">
        <f>IF(K1115="Y",VLOOKUP($A1115,SEM_20201201_20210416!$A:$G,3,FALSE),"")</f>
        <v/>
      </c>
      <c r="M1115" s="4" t="str">
        <f>IF(K1115="Y",VLOOKUP($A1115,SEM_20201201_20210416!$A:$G,4,FALSE),"")</f>
        <v/>
      </c>
      <c r="N1115" s="1" t="str">
        <f>IFERROR(VLOOKUP(A1115,SEM_20201201_20210416!A:F,6,FALSE),"")</f>
        <v/>
      </c>
      <c r="O1115" s="4" t="str">
        <f t="shared" si="89"/>
        <v/>
      </c>
      <c r="P1115" s="4" t="str">
        <f t="shared" si="90"/>
        <v/>
      </c>
    </row>
    <row r="1116" spans="1:16">
      <c r="A1116" s="3" t="s">
        <v>1118</v>
      </c>
      <c r="B1116">
        <v>33</v>
      </c>
      <c r="C1116">
        <v>0</v>
      </c>
      <c r="D1116" s="1">
        <v>0</v>
      </c>
      <c r="E1116" s="2">
        <v>9.3030303030302992</v>
      </c>
      <c r="H1116" s="4" t="str">
        <f t="shared" si="86"/>
        <v/>
      </c>
      <c r="I1116" s="4" t="str">
        <f t="shared" si="87"/>
        <v/>
      </c>
      <c r="J1116" s="4" t="str">
        <f t="shared" si="88"/>
        <v/>
      </c>
      <c r="K1116" s="4" t="str">
        <f>IF(ISERROR(MATCH(A1116,SEM_20201201_20210416!A:A,0)),"","Y")</f>
        <v/>
      </c>
      <c r="L1116" s="4" t="str">
        <f>IF(K1116="Y",VLOOKUP($A1116,SEM_20201201_20210416!$A:$G,3,FALSE),"")</f>
        <v/>
      </c>
      <c r="M1116" s="4" t="str">
        <f>IF(K1116="Y",VLOOKUP($A1116,SEM_20201201_20210416!$A:$G,4,FALSE),"")</f>
        <v/>
      </c>
      <c r="N1116" s="1" t="str">
        <f>IFERROR(VLOOKUP(A1116,SEM_20201201_20210416!A:F,6,FALSE),"")</f>
        <v/>
      </c>
      <c r="O1116" s="4" t="str">
        <f t="shared" si="89"/>
        <v/>
      </c>
      <c r="P1116" s="4" t="str">
        <f t="shared" si="90"/>
        <v/>
      </c>
    </row>
    <row r="1117" spans="1:16">
      <c r="A1117" s="3" t="s">
        <v>1123</v>
      </c>
      <c r="B1117">
        <v>33</v>
      </c>
      <c r="C1117">
        <v>0</v>
      </c>
      <c r="D1117" s="1">
        <v>0</v>
      </c>
      <c r="E1117" s="2">
        <v>10.3939393939393</v>
      </c>
      <c r="H1117" s="4" t="str">
        <f t="shared" si="86"/>
        <v/>
      </c>
      <c r="I1117" s="4" t="str">
        <f t="shared" si="87"/>
        <v/>
      </c>
      <c r="J1117" s="4" t="str">
        <f t="shared" si="88"/>
        <v/>
      </c>
      <c r="K1117" s="4" t="str">
        <f>IF(ISERROR(MATCH(A1117,SEM_20201201_20210416!A:A,0)),"","Y")</f>
        <v/>
      </c>
      <c r="L1117" s="4" t="str">
        <f>IF(K1117="Y",VLOOKUP($A1117,SEM_20201201_20210416!$A:$G,3,FALSE),"")</f>
        <v/>
      </c>
      <c r="M1117" s="4" t="str">
        <f>IF(K1117="Y",VLOOKUP($A1117,SEM_20201201_20210416!$A:$G,4,FALSE),"")</f>
        <v/>
      </c>
      <c r="N1117" s="1" t="str">
        <f>IFERROR(VLOOKUP(A1117,SEM_20201201_20210416!A:F,6,FALSE),"")</f>
        <v/>
      </c>
      <c r="O1117" s="4" t="str">
        <f t="shared" si="89"/>
        <v/>
      </c>
      <c r="P1117" s="4" t="str">
        <f t="shared" si="90"/>
        <v/>
      </c>
    </row>
    <row r="1118" spans="1:16">
      <c r="A1118" s="3" t="s">
        <v>1104</v>
      </c>
      <c r="B1118">
        <v>33</v>
      </c>
      <c r="C1118">
        <v>2</v>
      </c>
      <c r="D1118" s="1">
        <v>6.0606060606060601E-2</v>
      </c>
      <c r="E1118" s="2">
        <v>11.8484848484848</v>
      </c>
      <c r="H1118" s="4" t="str">
        <f t="shared" si="86"/>
        <v/>
      </c>
      <c r="I1118" s="4" t="str">
        <f t="shared" si="87"/>
        <v/>
      </c>
      <c r="J1118" s="4" t="str">
        <f t="shared" si="88"/>
        <v/>
      </c>
      <c r="K1118" s="4" t="str">
        <f>IF(ISERROR(MATCH(A1118,SEM_20201201_20210416!A:A,0)),"","Y")</f>
        <v/>
      </c>
      <c r="L1118" s="4" t="str">
        <f>IF(K1118="Y",VLOOKUP($A1118,SEM_20201201_20210416!$A:$G,3,FALSE),"")</f>
        <v/>
      </c>
      <c r="M1118" s="4" t="str">
        <f>IF(K1118="Y",VLOOKUP($A1118,SEM_20201201_20210416!$A:$G,4,FALSE),"")</f>
        <v/>
      </c>
      <c r="N1118" s="1" t="str">
        <f>IFERROR(VLOOKUP(A1118,SEM_20201201_20210416!A:F,6,FALSE),"")</f>
        <v/>
      </c>
      <c r="O1118" s="4" t="str">
        <f t="shared" si="89"/>
        <v/>
      </c>
      <c r="P1118" s="4" t="str">
        <f t="shared" si="90"/>
        <v/>
      </c>
    </row>
    <row r="1119" spans="1:16">
      <c r="A1119" s="3" t="s">
        <v>1103</v>
      </c>
      <c r="B1119">
        <v>33</v>
      </c>
      <c r="C1119">
        <v>2</v>
      </c>
      <c r="D1119" s="1">
        <v>6.0606060606060601E-2</v>
      </c>
      <c r="E1119" s="2">
        <v>19.030303030302999</v>
      </c>
      <c r="H1119" s="4" t="str">
        <f t="shared" si="86"/>
        <v/>
      </c>
      <c r="I1119" s="4" t="str">
        <f t="shared" si="87"/>
        <v/>
      </c>
      <c r="J1119" s="4" t="str">
        <f t="shared" si="88"/>
        <v/>
      </c>
      <c r="K1119" s="4" t="str">
        <f>IF(ISERROR(MATCH(A1119,SEM_20201201_20210416!A:A,0)),"","Y")</f>
        <v/>
      </c>
      <c r="L1119" s="4" t="str">
        <f>IF(K1119="Y",VLOOKUP($A1119,SEM_20201201_20210416!$A:$G,3,FALSE),"")</f>
        <v/>
      </c>
      <c r="M1119" s="4" t="str">
        <f>IF(K1119="Y",VLOOKUP($A1119,SEM_20201201_20210416!$A:$G,4,FALSE),"")</f>
        <v/>
      </c>
      <c r="N1119" s="1" t="str">
        <f>IFERROR(VLOOKUP(A1119,SEM_20201201_20210416!A:F,6,FALSE),"")</f>
        <v/>
      </c>
      <c r="O1119" s="4" t="str">
        <f t="shared" si="89"/>
        <v/>
      </c>
      <c r="P1119" s="4" t="str">
        <f t="shared" si="90"/>
        <v/>
      </c>
    </row>
    <row r="1120" spans="1:16">
      <c r="A1120" s="3" t="s">
        <v>1115</v>
      </c>
      <c r="B1120">
        <v>33</v>
      </c>
      <c r="C1120">
        <v>0</v>
      </c>
      <c r="D1120" s="1">
        <v>0</v>
      </c>
      <c r="E1120" s="2">
        <v>20.727272727272702</v>
      </c>
      <c r="H1120" s="4" t="str">
        <f t="shared" si="86"/>
        <v/>
      </c>
      <c r="I1120" s="4" t="str">
        <f t="shared" si="87"/>
        <v/>
      </c>
      <c r="J1120" s="4" t="str">
        <f t="shared" si="88"/>
        <v/>
      </c>
      <c r="K1120" s="4" t="str">
        <f>IF(ISERROR(MATCH(A1120,SEM_20201201_20210416!A:A,0)),"","Y")</f>
        <v/>
      </c>
      <c r="L1120" s="4" t="str">
        <f>IF(K1120="Y",VLOOKUP($A1120,SEM_20201201_20210416!$A:$G,3,FALSE),"")</f>
        <v/>
      </c>
      <c r="M1120" s="4" t="str">
        <f>IF(K1120="Y",VLOOKUP($A1120,SEM_20201201_20210416!$A:$G,4,FALSE),"")</f>
        <v/>
      </c>
      <c r="N1120" s="1" t="str">
        <f>IFERROR(VLOOKUP(A1120,SEM_20201201_20210416!A:F,6,FALSE),"")</f>
        <v/>
      </c>
      <c r="O1120" s="4" t="str">
        <f t="shared" si="89"/>
        <v/>
      </c>
      <c r="P1120" s="4" t="str">
        <f t="shared" si="90"/>
        <v/>
      </c>
    </row>
    <row r="1121" spans="1:16">
      <c r="A1121" s="3" t="s">
        <v>1107</v>
      </c>
      <c r="B1121">
        <v>33</v>
      </c>
      <c r="C1121">
        <v>0</v>
      </c>
      <c r="D1121" s="1">
        <v>0</v>
      </c>
      <c r="E1121" s="2">
        <v>29.181818181818102</v>
      </c>
      <c r="H1121" s="4" t="str">
        <f t="shared" si="86"/>
        <v/>
      </c>
      <c r="I1121" s="4" t="str">
        <f t="shared" si="87"/>
        <v/>
      </c>
      <c r="J1121" s="4" t="str">
        <f t="shared" si="88"/>
        <v/>
      </c>
      <c r="K1121" s="4" t="str">
        <f>IF(ISERROR(MATCH(A1121,SEM_20201201_20210416!A:A,0)),"","Y")</f>
        <v/>
      </c>
      <c r="L1121" s="4" t="str">
        <f>IF(K1121="Y",VLOOKUP($A1121,SEM_20201201_20210416!$A:$G,3,FALSE),"")</f>
        <v/>
      </c>
      <c r="M1121" s="4" t="str">
        <f>IF(K1121="Y",VLOOKUP($A1121,SEM_20201201_20210416!$A:$G,4,FALSE),"")</f>
        <v/>
      </c>
      <c r="N1121" s="1" t="str">
        <f>IFERROR(VLOOKUP(A1121,SEM_20201201_20210416!A:F,6,FALSE),"")</f>
        <v/>
      </c>
      <c r="O1121" s="4" t="str">
        <f t="shared" si="89"/>
        <v/>
      </c>
      <c r="P1121" s="4" t="str">
        <f t="shared" si="90"/>
        <v/>
      </c>
    </row>
    <row r="1122" spans="1:16">
      <c r="A1122" s="3" t="s">
        <v>1119</v>
      </c>
      <c r="B1122">
        <v>33</v>
      </c>
      <c r="C1122">
        <v>0</v>
      </c>
      <c r="D1122" s="1">
        <v>0</v>
      </c>
      <c r="E1122" s="2">
        <v>77.696969696969703</v>
      </c>
      <c r="H1122" s="4" t="str">
        <f t="shared" si="86"/>
        <v/>
      </c>
      <c r="I1122" s="4" t="str">
        <f t="shared" si="87"/>
        <v/>
      </c>
      <c r="J1122" s="4" t="str">
        <f t="shared" si="88"/>
        <v/>
      </c>
      <c r="K1122" s="4" t="str">
        <f>IF(ISERROR(MATCH(A1122,SEM_20201201_20210416!A:A,0)),"","Y")</f>
        <v/>
      </c>
      <c r="L1122" s="4" t="str">
        <f>IF(K1122="Y",VLOOKUP($A1122,SEM_20201201_20210416!$A:$G,3,FALSE),"")</f>
        <v/>
      </c>
      <c r="M1122" s="4" t="str">
        <f>IF(K1122="Y",VLOOKUP($A1122,SEM_20201201_20210416!$A:$G,4,FALSE),"")</f>
        <v/>
      </c>
      <c r="N1122" s="1" t="str">
        <f>IFERROR(VLOOKUP(A1122,SEM_20201201_20210416!A:F,6,FALSE),"")</f>
        <v/>
      </c>
      <c r="O1122" s="4" t="str">
        <f t="shared" si="89"/>
        <v/>
      </c>
      <c r="P1122" s="4" t="str">
        <f t="shared" si="90"/>
        <v/>
      </c>
    </row>
    <row r="1123" spans="1:16">
      <c r="A1123" s="3" t="s">
        <v>1124</v>
      </c>
      <c r="B1123">
        <v>33</v>
      </c>
      <c r="C1123">
        <v>0</v>
      </c>
      <c r="D1123" s="1">
        <v>0</v>
      </c>
      <c r="E1123" s="2">
        <v>91.393939393939306</v>
      </c>
      <c r="H1123" s="4" t="str">
        <f t="shared" si="86"/>
        <v/>
      </c>
      <c r="I1123" s="4" t="str">
        <f t="shared" si="87"/>
        <v/>
      </c>
      <c r="J1123" s="4" t="str">
        <f t="shared" si="88"/>
        <v/>
      </c>
      <c r="K1123" s="4" t="str">
        <f>IF(ISERROR(MATCH(A1123,SEM_20201201_20210416!A:A,0)),"","Y")</f>
        <v/>
      </c>
      <c r="L1123" s="4" t="str">
        <f>IF(K1123="Y",VLOOKUP($A1123,SEM_20201201_20210416!$A:$G,3,FALSE),"")</f>
        <v/>
      </c>
      <c r="M1123" s="4" t="str">
        <f>IF(K1123="Y",VLOOKUP($A1123,SEM_20201201_20210416!$A:$G,4,FALSE),"")</f>
        <v/>
      </c>
      <c r="N1123" s="1" t="str">
        <f>IFERROR(VLOOKUP(A1123,SEM_20201201_20210416!A:F,6,FALSE),"")</f>
        <v/>
      </c>
      <c r="O1123" s="4" t="str">
        <f t="shared" si="89"/>
        <v/>
      </c>
      <c r="P1123" s="4" t="str">
        <f t="shared" si="90"/>
        <v/>
      </c>
    </row>
    <row r="1124" spans="1:16">
      <c r="A1124" s="3" t="s">
        <v>1131</v>
      </c>
      <c r="B1124">
        <v>32</v>
      </c>
      <c r="C1124">
        <v>2</v>
      </c>
      <c r="D1124" s="1">
        <v>6.25E-2</v>
      </c>
      <c r="E1124" s="2">
        <v>3.71875</v>
      </c>
      <c r="H1124" s="4" t="str">
        <f t="shared" si="86"/>
        <v/>
      </c>
      <c r="I1124" s="4" t="str">
        <f t="shared" si="87"/>
        <v/>
      </c>
      <c r="J1124" s="4" t="str">
        <f t="shared" si="88"/>
        <v/>
      </c>
      <c r="K1124" s="4" t="str">
        <f>IF(ISERROR(MATCH(A1124,SEM_20201201_20210416!A:A,0)),"","Y")</f>
        <v/>
      </c>
      <c r="L1124" s="4" t="str">
        <f>IF(K1124="Y",VLOOKUP($A1124,SEM_20201201_20210416!$A:$G,3,FALSE),"")</f>
        <v/>
      </c>
      <c r="M1124" s="4" t="str">
        <f>IF(K1124="Y",VLOOKUP($A1124,SEM_20201201_20210416!$A:$G,4,FALSE),"")</f>
        <v/>
      </c>
      <c r="N1124" s="1" t="str">
        <f>IFERROR(VLOOKUP(A1124,SEM_20201201_20210416!A:F,6,FALSE),"")</f>
        <v/>
      </c>
      <c r="O1124" s="4" t="str">
        <f t="shared" si="89"/>
        <v/>
      </c>
      <c r="P1124" s="4" t="str">
        <f t="shared" si="90"/>
        <v/>
      </c>
    </row>
    <row r="1125" spans="1:16">
      <c r="A1125" s="3" t="s">
        <v>1136</v>
      </c>
      <c r="B1125">
        <v>32</v>
      </c>
      <c r="C1125">
        <v>0</v>
      </c>
      <c r="D1125" s="1">
        <v>0</v>
      </c>
      <c r="E1125" s="2">
        <v>4.28125</v>
      </c>
      <c r="H1125" s="4" t="str">
        <f t="shared" si="86"/>
        <v/>
      </c>
      <c r="I1125" s="4" t="str">
        <f t="shared" si="87"/>
        <v>Y</v>
      </c>
      <c r="J1125" s="4" t="str">
        <f t="shared" si="88"/>
        <v/>
      </c>
      <c r="K1125" s="4" t="str">
        <f>IF(ISERROR(MATCH(A1125,SEM_20201201_20210416!A:A,0)),"","Y")</f>
        <v/>
      </c>
      <c r="L1125" s="4" t="str">
        <f>IF(K1125="Y",VLOOKUP($A1125,SEM_20201201_20210416!$A:$G,3,FALSE),"")</f>
        <v/>
      </c>
      <c r="M1125" s="4" t="str">
        <f>IF(K1125="Y",VLOOKUP($A1125,SEM_20201201_20210416!$A:$G,4,FALSE),"")</f>
        <v/>
      </c>
      <c r="N1125" s="1" t="str">
        <f>IFERROR(VLOOKUP(A1125,SEM_20201201_20210416!A:F,6,FALSE),"")</f>
        <v/>
      </c>
      <c r="O1125" s="4" t="str">
        <f t="shared" si="89"/>
        <v/>
      </c>
      <c r="P1125" s="4" t="str">
        <f t="shared" si="90"/>
        <v/>
      </c>
    </row>
    <row r="1126" spans="1:16">
      <c r="A1126" s="3" t="s">
        <v>1144</v>
      </c>
      <c r="B1126">
        <v>32</v>
      </c>
      <c r="C1126">
        <v>7</v>
      </c>
      <c r="D1126" s="1">
        <v>0.21875</v>
      </c>
      <c r="E1126" s="2">
        <v>5.09375</v>
      </c>
      <c r="H1126" s="4" t="str">
        <f t="shared" si="86"/>
        <v/>
      </c>
      <c r="I1126" s="4" t="str">
        <f t="shared" si="87"/>
        <v/>
      </c>
      <c r="J1126" s="4" t="str">
        <f t="shared" si="88"/>
        <v/>
      </c>
      <c r="K1126" s="4" t="str">
        <f>IF(ISERROR(MATCH(A1126,SEM_20201201_20210416!A:A,0)),"","Y")</f>
        <v/>
      </c>
      <c r="L1126" s="4" t="str">
        <f>IF(K1126="Y",VLOOKUP($A1126,SEM_20201201_20210416!$A:$G,3,FALSE),"")</f>
        <v/>
      </c>
      <c r="M1126" s="4" t="str">
        <f>IF(K1126="Y",VLOOKUP($A1126,SEM_20201201_20210416!$A:$G,4,FALSE),"")</f>
        <v/>
      </c>
      <c r="N1126" s="1" t="str">
        <f>IFERROR(VLOOKUP(A1126,SEM_20201201_20210416!A:F,6,FALSE),"")</f>
        <v/>
      </c>
      <c r="O1126" s="4" t="str">
        <f t="shared" si="89"/>
        <v/>
      </c>
      <c r="P1126" s="4" t="str">
        <f t="shared" si="90"/>
        <v/>
      </c>
    </row>
    <row r="1127" spans="1:16">
      <c r="A1127" s="3" t="s">
        <v>1130</v>
      </c>
      <c r="B1127">
        <v>32</v>
      </c>
      <c r="C1127">
        <v>0</v>
      </c>
      <c r="D1127" s="1">
        <v>0</v>
      </c>
      <c r="E1127" s="2">
        <v>6.0625</v>
      </c>
      <c r="H1127" s="4" t="str">
        <f t="shared" si="86"/>
        <v/>
      </c>
      <c r="I1127" s="4" t="str">
        <f t="shared" si="87"/>
        <v/>
      </c>
      <c r="J1127" s="4" t="str">
        <f t="shared" si="88"/>
        <v>Y</v>
      </c>
      <c r="K1127" s="4" t="str">
        <f>IF(ISERROR(MATCH(A1127,SEM_20201201_20210416!A:A,0)),"","Y")</f>
        <v/>
      </c>
      <c r="L1127" s="4" t="str">
        <f>IF(K1127="Y",VLOOKUP($A1127,SEM_20201201_20210416!$A:$G,3,FALSE),"")</f>
        <v/>
      </c>
      <c r="M1127" s="4" t="str">
        <f>IF(K1127="Y",VLOOKUP($A1127,SEM_20201201_20210416!$A:$G,4,FALSE),"")</f>
        <v/>
      </c>
      <c r="N1127" s="1" t="str">
        <f>IFERROR(VLOOKUP(A1127,SEM_20201201_20210416!A:F,6,FALSE),"")</f>
        <v/>
      </c>
      <c r="O1127" s="4" t="str">
        <f t="shared" si="89"/>
        <v/>
      </c>
      <c r="P1127" s="4" t="str">
        <f t="shared" si="90"/>
        <v/>
      </c>
    </row>
    <row r="1128" spans="1:16">
      <c r="A1128" s="3" t="s">
        <v>1138</v>
      </c>
      <c r="B1128">
        <v>32</v>
      </c>
      <c r="C1128">
        <v>2</v>
      </c>
      <c r="D1128" s="1">
        <v>6.25E-2</v>
      </c>
      <c r="E1128" s="2">
        <v>6.65625</v>
      </c>
      <c r="H1128" s="4" t="str">
        <f t="shared" si="86"/>
        <v/>
      </c>
      <c r="I1128" s="4" t="str">
        <f t="shared" si="87"/>
        <v/>
      </c>
      <c r="J1128" s="4" t="str">
        <f t="shared" si="88"/>
        <v>Y</v>
      </c>
      <c r="K1128" s="4" t="str">
        <f>IF(ISERROR(MATCH(A1128,SEM_20201201_20210416!A:A,0)),"","Y")</f>
        <v/>
      </c>
      <c r="L1128" s="4" t="str">
        <f>IF(K1128="Y",VLOOKUP($A1128,SEM_20201201_20210416!$A:$G,3,FALSE),"")</f>
        <v/>
      </c>
      <c r="M1128" s="4" t="str">
        <f>IF(K1128="Y",VLOOKUP($A1128,SEM_20201201_20210416!$A:$G,4,FALSE),"")</f>
        <v/>
      </c>
      <c r="N1128" s="1" t="str">
        <f>IFERROR(VLOOKUP(A1128,SEM_20201201_20210416!A:F,6,FALSE),"")</f>
        <v/>
      </c>
      <c r="O1128" s="4" t="str">
        <f t="shared" si="89"/>
        <v/>
      </c>
      <c r="P1128" s="4" t="str">
        <f t="shared" si="90"/>
        <v/>
      </c>
    </row>
    <row r="1129" spans="1:16">
      <c r="A1129" s="3" t="s">
        <v>1139</v>
      </c>
      <c r="B1129">
        <v>32</v>
      </c>
      <c r="C1129">
        <v>2</v>
      </c>
      <c r="D1129" s="1">
        <v>6.25E-2</v>
      </c>
      <c r="E1129" s="2">
        <v>6.6875</v>
      </c>
      <c r="H1129" s="4" t="str">
        <f t="shared" si="86"/>
        <v/>
      </c>
      <c r="I1129" s="4" t="str">
        <f t="shared" si="87"/>
        <v/>
      </c>
      <c r="J1129" s="4" t="str">
        <f t="shared" si="88"/>
        <v>Y</v>
      </c>
      <c r="K1129" s="4" t="str">
        <f>IF(ISERROR(MATCH(A1129,SEM_20201201_20210416!A:A,0)),"","Y")</f>
        <v/>
      </c>
      <c r="L1129" s="4" t="str">
        <f>IF(K1129="Y",VLOOKUP($A1129,SEM_20201201_20210416!$A:$G,3,FALSE),"")</f>
        <v/>
      </c>
      <c r="M1129" s="4" t="str">
        <f>IF(K1129="Y",VLOOKUP($A1129,SEM_20201201_20210416!$A:$G,4,FALSE),"")</f>
        <v/>
      </c>
      <c r="N1129" s="1" t="str">
        <f>IFERROR(VLOOKUP(A1129,SEM_20201201_20210416!A:F,6,FALSE),"")</f>
        <v/>
      </c>
      <c r="O1129" s="4" t="str">
        <f t="shared" si="89"/>
        <v/>
      </c>
      <c r="P1129" s="4" t="str">
        <f t="shared" si="90"/>
        <v/>
      </c>
    </row>
    <row r="1130" spans="1:16">
      <c r="A1130" s="3" t="s">
        <v>1140</v>
      </c>
      <c r="B1130">
        <v>32</v>
      </c>
      <c r="C1130">
        <v>2</v>
      </c>
      <c r="D1130" s="1">
        <v>6.25E-2</v>
      </c>
      <c r="E1130" s="2">
        <v>6.90625</v>
      </c>
      <c r="H1130" s="4" t="str">
        <f t="shared" si="86"/>
        <v/>
      </c>
      <c r="I1130" s="4" t="str">
        <f t="shared" si="87"/>
        <v/>
      </c>
      <c r="J1130" s="4" t="str">
        <f t="shared" si="88"/>
        <v>Y</v>
      </c>
      <c r="K1130" s="4" t="str">
        <f>IF(ISERROR(MATCH(A1130,SEM_20201201_20210416!A:A,0)),"","Y")</f>
        <v/>
      </c>
      <c r="L1130" s="4" t="str">
        <f>IF(K1130="Y",VLOOKUP($A1130,SEM_20201201_20210416!$A:$G,3,FALSE),"")</f>
        <v/>
      </c>
      <c r="M1130" s="4" t="str">
        <f>IF(K1130="Y",VLOOKUP($A1130,SEM_20201201_20210416!$A:$G,4,FALSE),"")</f>
        <v/>
      </c>
      <c r="N1130" s="1" t="str">
        <f>IFERROR(VLOOKUP(A1130,SEM_20201201_20210416!A:F,6,FALSE),"")</f>
        <v/>
      </c>
      <c r="O1130" s="4" t="str">
        <f t="shared" si="89"/>
        <v/>
      </c>
      <c r="P1130" s="4" t="str">
        <f t="shared" si="90"/>
        <v/>
      </c>
    </row>
    <row r="1131" spans="1:16">
      <c r="A1131" s="3" t="s">
        <v>1134</v>
      </c>
      <c r="B1131">
        <v>32</v>
      </c>
      <c r="C1131">
        <v>2</v>
      </c>
      <c r="D1131" s="1">
        <v>6.25E-2</v>
      </c>
      <c r="E1131" s="2">
        <v>6.96875</v>
      </c>
      <c r="H1131" s="4" t="str">
        <f t="shared" si="86"/>
        <v/>
      </c>
      <c r="I1131" s="4" t="str">
        <f t="shared" si="87"/>
        <v/>
      </c>
      <c r="J1131" s="4" t="str">
        <f t="shared" si="88"/>
        <v>Y</v>
      </c>
      <c r="K1131" s="4" t="str">
        <f>IF(ISERROR(MATCH(A1131,SEM_20201201_20210416!A:A,0)),"","Y")</f>
        <v/>
      </c>
      <c r="L1131" s="4" t="str">
        <f>IF(K1131="Y",VLOOKUP($A1131,SEM_20201201_20210416!$A:$G,3,FALSE),"")</f>
        <v/>
      </c>
      <c r="M1131" s="4" t="str">
        <f>IF(K1131="Y",VLOOKUP($A1131,SEM_20201201_20210416!$A:$G,4,FALSE),"")</f>
        <v/>
      </c>
      <c r="N1131" s="1" t="str">
        <f>IFERROR(VLOOKUP(A1131,SEM_20201201_20210416!A:F,6,FALSE),"")</f>
        <v/>
      </c>
      <c r="O1131" s="4" t="str">
        <f t="shared" si="89"/>
        <v/>
      </c>
      <c r="P1131" s="4" t="str">
        <f t="shared" si="90"/>
        <v/>
      </c>
    </row>
    <row r="1132" spans="1:16">
      <c r="A1132" s="3" t="s">
        <v>1133</v>
      </c>
      <c r="B1132">
        <v>32</v>
      </c>
      <c r="C1132">
        <v>3</v>
      </c>
      <c r="D1132" s="1">
        <v>9.375E-2</v>
      </c>
      <c r="E1132" s="2">
        <v>7.53125</v>
      </c>
      <c r="H1132" s="4" t="str">
        <f t="shared" si="86"/>
        <v/>
      </c>
      <c r="I1132" s="4" t="str">
        <f t="shared" si="87"/>
        <v/>
      </c>
      <c r="J1132" s="4" t="str">
        <f t="shared" si="88"/>
        <v/>
      </c>
      <c r="K1132" s="4" t="str">
        <f>IF(ISERROR(MATCH(A1132,SEM_20201201_20210416!A:A,0)),"","Y")</f>
        <v/>
      </c>
      <c r="L1132" s="4" t="str">
        <f>IF(K1132="Y",VLOOKUP($A1132,SEM_20201201_20210416!$A:$G,3,FALSE),"")</f>
        <v/>
      </c>
      <c r="M1132" s="4" t="str">
        <f>IF(K1132="Y",VLOOKUP($A1132,SEM_20201201_20210416!$A:$G,4,FALSE),"")</f>
        <v/>
      </c>
      <c r="N1132" s="1" t="str">
        <f>IFERROR(VLOOKUP(A1132,SEM_20201201_20210416!A:F,6,FALSE),"")</f>
        <v/>
      </c>
      <c r="O1132" s="4" t="str">
        <f t="shared" si="89"/>
        <v/>
      </c>
      <c r="P1132" s="4" t="str">
        <f t="shared" si="90"/>
        <v/>
      </c>
    </row>
    <row r="1133" spans="1:16">
      <c r="A1133" s="3" t="s">
        <v>1137</v>
      </c>
      <c r="B1133">
        <v>32</v>
      </c>
      <c r="C1133">
        <v>0</v>
      </c>
      <c r="D1133" s="1">
        <v>0</v>
      </c>
      <c r="E1133" s="2">
        <v>7.65625</v>
      </c>
      <c r="H1133" s="4" t="str">
        <f t="shared" si="86"/>
        <v/>
      </c>
      <c r="I1133" s="4" t="str">
        <f t="shared" si="87"/>
        <v/>
      </c>
      <c r="J1133" s="4" t="str">
        <f t="shared" si="88"/>
        <v/>
      </c>
      <c r="K1133" s="4" t="str">
        <f>IF(ISERROR(MATCH(A1133,SEM_20201201_20210416!A:A,0)),"","Y")</f>
        <v/>
      </c>
      <c r="L1133" s="4" t="str">
        <f>IF(K1133="Y",VLOOKUP($A1133,SEM_20201201_20210416!$A:$G,3,FALSE),"")</f>
        <v/>
      </c>
      <c r="M1133" s="4" t="str">
        <f>IF(K1133="Y",VLOOKUP($A1133,SEM_20201201_20210416!$A:$G,4,FALSE),"")</f>
        <v/>
      </c>
      <c r="N1133" s="1" t="str">
        <f>IFERROR(VLOOKUP(A1133,SEM_20201201_20210416!A:F,6,FALSE),"")</f>
        <v/>
      </c>
      <c r="O1133" s="4" t="str">
        <f t="shared" si="89"/>
        <v/>
      </c>
      <c r="P1133" s="4" t="str">
        <f t="shared" si="90"/>
        <v/>
      </c>
    </row>
    <row r="1134" spans="1:16">
      <c r="A1134" s="3" t="s">
        <v>1143</v>
      </c>
      <c r="B1134">
        <v>32</v>
      </c>
      <c r="C1134">
        <v>1</v>
      </c>
      <c r="D1134" s="1">
        <v>3.125E-2</v>
      </c>
      <c r="E1134" s="2">
        <v>8.96875</v>
      </c>
      <c r="H1134" s="4" t="str">
        <f t="shared" si="86"/>
        <v/>
      </c>
      <c r="I1134" s="4" t="str">
        <f t="shared" si="87"/>
        <v/>
      </c>
      <c r="J1134" s="4" t="str">
        <f t="shared" si="88"/>
        <v/>
      </c>
      <c r="K1134" s="4" t="str">
        <f>IF(ISERROR(MATCH(A1134,SEM_20201201_20210416!A:A,0)),"","Y")</f>
        <v/>
      </c>
      <c r="L1134" s="4" t="str">
        <f>IF(K1134="Y",VLOOKUP($A1134,SEM_20201201_20210416!$A:$G,3,FALSE),"")</f>
        <v/>
      </c>
      <c r="M1134" s="4" t="str">
        <f>IF(K1134="Y",VLOOKUP($A1134,SEM_20201201_20210416!$A:$G,4,FALSE),"")</f>
        <v/>
      </c>
      <c r="N1134" s="1" t="str">
        <f>IFERROR(VLOOKUP(A1134,SEM_20201201_20210416!A:F,6,FALSE),"")</f>
        <v/>
      </c>
      <c r="O1134" s="4" t="str">
        <f t="shared" si="89"/>
        <v/>
      </c>
      <c r="P1134" s="4" t="str">
        <f t="shared" si="90"/>
        <v/>
      </c>
    </row>
    <row r="1135" spans="1:16">
      <c r="A1135" s="3" t="s">
        <v>1125</v>
      </c>
      <c r="B1135">
        <v>32</v>
      </c>
      <c r="C1135">
        <v>0</v>
      </c>
      <c r="D1135" s="1">
        <v>0</v>
      </c>
      <c r="E1135" s="2">
        <v>10.3125</v>
      </c>
      <c r="H1135" s="4" t="str">
        <f t="shared" si="86"/>
        <v/>
      </c>
      <c r="I1135" s="4" t="str">
        <f t="shared" si="87"/>
        <v/>
      </c>
      <c r="J1135" s="4" t="str">
        <f t="shared" si="88"/>
        <v/>
      </c>
      <c r="K1135" s="4" t="str">
        <f>IF(ISERROR(MATCH(A1135,SEM_20201201_20210416!A:A,0)),"","Y")</f>
        <v/>
      </c>
      <c r="L1135" s="4" t="str">
        <f>IF(K1135="Y",VLOOKUP($A1135,SEM_20201201_20210416!$A:$G,3,FALSE),"")</f>
        <v/>
      </c>
      <c r="M1135" s="4" t="str">
        <f>IF(K1135="Y",VLOOKUP($A1135,SEM_20201201_20210416!$A:$G,4,FALSE),"")</f>
        <v/>
      </c>
      <c r="N1135" s="1" t="str">
        <f>IFERROR(VLOOKUP(A1135,SEM_20201201_20210416!A:F,6,FALSE),"")</f>
        <v/>
      </c>
      <c r="O1135" s="4" t="str">
        <f t="shared" si="89"/>
        <v/>
      </c>
      <c r="P1135" s="4" t="str">
        <f t="shared" si="90"/>
        <v/>
      </c>
    </row>
    <row r="1136" spans="1:16">
      <c r="A1136" s="3" t="s">
        <v>1142</v>
      </c>
      <c r="B1136">
        <v>32</v>
      </c>
      <c r="C1136">
        <v>1</v>
      </c>
      <c r="D1136" s="1">
        <v>3.125E-2</v>
      </c>
      <c r="E1136" s="2">
        <v>10.40625</v>
      </c>
      <c r="H1136" s="4" t="str">
        <f t="shared" si="86"/>
        <v/>
      </c>
      <c r="I1136" s="4" t="str">
        <f t="shared" si="87"/>
        <v/>
      </c>
      <c r="J1136" s="4" t="str">
        <f t="shared" si="88"/>
        <v/>
      </c>
      <c r="K1136" s="4" t="str">
        <f>IF(ISERROR(MATCH(A1136,SEM_20201201_20210416!A:A,0)),"","Y")</f>
        <v/>
      </c>
      <c r="L1136" s="4" t="str">
        <f>IF(K1136="Y",VLOOKUP($A1136,SEM_20201201_20210416!$A:$G,3,FALSE),"")</f>
        <v/>
      </c>
      <c r="M1136" s="4" t="str">
        <f>IF(K1136="Y",VLOOKUP($A1136,SEM_20201201_20210416!$A:$G,4,FALSE),"")</f>
        <v/>
      </c>
      <c r="N1136" s="1" t="str">
        <f>IFERROR(VLOOKUP(A1136,SEM_20201201_20210416!A:F,6,FALSE),"")</f>
        <v/>
      </c>
      <c r="O1136" s="4" t="str">
        <f t="shared" si="89"/>
        <v/>
      </c>
      <c r="P1136" s="4" t="str">
        <f t="shared" si="90"/>
        <v/>
      </c>
    </row>
    <row r="1137" spans="1:16">
      <c r="A1137" s="3" t="s">
        <v>1135</v>
      </c>
      <c r="B1137">
        <v>32</v>
      </c>
      <c r="C1137">
        <v>0</v>
      </c>
      <c r="D1137" s="1">
        <v>0</v>
      </c>
      <c r="E1137" s="2">
        <v>10.625</v>
      </c>
      <c r="H1137" s="4" t="str">
        <f t="shared" si="86"/>
        <v/>
      </c>
      <c r="I1137" s="4" t="str">
        <f t="shared" si="87"/>
        <v/>
      </c>
      <c r="J1137" s="4" t="str">
        <f t="shared" si="88"/>
        <v/>
      </c>
      <c r="K1137" s="4" t="str">
        <f>IF(ISERROR(MATCH(A1137,SEM_20201201_20210416!A:A,0)),"","Y")</f>
        <v/>
      </c>
      <c r="L1137" s="4" t="str">
        <f>IF(K1137="Y",VLOOKUP($A1137,SEM_20201201_20210416!$A:$G,3,FALSE),"")</f>
        <v/>
      </c>
      <c r="M1137" s="4" t="str">
        <f>IF(K1137="Y",VLOOKUP($A1137,SEM_20201201_20210416!$A:$G,4,FALSE),"")</f>
        <v/>
      </c>
      <c r="N1137" s="1" t="str">
        <f>IFERROR(VLOOKUP(A1137,SEM_20201201_20210416!A:F,6,FALSE),"")</f>
        <v/>
      </c>
      <c r="O1137" s="4" t="str">
        <f t="shared" si="89"/>
        <v/>
      </c>
      <c r="P1137" s="4" t="str">
        <f t="shared" si="90"/>
        <v/>
      </c>
    </row>
    <row r="1138" spans="1:16">
      <c r="A1138" s="3" t="s">
        <v>1129</v>
      </c>
      <c r="B1138">
        <v>32</v>
      </c>
      <c r="C1138">
        <v>0</v>
      </c>
      <c r="D1138" s="1">
        <v>0</v>
      </c>
      <c r="E1138" s="2">
        <v>12.8125</v>
      </c>
      <c r="H1138" s="4" t="str">
        <f t="shared" si="86"/>
        <v/>
      </c>
      <c r="I1138" s="4" t="str">
        <f t="shared" si="87"/>
        <v/>
      </c>
      <c r="J1138" s="4" t="str">
        <f t="shared" si="88"/>
        <v/>
      </c>
      <c r="K1138" s="4" t="str">
        <f>IF(ISERROR(MATCH(A1138,SEM_20201201_20210416!A:A,0)),"","Y")</f>
        <v/>
      </c>
      <c r="L1138" s="4" t="str">
        <f>IF(K1138="Y",VLOOKUP($A1138,SEM_20201201_20210416!$A:$G,3,FALSE),"")</f>
        <v/>
      </c>
      <c r="M1138" s="4" t="str">
        <f>IF(K1138="Y",VLOOKUP($A1138,SEM_20201201_20210416!$A:$G,4,FALSE),"")</f>
        <v/>
      </c>
      <c r="N1138" s="1" t="str">
        <f>IFERROR(VLOOKUP(A1138,SEM_20201201_20210416!A:F,6,FALSE),"")</f>
        <v/>
      </c>
      <c r="O1138" s="4" t="str">
        <f t="shared" si="89"/>
        <v/>
      </c>
      <c r="P1138" s="4" t="str">
        <f t="shared" si="90"/>
        <v/>
      </c>
    </row>
    <row r="1139" spans="1:16">
      <c r="A1139" s="3" t="s">
        <v>1141</v>
      </c>
      <c r="B1139">
        <v>32</v>
      </c>
      <c r="C1139">
        <v>0</v>
      </c>
      <c r="D1139" s="1">
        <v>0</v>
      </c>
      <c r="E1139" s="2">
        <v>19.84375</v>
      </c>
      <c r="H1139" s="4" t="str">
        <f t="shared" si="86"/>
        <v/>
      </c>
      <c r="I1139" s="4" t="str">
        <f t="shared" si="87"/>
        <v/>
      </c>
      <c r="J1139" s="4" t="str">
        <f t="shared" si="88"/>
        <v/>
      </c>
      <c r="K1139" s="4" t="str">
        <f>IF(ISERROR(MATCH(A1139,SEM_20201201_20210416!A:A,0)),"","Y")</f>
        <v/>
      </c>
      <c r="L1139" s="4" t="str">
        <f>IF(K1139="Y",VLOOKUP($A1139,SEM_20201201_20210416!$A:$G,3,FALSE),"")</f>
        <v/>
      </c>
      <c r="M1139" s="4" t="str">
        <f>IF(K1139="Y",VLOOKUP($A1139,SEM_20201201_20210416!$A:$G,4,FALSE),"")</f>
        <v/>
      </c>
      <c r="N1139" s="1" t="str">
        <f>IFERROR(VLOOKUP(A1139,SEM_20201201_20210416!A:F,6,FALSE),"")</f>
        <v/>
      </c>
      <c r="O1139" s="4" t="str">
        <f t="shared" si="89"/>
        <v/>
      </c>
      <c r="P1139" s="4" t="str">
        <f t="shared" si="90"/>
        <v/>
      </c>
    </row>
    <row r="1140" spans="1:16">
      <c r="A1140" s="3" t="s">
        <v>1126</v>
      </c>
      <c r="B1140">
        <v>32</v>
      </c>
      <c r="C1140">
        <v>1</v>
      </c>
      <c r="D1140" s="1">
        <v>3.125E-2</v>
      </c>
      <c r="E1140" s="2">
        <v>24.28125</v>
      </c>
      <c r="H1140" s="4" t="str">
        <f t="shared" si="86"/>
        <v/>
      </c>
      <c r="I1140" s="4" t="str">
        <f t="shared" si="87"/>
        <v/>
      </c>
      <c r="J1140" s="4" t="str">
        <f t="shared" si="88"/>
        <v/>
      </c>
      <c r="K1140" s="4" t="str">
        <f>IF(ISERROR(MATCH(A1140,SEM_20201201_20210416!A:A,0)),"","Y")</f>
        <v/>
      </c>
      <c r="L1140" s="4" t="str">
        <f>IF(K1140="Y",VLOOKUP($A1140,SEM_20201201_20210416!$A:$G,3,FALSE),"")</f>
        <v/>
      </c>
      <c r="M1140" s="4" t="str">
        <f>IF(K1140="Y",VLOOKUP($A1140,SEM_20201201_20210416!$A:$G,4,FALSE),"")</f>
        <v/>
      </c>
      <c r="N1140" s="1" t="str">
        <f>IFERROR(VLOOKUP(A1140,SEM_20201201_20210416!A:F,6,FALSE),"")</f>
        <v/>
      </c>
      <c r="O1140" s="4" t="str">
        <f t="shared" si="89"/>
        <v/>
      </c>
      <c r="P1140" s="4" t="str">
        <f t="shared" si="90"/>
        <v/>
      </c>
    </row>
    <row r="1141" spans="1:16">
      <c r="A1141" s="3" t="s">
        <v>1128</v>
      </c>
      <c r="B1141">
        <v>32</v>
      </c>
      <c r="C1141">
        <v>0</v>
      </c>
      <c r="D1141" s="1">
        <v>0</v>
      </c>
      <c r="E1141" s="2">
        <v>26.84375</v>
      </c>
      <c r="H1141" s="4" t="str">
        <f t="shared" si="86"/>
        <v/>
      </c>
      <c r="I1141" s="4" t="str">
        <f t="shared" si="87"/>
        <v/>
      </c>
      <c r="J1141" s="4" t="str">
        <f t="shared" si="88"/>
        <v/>
      </c>
      <c r="K1141" s="4" t="str">
        <f>IF(ISERROR(MATCH(A1141,SEM_20201201_20210416!A:A,0)),"","Y")</f>
        <v/>
      </c>
      <c r="L1141" s="4" t="str">
        <f>IF(K1141="Y",VLOOKUP($A1141,SEM_20201201_20210416!$A:$G,3,FALSE),"")</f>
        <v/>
      </c>
      <c r="M1141" s="4" t="str">
        <f>IF(K1141="Y",VLOOKUP($A1141,SEM_20201201_20210416!$A:$G,4,FALSE),"")</f>
        <v/>
      </c>
      <c r="N1141" s="1" t="str">
        <f>IFERROR(VLOOKUP(A1141,SEM_20201201_20210416!A:F,6,FALSE),"")</f>
        <v/>
      </c>
      <c r="O1141" s="4" t="str">
        <f t="shared" si="89"/>
        <v/>
      </c>
      <c r="P1141" s="4" t="str">
        <f t="shared" si="90"/>
        <v/>
      </c>
    </row>
    <row r="1142" spans="1:16">
      <c r="A1142" s="3" t="s">
        <v>1132</v>
      </c>
      <c r="B1142">
        <v>32</v>
      </c>
      <c r="C1142">
        <v>0</v>
      </c>
      <c r="D1142" s="1">
        <v>0</v>
      </c>
      <c r="E1142" s="2">
        <v>66.5</v>
      </c>
      <c r="H1142" s="4" t="str">
        <f t="shared" si="86"/>
        <v/>
      </c>
      <c r="I1142" s="4" t="str">
        <f t="shared" si="87"/>
        <v/>
      </c>
      <c r="J1142" s="4" t="str">
        <f t="shared" si="88"/>
        <v/>
      </c>
      <c r="K1142" s="4" t="str">
        <f>IF(ISERROR(MATCH(A1142,SEM_20201201_20210416!A:A,0)),"","Y")</f>
        <v/>
      </c>
      <c r="L1142" s="4" t="str">
        <f>IF(K1142="Y",VLOOKUP($A1142,SEM_20201201_20210416!$A:$G,3,FALSE),"")</f>
        <v/>
      </c>
      <c r="M1142" s="4" t="str">
        <f>IF(K1142="Y",VLOOKUP($A1142,SEM_20201201_20210416!$A:$G,4,FALSE),"")</f>
        <v/>
      </c>
      <c r="N1142" s="1" t="str">
        <f>IFERROR(VLOOKUP(A1142,SEM_20201201_20210416!A:F,6,FALSE),"")</f>
        <v/>
      </c>
      <c r="O1142" s="4" t="str">
        <f t="shared" si="89"/>
        <v/>
      </c>
      <c r="P1142" s="4" t="str">
        <f t="shared" si="90"/>
        <v/>
      </c>
    </row>
    <row r="1143" spans="1:16">
      <c r="A1143" s="3" t="s">
        <v>1127</v>
      </c>
      <c r="B1143">
        <v>32</v>
      </c>
      <c r="C1143">
        <v>0</v>
      </c>
      <c r="D1143" s="1">
        <v>0</v>
      </c>
      <c r="E1143" s="2">
        <v>82.8125</v>
      </c>
      <c r="H1143" s="4" t="str">
        <f t="shared" si="86"/>
        <v/>
      </c>
      <c r="I1143" s="4" t="str">
        <f t="shared" si="87"/>
        <v/>
      </c>
      <c r="J1143" s="4" t="str">
        <f t="shared" si="88"/>
        <v/>
      </c>
      <c r="K1143" s="4" t="str">
        <f>IF(ISERROR(MATCH(A1143,SEM_20201201_20210416!A:A,0)),"","Y")</f>
        <v/>
      </c>
      <c r="L1143" s="4" t="str">
        <f>IF(K1143="Y",VLOOKUP($A1143,SEM_20201201_20210416!$A:$G,3,FALSE),"")</f>
        <v/>
      </c>
      <c r="M1143" s="4" t="str">
        <f>IF(K1143="Y",VLOOKUP($A1143,SEM_20201201_20210416!$A:$G,4,FALSE),"")</f>
        <v/>
      </c>
      <c r="N1143" s="1" t="str">
        <f>IFERROR(VLOOKUP(A1143,SEM_20201201_20210416!A:F,6,FALSE),"")</f>
        <v/>
      </c>
      <c r="O1143" s="4" t="str">
        <f t="shared" si="89"/>
        <v/>
      </c>
      <c r="P1143" s="4" t="str">
        <f t="shared" si="90"/>
        <v/>
      </c>
    </row>
    <row r="1144" spans="1:16">
      <c r="A1144" s="3" t="s">
        <v>1160</v>
      </c>
      <c r="B1144">
        <v>31</v>
      </c>
      <c r="C1144">
        <v>0</v>
      </c>
      <c r="D1144" s="1">
        <v>0</v>
      </c>
      <c r="E1144" s="2">
        <v>1</v>
      </c>
      <c r="H1144" s="4" t="str">
        <f t="shared" si="86"/>
        <v/>
      </c>
      <c r="I1144" s="4" t="str">
        <f t="shared" si="87"/>
        <v/>
      </c>
      <c r="J1144" s="4" t="str">
        <f t="shared" si="88"/>
        <v/>
      </c>
      <c r="K1144" s="4" t="str">
        <f>IF(ISERROR(MATCH(A1144,SEM_20201201_20210416!A:A,0)),"","Y")</f>
        <v/>
      </c>
      <c r="L1144" s="4" t="str">
        <f>IF(K1144="Y",VLOOKUP($A1144,SEM_20201201_20210416!$A:$G,3,FALSE),"")</f>
        <v/>
      </c>
      <c r="M1144" s="4" t="str">
        <f>IF(K1144="Y",VLOOKUP($A1144,SEM_20201201_20210416!$A:$G,4,FALSE),"")</f>
        <v/>
      </c>
      <c r="N1144" s="1" t="str">
        <f>IFERROR(VLOOKUP(A1144,SEM_20201201_20210416!A:F,6,FALSE),"")</f>
        <v/>
      </c>
      <c r="O1144" s="4" t="str">
        <f t="shared" si="89"/>
        <v/>
      </c>
      <c r="P1144" s="4" t="str">
        <f t="shared" si="90"/>
        <v/>
      </c>
    </row>
    <row r="1145" spans="1:16">
      <c r="A1145" s="3" t="s">
        <v>1165</v>
      </c>
      <c r="B1145">
        <v>31</v>
      </c>
      <c r="C1145">
        <v>1</v>
      </c>
      <c r="D1145" s="1">
        <v>3.2258064516128997E-2</v>
      </c>
      <c r="E1145" s="2">
        <v>3.32258064516129</v>
      </c>
      <c r="H1145" s="4" t="str">
        <f t="shared" si="86"/>
        <v/>
      </c>
      <c r="I1145" s="4" t="str">
        <f t="shared" si="87"/>
        <v/>
      </c>
      <c r="J1145" s="4" t="str">
        <f t="shared" si="88"/>
        <v/>
      </c>
      <c r="K1145" s="4" t="str">
        <f>IF(ISERROR(MATCH(A1145,SEM_20201201_20210416!A:A,0)),"","Y")</f>
        <v/>
      </c>
      <c r="L1145" s="4" t="str">
        <f>IF(K1145="Y",VLOOKUP($A1145,SEM_20201201_20210416!$A:$G,3,FALSE),"")</f>
        <v/>
      </c>
      <c r="M1145" s="4" t="str">
        <f>IF(K1145="Y",VLOOKUP($A1145,SEM_20201201_20210416!$A:$G,4,FALSE),"")</f>
        <v/>
      </c>
      <c r="N1145" s="1" t="str">
        <f>IFERROR(VLOOKUP(A1145,SEM_20201201_20210416!A:F,6,FALSE),"")</f>
        <v/>
      </c>
      <c r="O1145" s="4" t="str">
        <f t="shared" si="89"/>
        <v/>
      </c>
      <c r="P1145" s="4" t="str">
        <f t="shared" si="90"/>
        <v/>
      </c>
    </row>
    <row r="1146" spans="1:16">
      <c r="A1146" s="3" t="s">
        <v>1174</v>
      </c>
      <c r="B1146">
        <v>31</v>
      </c>
      <c r="C1146">
        <v>7</v>
      </c>
      <c r="D1146" s="1">
        <v>0.225806451612903</v>
      </c>
      <c r="E1146" s="2">
        <v>4.32258064516129</v>
      </c>
      <c r="H1146" s="4" t="str">
        <f t="shared" si="86"/>
        <v/>
      </c>
      <c r="I1146" s="4" t="str">
        <f t="shared" si="87"/>
        <v>Y</v>
      </c>
      <c r="J1146" s="4" t="str">
        <f t="shared" si="88"/>
        <v/>
      </c>
      <c r="K1146" s="4" t="str">
        <f>IF(ISERROR(MATCH(A1146,SEM_20201201_20210416!A:A,0)),"","Y")</f>
        <v/>
      </c>
      <c r="L1146" s="4" t="str">
        <f>IF(K1146="Y",VLOOKUP($A1146,SEM_20201201_20210416!$A:$G,3,FALSE),"")</f>
        <v/>
      </c>
      <c r="M1146" s="4" t="str">
        <f>IF(K1146="Y",VLOOKUP($A1146,SEM_20201201_20210416!$A:$G,4,FALSE),"")</f>
        <v/>
      </c>
      <c r="N1146" s="1" t="str">
        <f>IFERROR(VLOOKUP(A1146,SEM_20201201_20210416!A:F,6,FALSE),"")</f>
        <v/>
      </c>
      <c r="O1146" s="4" t="str">
        <f t="shared" si="89"/>
        <v/>
      </c>
      <c r="P1146" s="4" t="str">
        <f t="shared" si="90"/>
        <v/>
      </c>
    </row>
    <row r="1147" spans="1:16">
      <c r="A1147" s="3" t="s">
        <v>1153</v>
      </c>
      <c r="B1147">
        <v>31</v>
      </c>
      <c r="C1147">
        <v>3</v>
      </c>
      <c r="D1147" s="1">
        <v>9.6774193548387094E-2</v>
      </c>
      <c r="E1147" s="2">
        <v>4.4516129032257998</v>
      </c>
      <c r="H1147" s="4" t="str">
        <f t="shared" si="86"/>
        <v/>
      </c>
      <c r="I1147" s="4" t="str">
        <f t="shared" si="87"/>
        <v>Y</v>
      </c>
      <c r="J1147" s="4" t="str">
        <f t="shared" si="88"/>
        <v/>
      </c>
      <c r="K1147" s="4" t="str">
        <f>IF(ISERROR(MATCH(A1147,SEM_20201201_20210416!A:A,0)),"","Y")</f>
        <v/>
      </c>
      <c r="L1147" s="4" t="str">
        <f>IF(K1147="Y",VLOOKUP($A1147,SEM_20201201_20210416!$A:$G,3,FALSE),"")</f>
        <v/>
      </c>
      <c r="M1147" s="4" t="str">
        <f>IF(K1147="Y",VLOOKUP($A1147,SEM_20201201_20210416!$A:$G,4,FALSE),"")</f>
        <v/>
      </c>
      <c r="N1147" s="1" t="str">
        <f>IFERROR(VLOOKUP(A1147,SEM_20201201_20210416!A:F,6,FALSE),"")</f>
        <v/>
      </c>
      <c r="O1147" s="4" t="str">
        <f t="shared" si="89"/>
        <v/>
      </c>
      <c r="P1147" s="4" t="str">
        <f t="shared" si="90"/>
        <v/>
      </c>
    </row>
    <row r="1148" spans="1:16">
      <c r="A1148" s="3" t="s">
        <v>1168</v>
      </c>
      <c r="B1148">
        <v>31</v>
      </c>
      <c r="C1148">
        <v>4</v>
      </c>
      <c r="D1148" s="1">
        <v>0.12903225806451599</v>
      </c>
      <c r="E1148" s="2">
        <v>4.6129032258064502</v>
      </c>
      <c r="H1148" s="4" t="str">
        <f t="shared" si="86"/>
        <v/>
      </c>
      <c r="I1148" s="4" t="str">
        <f t="shared" si="87"/>
        <v>Y</v>
      </c>
      <c r="J1148" s="4" t="str">
        <f t="shared" si="88"/>
        <v/>
      </c>
      <c r="K1148" s="4" t="str">
        <f>IF(ISERROR(MATCH(A1148,SEM_20201201_20210416!A:A,0)),"","Y")</f>
        <v/>
      </c>
      <c r="L1148" s="4" t="str">
        <f>IF(K1148="Y",VLOOKUP($A1148,SEM_20201201_20210416!$A:$G,3,FALSE),"")</f>
        <v/>
      </c>
      <c r="M1148" s="4" t="str">
        <f>IF(K1148="Y",VLOOKUP($A1148,SEM_20201201_20210416!$A:$G,4,FALSE),"")</f>
        <v/>
      </c>
      <c r="N1148" s="1" t="str">
        <f>IFERROR(VLOOKUP(A1148,SEM_20201201_20210416!A:F,6,FALSE),"")</f>
        <v/>
      </c>
      <c r="O1148" s="4" t="str">
        <f t="shared" si="89"/>
        <v/>
      </c>
      <c r="P1148" s="4" t="str">
        <f t="shared" si="90"/>
        <v/>
      </c>
    </row>
    <row r="1149" spans="1:16">
      <c r="A1149" s="3" t="s">
        <v>1146</v>
      </c>
      <c r="B1149">
        <v>31</v>
      </c>
      <c r="C1149">
        <v>2</v>
      </c>
      <c r="D1149" s="1">
        <v>6.4516129032257993E-2</v>
      </c>
      <c r="E1149" s="2">
        <v>5.5806451612903203</v>
      </c>
      <c r="H1149" s="4" t="str">
        <f t="shared" si="86"/>
        <v/>
      </c>
      <c r="I1149" s="4" t="str">
        <f t="shared" si="87"/>
        <v/>
      </c>
      <c r="J1149" s="4" t="str">
        <f t="shared" si="88"/>
        <v/>
      </c>
      <c r="K1149" s="4" t="str">
        <f>IF(ISERROR(MATCH(A1149,SEM_20201201_20210416!A:A,0)),"","Y")</f>
        <v/>
      </c>
      <c r="L1149" s="4" t="str">
        <f>IF(K1149="Y",VLOOKUP($A1149,SEM_20201201_20210416!$A:$G,3,FALSE),"")</f>
        <v/>
      </c>
      <c r="M1149" s="4" t="str">
        <f>IF(K1149="Y",VLOOKUP($A1149,SEM_20201201_20210416!$A:$G,4,FALSE),"")</f>
        <v/>
      </c>
      <c r="N1149" s="1" t="str">
        <f>IFERROR(VLOOKUP(A1149,SEM_20201201_20210416!A:F,6,FALSE),"")</f>
        <v/>
      </c>
      <c r="O1149" s="4" t="str">
        <f t="shared" si="89"/>
        <v/>
      </c>
      <c r="P1149" s="4" t="str">
        <f t="shared" si="90"/>
        <v/>
      </c>
    </row>
    <row r="1150" spans="1:16">
      <c r="A1150" s="3" t="s">
        <v>1159</v>
      </c>
      <c r="B1150">
        <v>31</v>
      </c>
      <c r="C1150">
        <v>0</v>
      </c>
      <c r="D1150" s="1">
        <v>0</v>
      </c>
      <c r="E1150" s="2">
        <v>5.9032258064516103</v>
      </c>
      <c r="H1150" s="4" t="str">
        <f t="shared" si="86"/>
        <v/>
      </c>
      <c r="I1150" s="4" t="str">
        <f t="shared" si="87"/>
        <v/>
      </c>
      <c r="J1150" s="4" t="str">
        <f t="shared" si="88"/>
        <v/>
      </c>
      <c r="K1150" s="4" t="str">
        <f>IF(ISERROR(MATCH(A1150,SEM_20201201_20210416!A:A,0)),"","Y")</f>
        <v/>
      </c>
      <c r="L1150" s="4" t="str">
        <f>IF(K1150="Y",VLOOKUP($A1150,SEM_20201201_20210416!$A:$G,3,FALSE),"")</f>
        <v/>
      </c>
      <c r="M1150" s="4" t="str">
        <f>IF(K1150="Y",VLOOKUP($A1150,SEM_20201201_20210416!$A:$G,4,FALSE),"")</f>
        <v/>
      </c>
      <c r="N1150" s="1" t="str">
        <f>IFERROR(VLOOKUP(A1150,SEM_20201201_20210416!A:F,6,FALSE),"")</f>
        <v/>
      </c>
      <c r="O1150" s="4" t="str">
        <f t="shared" si="89"/>
        <v/>
      </c>
      <c r="P1150" s="4" t="str">
        <f t="shared" si="90"/>
        <v/>
      </c>
    </row>
    <row r="1151" spans="1:16">
      <c r="A1151" s="3" t="s">
        <v>1152</v>
      </c>
      <c r="B1151">
        <v>31</v>
      </c>
      <c r="C1151">
        <v>2</v>
      </c>
      <c r="D1151" s="1">
        <v>6.4516129032257993E-2</v>
      </c>
      <c r="E1151" s="2">
        <v>6.2258064516129004</v>
      </c>
      <c r="H1151" s="4" t="str">
        <f t="shared" si="86"/>
        <v/>
      </c>
      <c r="I1151" s="4" t="str">
        <f t="shared" si="87"/>
        <v/>
      </c>
      <c r="J1151" s="4" t="str">
        <f t="shared" si="88"/>
        <v>Y</v>
      </c>
      <c r="K1151" s="4" t="str">
        <f>IF(ISERROR(MATCH(A1151,SEM_20201201_20210416!A:A,0)),"","Y")</f>
        <v/>
      </c>
      <c r="L1151" s="4" t="str">
        <f>IF(K1151="Y",VLOOKUP($A1151,SEM_20201201_20210416!$A:$G,3,FALSE),"")</f>
        <v/>
      </c>
      <c r="M1151" s="4" t="str">
        <f>IF(K1151="Y",VLOOKUP($A1151,SEM_20201201_20210416!$A:$G,4,FALSE),"")</f>
        <v/>
      </c>
      <c r="N1151" s="1" t="str">
        <f>IFERROR(VLOOKUP(A1151,SEM_20201201_20210416!A:F,6,FALSE),"")</f>
        <v/>
      </c>
      <c r="O1151" s="4" t="str">
        <f t="shared" si="89"/>
        <v/>
      </c>
      <c r="P1151" s="4" t="str">
        <f t="shared" si="90"/>
        <v/>
      </c>
    </row>
    <row r="1152" spans="1:16">
      <c r="A1152" s="3" t="s">
        <v>1145</v>
      </c>
      <c r="B1152">
        <v>31</v>
      </c>
      <c r="C1152">
        <v>1</v>
      </c>
      <c r="D1152" s="1">
        <v>3.2258064516128997E-2</v>
      </c>
      <c r="E1152" s="2">
        <v>6.32258064516129</v>
      </c>
      <c r="H1152" s="4" t="str">
        <f t="shared" si="86"/>
        <v/>
      </c>
      <c r="I1152" s="4" t="str">
        <f t="shared" si="87"/>
        <v/>
      </c>
      <c r="J1152" s="4" t="str">
        <f t="shared" si="88"/>
        <v>Y</v>
      </c>
      <c r="K1152" s="4" t="str">
        <f>IF(ISERROR(MATCH(A1152,SEM_20201201_20210416!A:A,0)),"","Y")</f>
        <v/>
      </c>
      <c r="L1152" s="4" t="str">
        <f>IF(K1152="Y",VLOOKUP($A1152,SEM_20201201_20210416!$A:$G,3,FALSE),"")</f>
        <v/>
      </c>
      <c r="M1152" s="4" t="str">
        <f>IF(K1152="Y",VLOOKUP($A1152,SEM_20201201_20210416!$A:$G,4,FALSE),"")</f>
        <v/>
      </c>
      <c r="N1152" s="1" t="str">
        <f>IFERROR(VLOOKUP(A1152,SEM_20201201_20210416!A:F,6,FALSE),"")</f>
        <v/>
      </c>
      <c r="O1152" s="4" t="str">
        <f t="shared" si="89"/>
        <v/>
      </c>
      <c r="P1152" s="4" t="str">
        <f t="shared" si="90"/>
        <v/>
      </c>
    </row>
    <row r="1153" spans="1:16">
      <c r="A1153" s="3" t="s">
        <v>1163</v>
      </c>
      <c r="B1153">
        <v>31</v>
      </c>
      <c r="C1153">
        <v>1</v>
      </c>
      <c r="D1153" s="1">
        <v>3.2258064516128997E-2</v>
      </c>
      <c r="E1153" s="2">
        <v>7.5483870967741904</v>
      </c>
      <c r="H1153" s="4" t="str">
        <f t="shared" si="86"/>
        <v/>
      </c>
      <c r="I1153" s="4" t="str">
        <f t="shared" si="87"/>
        <v/>
      </c>
      <c r="J1153" s="4" t="str">
        <f t="shared" si="88"/>
        <v/>
      </c>
      <c r="K1153" s="4" t="str">
        <f>IF(ISERROR(MATCH(A1153,SEM_20201201_20210416!A:A,0)),"","Y")</f>
        <v/>
      </c>
      <c r="L1153" s="4" t="str">
        <f>IF(K1153="Y",VLOOKUP($A1153,SEM_20201201_20210416!$A:$G,3,FALSE),"")</f>
        <v/>
      </c>
      <c r="M1153" s="4" t="str">
        <f>IF(K1153="Y",VLOOKUP($A1153,SEM_20201201_20210416!$A:$G,4,FALSE),"")</f>
        <v/>
      </c>
      <c r="N1153" s="1" t="str">
        <f>IFERROR(VLOOKUP(A1153,SEM_20201201_20210416!A:F,6,FALSE),"")</f>
        <v/>
      </c>
      <c r="O1153" s="4" t="str">
        <f t="shared" si="89"/>
        <v/>
      </c>
      <c r="P1153" s="4" t="str">
        <f t="shared" si="90"/>
        <v/>
      </c>
    </row>
    <row r="1154" spans="1:16">
      <c r="A1154" s="3" t="s">
        <v>1148</v>
      </c>
      <c r="B1154">
        <v>31</v>
      </c>
      <c r="C1154">
        <v>0</v>
      </c>
      <c r="D1154" s="1">
        <v>0</v>
      </c>
      <c r="E1154" s="2">
        <v>7.5806451612903203</v>
      </c>
      <c r="H1154" s="4" t="str">
        <f t="shared" si="86"/>
        <v/>
      </c>
      <c r="I1154" s="4" t="str">
        <f t="shared" si="87"/>
        <v/>
      </c>
      <c r="J1154" s="4" t="str">
        <f t="shared" si="88"/>
        <v/>
      </c>
      <c r="K1154" s="4" t="str">
        <f>IF(ISERROR(MATCH(A1154,SEM_20201201_20210416!A:A,0)),"","Y")</f>
        <v/>
      </c>
      <c r="L1154" s="4" t="str">
        <f>IF(K1154="Y",VLOOKUP($A1154,SEM_20201201_20210416!$A:$G,3,FALSE),"")</f>
        <v/>
      </c>
      <c r="M1154" s="4" t="str">
        <f>IF(K1154="Y",VLOOKUP($A1154,SEM_20201201_20210416!$A:$G,4,FALSE),"")</f>
        <v/>
      </c>
      <c r="N1154" s="1" t="str">
        <f>IFERROR(VLOOKUP(A1154,SEM_20201201_20210416!A:F,6,FALSE),"")</f>
        <v/>
      </c>
      <c r="O1154" s="4" t="str">
        <f t="shared" si="89"/>
        <v/>
      </c>
      <c r="P1154" s="4" t="str">
        <f t="shared" si="90"/>
        <v/>
      </c>
    </row>
    <row r="1155" spans="1:16">
      <c r="A1155" s="3" t="s">
        <v>1166</v>
      </c>
      <c r="B1155">
        <v>31</v>
      </c>
      <c r="C1155">
        <v>0</v>
      </c>
      <c r="D1155" s="1">
        <v>0</v>
      </c>
      <c r="E1155" s="2">
        <v>8.0967741935483808</v>
      </c>
      <c r="H1155" s="4" t="str">
        <f t="shared" ref="H1155:H1218" si="91">IF(AND(E1155&gt;=2,E1155&lt;3),"Y","")</f>
        <v/>
      </c>
      <c r="I1155" s="4" t="str">
        <f t="shared" ref="I1155:I1218" si="92">IF(AND(E1155&gt;=4,E1155&lt;5),"Y","")</f>
        <v/>
      </c>
      <c r="J1155" s="4" t="str">
        <f t="shared" ref="J1155:J1218" si="93">IF(AND(E1155&gt;=6,E1155&lt;7),"Y","")</f>
        <v/>
      </c>
      <c r="K1155" s="4" t="str">
        <f>IF(ISERROR(MATCH(A1155,SEM_20201201_20210416!A:A,0)),"","Y")</f>
        <v/>
      </c>
      <c r="L1155" s="4" t="str">
        <f>IF(K1155="Y",VLOOKUP($A1155,SEM_20201201_20210416!$A:$G,3,FALSE),"")</f>
        <v/>
      </c>
      <c r="M1155" s="4" t="str">
        <f>IF(K1155="Y",VLOOKUP($A1155,SEM_20201201_20210416!$A:$G,4,FALSE),"")</f>
        <v/>
      </c>
      <c r="N1155" s="1" t="str">
        <f>IFERROR(VLOOKUP(A1155,SEM_20201201_20210416!A:F,6,FALSE),"")</f>
        <v/>
      </c>
      <c r="O1155" s="4" t="str">
        <f t="shared" ref="O1155:O1218" si="94">IF(AND(K1155="Y",M1155&gt;C1155),"Y","")</f>
        <v/>
      </c>
      <c r="P1155" s="4" t="str">
        <f t="shared" ref="P1155:P1218" si="95">IF(AND(G1155&lt;&gt;"N",E1155&gt;$V$1,D1155&lt;$V$2,B1155&gt;=$V$3),"Y","")</f>
        <v/>
      </c>
    </row>
    <row r="1156" spans="1:16">
      <c r="A1156" s="3" t="s">
        <v>1151</v>
      </c>
      <c r="B1156">
        <v>31</v>
      </c>
      <c r="C1156">
        <v>5</v>
      </c>
      <c r="D1156" s="1">
        <v>0.16129032258064499</v>
      </c>
      <c r="E1156" s="2">
        <v>8.5806451612903203</v>
      </c>
      <c r="H1156" s="4" t="str">
        <f t="shared" si="91"/>
        <v/>
      </c>
      <c r="I1156" s="4" t="str">
        <f t="shared" si="92"/>
        <v/>
      </c>
      <c r="J1156" s="4" t="str">
        <f t="shared" si="93"/>
        <v/>
      </c>
      <c r="K1156" s="4" t="str">
        <f>IF(ISERROR(MATCH(A1156,SEM_20201201_20210416!A:A,0)),"","Y")</f>
        <v/>
      </c>
      <c r="L1156" s="4" t="str">
        <f>IF(K1156="Y",VLOOKUP($A1156,SEM_20201201_20210416!$A:$G,3,FALSE),"")</f>
        <v/>
      </c>
      <c r="M1156" s="4" t="str">
        <f>IF(K1156="Y",VLOOKUP($A1156,SEM_20201201_20210416!$A:$G,4,FALSE),"")</f>
        <v/>
      </c>
      <c r="N1156" s="1" t="str">
        <f>IFERROR(VLOOKUP(A1156,SEM_20201201_20210416!A:F,6,FALSE),"")</f>
        <v/>
      </c>
      <c r="O1156" s="4" t="str">
        <f t="shared" si="94"/>
        <v/>
      </c>
      <c r="P1156" s="4" t="str">
        <f t="shared" si="95"/>
        <v/>
      </c>
    </row>
    <row r="1157" spans="1:16">
      <c r="A1157" s="3" t="s">
        <v>1173</v>
      </c>
      <c r="B1157">
        <v>31</v>
      </c>
      <c r="C1157">
        <v>0</v>
      </c>
      <c r="D1157" s="1">
        <v>0</v>
      </c>
      <c r="E1157" s="2">
        <v>8.8709677419354804</v>
      </c>
      <c r="H1157" s="4" t="str">
        <f t="shared" si="91"/>
        <v/>
      </c>
      <c r="I1157" s="4" t="str">
        <f t="shared" si="92"/>
        <v/>
      </c>
      <c r="J1157" s="4" t="str">
        <f t="shared" si="93"/>
        <v/>
      </c>
      <c r="K1157" s="4" t="str">
        <f>IF(ISERROR(MATCH(A1157,SEM_20201201_20210416!A:A,0)),"","Y")</f>
        <v/>
      </c>
      <c r="L1157" s="4" t="str">
        <f>IF(K1157="Y",VLOOKUP($A1157,SEM_20201201_20210416!$A:$G,3,FALSE),"")</f>
        <v/>
      </c>
      <c r="M1157" s="4" t="str">
        <f>IF(K1157="Y",VLOOKUP($A1157,SEM_20201201_20210416!$A:$G,4,FALSE),"")</f>
        <v/>
      </c>
      <c r="N1157" s="1" t="str">
        <f>IFERROR(VLOOKUP(A1157,SEM_20201201_20210416!A:F,6,FALSE),"")</f>
        <v/>
      </c>
      <c r="O1157" s="4" t="str">
        <f t="shared" si="94"/>
        <v/>
      </c>
      <c r="P1157" s="4" t="str">
        <f t="shared" si="95"/>
        <v/>
      </c>
    </row>
    <row r="1158" spans="1:16">
      <c r="A1158" s="3" t="s">
        <v>1150</v>
      </c>
      <c r="B1158">
        <v>31</v>
      </c>
      <c r="C1158">
        <v>3</v>
      </c>
      <c r="D1158" s="1">
        <v>9.6774193548387094E-2</v>
      </c>
      <c r="E1158" s="2">
        <v>8.9354838709677402</v>
      </c>
      <c r="H1158" s="4" t="str">
        <f t="shared" si="91"/>
        <v/>
      </c>
      <c r="I1158" s="4" t="str">
        <f t="shared" si="92"/>
        <v/>
      </c>
      <c r="J1158" s="4" t="str">
        <f t="shared" si="93"/>
        <v/>
      </c>
      <c r="K1158" s="4" t="str">
        <f>IF(ISERROR(MATCH(A1158,SEM_20201201_20210416!A:A,0)),"","Y")</f>
        <v/>
      </c>
      <c r="L1158" s="4" t="str">
        <f>IF(K1158="Y",VLOOKUP($A1158,SEM_20201201_20210416!$A:$G,3,FALSE),"")</f>
        <v/>
      </c>
      <c r="M1158" s="4" t="str">
        <f>IF(K1158="Y",VLOOKUP($A1158,SEM_20201201_20210416!$A:$G,4,FALSE),"")</f>
        <v/>
      </c>
      <c r="N1158" s="1" t="str">
        <f>IFERROR(VLOOKUP(A1158,SEM_20201201_20210416!A:F,6,FALSE),"")</f>
        <v/>
      </c>
      <c r="O1158" s="4" t="str">
        <f t="shared" si="94"/>
        <v/>
      </c>
      <c r="P1158" s="4" t="str">
        <f t="shared" si="95"/>
        <v/>
      </c>
    </row>
    <row r="1159" spans="1:16">
      <c r="A1159" s="3" t="s">
        <v>1154</v>
      </c>
      <c r="B1159">
        <v>31</v>
      </c>
      <c r="C1159">
        <v>0</v>
      </c>
      <c r="D1159" s="1">
        <v>0</v>
      </c>
      <c r="E1159" s="2">
        <v>10.1290322580645</v>
      </c>
      <c r="H1159" s="4" t="str">
        <f t="shared" si="91"/>
        <v/>
      </c>
      <c r="I1159" s="4" t="str">
        <f t="shared" si="92"/>
        <v/>
      </c>
      <c r="J1159" s="4" t="str">
        <f t="shared" si="93"/>
        <v/>
      </c>
      <c r="K1159" s="4" t="str">
        <f>IF(ISERROR(MATCH(A1159,SEM_20201201_20210416!A:A,0)),"","Y")</f>
        <v/>
      </c>
      <c r="L1159" s="4" t="str">
        <f>IF(K1159="Y",VLOOKUP($A1159,SEM_20201201_20210416!$A:$G,3,FALSE),"")</f>
        <v/>
      </c>
      <c r="M1159" s="4" t="str">
        <f>IF(K1159="Y",VLOOKUP($A1159,SEM_20201201_20210416!$A:$G,4,FALSE),"")</f>
        <v/>
      </c>
      <c r="N1159" s="1" t="str">
        <f>IFERROR(VLOOKUP(A1159,SEM_20201201_20210416!A:F,6,FALSE),"")</f>
        <v/>
      </c>
      <c r="O1159" s="4" t="str">
        <f t="shared" si="94"/>
        <v/>
      </c>
      <c r="P1159" s="4" t="str">
        <f t="shared" si="95"/>
        <v/>
      </c>
    </row>
    <row r="1160" spans="1:16">
      <c r="A1160" s="3" t="s">
        <v>1155</v>
      </c>
      <c r="B1160">
        <v>31</v>
      </c>
      <c r="C1160">
        <v>0</v>
      </c>
      <c r="D1160" s="1">
        <v>0</v>
      </c>
      <c r="E1160" s="2">
        <v>10.7419354838709</v>
      </c>
      <c r="H1160" s="4" t="str">
        <f t="shared" si="91"/>
        <v/>
      </c>
      <c r="I1160" s="4" t="str">
        <f t="shared" si="92"/>
        <v/>
      </c>
      <c r="J1160" s="4" t="str">
        <f t="shared" si="93"/>
        <v/>
      </c>
      <c r="K1160" s="4" t="str">
        <f>IF(ISERROR(MATCH(A1160,SEM_20201201_20210416!A:A,0)),"","Y")</f>
        <v/>
      </c>
      <c r="L1160" s="4" t="str">
        <f>IF(K1160="Y",VLOOKUP($A1160,SEM_20201201_20210416!$A:$G,3,FALSE),"")</f>
        <v/>
      </c>
      <c r="M1160" s="4" t="str">
        <f>IF(K1160="Y",VLOOKUP($A1160,SEM_20201201_20210416!$A:$G,4,FALSE),"")</f>
        <v/>
      </c>
      <c r="N1160" s="1" t="str">
        <f>IFERROR(VLOOKUP(A1160,SEM_20201201_20210416!A:F,6,FALSE),"")</f>
        <v/>
      </c>
      <c r="O1160" s="4" t="str">
        <f t="shared" si="94"/>
        <v/>
      </c>
      <c r="P1160" s="4" t="str">
        <f t="shared" si="95"/>
        <v/>
      </c>
    </row>
    <row r="1161" spans="1:16">
      <c r="A1161" s="3" t="s">
        <v>1158</v>
      </c>
      <c r="B1161">
        <v>31</v>
      </c>
      <c r="C1161">
        <v>0</v>
      </c>
      <c r="D1161" s="1">
        <v>0</v>
      </c>
      <c r="E1161" s="2">
        <v>11.967741935483801</v>
      </c>
      <c r="H1161" s="4" t="str">
        <f t="shared" si="91"/>
        <v/>
      </c>
      <c r="I1161" s="4" t="str">
        <f t="shared" si="92"/>
        <v/>
      </c>
      <c r="J1161" s="4" t="str">
        <f t="shared" si="93"/>
        <v/>
      </c>
      <c r="K1161" s="4" t="str">
        <f>IF(ISERROR(MATCH(A1161,SEM_20201201_20210416!A:A,0)),"","Y")</f>
        <v/>
      </c>
      <c r="L1161" s="4" t="str">
        <f>IF(K1161="Y",VLOOKUP($A1161,SEM_20201201_20210416!$A:$G,3,FALSE),"")</f>
        <v/>
      </c>
      <c r="M1161" s="4" t="str">
        <f>IF(K1161="Y",VLOOKUP($A1161,SEM_20201201_20210416!$A:$G,4,FALSE),"")</f>
        <v/>
      </c>
      <c r="N1161" s="1" t="str">
        <f>IFERROR(VLOOKUP(A1161,SEM_20201201_20210416!A:F,6,FALSE),"")</f>
        <v/>
      </c>
      <c r="O1161" s="4" t="str">
        <f t="shared" si="94"/>
        <v/>
      </c>
      <c r="P1161" s="4" t="str">
        <f t="shared" si="95"/>
        <v/>
      </c>
    </row>
    <row r="1162" spans="1:16">
      <c r="A1162" s="3" t="s">
        <v>1171</v>
      </c>
      <c r="B1162">
        <v>31</v>
      </c>
      <c r="C1162">
        <v>2</v>
      </c>
      <c r="D1162" s="1">
        <v>6.4516129032257993E-2</v>
      </c>
      <c r="E1162" s="2">
        <v>12.838709677419301</v>
      </c>
      <c r="H1162" s="4" t="str">
        <f t="shared" si="91"/>
        <v/>
      </c>
      <c r="I1162" s="4" t="str">
        <f t="shared" si="92"/>
        <v/>
      </c>
      <c r="J1162" s="4" t="str">
        <f t="shared" si="93"/>
        <v/>
      </c>
      <c r="K1162" s="4" t="str">
        <f>IF(ISERROR(MATCH(A1162,SEM_20201201_20210416!A:A,0)),"","Y")</f>
        <v/>
      </c>
      <c r="L1162" s="4" t="str">
        <f>IF(K1162="Y",VLOOKUP($A1162,SEM_20201201_20210416!$A:$G,3,FALSE),"")</f>
        <v/>
      </c>
      <c r="M1162" s="4" t="str">
        <f>IF(K1162="Y",VLOOKUP($A1162,SEM_20201201_20210416!$A:$G,4,FALSE),"")</f>
        <v/>
      </c>
      <c r="N1162" s="1" t="str">
        <f>IFERROR(VLOOKUP(A1162,SEM_20201201_20210416!A:F,6,FALSE),"")</f>
        <v/>
      </c>
      <c r="O1162" s="4" t="str">
        <f t="shared" si="94"/>
        <v/>
      </c>
      <c r="P1162" s="4" t="str">
        <f t="shared" si="95"/>
        <v/>
      </c>
    </row>
    <row r="1163" spans="1:16">
      <c r="A1163" s="3" t="s">
        <v>1156</v>
      </c>
      <c r="B1163">
        <v>31</v>
      </c>
      <c r="C1163">
        <v>2</v>
      </c>
      <c r="D1163" s="1">
        <v>6.4516129032257993E-2</v>
      </c>
      <c r="E1163" s="2">
        <v>15.6451612903225</v>
      </c>
      <c r="H1163" s="4" t="str">
        <f t="shared" si="91"/>
        <v/>
      </c>
      <c r="I1163" s="4" t="str">
        <f t="shared" si="92"/>
        <v/>
      </c>
      <c r="J1163" s="4" t="str">
        <f t="shared" si="93"/>
        <v/>
      </c>
      <c r="K1163" s="4" t="str">
        <f>IF(ISERROR(MATCH(A1163,SEM_20201201_20210416!A:A,0)),"","Y")</f>
        <v/>
      </c>
      <c r="L1163" s="4" t="str">
        <f>IF(K1163="Y",VLOOKUP($A1163,SEM_20201201_20210416!$A:$G,3,FALSE),"")</f>
        <v/>
      </c>
      <c r="M1163" s="4" t="str">
        <f>IF(K1163="Y",VLOOKUP($A1163,SEM_20201201_20210416!$A:$G,4,FALSE),"")</f>
        <v/>
      </c>
      <c r="N1163" s="1" t="str">
        <f>IFERROR(VLOOKUP(A1163,SEM_20201201_20210416!A:F,6,FALSE),"")</f>
        <v/>
      </c>
      <c r="O1163" s="4" t="str">
        <f t="shared" si="94"/>
        <v/>
      </c>
      <c r="P1163" s="4" t="str">
        <f t="shared" si="95"/>
        <v/>
      </c>
    </row>
    <row r="1164" spans="1:16">
      <c r="A1164" s="3" t="s">
        <v>1172</v>
      </c>
      <c r="B1164">
        <v>31</v>
      </c>
      <c r="C1164">
        <v>0</v>
      </c>
      <c r="D1164" s="1">
        <v>0</v>
      </c>
      <c r="E1164" s="2">
        <v>22.967741935483801</v>
      </c>
      <c r="H1164" s="4" t="str">
        <f t="shared" si="91"/>
        <v/>
      </c>
      <c r="I1164" s="4" t="str">
        <f t="shared" si="92"/>
        <v/>
      </c>
      <c r="J1164" s="4" t="str">
        <f t="shared" si="93"/>
        <v/>
      </c>
      <c r="K1164" s="4" t="str">
        <f>IF(ISERROR(MATCH(A1164,SEM_20201201_20210416!A:A,0)),"","Y")</f>
        <v/>
      </c>
      <c r="L1164" s="4" t="str">
        <f>IF(K1164="Y",VLOOKUP($A1164,SEM_20201201_20210416!$A:$G,3,FALSE),"")</f>
        <v/>
      </c>
      <c r="M1164" s="4" t="str">
        <f>IF(K1164="Y",VLOOKUP($A1164,SEM_20201201_20210416!$A:$G,4,FALSE),"")</f>
        <v/>
      </c>
      <c r="N1164" s="1" t="str">
        <f>IFERROR(VLOOKUP(A1164,SEM_20201201_20210416!A:F,6,FALSE),"")</f>
        <v/>
      </c>
      <c r="O1164" s="4" t="str">
        <f t="shared" si="94"/>
        <v/>
      </c>
      <c r="P1164" s="4" t="str">
        <f t="shared" si="95"/>
        <v/>
      </c>
    </row>
    <row r="1165" spans="1:16">
      <c r="A1165" s="3" t="s">
        <v>1169</v>
      </c>
      <c r="B1165">
        <v>31</v>
      </c>
      <c r="C1165">
        <v>0</v>
      </c>
      <c r="D1165" s="1">
        <v>0</v>
      </c>
      <c r="E1165" s="2">
        <v>28.612903225806399</v>
      </c>
      <c r="H1165" s="4" t="str">
        <f t="shared" si="91"/>
        <v/>
      </c>
      <c r="I1165" s="4" t="str">
        <f t="shared" si="92"/>
        <v/>
      </c>
      <c r="J1165" s="4" t="str">
        <f t="shared" si="93"/>
        <v/>
      </c>
      <c r="K1165" s="4" t="str">
        <f>IF(ISERROR(MATCH(A1165,SEM_20201201_20210416!A:A,0)),"","Y")</f>
        <v/>
      </c>
      <c r="L1165" s="4" t="str">
        <f>IF(K1165="Y",VLOOKUP($A1165,SEM_20201201_20210416!$A:$G,3,FALSE),"")</f>
        <v/>
      </c>
      <c r="M1165" s="4" t="str">
        <f>IF(K1165="Y",VLOOKUP($A1165,SEM_20201201_20210416!$A:$G,4,FALSE),"")</f>
        <v/>
      </c>
      <c r="N1165" s="1" t="str">
        <f>IFERROR(VLOOKUP(A1165,SEM_20201201_20210416!A:F,6,FALSE),"")</f>
        <v/>
      </c>
      <c r="O1165" s="4" t="str">
        <f t="shared" si="94"/>
        <v/>
      </c>
      <c r="P1165" s="4" t="str">
        <f t="shared" si="95"/>
        <v/>
      </c>
    </row>
    <row r="1166" spans="1:16">
      <c r="A1166" s="3" t="s">
        <v>1161</v>
      </c>
      <c r="B1166">
        <v>31</v>
      </c>
      <c r="C1166">
        <v>1</v>
      </c>
      <c r="D1166" s="1">
        <v>3.2258064516128997E-2</v>
      </c>
      <c r="E1166" s="2">
        <v>41.387096774193502</v>
      </c>
      <c r="H1166" s="4" t="str">
        <f t="shared" si="91"/>
        <v/>
      </c>
      <c r="I1166" s="4" t="str">
        <f t="shared" si="92"/>
        <v/>
      </c>
      <c r="J1166" s="4" t="str">
        <f t="shared" si="93"/>
        <v/>
      </c>
      <c r="K1166" s="4" t="str">
        <f>IF(ISERROR(MATCH(A1166,SEM_20201201_20210416!A:A,0)),"","Y")</f>
        <v/>
      </c>
      <c r="L1166" s="4" t="str">
        <f>IF(K1166="Y",VLOOKUP($A1166,SEM_20201201_20210416!$A:$G,3,FALSE),"")</f>
        <v/>
      </c>
      <c r="M1166" s="4" t="str">
        <f>IF(K1166="Y",VLOOKUP($A1166,SEM_20201201_20210416!$A:$G,4,FALSE),"")</f>
        <v/>
      </c>
      <c r="N1166" s="1" t="str">
        <f>IFERROR(VLOOKUP(A1166,SEM_20201201_20210416!A:F,6,FALSE),"")</f>
        <v/>
      </c>
      <c r="O1166" s="4" t="str">
        <f t="shared" si="94"/>
        <v/>
      </c>
      <c r="P1166" s="4" t="str">
        <f t="shared" si="95"/>
        <v/>
      </c>
    </row>
    <row r="1167" spans="1:16">
      <c r="A1167" s="3" t="s">
        <v>1170</v>
      </c>
      <c r="B1167">
        <v>31</v>
      </c>
      <c r="C1167">
        <v>0</v>
      </c>
      <c r="D1167" s="1">
        <v>0</v>
      </c>
      <c r="E1167" s="2">
        <v>42.096774193548299</v>
      </c>
      <c r="H1167" s="4" t="str">
        <f t="shared" si="91"/>
        <v/>
      </c>
      <c r="I1167" s="4" t="str">
        <f t="shared" si="92"/>
        <v/>
      </c>
      <c r="J1167" s="4" t="str">
        <f t="shared" si="93"/>
        <v/>
      </c>
      <c r="K1167" s="4" t="str">
        <f>IF(ISERROR(MATCH(A1167,SEM_20201201_20210416!A:A,0)),"","Y")</f>
        <v/>
      </c>
      <c r="L1167" s="4" t="str">
        <f>IF(K1167="Y",VLOOKUP($A1167,SEM_20201201_20210416!$A:$G,3,FALSE),"")</f>
        <v/>
      </c>
      <c r="M1167" s="4" t="str">
        <f>IF(K1167="Y",VLOOKUP($A1167,SEM_20201201_20210416!$A:$G,4,FALSE),"")</f>
        <v/>
      </c>
      <c r="N1167" s="1" t="str">
        <f>IFERROR(VLOOKUP(A1167,SEM_20201201_20210416!A:F,6,FALSE),"")</f>
        <v/>
      </c>
      <c r="O1167" s="4" t="str">
        <f t="shared" si="94"/>
        <v/>
      </c>
      <c r="P1167" s="4" t="str">
        <f t="shared" si="95"/>
        <v/>
      </c>
    </row>
    <row r="1168" spans="1:16">
      <c r="A1168" s="3" t="s">
        <v>1157</v>
      </c>
      <c r="B1168">
        <v>31</v>
      </c>
      <c r="C1168">
        <v>0</v>
      </c>
      <c r="D1168" s="1">
        <v>0</v>
      </c>
      <c r="E1168" s="2">
        <v>42.225806451612897</v>
      </c>
      <c r="H1168" s="4" t="str">
        <f t="shared" si="91"/>
        <v/>
      </c>
      <c r="I1168" s="4" t="str">
        <f t="shared" si="92"/>
        <v/>
      </c>
      <c r="J1168" s="4" t="str">
        <f t="shared" si="93"/>
        <v/>
      </c>
      <c r="K1168" s="4" t="str">
        <f>IF(ISERROR(MATCH(A1168,SEM_20201201_20210416!A:A,0)),"","Y")</f>
        <v/>
      </c>
      <c r="L1168" s="4" t="str">
        <f>IF(K1168="Y",VLOOKUP($A1168,SEM_20201201_20210416!$A:$G,3,FALSE),"")</f>
        <v/>
      </c>
      <c r="M1168" s="4" t="str">
        <f>IF(K1168="Y",VLOOKUP($A1168,SEM_20201201_20210416!$A:$G,4,FALSE),"")</f>
        <v/>
      </c>
      <c r="N1168" s="1" t="str">
        <f>IFERROR(VLOOKUP(A1168,SEM_20201201_20210416!A:F,6,FALSE),"")</f>
        <v/>
      </c>
      <c r="O1168" s="4" t="str">
        <f t="shared" si="94"/>
        <v/>
      </c>
      <c r="P1168" s="4" t="str">
        <f t="shared" si="95"/>
        <v/>
      </c>
    </row>
    <row r="1169" spans="1:16">
      <c r="A1169" s="3" t="s">
        <v>1149</v>
      </c>
      <c r="B1169">
        <v>31</v>
      </c>
      <c r="C1169">
        <v>0</v>
      </c>
      <c r="D1169" s="1">
        <v>0</v>
      </c>
      <c r="E1169" s="2">
        <v>43.580645161290299</v>
      </c>
      <c r="H1169" s="4" t="str">
        <f t="shared" si="91"/>
        <v/>
      </c>
      <c r="I1169" s="4" t="str">
        <f t="shared" si="92"/>
        <v/>
      </c>
      <c r="J1169" s="4" t="str">
        <f t="shared" si="93"/>
        <v/>
      </c>
      <c r="K1169" s="4" t="str">
        <f>IF(ISERROR(MATCH(A1169,SEM_20201201_20210416!A:A,0)),"","Y")</f>
        <v/>
      </c>
      <c r="L1169" s="4" t="str">
        <f>IF(K1169="Y",VLOOKUP($A1169,SEM_20201201_20210416!$A:$G,3,FALSE),"")</f>
        <v/>
      </c>
      <c r="M1169" s="4" t="str">
        <f>IF(K1169="Y",VLOOKUP($A1169,SEM_20201201_20210416!$A:$G,4,FALSE),"")</f>
        <v/>
      </c>
      <c r="N1169" s="1" t="str">
        <f>IFERROR(VLOOKUP(A1169,SEM_20201201_20210416!A:F,6,FALSE),"")</f>
        <v/>
      </c>
      <c r="O1169" s="4" t="str">
        <f t="shared" si="94"/>
        <v/>
      </c>
      <c r="P1169" s="4" t="str">
        <f t="shared" si="95"/>
        <v/>
      </c>
    </row>
    <row r="1170" spans="1:16">
      <c r="A1170" s="3" t="s">
        <v>1164</v>
      </c>
      <c r="B1170">
        <v>31</v>
      </c>
      <c r="C1170">
        <v>0</v>
      </c>
      <c r="D1170" s="1">
        <v>0</v>
      </c>
      <c r="E1170" s="2">
        <v>44.612903225806399</v>
      </c>
      <c r="H1170" s="4" t="str">
        <f t="shared" si="91"/>
        <v/>
      </c>
      <c r="I1170" s="4" t="str">
        <f t="shared" si="92"/>
        <v/>
      </c>
      <c r="J1170" s="4" t="str">
        <f t="shared" si="93"/>
        <v/>
      </c>
      <c r="K1170" s="4" t="str">
        <f>IF(ISERROR(MATCH(A1170,SEM_20201201_20210416!A:A,0)),"","Y")</f>
        <v/>
      </c>
      <c r="L1170" s="4" t="str">
        <f>IF(K1170="Y",VLOOKUP($A1170,SEM_20201201_20210416!$A:$G,3,FALSE),"")</f>
        <v/>
      </c>
      <c r="M1170" s="4" t="str">
        <f>IF(K1170="Y",VLOOKUP($A1170,SEM_20201201_20210416!$A:$G,4,FALSE),"")</f>
        <v/>
      </c>
      <c r="N1170" s="1" t="str">
        <f>IFERROR(VLOOKUP(A1170,SEM_20201201_20210416!A:F,6,FALSE),"")</f>
        <v/>
      </c>
      <c r="O1170" s="4" t="str">
        <f t="shared" si="94"/>
        <v/>
      </c>
      <c r="P1170" s="4" t="str">
        <f t="shared" si="95"/>
        <v/>
      </c>
    </row>
    <row r="1171" spans="1:16">
      <c r="A1171" s="3" t="s">
        <v>1167</v>
      </c>
      <c r="B1171">
        <v>31</v>
      </c>
      <c r="C1171">
        <v>0</v>
      </c>
      <c r="D1171" s="1">
        <v>0</v>
      </c>
      <c r="E1171" s="2">
        <v>49.451612903225801</v>
      </c>
      <c r="H1171" s="4" t="str">
        <f t="shared" si="91"/>
        <v/>
      </c>
      <c r="I1171" s="4" t="str">
        <f t="shared" si="92"/>
        <v/>
      </c>
      <c r="J1171" s="4" t="str">
        <f t="shared" si="93"/>
        <v/>
      </c>
      <c r="K1171" s="4" t="str">
        <f>IF(ISERROR(MATCH(A1171,SEM_20201201_20210416!A:A,0)),"","Y")</f>
        <v/>
      </c>
      <c r="L1171" s="4" t="str">
        <f>IF(K1171="Y",VLOOKUP($A1171,SEM_20201201_20210416!$A:$G,3,FALSE),"")</f>
        <v/>
      </c>
      <c r="M1171" s="4" t="str">
        <f>IF(K1171="Y",VLOOKUP($A1171,SEM_20201201_20210416!$A:$G,4,FALSE),"")</f>
        <v/>
      </c>
      <c r="N1171" s="1" t="str">
        <f>IFERROR(VLOOKUP(A1171,SEM_20201201_20210416!A:F,6,FALSE),"")</f>
        <v/>
      </c>
      <c r="O1171" s="4" t="str">
        <f t="shared" si="94"/>
        <v/>
      </c>
      <c r="P1171" s="4" t="str">
        <f t="shared" si="95"/>
        <v/>
      </c>
    </row>
    <row r="1172" spans="1:16">
      <c r="A1172" s="3" t="s">
        <v>1147</v>
      </c>
      <c r="B1172">
        <v>31</v>
      </c>
      <c r="C1172">
        <v>0</v>
      </c>
      <c r="D1172" s="1">
        <v>0</v>
      </c>
      <c r="E1172" s="2">
        <v>76.903225806451601</v>
      </c>
      <c r="H1172" s="4" t="str">
        <f t="shared" si="91"/>
        <v/>
      </c>
      <c r="I1172" s="4" t="str">
        <f t="shared" si="92"/>
        <v/>
      </c>
      <c r="J1172" s="4" t="str">
        <f t="shared" si="93"/>
        <v/>
      </c>
      <c r="K1172" s="4" t="str">
        <f>IF(ISERROR(MATCH(A1172,SEM_20201201_20210416!A:A,0)),"","Y")</f>
        <v/>
      </c>
      <c r="L1172" s="4" t="str">
        <f>IF(K1172="Y",VLOOKUP($A1172,SEM_20201201_20210416!$A:$G,3,FALSE),"")</f>
        <v/>
      </c>
      <c r="M1172" s="4" t="str">
        <f>IF(K1172="Y",VLOOKUP($A1172,SEM_20201201_20210416!$A:$G,4,FALSE),"")</f>
        <v/>
      </c>
      <c r="N1172" s="1" t="str">
        <f>IFERROR(VLOOKUP(A1172,SEM_20201201_20210416!A:F,6,FALSE),"")</f>
        <v/>
      </c>
      <c r="O1172" s="4" t="str">
        <f t="shared" si="94"/>
        <v/>
      </c>
      <c r="P1172" s="4" t="str">
        <f t="shared" si="95"/>
        <v/>
      </c>
    </row>
    <row r="1173" spans="1:16">
      <c r="A1173" s="3" t="s">
        <v>1162</v>
      </c>
      <c r="B1173">
        <v>31</v>
      </c>
      <c r="C1173">
        <v>0</v>
      </c>
      <c r="D1173" s="1">
        <v>0</v>
      </c>
      <c r="E1173" s="2">
        <v>90.129032258064498</v>
      </c>
      <c r="H1173" s="4" t="str">
        <f t="shared" si="91"/>
        <v/>
      </c>
      <c r="I1173" s="4" t="str">
        <f t="shared" si="92"/>
        <v/>
      </c>
      <c r="J1173" s="4" t="str">
        <f t="shared" si="93"/>
        <v/>
      </c>
      <c r="K1173" s="4" t="str">
        <f>IF(ISERROR(MATCH(A1173,SEM_20201201_20210416!A:A,0)),"","Y")</f>
        <v/>
      </c>
      <c r="L1173" s="4" t="str">
        <f>IF(K1173="Y",VLOOKUP($A1173,SEM_20201201_20210416!$A:$G,3,FALSE),"")</f>
        <v/>
      </c>
      <c r="M1173" s="4" t="str">
        <f>IF(K1173="Y",VLOOKUP($A1173,SEM_20201201_20210416!$A:$G,4,FALSE),"")</f>
        <v/>
      </c>
      <c r="N1173" s="1" t="str">
        <f>IFERROR(VLOOKUP(A1173,SEM_20201201_20210416!A:F,6,FALSE),"")</f>
        <v/>
      </c>
      <c r="O1173" s="4" t="str">
        <f t="shared" si="94"/>
        <v/>
      </c>
      <c r="P1173" s="4" t="str">
        <f t="shared" si="95"/>
        <v/>
      </c>
    </row>
    <row r="1174" spans="1:16">
      <c r="A1174" s="3" t="s">
        <v>1180</v>
      </c>
      <c r="B1174">
        <v>30</v>
      </c>
      <c r="C1174">
        <v>5</v>
      </c>
      <c r="D1174" s="1">
        <v>0.16666666666666599</v>
      </c>
      <c r="E1174" s="2">
        <v>2.7</v>
      </c>
      <c r="H1174" s="4" t="str">
        <f t="shared" si="91"/>
        <v>Y</v>
      </c>
      <c r="I1174" s="4" t="str">
        <f t="shared" si="92"/>
        <v/>
      </c>
      <c r="J1174" s="4" t="str">
        <f t="shared" si="93"/>
        <v/>
      </c>
      <c r="K1174" s="4" t="str">
        <f>IF(ISERROR(MATCH(A1174,SEM_20201201_20210416!A:A,0)),"","Y")</f>
        <v/>
      </c>
      <c r="L1174" s="4" t="str">
        <f>IF(K1174="Y",VLOOKUP($A1174,SEM_20201201_20210416!$A:$G,3,FALSE),"")</f>
        <v/>
      </c>
      <c r="M1174" s="4" t="str">
        <f>IF(K1174="Y",VLOOKUP($A1174,SEM_20201201_20210416!$A:$G,4,FALSE),"")</f>
        <v/>
      </c>
      <c r="N1174" s="1" t="str">
        <f>IFERROR(VLOOKUP(A1174,SEM_20201201_20210416!A:F,6,FALSE),"")</f>
        <v/>
      </c>
      <c r="O1174" s="4" t="str">
        <f t="shared" si="94"/>
        <v/>
      </c>
      <c r="P1174" s="4" t="str">
        <f t="shared" si="95"/>
        <v/>
      </c>
    </row>
    <row r="1175" spans="1:16">
      <c r="A1175" s="3" t="s">
        <v>1178</v>
      </c>
      <c r="B1175">
        <v>30</v>
      </c>
      <c r="C1175">
        <v>2</v>
      </c>
      <c r="D1175" s="1">
        <v>6.6666666666666596E-2</v>
      </c>
      <c r="E1175" s="2">
        <v>3.5666666666666602</v>
      </c>
      <c r="H1175" s="4" t="str">
        <f t="shared" si="91"/>
        <v/>
      </c>
      <c r="I1175" s="4" t="str">
        <f t="shared" si="92"/>
        <v/>
      </c>
      <c r="J1175" s="4" t="str">
        <f t="shared" si="93"/>
        <v/>
      </c>
      <c r="K1175" s="4" t="str">
        <f>IF(ISERROR(MATCH(A1175,SEM_20201201_20210416!A:A,0)),"","Y")</f>
        <v/>
      </c>
      <c r="L1175" s="4" t="str">
        <f>IF(K1175="Y",VLOOKUP($A1175,SEM_20201201_20210416!$A:$G,3,FALSE),"")</f>
        <v/>
      </c>
      <c r="M1175" s="4" t="str">
        <f>IF(K1175="Y",VLOOKUP($A1175,SEM_20201201_20210416!$A:$G,4,FALSE),"")</f>
        <v/>
      </c>
      <c r="N1175" s="1" t="str">
        <f>IFERROR(VLOOKUP(A1175,SEM_20201201_20210416!A:F,6,FALSE),"")</f>
        <v/>
      </c>
      <c r="O1175" s="4" t="str">
        <f t="shared" si="94"/>
        <v/>
      </c>
      <c r="P1175" s="4" t="str">
        <f t="shared" si="95"/>
        <v/>
      </c>
    </row>
    <row r="1176" spans="1:16">
      <c r="A1176" s="3" t="s">
        <v>1186</v>
      </c>
      <c r="B1176">
        <v>30</v>
      </c>
      <c r="C1176">
        <v>2</v>
      </c>
      <c r="D1176" s="1">
        <v>6.6666666666666596E-2</v>
      </c>
      <c r="E1176" s="2">
        <v>3.9666666666666601</v>
      </c>
      <c r="H1176" s="4" t="str">
        <f t="shared" si="91"/>
        <v/>
      </c>
      <c r="I1176" s="4" t="str">
        <f t="shared" si="92"/>
        <v/>
      </c>
      <c r="J1176" s="4" t="str">
        <f t="shared" si="93"/>
        <v/>
      </c>
      <c r="K1176" s="4" t="str">
        <f>IF(ISERROR(MATCH(A1176,SEM_20201201_20210416!A:A,0)),"","Y")</f>
        <v/>
      </c>
      <c r="L1176" s="4" t="str">
        <f>IF(K1176="Y",VLOOKUP($A1176,SEM_20201201_20210416!$A:$G,3,FALSE),"")</f>
        <v/>
      </c>
      <c r="M1176" s="4" t="str">
        <f>IF(K1176="Y",VLOOKUP($A1176,SEM_20201201_20210416!$A:$G,4,FALSE),"")</f>
        <v/>
      </c>
      <c r="N1176" s="1" t="str">
        <f>IFERROR(VLOOKUP(A1176,SEM_20201201_20210416!A:F,6,FALSE),"")</f>
        <v/>
      </c>
      <c r="O1176" s="4" t="str">
        <f t="shared" si="94"/>
        <v/>
      </c>
      <c r="P1176" s="4" t="str">
        <f t="shared" si="95"/>
        <v/>
      </c>
    </row>
    <row r="1177" spans="1:16">
      <c r="A1177" s="3" t="s">
        <v>1181</v>
      </c>
      <c r="B1177">
        <v>30</v>
      </c>
      <c r="C1177">
        <v>5</v>
      </c>
      <c r="D1177" s="1">
        <v>0.16666666666666599</v>
      </c>
      <c r="E1177" s="2">
        <v>4.6666666666666599</v>
      </c>
      <c r="H1177" s="4" t="str">
        <f t="shared" si="91"/>
        <v/>
      </c>
      <c r="I1177" s="4" t="str">
        <f t="shared" si="92"/>
        <v>Y</v>
      </c>
      <c r="J1177" s="4" t="str">
        <f t="shared" si="93"/>
        <v/>
      </c>
      <c r="K1177" s="4" t="str">
        <f>IF(ISERROR(MATCH(A1177,SEM_20201201_20210416!A:A,0)),"","Y")</f>
        <v/>
      </c>
      <c r="L1177" s="4" t="str">
        <f>IF(K1177="Y",VLOOKUP($A1177,SEM_20201201_20210416!$A:$G,3,FALSE),"")</f>
        <v/>
      </c>
      <c r="M1177" s="4" t="str">
        <f>IF(K1177="Y",VLOOKUP($A1177,SEM_20201201_20210416!$A:$G,4,FALSE),"")</f>
        <v/>
      </c>
      <c r="N1177" s="1" t="str">
        <f>IFERROR(VLOOKUP(A1177,SEM_20201201_20210416!A:F,6,FALSE),"")</f>
        <v/>
      </c>
      <c r="O1177" s="4" t="str">
        <f t="shared" si="94"/>
        <v/>
      </c>
      <c r="P1177" s="4" t="str">
        <f t="shared" si="95"/>
        <v/>
      </c>
    </row>
    <row r="1178" spans="1:16">
      <c r="A1178" s="3" t="s">
        <v>1182</v>
      </c>
      <c r="B1178">
        <v>30</v>
      </c>
      <c r="C1178">
        <v>3</v>
      </c>
      <c r="D1178" s="1">
        <v>0.1</v>
      </c>
      <c r="E1178" s="2">
        <v>5.8</v>
      </c>
      <c r="H1178" s="4" t="str">
        <f t="shared" si="91"/>
        <v/>
      </c>
      <c r="I1178" s="4" t="str">
        <f t="shared" si="92"/>
        <v/>
      </c>
      <c r="J1178" s="4" t="str">
        <f t="shared" si="93"/>
        <v/>
      </c>
      <c r="K1178" s="4" t="str">
        <f>IF(ISERROR(MATCH(A1178,SEM_20201201_20210416!A:A,0)),"","Y")</f>
        <v/>
      </c>
      <c r="L1178" s="4" t="str">
        <f>IF(K1178="Y",VLOOKUP($A1178,SEM_20201201_20210416!$A:$G,3,FALSE),"")</f>
        <v/>
      </c>
      <c r="M1178" s="4" t="str">
        <f>IF(K1178="Y",VLOOKUP($A1178,SEM_20201201_20210416!$A:$G,4,FALSE),"")</f>
        <v/>
      </c>
      <c r="N1178" s="1" t="str">
        <f>IFERROR(VLOOKUP(A1178,SEM_20201201_20210416!A:F,6,FALSE),"")</f>
        <v/>
      </c>
      <c r="O1178" s="4" t="str">
        <f t="shared" si="94"/>
        <v/>
      </c>
      <c r="P1178" s="4" t="str">
        <f t="shared" si="95"/>
        <v/>
      </c>
    </row>
    <row r="1179" spans="1:16">
      <c r="A1179" s="3" t="s">
        <v>1185</v>
      </c>
      <c r="B1179">
        <v>30</v>
      </c>
      <c r="C1179">
        <v>1</v>
      </c>
      <c r="D1179" s="1">
        <v>3.3333333333333298E-2</v>
      </c>
      <c r="E1179" s="2">
        <v>7.1</v>
      </c>
      <c r="H1179" s="4" t="str">
        <f t="shared" si="91"/>
        <v/>
      </c>
      <c r="I1179" s="4" t="str">
        <f t="shared" si="92"/>
        <v/>
      </c>
      <c r="J1179" s="4" t="str">
        <f t="shared" si="93"/>
        <v/>
      </c>
      <c r="K1179" s="4" t="str">
        <f>IF(ISERROR(MATCH(A1179,SEM_20201201_20210416!A:A,0)),"","Y")</f>
        <v/>
      </c>
      <c r="L1179" s="4" t="str">
        <f>IF(K1179="Y",VLOOKUP($A1179,SEM_20201201_20210416!$A:$G,3,FALSE),"")</f>
        <v/>
      </c>
      <c r="M1179" s="4" t="str">
        <f>IF(K1179="Y",VLOOKUP($A1179,SEM_20201201_20210416!$A:$G,4,FALSE),"")</f>
        <v/>
      </c>
      <c r="N1179" s="1" t="str">
        <f>IFERROR(VLOOKUP(A1179,SEM_20201201_20210416!A:F,6,FALSE),"")</f>
        <v/>
      </c>
      <c r="O1179" s="4" t="str">
        <f t="shared" si="94"/>
        <v/>
      </c>
      <c r="P1179" s="4" t="str">
        <f t="shared" si="95"/>
        <v/>
      </c>
    </row>
    <row r="1180" spans="1:16">
      <c r="A1180" s="3" t="s">
        <v>1189</v>
      </c>
      <c r="B1180">
        <v>30</v>
      </c>
      <c r="C1180">
        <v>0</v>
      </c>
      <c r="D1180" s="1">
        <v>0</v>
      </c>
      <c r="E1180" s="2">
        <v>8.6999999999999993</v>
      </c>
      <c r="H1180" s="4" t="str">
        <f t="shared" si="91"/>
        <v/>
      </c>
      <c r="I1180" s="4" t="str">
        <f t="shared" si="92"/>
        <v/>
      </c>
      <c r="J1180" s="4" t="str">
        <f t="shared" si="93"/>
        <v/>
      </c>
      <c r="K1180" s="4" t="str">
        <f>IF(ISERROR(MATCH(A1180,SEM_20201201_20210416!A:A,0)),"","Y")</f>
        <v/>
      </c>
      <c r="L1180" s="4" t="str">
        <f>IF(K1180="Y",VLOOKUP($A1180,SEM_20201201_20210416!$A:$G,3,FALSE),"")</f>
        <v/>
      </c>
      <c r="M1180" s="4" t="str">
        <f>IF(K1180="Y",VLOOKUP($A1180,SEM_20201201_20210416!$A:$G,4,FALSE),"")</f>
        <v/>
      </c>
      <c r="N1180" s="1" t="str">
        <f>IFERROR(VLOOKUP(A1180,SEM_20201201_20210416!A:F,6,FALSE),"")</f>
        <v/>
      </c>
      <c r="O1180" s="4" t="str">
        <f t="shared" si="94"/>
        <v/>
      </c>
      <c r="P1180" s="4" t="str">
        <f t="shared" si="95"/>
        <v/>
      </c>
    </row>
    <row r="1181" spans="1:16">
      <c r="A1181" s="3" t="s">
        <v>1184</v>
      </c>
      <c r="B1181">
        <v>30</v>
      </c>
      <c r="C1181">
        <v>0</v>
      </c>
      <c r="D1181" s="1">
        <v>0</v>
      </c>
      <c r="E1181" s="2">
        <v>9.3333333333333304</v>
      </c>
      <c r="H1181" s="4" t="str">
        <f t="shared" si="91"/>
        <v/>
      </c>
      <c r="I1181" s="4" t="str">
        <f t="shared" si="92"/>
        <v/>
      </c>
      <c r="J1181" s="4" t="str">
        <f t="shared" si="93"/>
        <v/>
      </c>
      <c r="K1181" s="4" t="str">
        <f>IF(ISERROR(MATCH(A1181,SEM_20201201_20210416!A:A,0)),"","Y")</f>
        <v/>
      </c>
      <c r="L1181" s="4" t="str">
        <f>IF(K1181="Y",VLOOKUP($A1181,SEM_20201201_20210416!$A:$G,3,FALSE),"")</f>
        <v/>
      </c>
      <c r="M1181" s="4" t="str">
        <f>IF(K1181="Y",VLOOKUP($A1181,SEM_20201201_20210416!$A:$G,4,FALSE),"")</f>
        <v/>
      </c>
      <c r="N1181" s="1" t="str">
        <f>IFERROR(VLOOKUP(A1181,SEM_20201201_20210416!A:F,6,FALSE),"")</f>
        <v/>
      </c>
      <c r="O1181" s="4" t="str">
        <f t="shared" si="94"/>
        <v/>
      </c>
      <c r="P1181" s="4" t="str">
        <f t="shared" si="95"/>
        <v/>
      </c>
    </row>
    <row r="1182" spans="1:16">
      <c r="A1182" s="3" t="s">
        <v>1188</v>
      </c>
      <c r="B1182">
        <v>30</v>
      </c>
      <c r="C1182">
        <v>3</v>
      </c>
      <c r="D1182" s="1">
        <v>0.1</v>
      </c>
      <c r="E1182" s="2">
        <v>9.9</v>
      </c>
      <c r="H1182" s="4" t="str">
        <f t="shared" si="91"/>
        <v/>
      </c>
      <c r="I1182" s="4" t="str">
        <f t="shared" si="92"/>
        <v/>
      </c>
      <c r="J1182" s="4" t="str">
        <f t="shared" si="93"/>
        <v/>
      </c>
      <c r="K1182" s="4" t="str">
        <f>IF(ISERROR(MATCH(A1182,SEM_20201201_20210416!A:A,0)),"","Y")</f>
        <v/>
      </c>
      <c r="L1182" s="4" t="str">
        <f>IF(K1182="Y",VLOOKUP($A1182,SEM_20201201_20210416!$A:$G,3,FALSE),"")</f>
        <v/>
      </c>
      <c r="M1182" s="4" t="str">
        <f>IF(K1182="Y",VLOOKUP($A1182,SEM_20201201_20210416!$A:$G,4,FALSE),"")</f>
        <v/>
      </c>
      <c r="N1182" s="1" t="str">
        <f>IFERROR(VLOOKUP(A1182,SEM_20201201_20210416!A:F,6,FALSE),"")</f>
        <v/>
      </c>
      <c r="O1182" s="4" t="str">
        <f t="shared" si="94"/>
        <v/>
      </c>
      <c r="P1182" s="4" t="str">
        <f t="shared" si="95"/>
        <v/>
      </c>
    </row>
    <row r="1183" spans="1:16">
      <c r="A1183" s="3" t="s">
        <v>1190</v>
      </c>
      <c r="B1183">
        <v>30</v>
      </c>
      <c r="C1183">
        <v>0</v>
      </c>
      <c r="D1183" s="1">
        <v>0</v>
      </c>
      <c r="E1183" s="2">
        <v>10.066666666666601</v>
      </c>
      <c r="H1183" s="4" t="str">
        <f t="shared" si="91"/>
        <v/>
      </c>
      <c r="I1183" s="4" t="str">
        <f t="shared" si="92"/>
        <v/>
      </c>
      <c r="J1183" s="4" t="str">
        <f t="shared" si="93"/>
        <v/>
      </c>
      <c r="K1183" s="4" t="str">
        <f>IF(ISERROR(MATCH(A1183,SEM_20201201_20210416!A:A,0)),"","Y")</f>
        <v/>
      </c>
      <c r="L1183" s="4" t="str">
        <f>IF(K1183="Y",VLOOKUP($A1183,SEM_20201201_20210416!$A:$G,3,FALSE),"")</f>
        <v/>
      </c>
      <c r="M1183" s="4" t="str">
        <f>IF(K1183="Y",VLOOKUP($A1183,SEM_20201201_20210416!$A:$G,4,FALSE),"")</f>
        <v/>
      </c>
      <c r="N1183" s="1" t="str">
        <f>IFERROR(VLOOKUP(A1183,SEM_20201201_20210416!A:F,6,FALSE),"")</f>
        <v/>
      </c>
      <c r="O1183" s="4" t="str">
        <f t="shared" si="94"/>
        <v/>
      </c>
      <c r="P1183" s="4" t="str">
        <f t="shared" si="95"/>
        <v/>
      </c>
    </row>
    <row r="1184" spans="1:16">
      <c r="A1184" s="3" t="s">
        <v>1187</v>
      </c>
      <c r="B1184">
        <v>30</v>
      </c>
      <c r="C1184">
        <v>1</v>
      </c>
      <c r="D1184" s="1">
        <v>3.3333333333333298E-2</v>
      </c>
      <c r="E1184" s="2">
        <v>12.4</v>
      </c>
      <c r="H1184" s="4" t="str">
        <f t="shared" si="91"/>
        <v/>
      </c>
      <c r="I1184" s="4" t="str">
        <f t="shared" si="92"/>
        <v/>
      </c>
      <c r="J1184" s="4" t="str">
        <f t="shared" si="93"/>
        <v/>
      </c>
      <c r="K1184" s="4" t="str">
        <f>IF(ISERROR(MATCH(A1184,SEM_20201201_20210416!A:A,0)),"","Y")</f>
        <v/>
      </c>
      <c r="L1184" s="4" t="str">
        <f>IF(K1184="Y",VLOOKUP($A1184,SEM_20201201_20210416!$A:$G,3,FALSE),"")</f>
        <v/>
      </c>
      <c r="M1184" s="4" t="str">
        <f>IF(K1184="Y",VLOOKUP($A1184,SEM_20201201_20210416!$A:$G,4,FALSE),"")</f>
        <v/>
      </c>
      <c r="N1184" s="1" t="str">
        <f>IFERROR(VLOOKUP(A1184,SEM_20201201_20210416!A:F,6,FALSE),"")</f>
        <v/>
      </c>
      <c r="O1184" s="4" t="str">
        <f t="shared" si="94"/>
        <v/>
      </c>
      <c r="P1184" s="4" t="str">
        <f t="shared" si="95"/>
        <v/>
      </c>
    </row>
    <row r="1185" spans="1:16">
      <c r="A1185" s="3" t="s">
        <v>1183</v>
      </c>
      <c r="B1185">
        <v>30</v>
      </c>
      <c r="C1185">
        <v>2</v>
      </c>
      <c r="D1185" s="1">
        <v>6.6666666666666596E-2</v>
      </c>
      <c r="E1185" s="2">
        <v>14.3666666666666</v>
      </c>
      <c r="H1185" s="4" t="str">
        <f t="shared" si="91"/>
        <v/>
      </c>
      <c r="I1185" s="4" t="str">
        <f t="shared" si="92"/>
        <v/>
      </c>
      <c r="J1185" s="4" t="str">
        <f t="shared" si="93"/>
        <v/>
      </c>
      <c r="K1185" s="4" t="str">
        <f>IF(ISERROR(MATCH(A1185,SEM_20201201_20210416!A:A,0)),"","Y")</f>
        <v/>
      </c>
      <c r="L1185" s="4" t="str">
        <f>IF(K1185="Y",VLOOKUP($A1185,SEM_20201201_20210416!$A:$G,3,FALSE),"")</f>
        <v/>
      </c>
      <c r="M1185" s="4" t="str">
        <f>IF(K1185="Y",VLOOKUP($A1185,SEM_20201201_20210416!$A:$G,4,FALSE),"")</f>
        <v/>
      </c>
      <c r="N1185" s="1" t="str">
        <f>IFERROR(VLOOKUP(A1185,SEM_20201201_20210416!A:F,6,FALSE),"")</f>
        <v/>
      </c>
      <c r="O1185" s="4" t="str">
        <f t="shared" si="94"/>
        <v/>
      </c>
      <c r="P1185" s="4" t="str">
        <f t="shared" si="95"/>
        <v/>
      </c>
    </row>
    <row r="1186" spans="1:16">
      <c r="A1186" s="3" t="s">
        <v>1176</v>
      </c>
      <c r="B1186">
        <v>30</v>
      </c>
      <c r="C1186">
        <v>0</v>
      </c>
      <c r="D1186" s="1">
        <v>0</v>
      </c>
      <c r="E1186" s="2">
        <v>16.8</v>
      </c>
      <c r="H1186" s="4" t="str">
        <f t="shared" si="91"/>
        <v/>
      </c>
      <c r="I1186" s="4" t="str">
        <f t="shared" si="92"/>
        <v/>
      </c>
      <c r="J1186" s="4" t="str">
        <f t="shared" si="93"/>
        <v/>
      </c>
      <c r="K1186" s="4" t="str">
        <f>IF(ISERROR(MATCH(A1186,SEM_20201201_20210416!A:A,0)),"","Y")</f>
        <v/>
      </c>
      <c r="L1186" s="4" t="str">
        <f>IF(K1186="Y",VLOOKUP($A1186,SEM_20201201_20210416!$A:$G,3,FALSE),"")</f>
        <v/>
      </c>
      <c r="M1186" s="4" t="str">
        <f>IF(K1186="Y",VLOOKUP($A1186,SEM_20201201_20210416!$A:$G,4,FALSE),"")</f>
        <v/>
      </c>
      <c r="N1186" s="1" t="str">
        <f>IFERROR(VLOOKUP(A1186,SEM_20201201_20210416!A:F,6,FALSE),"")</f>
        <v/>
      </c>
      <c r="O1186" s="4" t="str">
        <f t="shared" si="94"/>
        <v/>
      </c>
      <c r="P1186" s="4" t="str">
        <f t="shared" si="95"/>
        <v/>
      </c>
    </row>
    <row r="1187" spans="1:16">
      <c r="A1187" s="3" t="s">
        <v>1175</v>
      </c>
      <c r="B1187">
        <v>30</v>
      </c>
      <c r="C1187">
        <v>1</v>
      </c>
      <c r="D1187" s="1">
        <v>3.3333333333333298E-2</v>
      </c>
      <c r="E1187" s="2">
        <v>31.266666666666602</v>
      </c>
      <c r="H1187" s="4" t="str">
        <f t="shared" si="91"/>
        <v/>
      </c>
      <c r="I1187" s="4" t="str">
        <f t="shared" si="92"/>
        <v/>
      </c>
      <c r="J1187" s="4" t="str">
        <f t="shared" si="93"/>
        <v/>
      </c>
      <c r="K1187" s="4" t="str">
        <f>IF(ISERROR(MATCH(A1187,SEM_20201201_20210416!A:A,0)),"","Y")</f>
        <v/>
      </c>
      <c r="L1187" s="4" t="str">
        <f>IF(K1187="Y",VLOOKUP($A1187,SEM_20201201_20210416!$A:$G,3,FALSE),"")</f>
        <v/>
      </c>
      <c r="M1187" s="4" t="str">
        <f>IF(K1187="Y",VLOOKUP($A1187,SEM_20201201_20210416!$A:$G,4,FALSE),"")</f>
        <v/>
      </c>
      <c r="N1187" s="1" t="str">
        <f>IFERROR(VLOOKUP(A1187,SEM_20201201_20210416!A:F,6,FALSE),"")</f>
        <v/>
      </c>
      <c r="O1187" s="4" t="str">
        <f t="shared" si="94"/>
        <v/>
      </c>
      <c r="P1187" s="4" t="str">
        <f t="shared" si="95"/>
        <v/>
      </c>
    </row>
    <row r="1188" spans="1:16">
      <c r="A1188" s="3" t="s">
        <v>1177</v>
      </c>
      <c r="B1188">
        <v>30</v>
      </c>
      <c r="C1188">
        <v>4</v>
      </c>
      <c r="D1188" s="1">
        <v>0.133333333333333</v>
      </c>
      <c r="E1188" s="2">
        <v>35.5</v>
      </c>
      <c r="H1188" s="4" t="str">
        <f t="shared" si="91"/>
        <v/>
      </c>
      <c r="I1188" s="4" t="str">
        <f t="shared" si="92"/>
        <v/>
      </c>
      <c r="J1188" s="4" t="str">
        <f t="shared" si="93"/>
        <v/>
      </c>
      <c r="K1188" s="4" t="str">
        <f>IF(ISERROR(MATCH(A1188,SEM_20201201_20210416!A:A,0)),"","Y")</f>
        <v/>
      </c>
      <c r="L1188" s="4" t="str">
        <f>IF(K1188="Y",VLOOKUP($A1188,SEM_20201201_20210416!$A:$G,3,FALSE),"")</f>
        <v/>
      </c>
      <c r="M1188" s="4" t="str">
        <f>IF(K1188="Y",VLOOKUP($A1188,SEM_20201201_20210416!$A:$G,4,FALSE),"")</f>
        <v/>
      </c>
      <c r="N1188" s="1" t="str">
        <f>IFERROR(VLOOKUP(A1188,SEM_20201201_20210416!A:F,6,FALSE),"")</f>
        <v/>
      </c>
      <c r="O1188" s="4" t="str">
        <f t="shared" si="94"/>
        <v/>
      </c>
      <c r="P1188" s="4" t="str">
        <f t="shared" si="95"/>
        <v/>
      </c>
    </row>
    <row r="1189" spans="1:16">
      <c r="A1189" s="3" t="s">
        <v>1179</v>
      </c>
      <c r="B1189">
        <v>30</v>
      </c>
      <c r="C1189">
        <v>0</v>
      </c>
      <c r="D1189" s="1">
        <v>0</v>
      </c>
      <c r="E1189" s="2">
        <v>62.8</v>
      </c>
      <c r="H1189" s="4" t="str">
        <f t="shared" si="91"/>
        <v/>
      </c>
      <c r="I1189" s="4" t="str">
        <f t="shared" si="92"/>
        <v/>
      </c>
      <c r="J1189" s="4" t="str">
        <f t="shared" si="93"/>
        <v/>
      </c>
      <c r="K1189" s="4" t="str">
        <f>IF(ISERROR(MATCH(A1189,SEM_20201201_20210416!A:A,0)),"","Y")</f>
        <v/>
      </c>
      <c r="L1189" s="4" t="str">
        <f>IF(K1189="Y",VLOOKUP($A1189,SEM_20201201_20210416!$A:$G,3,FALSE),"")</f>
        <v/>
      </c>
      <c r="M1189" s="4" t="str">
        <f>IF(K1189="Y",VLOOKUP($A1189,SEM_20201201_20210416!$A:$G,4,FALSE),"")</f>
        <v/>
      </c>
      <c r="N1189" s="1" t="str">
        <f>IFERROR(VLOOKUP(A1189,SEM_20201201_20210416!A:F,6,FALSE),"")</f>
        <v/>
      </c>
      <c r="O1189" s="4" t="str">
        <f t="shared" si="94"/>
        <v/>
      </c>
      <c r="P1189" s="4" t="str">
        <f t="shared" si="95"/>
        <v/>
      </c>
    </row>
    <row r="1190" spans="1:16">
      <c r="A1190" s="3" t="s">
        <v>1200</v>
      </c>
      <c r="B1190">
        <v>29</v>
      </c>
      <c r="C1190">
        <v>3</v>
      </c>
      <c r="D1190" s="1">
        <v>0.10344827586206801</v>
      </c>
      <c r="E1190" s="2">
        <v>2.7931034482758599</v>
      </c>
      <c r="H1190" s="4" t="str">
        <f t="shared" si="91"/>
        <v>Y</v>
      </c>
      <c r="I1190" s="4" t="str">
        <f t="shared" si="92"/>
        <v/>
      </c>
      <c r="J1190" s="4" t="str">
        <f t="shared" si="93"/>
        <v/>
      </c>
      <c r="K1190" s="4" t="str">
        <f>IF(ISERROR(MATCH(A1190,SEM_20201201_20210416!A:A,0)),"","Y")</f>
        <v/>
      </c>
      <c r="L1190" s="4" t="str">
        <f>IF(K1190="Y",VLOOKUP($A1190,SEM_20201201_20210416!$A:$G,3,FALSE),"")</f>
        <v/>
      </c>
      <c r="M1190" s="4" t="str">
        <f>IF(K1190="Y",VLOOKUP($A1190,SEM_20201201_20210416!$A:$G,4,FALSE),"")</f>
        <v/>
      </c>
      <c r="N1190" s="1" t="str">
        <f>IFERROR(VLOOKUP(A1190,SEM_20201201_20210416!A:F,6,FALSE),"")</f>
        <v/>
      </c>
      <c r="O1190" s="4" t="str">
        <f t="shared" si="94"/>
        <v/>
      </c>
      <c r="P1190" s="4" t="str">
        <f t="shared" si="95"/>
        <v/>
      </c>
    </row>
    <row r="1191" spans="1:16">
      <c r="A1191" s="3" t="s">
        <v>1193</v>
      </c>
      <c r="B1191">
        <v>29</v>
      </c>
      <c r="C1191">
        <v>2</v>
      </c>
      <c r="D1191" s="1">
        <v>6.8965517241379296E-2</v>
      </c>
      <c r="E1191" s="2">
        <v>4.3103448275862002</v>
      </c>
      <c r="H1191" s="4" t="str">
        <f t="shared" si="91"/>
        <v/>
      </c>
      <c r="I1191" s="4" t="str">
        <f t="shared" si="92"/>
        <v>Y</v>
      </c>
      <c r="J1191" s="4" t="str">
        <f t="shared" si="93"/>
        <v/>
      </c>
      <c r="K1191" s="4" t="str">
        <f>IF(ISERROR(MATCH(A1191,SEM_20201201_20210416!A:A,0)),"","Y")</f>
        <v/>
      </c>
      <c r="L1191" s="4" t="str">
        <f>IF(K1191="Y",VLOOKUP($A1191,SEM_20201201_20210416!$A:$G,3,FALSE),"")</f>
        <v/>
      </c>
      <c r="M1191" s="4" t="str">
        <f>IF(K1191="Y",VLOOKUP($A1191,SEM_20201201_20210416!$A:$G,4,FALSE),"")</f>
        <v/>
      </c>
      <c r="N1191" s="1" t="str">
        <f>IFERROR(VLOOKUP(A1191,SEM_20201201_20210416!A:F,6,FALSE),"")</f>
        <v/>
      </c>
      <c r="O1191" s="4" t="str">
        <f t="shared" si="94"/>
        <v/>
      </c>
      <c r="P1191" s="4" t="str">
        <f t="shared" si="95"/>
        <v/>
      </c>
    </row>
    <row r="1192" spans="1:16">
      <c r="A1192" s="3" t="s">
        <v>1210</v>
      </c>
      <c r="B1192">
        <v>29</v>
      </c>
      <c r="C1192">
        <v>2</v>
      </c>
      <c r="D1192" s="1">
        <v>6.8965517241379296E-2</v>
      </c>
      <c r="E1192" s="2">
        <v>5.7931034482758603</v>
      </c>
      <c r="H1192" s="4" t="str">
        <f t="shared" si="91"/>
        <v/>
      </c>
      <c r="I1192" s="4" t="str">
        <f t="shared" si="92"/>
        <v/>
      </c>
      <c r="J1192" s="4" t="str">
        <f t="shared" si="93"/>
        <v/>
      </c>
      <c r="K1192" s="4" t="str">
        <f>IF(ISERROR(MATCH(A1192,SEM_20201201_20210416!A:A,0)),"","Y")</f>
        <v/>
      </c>
      <c r="L1192" s="4" t="str">
        <f>IF(K1192="Y",VLOOKUP($A1192,SEM_20201201_20210416!$A:$G,3,FALSE),"")</f>
        <v/>
      </c>
      <c r="M1192" s="4" t="str">
        <f>IF(K1192="Y",VLOOKUP($A1192,SEM_20201201_20210416!$A:$G,4,FALSE),"")</f>
        <v/>
      </c>
      <c r="N1192" s="1" t="str">
        <f>IFERROR(VLOOKUP(A1192,SEM_20201201_20210416!A:F,6,FALSE),"")</f>
        <v/>
      </c>
      <c r="O1192" s="4" t="str">
        <f t="shared" si="94"/>
        <v/>
      </c>
      <c r="P1192" s="4" t="str">
        <f t="shared" si="95"/>
        <v/>
      </c>
    </row>
    <row r="1193" spans="1:16">
      <c r="A1193" s="3" t="s">
        <v>1197</v>
      </c>
      <c r="B1193">
        <v>29</v>
      </c>
      <c r="C1193">
        <v>6</v>
      </c>
      <c r="D1193" s="1">
        <v>0.20689655172413701</v>
      </c>
      <c r="E1193" s="2">
        <v>6.0689655172413701</v>
      </c>
      <c r="H1193" s="4" t="str">
        <f t="shared" si="91"/>
        <v/>
      </c>
      <c r="I1193" s="4" t="str">
        <f t="shared" si="92"/>
        <v/>
      </c>
      <c r="J1193" s="4" t="str">
        <f t="shared" si="93"/>
        <v>Y</v>
      </c>
      <c r="K1193" s="4" t="str">
        <f>IF(ISERROR(MATCH(A1193,SEM_20201201_20210416!A:A,0)),"","Y")</f>
        <v/>
      </c>
      <c r="L1193" s="4" t="str">
        <f>IF(K1193="Y",VLOOKUP($A1193,SEM_20201201_20210416!$A:$G,3,FALSE),"")</f>
        <v/>
      </c>
      <c r="M1193" s="4" t="str">
        <f>IF(K1193="Y",VLOOKUP($A1193,SEM_20201201_20210416!$A:$G,4,FALSE),"")</f>
        <v/>
      </c>
      <c r="N1193" s="1" t="str">
        <f>IFERROR(VLOOKUP(A1193,SEM_20201201_20210416!A:F,6,FALSE),"")</f>
        <v/>
      </c>
      <c r="O1193" s="4" t="str">
        <f t="shared" si="94"/>
        <v/>
      </c>
      <c r="P1193" s="4" t="str">
        <f t="shared" si="95"/>
        <v/>
      </c>
    </row>
    <row r="1194" spans="1:16">
      <c r="A1194" s="3" t="s">
        <v>1208</v>
      </c>
      <c r="B1194">
        <v>29</v>
      </c>
      <c r="C1194">
        <v>3</v>
      </c>
      <c r="D1194" s="1">
        <v>0.10344827586206801</v>
      </c>
      <c r="E1194" s="2">
        <v>6.2413793103448203</v>
      </c>
      <c r="H1194" s="4" t="str">
        <f t="shared" si="91"/>
        <v/>
      </c>
      <c r="I1194" s="4" t="str">
        <f t="shared" si="92"/>
        <v/>
      </c>
      <c r="J1194" s="4" t="str">
        <f t="shared" si="93"/>
        <v>Y</v>
      </c>
      <c r="K1194" s="4" t="str">
        <f>IF(ISERROR(MATCH(A1194,SEM_20201201_20210416!A:A,0)),"","Y")</f>
        <v/>
      </c>
      <c r="L1194" s="4" t="str">
        <f>IF(K1194="Y",VLOOKUP($A1194,SEM_20201201_20210416!$A:$G,3,FALSE),"")</f>
        <v/>
      </c>
      <c r="M1194" s="4" t="str">
        <f>IF(K1194="Y",VLOOKUP($A1194,SEM_20201201_20210416!$A:$G,4,FALSE),"")</f>
        <v/>
      </c>
      <c r="N1194" s="1" t="str">
        <f>IFERROR(VLOOKUP(A1194,SEM_20201201_20210416!A:F,6,FALSE),"")</f>
        <v/>
      </c>
      <c r="O1194" s="4" t="str">
        <f t="shared" si="94"/>
        <v/>
      </c>
      <c r="P1194" s="4" t="str">
        <f t="shared" si="95"/>
        <v/>
      </c>
    </row>
    <row r="1195" spans="1:16">
      <c r="A1195" s="3" t="s">
        <v>1204</v>
      </c>
      <c r="B1195">
        <v>29</v>
      </c>
      <c r="C1195">
        <v>3</v>
      </c>
      <c r="D1195" s="1">
        <v>0.10344827586206801</v>
      </c>
      <c r="E1195" s="2">
        <v>6.3103448275862002</v>
      </c>
      <c r="H1195" s="4" t="str">
        <f t="shared" si="91"/>
        <v/>
      </c>
      <c r="I1195" s="4" t="str">
        <f t="shared" si="92"/>
        <v/>
      </c>
      <c r="J1195" s="4" t="str">
        <f t="shared" si="93"/>
        <v>Y</v>
      </c>
      <c r="K1195" s="4" t="str">
        <f>IF(ISERROR(MATCH(A1195,SEM_20201201_20210416!A:A,0)),"","Y")</f>
        <v/>
      </c>
      <c r="L1195" s="4" t="str">
        <f>IF(K1195="Y",VLOOKUP($A1195,SEM_20201201_20210416!$A:$G,3,FALSE),"")</f>
        <v/>
      </c>
      <c r="M1195" s="4" t="str">
        <f>IF(K1195="Y",VLOOKUP($A1195,SEM_20201201_20210416!$A:$G,4,FALSE),"")</f>
        <v/>
      </c>
      <c r="N1195" s="1" t="str">
        <f>IFERROR(VLOOKUP(A1195,SEM_20201201_20210416!A:F,6,FALSE),"")</f>
        <v/>
      </c>
      <c r="O1195" s="4" t="str">
        <f t="shared" si="94"/>
        <v/>
      </c>
      <c r="P1195" s="4" t="str">
        <f t="shared" si="95"/>
        <v/>
      </c>
    </row>
    <row r="1196" spans="1:16">
      <c r="A1196" s="3" t="s">
        <v>1199</v>
      </c>
      <c r="B1196">
        <v>29</v>
      </c>
      <c r="C1196">
        <v>2</v>
      </c>
      <c r="D1196" s="1">
        <v>6.8965517241379296E-2</v>
      </c>
      <c r="E1196" s="2">
        <v>6.5172413793103399</v>
      </c>
      <c r="H1196" s="4" t="str">
        <f t="shared" si="91"/>
        <v/>
      </c>
      <c r="I1196" s="4" t="str">
        <f t="shared" si="92"/>
        <v/>
      </c>
      <c r="J1196" s="4" t="str">
        <f t="shared" si="93"/>
        <v>Y</v>
      </c>
      <c r="K1196" s="4" t="str">
        <f>IF(ISERROR(MATCH(A1196,SEM_20201201_20210416!A:A,0)),"","Y")</f>
        <v/>
      </c>
      <c r="L1196" s="4" t="str">
        <f>IF(K1196="Y",VLOOKUP($A1196,SEM_20201201_20210416!$A:$G,3,FALSE),"")</f>
        <v/>
      </c>
      <c r="M1196" s="4" t="str">
        <f>IF(K1196="Y",VLOOKUP($A1196,SEM_20201201_20210416!$A:$G,4,FALSE),"")</f>
        <v/>
      </c>
      <c r="N1196" s="1" t="str">
        <f>IFERROR(VLOOKUP(A1196,SEM_20201201_20210416!A:F,6,FALSE),"")</f>
        <v/>
      </c>
      <c r="O1196" s="4" t="str">
        <f t="shared" si="94"/>
        <v/>
      </c>
      <c r="P1196" s="4" t="str">
        <f t="shared" si="95"/>
        <v/>
      </c>
    </row>
    <row r="1197" spans="1:16">
      <c r="A1197" s="3" t="s">
        <v>1213</v>
      </c>
      <c r="B1197">
        <v>29</v>
      </c>
      <c r="C1197">
        <v>1</v>
      </c>
      <c r="D1197" s="1">
        <v>3.4482758620689599E-2</v>
      </c>
      <c r="E1197" s="2">
        <v>6.5862068965517198</v>
      </c>
      <c r="H1197" s="4" t="str">
        <f t="shared" si="91"/>
        <v/>
      </c>
      <c r="I1197" s="4" t="str">
        <f t="shared" si="92"/>
        <v/>
      </c>
      <c r="J1197" s="4" t="str">
        <f t="shared" si="93"/>
        <v>Y</v>
      </c>
      <c r="K1197" s="4" t="str">
        <f>IF(ISERROR(MATCH(A1197,SEM_20201201_20210416!A:A,0)),"","Y")</f>
        <v/>
      </c>
      <c r="L1197" s="4" t="str">
        <f>IF(K1197="Y",VLOOKUP($A1197,SEM_20201201_20210416!$A:$G,3,FALSE),"")</f>
        <v/>
      </c>
      <c r="M1197" s="4" t="str">
        <f>IF(K1197="Y",VLOOKUP($A1197,SEM_20201201_20210416!$A:$G,4,FALSE),"")</f>
        <v/>
      </c>
      <c r="N1197" s="1" t="str">
        <f>IFERROR(VLOOKUP(A1197,SEM_20201201_20210416!A:F,6,FALSE),"")</f>
        <v/>
      </c>
      <c r="O1197" s="4" t="str">
        <f t="shared" si="94"/>
        <v/>
      </c>
      <c r="P1197" s="4" t="str">
        <f t="shared" si="95"/>
        <v/>
      </c>
    </row>
    <row r="1198" spans="1:16">
      <c r="A1198" s="3" t="s">
        <v>1194</v>
      </c>
      <c r="B1198">
        <v>29</v>
      </c>
      <c r="C1198">
        <v>1</v>
      </c>
      <c r="D1198" s="1">
        <v>3.4482758620689599E-2</v>
      </c>
      <c r="E1198" s="2">
        <v>7.2758620689655098</v>
      </c>
      <c r="H1198" s="4" t="str">
        <f t="shared" si="91"/>
        <v/>
      </c>
      <c r="I1198" s="4" t="str">
        <f t="shared" si="92"/>
        <v/>
      </c>
      <c r="J1198" s="4" t="str">
        <f t="shared" si="93"/>
        <v/>
      </c>
      <c r="K1198" s="4" t="str">
        <f>IF(ISERROR(MATCH(A1198,SEM_20201201_20210416!A:A,0)),"","Y")</f>
        <v/>
      </c>
      <c r="L1198" s="4" t="str">
        <f>IF(K1198="Y",VLOOKUP($A1198,SEM_20201201_20210416!$A:$G,3,FALSE),"")</f>
        <v/>
      </c>
      <c r="M1198" s="4" t="str">
        <f>IF(K1198="Y",VLOOKUP($A1198,SEM_20201201_20210416!$A:$G,4,FALSE),"")</f>
        <v/>
      </c>
      <c r="N1198" s="1" t="str">
        <f>IFERROR(VLOOKUP(A1198,SEM_20201201_20210416!A:F,6,FALSE),"")</f>
        <v/>
      </c>
      <c r="O1198" s="4" t="str">
        <f t="shared" si="94"/>
        <v/>
      </c>
      <c r="P1198" s="4" t="str">
        <f t="shared" si="95"/>
        <v/>
      </c>
    </row>
    <row r="1199" spans="1:16">
      <c r="A1199" s="3" t="s">
        <v>1201</v>
      </c>
      <c r="B1199">
        <v>29</v>
      </c>
      <c r="C1199">
        <v>5</v>
      </c>
      <c r="D1199" s="1">
        <v>0.17241379310344801</v>
      </c>
      <c r="E1199" s="2">
        <v>7.7241379310344804</v>
      </c>
      <c r="H1199" s="4" t="str">
        <f t="shared" si="91"/>
        <v/>
      </c>
      <c r="I1199" s="4" t="str">
        <f t="shared" si="92"/>
        <v/>
      </c>
      <c r="J1199" s="4" t="str">
        <f t="shared" si="93"/>
        <v/>
      </c>
      <c r="K1199" s="4" t="str">
        <f>IF(ISERROR(MATCH(A1199,SEM_20201201_20210416!A:A,0)),"","Y")</f>
        <v/>
      </c>
      <c r="L1199" s="4" t="str">
        <f>IF(K1199="Y",VLOOKUP($A1199,SEM_20201201_20210416!$A:$G,3,FALSE),"")</f>
        <v/>
      </c>
      <c r="M1199" s="4" t="str">
        <f>IF(K1199="Y",VLOOKUP($A1199,SEM_20201201_20210416!$A:$G,4,FALSE),"")</f>
        <v/>
      </c>
      <c r="N1199" s="1" t="str">
        <f>IFERROR(VLOOKUP(A1199,SEM_20201201_20210416!A:F,6,FALSE),"")</f>
        <v/>
      </c>
      <c r="O1199" s="4" t="str">
        <f t="shared" si="94"/>
        <v/>
      </c>
      <c r="P1199" s="4" t="str">
        <f t="shared" si="95"/>
        <v/>
      </c>
    </row>
    <row r="1200" spans="1:16">
      <c r="A1200" s="3" t="s">
        <v>1196</v>
      </c>
      <c r="B1200">
        <v>29</v>
      </c>
      <c r="C1200">
        <v>0</v>
      </c>
      <c r="D1200" s="1">
        <v>0</v>
      </c>
      <c r="E1200" s="2">
        <v>7.8965517241379297</v>
      </c>
      <c r="H1200" s="4" t="str">
        <f t="shared" si="91"/>
        <v/>
      </c>
      <c r="I1200" s="4" t="str">
        <f t="shared" si="92"/>
        <v/>
      </c>
      <c r="J1200" s="4" t="str">
        <f t="shared" si="93"/>
        <v/>
      </c>
      <c r="K1200" s="4" t="str">
        <f>IF(ISERROR(MATCH(A1200,SEM_20201201_20210416!A:A,0)),"","Y")</f>
        <v/>
      </c>
      <c r="L1200" s="4" t="str">
        <f>IF(K1200="Y",VLOOKUP($A1200,SEM_20201201_20210416!$A:$G,3,FALSE),"")</f>
        <v/>
      </c>
      <c r="M1200" s="4" t="str">
        <f>IF(K1200="Y",VLOOKUP($A1200,SEM_20201201_20210416!$A:$G,4,FALSE),"")</f>
        <v/>
      </c>
      <c r="N1200" s="1" t="str">
        <f>IFERROR(VLOOKUP(A1200,SEM_20201201_20210416!A:F,6,FALSE),"")</f>
        <v/>
      </c>
      <c r="O1200" s="4" t="str">
        <f t="shared" si="94"/>
        <v/>
      </c>
      <c r="P1200" s="4" t="str">
        <f t="shared" si="95"/>
        <v/>
      </c>
    </row>
    <row r="1201" spans="1:16">
      <c r="A1201" s="3" t="s">
        <v>1198</v>
      </c>
      <c r="B1201">
        <v>29</v>
      </c>
      <c r="C1201">
        <v>10</v>
      </c>
      <c r="D1201" s="1">
        <v>0.34482758620689602</v>
      </c>
      <c r="E1201" s="2">
        <v>8.6206896551724093</v>
      </c>
      <c r="H1201" s="4" t="str">
        <f t="shared" si="91"/>
        <v/>
      </c>
      <c r="I1201" s="4" t="str">
        <f t="shared" si="92"/>
        <v/>
      </c>
      <c r="J1201" s="4" t="str">
        <f t="shared" si="93"/>
        <v/>
      </c>
      <c r="K1201" s="4" t="str">
        <f>IF(ISERROR(MATCH(A1201,SEM_20201201_20210416!A:A,0)),"","Y")</f>
        <v/>
      </c>
      <c r="L1201" s="4" t="str">
        <f>IF(K1201="Y",VLOOKUP($A1201,SEM_20201201_20210416!$A:$G,3,FALSE),"")</f>
        <v/>
      </c>
      <c r="M1201" s="4" t="str">
        <f>IF(K1201="Y",VLOOKUP($A1201,SEM_20201201_20210416!$A:$G,4,FALSE),"")</f>
        <v/>
      </c>
      <c r="N1201" s="1" t="str">
        <f>IFERROR(VLOOKUP(A1201,SEM_20201201_20210416!A:F,6,FALSE),"")</f>
        <v/>
      </c>
      <c r="O1201" s="4" t="str">
        <f t="shared" si="94"/>
        <v/>
      </c>
      <c r="P1201" s="4" t="str">
        <f t="shared" si="95"/>
        <v/>
      </c>
    </row>
    <row r="1202" spans="1:16">
      <c r="A1202" s="3" t="s">
        <v>1205</v>
      </c>
      <c r="B1202">
        <v>29</v>
      </c>
      <c r="C1202">
        <v>1</v>
      </c>
      <c r="D1202" s="1">
        <v>3.4482758620689599E-2</v>
      </c>
      <c r="E1202" s="2">
        <v>8.7586206896551708</v>
      </c>
      <c r="H1202" s="4" t="str">
        <f t="shared" si="91"/>
        <v/>
      </c>
      <c r="I1202" s="4" t="str">
        <f t="shared" si="92"/>
        <v/>
      </c>
      <c r="J1202" s="4" t="str">
        <f t="shared" si="93"/>
        <v/>
      </c>
      <c r="K1202" s="4" t="str">
        <f>IF(ISERROR(MATCH(A1202,SEM_20201201_20210416!A:A,0)),"","Y")</f>
        <v/>
      </c>
      <c r="L1202" s="4" t="str">
        <f>IF(K1202="Y",VLOOKUP($A1202,SEM_20201201_20210416!$A:$G,3,FALSE),"")</f>
        <v/>
      </c>
      <c r="M1202" s="4" t="str">
        <f>IF(K1202="Y",VLOOKUP($A1202,SEM_20201201_20210416!$A:$G,4,FALSE),"")</f>
        <v/>
      </c>
      <c r="N1202" s="1" t="str">
        <f>IFERROR(VLOOKUP(A1202,SEM_20201201_20210416!A:F,6,FALSE),"")</f>
        <v/>
      </c>
      <c r="O1202" s="4" t="str">
        <f t="shared" si="94"/>
        <v/>
      </c>
      <c r="P1202" s="4" t="str">
        <f t="shared" si="95"/>
        <v/>
      </c>
    </row>
    <row r="1203" spans="1:16">
      <c r="A1203" s="3" t="s">
        <v>1212</v>
      </c>
      <c r="B1203">
        <v>29</v>
      </c>
      <c r="C1203">
        <v>0</v>
      </c>
      <c r="D1203" s="1">
        <v>0</v>
      </c>
      <c r="E1203" s="2">
        <v>9.2413793103448203</v>
      </c>
      <c r="H1203" s="4" t="str">
        <f t="shared" si="91"/>
        <v/>
      </c>
      <c r="I1203" s="4" t="str">
        <f t="shared" si="92"/>
        <v/>
      </c>
      <c r="J1203" s="4" t="str">
        <f t="shared" si="93"/>
        <v/>
      </c>
      <c r="K1203" s="4" t="str">
        <f>IF(ISERROR(MATCH(A1203,SEM_20201201_20210416!A:A,0)),"","Y")</f>
        <v/>
      </c>
      <c r="L1203" s="4" t="str">
        <f>IF(K1203="Y",VLOOKUP($A1203,SEM_20201201_20210416!$A:$G,3,FALSE),"")</f>
        <v/>
      </c>
      <c r="M1203" s="4" t="str">
        <f>IF(K1203="Y",VLOOKUP($A1203,SEM_20201201_20210416!$A:$G,4,FALSE),"")</f>
        <v/>
      </c>
      <c r="N1203" s="1" t="str">
        <f>IFERROR(VLOOKUP(A1203,SEM_20201201_20210416!A:F,6,FALSE),"")</f>
        <v/>
      </c>
      <c r="O1203" s="4" t="str">
        <f t="shared" si="94"/>
        <v/>
      </c>
      <c r="P1203" s="4" t="str">
        <f t="shared" si="95"/>
        <v/>
      </c>
    </row>
    <row r="1204" spans="1:16">
      <c r="A1204" s="3" t="s">
        <v>1195</v>
      </c>
      <c r="B1204">
        <v>29</v>
      </c>
      <c r="C1204">
        <v>2</v>
      </c>
      <c r="D1204" s="1">
        <v>6.8965517241379296E-2</v>
      </c>
      <c r="E1204" s="2">
        <v>9.3448275862068897</v>
      </c>
      <c r="H1204" s="4" t="str">
        <f t="shared" si="91"/>
        <v/>
      </c>
      <c r="I1204" s="4" t="str">
        <f t="shared" si="92"/>
        <v/>
      </c>
      <c r="J1204" s="4" t="str">
        <f t="shared" si="93"/>
        <v/>
      </c>
      <c r="K1204" s="4" t="str">
        <f>IF(ISERROR(MATCH(A1204,SEM_20201201_20210416!A:A,0)),"","Y")</f>
        <v/>
      </c>
      <c r="L1204" s="4" t="str">
        <f>IF(K1204="Y",VLOOKUP($A1204,SEM_20201201_20210416!$A:$G,3,FALSE),"")</f>
        <v/>
      </c>
      <c r="M1204" s="4" t="str">
        <f>IF(K1204="Y",VLOOKUP($A1204,SEM_20201201_20210416!$A:$G,4,FALSE),"")</f>
        <v/>
      </c>
      <c r="N1204" s="1" t="str">
        <f>IFERROR(VLOOKUP(A1204,SEM_20201201_20210416!A:F,6,FALSE),"")</f>
        <v/>
      </c>
      <c r="O1204" s="4" t="str">
        <f t="shared" si="94"/>
        <v/>
      </c>
      <c r="P1204" s="4" t="str">
        <f t="shared" si="95"/>
        <v/>
      </c>
    </row>
    <row r="1205" spans="1:16">
      <c r="A1205" s="3" t="s">
        <v>1207</v>
      </c>
      <c r="B1205">
        <v>29</v>
      </c>
      <c r="C1205">
        <v>0</v>
      </c>
      <c r="D1205" s="1">
        <v>0</v>
      </c>
      <c r="E1205" s="2">
        <v>9.4137931034482705</v>
      </c>
      <c r="H1205" s="4" t="str">
        <f t="shared" si="91"/>
        <v/>
      </c>
      <c r="I1205" s="4" t="str">
        <f t="shared" si="92"/>
        <v/>
      </c>
      <c r="J1205" s="4" t="str">
        <f t="shared" si="93"/>
        <v/>
      </c>
      <c r="K1205" s="4" t="str">
        <f>IF(ISERROR(MATCH(A1205,SEM_20201201_20210416!A:A,0)),"","Y")</f>
        <v/>
      </c>
      <c r="L1205" s="4" t="str">
        <f>IF(K1205="Y",VLOOKUP($A1205,SEM_20201201_20210416!$A:$G,3,FALSE),"")</f>
        <v/>
      </c>
      <c r="M1205" s="4" t="str">
        <f>IF(K1205="Y",VLOOKUP($A1205,SEM_20201201_20210416!$A:$G,4,FALSE),"")</f>
        <v/>
      </c>
      <c r="N1205" s="1" t="str">
        <f>IFERROR(VLOOKUP(A1205,SEM_20201201_20210416!A:F,6,FALSE),"")</f>
        <v/>
      </c>
      <c r="O1205" s="4" t="str">
        <f t="shared" si="94"/>
        <v/>
      </c>
      <c r="P1205" s="4" t="str">
        <f t="shared" si="95"/>
        <v/>
      </c>
    </row>
    <row r="1206" spans="1:16">
      <c r="A1206" s="3" t="s">
        <v>1192</v>
      </c>
      <c r="B1206">
        <v>29</v>
      </c>
      <c r="C1206">
        <v>1</v>
      </c>
      <c r="D1206" s="1">
        <v>3.4482758620689599E-2</v>
      </c>
      <c r="E1206" s="2">
        <v>9.7241379310344804</v>
      </c>
      <c r="H1206" s="4" t="str">
        <f t="shared" si="91"/>
        <v/>
      </c>
      <c r="I1206" s="4" t="str">
        <f t="shared" si="92"/>
        <v/>
      </c>
      <c r="J1206" s="4" t="str">
        <f t="shared" si="93"/>
        <v/>
      </c>
      <c r="K1206" s="4" t="str">
        <f>IF(ISERROR(MATCH(A1206,SEM_20201201_20210416!A:A,0)),"","Y")</f>
        <v/>
      </c>
      <c r="L1206" s="4" t="str">
        <f>IF(K1206="Y",VLOOKUP($A1206,SEM_20201201_20210416!$A:$G,3,FALSE),"")</f>
        <v/>
      </c>
      <c r="M1206" s="4" t="str">
        <f>IF(K1206="Y",VLOOKUP($A1206,SEM_20201201_20210416!$A:$G,4,FALSE),"")</f>
        <v/>
      </c>
      <c r="N1206" s="1" t="str">
        <f>IFERROR(VLOOKUP(A1206,SEM_20201201_20210416!A:F,6,FALSE),"")</f>
        <v/>
      </c>
      <c r="O1206" s="4" t="str">
        <f t="shared" si="94"/>
        <v/>
      </c>
      <c r="P1206" s="4" t="str">
        <f t="shared" si="95"/>
        <v/>
      </c>
    </row>
    <row r="1207" spans="1:16">
      <c r="A1207" s="3" t="s">
        <v>1203</v>
      </c>
      <c r="B1207">
        <v>29</v>
      </c>
      <c r="C1207">
        <v>3</v>
      </c>
      <c r="D1207" s="1">
        <v>0.10344827586206801</v>
      </c>
      <c r="E1207" s="2">
        <v>10.6551724137931</v>
      </c>
      <c r="H1207" s="4" t="str">
        <f t="shared" si="91"/>
        <v/>
      </c>
      <c r="I1207" s="4" t="str">
        <f t="shared" si="92"/>
        <v/>
      </c>
      <c r="J1207" s="4" t="str">
        <f t="shared" si="93"/>
        <v/>
      </c>
      <c r="K1207" s="4" t="str">
        <f>IF(ISERROR(MATCH(A1207,SEM_20201201_20210416!A:A,0)),"","Y")</f>
        <v/>
      </c>
      <c r="L1207" s="4" t="str">
        <f>IF(K1207="Y",VLOOKUP($A1207,SEM_20201201_20210416!$A:$G,3,FALSE),"")</f>
        <v/>
      </c>
      <c r="M1207" s="4" t="str">
        <f>IF(K1207="Y",VLOOKUP($A1207,SEM_20201201_20210416!$A:$G,4,FALSE),"")</f>
        <v/>
      </c>
      <c r="N1207" s="1" t="str">
        <f>IFERROR(VLOOKUP(A1207,SEM_20201201_20210416!A:F,6,FALSE),"")</f>
        <v/>
      </c>
      <c r="O1207" s="4" t="str">
        <f t="shared" si="94"/>
        <v/>
      </c>
      <c r="P1207" s="4" t="str">
        <f t="shared" si="95"/>
        <v/>
      </c>
    </row>
    <row r="1208" spans="1:16">
      <c r="A1208" s="3" t="s">
        <v>1209</v>
      </c>
      <c r="B1208">
        <v>29</v>
      </c>
      <c r="C1208">
        <v>0</v>
      </c>
      <c r="D1208" s="1">
        <v>0</v>
      </c>
      <c r="E1208" s="2">
        <v>12.241379310344801</v>
      </c>
      <c r="H1208" s="4" t="str">
        <f t="shared" si="91"/>
        <v/>
      </c>
      <c r="I1208" s="4" t="str">
        <f t="shared" si="92"/>
        <v/>
      </c>
      <c r="J1208" s="4" t="str">
        <f t="shared" si="93"/>
        <v/>
      </c>
      <c r="K1208" s="4" t="str">
        <f>IF(ISERROR(MATCH(A1208,SEM_20201201_20210416!A:A,0)),"","Y")</f>
        <v/>
      </c>
      <c r="L1208" s="4" t="str">
        <f>IF(K1208="Y",VLOOKUP($A1208,SEM_20201201_20210416!$A:$G,3,FALSE),"")</f>
        <v/>
      </c>
      <c r="M1208" s="4" t="str">
        <f>IF(K1208="Y",VLOOKUP($A1208,SEM_20201201_20210416!$A:$G,4,FALSE),"")</f>
        <v/>
      </c>
      <c r="N1208" s="1" t="str">
        <f>IFERROR(VLOOKUP(A1208,SEM_20201201_20210416!A:F,6,FALSE),"")</f>
        <v/>
      </c>
      <c r="O1208" s="4" t="str">
        <f t="shared" si="94"/>
        <v/>
      </c>
      <c r="P1208" s="4" t="str">
        <f t="shared" si="95"/>
        <v/>
      </c>
    </row>
    <row r="1209" spans="1:16">
      <c r="A1209" s="3" t="s">
        <v>1214</v>
      </c>
      <c r="B1209">
        <v>29</v>
      </c>
      <c r="C1209">
        <v>1</v>
      </c>
      <c r="D1209" s="1">
        <v>3.4482758620689599E-2</v>
      </c>
      <c r="E1209" s="2">
        <v>12.9310344827586</v>
      </c>
      <c r="H1209" s="4" t="str">
        <f t="shared" si="91"/>
        <v/>
      </c>
      <c r="I1209" s="4" t="str">
        <f t="shared" si="92"/>
        <v/>
      </c>
      <c r="J1209" s="4" t="str">
        <f t="shared" si="93"/>
        <v/>
      </c>
      <c r="K1209" s="4" t="str">
        <f>IF(ISERROR(MATCH(A1209,SEM_20201201_20210416!A:A,0)),"","Y")</f>
        <v/>
      </c>
      <c r="L1209" s="4" t="str">
        <f>IF(K1209="Y",VLOOKUP($A1209,SEM_20201201_20210416!$A:$G,3,FALSE),"")</f>
        <v/>
      </c>
      <c r="M1209" s="4" t="str">
        <f>IF(K1209="Y",VLOOKUP($A1209,SEM_20201201_20210416!$A:$G,4,FALSE),"")</f>
        <v/>
      </c>
      <c r="N1209" s="1" t="str">
        <f>IFERROR(VLOOKUP(A1209,SEM_20201201_20210416!A:F,6,FALSE),"")</f>
        <v/>
      </c>
      <c r="O1209" s="4" t="str">
        <f t="shared" si="94"/>
        <v/>
      </c>
      <c r="P1209" s="4" t="str">
        <f t="shared" si="95"/>
        <v/>
      </c>
    </row>
    <row r="1210" spans="1:16">
      <c r="A1210" s="3" t="s">
        <v>1206</v>
      </c>
      <c r="B1210">
        <v>29</v>
      </c>
      <c r="C1210">
        <v>2</v>
      </c>
      <c r="D1210" s="1">
        <v>6.8965517241379296E-2</v>
      </c>
      <c r="E1210" s="2">
        <v>13.310344827586199</v>
      </c>
      <c r="H1210" s="4" t="str">
        <f t="shared" si="91"/>
        <v/>
      </c>
      <c r="I1210" s="4" t="str">
        <f t="shared" si="92"/>
        <v/>
      </c>
      <c r="J1210" s="4" t="str">
        <f t="shared" si="93"/>
        <v/>
      </c>
      <c r="K1210" s="4" t="str">
        <f>IF(ISERROR(MATCH(A1210,SEM_20201201_20210416!A:A,0)),"","Y")</f>
        <v/>
      </c>
      <c r="L1210" s="4" t="str">
        <f>IF(K1210="Y",VLOOKUP($A1210,SEM_20201201_20210416!$A:$G,3,FALSE),"")</f>
        <v/>
      </c>
      <c r="M1210" s="4" t="str">
        <f>IF(K1210="Y",VLOOKUP($A1210,SEM_20201201_20210416!$A:$G,4,FALSE),"")</f>
        <v/>
      </c>
      <c r="N1210" s="1" t="str">
        <f>IFERROR(VLOOKUP(A1210,SEM_20201201_20210416!A:F,6,FALSE),"")</f>
        <v/>
      </c>
      <c r="O1210" s="4" t="str">
        <f t="shared" si="94"/>
        <v/>
      </c>
      <c r="P1210" s="4" t="str">
        <f t="shared" si="95"/>
        <v/>
      </c>
    </row>
    <row r="1211" spans="1:16">
      <c r="A1211" s="3" t="s">
        <v>1202</v>
      </c>
      <c r="B1211">
        <v>29</v>
      </c>
      <c r="C1211">
        <v>0</v>
      </c>
      <c r="D1211" s="1">
        <v>0</v>
      </c>
      <c r="E1211" s="2">
        <v>14.6206896551724</v>
      </c>
      <c r="H1211" s="4" t="str">
        <f t="shared" si="91"/>
        <v/>
      </c>
      <c r="I1211" s="4" t="str">
        <f t="shared" si="92"/>
        <v/>
      </c>
      <c r="J1211" s="4" t="str">
        <f t="shared" si="93"/>
        <v/>
      </c>
      <c r="K1211" s="4" t="str">
        <f>IF(ISERROR(MATCH(A1211,SEM_20201201_20210416!A:A,0)),"","Y")</f>
        <v/>
      </c>
      <c r="L1211" s="4" t="str">
        <f>IF(K1211="Y",VLOOKUP($A1211,SEM_20201201_20210416!$A:$G,3,FALSE),"")</f>
        <v/>
      </c>
      <c r="M1211" s="4" t="str">
        <f>IF(K1211="Y",VLOOKUP($A1211,SEM_20201201_20210416!$A:$G,4,FALSE),"")</f>
        <v/>
      </c>
      <c r="N1211" s="1" t="str">
        <f>IFERROR(VLOOKUP(A1211,SEM_20201201_20210416!A:F,6,FALSE),"")</f>
        <v/>
      </c>
      <c r="O1211" s="4" t="str">
        <f t="shared" si="94"/>
        <v/>
      </c>
      <c r="P1211" s="4" t="str">
        <f t="shared" si="95"/>
        <v/>
      </c>
    </row>
    <row r="1212" spans="1:16">
      <c r="A1212" s="3" t="s">
        <v>1191</v>
      </c>
      <c r="B1212">
        <v>29</v>
      </c>
      <c r="C1212">
        <v>1</v>
      </c>
      <c r="D1212" s="1">
        <v>3.4482758620689599E-2</v>
      </c>
      <c r="E1212" s="2">
        <v>88.448275862068897</v>
      </c>
      <c r="H1212" s="4" t="str">
        <f t="shared" si="91"/>
        <v/>
      </c>
      <c r="I1212" s="4" t="str">
        <f t="shared" si="92"/>
        <v/>
      </c>
      <c r="J1212" s="4" t="str">
        <f t="shared" si="93"/>
        <v/>
      </c>
      <c r="K1212" s="4" t="str">
        <f>IF(ISERROR(MATCH(A1212,SEM_20201201_20210416!A:A,0)),"","Y")</f>
        <v/>
      </c>
      <c r="L1212" s="4" t="str">
        <f>IF(K1212="Y",VLOOKUP($A1212,SEM_20201201_20210416!$A:$G,3,FALSE),"")</f>
        <v/>
      </c>
      <c r="M1212" s="4" t="str">
        <f>IF(K1212="Y",VLOOKUP($A1212,SEM_20201201_20210416!$A:$G,4,FALSE),"")</f>
        <v/>
      </c>
      <c r="N1212" s="1" t="str">
        <f>IFERROR(VLOOKUP(A1212,SEM_20201201_20210416!A:F,6,FALSE),"")</f>
        <v/>
      </c>
      <c r="O1212" s="4" t="str">
        <f t="shared" si="94"/>
        <v/>
      </c>
      <c r="P1212" s="4" t="str">
        <f t="shared" si="95"/>
        <v/>
      </c>
    </row>
    <row r="1213" spans="1:16">
      <c r="A1213" s="3" t="s">
        <v>1211</v>
      </c>
      <c r="B1213">
        <v>29</v>
      </c>
      <c r="C1213">
        <v>0</v>
      </c>
      <c r="D1213" s="1">
        <v>0</v>
      </c>
      <c r="E1213" s="2">
        <v>117.79310344827501</v>
      </c>
      <c r="H1213" s="4" t="str">
        <f t="shared" si="91"/>
        <v/>
      </c>
      <c r="I1213" s="4" t="str">
        <f t="shared" si="92"/>
        <v/>
      </c>
      <c r="J1213" s="4" t="str">
        <f t="shared" si="93"/>
        <v/>
      </c>
      <c r="K1213" s="4" t="str">
        <f>IF(ISERROR(MATCH(A1213,SEM_20201201_20210416!A:A,0)),"","Y")</f>
        <v/>
      </c>
      <c r="L1213" s="4" t="str">
        <f>IF(K1213="Y",VLOOKUP($A1213,SEM_20201201_20210416!$A:$G,3,FALSE),"")</f>
        <v/>
      </c>
      <c r="M1213" s="4" t="str">
        <f>IF(K1213="Y",VLOOKUP($A1213,SEM_20201201_20210416!$A:$G,4,FALSE),"")</f>
        <v/>
      </c>
      <c r="N1213" s="1" t="str">
        <f>IFERROR(VLOOKUP(A1213,SEM_20201201_20210416!A:F,6,FALSE),"")</f>
        <v/>
      </c>
      <c r="O1213" s="4" t="str">
        <f t="shared" si="94"/>
        <v/>
      </c>
      <c r="P1213" s="4" t="str">
        <f t="shared" si="95"/>
        <v/>
      </c>
    </row>
    <row r="1214" spans="1:16">
      <c r="A1214" s="3" t="s">
        <v>1215</v>
      </c>
      <c r="B1214">
        <v>28</v>
      </c>
      <c r="C1214">
        <v>11</v>
      </c>
      <c r="D1214" s="1">
        <v>0.39285714285714202</v>
      </c>
      <c r="E1214" s="2">
        <v>1.21428571428571</v>
      </c>
      <c r="H1214" s="4" t="str">
        <f t="shared" si="91"/>
        <v/>
      </c>
      <c r="I1214" s="4" t="str">
        <f t="shared" si="92"/>
        <v/>
      </c>
      <c r="J1214" s="4" t="str">
        <f t="shared" si="93"/>
        <v/>
      </c>
      <c r="K1214" s="4" t="str">
        <f>IF(ISERROR(MATCH(A1214,SEM_20201201_20210416!A:A,0)),"","Y")</f>
        <v/>
      </c>
      <c r="L1214" s="4" t="str">
        <f>IF(K1214="Y",VLOOKUP($A1214,SEM_20201201_20210416!$A:$G,3,FALSE),"")</f>
        <v/>
      </c>
      <c r="M1214" s="4" t="str">
        <f>IF(K1214="Y",VLOOKUP($A1214,SEM_20201201_20210416!$A:$G,4,FALSE),"")</f>
        <v/>
      </c>
      <c r="N1214" s="1" t="str">
        <f>IFERROR(VLOOKUP(A1214,SEM_20201201_20210416!A:F,6,FALSE),"")</f>
        <v/>
      </c>
      <c r="O1214" s="4" t="str">
        <f t="shared" si="94"/>
        <v/>
      </c>
      <c r="P1214" s="4" t="str">
        <f t="shared" si="95"/>
        <v/>
      </c>
    </row>
    <row r="1215" spans="1:16">
      <c r="A1215" s="3" t="s">
        <v>1221</v>
      </c>
      <c r="B1215">
        <v>28</v>
      </c>
      <c r="C1215">
        <v>7</v>
      </c>
      <c r="D1215" s="1">
        <v>0.25</v>
      </c>
      <c r="E1215" s="2">
        <v>2.0714285714285698</v>
      </c>
      <c r="H1215" s="4" t="str">
        <f t="shared" si="91"/>
        <v>Y</v>
      </c>
      <c r="I1215" s="4" t="str">
        <f t="shared" si="92"/>
        <v/>
      </c>
      <c r="J1215" s="4" t="str">
        <f t="shared" si="93"/>
        <v/>
      </c>
      <c r="K1215" s="4" t="str">
        <f>IF(ISERROR(MATCH(A1215,SEM_20201201_20210416!A:A,0)),"","Y")</f>
        <v/>
      </c>
      <c r="L1215" s="4" t="str">
        <f>IF(K1215="Y",VLOOKUP($A1215,SEM_20201201_20210416!$A:$G,3,FALSE),"")</f>
        <v/>
      </c>
      <c r="M1215" s="4" t="str">
        <f>IF(K1215="Y",VLOOKUP($A1215,SEM_20201201_20210416!$A:$G,4,FALSE),"")</f>
        <v/>
      </c>
      <c r="N1215" s="1" t="str">
        <f>IFERROR(VLOOKUP(A1215,SEM_20201201_20210416!A:F,6,FALSE),"")</f>
        <v/>
      </c>
      <c r="O1215" s="4" t="str">
        <f t="shared" si="94"/>
        <v/>
      </c>
      <c r="P1215" s="4" t="str">
        <f t="shared" si="95"/>
        <v/>
      </c>
    </row>
    <row r="1216" spans="1:16">
      <c r="A1216" s="3" t="s">
        <v>1231</v>
      </c>
      <c r="B1216">
        <v>28</v>
      </c>
      <c r="C1216">
        <v>4</v>
      </c>
      <c r="D1216" s="1">
        <v>0.14285714285714199</v>
      </c>
      <c r="E1216" s="2">
        <v>3.6071428571428501</v>
      </c>
      <c r="H1216" s="4" t="str">
        <f t="shared" si="91"/>
        <v/>
      </c>
      <c r="I1216" s="4" t="str">
        <f t="shared" si="92"/>
        <v/>
      </c>
      <c r="J1216" s="4" t="str">
        <f t="shared" si="93"/>
        <v/>
      </c>
      <c r="K1216" s="4" t="str">
        <f>IF(ISERROR(MATCH(A1216,SEM_20201201_20210416!A:A,0)),"","Y")</f>
        <v>Y</v>
      </c>
      <c r="L1216" s="4">
        <f>IF(K1216="Y",VLOOKUP($A1216,SEM_20201201_20210416!$A:$G,3,FALSE),"")</f>
        <v>24</v>
      </c>
      <c r="M1216" s="4">
        <f>IF(K1216="Y",VLOOKUP($A1216,SEM_20201201_20210416!$A:$G,4,FALSE),"")</f>
        <v>1</v>
      </c>
      <c r="N1216" s="1">
        <f>IFERROR(VLOOKUP(A1216,SEM_20201201_20210416!A:F,6,FALSE),"")</f>
        <v>4.1666666666666664E-2</v>
      </c>
      <c r="O1216" s="4" t="str">
        <f t="shared" si="94"/>
        <v/>
      </c>
      <c r="P1216" s="4" t="str">
        <f t="shared" si="95"/>
        <v/>
      </c>
    </row>
    <row r="1217" spans="1:16">
      <c r="A1217" s="3" t="s">
        <v>1223</v>
      </c>
      <c r="B1217">
        <v>28</v>
      </c>
      <c r="C1217">
        <v>8</v>
      </c>
      <c r="D1217" s="1">
        <v>0.28571428571428498</v>
      </c>
      <c r="E1217" s="2">
        <v>3.8928571428571401</v>
      </c>
      <c r="H1217" s="4" t="str">
        <f t="shared" si="91"/>
        <v/>
      </c>
      <c r="I1217" s="4" t="str">
        <f t="shared" si="92"/>
        <v/>
      </c>
      <c r="J1217" s="4" t="str">
        <f t="shared" si="93"/>
        <v/>
      </c>
      <c r="K1217" s="4" t="str">
        <f>IF(ISERROR(MATCH(A1217,SEM_20201201_20210416!A:A,0)),"","Y")</f>
        <v/>
      </c>
      <c r="L1217" s="4" t="str">
        <f>IF(K1217="Y",VLOOKUP($A1217,SEM_20201201_20210416!$A:$G,3,FALSE),"")</f>
        <v/>
      </c>
      <c r="M1217" s="4" t="str">
        <f>IF(K1217="Y",VLOOKUP($A1217,SEM_20201201_20210416!$A:$G,4,FALSE),"")</f>
        <v/>
      </c>
      <c r="N1217" s="1" t="str">
        <f>IFERROR(VLOOKUP(A1217,SEM_20201201_20210416!A:F,6,FALSE),"")</f>
        <v/>
      </c>
      <c r="O1217" s="4" t="str">
        <f t="shared" si="94"/>
        <v/>
      </c>
      <c r="P1217" s="4" t="str">
        <f t="shared" si="95"/>
        <v/>
      </c>
    </row>
    <row r="1218" spans="1:16">
      <c r="A1218" s="3" t="s">
        <v>1232</v>
      </c>
      <c r="B1218">
        <v>28</v>
      </c>
      <c r="C1218">
        <v>3</v>
      </c>
      <c r="D1218" s="1">
        <v>0.107142857142857</v>
      </c>
      <c r="E1218" s="2">
        <v>4.71428571428571</v>
      </c>
      <c r="H1218" s="4" t="str">
        <f t="shared" si="91"/>
        <v/>
      </c>
      <c r="I1218" s="4" t="str">
        <f t="shared" si="92"/>
        <v>Y</v>
      </c>
      <c r="J1218" s="4" t="str">
        <f t="shared" si="93"/>
        <v/>
      </c>
      <c r="K1218" s="4" t="str">
        <f>IF(ISERROR(MATCH(A1218,SEM_20201201_20210416!A:A,0)),"","Y")</f>
        <v/>
      </c>
      <c r="L1218" s="4" t="str">
        <f>IF(K1218="Y",VLOOKUP($A1218,SEM_20201201_20210416!$A:$G,3,FALSE),"")</f>
        <v/>
      </c>
      <c r="M1218" s="4" t="str">
        <f>IF(K1218="Y",VLOOKUP($A1218,SEM_20201201_20210416!$A:$G,4,FALSE),"")</f>
        <v/>
      </c>
      <c r="N1218" s="1" t="str">
        <f>IFERROR(VLOOKUP(A1218,SEM_20201201_20210416!A:F,6,FALSE),"")</f>
        <v/>
      </c>
      <c r="O1218" s="4" t="str">
        <f t="shared" si="94"/>
        <v/>
      </c>
      <c r="P1218" s="4" t="str">
        <f t="shared" si="95"/>
        <v/>
      </c>
    </row>
    <row r="1219" spans="1:16">
      <c r="A1219" s="3" t="s">
        <v>1224</v>
      </c>
      <c r="B1219">
        <v>28</v>
      </c>
      <c r="C1219">
        <v>0</v>
      </c>
      <c r="D1219" s="1">
        <v>0</v>
      </c>
      <c r="E1219" s="2">
        <v>5.71428571428571</v>
      </c>
      <c r="H1219" s="4" t="str">
        <f t="shared" ref="H1219:H1282" si="96">IF(AND(E1219&gt;=2,E1219&lt;3),"Y","")</f>
        <v/>
      </c>
      <c r="I1219" s="4" t="str">
        <f t="shared" ref="I1219:I1282" si="97">IF(AND(E1219&gt;=4,E1219&lt;5),"Y","")</f>
        <v/>
      </c>
      <c r="J1219" s="4" t="str">
        <f t="shared" ref="J1219:J1282" si="98">IF(AND(E1219&gt;=6,E1219&lt;7),"Y","")</f>
        <v/>
      </c>
      <c r="K1219" s="4" t="str">
        <f>IF(ISERROR(MATCH(A1219,SEM_20201201_20210416!A:A,0)),"","Y")</f>
        <v/>
      </c>
      <c r="L1219" s="4" t="str">
        <f>IF(K1219="Y",VLOOKUP($A1219,SEM_20201201_20210416!$A:$G,3,FALSE),"")</f>
        <v/>
      </c>
      <c r="M1219" s="4" t="str">
        <f>IF(K1219="Y",VLOOKUP($A1219,SEM_20201201_20210416!$A:$G,4,FALSE),"")</f>
        <v/>
      </c>
      <c r="N1219" s="1" t="str">
        <f>IFERROR(VLOOKUP(A1219,SEM_20201201_20210416!A:F,6,FALSE),"")</f>
        <v/>
      </c>
      <c r="O1219" s="4" t="str">
        <f t="shared" ref="O1219:O1282" si="99">IF(AND(K1219="Y",M1219&gt;C1219),"Y","")</f>
        <v/>
      </c>
      <c r="P1219" s="4" t="str">
        <f t="shared" ref="P1219:P1282" si="100">IF(AND(G1219&lt;&gt;"N",E1219&gt;$V$1,D1219&lt;$V$2,B1219&gt;=$V$3),"Y","")</f>
        <v/>
      </c>
    </row>
    <row r="1220" spans="1:16">
      <c r="A1220" s="3" t="s">
        <v>1233</v>
      </c>
      <c r="B1220">
        <v>28</v>
      </c>
      <c r="C1220">
        <v>0</v>
      </c>
      <c r="D1220" s="1">
        <v>0</v>
      </c>
      <c r="E1220" s="2">
        <v>5.75</v>
      </c>
      <c r="H1220" s="4" t="str">
        <f t="shared" si="96"/>
        <v/>
      </c>
      <c r="I1220" s="4" t="str">
        <f t="shared" si="97"/>
        <v/>
      </c>
      <c r="J1220" s="4" t="str">
        <f t="shared" si="98"/>
        <v/>
      </c>
      <c r="K1220" s="4" t="str">
        <f>IF(ISERROR(MATCH(A1220,SEM_20201201_20210416!A:A,0)),"","Y")</f>
        <v/>
      </c>
      <c r="L1220" s="4" t="str">
        <f>IF(K1220="Y",VLOOKUP($A1220,SEM_20201201_20210416!$A:$G,3,FALSE),"")</f>
        <v/>
      </c>
      <c r="M1220" s="4" t="str">
        <f>IF(K1220="Y",VLOOKUP($A1220,SEM_20201201_20210416!$A:$G,4,FALSE),"")</f>
        <v/>
      </c>
      <c r="N1220" s="1" t="str">
        <f>IFERROR(VLOOKUP(A1220,SEM_20201201_20210416!A:F,6,FALSE),"")</f>
        <v/>
      </c>
      <c r="O1220" s="4" t="str">
        <f t="shared" si="99"/>
        <v/>
      </c>
      <c r="P1220" s="4" t="str">
        <f t="shared" si="100"/>
        <v/>
      </c>
    </row>
    <row r="1221" spans="1:16">
      <c r="A1221" s="3" t="s">
        <v>1230</v>
      </c>
      <c r="B1221">
        <v>28</v>
      </c>
      <c r="C1221">
        <v>2</v>
      </c>
      <c r="D1221" s="1">
        <v>7.1428571428571397E-2</v>
      </c>
      <c r="E1221" s="2">
        <v>5.8928571428571397</v>
      </c>
      <c r="H1221" s="4" t="str">
        <f t="shared" si="96"/>
        <v/>
      </c>
      <c r="I1221" s="4" t="str">
        <f t="shared" si="97"/>
        <v/>
      </c>
      <c r="J1221" s="4" t="str">
        <f t="shared" si="98"/>
        <v/>
      </c>
      <c r="K1221" s="4" t="str">
        <f>IF(ISERROR(MATCH(A1221,SEM_20201201_20210416!A:A,0)),"","Y")</f>
        <v/>
      </c>
      <c r="L1221" s="4" t="str">
        <f>IF(K1221="Y",VLOOKUP($A1221,SEM_20201201_20210416!$A:$G,3,FALSE),"")</f>
        <v/>
      </c>
      <c r="M1221" s="4" t="str">
        <f>IF(K1221="Y",VLOOKUP($A1221,SEM_20201201_20210416!$A:$G,4,FALSE),"")</f>
        <v/>
      </c>
      <c r="N1221" s="1" t="str">
        <f>IFERROR(VLOOKUP(A1221,SEM_20201201_20210416!A:F,6,FALSE),"")</f>
        <v/>
      </c>
      <c r="O1221" s="4" t="str">
        <f t="shared" si="99"/>
        <v/>
      </c>
      <c r="P1221" s="4" t="str">
        <f t="shared" si="100"/>
        <v/>
      </c>
    </row>
    <row r="1222" spans="1:16">
      <c r="A1222" s="3" t="s">
        <v>1226</v>
      </c>
      <c r="B1222">
        <v>28</v>
      </c>
      <c r="C1222">
        <v>2</v>
      </c>
      <c r="D1222" s="1">
        <v>7.1428571428571397E-2</v>
      </c>
      <c r="E1222" s="2">
        <v>6.0714285714285703</v>
      </c>
      <c r="H1222" s="4" t="str">
        <f t="shared" si="96"/>
        <v/>
      </c>
      <c r="I1222" s="4" t="str">
        <f t="shared" si="97"/>
        <v/>
      </c>
      <c r="J1222" s="4" t="str">
        <f t="shared" si="98"/>
        <v>Y</v>
      </c>
      <c r="K1222" s="4" t="str">
        <f>IF(ISERROR(MATCH(A1222,SEM_20201201_20210416!A:A,0)),"","Y")</f>
        <v/>
      </c>
      <c r="L1222" s="4" t="str">
        <f>IF(K1222="Y",VLOOKUP($A1222,SEM_20201201_20210416!$A:$G,3,FALSE),"")</f>
        <v/>
      </c>
      <c r="M1222" s="4" t="str">
        <f>IF(K1222="Y",VLOOKUP($A1222,SEM_20201201_20210416!$A:$G,4,FALSE),"")</f>
        <v/>
      </c>
      <c r="N1222" s="1" t="str">
        <f>IFERROR(VLOOKUP(A1222,SEM_20201201_20210416!A:F,6,FALSE),"")</f>
        <v/>
      </c>
      <c r="O1222" s="4" t="str">
        <f t="shared" si="99"/>
        <v/>
      </c>
      <c r="P1222" s="4" t="str">
        <f t="shared" si="100"/>
        <v/>
      </c>
    </row>
    <row r="1223" spans="1:16">
      <c r="A1223" s="3" t="s">
        <v>1229</v>
      </c>
      <c r="B1223">
        <v>28</v>
      </c>
      <c r="C1223">
        <v>2</v>
      </c>
      <c r="D1223" s="1">
        <v>7.1428571428571397E-2</v>
      </c>
      <c r="E1223" s="2">
        <v>6.0714285714285703</v>
      </c>
      <c r="H1223" s="4" t="str">
        <f t="shared" si="96"/>
        <v/>
      </c>
      <c r="I1223" s="4" t="str">
        <f t="shared" si="97"/>
        <v/>
      </c>
      <c r="J1223" s="4" t="str">
        <f t="shared" si="98"/>
        <v>Y</v>
      </c>
      <c r="K1223" s="4" t="str">
        <f>IF(ISERROR(MATCH(A1223,SEM_20201201_20210416!A:A,0)),"","Y")</f>
        <v/>
      </c>
      <c r="L1223" s="4" t="str">
        <f>IF(K1223="Y",VLOOKUP($A1223,SEM_20201201_20210416!$A:$G,3,FALSE),"")</f>
        <v/>
      </c>
      <c r="M1223" s="4" t="str">
        <f>IF(K1223="Y",VLOOKUP($A1223,SEM_20201201_20210416!$A:$G,4,FALSE),"")</f>
        <v/>
      </c>
      <c r="N1223" s="1" t="str">
        <f>IFERROR(VLOOKUP(A1223,SEM_20201201_20210416!A:F,6,FALSE),"")</f>
        <v/>
      </c>
      <c r="O1223" s="4" t="str">
        <f t="shared" si="99"/>
        <v/>
      </c>
      <c r="P1223" s="4" t="str">
        <f t="shared" si="100"/>
        <v/>
      </c>
    </row>
    <row r="1224" spans="1:16">
      <c r="A1224" s="3" t="s">
        <v>1239</v>
      </c>
      <c r="B1224">
        <v>28</v>
      </c>
      <c r="C1224">
        <v>3</v>
      </c>
      <c r="D1224" s="1">
        <v>0.107142857142857</v>
      </c>
      <c r="E1224" s="2">
        <v>6.3214285714285703</v>
      </c>
      <c r="H1224" s="4" t="str">
        <f t="shared" si="96"/>
        <v/>
      </c>
      <c r="I1224" s="4" t="str">
        <f t="shared" si="97"/>
        <v/>
      </c>
      <c r="J1224" s="4" t="str">
        <f t="shared" si="98"/>
        <v>Y</v>
      </c>
      <c r="K1224" s="4" t="str">
        <f>IF(ISERROR(MATCH(A1224,SEM_20201201_20210416!A:A,0)),"","Y")</f>
        <v/>
      </c>
      <c r="L1224" s="4" t="str">
        <f>IF(K1224="Y",VLOOKUP($A1224,SEM_20201201_20210416!$A:$G,3,FALSE),"")</f>
        <v/>
      </c>
      <c r="M1224" s="4" t="str">
        <f>IF(K1224="Y",VLOOKUP($A1224,SEM_20201201_20210416!$A:$G,4,FALSE),"")</f>
        <v/>
      </c>
      <c r="N1224" s="1" t="str">
        <f>IFERROR(VLOOKUP(A1224,SEM_20201201_20210416!A:F,6,FALSE),"")</f>
        <v/>
      </c>
      <c r="O1224" s="4" t="str">
        <f t="shared" si="99"/>
        <v/>
      </c>
      <c r="P1224" s="4" t="str">
        <f t="shared" si="100"/>
        <v/>
      </c>
    </row>
    <row r="1225" spans="1:16">
      <c r="A1225" s="3" t="s">
        <v>1228</v>
      </c>
      <c r="B1225">
        <v>28</v>
      </c>
      <c r="C1225">
        <v>6</v>
      </c>
      <c r="D1225" s="1">
        <v>0.214285714285714</v>
      </c>
      <c r="E1225" s="2">
        <v>7.8928571428571397</v>
      </c>
      <c r="H1225" s="4" t="str">
        <f t="shared" si="96"/>
        <v/>
      </c>
      <c r="I1225" s="4" t="str">
        <f t="shared" si="97"/>
        <v/>
      </c>
      <c r="J1225" s="4" t="str">
        <f t="shared" si="98"/>
        <v/>
      </c>
      <c r="K1225" s="4" t="str">
        <f>IF(ISERROR(MATCH(A1225,SEM_20201201_20210416!A:A,0)),"","Y")</f>
        <v/>
      </c>
      <c r="L1225" s="4" t="str">
        <f>IF(K1225="Y",VLOOKUP($A1225,SEM_20201201_20210416!$A:$G,3,FALSE),"")</f>
        <v/>
      </c>
      <c r="M1225" s="4" t="str">
        <f>IF(K1225="Y",VLOOKUP($A1225,SEM_20201201_20210416!$A:$G,4,FALSE),"")</f>
        <v/>
      </c>
      <c r="N1225" s="1" t="str">
        <f>IFERROR(VLOOKUP(A1225,SEM_20201201_20210416!A:F,6,FALSE),"")</f>
        <v/>
      </c>
      <c r="O1225" s="4" t="str">
        <f t="shared" si="99"/>
        <v/>
      </c>
      <c r="P1225" s="4" t="str">
        <f t="shared" si="100"/>
        <v/>
      </c>
    </row>
    <row r="1226" spans="1:16">
      <c r="A1226" s="3" t="s">
        <v>1236</v>
      </c>
      <c r="B1226">
        <v>28</v>
      </c>
      <c r="C1226">
        <v>4</v>
      </c>
      <c r="D1226" s="1">
        <v>0.14285714285714199</v>
      </c>
      <c r="E1226" s="2">
        <v>8.75</v>
      </c>
      <c r="H1226" s="4" t="str">
        <f t="shared" si="96"/>
        <v/>
      </c>
      <c r="I1226" s="4" t="str">
        <f t="shared" si="97"/>
        <v/>
      </c>
      <c r="J1226" s="4" t="str">
        <f t="shared" si="98"/>
        <v/>
      </c>
      <c r="K1226" s="4" t="str">
        <f>IF(ISERROR(MATCH(A1226,SEM_20201201_20210416!A:A,0)),"","Y")</f>
        <v/>
      </c>
      <c r="L1226" s="4" t="str">
        <f>IF(K1226="Y",VLOOKUP($A1226,SEM_20201201_20210416!$A:$G,3,FALSE),"")</f>
        <v/>
      </c>
      <c r="M1226" s="4" t="str">
        <f>IF(K1226="Y",VLOOKUP($A1226,SEM_20201201_20210416!$A:$G,4,FALSE),"")</f>
        <v/>
      </c>
      <c r="N1226" s="1" t="str">
        <f>IFERROR(VLOOKUP(A1226,SEM_20201201_20210416!A:F,6,FALSE),"")</f>
        <v/>
      </c>
      <c r="O1226" s="4" t="str">
        <f t="shared" si="99"/>
        <v/>
      </c>
      <c r="P1226" s="4" t="str">
        <f t="shared" si="100"/>
        <v/>
      </c>
    </row>
    <row r="1227" spans="1:16">
      <c r="A1227" s="3" t="s">
        <v>1227</v>
      </c>
      <c r="B1227">
        <v>28</v>
      </c>
      <c r="C1227">
        <v>0</v>
      </c>
      <c r="D1227" s="1">
        <v>0</v>
      </c>
      <c r="E1227" s="2">
        <v>8.8928571428571406</v>
      </c>
      <c r="H1227" s="4" t="str">
        <f t="shared" si="96"/>
        <v/>
      </c>
      <c r="I1227" s="4" t="str">
        <f t="shared" si="97"/>
        <v/>
      </c>
      <c r="J1227" s="4" t="str">
        <f t="shared" si="98"/>
        <v/>
      </c>
      <c r="K1227" s="4" t="str">
        <f>IF(ISERROR(MATCH(A1227,SEM_20201201_20210416!A:A,0)),"","Y")</f>
        <v/>
      </c>
      <c r="L1227" s="4" t="str">
        <f>IF(K1227="Y",VLOOKUP($A1227,SEM_20201201_20210416!$A:$G,3,FALSE),"")</f>
        <v/>
      </c>
      <c r="M1227" s="4" t="str">
        <f>IF(K1227="Y",VLOOKUP($A1227,SEM_20201201_20210416!$A:$G,4,FALSE),"")</f>
        <v/>
      </c>
      <c r="N1227" s="1" t="str">
        <f>IFERROR(VLOOKUP(A1227,SEM_20201201_20210416!A:F,6,FALSE),"")</f>
        <v/>
      </c>
      <c r="O1227" s="4" t="str">
        <f t="shared" si="99"/>
        <v/>
      </c>
      <c r="P1227" s="4" t="str">
        <f t="shared" si="100"/>
        <v/>
      </c>
    </row>
    <row r="1228" spans="1:16">
      <c r="A1228" s="3" t="s">
        <v>1237</v>
      </c>
      <c r="B1228">
        <v>28</v>
      </c>
      <c r="C1228">
        <v>0</v>
      </c>
      <c r="D1228" s="1">
        <v>0</v>
      </c>
      <c r="E1228" s="2">
        <v>8.9285714285714199</v>
      </c>
      <c r="H1228" s="4" t="str">
        <f t="shared" si="96"/>
        <v/>
      </c>
      <c r="I1228" s="4" t="str">
        <f t="shared" si="97"/>
        <v/>
      </c>
      <c r="J1228" s="4" t="str">
        <f t="shared" si="98"/>
        <v/>
      </c>
      <c r="K1228" s="4" t="str">
        <f>IF(ISERROR(MATCH(A1228,SEM_20201201_20210416!A:A,0)),"","Y")</f>
        <v/>
      </c>
      <c r="L1228" s="4" t="str">
        <f>IF(K1228="Y",VLOOKUP($A1228,SEM_20201201_20210416!$A:$G,3,FALSE),"")</f>
        <v/>
      </c>
      <c r="M1228" s="4" t="str">
        <f>IF(K1228="Y",VLOOKUP($A1228,SEM_20201201_20210416!$A:$G,4,FALSE),"")</f>
        <v/>
      </c>
      <c r="N1228" s="1" t="str">
        <f>IFERROR(VLOOKUP(A1228,SEM_20201201_20210416!A:F,6,FALSE),"")</f>
        <v/>
      </c>
      <c r="O1228" s="4" t="str">
        <f t="shared" si="99"/>
        <v/>
      </c>
      <c r="P1228" s="4" t="str">
        <f t="shared" si="100"/>
        <v/>
      </c>
    </row>
    <row r="1229" spans="1:16">
      <c r="A1229" s="3" t="s">
        <v>1220</v>
      </c>
      <c r="B1229">
        <v>28</v>
      </c>
      <c r="C1229">
        <v>0</v>
      </c>
      <c r="D1229" s="1">
        <v>0</v>
      </c>
      <c r="E1229" s="2">
        <v>9.5357142857142794</v>
      </c>
      <c r="H1229" s="4" t="str">
        <f t="shared" si="96"/>
        <v/>
      </c>
      <c r="I1229" s="4" t="str">
        <f t="shared" si="97"/>
        <v/>
      </c>
      <c r="J1229" s="4" t="str">
        <f t="shared" si="98"/>
        <v/>
      </c>
      <c r="K1229" s="4" t="str">
        <f>IF(ISERROR(MATCH(A1229,SEM_20201201_20210416!A:A,0)),"","Y")</f>
        <v/>
      </c>
      <c r="L1229" s="4" t="str">
        <f>IF(K1229="Y",VLOOKUP($A1229,SEM_20201201_20210416!$A:$G,3,FALSE),"")</f>
        <v/>
      </c>
      <c r="M1229" s="4" t="str">
        <f>IF(K1229="Y",VLOOKUP($A1229,SEM_20201201_20210416!$A:$G,4,FALSE),"")</f>
        <v/>
      </c>
      <c r="N1229" s="1" t="str">
        <f>IFERROR(VLOOKUP(A1229,SEM_20201201_20210416!A:F,6,FALSE),"")</f>
        <v/>
      </c>
      <c r="O1229" s="4" t="str">
        <f t="shared" si="99"/>
        <v/>
      </c>
      <c r="P1229" s="4" t="str">
        <f t="shared" si="100"/>
        <v/>
      </c>
    </row>
    <row r="1230" spans="1:16">
      <c r="A1230" s="3" t="s">
        <v>1217</v>
      </c>
      <c r="B1230">
        <v>28</v>
      </c>
      <c r="C1230">
        <v>1</v>
      </c>
      <c r="D1230" s="1">
        <v>3.5714285714285698E-2</v>
      </c>
      <c r="E1230" s="2">
        <v>9.8214285714285694</v>
      </c>
      <c r="H1230" s="4" t="str">
        <f t="shared" si="96"/>
        <v/>
      </c>
      <c r="I1230" s="4" t="str">
        <f t="shared" si="97"/>
        <v/>
      </c>
      <c r="J1230" s="4" t="str">
        <f t="shared" si="98"/>
        <v/>
      </c>
      <c r="K1230" s="4" t="str">
        <f>IF(ISERROR(MATCH(A1230,SEM_20201201_20210416!A:A,0)),"","Y")</f>
        <v/>
      </c>
      <c r="L1230" s="4" t="str">
        <f>IF(K1230="Y",VLOOKUP($A1230,SEM_20201201_20210416!$A:$G,3,FALSE),"")</f>
        <v/>
      </c>
      <c r="M1230" s="4" t="str">
        <f>IF(K1230="Y",VLOOKUP($A1230,SEM_20201201_20210416!$A:$G,4,FALSE),"")</f>
        <v/>
      </c>
      <c r="N1230" s="1" t="str">
        <f>IFERROR(VLOOKUP(A1230,SEM_20201201_20210416!A:F,6,FALSE),"")</f>
        <v/>
      </c>
      <c r="O1230" s="4" t="str">
        <f t="shared" si="99"/>
        <v/>
      </c>
      <c r="P1230" s="4" t="str">
        <f t="shared" si="100"/>
        <v/>
      </c>
    </row>
    <row r="1231" spans="1:16">
      <c r="A1231" s="3" t="s">
        <v>1222</v>
      </c>
      <c r="B1231">
        <v>28</v>
      </c>
      <c r="C1231">
        <v>0</v>
      </c>
      <c r="D1231" s="1">
        <v>0</v>
      </c>
      <c r="E1231" s="2">
        <v>11.4285714285714</v>
      </c>
      <c r="H1231" s="4" t="str">
        <f t="shared" si="96"/>
        <v/>
      </c>
      <c r="I1231" s="4" t="str">
        <f t="shared" si="97"/>
        <v/>
      </c>
      <c r="J1231" s="4" t="str">
        <f t="shared" si="98"/>
        <v/>
      </c>
      <c r="K1231" s="4" t="str">
        <f>IF(ISERROR(MATCH(A1231,SEM_20201201_20210416!A:A,0)),"","Y")</f>
        <v/>
      </c>
      <c r="L1231" s="4" t="str">
        <f>IF(K1231="Y",VLOOKUP($A1231,SEM_20201201_20210416!$A:$G,3,FALSE),"")</f>
        <v/>
      </c>
      <c r="M1231" s="4" t="str">
        <f>IF(K1231="Y",VLOOKUP($A1231,SEM_20201201_20210416!$A:$G,4,FALSE),"")</f>
        <v/>
      </c>
      <c r="N1231" s="1" t="str">
        <f>IFERROR(VLOOKUP(A1231,SEM_20201201_20210416!A:F,6,FALSE),"")</f>
        <v/>
      </c>
      <c r="O1231" s="4" t="str">
        <f t="shared" si="99"/>
        <v/>
      </c>
      <c r="P1231" s="4" t="str">
        <f t="shared" si="100"/>
        <v/>
      </c>
    </row>
    <row r="1232" spans="1:16">
      <c r="A1232" s="3" t="s">
        <v>1235</v>
      </c>
      <c r="B1232">
        <v>28</v>
      </c>
      <c r="C1232">
        <v>0</v>
      </c>
      <c r="D1232" s="1">
        <v>0</v>
      </c>
      <c r="E1232" s="2">
        <v>14.5</v>
      </c>
      <c r="H1232" s="4" t="str">
        <f t="shared" si="96"/>
        <v/>
      </c>
      <c r="I1232" s="4" t="str">
        <f t="shared" si="97"/>
        <v/>
      </c>
      <c r="J1232" s="4" t="str">
        <f t="shared" si="98"/>
        <v/>
      </c>
      <c r="K1232" s="4" t="str">
        <f>IF(ISERROR(MATCH(A1232,SEM_20201201_20210416!A:A,0)),"","Y")</f>
        <v/>
      </c>
      <c r="L1232" s="4" t="str">
        <f>IF(K1232="Y",VLOOKUP($A1232,SEM_20201201_20210416!$A:$G,3,FALSE),"")</f>
        <v/>
      </c>
      <c r="M1232" s="4" t="str">
        <f>IF(K1232="Y",VLOOKUP($A1232,SEM_20201201_20210416!$A:$G,4,FALSE),"")</f>
        <v/>
      </c>
      <c r="N1232" s="1" t="str">
        <f>IFERROR(VLOOKUP(A1232,SEM_20201201_20210416!A:F,6,FALSE),"")</f>
        <v/>
      </c>
      <c r="O1232" s="4" t="str">
        <f t="shared" si="99"/>
        <v/>
      </c>
      <c r="P1232" s="4" t="str">
        <f t="shared" si="100"/>
        <v/>
      </c>
    </row>
    <row r="1233" spans="1:16">
      <c r="A1233" s="3" t="s">
        <v>1238</v>
      </c>
      <c r="B1233">
        <v>28</v>
      </c>
      <c r="C1233">
        <v>1</v>
      </c>
      <c r="D1233" s="1">
        <v>3.5714285714285698E-2</v>
      </c>
      <c r="E1233" s="2">
        <v>16.714285714285701</v>
      </c>
      <c r="H1233" s="4" t="str">
        <f t="shared" si="96"/>
        <v/>
      </c>
      <c r="I1233" s="4" t="str">
        <f t="shared" si="97"/>
        <v/>
      </c>
      <c r="J1233" s="4" t="str">
        <f t="shared" si="98"/>
        <v/>
      </c>
      <c r="K1233" s="4" t="str">
        <f>IF(ISERROR(MATCH(A1233,SEM_20201201_20210416!A:A,0)),"","Y")</f>
        <v/>
      </c>
      <c r="L1233" s="4" t="str">
        <f>IF(K1233="Y",VLOOKUP($A1233,SEM_20201201_20210416!$A:$G,3,FALSE),"")</f>
        <v/>
      </c>
      <c r="M1233" s="4" t="str">
        <f>IF(K1233="Y",VLOOKUP($A1233,SEM_20201201_20210416!$A:$G,4,FALSE),"")</f>
        <v/>
      </c>
      <c r="N1233" s="1" t="str">
        <f>IFERROR(VLOOKUP(A1233,SEM_20201201_20210416!A:F,6,FALSE),"")</f>
        <v/>
      </c>
      <c r="O1233" s="4" t="str">
        <f t="shared" si="99"/>
        <v/>
      </c>
      <c r="P1233" s="4" t="str">
        <f t="shared" si="100"/>
        <v/>
      </c>
    </row>
    <row r="1234" spans="1:16">
      <c r="A1234" s="3" t="s">
        <v>1234</v>
      </c>
      <c r="B1234">
        <v>28</v>
      </c>
      <c r="C1234">
        <v>0</v>
      </c>
      <c r="D1234" s="1">
        <v>0</v>
      </c>
      <c r="E1234" s="2">
        <v>21.285714285714199</v>
      </c>
      <c r="H1234" s="4" t="str">
        <f t="shared" si="96"/>
        <v/>
      </c>
      <c r="I1234" s="4" t="str">
        <f t="shared" si="97"/>
        <v/>
      </c>
      <c r="J1234" s="4" t="str">
        <f t="shared" si="98"/>
        <v/>
      </c>
      <c r="K1234" s="4" t="str">
        <f>IF(ISERROR(MATCH(A1234,SEM_20201201_20210416!A:A,0)),"","Y")</f>
        <v/>
      </c>
      <c r="L1234" s="4" t="str">
        <f>IF(K1234="Y",VLOOKUP($A1234,SEM_20201201_20210416!$A:$G,3,FALSE),"")</f>
        <v/>
      </c>
      <c r="M1234" s="4" t="str">
        <f>IF(K1234="Y",VLOOKUP($A1234,SEM_20201201_20210416!$A:$G,4,FALSE),"")</f>
        <v/>
      </c>
      <c r="N1234" s="1" t="str">
        <f>IFERROR(VLOOKUP(A1234,SEM_20201201_20210416!A:F,6,FALSE),"")</f>
        <v/>
      </c>
      <c r="O1234" s="4" t="str">
        <f t="shared" si="99"/>
        <v/>
      </c>
      <c r="P1234" s="4" t="str">
        <f t="shared" si="100"/>
        <v/>
      </c>
    </row>
    <row r="1235" spans="1:16">
      <c r="A1235" s="3" t="s">
        <v>1240</v>
      </c>
      <c r="B1235">
        <v>28</v>
      </c>
      <c r="C1235">
        <v>2</v>
      </c>
      <c r="D1235" s="1">
        <v>7.1428571428571397E-2</v>
      </c>
      <c r="E1235" s="2">
        <v>24.535714285714199</v>
      </c>
      <c r="H1235" s="4" t="str">
        <f t="shared" si="96"/>
        <v/>
      </c>
      <c r="I1235" s="4" t="str">
        <f t="shared" si="97"/>
        <v/>
      </c>
      <c r="J1235" s="4" t="str">
        <f t="shared" si="98"/>
        <v/>
      </c>
      <c r="K1235" s="4" t="str">
        <f>IF(ISERROR(MATCH(A1235,SEM_20201201_20210416!A:A,0)),"","Y")</f>
        <v/>
      </c>
      <c r="L1235" s="4" t="str">
        <f>IF(K1235="Y",VLOOKUP($A1235,SEM_20201201_20210416!$A:$G,3,FALSE),"")</f>
        <v/>
      </c>
      <c r="M1235" s="4" t="str">
        <f>IF(K1235="Y",VLOOKUP($A1235,SEM_20201201_20210416!$A:$G,4,FALSE),"")</f>
        <v/>
      </c>
      <c r="N1235" s="1" t="str">
        <f>IFERROR(VLOOKUP(A1235,SEM_20201201_20210416!A:F,6,FALSE),"")</f>
        <v/>
      </c>
      <c r="O1235" s="4" t="str">
        <f t="shared" si="99"/>
        <v/>
      </c>
      <c r="P1235" s="4" t="str">
        <f t="shared" si="100"/>
        <v/>
      </c>
    </row>
    <row r="1236" spans="1:16">
      <c r="A1236" s="3" t="s">
        <v>1216</v>
      </c>
      <c r="B1236">
        <v>28</v>
      </c>
      <c r="C1236">
        <v>2</v>
      </c>
      <c r="D1236" s="1">
        <v>7.1428571428571397E-2</v>
      </c>
      <c r="E1236" s="2">
        <v>30.5</v>
      </c>
      <c r="H1236" s="4" t="str">
        <f t="shared" si="96"/>
        <v/>
      </c>
      <c r="I1236" s="4" t="str">
        <f t="shared" si="97"/>
        <v/>
      </c>
      <c r="J1236" s="4" t="str">
        <f t="shared" si="98"/>
        <v/>
      </c>
      <c r="K1236" s="4" t="str">
        <f>IF(ISERROR(MATCH(A1236,SEM_20201201_20210416!A:A,0)),"","Y")</f>
        <v/>
      </c>
      <c r="L1236" s="4" t="str">
        <f>IF(K1236="Y",VLOOKUP($A1236,SEM_20201201_20210416!$A:$G,3,FALSE),"")</f>
        <v/>
      </c>
      <c r="M1236" s="4" t="str">
        <f>IF(K1236="Y",VLOOKUP($A1236,SEM_20201201_20210416!$A:$G,4,FALSE),"")</f>
        <v/>
      </c>
      <c r="N1236" s="1" t="str">
        <f>IFERROR(VLOOKUP(A1236,SEM_20201201_20210416!A:F,6,FALSE),"")</f>
        <v/>
      </c>
      <c r="O1236" s="4" t="str">
        <f t="shared" si="99"/>
        <v/>
      </c>
      <c r="P1236" s="4" t="str">
        <f t="shared" si="100"/>
        <v/>
      </c>
    </row>
    <row r="1237" spans="1:16">
      <c r="A1237" s="3" t="s">
        <v>1225</v>
      </c>
      <c r="B1237">
        <v>28</v>
      </c>
      <c r="C1237">
        <v>0</v>
      </c>
      <c r="D1237" s="1">
        <v>0</v>
      </c>
      <c r="E1237" s="2">
        <v>56.357142857142797</v>
      </c>
      <c r="H1237" s="4" t="str">
        <f t="shared" si="96"/>
        <v/>
      </c>
      <c r="I1237" s="4" t="str">
        <f t="shared" si="97"/>
        <v/>
      </c>
      <c r="J1237" s="4" t="str">
        <f t="shared" si="98"/>
        <v/>
      </c>
      <c r="K1237" s="4" t="str">
        <f>IF(ISERROR(MATCH(A1237,SEM_20201201_20210416!A:A,0)),"","Y")</f>
        <v/>
      </c>
      <c r="L1237" s="4" t="str">
        <f>IF(K1237="Y",VLOOKUP($A1237,SEM_20201201_20210416!$A:$G,3,FALSE),"")</f>
        <v/>
      </c>
      <c r="M1237" s="4" t="str">
        <f>IF(K1237="Y",VLOOKUP($A1237,SEM_20201201_20210416!$A:$G,4,FALSE),"")</f>
        <v/>
      </c>
      <c r="N1237" s="1" t="str">
        <f>IFERROR(VLOOKUP(A1237,SEM_20201201_20210416!A:F,6,FALSE),"")</f>
        <v/>
      </c>
      <c r="O1237" s="4" t="str">
        <f t="shared" si="99"/>
        <v/>
      </c>
      <c r="P1237" s="4" t="str">
        <f t="shared" si="100"/>
        <v/>
      </c>
    </row>
    <row r="1238" spans="1:16">
      <c r="A1238" s="3" t="s">
        <v>1219</v>
      </c>
      <c r="B1238">
        <v>28</v>
      </c>
      <c r="C1238">
        <v>0</v>
      </c>
      <c r="D1238" s="1">
        <v>0</v>
      </c>
      <c r="E1238" s="2">
        <v>93.214285714285694</v>
      </c>
      <c r="H1238" s="4" t="str">
        <f t="shared" si="96"/>
        <v/>
      </c>
      <c r="I1238" s="4" t="str">
        <f t="shared" si="97"/>
        <v/>
      </c>
      <c r="J1238" s="4" t="str">
        <f t="shared" si="98"/>
        <v/>
      </c>
      <c r="K1238" s="4" t="str">
        <f>IF(ISERROR(MATCH(A1238,SEM_20201201_20210416!A:A,0)),"","Y")</f>
        <v/>
      </c>
      <c r="L1238" s="4" t="str">
        <f>IF(K1238="Y",VLOOKUP($A1238,SEM_20201201_20210416!$A:$G,3,FALSE),"")</f>
        <v/>
      </c>
      <c r="M1238" s="4" t="str">
        <f>IF(K1238="Y",VLOOKUP($A1238,SEM_20201201_20210416!$A:$G,4,FALSE),"")</f>
        <v/>
      </c>
      <c r="N1238" s="1" t="str">
        <f>IFERROR(VLOOKUP(A1238,SEM_20201201_20210416!A:F,6,FALSE),"")</f>
        <v/>
      </c>
      <c r="O1238" s="4" t="str">
        <f t="shared" si="99"/>
        <v/>
      </c>
      <c r="P1238" s="4" t="str">
        <f t="shared" si="100"/>
        <v/>
      </c>
    </row>
    <row r="1239" spans="1:16">
      <c r="A1239" s="3" t="s">
        <v>1218</v>
      </c>
      <c r="B1239">
        <v>28</v>
      </c>
      <c r="C1239">
        <v>0</v>
      </c>
      <c r="D1239" s="1">
        <v>0</v>
      </c>
      <c r="E1239" s="2">
        <v>117.071428571428</v>
      </c>
      <c r="H1239" s="4" t="str">
        <f t="shared" si="96"/>
        <v/>
      </c>
      <c r="I1239" s="4" t="str">
        <f t="shared" si="97"/>
        <v/>
      </c>
      <c r="J1239" s="4" t="str">
        <f t="shared" si="98"/>
        <v/>
      </c>
      <c r="K1239" s="4" t="str">
        <f>IF(ISERROR(MATCH(A1239,SEM_20201201_20210416!A:A,0)),"","Y")</f>
        <v/>
      </c>
      <c r="L1239" s="4" t="str">
        <f>IF(K1239="Y",VLOOKUP($A1239,SEM_20201201_20210416!$A:$G,3,FALSE),"")</f>
        <v/>
      </c>
      <c r="M1239" s="4" t="str">
        <f>IF(K1239="Y",VLOOKUP($A1239,SEM_20201201_20210416!$A:$G,4,FALSE),"")</f>
        <v/>
      </c>
      <c r="N1239" s="1" t="str">
        <f>IFERROR(VLOOKUP(A1239,SEM_20201201_20210416!A:F,6,FALSE),"")</f>
        <v/>
      </c>
      <c r="O1239" s="4" t="str">
        <f t="shared" si="99"/>
        <v/>
      </c>
      <c r="P1239" s="4" t="str">
        <f t="shared" si="100"/>
        <v/>
      </c>
    </row>
    <row r="1240" spans="1:16">
      <c r="A1240" s="3" t="s">
        <v>1243</v>
      </c>
      <c r="B1240">
        <v>27</v>
      </c>
      <c r="C1240">
        <v>16</v>
      </c>
      <c r="D1240" s="1">
        <v>0.592592592592592</v>
      </c>
      <c r="E1240" s="2">
        <v>1</v>
      </c>
      <c r="H1240" s="4" t="str">
        <f t="shared" si="96"/>
        <v/>
      </c>
      <c r="I1240" s="4" t="str">
        <f t="shared" si="97"/>
        <v/>
      </c>
      <c r="J1240" s="4" t="str">
        <f t="shared" si="98"/>
        <v/>
      </c>
      <c r="K1240" s="4" t="str">
        <f>IF(ISERROR(MATCH(A1240,SEM_20201201_20210416!A:A,0)),"","Y")</f>
        <v/>
      </c>
      <c r="L1240" s="4" t="str">
        <f>IF(K1240="Y",VLOOKUP($A1240,SEM_20201201_20210416!$A:$G,3,FALSE),"")</f>
        <v/>
      </c>
      <c r="M1240" s="4" t="str">
        <f>IF(K1240="Y",VLOOKUP($A1240,SEM_20201201_20210416!$A:$G,4,FALSE),"")</f>
        <v/>
      </c>
      <c r="N1240" s="1" t="str">
        <f>IFERROR(VLOOKUP(A1240,SEM_20201201_20210416!A:F,6,FALSE),"")</f>
        <v/>
      </c>
      <c r="O1240" s="4" t="str">
        <f t="shared" si="99"/>
        <v/>
      </c>
      <c r="P1240" s="4" t="str">
        <f t="shared" si="100"/>
        <v/>
      </c>
    </row>
    <row r="1241" spans="1:16">
      <c r="A1241" s="3" t="s">
        <v>1253</v>
      </c>
      <c r="B1241">
        <v>27</v>
      </c>
      <c r="C1241">
        <v>4</v>
      </c>
      <c r="D1241" s="1">
        <v>0.148148148148148</v>
      </c>
      <c r="E1241" s="2">
        <v>1</v>
      </c>
      <c r="H1241" s="4" t="str">
        <f t="shared" si="96"/>
        <v/>
      </c>
      <c r="I1241" s="4" t="str">
        <f t="shared" si="97"/>
        <v/>
      </c>
      <c r="J1241" s="4" t="str">
        <f t="shared" si="98"/>
        <v/>
      </c>
      <c r="K1241" s="4" t="str">
        <f>IF(ISERROR(MATCH(A1241,SEM_20201201_20210416!A:A,0)),"","Y")</f>
        <v/>
      </c>
      <c r="L1241" s="4" t="str">
        <f>IF(K1241="Y",VLOOKUP($A1241,SEM_20201201_20210416!$A:$G,3,FALSE),"")</f>
        <v/>
      </c>
      <c r="M1241" s="4" t="str">
        <f>IF(K1241="Y",VLOOKUP($A1241,SEM_20201201_20210416!$A:$G,4,FALSE),"")</f>
        <v/>
      </c>
      <c r="N1241" s="1" t="str">
        <f>IFERROR(VLOOKUP(A1241,SEM_20201201_20210416!A:F,6,FALSE),"")</f>
        <v/>
      </c>
      <c r="O1241" s="4" t="str">
        <f t="shared" si="99"/>
        <v/>
      </c>
      <c r="P1241" s="4" t="str">
        <f t="shared" si="100"/>
        <v/>
      </c>
    </row>
    <row r="1242" spans="1:16">
      <c r="A1242" s="3" t="s">
        <v>1249</v>
      </c>
      <c r="B1242">
        <v>27</v>
      </c>
      <c r="C1242">
        <v>3</v>
      </c>
      <c r="D1242" s="1">
        <v>0.11111111111111099</v>
      </c>
      <c r="E1242" s="2">
        <v>2.1851851851851798</v>
      </c>
      <c r="H1242" s="4" t="str">
        <f t="shared" si="96"/>
        <v>Y</v>
      </c>
      <c r="I1242" s="4" t="str">
        <f t="shared" si="97"/>
        <v/>
      </c>
      <c r="J1242" s="4" t="str">
        <f t="shared" si="98"/>
        <v/>
      </c>
      <c r="K1242" s="4" t="str">
        <f>IF(ISERROR(MATCH(A1242,SEM_20201201_20210416!A:A,0)),"","Y")</f>
        <v/>
      </c>
      <c r="L1242" s="4" t="str">
        <f>IF(K1242="Y",VLOOKUP($A1242,SEM_20201201_20210416!$A:$G,3,FALSE),"")</f>
        <v/>
      </c>
      <c r="M1242" s="4" t="str">
        <f>IF(K1242="Y",VLOOKUP($A1242,SEM_20201201_20210416!$A:$G,4,FALSE),"")</f>
        <v/>
      </c>
      <c r="N1242" s="1" t="str">
        <f>IFERROR(VLOOKUP(A1242,SEM_20201201_20210416!A:F,6,FALSE),"")</f>
        <v/>
      </c>
      <c r="O1242" s="4" t="str">
        <f t="shared" si="99"/>
        <v/>
      </c>
      <c r="P1242" s="4" t="str">
        <f t="shared" si="100"/>
        <v/>
      </c>
    </row>
    <row r="1243" spans="1:16">
      <c r="A1243" s="3" t="s">
        <v>1246</v>
      </c>
      <c r="B1243">
        <v>27</v>
      </c>
      <c r="C1243">
        <v>0</v>
      </c>
      <c r="D1243" s="1">
        <v>0</v>
      </c>
      <c r="E1243" s="2">
        <v>3.55555555555555</v>
      </c>
      <c r="H1243" s="4" t="str">
        <f t="shared" si="96"/>
        <v/>
      </c>
      <c r="I1243" s="4" t="str">
        <f t="shared" si="97"/>
        <v/>
      </c>
      <c r="J1243" s="4" t="str">
        <f t="shared" si="98"/>
        <v/>
      </c>
      <c r="K1243" s="4" t="str">
        <f>IF(ISERROR(MATCH(A1243,SEM_20201201_20210416!A:A,0)),"","Y")</f>
        <v/>
      </c>
      <c r="L1243" s="4" t="str">
        <f>IF(K1243="Y",VLOOKUP($A1243,SEM_20201201_20210416!$A:$G,3,FALSE),"")</f>
        <v/>
      </c>
      <c r="M1243" s="4" t="str">
        <f>IF(K1243="Y",VLOOKUP($A1243,SEM_20201201_20210416!$A:$G,4,FALSE),"")</f>
        <v/>
      </c>
      <c r="N1243" s="1" t="str">
        <f>IFERROR(VLOOKUP(A1243,SEM_20201201_20210416!A:F,6,FALSE),"")</f>
        <v/>
      </c>
      <c r="O1243" s="4" t="str">
        <f t="shared" si="99"/>
        <v/>
      </c>
      <c r="P1243" s="4" t="str">
        <f t="shared" si="100"/>
        <v/>
      </c>
    </row>
    <row r="1244" spans="1:16">
      <c r="A1244" s="3" t="s">
        <v>1248</v>
      </c>
      <c r="B1244">
        <v>27</v>
      </c>
      <c r="C1244">
        <v>1</v>
      </c>
      <c r="D1244" s="1">
        <v>3.7037037037037E-2</v>
      </c>
      <c r="E1244" s="2">
        <v>3.88888888888888</v>
      </c>
      <c r="H1244" s="4" t="str">
        <f t="shared" si="96"/>
        <v/>
      </c>
      <c r="I1244" s="4" t="str">
        <f t="shared" si="97"/>
        <v/>
      </c>
      <c r="J1244" s="4" t="str">
        <f t="shared" si="98"/>
        <v/>
      </c>
      <c r="K1244" s="4" t="str">
        <f>IF(ISERROR(MATCH(A1244,SEM_20201201_20210416!A:A,0)),"","Y")</f>
        <v/>
      </c>
      <c r="L1244" s="4" t="str">
        <f>IF(K1244="Y",VLOOKUP($A1244,SEM_20201201_20210416!$A:$G,3,FALSE),"")</f>
        <v/>
      </c>
      <c r="M1244" s="4" t="str">
        <f>IF(K1244="Y",VLOOKUP($A1244,SEM_20201201_20210416!$A:$G,4,FALSE),"")</f>
        <v/>
      </c>
      <c r="N1244" s="1" t="str">
        <f>IFERROR(VLOOKUP(A1244,SEM_20201201_20210416!A:F,6,FALSE),"")</f>
        <v/>
      </c>
      <c r="O1244" s="4" t="str">
        <f t="shared" si="99"/>
        <v/>
      </c>
      <c r="P1244" s="4" t="str">
        <f t="shared" si="100"/>
        <v/>
      </c>
    </row>
    <row r="1245" spans="1:16">
      <c r="A1245" s="3" t="s">
        <v>1263</v>
      </c>
      <c r="B1245">
        <v>27</v>
      </c>
      <c r="C1245">
        <v>2</v>
      </c>
      <c r="D1245" s="1">
        <v>7.4074074074074001E-2</v>
      </c>
      <c r="E1245" s="2">
        <v>4.9629629629629601</v>
      </c>
      <c r="H1245" s="4" t="str">
        <f t="shared" si="96"/>
        <v/>
      </c>
      <c r="I1245" s="4" t="str">
        <f t="shared" si="97"/>
        <v>Y</v>
      </c>
      <c r="J1245" s="4" t="str">
        <f t="shared" si="98"/>
        <v/>
      </c>
      <c r="K1245" s="4" t="str">
        <f>IF(ISERROR(MATCH(A1245,SEM_20201201_20210416!A:A,0)),"","Y")</f>
        <v/>
      </c>
      <c r="L1245" s="4" t="str">
        <f>IF(K1245="Y",VLOOKUP($A1245,SEM_20201201_20210416!$A:$G,3,FALSE),"")</f>
        <v/>
      </c>
      <c r="M1245" s="4" t="str">
        <f>IF(K1245="Y",VLOOKUP($A1245,SEM_20201201_20210416!$A:$G,4,FALSE),"")</f>
        <v/>
      </c>
      <c r="N1245" s="1" t="str">
        <f>IFERROR(VLOOKUP(A1245,SEM_20201201_20210416!A:F,6,FALSE),"")</f>
        <v/>
      </c>
      <c r="O1245" s="4" t="str">
        <f t="shared" si="99"/>
        <v/>
      </c>
      <c r="P1245" s="4" t="str">
        <f t="shared" si="100"/>
        <v/>
      </c>
    </row>
    <row r="1246" spans="1:16">
      <c r="A1246" s="3" t="s">
        <v>1258</v>
      </c>
      <c r="B1246">
        <v>27</v>
      </c>
      <c r="C1246">
        <v>4</v>
      </c>
      <c r="D1246" s="1">
        <v>0.148148148148148</v>
      </c>
      <c r="E1246" s="2">
        <v>6.2222222222222197</v>
      </c>
      <c r="H1246" s="4" t="str">
        <f t="shared" si="96"/>
        <v/>
      </c>
      <c r="I1246" s="4" t="str">
        <f t="shared" si="97"/>
        <v/>
      </c>
      <c r="J1246" s="4" t="str">
        <f t="shared" si="98"/>
        <v>Y</v>
      </c>
      <c r="K1246" s="4" t="str">
        <f>IF(ISERROR(MATCH(A1246,SEM_20201201_20210416!A:A,0)),"","Y")</f>
        <v/>
      </c>
      <c r="L1246" s="4" t="str">
        <f>IF(K1246="Y",VLOOKUP($A1246,SEM_20201201_20210416!$A:$G,3,FALSE),"")</f>
        <v/>
      </c>
      <c r="M1246" s="4" t="str">
        <f>IF(K1246="Y",VLOOKUP($A1246,SEM_20201201_20210416!$A:$G,4,FALSE),"")</f>
        <v/>
      </c>
      <c r="N1246" s="1" t="str">
        <f>IFERROR(VLOOKUP(A1246,SEM_20201201_20210416!A:F,6,FALSE),"")</f>
        <v/>
      </c>
      <c r="O1246" s="4" t="str">
        <f t="shared" si="99"/>
        <v/>
      </c>
      <c r="P1246" s="4" t="str">
        <f t="shared" si="100"/>
        <v/>
      </c>
    </row>
    <row r="1247" spans="1:16">
      <c r="A1247" s="3" t="s">
        <v>1245</v>
      </c>
      <c r="B1247">
        <v>27</v>
      </c>
      <c r="C1247">
        <v>5</v>
      </c>
      <c r="D1247" s="1">
        <v>0.18518518518518501</v>
      </c>
      <c r="E1247" s="2">
        <v>7.4814814814814801</v>
      </c>
      <c r="H1247" s="4" t="str">
        <f t="shared" si="96"/>
        <v/>
      </c>
      <c r="I1247" s="4" t="str">
        <f t="shared" si="97"/>
        <v/>
      </c>
      <c r="J1247" s="4" t="str">
        <f t="shared" si="98"/>
        <v/>
      </c>
      <c r="K1247" s="4" t="str">
        <f>IF(ISERROR(MATCH(A1247,SEM_20201201_20210416!A:A,0)),"","Y")</f>
        <v/>
      </c>
      <c r="L1247" s="4" t="str">
        <f>IF(K1247="Y",VLOOKUP($A1247,SEM_20201201_20210416!$A:$G,3,FALSE),"")</f>
        <v/>
      </c>
      <c r="M1247" s="4" t="str">
        <f>IF(K1247="Y",VLOOKUP($A1247,SEM_20201201_20210416!$A:$G,4,FALSE),"")</f>
        <v/>
      </c>
      <c r="N1247" s="1" t="str">
        <f>IFERROR(VLOOKUP(A1247,SEM_20201201_20210416!A:F,6,FALSE),"")</f>
        <v/>
      </c>
      <c r="O1247" s="4" t="str">
        <f t="shared" si="99"/>
        <v/>
      </c>
      <c r="P1247" s="4" t="str">
        <f t="shared" si="100"/>
        <v/>
      </c>
    </row>
    <row r="1248" spans="1:16">
      <c r="A1248" s="3" t="s">
        <v>1254</v>
      </c>
      <c r="B1248">
        <v>27</v>
      </c>
      <c r="C1248">
        <v>1</v>
      </c>
      <c r="D1248" s="1">
        <v>3.7037037037037E-2</v>
      </c>
      <c r="E1248" s="2">
        <v>8.0740740740740709</v>
      </c>
      <c r="H1248" s="4" t="str">
        <f t="shared" si="96"/>
        <v/>
      </c>
      <c r="I1248" s="4" t="str">
        <f t="shared" si="97"/>
        <v/>
      </c>
      <c r="J1248" s="4" t="str">
        <f t="shared" si="98"/>
        <v/>
      </c>
      <c r="K1248" s="4" t="str">
        <f>IF(ISERROR(MATCH(A1248,SEM_20201201_20210416!A:A,0)),"","Y")</f>
        <v/>
      </c>
      <c r="L1248" s="4" t="str">
        <f>IF(K1248="Y",VLOOKUP($A1248,SEM_20201201_20210416!$A:$G,3,FALSE),"")</f>
        <v/>
      </c>
      <c r="M1248" s="4" t="str">
        <f>IF(K1248="Y",VLOOKUP($A1248,SEM_20201201_20210416!$A:$G,4,FALSE),"")</f>
        <v/>
      </c>
      <c r="N1248" s="1" t="str">
        <f>IFERROR(VLOOKUP(A1248,SEM_20201201_20210416!A:F,6,FALSE),"")</f>
        <v/>
      </c>
      <c r="O1248" s="4" t="str">
        <f t="shared" si="99"/>
        <v/>
      </c>
      <c r="P1248" s="4" t="str">
        <f t="shared" si="100"/>
        <v/>
      </c>
    </row>
    <row r="1249" spans="1:16">
      <c r="A1249" s="3" t="s">
        <v>1256</v>
      </c>
      <c r="B1249">
        <v>27</v>
      </c>
      <c r="C1249">
        <v>2</v>
      </c>
      <c r="D1249" s="1">
        <v>7.4074074074074001E-2</v>
      </c>
      <c r="E1249" s="2">
        <v>9.0740740740740709</v>
      </c>
      <c r="H1249" s="4" t="str">
        <f t="shared" si="96"/>
        <v/>
      </c>
      <c r="I1249" s="4" t="str">
        <f t="shared" si="97"/>
        <v/>
      </c>
      <c r="J1249" s="4" t="str">
        <f t="shared" si="98"/>
        <v/>
      </c>
      <c r="K1249" s="4" t="str">
        <f>IF(ISERROR(MATCH(A1249,SEM_20201201_20210416!A:A,0)),"","Y")</f>
        <v/>
      </c>
      <c r="L1249" s="4" t="str">
        <f>IF(K1249="Y",VLOOKUP($A1249,SEM_20201201_20210416!$A:$G,3,FALSE),"")</f>
        <v/>
      </c>
      <c r="M1249" s="4" t="str">
        <f>IF(K1249="Y",VLOOKUP($A1249,SEM_20201201_20210416!$A:$G,4,FALSE),"")</f>
        <v/>
      </c>
      <c r="N1249" s="1" t="str">
        <f>IFERROR(VLOOKUP(A1249,SEM_20201201_20210416!A:F,6,FALSE),"")</f>
        <v/>
      </c>
      <c r="O1249" s="4" t="str">
        <f t="shared" si="99"/>
        <v/>
      </c>
      <c r="P1249" s="4" t="str">
        <f t="shared" si="100"/>
        <v/>
      </c>
    </row>
    <row r="1250" spans="1:16">
      <c r="A1250" s="3" t="s">
        <v>1242</v>
      </c>
      <c r="B1250">
        <v>27</v>
      </c>
      <c r="C1250">
        <v>4</v>
      </c>
      <c r="D1250" s="1">
        <v>0.148148148148148</v>
      </c>
      <c r="E1250" s="2">
        <v>9.1851851851851798</v>
      </c>
      <c r="H1250" s="4" t="str">
        <f t="shared" si="96"/>
        <v/>
      </c>
      <c r="I1250" s="4" t="str">
        <f t="shared" si="97"/>
        <v/>
      </c>
      <c r="J1250" s="4" t="str">
        <f t="shared" si="98"/>
        <v/>
      </c>
      <c r="K1250" s="4" t="str">
        <f>IF(ISERROR(MATCH(A1250,SEM_20201201_20210416!A:A,0)),"","Y")</f>
        <v/>
      </c>
      <c r="L1250" s="4" t="str">
        <f>IF(K1250="Y",VLOOKUP($A1250,SEM_20201201_20210416!$A:$G,3,FALSE),"")</f>
        <v/>
      </c>
      <c r="M1250" s="4" t="str">
        <f>IF(K1250="Y",VLOOKUP($A1250,SEM_20201201_20210416!$A:$G,4,FALSE),"")</f>
        <v/>
      </c>
      <c r="N1250" s="1" t="str">
        <f>IFERROR(VLOOKUP(A1250,SEM_20201201_20210416!A:F,6,FALSE),"")</f>
        <v/>
      </c>
      <c r="O1250" s="4" t="str">
        <f t="shared" si="99"/>
        <v/>
      </c>
      <c r="P1250" s="4" t="str">
        <f t="shared" si="100"/>
        <v/>
      </c>
    </row>
    <row r="1251" spans="1:16">
      <c r="A1251" s="3" t="s">
        <v>1261</v>
      </c>
      <c r="B1251">
        <v>27</v>
      </c>
      <c r="C1251">
        <v>2</v>
      </c>
      <c r="D1251" s="1">
        <v>7.4074074074074001E-2</v>
      </c>
      <c r="E1251" s="2">
        <v>10.074074074074</v>
      </c>
      <c r="H1251" s="4" t="str">
        <f t="shared" si="96"/>
        <v/>
      </c>
      <c r="I1251" s="4" t="str">
        <f t="shared" si="97"/>
        <v/>
      </c>
      <c r="J1251" s="4" t="str">
        <f t="shared" si="98"/>
        <v/>
      </c>
      <c r="K1251" s="4" t="str">
        <f>IF(ISERROR(MATCH(A1251,SEM_20201201_20210416!A:A,0)),"","Y")</f>
        <v/>
      </c>
      <c r="L1251" s="4" t="str">
        <f>IF(K1251="Y",VLOOKUP($A1251,SEM_20201201_20210416!$A:$G,3,FALSE),"")</f>
        <v/>
      </c>
      <c r="M1251" s="4" t="str">
        <f>IF(K1251="Y",VLOOKUP($A1251,SEM_20201201_20210416!$A:$G,4,FALSE),"")</f>
        <v/>
      </c>
      <c r="N1251" s="1" t="str">
        <f>IFERROR(VLOOKUP(A1251,SEM_20201201_20210416!A:F,6,FALSE),"")</f>
        <v/>
      </c>
      <c r="O1251" s="4" t="str">
        <f t="shared" si="99"/>
        <v/>
      </c>
      <c r="P1251" s="4" t="str">
        <f t="shared" si="100"/>
        <v/>
      </c>
    </row>
    <row r="1252" spans="1:16">
      <c r="A1252" s="3" t="s">
        <v>1267</v>
      </c>
      <c r="B1252">
        <v>27</v>
      </c>
      <c r="C1252">
        <v>3</v>
      </c>
      <c r="D1252" s="1">
        <v>0.11111111111111099</v>
      </c>
      <c r="E1252" s="2">
        <v>10.3333333333333</v>
      </c>
      <c r="H1252" s="4" t="str">
        <f t="shared" si="96"/>
        <v/>
      </c>
      <c r="I1252" s="4" t="str">
        <f t="shared" si="97"/>
        <v/>
      </c>
      <c r="J1252" s="4" t="str">
        <f t="shared" si="98"/>
        <v/>
      </c>
      <c r="K1252" s="4" t="str">
        <f>IF(ISERROR(MATCH(A1252,SEM_20201201_20210416!A:A,0)),"","Y")</f>
        <v/>
      </c>
      <c r="L1252" s="4" t="str">
        <f>IF(K1252="Y",VLOOKUP($A1252,SEM_20201201_20210416!$A:$G,3,FALSE),"")</f>
        <v/>
      </c>
      <c r="M1252" s="4" t="str">
        <f>IF(K1252="Y",VLOOKUP($A1252,SEM_20201201_20210416!$A:$G,4,FALSE),"")</f>
        <v/>
      </c>
      <c r="N1252" s="1" t="str">
        <f>IFERROR(VLOOKUP(A1252,SEM_20201201_20210416!A:F,6,FALSE),"")</f>
        <v/>
      </c>
      <c r="O1252" s="4" t="str">
        <f t="shared" si="99"/>
        <v/>
      </c>
      <c r="P1252" s="4" t="str">
        <f t="shared" si="100"/>
        <v/>
      </c>
    </row>
    <row r="1253" spans="1:16">
      <c r="A1253" s="3" t="s">
        <v>1260</v>
      </c>
      <c r="B1253">
        <v>27</v>
      </c>
      <c r="C1253">
        <v>0</v>
      </c>
      <c r="D1253" s="1">
        <v>0</v>
      </c>
      <c r="E1253" s="2">
        <v>10.7777777777777</v>
      </c>
      <c r="H1253" s="4" t="str">
        <f t="shared" si="96"/>
        <v/>
      </c>
      <c r="I1253" s="4" t="str">
        <f t="shared" si="97"/>
        <v/>
      </c>
      <c r="J1253" s="4" t="str">
        <f t="shared" si="98"/>
        <v/>
      </c>
      <c r="K1253" s="4" t="str">
        <f>IF(ISERROR(MATCH(A1253,SEM_20201201_20210416!A:A,0)),"","Y")</f>
        <v/>
      </c>
      <c r="L1253" s="4" t="str">
        <f>IF(K1253="Y",VLOOKUP($A1253,SEM_20201201_20210416!$A:$G,3,FALSE),"")</f>
        <v/>
      </c>
      <c r="M1253" s="4" t="str">
        <f>IF(K1253="Y",VLOOKUP($A1253,SEM_20201201_20210416!$A:$G,4,FALSE),"")</f>
        <v/>
      </c>
      <c r="N1253" s="1" t="str">
        <f>IFERROR(VLOOKUP(A1253,SEM_20201201_20210416!A:F,6,FALSE),"")</f>
        <v/>
      </c>
      <c r="O1253" s="4" t="str">
        <f t="shared" si="99"/>
        <v/>
      </c>
      <c r="P1253" s="4" t="str">
        <f t="shared" si="100"/>
        <v/>
      </c>
    </row>
    <row r="1254" spans="1:16">
      <c r="A1254" s="3" t="s">
        <v>1255</v>
      </c>
      <c r="B1254">
        <v>27</v>
      </c>
      <c r="C1254">
        <v>0</v>
      </c>
      <c r="D1254" s="1">
        <v>0</v>
      </c>
      <c r="E1254" s="2">
        <v>11.5185185185185</v>
      </c>
      <c r="H1254" s="4" t="str">
        <f t="shared" si="96"/>
        <v/>
      </c>
      <c r="I1254" s="4" t="str">
        <f t="shared" si="97"/>
        <v/>
      </c>
      <c r="J1254" s="4" t="str">
        <f t="shared" si="98"/>
        <v/>
      </c>
      <c r="K1254" s="4" t="str">
        <f>IF(ISERROR(MATCH(A1254,SEM_20201201_20210416!A:A,0)),"","Y")</f>
        <v/>
      </c>
      <c r="L1254" s="4" t="str">
        <f>IF(K1254="Y",VLOOKUP($A1254,SEM_20201201_20210416!$A:$G,3,FALSE),"")</f>
        <v/>
      </c>
      <c r="M1254" s="4" t="str">
        <f>IF(K1254="Y",VLOOKUP($A1254,SEM_20201201_20210416!$A:$G,4,FALSE),"")</f>
        <v/>
      </c>
      <c r="N1254" s="1" t="str">
        <f>IFERROR(VLOOKUP(A1254,SEM_20201201_20210416!A:F,6,FALSE),"")</f>
        <v/>
      </c>
      <c r="O1254" s="4" t="str">
        <f t="shared" si="99"/>
        <v/>
      </c>
      <c r="P1254" s="4" t="str">
        <f t="shared" si="100"/>
        <v/>
      </c>
    </row>
    <row r="1255" spans="1:16">
      <c r="A1255" s="3" t="s">
        <v>1241</v>
      </c>
      <c r="B1255">
        <v>27</v>
      </c>
      <c r="C1255">
        <v>1</v>
      </c>
      <c r="D1255" s="1">
        <v>3.7037037037037E-2</v>
      </c>
      <c r="E1255" s="2">
        <v>13.7407407407407</v>
      </c>
      <c r="H1255" s="4" t="str">
        <f t="shared" si="96"/>
        <v/>
      </c>
      <c r="I1255" s="4" t="str">
        <f t="shared" si="97"/>
        <v/>
      </c>
      <c r="J1255" s="4" t="str">
        <f t="shared" si="98"/>
        <v/>
      </c>
      <c r="K1255" s="4" t="str">
        <f>IF(ISERROR(MATCH(A1255,SEM_20201201_20210416!A:A,0)),"","Y")</f>
        <v/>
      </c>
      <c r="L1255" s="4" t="str">
        <f>IF(K1255="Y",VLOOKUP($A1255,SEM_20201201_20210416!$A:$G,3,FALSE),"")</f>
        <v/>
      </c>
      <c r="M1255" s="4" t="str">
        <f>IF(K1255="Y",VLOOKUP($A1255,SEM_20201201_20210416!$A:$G,4,FALSE),"")</f>
        <v/>
      </c>
      <c r="N1255" s="1" t="str">
        <f>IFERROR(VLOOKUP(A1255,SEM_20201201_20210416!A:F,6,FALSE),"")</f>
        <v/>
      </c>
      <c r="O1255" s="4" t="str">
        <f t="shared" si="99"/>
        <v/>
      </c>
      <c r="P1255" s="4" t="str">
        <f t="shared" si="100"/>
        <v/>
      </c>
    </row>
    <row r="1256" spans="1:16">
      <c r="A1256" s="3" t="s">
        <v>1264</v>
      </c>
      <c r="B1256">
        <v>27</v>
      </c>
      <c r="C1256">
        <v>5</v>
      </c>
      <c r="D1256" s="1">
        <v>0.18518518518518501</v>
      </c>
      <c r="E1256" s="2">
        <v>14.814814814814801</v>
      </c>
      <c r="H1256" s="4" t="str">
        <f t="shared" si="96"/>
        <v/>
      </c>
      <c r="I1256" s="4" t="str">
        <f t="shared" si="97"/>
        <v/>
      </c>
      <c r="J1256" s="4" t="str">
        <f t="shared" si="98"/>
        <v/>
      </c>
      <c r="K1256" s="4" t="str">
        <f>IF(ISERROR(MATCH(A1256,SEM_20201201_20210416!A:A,0)),"","Y")</f>
        <v/>
      </c>
      <c r="L1256" s="4" t="str">
        <f>IF(K1256="Y",VLOOKUP($A1256,SEM_20201201_20210416!$A:$G,3,FALSE),"")</f>
        <v/>
      </c>
      <c r="M1256" s="4" t="str">
        <f>IF(K1256="Y",VLOOKUP($A1256,SEM_20201201_20210416!$A:$G,4,FALSE),"")</f>
        <v/>
      </c>
      <c r="N1256" s="1" t="str">
        <f>IFERROR(VLOOKUP(A1256,SEM_20201201_20210416!A:F,6,FALSE),"")</f>
        <v/>
      </c>
      <c r="O1256" s="4" t="str">
        <f t="shared" si="99"/>
        <v/>
      </c>
      <c r="P1256" s="4" t="str">
        <f t="shared" si="100"/>
        <v/>
      </c>
    </row>
    <row r="1257" spans="1:16">
      <c r="A1257" s="3" t="s">
        <v>1250</v>
      </c>
      <c r="B1257">
        <v>27</v>
      </c>
      <c r="C1257">
        <v>6</v>
      </c>
      <c r="D1257" s="1">
        <v>0.22222222222222199</v>
      </c>
      <c r="E1257" s="2">
        <v>17.370370370370299</v>
      </c>
      <c r="H1257" s="4" t="str">
        <f t="shared" si="96"/>
        <v/>
      </c>
      <c r="I1257" s="4" t="str">
        <f t="shared" si="97"/>
        <v/>
      </c>
      <c r="J1257" s="4" t="str">
        <f t="shared" si="98"/>
        <v/>
      </c>
      <c r="K1257" s="4" t="str">
        <f>IF(ISERROR(MATCH(A1257,SEM_20201201_20210416!A:A,0)),"","Y")</f>
        <v/>
      </c>
      <c r="L1257" s="4" t="str">
        <f>IF(K1257="Y",VLOOKUP($A1257,SEM_20201201_20210416!$A:$G,3,FALSE),"")</f>
        <v/>
      </c>
      <c r="M1257" s="4" t="str">
        <f>IF(K1257="Y",VLOOKUP($A1257,SEM_20201201_20210416!$A:$G,4,FALSE),"")</f>
        <v/>
      </c>
      <c r="N1257" s="1" t="str">
        <f>IFERROR(VLOOKUP(A1257,SEM_20201201_20210416!A:F,6,FALSE),"")</f>
        <v/>
      </c>
      <c r="O1257" s="4" t="str">
        <f t="shared" si="99"/>
        <v/>
      </c>
      <c r="P1257" s="4" t="str">
        <f t="shared" si="100"/>
        <v/>
      </c>
    </row>
    <row r="1258" spans="1:16">
      <c r="A1258" s="3" t="s">
        <v>1251</v>
      </c>
      <c r="B1258">
        <v>27</v>
      </c>
      <c r="C1258">
        <v>0</v>
      </c>
      <c r="D1258" s="1">
        <v>0</v>
      </c>
      <c r="E1258" s="2">
        <v>30.407407407407401</v>
      </c>
      <c r="H1258" s="4" t="str">
        <f t="shared" si="96"/>
        <v/>
      </c>
      <c r="I1258" s="4" t="str">
        <f t="shared" si="97"/>
        <v/>
      </c>
      <c r="J1258" s="4" t="str">
        <f t="shared" si="98"/>
        <v/>
      </c>
      <c r="K1258" s="4" t="str">
        <f>IF(ISERROR(MATCH(A1258,SEM_20201201_20210416!A:A,0)),"","Y")</f>
        <v/>
      </c>
      <c r="L1258" s="4" t="str">
        <f>IF(K1258="Y",VLOOKUP($A1258,SEM_20201201_20210416!$A:$G,3,FALSE),"")</f>
        <v/>
      </c>
      <c r="M1258" s="4" t="str">
        <f>IF(K1258="Y",VLOOKUP($A1258,SEM_20201201_20210416!$A:$G,4,FALSE),"")</f>
        <v/>
      </c>
      <c r="N1258" s="1" t="str">
        <f>IFERROR(VLOOKUP(A1258,SEM_20201201_20210416!A:F,6,FALSE),"")</f>
        <v/>
      </c>
      <c r="O1258" s="4" t="str">
        <f t="shared" si="99"/>
        <v/>
      </c>
      <c r="P1258" s="4" t="str">
        <f t="shared" si="100"/>
        <v/>
      </c>
    </row>
    <row r="1259" spans="1:16">
      <c r="A1259" s="3" t="s">
        <v>1244</v>
      </c>
      <c r="B1259">
        <v>27</v>
      </c>
      <c r="C1259">
        <v>1</v>
      </c>
      <c r="D1259" s="1">
        <v>3.7037037037037E-2</v>
      </c>
      <c r="E1259" s="2">
        <v>30.4444444444444</v>
      </c>
      <c r="H1259" s="4" t="str">
        <f t="shared" si="96"/>
        <v/>
      </c>
      <c r="I1259" s="4" t="str">
        <f t="shared" si="97"/>
        <v/>
      </c>
      <c r="J1259" s="4" t="str">
        <f t="shared" si="98"/>
        <v/>
      </c>
      <c r="K1259" s="4" t="str">
        <f>IF(ISERROR(MATCH(A1259,SEM_20201201_20210416!A:A,0)),"","Y")</f>
        <v/>
      </c>
      <c r="L1259" s="4" t="str">
        <f>IF(K1259="Y",VLOOKUP($A1259,SEM_20201201_20210416!$A:$G,3,FALSE),"")</f>
        <v/>
      </c>
      <c r="M1259" s="4" t="str">
        <f>IF(K1259="Y",VLOOKUP($A1259,SEM_20201201_20210416!$A:$G,4,FALSE),"")</f>
        <v/>
      </c>
      <c r="N1259" s="1" t="str">
        <f>IFERROR(VLOOKUP(A1259,SEM_20201201_20210416!A:F,6,FALSE),"")</f>
        <v/>
      </c>
      <c r="O1259" s="4" t="str">
        <f t="shared" si="99"/>
        <v/>
      </c>
      <c r="P1259" s="4" t="str">
        <f t="shared" si="100"/>
        <v/>
      </c>
    </row>
    <row r="1260" spans="1:16">
      <c r="A1260" s="3" t="s">
        <v>1266</v>
      </c>
      <c r="B1260">
        <v>27</v>
      </c>
      <c r="C1260">
        <v>0</v>
      </c>
      <c r="D1260" s="1">
        <v>0</v>
      </c>
      <c r="E1260" s="2">
        <v>38.4444444444444</v>
      </c>
      <c r="H1260" s="4" t="str">
        <f t="shared" si="96"/>
        <v/>
      </c>
      <c r="I1260" s="4" t="str">
        <f t="shared" si="97"/>
        <v/>
      </c>
      <c r="J1260" s="4" t="str">
        <f t="shared" si="98"/>
        <v/>
      </c>
      <c r="K1260" s="4" t="str">
        <f>IF(ISERROR(MATCH(A1260,SEM_20201201_20210416!A:A,0)),"","Y")</f>
        <v/>
      </c>
      <c r="L1260" s="4" t="str">
        <f>IF(K1260="Y",VLOOKUP($A1260,SEM_20201201_20210416!$A:$G,3,FALSE),"")</f>
        <v/>
      </c>
      <c r="M1260" s="4" t="str">
        <f>IF(K1260="Y",VLOOKUP($A1260,SEM_20201201_20210416!$A:$G,4,FALSE),"")</f>
        <v/>
      </c>
      <c r="N1260" s="1" t="str">
        <f>IFERROR(VLOOKUP(A1260,SEM_20201201_20210416!A:F,6,FALSE),"")</f>
        <v/>
      </c>
      <c r="O1260" s="4" t="str">
        <f t="shared" si="99"/>
        <v/>
      </c>
      <c r="P1260" s="4" t="str">
        <f t="shared" si="100"/>
        <v/>
      </c>
    </row>
    <row r="1261" spans="1:16">
      <c r="A1261" s="3" t="s">
        <v>1252</v>
      </c>
      <c r="B1261">
        <v>27</v>
      </c>
      <c r="C1261">
        <v>0</v>
      </c>
      <c r="D1261" s="1">
        <v>0</v>
      </c>
      <c r="E1261" s="2">
        <v>39.185185185185098</v>
      </c>
      <c r="H1261" s="4" t="str">
        <f t="shared" si="96"/>
        <v/>
      </c>
      <c r="I1261" s="4" t="str">
        <f t="shared" si="97"/>
        <v/>
      </c>
      <c r="J1261" s="4" t="str">
        <f t="shared" si="98"/>
        <v/>
      </c>
      <c r="K1261" s="4" t="str">
        <f>IF(ISERROR(MATCH(A1261,SEM_20201201_20210416!A:A,0)),"","Y")</f>
        <v/>
      </c>
      <c r="L1261" s="4" t="str">
        <f>IF(K1261="Y",VLOOKUP($A1261,SEM_20201201_20210416!$A:$G,3,FALSE),"")</f>
        <v/>
      </c>
      <c r="M1261" s="4" t="str">
        <f>IF(K1261="Y",VLOOKUP($A1261,SEM_20201201_20210416!$A:$G,4,FALSE),"")</f>
        <v/>
      </c>
      <c r="N1261" s="1" t="str">
        <f>IFERROR(VLOOKUP(A1261,SEM_20201201_20210416!A:F,6,FALSE),"")</f>
        <v/>
      </c>
      <c r="O1261" s="4" t="str">
        <f t="shared" si="99"/>
        <v/>
      </c>
      <c r="P1261" s="4" t="str">
        <f t="shared" si="100"/>
        <v/>
      </c>
    </row>
    <row r="1262" spans="1:16">
      <c r="A1262" s="3" t="s">
        <v>1247</v>
      </c>
      <c r="B1262">
        <v>27</v>
      </c>
      <c r="C1262">
        <v>0</v>
      </c>
      <c r="D1262" s="1">
        <v>0</v>
      </c>
      <c r="E1262" s="2">
        <v>46</v>
      </c>
      <c r="H1262" s="4" t="str">
        <f t="shared" si="96"/>
        <v/>
      </c>
      <c r="I1262" s="4" t="str">
        <f t="shared" si="97"/>
        <v/>
      </c>
      <c r="J1262" s="4" t="str">
        <f t="shared" si="98"/>
        <v/>
      </c>
      <c r="K1262" s="4" t="str">
        <f>IF(ISERROR(MATCH(A1262,SEM_20201201_20210416!A:A,0)),"","Y")</f>
        <v/>
      </c>
      <c r="L1262" s="4" t="str">
        <f>IF(K1262="Y",VLOOKUP($A1262,SEM_20201201_20210416!$A:$G,3,FALSE),"")</f>
        <v/>
      </c>
      <c r="M1262" s="4" t="str">
        <f>IF(K1262="Y",VLOOKUP($A1262,SEM_20201201_20210416!$A:$G,4,FALSE),"")</f>
        <v/>
      </c>
      <c r="N1262" s="1" t="str">
        <f>IFERROR(VLOOKUP(A1262,SEM_20201201_20210416!A:F,6,FALSE),"")</f>
        <v/>
      </c>
      <c r="O1262" s="4" t="str">
        <f t="shared" si="99"/>
        <v/>
      </c>
      <c r="P1262" s="4" t="str">
        <f t="shared" si="100"/>
        <v/>
      </c>
    </row>
    <row r="1263" spans="1:16">
      <c r="A1263" s="3" t="s">
        <v>1262</v>
      </c>
      <c r="B1263">
        <v>27</v>
      </c>
      <c r="C1263">
        <v>2</v>
      </c>
      <c r="D1263" s="1">
        <v>7.4074074074074001E-2</v>
      </c>
      <c r="E1263" s="2">
        <v>47.074074074073998</v>
      </c>
      <c r="H1263" s="4" t="str">
        <f t="shared" si="96"/>
        <v/>
      </c>
      <c r="I1263" s="4" t="str">
        <f t="shared" si="97"/>
        <v/>
      </c>
      <c r="J1263" s="4" t="str">
        <f t="shared" si="98"/>
        <v/>
      </c>
      <c r="K1263" s="4" t="str">
        <f>IF(ISERROR(MATCH(A1263,SEM_20201201_20210416!A:A,0)),"","Y")</f>
        <v/>
      </c>
      <c r="L1263" s="4" t="str">
        <f>IF(K1263="Y",VLOOKUP($A1263,SEM_20201201_20210416!$A:$G,3,FALSE),"")</f>
        <v/>
      </c>
      <c r="M1263" s="4" t="str">
        <f>IF(K1263="Y",VLOOKUP($A1263,SEM_20201201_20210416!$A:$G,4,FALSE),"")</f>
        <v/>
      </c>
      <c r="N1263" s="1" t="str">
        <f>IFERROR(VLOOKUP(A1263,SEM_20201201_20210416!A:F,6,FALSE),"")</f>
        <v/>
      </c>
      <c r="O1263" s="4" t="str">
        <f t="shared" si="99"/>
        <v/>
      </c>
      <c r="P1263" s="4" t="str">
        <f t="shared" si="100"/>
        <v/>
      </c>
    </row>
    <row r="1264" spans="1:16">
      <c r="A1264" s="3" t="s">
        <v>1265</v>
      </c>
      <c r="B1264">
        <v>27</v>
      </c>
      <c r="C1264">
        <v>0</v>
      </c>
      <c r="D1264" s="1">
        <v>0</v>
      </c>
      <c r="E1264" s="2">
        <v>67.5555555555555</v>
      </c>
      <c r="H1264" s="4" t="str">
        <f t="shared" si="96"/>
        <v/>
      </c>
      <c r="I1264" s="4" t="str">
        <f t="shared" si="97"/>
        <v/>
      </c>
      <c r="J1264" s="4" t="str">
        <f t="shared" si="98"/>
        <v/>
      </c>
      <c r="K1264" s="4" t="str">
        <f>IF(ISERROR(MATCH(A1264,SEM_20201201_20210416!A:A,0)),"","Y")</f>
        <v/>
      </c>
      <c r="L1264" s="4" t="str">
        <f>IF(K1264="Y",VLOOKUP($A1264,SEM_20201201_20210416!$A:$G,3,FALSE),"")</f>
        <v/>
      </c>
      <c r="M1264" s="4" t="str">
        <f>IF(K1264="Y",VLOOKUP($A1264,SEM_20201201_20210416!$A:$G,4,FALSE),"")</f>
        <v/>
      </c>
      <c r="N1264" s="1" t="str">
        <f>IFERROR(VLOOKUP(A1264,SEM_20201201_20210416!A:F,6,FALSE),"")</f>
        <v/>
      </c>
      <c r="O1264" s="4" t="str">
        <f t="shared" si="99"/>
        <v/>
      </c>
      <c r="P1264" s="4" t="str">
        <f t="shared" si="100"/>
        <v/>
      </c>
    </row>
    <row r="1265" spans="1:16">
      <c r="A1265" s="3" t="s">
        <v>1268</v>
      </c>
      <c r="B1265">
        <v>27</v>
      </c>
      <c r="C1265">
        <v>0</v>
      </c>
      <c r="D1265" s="1">
        <v>0</v>
      </c>
      <c r="E1265" s="2">
        <v>86.592592592592595</v>
      </c>
      <c r="H1265" s="4" t="str">
        <f t="shared" si="96"/>
        <v/>
      </c>
      <c r="I1265" s="4" t="str">
        <f t="shared" si="97"/>
        <v/>
      </c>
      <c r="J1265" s="4" t="str">
        <f t="shared" si="98"/>
        <v/>
      </c>
      <c r="K1265" s="4" t="str">
        <f>IF(ISERROR(MATCH(A1265,SEM_20201201_20210416!A:A,0)),"","Y")</f>
        <v/>
      </c>
      <c r="L1265" s="4" t="str">
        <f>IF(K1265="Y",VLOOKUP($A1265,SEM_20201201_20210416!$A:$G,3,FALSE),"")</f>
        <v/>
      </c>
      <c r="M1265" s="4" t="str">
        <f>IF(K1265="Y",VLOOKUP($A1265,SEM_20201201_20210416!$A:$G,4,FALSE),"")</f>
        <v/>
      </c>
      <c r="N1265" s="1" t="str">
        <f>IFERROR(VLOOKUP(A1265,SEM_20201201_20210416!A:F,6,FALSE),"")</f>
        <v/>
      </c>
      <c r="O1265" s="4" t="str">
        <f t="shared" si="99"/>
        <v/>
      </c>
      <c r="P1265" s="4" t="str">
        <f t="shared" si="100"/>
        <v/>
      </c>
    </row>
    <row r="1266" spans="1:16">
      <c r="A1266" s="3" t="s">
        <v>1257</v>
      </c>
      <c r="B1266">
        <v>27</v>
      </c>
      <c r="C1266">
        <v>0</v>
      </c>
      <c r="D1266" s="1">
        <v>0</v>
      </c>
      <c r="E1266" s="2">
        <v>94.962962962962905</v>
      </c>
      <c r="H1266" s="4" t="str">
        <f t="shared" si="96"/>
        <v/>
      </c>
      <c r="I1266" s="4" t="str">
        <f t="shared" si="97"/>
        <v/>
      </c>
      <c r="J1266" s="4" t="str">
        <f t="shared" si="98"/>
        <v/>
      </c>
      <c r="K1266" s="4" t="str">
        <f>IF(ISERROR(MATCH(A1266,SEM_20201201_20210416!A:A,0)),"","Y")</f>
        <v/>
      </c>
      <c r="L1266" s="4" t="str">
        <f>IF(K1266="Y",VLOOKUP($A1266,SEM_20201201_20210416!$A:$G,3,FALSE),"")</f>
        <v/>
      </c>
      <c r="M1266" s="4" t="str">
        <f>IF(K1266="Y",VLOOKUP($A1266,SEM_20201201_20210416!$A:$G,4,FALSE),"")</f>
        <v/>
      </c>
      <c r="N1266" s="1" t="str">
        <f>IFERROR(VLOOKUP(A1266,SEM_20201201_20210416!A:F,6,FALSE),"")</f>
        <v/>
      </c>
      <c r="O1266" s="4" t="str">
        <f t="shared" si="99"/>
        <v/>
      </c>
      <c r="P1266" s="4" t="str">
        <f t="shared" si="100"/>
        <v/>
      </c>
    </row>
    <row r="1267" spans="1:16">
      <c r="A1267" s="3" t="s">
        <v>1259</v>
      </c>
      <c r="B1267">
        <v>27</v>
      </c>
      <c r="C1267">
        <v>0</v>
      </c>
      <c r="D1267" s="1">
        <v>0</v>
      </c>
      <c r="E1267" s="2">
        <v>143.48148148148101</v>
      </c>
      <c r="H1267" s="4" t="str">
        <f t="shared" si="96"/>
        <v/>
      </c>
      <c r="I1267" s="4" t="str">
        <f t="shared" si="97"/>
        <v/>
      </c>
      <c r="J1267" s="4" t="str">
        <f t="shared" si="98"/>
        <v/>
      </c>
      <c r="K1267" s="4" t="str">
        <f>IF(ISERROR(MATCH(A1267,SEM_20201201_20210416!A:A,0)),"","Y")</f>
        <v/>
      </c>
      <c r="L1267" s="4" t="str">
        <f>IF(K1267="Y",VLOOKUP($A1267,SEM_20201201_20210416!$A:$G,3,FALSE),"")</f>
        <v/>
      </c>
      <c r="M1267" s="4" t="str">
        <f>IF(K1267="Y",VLOOKUP($A1267,SEM_20201201_20210416!$A:$G,4,FALSE),"")</f>
        <v/>
      </c>
      <c r="N1267" s="1" t="str">
        <f>IFERROR(VLOOKUP(A1267,SEM_20201201_20210416!A:F,6,FALSE),"")</f>
        <v/>
      </c>
      <c r="O1267" s="4" t="str">
        <f t="shared" si="99"/>
        <v/>
      </c>
      <c r="P1267" s="4" t="str">
        <f t="shared" si="100"/>
        <v/>
      </c>
    </row>
    <row r="1268" spans="1:16">
      <c r="A1268" s="3" t="s">
        <v>1281</v>
      </c>
      <c r="B1268">
        <v>26</v>
      </c>
      <c r="C1268">
        <v>13</v>
      </c>
      <c r="D1268" s="1">
        <v>0.5</v>
      </c>
      <c r="E1268" s="2">
        <v>1.0384615384615301</v>
      </c>
      <c r="H1268" s="4" t="str">
        <f t="shared" si="96"/>
        <v/>
      </c>
      <c r="I1268" s="4" t="str">
        <f t="shared" si="97"/>
        <v/>
      </c>
      <c r="J1268" s="4" t="str">
        <f t="shared" si="98"/>
        <v/>
      </c>
      <c r="K1268" s="4" t="str">
        <f>IF(ISERROR(MATCH(A1268,SEM_20201201_20210416!A:A,0)),"","Y")</f>
        <v/>
      </c>
      <c r="L1268" s="4" t="str">
        <f>IF(K1268="Y",VLOOKUP($A1268,SEM_20201201_20210416!$A:$G,3,FALSE),"")</f>
        <v/>
      </c>
      <c r="M1268" s="4" t="str">
        <f>IF(K1268="Y",VLOOKUP($A1268,SEM_20201201_20210416!$A:$G,4,FALSE),"")</f>
        <v/>
      </c>
      <c r="N1268" s="1" t="str">
        <f>IFERROR(VLOOKUP(A1268,SEM_20201201_20210416!A:F,6,FALSE),"")</f>
        <v/>
      </c>
      <c r="O1268" s="4" t="str">
        <f t="shared" si="99"/>
        <v/>
      </c>
      <c r="P1268" s="4" t="str">
        <f t="shared" si="100"/>
        <v/>
      </c>
    </row>
    <row r="1269" spans="1:16">
      <c r="A1269" s="3" t="s">
        <v>1275</v>
      </c>
      <c r="B1269">
        <v>26</v>
      </c>
      <c r="C1269">
        <v>2</v>
      </c>
      <c r="D1269" s="1">
        <v>7.69230769230769E-2</v>
      </c>
      <c r="E1269" s="2">
        <v>1.7307692307692299</v>
      </c>
      <c r="H1269" s="4" t="str">
        <f t="shared" si="96"/>
        <v/>
      </c>
      <c r="I1269" s="4" t="str">
        <f t="shared" si="97"/>
        <v/>
      </c>
      <c r="J1269" s="4" t="str">
        <f t="shared" si="98"/>
        <v/>
      </c>
      <c r="K1269" s="4" t="str">
        <f>IF(ISERROR(MATCH(A1269,SEM_20201201_20210416!A:A,0)),"","Y")</f>
        <v/>
      </c>
      <c r="L1269" s="4" t="str">
        <f>IF(K1269="Y",VLOOKUP($A1269,SEM_20201201_20210416!$A:$G,3,FALSE),"")</f>
        <v/>
      </c>
      <c r="M1269" s="4" t="str">
        <f>IF(K1269="Y",VLOOKUP($A1269,SEM_20201201_20210416!$A:$G,4,FALSE),"")</f>
        <v/>
      </c>
      <c r="N1269" s="1" t="str">
        <f>IFERROR(VLOOKUP(A1269,SEM_20201201_20210416!A:F,6,FALSE),"")</f>
        <v/>
      </c>
      <c r="O1269" s="4" t="str">
        <f t="shared" si="99"/>
        <v/>
      </c>
      <c r="P1269" s="4" t="str">
        <f t="shared" si="100"/>
        <v/>
      </c>
    </row>
    <row r="1270" spans="1:16">
      <c r="A1270" s="3" t="s">
        <v>1277</v>
      </c>
      <c r="B1270">
        <v>26</v>
      </c>
      <c r="C1270">
        <v>9</v>
      </c>
      <c r="D1270" s="1">
        <v>0.34615384615384598</v>
      </c>
      <c r="E1270" s="2">
        <v>2</v>
      </c>
      <c r="H1270" s="4" t="str">
        <f t="shared" si="96"/>
        <v>Y</v>
      </c>
      <c r="I1270" s="4" t="str">
        <f t="shared" si="97"/>
        <v/>
      </c>
      <c r="J1270" s="4" t="str">
        <f t="shared" si="98"/>
        <v/>
      </c>
      <c r="K1270" s="4" t="str">
        <f>IF(ISERROR(MATCH(A1270,SEM_20201201_20210416!A:A,0)),"","Y")</f>
        <v/>
      </c>
      <c r="L1270" s="4" t="str">
        <f>IF(K1270="Y",VLOOKUP($A1270,SEM_20201201_20210416!$A:$G,3,FALSE),"")</f>
        <v/>
      </c>
      <c r="M1270" s="4" t="str">
        <f>IF(K1270="Y",VLOOKUP($A1270,SEM_20201201_20210416!$A:$G,4,FALSE),"")</f>
        <v/>
      </c>
      <c r="N1270" s="1" t="str">
        <f>IFERROR(VLOOKUP(A1270,SEM_20201201_20210416!A:F,6,FALSE),"")</f>
        <v/>
      </c>
      <c r="O1270" s="4" t="str">
        <f t="shared" si="99"/>
        <v/>
      </c>
      <c r="P1270" s="4" t="str">
        <f t="shared" si="100"/>
        <v/>
      </c>
    </row>
    <row r="1271" spans="1:16">
      <c r="A1271" s="3" t="s">
        <v>1290</v>
      </c>
      <c r="B1271">
        <v>26</v>
      </c>
      <c r="C1271">
        <v>8</v>
      </c>
      <c r="D1271" s="1">
        <v>0.30769230769230699</v>
      </c>
      <c r="E1271" s="2">
        <v>2.1538461538461502</v>
      </c>
      <c r="H1271" s="4" t="str">
        <f t="shared" si="96"/>
        <v>Y</v>
      </c>
      <c r="I1271" s="4" t="str">
        <f t="shared" si="97"/>
        <v/>
      </c>
      <c r="J1271" s="4" t="str">
        <f t="shared" si="98"/>
        <v/>
      </c>
      <c r="K1271" s="4" t="str">
        <f>IF(ISERROR(MATCH(A1271,SEM_20201201_20210416!A:A,0)),"","Y")</f>
        <v/>
      </c>
      <c r="L1271" s="4" t="str">
        <f>IF(K1271="Y",VLOOKUP($A1271,SEM_20201201_20210416!$A:$G,3,FALSE),"")</f>
        <v/>
      </c>
      <c r="M1271" s="4" t="str">
        <f>IF(K1271="Y",VLOOKUP($A1271,SEM_20201201_20210416!$A:$G,4,FALSE),"")</f>
        <v/>
      </c>
      <c r="N1271" s="1" t="str">
        <f>IFERROR(VLOOKUP(A1271,SEM_20201201_20210416!A:F,6,FALSE),"")</f>
        <v/>
      </c>
      <c r="O1271" s="4" t="str">
        <f t="shared" si="99"/>
        <v/>
      </c>
      <c r="P1271" s="4" t="str">
        <f t="shared" si="100"/>
        <v/>
      </c>
    </row>
    <row r="1272" spans="1:16">
      <c r="A1272" s="3" t="s">
        <v>1289</v>
      </c>
      <c r="B1272">
        <v>26</v>
      </c>
      <c r="C1272">
        <v>1</v>
      </c>
      <c r="D1272" s="1">
        <v>3.8461538461538401E-2</v>
      </c>
      <c r="E1272" s="2">
        <v>2.1538461538461502</v>
      </c>
      <c r="H1272" s="4" t="str">
        <f t="shared" si="96"/>
        <v>Y</v>
      </c>
      <c r="I1272" s="4" t="str">
        <f t="shared" si="97"/>
        <v/>
      </c>
      <c r="J1272" s="4" t="str">
        <f t="shared" si="98"/>
        <v/>
      </c>
      <c r="K1272" s="4" t="str">
        <f>IF(ISERROR(MATCH(A1272,SEM_20201201_20210416!A:A,0)),"","Y")</f>
        <v/>
      </c>
      <c r="L1272" s="4" t="str">
        <f>IF(K1272="Y",VLOOKUP($A1272,SEM_20201201_20210416!$A:$G,3,FALSE),"")</f>
        <v/>
      </c>
      <c r="M1272" s="4" t="str">
        <f>IF(K1272="Y",VLOOKUP($A1272,SEM_20201201_20210416!$A:$G,4,FALSE),"")</f>
        <v/>
      </c>
      <c r="N1272" s="1" t="str">
        <f>IFERROR(VLOOKUP(A1272,SEM_20201201_20210416!A:F,6,FALSE),"")</f>
        <v/>
      </c>
      <c r="O1272" s="4" t="str">
        <f t="shared" si="99"/>
        <v/>
      </c>
      <c r="P1272" s="4" t="str">
        <f t="shared" si="100"/>
        <v/>
      </c>
    </row>
    <row r="1273" spans="1:16">
      <c r="A1273" s="3" t="s">
        <v>1294</v>
      </c>
      <c r="B1273">
        <v>26</v>
      </c>
      <c r="C1273">
        <v>3</v>
      </c>
      <c r="D1273" s="1">
        <v>0.115384615384615</v>
      </c>
      <c r="E1273" s="2">
        <v>2.8846153846153801</v>
      </c>
      <c r="H1273" s="4" t="str">
        <f t="shared" si="96"/>
        <v>Y</v>
      </c>
      <c r="I1273" s="4" t="str">
        <f t="shared" si="97"/>
        <v/>
      </c>
      <c r="J1273" s="4" t="str">
        <f t="shared" si="98"/>
        <v/>
      </c>
      <c r="K1273" s="4" t="str">
        <f>IF(ISERROR(MATCH(A1273,SEM_20201201_20210416!A:A,0)),"","Y")</f>
        <v/>
      </c>
      <c r="L1273" s="4" t="str">
        <f>IF(K1273="Y",VLOOKUP($A1273,SEM_20201201_20210416!$A:$G,3,FALSE),"")</f>
        <v/>
      </c>
      <c r="M1273" s="4" t="str">
        <f>IF(K1273="Y",VLOOKUP($A1273,SEM_20201201_20210416!$A:$G,4,FALSE),"")</f>
        <v/>
      </c>
      <c r="N1273" s="1" t="str">
        <f>IFERROR(VLOOKUP(A1273,SEM_20201201_20210416!A:F,6,FALSE),"")</f>
        <v/>
      </c>
      <c r="O1273" s="4" t="str">
        <f t="shared" si="99"/>
        <v/>
      </c>
      <c r="P1273" s="4" t="str">
        <f t="shared" si="100"/>
        <v/>
      </c>
    </row>
    <row r="1274" spans="1:16">
      <c r="A1274" s="3" t="s">
        <v>1288</v>
      </c>
      <c r="B1274">
        <v>26</v>
      </c>
      <c r="C1274">
        <v>3</v>
      </c>
      <c r="D1274" s="1">
        <v>0.115384615384615</v>
      </c>
      <c r="E1274" s="2">
        <v>6</v>
      </c>
      <c r="H1274" s="4" t="str">
        <f t="shared" si="96"/>
        <v/>
      </c>
      <c r="I1274" s="4" t="str">
        <f t="shared" si="97"/>
        <v/>
      </c>
      <c r="J1274" s="4" t="str">
        <f t="shared" si="98"/>
        <v>Y</v>
      </c>
      <c r="K1274" s="4" t="str">
        <f>IF(ISERROR(MATCH(A1274,SEM_20201201_20210416!A:A,0)),"","Y")</f>
        <v/>
      </c>
      <c r="L1274" s="4" t="str">
        <f>IF(K1274="Y",VLOOKUP($A1274,SEM_20201201_20210416!$A:$G,3,FALSE),"")</f>
        <v/>
      </c>
      <c r="M1274" s="4" t="str">
        <f>IF(K1274="Y",VLOOKUP($A1274,SEM_20201201_20210416!$A:$G,4,FALSE),"")</f>
        <v/>
      </c>
      <c r="N1274" s="1" t="str">
        <f>IFERROR(VLOOKUP(A1274,SEM_20201201_20210416!A:F,6,FALSE),"")</f>
        <v/>
      </c>
      <c r="O1274" s="4" t="str">
        <f t="shared" si="99"/>
        <v/>
      </c>
      <c r="P1274" s="4" t="str">
        <f t="shared" si="100"/>
        <v/>
      </c>
    </row>
    <row r="1275" spans="1:16">
      <c r="A1275" s="3" t="s">
        <v>1283</v>
      </c>
      <c r="B1275">
        <v>26</v>
      </c>
      <c r="C1275">
        <v>2</v>
      </c>
      <c r="D1275" s="1">
        <v>7.69230769230769E-2</v>
      </c>
      <c r="E1275" s="2">
        <v>6.6923076923076898</v>
      </c>
      <c r="H1275" s="4" t="str">
        <f t="shared" si="96"/>
        <v/>
      </c>
      <c r="I1275" s="4" t="str">
        <f t="shared" si="97"/>
        <v/>
      </c>
      <c r="J1275" s="4" t="str">
        <f t="shared" si="98"/>
        <v>Y</v>
      </c>
      <c r="K1275" s="4" t="str">
        <f>IF(ISERROR(MATCH(A1275,SEM_20201201_20210416!A:A,0)),"","Y")</f>
        <v/>
      </c>
      <c r="L1275" s="4" t="str">
        <f>IF(K1275="Y",VLOOKUP($A1275,SEM_20201201_20210416!$A:$G,3,FALSE),"")</f>
        <v/>
      </c>
      <c r="M1275" s="4" t="str">
        <f>IF(K1275="Y",VLOOKUP($A1275,SEM_20201201_20210416!$A:$G,4,FALSE),"")</f>
        <v/>
      </c>
      <c r="N1275" s="1" t="str">
        <f>IFERROR(VLOOKUP(A1275,SEM_20201201_20210416!A:F,6,FALSE),"")</f>
        <v/>
      </c>
      <c r="O1275" s="4" t="str">
        <f t="shared" si="99"/>
        <v/>
      </c>
      <c r="P1275" s="4" t="str">
        <f t="shared" si="100"/>
        <v/>
      </c>
    </row>
    <row r="1276" spans="1:16">
      <c r="A1276" s="3" t="s">
        <v>1287</v>
      </c>
      <c r="B1276">
        <v>26</v>
      </c>
      <c r="C1276">
        <v>2</v>
      </c>
      <c r="D1276" s="1">
        <v>7.69230769230769E-2</v>
      </c>
      <c r="E1276" s="2">
        <v>6.9615384615384599</v>
      </c>
      <c r="H1276" s="4" t="str">
        <f t="shared" si="96"/>
        <v/>
      </c>
      <c r="I1276" s="4" t="str">
        <f t="shared" si="97"/>
        <v/>
      </c>
      <c r="J1276" s="4" t="str">
        <f t="shared" si="98"/>
        <v>Y</v>
      </c>
      <c r="K1276" s="4" t="str">
        <f>IF(ISERROR(MATCH(A1276,SEM_20201201_20210416!A:A,0)),"","Y")</f>
        <v/>
      </c>
      <c r="L1276" s="4" t="str">
        <f>IF(K1276="Y",VLOOKUP($A1276,SEM_20201201_20210416!$A:$G,3,FALSE),"")</f>
        <v/>
      </c>
      <c r="M1276" s="4" t="str">
        <f>IF(K1276="Y",VLOOKUP($A1276,SEM_20201201_20210416!$A:$G,4,FALSE),"")</f>
        <v/>
      </c>
      <c r="N1276" s="1" t="str">
        <f>IFERROR(VLOOKUP(A1276,SEM_20201201_20210416!A:F,6,FALSE),"")</f>
        <v/>
      </c>
      <c r="O1276" s="4" t="str">
        <f t="shared" si="99"/>
        <v/>
      </c>
      <c r="P1276" s="4" t="str">
        <f t="shared" si="100"/>
        <v/>
      </c>
    </row>
    <row r="1277" spans="1:16">
      <c r="A1277" s="3" t="s">
        <v>1282</v>
      </c>
      <c r="B1277">
        <v>26</v>
      </c>
      <c r="C1277">
        <v>3</v>
      </c>
      <c r="D1277" s="1">
        <v>0.115384615384615</v>
      </c>
      <c r="E1277" s="2">
        <v>7.3846153846153797</v>
      </c>
      <c r="H1277" s="4" t="str">
        <f t="shared" si="96"/>
        <v/>
      </c>
      <c r="I1277" s="4" t="str">
        <f t="shared" si="97"/>
        <v/>
      </c>
      <c r="J1277" s="4" t="str">
        <f t="shared" si="98"/>
        <v/>
      </c>
      <c r="K1277" s="4" t="str">
        <f>IF(ISERROR(MATCH(A1277,SEM_20201201_20210416!A:A,0)),"","Y")</f>
        <v/>
      </c>
      <c r="L1277" s="4" t="str">
        <f>IF(K1277="Y",VLOOKUP($A1277,SEM_20201201_20210416!$A:$G,3,FALSE),"")</f>
        <v/>
      </c>
      <c r="M1277" s="4" t="str">
        <f>IF(K1277="Y",VLOOKUP($A1277,SEM_20201201_20210416!$A:$G,4,FALSE),"")</f>
        <v/>
      </c>
      <c r="N1277" s="1" t="str">
        <f>IFERROR(VLOOKUP(A1277,SEM_20201201_20210416!A:F,6,FALSE),"")</f>
        <v/>
      </c>
      <c r="O1277" s="4" t="str">
        <f t="shared" si="99"/>
        <v/>
      </c>
      <c r="P1277" s="4" t="str">
        <f t="shared" si="100"/>
        <v/>
      </c>
    </row>
    <row r="1278" spans="1:16">
      <c r="A1278" s="3" t="s">
        <v>1293</v>
      </c>
      <c r="B1278">
        <v>26</v>
      </c>
      <c r="C1278">
        <v>1</v>
      </c>
      <c r="D1278" s="1">
        <v>3.8461538461538401E-2</v>
      </c>
      <c r="E1278" s="2">
        <v>7.6923076923076898</v>
      </c>
      <c r="H1278" s="4" t="str">
        <f t="shared" si="96"/>
        <v/>
      </c>
      <c r="I1278" s="4" t="str">
        <f t="shared" si="97"/>
        <v/>
      </c>
      <c r="J1278" s="4" t="str">
        <f t="shared" si="98"/>
        <v/>
      </c>
      <c r="K1278" s="4" t="str">
        <f>IF(ISERROR(MATCH(A1278,SEM_20201201_20210416!A:A,0)),"","Y")</f>
        <v/>
      </c>
      <c r="L1278" s="4" t="str">
        <f>IF(K1278="Y",VLOOKUP($A1278,SEM_20201201_20210416!$A:$G,3,FALSE),"")</f>
        <v/>
      </c>
      <c r="M1278" s="4" t="str">
        <f>IF(K1278="Y",VLOOKUP($A1278,SEM_20201201_20210416!$A:$G,4,FALSE),"")</f>
        <v/>
      </c>
      <c r="N1278" s="1" t="str">
        <f>IFERROR(VLOOKUP(A1278,SEM_20201201_20210416!A:F,6,FALSE),"")</f>
        <v/>
      </c>
      <c r="O1278" s="4" t="str">
        <f t="shared" si="99"/>
        <v/>
      </c>
      <c r="P1278" s="4" t="str">
        <f t="shared" si="100"/>
        <v/>
      </c>
    </row>
    <row r="1279" spans="1:16">
      <c r="A1279" s="3" t="s">
        <v>1276</v>
      </c>
      <c r="B1279">
        <v>26</v>
      </c>
      <c r="C1279">
        <v>0</v>
      </c>
      <c r="D1279" s="1">
        <v>0</v>
      </c>
      <c r="E1279" s="2">
        <v>7.7307692307692299</v>
      </c>
      <c r="H1279" s="4" t="str">
        <f t="shared" si="96"/>
        <v/>
      </c>
      <c r="I1279" s="4" t="str">
        <f t="shared" si="97"/>
        <v/>
      </c>
      <c r="J1279" s="4" t="str">
        <f t="shared" si="98"/>
        <v/>
      </c>
      <c r="K1279" s="4" t="str">
        <f>IF(ISERROR(MATCH(A1279,SEM_20201201_20210416!A:A,0)),"","Y")</f>
        <v/>
      </c>
      <c r="L1279" s="4" t="str">
        <f>IF(K1279="Y",VLOOKUP($A1279,SEM_20201201_20210416!$A:$G,3,FALSE),"")</f>
        <v/>
      </c>
      <c r="M1279" s="4" t="str">
        <f>IF(K1279="Y",VLOOKUP($A1279,SEM_20201201_20210416!$A:$G,4,FALSE),"")</f>
        <v/>
      </c>
      <c r="N1279" s="1" t="str">
        <f>IFERROR(VLOOKUP(A1279,SEM_20201201_20210416!A:F,6,FALSE),"")</f>
        <v/>
      </c>
      <c r="O1279" s="4" t="str">
        <f t="shared" si="99"/>
        <v/>
      </c>
      <c r="P1279" s="4" t="str">
        <f t="shared" si="100"/>
        <v/>
      </c>
    </row>
    <row r="1280" spans="1:16">
      <c r="A1280" s="3" t="s">
        <v>1272</v>
      </c>
      <c r="B1280">
        <v>26</v>
      </c>
      <c r="C1280">
        <v>1</v>
      </c>
      <c r="D1280" s="1">
        <v>3.8461538461538401E-2</v>
      </c>
      <c r="E1280" s="2">
        <v>7.8076923076923004</v>
      </c>
      <c r="H1280" s="4" t="str">
        <f t="shared" si="96"/>
        <v/>
      </c>
      <c r="I1280" s="4" t="str">
        <f t="shared" si="97"/>
        <v/>
      </c>
      <c r="J1280" s="4" t="str">
        <f t="shared" si="98"/>
        <v/>
      </c>
      <c r="K1280" s="4" t="str">
        <f>IF(ISERROR(MATCH(A1280,SEM_20201201_20210416!A:A,0)),"","Y")</f>
        <v/>
      </c>
      <c r="L1280" s="4" t="str">
        <f>IF(K1280="Y",VLOOKUP($A1280,SEM_20201201_20210416!$A:$G,3,FALSE),"")</f>
        <v/>
      </c>
      <c r="M1280" s="4" t="str">
        <f>IF(K1280="Y",VLOOKUP($A1280,SEM_20201201_20210416!$A:$G,4,FALSE),"")</f>
        <v/>
      </c>
      <c r="N1280" s="1" t="str">
        <f>IFERROR(VLOOKUP(A1280,SEM_20201201_20210416!A:F,6,FALSE),"")</f>
        <v/>
      </c>
      <c r="O1280" s="4" t="str">
        <f t="shared" si="99"/>
        <v/>
      </c>
      <c r="P1280" s="4" t="str">
        <f t="shared" si="100"/>
        <v/>
      </c>
    </row>
    <row r="1281" spans="1:16">
      <c r="A1281" s="3" t="s">
        <v>1280</v>
      </c>
      <c r="B1281">
        <v>26</v>
      </c>
      <c r="C1281">
        <v>2</v>
      </c>
      <c r="D1281" s="1">
        <v>7.69230769230769E-2</v>
      </c>
      <c r="E1281" s="2">
        <v>8.1923076923076898</v>
      </c>
      <c r="H1281" s="4" t="str">
        <f t="shared" si="96"/>
        <v/>
      </c>
      <c r="I1281" s="4" t="str">
        <f t="shared" si="97"/>
        <v/>
      </c>
      <c r="J1281" s="4" t="str">
        <f t="shared" si="98"/>
        <v/>
      </c>
      <c r="K1281" s="4" t="str">
        <f>IF(ISERROR(MATCH(A1281,SEM_20201201_20210416!A:A,0)),"","Y")</f>
        <v/>
      </c>
      <c r="L1281" s="4" t="str">
        <f>IF(K1281="Y",VLOOKUP($A1281,SEM_20201201_20210416!$A:$G,3,FALSE),"")</f>
        <v/>
      </c>
      <c r="M1281" s="4" t="str">
        <f>IF(K1281="Y",VLOOKUP($A1281,SEM_20201201_20210416!$A:$G,4,FALSE),"")</f>
        <v/>
      </c>
      <c r="N1281" s="1" t="str">
        <f>IFERROR(VLOOKUP(A1281,SEM_20201201_20210416!A:F,6,FALSE),"")</f>
        <v/>
      </c>
      <c r="O1281" s="4" t="str">
        <f t="shared" si="99"/>
        <v/>
      </c>
      <c r="P1281" s="4" t="str">
        <f t="shared" si="100"/>
        <v/>
      </c>
    </row>
    <row r="1282" spans="1:16">
      <c r="A1282" s="3" t="s">
        <v>1270</v>
      </c>
      <c r="B1282">
        <v>26</v>
      </c>
      <c r="C1282">
        <v>0</v>
      </c>
      <c r="D1282" s="1">
        <v>0</v>
      </c>
      <c r="E1282" s="2">
        <v>8.5</v>
      </c>
      <c r="H1282" s="4" t="str">
        <f t="shared" si="96"/>
        <v/>
      </c>
      <c r="I1282" s="4" t="str">
        <f t="shared" si="97"/>
        <v/>
      </c>
      <c r="J1282" s="4" t="str">
        <f t="shared" si="98"/>
        <v/>
      </c>
      <c r="K1282" s="4" t="str">
        <f>IF(ISERROR(MATCH(A1282,SEM_20201201_20210416!A:A,0)),"","Y")</f>
        <v/>
      </c>
      <c r="L1282" s="4" t="str">
        <f>IF(K1282="Y",VLOOKUP($A1282,SEM_20201201_20210416!$A:$G,3,FALSE),"")</f>
        <v/>
      </c>
      <c r="M1282" s="4" t="str">
        <f>IF(K1282="Y",VLOOKUP($A1282,SEM_20201201_20210416!$A:$G,4,FALSE),"")</f>
        <v/>
      </c>
      <c r="N1282" s="1" t="str">
        <f>IFERROR(VLOOKUP(A1282,SEM_20201201_20210416!A:F,6,FALSE),"")</f>
        <v/>
      </c>
      <c r="O1282" s="4" t="str">
        <f t="shared" si="99"/>
        <v/>
      </c>
      <c r="P1282" s="4" t="str">
        <f t="shared" si="100"/>
        <v/>
      </c>
    </row>
    <row r="1283" spans="1:16">
      <c r="A1283" s="3" t="s">
        <v>1269</v>
      </c>
      <c r="B1283">
        <v>26</v>
      </c>
      <c r="C1283">
        <v>0</v>
      </c>
      <c r="D1283" s="1">
        <v>0</v>
      </c>
      <c r="E1283" s="2">
        <v>8.9615384615384599</v>
      </c>
      <c r="H1283" s="4" t="str">
        <f t="shared" ref="H1283:H1346" si="101">IF(AND(E1283&gt;=2,E1283&lt;3),"Y","")</f>
        <v/>
      </c>
      <c r="I1283" s="4" t="str">
        <f t="shared" ref="I1283:I1346" si="102">IF(AND(E1283&gt;=4,E1283&lt;5),"Y","")</f>
        <v/>
      </c>
      <c r="J1283" s="4" t="str">
        <f t="shared" ref="J1283:J1346" si="103">IF(AND(E1283&gt;=6,E1283&lt;7),"Y","")</f>
        <v/>
      </c>
      <c r="K1283" s="4" t="str">
        <f>IF(ISERROR(MATCH(A1283,SEM_20201201_20210416!A:A,0)),"","Y")</f>
        <v/>
      </c>
      <c r="L1283" s="4" t="str">
        <f>IF(K1283="Y",VLOOKUP($A1283,SEM_20201201_20210416!$A:$G,3,FALSE),"")</f>
        <v/>
      </c>
      <c r="M1283" s="4" t="str">
        <f>IF(K1283="Y",VLOOKUP($A1283,SEM_20201201_20210416!$A:$G,4,FALSE),"")</f>
        <v/>
      </c>
      <c r="N1283" s="1" t="str">
        <f>IFERROR(VLOOKUP(A1283,SEM_20201201_20210416!A:F,6,FALSE),"")</f>
        <v/>
      </c>
      <c r="O1283" s="4" t="str">
        <f t="shared" ref="O1283:O1346" si="104">IF(AND(K1283="Y",M1283&gt;C1283),"Y","")</f>
        <v/>
      </c>
      <c r="P1283" s="4" t="str">
        <f t="shared" ref="P1283:P1346" si="105">IF(AND(G1283&lt;&gt;"N",E1283&gt;$V$1,D1283&lt;$V$2,B1283&gt;=$V$3),"Y","")</f>
        <v/>
      </c>
    </row>
    <row r="1284" spans="1:16">
      <c r="A1284" s="3" t="s">
        <v>1285</v>
      </c>
      <c r="B1284">
        <v>26</v>
      </c>
      <c r="C1284">
        <v>1</v>
      </c>
      <c r="D1284" s="1">
        <v>3.8461538461538401E-2</v>
      </c>
      <c r="E1284" s="2">
        <v>9.1923076923076898</v>
      </c>
      <c r="H1284" s="4" t="str">
        <f t="shared" si="101"/>
        <v/>
      </c>
      <c r="I1284" s="4" t="str">
        <f t="shared" si="102"/>
        <v/>
      </c>
      <c r="J1284" s="4" t="str">
        <f t="shared" si="103"/>
        <v/>
      </c>
      <c r="K1284" s="4" t="str">
        <f>IF(ISERROR(MATCH(A1284,SEM_20201201_20210416!A:A,0)),"","Y")</f>
        <v/>
      </c>
      <c r="L1284" s="4" t="str">
        <f>IF(K1284="Y",VLOOKUP($A1284,SEM_20201201_20210416!$A:$G,3,FALSE),"")</f>
        <v/>
      </c>
      <c r="M1284" s="4" t="str">
        <f>IF(K1284="Y",VLOOKUP($A1284,SEM_20201201_20210416!$A:$G,4,FALSE),"")</f>
        <v/>
      </c>
      <c r="N1284" s="1" t="str">
        <f>IFERROR(VLOOKUP(A1284,SEM_20201201_20210416!A:F,6,FALSE),"")</f>
        <v/>
      </c>
      <c r="O1284" s="4" t="str">
        <f t="shared" si="104"/>
        <v/>
      </c>
      <c r="P1284" s="4" t="str">
        <f t="shared" si="105"/>
        <v/>
      </c>
    </row>
    <row r="1285" spans="1:16">
      <c r="A1285" s="3" t="s">
        <v>1279</v>
      </c>
      <c r="B1285">
        <v>26</v>
      </c>
      <c r="C1285">
        <v>3</v>
      </c>
      <c r="D1285" s="1">
        <v>0.115384615384615</v>
      </c>
      <c r="E1285" s="2">
        <v>10.615384615384601</v>
      </c>
      <c r="H1285" s="4" t="str">
        <f t="shared" si="101"/>
        <v/>
      </c>
      <c r="I1285" s="4" t="str">
        <f t="shared" si="102"/>
        <v/>
      </c>
      <c r="J1285" s="4" t="str">
        <f t="shared" si="103"/>
        <v/>
      </c>
      <c r="K1285" s="4" t="str">
        <f>IF(ISERROR(MATCH(A1285,SEM_20201201_20210416!A:A,0)),"","Y")</f>
        <v/>
      </c>
      <c r="L1285" s="4" t="str">
        <f>IF(K1285="Y",VLOOKUP($A1285,SEM_20201201_20210416!$A:$G,3,FALSE),"")</f>
        <v/>
      </c>
      <c r="M1285" s="4" t="str">
        <f>IF(K1285="Y",VLOOKUP($A1285,SEM_20201201_20210416!$A:$G,4,FALSE),"")</f>
        <v/>
      </c>
      <c r="N1285" s="1" t="str">
        <f>IFERROR(VLOOKUP(A1285,SEM_20201201_20210416!A:F,6,FALSE),"")</f>
        <v/>
      </c>
      <c r="O1285" s="4" t="str">
        <f t="shared" si="104"/>
        <v/>
      </c>
      <c r="P1285" s="4" t="str">
        <f t="shared" si="105"/>
        <v/>
      </c>
    </row>
    <row r="1286" spans="1:16">
      <c r="A1286" s="3" t="s">
        <v>1273</v>
      </c>
      <c r="B1286">
        <v>26</v>
      </c>
      <c r="C1286">
        <v>2</v>
      </c>
      <c r="D1286" s="1">
        <v>7.69230769230769E-2</v>
      </c>
      <c r="E1286" s="2">
        <v>10.7307692307692</v>
      </c>
      <c r="H1286" s="4" t="str">
        <f t="shared" si="101"/>
        <v/>
      </c>
      <c r="I1286" s="4" t="str">
        <f t="shared" si="102"/>
        <v/>
      </c>
      <c r="J1286" s="4" t="str">
        <f t="shared" si="103"/>
        <v/>
      </c>
      <c r="K1286" s="4" t="str">
        <f>IF(ISERROR(MATCH(A1286,SEM_20201201_20210416!A:A,0)),"","Y")</f>
        <v/>
      </c>
      <c r="L1286" s="4" t="str">
        <f>IF(K1286="Y",VLOOKUP($A1286,SEM_20201201_20210416!$A:$G,3,FALSE),"")</f>
        <v/>
      </c>
      <c r="M1286" s="4" t="str">
        <f>IF(K1286="Y",VLOOKUP($A1286,SEM_20201201_20210416!$A:$G,4,FALSE),"")</f>
        <v/>
      </c>
      <c r="N1286" s="1" t="str">
        <f>IFERROR(VLOOKUP(A1286,SEM_20201201_20210416!A:F,6,FALSE),"")</f>
        <v/>
      </c>
      <c r="O1286" s="4" t="str">
        <f t="shared" si="104"/>
        <v/>
      </c>
      <c r="P1286" s="4" t="str">
        <f t="shared" si="105"/>
        <v/>
      </c>
    </row>
    <row r="1287" spans="1:16">
      <c r="A1287" s="3" t="s">
        <v>1271</v>
      </c>
      <c r="B1287">
        <v>26</v>
      </c>
      <c r="C1287">
        <v>0</v>
      </c>
      <c r="D1287" s="1">
        <v>0</v>
      </c>
      <c r="E1287" s="2">
        <v>10.7307692307692</v>
      </c>
      <c r="H1287" s="4" t="str">
        <f t="shared" si="101"/>
        <v/>
      </c>
      <c r="I1287" s="4" t="str">
        <f t="shared" si="102"/>
        <v/>
      </c>
      <c r="J1287" s="4" t="str">
        <f t="shared" si="103"/>
        <v/>
      </c>
      <c r="K1287" s="4" t="str">
        <f>IF(ISERROR(MATCH(A1287,SEM_20201201_20210416!A:A,0)),"","Y")</f>
        <v/>
      </c>
      <c r="L1287" s="4" t="str">
        <f>IF(K1287="Y",VLOOKUP($A1287,SEM_20201201_20210416!$A:$G,3,FALSE),"")</f>
        <v/>
      </c>
      <c r="M1287" s="4" t="str">
        <f>IF(K1287="Y",VLOOKUP($A1287,SEM_20201201_20210416!$A:$G,4,FALSE),"")</f>
        <v/>
      </c>
      <c r="N1287" s="1" t="str">
        <f>IFERROR(VLOOKUP(A1287,SEM_20201201_20210416!A:F,6,FALSE),"")</f>
        <v/>
      </c>
      <c r="O1287" s="4" t="str">
        <f t="shared" si="104"/>
        <v/>
      </c>
      <c r="P1287" s="4" t="str">
        <f t="shared" si="105"/>
        <v/>
      </c>
    </row>
    <row r="1288" spans="1:16">
      <c r="A1288" s="3" t="s">
        <v>1291</v>
      </c>
      <c r="B1288">
        <v>26</v>
      </c>
      <c r="C1288">
        <v>1</v>
      </c>
      <c r="D1288" s="1">
        <v>3.8461538461538401E-2</v>
      </c>
      <c r="E1288" s="2">
        <v>13.4230769230769</v>
      </c>
      <c r="H1288" s="4" t="str">
        <f t="shared" si="101"/>
        <v/>
      </c>
      <c r="I1288" s="4" t="str">
        <f t="shared" si="102"/>
        <v/>
      </c>
      <c r="J1288" s="4" t="str">
        <f t="shared" si="103"/>
        <v/>
      </c>
      <c r="K1288" s="4" t="str">
        <f>IF(ISERROR(MATCH(A1288,SEM_20201201_20210416!A:A,0)),"","Y")</f>
        <v/>
      </c>
      <c r="L1288" s="4" t="str">
        <f>IF(K1288="Y",VLOOKUP($A1288,SEM_20201201_20210416!$A:$G,3,FALSE),"")</f>
        <v/>
      </c>
      <c r="M1288" s="4" t="str">
        <f>IF(K1288="Y",VLOOKUP($A1288,SEM_20201201_20210416!$A:$G,4,FALSE),"")</f>
        <v/>
      </c>
      <c r="N1288" s="1" t="str">
        <f>IFERROR(VLOOKUP(A1288,SEM_20201201_20210416!A:F,6,FALSE),"")</f>
        <v/>
      </c>
      <c r="O1288" s="4" t="str">
        <f t="shared" si="104"/>
        <v/>
      </c>
      <c r="P1288" s="4" t="str">
        <f t="shared" si="105"/>
        <v/>
      </c>
    </row>
    <row r="1289" spans="1:16">
      <c r="A1289" s="3" t="s">
        <v>1284</v>
      </c>
      <c r="B1289">
        <v>26</v>
      </c>
      <c r="C1289">
        <v>0</v>
      </c>
      <c r="D1289" s="1">
        <v>0</v>
      </c>
      <c r="E1289" s="2">
        <v>30.1538461538461</v>
      </c>
      <c r="H1289" s="4" t="str">
        <f t="shared" si="101"/>
        <v/>
      </c>
      <c r="I1289" s="4" t="str">
        <f t="shared" si="102"/>
        <v/>
      </c>
      <c r="J1289" s="4" t="str">
        <f t="shared" si="103"/>
        <v/>
      </c>
      <c r="K1289" s="4" t="str">
        <f>IF(ISERROR(MATCH(A1289,SEM_20201201_20210416!A:A,0)),"","Y")</f>
        <v/>
      </c>
      <c r="L1289" s="4" t="str">
        <f>IF(K1289="Y",VLOOKUP($A1289,SEM_20201201_20210416!$A:$G,3,FALSE),"")</f>
        <v/>
      </c>
      <c r="M1289" s="4" t="str">
        <f>IF(K1289="Y",VLOOKUP($A1289,SEM_20201201_20210416!$A:$G,4,FALSE),"")</f>
        <v/>
      </c>
      <c r="N1289" s="1" t="str">
        <f>IFERROR(VLOOKUP(A1289,SEM_20201201_20210416!A:F,6,FALSE),"")</f>
        <v/>
      </c>
      <c r="O1289" s="4" t="str">
        <f t="shared" si="104"/>
        <v/>
      </c>
      <c r="P1289" s="4" t="str">
        <f t="shared" si="105"/>
        <v/>
      </c>
    </row>
    <row r="1290" spans="1:16">
      <c r="A1290" s="3" t="s">
        <v>1278</v>
      </c>
      <c r="B1290">
        <v>26</v>
      </c>
      <c r="C1290">
        <v>0</v>
      </c>
      <c r="D1290" s="1">
        <v>0</v>
      </c>
      <c r="E1290" s="2">
        <v>40.615384615384599</v>
      </c>
      <c r="H1290" s="4" t="str">
        <f t="shared" si="101"/>
        <v/>
      </c>
      <c r="I1290" s="4" t="str">
        <f t="shared" si="102"/>
        <v/>
      </c>
      <c r="J1290" s="4" t="str">
        <f t="shared" si="103"/>
        <v/>
      </c>
      <c r="K1290" s="4" t="str">
        <f>IF(ISERROR(MATCH(A1290,SEM_20201201_20210416!A:A,0)),"","Y")</f>
        <v/>
      </c>
      <c r="L1290" s="4" t="str">
        <f>IF(K1290="Y",VLOOKUP($A1290,SEM_20201201_20210416!$A:$G,3,FALSE),"")</f>
        <v/>
      </c>
      <c r="M1290" s="4" t="str">
        <f>IF(K1290="Y",VLOOKUP($A1290,SEM_20201201_20210416!$A:$G,4,FALSE),"")</f>
        <v/>
      </c>
      <c r="N1290" s="1" t="str">
        <f>IFERROR(VLOOKUP(A1290,SEM_20201201_20210416!A:F,6,FALSE),"")</f>
        <v/>
      </c>
      <c r="O1290" s="4" t="str">
        <f t="shared" si="104"/>
        <v/>
      </c>
      <c r="P1290" s="4" t="str">
        <f t="shared" si="105"/>
        <v/>
      </c>
    </row>
    <row r="1291" spans="1:16">
      <c r="A1291" s="3" t="s">
        <v>1295</v>
      </c>
      <c r="B1291">
        <v>26</v>
      </c>
      <c r="C1291">
        <v>3</v>
      </c>
      <c r="D1291" s="1">
        <v>0.115384615384615</v>
      </c>
      <c r="E1291" s="2">
        <v>48.769230769230703</v>
      </c>
      <c r="H1291" s="4" t="str">
        <f t="shared" si="101"/>
        <v/>
      </c>
      <c r="I1291" s="4" t="str">
        <f t="shared" si="102"/>
        <v/>
      </c>
      <c r="J1291" s="4" t="str">
        <f t="shared" si="103"/>
        <v/>
      </c>
      <c r="K1291" s="4" t="str">
        <f>IF(ISERROR(MATCH(A1291,SEM_20201201_20210416!A:A,0)),"","Y")</f>
        <v/>
      </c>
      <c r="L1291" s="4" t="str">
        <f>IF(K1291="Y",VLOOKUP($A1291,SEM_20201201_20210416!$A:$G,3,FALSE),"")</f>
        <v/>
      </c>
      <c r="M1291" s="4" t="str">
        <f>IF(K1291="Y",VLOOKUP($A1291,SEM_20201201_20210416!$A:$G,4,FALSE),"")</f>
        <v/>
      </c>
      <c r="N1291" s="1" t="str">
        <f>IFERROR(VLOOKUP(A1291,SEM_20201201_20210416!A:F,6,FALSE),"")</f>
        <v/>
      </c>
      <c r="O1291" s="4" t="str">
        <f t="shared" si="104"/>
        <v/>
      </c>
      <c r="P1291" s="4" t="str">
        <f t="shared" si="105"/>
        <v/>
      </c>
    </row>
    <row r="1292" spans="1:16">
      <c r="A1292" s="3" t="s">
        <v>1286</v>
      </c>
      <c r="B1292">
        <v>26</v>
      </c>
      <c r="C1292">
        <v>0</v>
      </c>
      <c r="D1292" s="1">
        <v>0</v>
      </c>
      <c r="E1292" s="2">
        <v>49.884615384615302</v>
      </c>
      <c r="H1292" s="4" t="str">
        <f t="shared" si="101"/>
        <v/>
      </c>
      <c r="I1292" s="4" t="str">
        <f t="shared" si="102"/>
        <v/>
      </c>
      <c r="J1292" s="4" t="str">
        <f t="shared" si="103"/>
        <v/>
      </c>
      <c r="K1292" s="4" t="str">
        <f>IF(ISERROR(MATCH(A1292,SEM_20201201_20210416!A:A,0)),"","Y")</f>
        <v/>
      </c>
      <c r="L1292" s="4" t="str">
        <f>IF(K1292="Y",VLOOKUP($A1292,SEM_20201201_20210416!$A:$G,3,FALSE),"")</f>
        <v/>
      </c>
      <c r="M1292" s="4" t="str">
        <f>IF(K1292="Y",VLOOKUP($A1292,SEM_20201201_20210416!$A:$G,4,FALSE),"")</f>
        <v/>
      </c>
      <c r="N1292" s="1" t="str">
        <f>IFERROR(VLOOKUP(A1292,SEM_20201201_20210416!A:F,6,FALSE),"")</f>
        <v/>
      </c>
      <c r="O1292" s="4" t="str">
        <f t="shared" si="104"/>
        <v/>
      </c>
      <c r="P1292" s="4" t="str">
        <f t="shared" si="105"/>
        <v/>
      </c>
    </row>
    <row r="1293" spans="1:16">
      <c r="A1293" s="3" t="s">
        <v>1292</v>
      </c>
      <c r="B1293">
        <v>26</v>
      </c>
      <c r="C1293">
        <v>0</v>
      </c>
      <c r="D1293" s="1">
        <v>0</v>
      </c>
      <c r="E1293" s="2">
        <v>89.807692307692307</v>
      </c>
      <c r="H1293" s="4" t="str">
        <f t="shared" si="101"/>
        <v/>
      </c>
      <c r="I1293" s="4" t="str">
        <f t="shared" si="102"/>
        <v/>
      </c>
      <c r="J1293" s="4" t="str">
        <f t="shared" si="103"/>
        <v/>
      </c>
      <c r="K1293" s="4" t="str">
        <f>IF(ISERROR(MATCH(A1293,SEM_20201201_20210416!A:A,0)),"","Y")</f>
        <v/>
      </c>
      <c r="L1293" s="4" t="str">
        <f>IF(K1293="Y",VLOOKUP($A1293,SEM_20201201_20210416!$A:$G,3,FALSE),"")</f>
        <v/>
      </c>
      <c r="M1293" s="4" t="str">
        <f>IF(K1293="Y",VLOOKUP($A1293,SEM_20201201_20210416!$A:$G,4,FALSE),"")</f>
        <v/>
      </c>
      <c r="N1293" s="1" t="str">
        <f>IFERROR(VLOOKUP(A1293,SEM_20201201_20210416!A:F,6,FALSE),"")</f>
        <v/>
      </c>
      <c r="O1293" s="4" t="str">
        <f t="shared" si="104"/>
        <v/>
      </c>
      <c r="P1293" s="4" t="str">
        <f t="shared" si="105"/>
        <v/>
      </c>
    </row>
    <row r="1294" spans="1:16">
      <c r="A1294" s="3" t="s">
        <v>1274</v>
      </c>
      <c r="B1294">
        <v>26</v>
      </c>
      <c r="C1294">
        <v>0</v>
      </c>
      <c r="D1294" s="1">
        <v>0</v>
      </c>
      <c r="E1294" s="2">
        <v>100.884615384615</v>
      </c>
      <c r="H1294" s="4" t="str">
        <f t="shared" si="101"/>
        <v/>
      </c>
      <c r="I1294" s="4" t="str">
        <f t="shared" si="102"/>
        <v/>
      </c>
      <c r="J1294" s="4" t="str">
        <f t="shared" si="103"/>
        <v/>
      </c>
      <c r="K1294" s="4" t="str">
        <f>IF(ISERROR(MATCH(A1294,SEM_20201201_20210416!A:A,0)),"","Y")</f>
        <v/>
      </c>
      <c r="L1294" s="4" t="str">
        <f>IF(K1294="Y",VLOOKUP($A1294,SEM_20201201_20210416!$A:$G,3,FALSE),"")</f>
        <v/>
      </c>
      <c r="M1294" s="4" t="str">
        <f>IF(K1294="Y",VLOOKUP($A1294,SEM_20201201_20210416!$A:$G,4,FALSE),"")</f>
        <v/>
      </c>
      <c r="N1294" s="1" t="str">
        <f>IFERROR(VLOOKUP(A1294,SEM_20201201_20210416!A:F,6,FALSE),"")</f>
        <v/>
      </c>
      <c r="O1294" s="4" t="str">
        <f t="shared" si="104"/>
        <v/>
      </c>
      <c r="P1294" s="4" t="str">
        <f t="shared" si="105"/>
        <v/>
      </c>
    </row>
    <row r="1295" spans="1:16">
      <c r="A1295" s="3" t="s">
        <v>1320</v>
      </c>
      <c r="B1295">
        <v>25</v>
      </c>
      <c r="C1295">
        <v>7</v>
      </c>
      <c r="D1295" s="1">
        <v>0.28000000000000003</v>
      </c>
      <c r="E1295" s="2">
        <v>2</v>
      </c>
      <c r="H1295" s="4" t="str">
        <f t="shared" si="101"/>
        <v>Y</v>
      </c>
      <c r="I1295" s="4" t="str">
        <f t="shared" si="102"/>
        <v/>
      </c>
      <c r="J1295" s="4" t="str">
        <f t="shared" si="103"/>
        <v/>
      </c>
      <c r="K1295" s="4" t="str">
        <f>IF(ISERROR(MATCH(A1295,SEM_20201201_20210416!A:A,0)),"","Y")</f>
        <v/>
      </c>
      <c r="L1295" s="4" t="str">
        <f>IF(K1295="Y",VLOOKUP($A1295,SEM_20201201_20210416!$A:$G,3,FALSE),"")</f>
        <v/>
      </c>
      <c r="M1295" s="4" t="str">
        <f>IF(K1295="Y",VLOOKUP($A1295,SEM_20201201_20210416!$A:$G,4,FALSE),"")</f>
        <v/>
      </c>
      <c r="N1295" s="1" t="str">
        <f>IFERROR(VLOOKUP(A1295,SEM_20201201_20210416!A:F,6,FALSE),"")</f>
        <v/>
      </c>
      <c r="O1295" s="4" t="str">
        <f t="shared" si="104"/>
        <v/>
      </c>
      <c r="P1295" s="4" t="str">
        <f t="shared" si="105"/>
        <v/>
      </c>
    </row>
    <row r="1296" spans="1:16">
      <c r="A1296" s="3" t="s">
        <v>1317</v>
      </c>
      <c r="B1296">
        <v>25</v>
      </c>
      <c r="C1296">
        <v>6</v>
      </c>
      <c r="D1296" s="1">
        <v>0.24</v>
      </c>
      <c r="E1296" s="2">
        <v>2.16</v>
      </c>
      <c r="H1296" s="4" t="str">
        <f t="shared" si="101"/>
        <v>Y</v>
      </c>
      <c r="I1296" s="4" t="str">
        <f t="shared" si="102"/>
        <v/>
      </c>
      <c r="J1296" s="4" t="str">
        <f t="shared" si="103"/>
        <v/>
      </c>
      <c r="K1296" s="4" t="str">
        <f>IF(ISERROR(MATCH(A1296,SEM_20201201_20210416!A:A,0)),"","Y")</f>
        <v/>
      </c>
      <c r="L1296" s="4" t="str">
        <f>IF(K1296="Y",VLOOKUP($A1296,SEM_20201201_20210416!$A:$G,3,FALSE),"")</f>
        <v/>
      </c>
      <c r="M1296" s="4" t="str">
        <f>IF(K1296="Y",VLOOKUP($A1296,SEM_20201201_20210416!$A:$G,4,FALSE),"")</f>
        <v/>
      </c>
      <c r="N1296" s="1" t="str">
        <f>IFERROR(VLOOKUP(A1296,SEM_20201201_20210416!A:F,6,FALSE),"")</f>
        <v/>
      </c>
      <c r="O1296" s="4" t="str">
        <f t="shared" si="104"/>
        <v/>
      </c>
      <c r="P1296" s="4" t="str">
        <f t="shared" si="105"/>
        <v/>
      </c>
    </row>
    <row r="1297" spans="1:16">
      <c r="A1297" s="3" t="s">
        <v>1314</v>
      </c>
      <c r="B1297">
        <v>25</v>
      </c>
      <c r="C1297">
        <v>2</v>
      </c>
      <c r="D1297" s="1">
        <v>0.08</v>
      </c>
      <c r="E1297" s="2">
        <v>5.32</v>
      </c>
      <c r="H1297" s="4" t="str">
        <f t="shared" si="101"/>
        <v/>
      </c>
      <c r="I1297" s="4" t="str">
        <f t="shared" si="102"/>
        <v/>
      </c>
      <c r="J1297" s="4" t="str">
        <f t="shared" si="103"/>
        <v/>
      </c>
      <c r="K1297" s="4" t="str">
        <f>IF(ISERROR(MATCH(A1297,SEM_20201201_20210416!A:A,0)),"","Y")</f>
        <v/>
      </c>
      <c r="L1297" s="4" t="str">
        <f>IF(K1297="Y",VLOOKUP($A1297,SEM_20201201_20210416!$A:$G,3,FALSE),"")</f>
        <v/>
      </c>
      <c r="M1297" s="4" t="str">
        <f>IF(K1297="Y",VLOOKUP($A1297,SEM_20201201_20210416!$A:$G,4,FALSE),"")</f>
        <v/>
      </c>
      <c r="N1297" s="1" t="str">
        <f>IFERROR(VLOOKUP(A1297,SEM_20201201_20210416!A:F,6,FALSE),"")</f>
        <v/>
      </c>
      <c r="O1297" s="4" t="str">
        <f t="shared" si="104"/>
        <v/>
      </c>
      <c r="P1297" s="4" t="str">
        <f t="shared" si="105"/>
        <v/>
      </c>
    </row>
    <row r="1298" spans="1:16">
      <c r="A1298" s="3" t="s">
        <v>1318</v>
      </c>
      <c r="B1298">
        <v>25</v>
      </c>
      <c r="C1298">
        <v>4</v>
      </c>
      <c r="D1298" s="1">
        <v>0.16</v>
      </c>
      <c r="E1298" s="2">
        <v>6.4</v>
      </c>
      <c r="H1298" s="4" t="str">
        <f t="shared" si="101"/>
        <v/>
      </c>
      <c r="I1298" s="4" t="str">
        <f t="shared" si="102"/>
        <v/>
      </c>
      <c r="J1298" s="4" t="str">
        <f t="shared" si="103"/>
        <v>Y</v>
      </c>
      <c r="K1298" s="4" t="str">
        <f>IF(ISERROR(MATCH(A1298,SEM_20201201_20210416!A:A,0)),"","Y")</f>
        <v/>
      </c>
      <c r="L1298" s="4" t="str">
        <f>IF(K1298="Y",VLOOKUP($A1298,SEM_20201201_20210416!$A:$G,3,FALSE),"")</f>
        <v/>
      </c>
      <c r="M1298" s="4" t="str">
        <f>IF(K1298="Y",VLOOKUP($A1298,SEM_20201201_20210416!$A:$G,4,FALSE),"")</f>
        <v/>
      </c>
      <c r="N1298" s="1" t="str">
        <f>IFERROR(VLOOKUP(A1298,SEM_20201201_20210416!A:F,6,FALSE),"")</f>
        <v/>
      </c>
      <c r="O1298" s="4" t="str">
        <f t="shared" si="104"/>
        <v/>
      </c>
      <c r="P1298" s="4" t="str">
        <f t="shared" si="105"/>
        <v/>
      </c>
    </row>
    <row r="1299" spans="1:16">
      <c r="A1299" s="3" t="s">
        <v>1298</v>
      </c>
      <c r="B1299">
        <v>25</v>
      </c>
      <c r="C1299">
        <v>0</v>
      </c>
      <c r="D1299" s="1">
        <v>0</v>
      </c>
      <c r="E1299" s="2">
        <v>6.56</v>
      </c>
      <c r="H1299" s="4" t="str">
        <f t="shared" si="101"/>
        <v/>
      </c>
      <c r="I1299" s="4" t="str">
        <f t="shared" si="102"/>
        <v/>
      </c>
      <c r="J1299" s="4" t="str">
        <f t="shared" si="103"/>
        <v>Y</v>
      </c>
      <c r="K1299" s="4" t="str">
        <f>IF(ISERROR(MATCH(A1299,SEM_20201201_20210416!A:A,0)),"","Y")</f>
        <v/>
      </c>
      <c r="L1299" s="4" t="str">
        <f>IF(K1299="Y",VLOOKUP($A1299,SEM_20201201_20210416!$A:$G,3,FALSE),"")</f>
        <v/>
      </c>
      <c r="M1299" s="4" t="str">
        <f>IF(K1299="Y",VLOOKUP($A1299,SEM_20201201_20210416!$A:$G,4,FALSE),"")</f>
        <v/>
      </c>
      <c r="N1299" s="1" t="str">
        <f>IFERROR(VLOOKUP(A1299,SEM_20201201_20210416!A:F,6,FALSE),"")</f>
        <v/>
      </c>
      <c r="O1299" s="4" t="str">
        <f t="shared" si="104"/>
        <v/>
      </c>
      <c r="P1299" s="4" t="str">
        <f t="shared" si="105"/>
        <v/>
      </c>
    </row>
    <row r="1300" spans="1:16">
      <c r="A1300" s="3" t="s">
        <v>1310</v>
      </c>
      <c r="B1300">
        <v>25</v>
      </c>
      <c r="C1300">
        <v>1</v>
      </c>
      <c r="D1300" s="1">
        <v>0.04</v>
      </c>
      <c r="E1300" s="2">
        <v>7.16</v>
      </c>
      <c r="H1300" s="4" t="str">
        <f t="shared" si="101"/>
        <v/>
      </c>
      <c r="I1300" s="4" t="str">
        <f t="shared" si="102"/>
        <v/>
      </c>
      <c r="J1300" s="4" t="str">
        <f t="shared" si="103"/>
        <v/>
      </c>
      <c r="K1300" s="4" t="str">
        <f>IF(ISERROR(MATCH(A1300,SEM_20201201_20210416!A:A,0)),"","Y")</f>
        <v/>
      </c>
      <c r="L1300" s="4" t="str">
        <f>IF(K1300="Y",VLOOKUP($A1300,SEM_20201201_20210416!$A:$G,3,FALSE),"")</f>
        <v/>
      </c>
      <c r="M1300" s="4" t="str">
        <f>IF(K1300="Y",VLOOKUP($A1300,SEM_20201201_20210416!$A:$G,4,FALSE),"")</f>
        <v/>
      </c>
      <c r="N1300" s="1" t="str">
        <f>IFERROR(VLOOKUP(A1300,SEM_20201201_20210416!A:F,6,FALSE),"")</f>
        <v/>
      </c>
      <c r="O1300" s="4" t="str">
        <f t="shared" si="104"/>
        <v/>
      </c>
      <c r="P1300" s="4" t="str">
        <f t="shared" si="105"/>
        <v/>
      </c>
    </row>
    <row r="1301" spans="1:16">
      <c r="A1301" s="3" t="s">
        <v>1305</v>
      </c>
      <c r="B1301">
        <v>25</v>
      </c>
      <c r="C1301">
        <v>4</v>
      </c>
      <c r="D1301" s="1">
        <v>0.16</v>
      </c>
      <c r="E1301" s="2">
        <v>7.24</v>
      </c>
      <c r="H1301" s="4" t="str">
        <f t="shared" si="101"/>
        <v/>
      </c>
      <c r="I1301" s="4" t="str">
        <f t="shared" si="102"/>
        <v/>
      </c>
      <c r="J1301" s="4" t="str">
        <f t="shared" si="103"/>
        <v/>
      </c>
      <c r="K1301" s="4" t="str">
        <f>IF(ISERROR(MATCH(A1301,SEM_20201201_20210416!A:A,0)),"","Y")</f>
        <v/>
      </c>
      <c r="L1301" s="4" t="str">
        <f>IF(K1301="Y",VLOOKUP($A1301,SEM_20201201_20210416!$A:$G,3,FALSE),"")</f>
        <v/>
      </c>
      <c r="M1301" s="4" t="str">
        <f>IF(K1301="Y",VLOOKUP($A1301,SEM_20201201_20210416!$A:$G,4,FALSE),"")</f>
        <v/>
      </c>
      <c r="N1301" s="1" t="str">
        <f>IFERROR(VLOOKUP(A1301,SEM_20201201_20210416!A:F,6,FALSE),"")</f>
        <v/>
      </c>
      <c r="O1301" s="4" t="str">
        <f t="shared" si="104"/>
        <v/>
      </c>
      <c r="P1301" s="4" t="str">
        <f t="shared" si="105"/>
        <v/>
      </c>
    </row>
    <row r="1302" spans="1:16">
      <c r="A1302" s="3" t="s">
        <v>1302</v>
      </c>
      <c r="B1302">
        <v>25</v>
      </c>
      <c r="C1302">
        <v>0</v>
      </c>
      <c r="D1302" s="1">
        <v>0</v>
      </c>
      <c r="E1302" s="2">
        <v>7.24</v>
      </c>
      <c r="H1302" s="4" t="str">
        <f t="shared" si="101"/>
        <v/>
      </c>
      <c r="I1302" s="4" t="str">
        <f t="shared" si="102"/>
        <v/>
      </c>
      <c r="J1302" s="4" t="str">
        <f t="shared" si="103"/>
        <v/>
      </c>
      <c r="K1302" s="4" t="str">
        <f>IF(ISERROR(MATCH(A1302,SEM_20201201_20210416!A:A,0)),"","Y")</f>
        <v/>
      </c>
      <c r="L1302" s="4" t="str">
        <f>IF(K1302="Y",VLOOKUP($A1302,SEM_20201201_20210416!$A:$G,3,FALSE),"")</f>
        <v/>
      </c>
      <c r="M1302" s="4" t="str">
        <f>IF(K1302="Y",VLOOKUP($A1302,SEM_20201201_20210416!$A:$G,4,FALSE),"")</f>
        <v/>
      </c>
      <c r="N1302" s="1" t="str">
        <f>IFERROR(VLOOKUP(A1302,SEM_20201201_20210416!A:F,6,FALSE),"")</f>
        <v/>
      </c>
      <c r="O1302" s="4" t="str">
        <f t="shared" si="104"/>
        <v/>
      </c>
      <c r="P1302" s="4" t="str">
        <f t="shared" si="105"/>
        <v/>
      </c>
    </row>
    <row r="1303" spans="1:16">
      <c r="A1303" s="3" t="s">
        <v>1313</v>
      </c>
      <c r="B1303">
        <v>25</v>
      </c>
      <c r="C1303">
        <v>3</v>
      </c>
      <c r="D1303" s="1">
        <v>0.12</v>
      </c>
      <c r="E1303" s="2">
        <v>7.84</v>
      </c>
      <c r="H1303" s="4" t="str">
        <f t="shared" si="101"/>
        <v/>
      </c>
      <c r="I1303" s="4" t="str">
        <f t="shared" si="102"/>
        <v/>
      </c>
      <c r="J1303" s="4" t="str">
        <f t="shared" si="103"/>
        <v/>
      </c>
      <c r="K1303" s="4" t="str">
        <f>IF(ISERROR(MATCH(A1303,SEM_20201201_20210416!A:A,0)),"","Y")</f>
        <v/>
      </c>
      <c r="L1303" s="4" t="str">
        <f>IF(K1303="Y",VLOOKUP($A1303,SEM_20201201_20210416!$A:$G,3,FALSE),"")</f>
        <v/>
      </c>
      <c r="M1303" s="4" t="str">
        <f>IF(K1303="Y",VLOOKUP($A1303,SEM_20201201_20210416!$A:$G,4,FALSE),"")</f>
        <v/>
      </c>
      <c r="N1303" s="1" t="str">
        <f>IFERROR(VLOOKUP(A1303,SEM_20201201_20210416!A:F,6,FALSE),"")</f>
        <v/>
      </c>
      <c r="O1303" s="4" t="str">
        <f t="shared" si="104"/>
        <v/>
      </c>
      <c r="P1303" s="4" t="str">
        <f t="shared" si="105"/>
        <v/>
      </c>
    </row>
    <row r="1304" spans="1:16">
      <c r="A1304" s="3" t="s">
        <v>1306</v>
      </c>
      <c r="B1304">
        <v>25</v>
      </c>
      <c r="C1304">
        <v>0</v>
      </c>
      <c r="D1304" s="1">
        <v>0</v>
      </c>
      <c r="E1304" s="2">
        <v>8.4</v>
      </c>
      <c r="H1304" s="4" t="str">
        <f t="shared" si="101"/>
        <v/>
      </c>
      <c r="I1304" s="4" t="str">
        <f t="shared" si="102"/>
        <v/>
      </c>
      <c r="J1304" s="4" t="str">
        <f t="shared" si="103"/>
        <v/>
      </c>
      <c r="K1304" s="4" t="str">
        <f>IF(ISERROR(MATCH(A1304,SEM_20201201_20210416!A:A,0)),"","Y")</f>
        <v/>
      </c>
      <c r="L1304" s="4" t="str">
        <f>IF(K1304="Y",VLOOKUP($A1304,SEM_20201201_20210416!$A:$G,3,FALSE),"")</f>
        <v/>
      </c>
      <c r="M1304" s="4" t="str">
        <f>IF(K1304="Y",VLOOKUP($A1304,SEM_20201201_20210416!$A:$G,4,FALSE),"")</f>
        <v/>
      </c>
      <c r="N1304" s="1" t="str">
        <f>IFERROR(VLOOKUP(A1304,SEM_20201201_20210416!A:F,6,FALSE),"")</f>
        <v/>
      </c>
      <c r="O1304" s="4" t="str">
        <f t="shared" si="104"/>
        <v/>
      </c>
      <c r="P1304" s="4" t="str">
        <f t="shared" si="105"/>
        <v/>
      </c>
    </row>
    <row r="1305" spans="1:16">
      <c r="A1305" s="3" t="s">
        <v>1301</v>
      </c>
      <c r="B1305">
        <v>25</v>
      </c>
      <c r="C1305">
        <v>0</v>
      </c>
      <c r="D1305" s="1">
        <v>0</v>
      </c>
      <c r="E1305" s="2">
        <v>8.71999999999999</v>
      </c>
      <c r="H1305" s="4" t="str">
        <f t="shared" si="101"/>
        <v/>
      </c>
      <c r="I1305" s="4" t="str">
        <f t="shared" si="102"/>
        <v/>
      </c>
      <c r="J1305" s="4" t="str">
        <f t="shared" si="103"/>
        <v/>
      </c>
      <c r="K1305" s="4" t="str">
        <f>IF(ISERROR(MATCH(A1305,SEM_20201201_20210416!A:A,0)),"","Y")</f>
        <v/>
      </c>
      <c r="L1305" s="4" t="str">
        <f>IF(K1305="Y",VLOOKUP($A1305,SEM_20201201_20210416!$A:$G,3,FALSE),"")</f>
        <v/>
      </c>
      <c r="M1305" s="4" t="str">
        <f>IF(K1305="Y",VLOOKUP($A1305,SEM_20201201_20210416!$A:$G,4,FALSE),"")</f>
        <v/>
      </c>
      <c r="N1305" s="1" t="str">
        <f>IFERROR(VLOOKUP(A1305,SEM_20201201_20210416!A:F,6,FALSE),"")</f>
        <v/>
      </c>
      <c r="O1305" s="4" t="str">
        <f t="shared" si="104"/>
        <v/>
      </c>
      <c r="P1305" s="4" t="str">
        <f t="shared" si="105"/>
        <v/>
      </c>
    </row>
    <row r="1306" spans="1:16">
      <c r="A1306" s="3" t="s">
        <v>1299</v>
      </c>
      <c r="B1306">
        <v>25</v>
      </c>
      <c r="C1306">
        <v>0</v>
      </c>
      <c r="D1306" s="1">
        <v>0</v>
      </c>
      <c r="E1306" s="2">
        <v>9.16</v>
      </c>
      <c r="H1306" s="4" t="str">
        <f t="shared" si="101"/>
        <v/>
      </c>
      <c r="I1306" s="4" t="str">
        <f t="shared" si="102"/>
        <v/>
      </c>
      <c r="J1306" s="4" t="str">
        <f t="shared" si="103"/>
        <v/>
      </c>
      <c r="K1306" s="4" t="str">
        <f>IF(ISERROR(MATCH(A1306,SEM_20201201_20210416!A:A,0)),"","Y")</f>
        <v/>
      </c>
      <c r="L1306" s="4" t="str">
        <f>IF(K1306="Y",VLOOKUP($A1306,SEM_20201201_20210416!$A:$G,3,FALSE),"")</f>
        <v/>
      </c>
      <c r="M1306" s="4" t="str">
        <f>IF(K1306="Y",VLOOKUP($A1306,SEM_20201201_20210416!$A:$G,4,FALSE),"")</f>
        <v/>
      </c>
      <c r="N1306" s="1" t="str">
        <f>IFERROR(VLOOKUP(A1306,SEM_20201201_20210416!A:F,6,FALSE),"")</f>
        <v/>
      </c>
      <c r="O1306" s="4" t="str">
        <f t="shared" si="104"/>
        <v/>
      </c>
      <c r="P1306" s="4" t="str">
        <f t="shared" si="105"/>
        <v/>
      </c>
    </row>
    <row r="1307" spans="1:16">
      <c r="A1307" s="3" t="s">
        <v>1304</v>
      </c>
      <c r="B1307">
        <v>25</v>
      </c>
      <c r="C1307">
        <v>0</v>
      </c>
      <c r="D1307" s="1">
        <v>0</v>
      </c>
      <c r="E1307" s="2">
        <v>9.4</v>
      </c>
      <c r="H1307" s="4" t="str">
        <f t="shared" si="101"/>
        <v/>
      </c>
      <c r="I1307" s="4" t="str">
        <f t="shared" si="102"/>
        <v/>
      </c>
      <c r="J1307" s="4" t="str">
        <f t="shared" si="103"/>
        <v/>
      </c>
      <c r="K1307" s="4" t="str">
        <f>IF(ISERROR(MATCH(A1307,SEM_20201201_20210416!A:A,0)),"","Y")</f>
        <v/>
      </c>
      <c r="L1307" s="4" t="str">
        <f>IF(K1307="Y",VLOOKUP($A1307,SEM_20201201_20210416!$A:$G,3,FALSE),"")</f>
        <v/>
      </c>
      <c r="M1307" s="4" t="str">
        <f>IF(K1307="Y",VLOOKUP($A1307,SEM_20201201_20210416!$A:$G,4,FALSE),"")</f>
        <v/>
      </c>
      <c r="N1307" s="1" t="str">
        <f>IFERROR(VLOOKUP(A1307,SEM_20201201_20210416!A:F,6,FALSE),"")</f>
        <v/>
      </c>
      <c r="O1307" s="4" t="str">
        <f t="shared" si="104"/>
        <v/>
      </c>
      <c r="P1307" s="4" t="str">
        <f t="shared" si="105"/>
        <v/>
      </c>
    </row>
    <row r="1308" spans="1:16">
      <c r="A1308" s="3" t="s">
        <v>1315</v>
      </c>
      <c r="B1308">
        <v>25</v>
      </c>
      <c r="C1308">
        <v>0</v>
      </c>
      <c r="D1308" s="1">
        <v>0</v>
      </c>
      <c r="E1308" s="2">
        <v>9.7200000000000006</v>
      </c>
      <c r="H1308" s="4" t="str">
        <f t="shared" si="101"/>
        <v/>
      </c>
      <c r="I1308" s="4" t="str">
        <f t="shared" si="102"/>
        <v/>
      </c>
      <c r="J1308" s="4" t="str">
        <f t="shared" si="103"/>
        <v/>
      </c>
      <c r="K1308" s="4" t="str">
        <f>IF(ISERROR(MATCH(A1308,SEM_20201201_20210416!A:A,0)),"","Y")</f>
        <v/>
      </c>
      <c r="L1308" s="4" t="str">
        <f>IF(K1308="Y",VLOOKUP($A1308,SEM_20201201_20210416!$A:$G,3,FALSE),"")</f>
        <v/>
      </c>
      <c r="M1308" s="4" t="str">
        <f>IF(K1308="Y",VLOOKUP($A1308,SEM_20201201_20210416!$A:$G,4,FALSE),"")</f>
        <v/>
      </c>
      <c r="N1308" s="1" t="str">
        <f>IFERROR(VLOOKUP(A1308,SEM_20201201_20210416!A:F,6,FALSE),"")</f>
        <v/>
      </c>
      <c r="O1308" s="4" t="str">
        <f t="shared" si="104"/>
        <v/>
      </c>
      <c r="P1308" s="4" t="str">
        <f t="shared" si="105"/>
        <v/>
      </c>
    </row>
    <row r="1309" spans="1:16">
      <c r="A1309" s="3" t="s">
        <v>1300</v>
      </c>
      <c r="B1309">
        <v>25</v>
      </c>
      <c r="C1309">
        <v>0</v>
      </c>
      <c r="D1309" s="1">
        <v>0</v>
      </c>
      <c r="E1309" s="2">
        <v>10.32</v>
      </c>
      <c r="H1309" s="4" t="str">
        <f t="shared" si="101"/>
        <v/>
      </c>
      <c r="I1309" s="4" t="str">
        <f t="shared" si="102"/>
        <v/>
      </c>
      <c r="J1309" s="4" t="str">
        <f t="shared" si="103"/>
        <v/>
      </c>
      <c r="K1309" s="4" t="str">
        <f>IF(ISERROR(MATCH(A1309,SEM_20201201_20210416!A:A,0)),"","Y")</f>
        <v/>
      </c>
      <c r="L1309" s="4" t="str">
        <f>IF(K1309="Y",VLOOKUP($A1309,SEM_20201201_20210416!$A:$G,3,FALSE),"")</f>
        <v/>
      </c>
      <c r="M1309" s="4" t="str">
        <f>IF(K1309="Y",VLOOKUP($A1309,SEM_20201201_20210416!$A:$G,4,FALSE),"")</f>
        <v/>
      </c>
      <c r="N1309" s="1" t="str">
        <f>IFERROR(VLOOKUP(A1309,SEM_20201201_20210416!A:F,6,FALSE),"")</f>
        <v/>
      </c>
      <c r="O1309" s="4" t="str">
        <f t="shared" si="104"/>
        <v/>
      </c>
      <c r="P1309" s="4" t="str">
        <f t="shared" si="105"/>
        <v/>
      </c>
    </row>
    <row r="1310" spans="1:16">
      <c r="A1310" s="3" t="s">
        <v>1312</v>
      </c>
      <c r="B1310">
        <v>25</v>
      </c>
      <c r="C1310">
        <v>0</v>
      </c>
      <c r="D1310" s="1">
        <v>0</v>
      </c>
      <c r="E1310" s="2">
        <v>10.92</v>
      </c>
      <c r="H1310" s="4" t="str">
        <f t="shared" si="101"/>
        <v/>
      </c>
      <c r="I1310" s="4" t="str">
        <f t="shared" si="102"/>
        <v/>
      </c>
      <c r="J1310" s="4" t="str">
        <f t="shared" si="103"/>
        <v/>
      </c>
      <c r="K1310" s="4" t="str">
        <f>IF(ISERROR(MATCH(A1310,SEM_20201201_20210416!A:A,0)),"","Y")</f>
        <v/>
      </c>
      <c r="L1310" s="4" t="str">
        <f>IF(K1310="Y",VLOOKUP($A1310,SEM_20201201_20210416!$A:$G,3,FALSE),"")</f>
        <v/>
      </c>
      <c r="M1310" s="4" t="str">
        <f>IF(K1310="Y",VLOOKUP($A1310,SEM_20201201_20210416!$A:$G,4,FALSE),"")</f>
        <v/>
      </c>
      <c r="N1310" s="1" t="str">
        <f>IFERROR(VLOOKUP(A1310,SEM_20201201_20210416!A:F,6,FALSE),"")</f>
        <v/>
      </c>
      <c r="O1310" s="4" t="str">
        <f t="shared" si="104"/>
        <v/>
      </c>
      <c r="P1310" s="4" t="str">
        <f t="shared" si="105"/>
        <v/>
      </c>
    </row>
    <row r="1311" spans="1:16">
      <c r="A1311" s="3" t="s">
        <v>1311</v>
      </c>
      <c r="B1311">
        <v>25</v>
      </c>
      <c r="C1311">
        <v>1</v>
      </c>
      <c r="D1311" s="1">
        <v>0.04</v>
      </c>
      <c r="E1311" s="2">
        <v>11.76</v>
      </c>
      <c r="H1311" s="4" t="str">
        <f t="shared" si="101"/>
        <v/>
      </c>
      <c r="I1311" s="4" t="str">
        <f t="shared" si="102"/>
        <v/>
      </c>
      <c r="J1311" s="4" t="str">
        <f t="shared" si="103"/>
        <v/>
      </c>
      <c r="K1311" s="4" t="str">
        <f>IF(ISERROR(MATCH(A1311,SEM_20201201_20210416!A:A,0)),"","Y")</f>
        <v/>
      </c>
      <c r="L1311" s="4" t="str">
        <f>IF(K1311="Y",VLOOKUP($A1311,SEM_20201201_20210416!$A:$G,3,FALSE),"")</f>
        <v/>
      </c>
      <c r="M1311" s="4" t="str">
        <f>IF(K1311="Y",VLOOKUP($A1311,SEM_20201201_20210416!$A:$G,4,FALSE),"")</f>
        <v/>
      </c>
      <c r="N1311" s="1" t="str">
        <f>IFERROR(VLOOKUP(A1311,SEM_20201201_20210416!A:F,6,FALSE),"")</f>
        <v/>
      </c>
      <c r="O1311" s="4" t="str">
        <f t="shared" si="104"/>
        <v/>
      </c>
      <c r="P1311" s="4" t="str">
        <f t="shared" si="105"/>
        <v/>
      </c>
    </row>
    <row r="1312" spans="1:16">
      <c r="A1312" s="3" t="s">
        <v>1316</v>
      </c>
      <c r="B1312">
        <v>25</v>
      </c>
      <c r="C1312">
        <v>1</v>
      </c>
      <c r="D1312" s="1">
        <v>0.04</v>
      </c>
      <c r="E1312" s="2">
        <v>13.28</v>
      </c>
      <c r="H1312" s="4" t="str">
        <f t="shared" si="101"/>
        <v/>
      </c>
      <c r="I1312" s="4" t="str">
        <f t="shared" si="102"/>
        <v/>
      </c>
      <c r="J1312" s="4" t="str">
        <f t="shared" si="103"/>
        <v/>
      </c>
      <c r="K1312" s="4" t="str">
        <f>IF(ISERROR(MATCH(A1312,SEM_20201201_20210416!A:A,0)),"","Y")</f>
        <v/>
      </c>
      <c r="L1312" s="4" t="str">
        <f>IF(K1312="Y",VLOOKUP($A1312,SEM_20201201_20210416!$A:$G,3,FALSE),"")</f>
        <v/>
      </c>
      <c r="M1312" s="4" t="str">
        <f>IF(K1312="Y",VLOOKUP($A1312,SEM_20201201_20210416!$A:$G,4,FALSE),"")</f>
        <v/>
      </c>
      <c r="N1312" s="1" t="str">
        <f>IFERROR(VLOOKUP(A1312,SEM_20201201_20210416!A:F,6,FALSE),"")</f>
        <v/>
      </c>
      <c r="O1312" s="4" t="str">
        <f t="shared" si="104"/>
        <v/>
      </c>
      <c r="P1312" s="4" t="str">
        <f t="shared" si="105"/>
        <v/>
      </c>
    </row>
    <row r="1313" spans="1:16">
      <c r="A1313" s="3" t="s">
        <v>1309</v>
      </c>
      <c r="B1313">
        <v>25</v>
      </c>
      <c r="C1313">
        <v>0</v>
      </c>
      <c r="D1313" s="1">
        <v>0</v>
      </c>
      <c r="E1313" s="2">
        <v>14</v>
      </c>
      <c r="H1313" s="4" t="str">
        <f t="shared" si="101"/>
        <v/>
      </c>
      <c r="I1313" s="4" t="str">
        <f t="shared" si="102"/>
        <v/>
      </c>
      <c r="J1313" s="4" t="str">
        <f t="shared" si="103"/>
        <v/>
      </c>
      <c r="K1313" s="4" t="str">
        <f>IF(ISERROR(MATCH(A1313,SEM_20201201_20210416!A:A,0)),"","Y")</f>
        <v/>
      </c>
      <c r="L1313" s="4" t="str">
        <f>IF(K1313="Y",VLOOKUP($A1313,SEM_20201201_20210416!$A:$G,3,FALSE),"")</f>
        <v/>
      </c>
      <c r="M1313" s="4" t="str">
        <f>IF(K1313="Y",VLOOKUP($A1313,SEM_20201201_20210416!$A:$G,4,FALSE),"")</f>
        <v/>
      </c>
      <c r="N1313" s="1" t="str">
        <f>IFERROR(VLOOKUP(A1313,SEM_20201201_20210416!A:F,6,FALSE),"")</f>
        <v/>
      </c>
      <c r="O1313" s="4" t="str">
        <f t="shared" si="104"/>
        <v/>
      </c>
      <c r="P1313" s="4" t="str">
        <f t="shared" si="105"/>
        <v/>
      </c>
    </row>
    <row r="1314" spans="1:16">
      <c r="A1314" s="3" t="s">
        <v>1308</v>
      </c>
      <c r="B1314">
        <v>25</v>
      </c>
      <c r="C1314">
        <v>2</v>
      </c>
      <c r="D1314" s="1">
        <v>0.08</v>
      </c>
      <c r="E1314" s="2">
        <v>16.72</v>
      </c>
      <c r="H1314" s="4" t="str">
        <f t="shared" si="101"/>
        <v/>
      </c>
      <c r="I1314" s="4" t="str">
        <f t="shared" si="102"/>
        <v/>
      </c>
      <c r="J1314" s="4" t="str">
        <f t="shared" si="103"/>
        <v/>
      </c>
      <c r="K1314" s="4" t="str">
        <f>IF(ISERROR(MATCH(A1314,SEM_20201201_20210416!A:A,0)),"","Y")</f>
        <v/>
      </c>
      <c r="L1314" s="4" t="str">
        <f>IF(K1314="Y",VLOOKUP($A1314,SEM_20201201_20210416!$A:$G,3,FALSE),"")</f>
        <v/>
      </c>
      <c r="M1314" s="4" t="str">
        <f>IF(K1314="Y",VLOOKUP($A1314,SEM_20201201_20210416!$A:$G,4,FALSE),"")</f>
        <v/>
      </c>
      <c r="N1314" s="1" t="str">
        <f>IFERROR(VLOOKUP(A1314,SEM_20201201_20210416!A:F,6,FALSE),"")</f>
        <v/>
      </c>
      <c r="O1314" s="4" t="str">
        <f t="shared" si="104"/>
        <v/>
      </c>
      <c r="P1314" s="4" t="str">
        <f t="shared" si="105"/>
        <v/>
      </c>
    </row>
    <row r="1315" spans="1:16">
      <c r="A1315" s="3" t="s">
        <v>1319</v>
      </c>
      <c r="B1315">
        <v>25</v>
      </c>
      <c r="C1315">
        <v>0</v>
      </c>
      <c r="D1315" s="1">
        <v>0</v>
      </c>
      <c r="E1315" s="2">
        <v>17</v>
      </c>
      <c r="H1315" s="4" t="str">
        <f t="shared" si="101"/>
        <v/>
      </c>
      <c r="I1315" s="4" t="str">
        <f t="shared" si="102"/>
        <v/>
      </c>
      <c r="J1315" s="4" t="str">
        <f t="shared" si="103"/>
        <v/>
      </c>
      <c r="K1315" s="4" t="str">
        <f>IF(ISERROR(MATCH(A1315,SEM_20201201_20210416!A:A,0)),"","Y")</f>
        <v/>
      </c>
      <c r="L1315" s="4" t="str">
        <f>IF(K1315="Y",VLOOKUP($A1315,SEM_20201201_20210416!$A:$G,3,FALSE),"")</f>
        <v/>
      </c>
      <c r="M1315" s="4" t="str">
        <f>IF(K1315="Y",VLOOKUP($A1315,SEM_20201201_20210416!$A:$G,4,FALSE),"")</f>
        <v/>
      </c>
      <c r="N1315" s="1" t="str">
        <f>IFERROR(VLOOKUP(A1315,SEM_20201201_20210416!A:F,6,FALSE),"")</f>
        <v/>
      </c>
      <c r="O1315" s="4" t="str">
        <f t="shared" si="104"/>
        <v/>
      </c>
      <c r="P1315" s="4" t="str">
        <f t="shared" si="105"/>
        <v/>
      </c>
    </row>
    <row r="1316" spans="1:16">
      <c r="A1316" s="3" t="s">
        <v>1321</v>
      </c>
      <c r="B1316">
        <v>25</v>
      </c>
      <c r="C1316">
        <v>0</v>
      </c>
      <c r="D1316" s="1">
        <v>0</v>
      </c>
      <c r="E1316" s="2">
        <v>35.24</v>
      </c>
      <c r="H1316" s="4" t="str">
        <f t="shared" si="101"/>
        <v/>
      </c>
      <c r="I1316" s="4" t="str">
        <f t="shared" si="102"/>
        <v/>
      </c>
      <c r="J1316" s="4" t="str">
        <f t="shared" si="103"/>
        <v/>
      </c>
      <c r="K1316" s="4" t="str">
        <f>IF(ISERROR(MATCH(A1316,SEM_20201201_20210416!A:A,0)),"","Y")</f>
        <v/>
      </c>
      <c r="L1316" s="4" t="str">
        <f>IF(K1316="Y",VLOOKUP($A1316,SEM_20201201_20210416!$A:$G,3,FALSE),"")</f>
        <v/>
      </c>
      <c r="M1316" s="4" t="str">
        <f>IF(K1316="Y",VLOOKUP($A1316,SEM_20201201_20210416!$A:$G,4,FALSE),"")</f>
        <v/>
      </c>
      <c r="N1316" s="1" t="str">
        <f>IFERROR(VLOOKUP(A1316,SEM_20201201_20210416!A:F,6,FALSE),"")</f>
        <v/>
      </c>
      <c r="O1316" s="4" t="str">
        <f t="shared" si="104"/>
        <v/>
      </c>
      <c r="P1316" s="4" t="str">
        <f t="shared" si="105"/>
        <v/>
      </c>
    </row>
    <row r="1317" spans="1:16">
      <c r="A1317" s="3" t="s">
        <v>1296</v>
      </c>
      <c r="B1317">
        <v>25</v>
      </c>
      <c r="C1317">
        <v>0</v>
      </c>
      <c r="D1317" s="1">
        <v>0</v>
      </c>
      <c r="E1317" s="2">
        <v>36.200000000000003</v>
      </c>
      <c r="H1317" s="4" t="str">
        <f t="shared" si="101"/>
        <v/>
      </c>
      <c r="I1317" s="4" t="str">
        <f t="shared" si="102"/>
        <v/>
      </c>
      <c r="J1317" s="4" t="str">
        <f t="shared" si="103"/>
        <v/>
      </c>
      <c r="K1317" s="4" t="str">
        <f>IF(ISERROR(MATCH(A1317,SEM_20201201_20210416!A:A,0)),"","Y")</f>
        <v/>
      </c>
      <c r="L1317" s="4" t="str">
        <f>IF(K1317="Y",VLOOKUP($A1317,SEM_20201201_20210416!$A:$G,3,FALSE),"")</f>
        <v/>
      </c>
      <c r="M1317" s="4" t="str">
        <f>IF(K1317="Y",VLOOKUP($A1317,SEM_20201201_20210416!$A:$G,4,FALSE),"")</f>
        <v/>
      </c>
      <c r="N1317" s="1" t="str">
        <f>IFERROR(VLOOKUP(A1317,SEM_20201201_20210416!A:F,6,FALSE),"")</f>
        <v/>
      </c>
      <c r="O1317" s="4" t="str">
        <f t="shared" si="104"/>
        <v/>
      </c>
      <c r="P1317" s="4" t="str">
        <f t="shared" si="105"/>
        <v/>
      </c>
    </row>
    <row r="1318" spans="1:16">
      <c r="A1318" s="3" t="s">
        <v>1307</v>
      </c>
      <c r="B1318">
        <v>25</v>
      </c>
      <c r="C1318">
        <v>0</v>
      </c>
      <c r="D1318" s="1">
        <v>0</v>
      </c>
      <c r="E1318" s="2">
        <v>39.68</v>
      </c>
      <c r="H1318" s="4" t="str">
        <f t="shared" si="101"/>
        <v/>
      </c>
      <c r="I1318" s="4" t="str">
        <f t="shared" si="102"/>
        <v/>
      </c>
      <c r="J1318" s="4" t="str">
        <f t="shared" si="103"/>
        <v/>
      </c>
      <c r="K1318" s="4" t="str">
        <f>IF(ISERROR(MATCH(A1318,SEM_20201201_20210416!A:A,0)),"","Y")</f>
        <v/>
      </c>
      <c r="L1318" s="4" t="str">
        <f>IF(K1318="Y",VLOOKUP($A1318,SEM_20201201_20210416!$A:$G,3,FALSE),"")</f>
        <v/>
      </c>
      <c r="M1318" s="4" t="str">
        <f>IF(K1318="Y",VLOOKUP($A1318,SEM_20201201_20210416!$A:$G,4,FALSE),"")</f>
        <v/>
      </c>
      <c r="N1318" s="1" t="str">
        <f>IFERROR(VLOOKUP(A1318,SEM_20201201_20210416!A:F,6,FALSE),"")</f>
        <v/>
      </c>
      <c r="O1318" s="4" t="str">
        <f t="shared" si="104"/>
        <v/>
      </c>
      <c r="P1318" s="4" t="str">
        <f t="shared" si="105"/>
        <v/>
      </c>
    </row>
    <row r="1319" spans="1:16">
      <c r="A1319" s="3" t="s">
        <v>1303</v>
      </c>
      <c r="B1319">
        <v>25</v>
      </c>
      <c r="C1319">
        <v>0</v>
      </c>
      <c r="D1319" s="1">
        <v>0</v>
      </c>
      <c r="E1319" s="2">
        <v>94.6</v>
      </c>
      <c r="H1319" s="4" t="str">
        <f t="shared" si="101"/>
        <v/>
      </c>
      <c r="I1319" s="4" t="str">
        <f t="shared" si="102"/>
        <v/>
      </c>
      <c r="J1319" s="4" t="str">
        <f t="shared" si="103"/>
        <v/>
      </c>
      <c r="K1319" s="4" t="str">
        <f>IF(ISERROR(MATCH(A1319,SEM_20201201_20210416!A:A,0)),"","Y")</f>
        <v/>
      </c>
      <c r="L1319" s="4" t="str">
        <f>IF(K1319="Y",VLOOKUP($A1319,SEM_20201201_20210416!$A:$G,3,FALSE),"")</f>
        <v/>
      </c>
      <c r="M1319" s="4" t="str">
        <f>IF(K1319="Y",VLOOKUP($A1319,SEM_20201201_20210416!$A:$G,4,FALSE),"")</f>
        <v/>
      </c>
      <c r="N1319" s="1" t="str">
        <f>IFERROR(VLOOKUP(A1319,SEM_20201201_20210416!A:F,6,FALSE),"")</f>
        <v/>
      </c>
      <c r="O1319" s="4" t="str">
        <f t="shared" si="104"/>
        <v/>
      </c>
      <c r="P1319" s="4" t="str">
        <f t="shared" si="105"/>
        <v/>
      </c>
    </row>
    <row r="1320" spans="1:16">
      <c r="A1320" s="3" t="s">
        <v>1297</v>
      </c>
      <c r="B1320">
        <v>25</v>
      </c>
      <c r="C1320">
        <v>0</v>
      </c>
      <c r="D1320" s="1">
        <v>0</v>
      </c>
      <c r="E1320" s="2">
        <v>94.76</v>
      </c>
      <c r="H1320" s="4" t="str">
        <f t="shared" si="101"/>
        <v/>
      </c>
      <c r="I1320" s="4" t="str">
        <f t="shared" si="102"/>
        <v/>
      </c>
      <c r="J1320" s="4" t="str">
        <f t="shared" si="103"/>
        <v/>
      </c>
      <c r="K1320" s="4" t="str">
        <f>IF(ISERROR(MATCH(A1320,SEM_20201201_20210416!A:A,0)),"","Y")</f>
        <v/>
      </c>
      <c r="L1320" s="4" t="str">
        <f>IF(K1320="Y",VLOOKUP($A1320,SEM_20201201_20210416!$A:$G,3,FALSE),"")</f>
        <v/>
      </c>
      <c r="M1320" s="4" t="str">
        <f>IF(K1320="Y",VLOOKUP($A1320,SEM_20201201_20210416!$A:$G,4,FALSE),"")</f>
        <v/>
      </c>
      <c r="N1320" s="1" t="str">
        <f>IFERROR(VLOOKUP(A1320,SEM_20201201_20210416!A:F,6,FALSE),"")</f>
        <v/>
      </c>
      <c r="O1320" s="4" t="str">
        <f t="shared" si="104"/>
        <v/>
      </c>
      <c r="P1320" s="4" t="str">
        <f t="shared" si="105"/>
        <v/>
      </c>
    </row>
    <row r="1321" spans="1:16">
      <c r="A1321" s="3" t="s">
        <v>1339</v>
      </c>
      <c r="B1321">
        <v>24</v>
      </c>
      <c r="C1321">
        <v>0</v>
      </c>
      <c r="D1321" s="1">
        <v>0</v>
      </c>
      <c r="E1321" s="2">
        <v>1</v>
      </c>
      <c r="H1321" s="4" t="str">
        <f t="shared" si="101"/>
        <v/>
      </c>
      <c r="I1321" s="4" t="str">
        <f t="shared" si="102"/>
        <v/>
      </c>
      <c r="J1321" s="4" t="str">
        <f t="shared" si="103"/>
        <v/>
      </c>
      <c r="K1321" s="4" t="str">
        <f>IF(ISERROR(MATCH(A1321,SEM_20201201_20210416!A:A,0)),"","Y")</f>
        <v/>
      </c>
      <c r="L1321" s="4" t="str">
        <f>IF(K1321="Y",VLOOKUP($A1321,SEM_20201201_20210416!$A:$G,3,FALSE),"")</f>
        <v/>
      </c>
      <c r="M1321" s="4" t="str">
        <f>IF(K1321="Y",VLOOKUP($A1321,SEM_20201201_20210416!$A:$G,4,FALSE),"")</f>
        <v/>
      </c>
      <c r="N1321" s="1" t="str">
        <f>IFERROR(VLOOKUP(A1321,SEM_20201201_20210416!A:F,6,FALSE),"")</f>
        <v/>
      </c>
      <c r="O1321" s="4" t="str">
        <f t="shared" si="104"/>
        <v/>
      </c>
      <c r="P1321" s="4" t="str">
        <f t="shared" si="105"/>
        <v/>
      </c>
    </row>
    <row r="1322" spans="1:16">
      <c r="A1322" s="3" t="s">
        <v>1343</v>
      </c>
      <c r="B1322">
        <v>24</v>
      </c>
      <c r="C1322">
        <v>13</v>
      </c>
      <c r="D1322" s="1">
        <v>0.54166666666666596</v>
      </c>
      <c r="E1322" s="2">
        <v>1.0833333333333299</v>
      </c>
      <c r="H1322" s="4" t="str">
        <f t="shared" si="101"/>
        <v/>
      </c>
      <c r="I1322" s="4" t="str">
        <f t="shared" si="102"/>
        <v/>
      </c>
      <c r="J1322" s="4" t="str">
        <f t="shared" si="103"/>
        <v/>
      </c>
      <c r="K1322" s="4" t="str">
        <f>IF(ISERROR(MATCH(A1322,SEM_20201201_20210416!A:A,0)),"","Y")</f>
        <v/>
      </c>
      <c r="L1322" s="4" t="str">
        <f>IF(K1322="Y",VLOOKUP($A1322,SEM_20201201_20210416!$A:$G,3,FALSE),"")</f>
        <v/>
      </c>
      <c r="M1322" s="4" t="str">
        <f>IF(K1322="Y",VLOOKUP($A1322,SEM_20201201_20210416!$A:$G,4,FALSE),"")</f>
        <v/>
      </c>
      <c r="N1322" s="1" t="str">
        <f>IFERROR(VLOOKUP(A1322,SEM_20201201_20210416!A:F,6,FALSE),"")</f>
        <v/>
      </c>
      <c r="O1322" s="4" t="str">
        <f t="shared" si="104"/>
        <v/>
      </c>
      <c r="P1322" s="4" t="str">
        <f t="shared" si="105"/>
        <v/>
      </c>
    </row>
    <row r="1323" spans="1:16">
      <c r="A1323" s="3" t="s">
        <v>1333</v>
      </c>
      <c r="B1323">
        <v>24</v>
      </c>
      <c r="C1323">
        <v>4</v>
      </c>
      <c r="D1323" s="1">
        <v>0.16666666666666599</v>
      </c>
      <c r="E1323" s="2">
        <v>1.3333333333333299</v>
      </c>
      <c r="H1323" s="4" t="str">
        <f t="shared" si="101"/>
        <v/>
      </c>
      <c r="I1323" s="4" t="str">
        <f t="shared" si="102"/>
        <v/>
      </c>
      <c r="J1323" s="4" t="str">
        <f t="shared" si="103"/>
        <v/>
      </c>
      <c r="K1323" s="4" t="str">
        <f>IF(ISERROR(MATCH(A1323,SEM_20201201_20210416!A:A,0)),"","Y")</f>
        <v/>
      </c>
      <c r="L1323" s="4" t="str">
        <f>IF(K1323="Y",VLOOKUP($A1323,SEM_20201201_20210416!$A:$G,3,FALSE),"")</f>
        <v/>
      </c>
      <c r="M1323" s="4" t="str">
        <f>IF(K1323="Y",VLOOKUP($A1323,SEM_20201201_20210416!$A:$G,4,FALSE),"")</f>
        <v/>
      </c>
      <c r="N1323" s="1" t="str">
        <f>IFERROR(VLOOKUP(A1323,SEM_20201201_20210416!A:F,6,FALSE),"")</f>
        <v/>
      </c>
      <c r="O1323" s="4" t="str">
        <f t="shared" si="104"/>
        <v/>
      </c>
      <c r="P1323" s="4" t="str">
        <f t="shared" si="105"/>
        <v/>
      </c>
    </row>
    <row r="1324" spans="1:16">
      <c r="A1324" s="3" t="s">
        <v>1344</v>
      </c>
      <c r="B1324">
        <v>24</v>
      </c>
      <c r="C1324">
        <v>0</v>
      </c>
      <c r="D1324" s="1">
        <v>0</v>
      </c>
      <c r="E1324" s="2">
        <v>1.4583333333333299</v>
      </c>
      <c r="H1324" s="4" t="str">
        <f t="shared" si="101"/>
        <v/>
      </c>
      <c r="I1324" s="4" t="str">
        <f t="shared" si="102"/>
        <v/>
      </c>
      <c r="J1324" s="4" t="str">
        <f t="shared" si="103"/>
        <v/>
      </c>
      <c r="K1324" s="4" t="str">
        <f>IF(ISERROR(MATCH(A1324,SEM_20201201_20210416!A:A,0)),"","Y")</f>
        <v/>
      </c>
      <c r="L1324" s="4" t="str">
        <f>IF(K1324="Y",VLOOKUP($A1324,SEM_20201201_20210416!$A:$G,3,FALSE),"")</f>
        <v/>
      </c>
      <c r="M1324" s="4" t="str">
        <f>IF(K1324="Y",VLOOKUP($A1324,SEM_20201201_20210416!$A:$G,4,FALSE),"")</f>
        <v/>
      </c>
      <c r="N1324" s="1" t="str">
        <f>IFERROR(VLOOKUP(A1324,SEM_20201201_20210416!A:F,6,FALSE),"")</f>
        <v/>
      </c>
      <c r="O1324" s="4" t="str">
        <f t="shared" si="104"/>
        <v/>
      </c>
      <c r="P1324" s="4" t="str">
        <f t="shared" si="105"/>
        <v/>
      </c>
    </row>
    <row r="1325" spans="1:16">
      <c r="A1325" s="3" t="s">
        <v>1347</v>
      </c>
      <c r="B1325">
        <v>24</v>
      </c>
      <c r="C1325">
        <v>0</v>
      </c>
      <c r="D1325" s="1">
        <v>0</v>
      </c>
      <c r="E1325" s="2">
        <v>2.5416666666666599</v>
      </c>
      <c r="H1325" s="4" t="str">
        <f t="shared" si="101"/>
        <v>Y</v>
      </c>
      <c r="I1325" s="4" t="str">
        <f t="shared" si="102"/>
        <v/>
      </c>
      <c r="J1325" s="4" t="str">
        <f t="shared" si="103"/>
        <v/>
      </c>
      <c r="K1325" s="4" t="str">
        <f>IF(ISERROR(MATCH(A1325,SEM_20201201_20210416!A:A,0)),"","Y")</f>
        <v/>
      </c>
      <c r="L1325" s="4" t="str">
        <f>IF(K1325="Y",VLOOKUP($A1325,SEM_20201201_20210416!$A:$G,3,FALSE),"")</f>
        <v/>
      </c>
      <c r="M1325" s="4" t="str">
        <f>IF(K1325="Y",VLOOKUP($A1325,SEM_20201201_20210416!$A:$G,4,FALSE),"")</f>
        <v/>
      </c>
      <c r="N1325" s="1" t="str">
        <f>IFERROR(VLOOKUP(A1325,SEM_20201201_20210416!A:F,6,FALSE),"")</f>
        <v/>
      </c>
      <c r="O1325" s="4" t="str">
        <f t="shared" si="104"/>
        <v/>
      </c>
      <c r="P1325" s="4" t="str">
        <f t="shared" si="105"/>
        <v/>
      </c>
    </row>
    <row r="1326" spans="1:16">
      <c r="A1326" s="3" t="s">
        <v>1335</v>
      </c>
      <c r="B1326">
        <v>24</v>
      </c>
      <c r="C1326">
        <v>5</v>
      </c>
      <c r="D1326" s="1">
        <v>0.20833333333333301</v>
      </c>
      <c r="E1326" s="2">
        <v>3.375</v>
      </c>
      <c r="H1326" s="4" t="str">
        <f t="shared" si="101"/>
        <v/>
      </c>
      <c r="I1326" s="4" t="str">
        <f t="shared" si="102"/>
        <v/>
      </c>
      <c r="J1326" s="4" t="str">
        <f t="shared" si="103"/>
        <v/>
      </c>
      <c r="K1326" s="4" t="str">
        <f>IF(ISERROR(MATCH(A1326,SEM_20201201_20210416!A:A,0)),"","Y")</f>
        <v/>
      </c>
      <c r="L1326" s="4" t="str">
        <f>IF(K1326="Y",VLOOKUP($A1326,SEM_20201201_20210416!$A:$G,3,FALSE),"")</f>
        <v/>
      </c>
      <c r="M1326" s="4" t="str">
        <f>IF(K1326="Y",VLOOKUP($A1326,SEM_20201201_20210416!$A:$G,4,FALSE),"")</f>
        <v/>
      </c>
      <c r="N1326" s="1" t="str">
        <f>IFERROR(VLOOKUP(A1326,SEM_20201201_20210416!A:F,6,FALSE),"")</f>
        <v/>
      </c>
      <c r="O1326" s="4" t="str">
        <f t="shared" si="104"/>
        <v/>
      </c>
      <c r="P1326" s="4" t="str">
        <f t="shared" si="105"/>
        <v/>
      </c>
    </row>
    <row r="1327" spans="1:16">
      <c r="A1327" s="3" t="s">
        <v>1331</v>
      </c>
      <c r="B1327">
        <v>24</v>
      </c>
      <c r="C1327">
        <v>2</v>
      </c>
      <c r="D1327" s="1">
        <v>8.3333333333333301E-2</v>
      </c>
      <c r="E1327" s="2">
        <v>4.75</v>
      </c>
      <c r="H1327" s="4" t="str">
        <f t="shared" si="101"/>
        <v/>
      </c>
      <c r="I1327" s="4" t="str">
        <f t="shared" si="102"/>
        <v>Y</v>
      </c>
      <c r="J1327" s="4" t="str">
        <f t="shared" si="103"/>
        <v/>
      </c>
      <c r="K1327" s="4" t="str">
        <f>IF(ISERROR(MATCH(A1327,SEM_20201201_20210416!A:A,0)),"","Y")</f>
        <v/>
      </c>
      <c r="L1327" s="4" t="str">
        <f>IF(K1327="Y",VLOOKUP($A1327,SEM_20201201_20210416!$A:$G,3,FALSE),"")</f>
        <v/>
      </c>
      <c r="M1327" s="4" t="str">
        <f>IF(K1327="Y",VLOOKUP($A1327,SEM_20201201_20210416!$A:$G,4,FALSE),"")</f>
        <v/>
      </c>
      <c r="N1327" s="1" t="str">
        <f>IFERROR(VLOOKUP(A1327,SEM_20201201_20210416!A:F,6,FALSE),"")</f>
        <v/>
      </c>
      <c r="O1327" s="4" t="str">
        <f t="shared" si="104"/>
        <v/>
      </c>
      <c r="P1327" s="4" t="str">
        <f t="shared" si="105"/>
        <v/>
      </c>
    </row>
    <row r="1328" spans="1:16">
      <c r="A1328" s="3" t="s">
        <v>1332</v>
      </c>
      <c r="B1328">
        <v>24</v>
      </c>
      <c r="C1328">
        <v>0</v>
      </c>
      <c r="D1328" s="1">
        <v>0</v>
      </c>
      <c r="E1328" s="2">
        <v>5.0416666666666599</v>
      </c>
      <c r="H1328" s="4" t="str">
        <f t="shared" si="101"/>
        <v/>
      </c>
      <c r="I1328" s="4" t="str">
        <f t="shared" si="102"/>
        <v/>
      </c>
      <c r="J1328" s="4" t="str">
        <f t="shared" si="103"/>
        <v/>
      </c>
      <c r="K1328" s="4" t="str">
        <f>IF(ISERROR(MATCH(A1328,SEM_20201201_20210416!A:A,0)),"","Y")</f>
        <v>Y</v>
      </c>
      <c r="L1328" s="4">
        <f>IF(K1328="Y",VLOOKUP($A1328,SEM_20201201_20210416!$A:$G,3,FALSE),"")</f>
        <v>111</v>
      </c>
      <c r="M1328" s="4">
        <f>IF(K1328="Y",VLOOKUP($A1328,SEM_20201201_20210416!$A:$G,4,FALSE),"")</f>
        <v>12</v>
      </c>
      <c r="N1328" s="1">
        <f>IFERROR(VLOOKUP(A1328,SEM_20201201_20210416!A:F,6,FALSE),"")</f>
        <v>0.10810810810810811</v>
      </c>
      <c r="O1328" s="4" t="str">
        <f t="shared" si="104"/>
        <v>Y</v>
      </c>
      <c r="P1328" s="4" t="str">
        <f t="shared" si="105"/>
        <v/>
      </c>
    </row>
    <row r="1329" spans="1:16">
      <c r="A1329" s="3" t="s">
        <v>1328</v>
      </c>
      <c r="B1329">
        <v>24</v>
      </c>
      <c r="C1329">
        <v>1</v>
      </c>
      <c r="D1329" s="1">
        <v>4.1666666666666602E-2</v>
      </c>
      <c r="E1329" s="2">
        <v>5.5833333333333304</v>
      </c>
      <c r="H1329" s="4" t="str">
        <f t="shared" si="101"/>
        <v/>
      </c>
      <c r="I1329" s="4" t="str">
        <f t="shared" si="102"/>
        <v/>
      </c>
      <c r="J1329" s="4" t="str">
        <f t="shared" si="103"/>
        <v/>
      </c>
      <c r="K1329" s="4" t="str">
        <f>IF(ISERROR(MATCH(A1329,SEM_20201201_20210416!A:A,0)),"","Y")</f>
        <v/>
      </c>
      <c r="L1329" s="4" t="str">
        <f>IF(K1329="Y",VLOOKUP($A1329,SEM_20201201_20210416!$A:$G,3,FALSE),"")</f>
        <v/>
      </c>
      <c r="M1329" s="4" t="str">
        <f>IF(K1329="Y",VLOOKUP($A1329,SEM_20201201_20210416!$A:$G,4,FALSE),"")</f>
        <v/>
      </c>
      <c r="N1329" s="1" t="str">
        <f>IFERROR(VLOOKUP(A1329,SEM_20201201_20210416!A:F,6,FALSE),"")</f>
        <v/>
      </c>
      <c r="O1329" s="4" t="str">
        <f t="shared" si="104"/>
        <v/>
      </c>
      <c r="P1329" s="4" t="str">
        <f t="shared" si="105"/>
        <v/>
      </c>
    </row>
    <row r="1330" spans="1:16">
      <c r="A1330" s="3" t="s">
        <v>1337</v>
      </c>
      <c r="B1330">
        <v>24</v>
      </c>
      <c r="C1330">
        <v>2</v>
      </c>
      <c r="D1330" s="1">
        <v>8.3333333333333301E-2</v>
      </c>
      <c r="E1330" s="2">
        <v>6.6666666666666599</v>
      </c>
      <c r="H1330" s="4" t="str">
        <f t="shared" si="101"/>
        <v/>
      </c>
      <c r="I1330" s="4" t="str">
        <f t="shared" si="102"/>
        <v/>
      </c>
      <c r="J1330" s="4" t="str">
        <f t="shared" si="103"/>
        <v>Y</v>
      </c>
      <c r="K1330" s="4" t="str">
        <f>IF(ISERROR(MATCH(A1330,SEM_20201201_20210416!A:A,0)),"","Y")</f>
        <v/>
      </c>
      <c r="L1330" s="4" t="str">
        <f>IF(K1330="Y",VLOOKUP($A1330,SEM_20201201_20210416!$A:$G,3,FALSE),"")</f>
        <v/>
      </c>
      <c r="M1330" s="4" t="str">
        <f>IF(K1330="Y",VLOOKUP($A1330,SEM_20201201_20210416!$A:$G,4,FALSE),"")</f>
        <v/>
      </c>
      <c r="N1330" s="1" t="str">
        <f>IFERROR(VLOOKUP(A1330,SEM_20201201_20210416!A:F,6,FALSE),"")</f>
        <v/>
      </c>
      <c r="O1330" s="4" t="str">
        <f t="shared" si="104"/>
        <v/>
      </c>
      <c r="P1330" s="4" t="str">
        <f t="shared" si="105"/>
        <v/>
      </c>
    </row>
    <row r="1331" spans="1:16">
      <c r="A1331" s="3" t="s">
        <v>1334</v>
      </c>
      <c r="B1331">
        <v>24</v>
      </c>
      <c r="C1331">
        <v>0</v>
      </c>
      <c r="D1331" s="1">
        <v>0</v>
      </c>
      <c r="E1331" s="2">
        <v>8.0416666666666607</v>
      </c>
      <c r="H1331" s="4" t="str">
        <f t="shared" si="101"/>
        <v/>
      </c>
      <c r="I1331" s="4" t="str">
        <f t="shared" si="102"/>
        <v/>
      </c>
      <c r="J1331" s="4" t="str">
        <f t="shared" si="103"/>
        <v/>
      </c>
      <c r="K1331" s="4" t="str">
        <f>IF(ISERROR(MATCH(A1331,SEM_20201201_20210416!A:A,0)),"","Y")</f>
        <v/>
      </c>
      <c r="L1331" s="4" t="str">
        <f>IF(K1331="Y",VLOOKUP($A1331,SEM_20201201_20210416!$A:$G,3,FALSE),"")</f>
        <v/>
      </c>
      <c r="M1331" s="4" t="str">
        <f>IF(K1331="Y",VLOOKUP($A1331,SEM_20201201_20210416!$A:$G,4,FALSE),"")</f>
        <v/>
      </c>
      <c r="N1331" s="1" t="str">
        <f>IFERROR(VLOOKUP(A1331,SEM_20201201_20210416!A:F,6,FALSE),"")</f>
        <v/>
      </c>
      <c r="O1331" s="4" t="str">
        <f t="shared" si="104"/>
        <v/>
      </c>
      <c r="P1331" s="4" t="str">
        <f t="shared" si="105"/>
        <v/>
      </c>
    </row>
    <row r="1332" spans="1:16">
      <c r="A1332" s="3" t="s">
        <v>1326</v>
      </c>
      <c r="B1332">
        <v>24</v>
      </c>
      <c r="C1332">
        <v>4</v>
      </c>
      <c r="D1332" s="1">
        <v>0.16666666666666599</v>
      </c>
      <c r="E1332" s="2">
        <v>8.3333333333333304</v>
      </c>
      <c r="H1332" s="4" t="str">
        <f t="shared" si="101"/>
        <v/>
      </c>
      <c r="I1332" s="4" t="str">
        <f t="shared" si="102"/>
        <v/>
      </c>
      <c r="J1332" s="4" t="str">
        <f t="shared" si="103"/>
        <v/>
      </c>
      <c r="K1332" s="4" t="str">
        <f>IF(ISERROR(MATCH(A1332,SEM_20201201_20210416!A:A,0)),"","Y")</f>
        <v/>
      </c>
      <c r="L1332" s="4" t="str">
        <f>IF(K1332="Y",VLOOKUP($A1332,SEM_20201201_20210416!$A:$G,3,FALSE),"")</f>
        <v/>
      </c>
      <c r="M1332" s="4" t="str">
        <f>IF(K1332="Y",VLOOKUP($A1332,SEM_20201201_20210416!$A:$G,4,FALSE),"")</f>
        <v/>
      </c>
      <c r="N1332" s="1" t="str">
        <f>IFERROR(VLOOKUP(A1332,SEM_20201201_20210416!A:F,6,FALSE),"")</f>
        <v/>
      </c>
      <c r="O1332" s="4" t="str">
        <f t="shared" si="104"/>
        <v/>
      </c>
      <c r="P1332" s="4" t="str">
        <f t="shared" si="105"/>
        <v/>
      </c>
    </row>
    <row r="1333" spans="1:16">
      <c r="A1333" s="3" t="s">
        <v>1348</v>
      </c>
      <c r="B1333">
        <v>24</v>
      </c>
      <c r="C1333">
        <v>0</v>
      </c>
      <c r="D1333" s="1">
        <v>0</v>
      </c>
      <c r="E1333" s="2">
        <v>8.875</v>
      </c>
      <c r="H1333" s="4" t="str">
        <f t="shared" si="101"/>
        <v/>
      </c>
      <c r="I1333" s="4" t="str">
        <f t="shared" si="102"/>
        <v/>
      </c>
      <c r="J1333" s="4" t="str">
        <f t="shared" si="103"/>
        <v/>
      </c>
      <c r="K1333" s="4" t="str">
        <f>IF(ISERROR(MATCH(A1333,SEM_20201201_20210416!A:A,0)),"","Y")</f>
        <v/>
      </c>
      <c r="L1333" s="4" t="str">
        <f>IF(K1333="Y",VLOOKUP($A1333,SEM_20201201_20210416!$A:$G,3,FALSE),"")</f>
        <v/>
      </c>
      <c r="M1333" s="4" t="str">
        <f>IF(K1333="Y",VLOOKUP($A1333,SEM_20201201_20210416!$A:$G,4,FALSE),"")</f>
        <v/>
      </c>
      <c r="N1333" s="1" t="str">
        <f>IFERROR(VLOOKUP(A1333,SEM_20201201_20210416!A:F,6,FALSE),"")</f>
        <v/>
      </c>
      <c r="O1333" s="4" t="str">
        <f t="shared" si="104"/>
        <v/>
      </c>
      <c r="P1333" s="4" t="str">
        <f t="shared" si="105"/>
        <v/>
      </c>
    </row>
    <row r="1334" spans="1:16">
      <c r="A1334" s="3" t="s">
        <v>1323</v>
      </c>
      <c r="B1334">
        <v>24</v>
      </c>
      <c r="C1334">
        <v>1</v>
      </c>
      <c r="D1334" s="1">
        <v>4.1666666666666602E-2</v>
      </c>
      <c r="E1334" s="2">
        <v>9.2916666666666607</v>
      </c>
      <c r="H1334" s="4" t="str">
        <f t="shared" si="101"/>
        <v/>
      </c>
      <c r="I1334" s="4" t="str">
        <f t="shared" si="102"/>
        <v/>
      </c>
      <c r="J1334" s="4" t="str">
        <f t="shared" si="103"/>
        <v/>
      </c>
      <c r="K1334" s="4" t="str">
        <f>IF(ISERROR(MATCH(A1334,SEM_20201201_20210416!A:A,0)),"","Y")</f>
        <v/>
      </c>
      <c r="L1334" s="4" t="str">
        <f>IF(K1334="Y",VLOOKUP($A1334,SEM_20201201_20210416!$A:$G,3,FALSE),"")</f>
        <v/>
      </c>
      <c r="M1334" s="4" t="str">
        <f>IF(K1334="Y",VLOOKUP($A1334,SEM_20201201_20210416!$A:$G,4,FALSE),"")</f>
        <v/>
      </c>
      <c r="N1334" s="1" t="str">
        <f>IFERROR(VLOOKUP(A1334,SEM_20201201_20210416!A:F,6,FALSE),"")</f>
        <v/>
      </c>
      <c r="O1334" s="4" t="str">
        <f t="shared" si="104"/>
        <v/>
      </c>
      <c r="P1334" s="4" t="str">
        <f t="shared" si="105"/>
        <v/>
      </c>
    </row>
    <row r="1335" spans="1:16">
      <c r="A1335" s="3" t="s">
        <v>1324</v>
      </c>
      <c r="B1335">
        <v>24</v>
      </c>
      <c r="C1335">
        <v>0</v>
      </c>
      <c r="D1335" s="1">
        <v>0</v>
      </c>
      <c r="E1335" s="2">
        <v>9.375</v>
      </c>
      <c r="H1335" s="4" t="str">
        <f t="shared" si="101"/>
        <v/>
      </c>
      <c r="I1335" s="4" t="str">
        <f t="shared" si="102"/>
        <v/>
      </c>
      <c r="J1335" s="4" t="str">
        <f t="shared" si="103"/>
        <v/>
      </c>
      <c r="K1335" s="4" t="str">
        <f>IF(ISERROR(MATCH(A1335,SEM_20201201_20210416!A:A,0)),"","Y")</f>
        <v/>
      </c>
      <c r="L1335" s="4" t="str">
        <f>IF(K1335="Y",VLOOKUP($A1335,SEM_20201201_20210416!$A:$G,3,FALSE),"")</f>
        <v/>
      </c>
      <c r="M1335" s="4" t="str">
        <f>IF(K1335="Y",VLOOKUP($A1335,SEM_20201201_20210416!$A:$G,4,FALSE),"")</f>
        <v/>
      </c>
      <c r="N1335" s="1" t="str">
        <f>IFERROR(VLOOKUP(A1335,SEM_20201201_20210416!A:F,6,FALSE),"")</f>
        <v/>
      </c>
      <c r="O1335" s="4" t="str">
        <f t="shared" si="104"/>
        <v/>
      </c>
      <c r="P1335" s="4" t="str">
        <f t="shared" si="105"/>
        <v/>
      </c>
    </row>
    <row r="1336" spans="1:16">
      <c r="A1336" s="3" t="s">
        <v>1349</v>
      </c>
      <c r="B1336">
        <v>24</v>
      </c>
      <c r="C1336">
        <v>0</v>
      </c>
      <c r="D1336" s="1">
        <v>0</v>
      </c>
      <c r="E1336" s="2">
        <v>10.4583333333333</v>
      </c>
      <c r="H1336" s="4" t="str">
        <f t="shared" si="101"/>
        <v/>
      </c>
      <c r="I1336" s="4" t="str">
        <f t="shared" si="102"/>
        <v/>
      </c>
      <c r="J1336" s="4" t="str">
        <f t="shared" si="103"/>
        <v/>
      </c>
      <c r="K1336" s="4" t="str">
        <f>IF(ISERROR(MATCH(A1336,SEM_20201201_20210416!A:A,0)),"","Y")</f>
        <v/>
      </c>
      <c r="L1336" s="4" t="str">
        <f>IF(K1336="Y",VLOOKUP($A1336,SEM_20201201_20210416!$A:$G,3,FALSE),"")</f>
        <v/>
      </c>
      <c r="M1336" s="4" t="str">
        <f>IF(K1336="Y",VLOOKUP($A1336,SEM_20201201_20210416!$A:$G,4,FALSE),"")</f>
        <v/>
      </c>
      <c r="N1336" s="1" t="str">
        <f>IFERROR(VLOOKUP(A1336,SEM_20201201_20210416!A:F,6,FALSE),"")</f>
        <v/>
      </c>
      <c r="O1336" s="4" t="str">
        <f t="shared" si="104"/>
        <v/>
      </c>
      <c r="P1336" s="4" t="str">
        <f t="shared" si="105"/>
        <v/>
      </c>
    </row>
    <row r="1337" spans="1:16">
      <c r="A1337" s="3" t="s">
        <v>1336</v>
      </c>
      <c r="B1337">
        <v>24</v>
      </c>
      <c r="C1337">
        <v>1</v>
      </c>
      <c r="D1337" s="1">
        <v>4.1666666666666602E-2</v>
      </c>
      <c r="E1337" s="2">
        <v>10.875</v>
      </c>
      <c r="H1337" s="4" t="str">
        <f t="shared" si="101"/>
        <v/>
      </c>
      <c r="I1337" s="4" t="str">
        <f t="shared" si="102"/>
        <v/>
      </c>
      <c r="J1337" s="4" t="str">
        <f t="shared" si="103"/>
        <v/>
      </c>
      <c r="K1337" s="4" t="str">
        <f>IF(ISERROR(MATCH(A1337,SEM_20201201_20210416!A:A,0)),"","Y")</f>
        <v/>
      </c>
      <c r="L1337" s="4" t="str">
        <f>IF(K1337="Y",VLOOKUP($A1337,SEM_20201201_20210416!$A:$G,3,FALSE),"")</f>
        <v/>
      </c>
      <c r="M1337" s="4" t="str">
        <f>IF(K1337="Y",VLOOKUP($A1337,SEM_20201201_20210416!$A:$G,4,FALSE),"")</f>
        <v/>
      </c>
      <c r="N1337" s="1" t="str">
        <f>IFERROR(VLOOKUP(A1337,SEM_20201201_20210416!A:F,6,FALSE),"")</f>
        <v/>
      </c>
      <c r="O1337" s="4" t="str">
        <f t="shared" si="104"/>
        <v/>
      </c>
      <c r="P1337" s="4" t="str">
        <f t="shared" si="105"/>
        <v/>
      </c>
    </row>
    <row r="1338" spans="1:16">
      <c r="A1338" s="3" t="s">
        <v>1338</v>
      </c>
      <c r="B1338">
        <v>24</v>
      </c>
      <c r="C1338">
        <v>0</v>
      </c>
      <c r="D1338" s="1">
        <v>0</v>
      </c>
      <c r="E1338" s="2">
        <v>11.2916666666666</v>
      </c>
      <c r="H1338" s="4" t="str">
        <f t="shared" si="101"/>
        <v/>
      </c>
      <c r="I1338" s="4" t="str">
        <f t="shared" si="102"/>
        <v/>
      </c>
      <c r="J1338" s="4" t="str">
        <f t="shared" si="103"/>
        <v/>
      </c>
      <c r="K1338" s="4" t="str">
        <f>IF(ISERROR(MATCH(A1338,SEM_20201201_20210416!A:A,0)),"","Y")</f>
        <v/>
      </c>
      <c r="L1338" s="4" t="str">
        <f>IF(K1338="Y",VLOOKUP($A1338,SEM_20201201_20210416!$A:$G,3,FALSE),"")</f>
        <v/>
      </c>
      <c r="M1338" s="4" t="str">
        <f>IF(K1338="Y",VLOOKUP($A1338,SEM_20201201_20210416!$A:$G,4,FALSE),"")</f>
        <v/>
      </c>
      <c r="N1338" s="1" t="str">
        <f>IFERROR(VLOOKUP(A1338,SEM_20201201_20210416!A:F,6,FALSE),"")</f>
        <v/>
      </c>
      <c r="O1338" s="4" t="str">
        <f t="shared" si="104"/>
        <v/>
      </c>
      <c r="P1338" s="4" t="str">
        <f t="shared" si="105"/>
        <v/>
      </c>
    </row>
    <row r="1339" spans="1:16">
      <c r="A1339" s="3" t="s">
        <v>1342</v>
      </c>
      <c r="B1339">
        <v>24</v>
      </c>
      <c r="C1339">
        <v>1</v>
      </c>
      <c r="D1339" s="1">
        <v>4.1666666666666602E-2</v>
      </c>
      <c r="E1339" s="2">
        <v>22.4583333333333</v>
      </c>
      <c r="H1339" s="4" t="str">
        <f t="shared" si="101"/>
        <v/>
      </c>
      <c r="I1339" s="4" t="str">
        <f t="shared" si="102"/>
        <v/>
      </c>
      <c r="J1339" s="4" t="str">
        <f t="shared" si="103"/>
        <v/>
      </c>
      <c r="K1339" s="4" t="str">
        <f>IF(ISERROR(MATCH(A1339,SEM_20201201_20210416!A:A,0)),"","Y")</f>
        <v/>
      </c>
      <c r="L1339" s="4" t="str">
        <f>IF(K1339="Y",VLOOKUP($A1339,SEM_20201201_20210416!$A:$G,3,FALSE),"")</f>
        <v/>
      </c>
      <c r="M1339" s="4" t="str">
        <f>IF(K1339="Y",VLOOKUP($A1339,SEM_20201201_20210416!$A:$G,4,FALSE),"")</f>
        <v/>
      </c>
      <c r="N1339" s="1" t="str">
        <f>IFERROR(VLOOKUP(A1339,SEM_20201201_20210416!A:F,6,FALSE),"")</f>
        <v/>
      </c>
      <c r="O1339" s="4" t="str">
        <f t="shared" si="104"/>
        <v/>
      </c>
      <c r="P1339" s="4" t="str">
        <f t="shared" si="105"/>
        <v/>
      </c>
    </row>
    <row r="1340" spans="1:16">
      <c r="A1340" s="3" t="s">
        <v>1330</v>
      </c>
      <c r="B1340">
        <v>24</v>
      </c>
      <c r="C1340">
        <v>0</v>
      </c>
      <c r="D1340" s="1">
        <v>0</v>
      </c>
      <c r="E1340" s="2">
        <v>24.25</v>
      </c>
      <c r="H1340" s="4" t="str">
        <f t="shared" si="101"/>
        <v/>
      </c>
      <c r="I1340" s="4" t="str">
        <f t="shared" si="102"/>
        <v/>
      </c>
      <c r="J1340" s="4" t="str">
        <f t="shared" si="103"/>
        <v/>
      </c>
      <c r="K1340" s="4" t="str">
        <f>IF(ISERROR(MATCH(A1340,SEM_20201201_20210416!A:A,0)),"","Y")</f>
        <v/>
      </c>
      <c r="L1340" s="4" t="str">
        <f>IF(K1340="Y",VLOOKUP($A1340,SEM_20201201_20210416!$A:$G,3,FALSE),"")</f>
        <v/>
      </c>
      <c r="M1340" s="4" t="str">
        <f>IF(K1340="Y",VLOOKUP($A1340,SEM_20201201_20210416!$A:$G,4,FALSE),"")</f>
        <v/>
      </c>
      <c r="N1340" s="1" t="str">
        <f>IFERROR(VLOOKUP(A1340,SEM_20201201_20210416!A:F,6,FALSE),"")</f>
        <v/>
      </c>
      <c r="O1340" s="4" t="str">
        <f t="shared" si="104"/>
        <v/>
      </c>
      <c r="P1340" s="4" t="str">
        <f t="shared" si="105"/>
        <v/>
      </c>
    </row>
    <row r="1341" spans="1:16">
      <c r="A1341" s="3" t="s">
        <v>1345</v>
      </c>
      <c r="B1341">
        <v>24</v>
      </c>
      <c r="C1341">
        <v>0</v>
      </c>
      <c r="D1341" s="1">
        <v>0</v>
      </c>
      <c r="E1341" s="2">
        <v>37.375</v>
      </c>
      <c r="H1341" s="4" t="str">
        <f t="shared" si="101"/>
        <v/>
      </c>
      <c r="I1341" s="4" t="str">
        <f t="shared" si="102"/>
        <v/>
      </c>
      <c r="J1341" s="4" t="str">
        <f t="shared" si="103"/>
        <v/>
      </c>
      <c r="K1341" s="4" t="str">
        <f>IF(ISERROR(MATCH(A1341,SEM_20201201_20210416!A:A,0)),"","Y")</f>
        <v/>
      </c>
      <c r="L1341" s="4" t="str">
        <f>IF(K1341="Y",VLOOKUP($A1341,SEM_20201201_20210416!$A:$G,3,FALSE),"")</f>
        <v/>
      </c>
      <c r="M1341" s="4" t="str">
        <f>IF(K1341="Y",VLOOKUP($A1341,SEM_20201201_20210416!$A:$G,4,FALSE),"")</f>
        <v/>
      </c>
      <c r="N1341" s="1" t="str">
        <f>IFERROR(VLOOKUP(A1341,SEM_20201201_20210416!A:F,6,FALSE),"")</f>
        <v/>
      </c>
      <c r="O1341" s="4" t="str">
        <f t="shared" si="104"/>
        <v/>
      </c>
      <c r="P1341" s="4" t="str">
        <f t="shared" si="105"/>
        <v/>
      </c>
    </row>
    <row r="1342" spans="1:16">
      <c r="A1342" s="3" t="s">
        <v>1327</v>
      </c>
      <c r="B1342">
        <v>24</v>
      </c>
      <c r="C1342">
        <v>0</v>
      </c>
      <c r="D1342" s="1">
        <v>0</v>
      </c>
      <c r="E1342" s="2">
        <v>37.9166666666666</v>
      </c>
      <c r="H1342" s="4" t="str">
        <f t="shared" si="101"/>
        <v/>
      </c>
      <c r="I1342" s="4" t="str">
        <f t="shared" si="102"/>
        <v/>
      </c>
      <c r="J1342" s="4" t="str">
        <f t="shared" si="103"/>
        <v/>
      </c>
      <c r="K1342" s="4" t="str">
        <f>IF(ISERROR(MATCH(A1342,SEM_20201201_20210416!A:A,0)),"","Y")</f>
        <v/>
      </c>
      <c r="L1342" s="4" t="str">
        <f>IF(K1342="Y",VLOOKUP($A1342,SEM_20201201_20210416!$A:$G,3,FALSE),"")</f>
        <v/>
      </c>
      <c r="M1342" s="4" t="str">
        <f>IF(K1342="Y",VLOOKUP($A1342,SEM_20201201_20210416!$A:$G,4,FALSE),"")</f>
        <v/>
      </c>
      <c r="N1342" s="1" t="str">
        <f>IFERROR(VLOOKUP(A1342,SEM_20201201_20210416!A:F,6,FALSE),"")</f>
        <v/>
      </c>
      <c r="O1342" s="4" t="str">
        <f t="shared" si="104"/>
        <v/>
      </c>
      <c r="P1342" s="4" t="str">
        <f t="shared" si="105"/>
        <v/>
      </c>
    </row>
    <row r="1343" spans="1:16">
      <c r="A1343" s="3" t="s">
        <v>1329</v>
      </c>
      <c r="B1343">
        <v>24</v>
      </c>
      <c r="C1343">
        <v>0</v>
      </c>
      <c r="D1343" s="1">
        <v>0</v>
      </c>
      <c r="E1343" s="2">
        <v>48.625</v>
      </c>
      <c r="H1343" s="4" t="str">
        <f t="shared" si="101"/>
        <v/>
      </c>
      <c r="I1343" s="4" t="str">
        <f t="shared" si="102"/>
        <v/>
      </c>
      <c r="J1343" s="4" t="str">
        <f t="shared" si="103"/>
        <v/>
      </c>
      <c r="K1343" s="4" t="str">
        <f>IF(ISERROR(MATCH(A1343,SEM_20201201_20210416!A:A,0)),"","Y")</f>
        <v/>
      </c>
      <c r="L1343" s="4" t="str">
        <f>IF(K1343="Y",VLOOKUP($A1343,SEM_20201201_20210416!$A:$G,3,FALSE),"")</f>
        <v/>
      </c>
      <c r="M1343" s="4" t="str">
        <f>IF(K1343="Y",VLOOKUP($A1343,SEM_20201201_20210416!$A:$G,4,FALSE),"")</f>
        <v/>
      </c>
      <c r="N1343" s="1" t="str">
        <f>IFERROR(VLOOKUP(A1343,SEM_20201201_20210416!A:F,6,FALSE),"")</f>
        <v/>
      </c>
      <c r="O1343" s="4" t="str">
        <f t="shared" si="104"/>
        <v/>
      </c>
      <c r="P1343" s="4" t="str">
        <f t="shared" si="105"/>
        <v/>
      </c>
    </row>
    <row r="1344" spans="1:16">
      <c r="A1344" s="3" t="s">
        <v>1341</v>
      </c>
      <c r="B1344">
        <v>24</v>
      </c>
      <c r="C1344">
        <v>0</v>
      </c>
      <c r="D1344" s="1">
        <v>0</v>
      </c>
      <c r="E1344" s="2">
        <v>52.1666666666666</v>
      </c>
      <c r="H1344" s="4" t="str">
        <f t="shared" si="101"/>
        <v/>
      </c>
      <c r="I1344" s="4" t="str">
        <f t="shared" si="102"/>
        <v/>
      </c>
      <c r="J1344" s="4" t="str">
        <f t="shared" si="103"/>
        <v/>
      </c>
      <c r="K1344" s="4" t="str">
        <f>IF(ISERROR(MATCH(A1344,SEM_20201201_20210416!A:A,0)),"","Y")</f>
        <v/>
      </c>
      <c r="L1344" s="4" t="str">
        <f>IF(K1344="Y",VLOOKUP($A1344,SEM_20201201_20210416!$A:$G,3,FALSE),"")</f>
        <v/>
      </c>
      <c r="M1344" s="4" t="str">
        <f>IF(K1344="Y",VLOOKUP($A1344,SEM_20201201_20210416!$A:$G,4,FALSE),"")</f>
        <v/>
      </c>
      <c r="N1344" s="1" t="str">
        <f>IFERROR(VLOOKUP(A1344,SEM_20201201_20210416!A:F,6,FALSE),"")</f>
        <v/>
      </c>
      <c r="O1344" s="4" t="str">
        <f t="shared" si="104"/>
        <v/>
      </c>
      <c r="P1344" s="4" t="str">
        <f t="shared" si="105"/>
        <v/>
      </c>
    </row>
    <row r="1345" spans="1:16">
      <c r="A1345" s="3" t="s">
        <v>1340</v>
      </c>
      <c r="B1345">
        <v>24</v>
      </c>
      <c r="C1345">
        <v>0</v>
      </c>
      <c r="D1345" s="1">
        <v>0</v>
      </c>
      <c r="E1345" s="2">
        <v>70.875</v>
      </c>
      <c r="H1345" s="4" t="str">
        <f t="shared" si="101"/>
        <v/>
      </c>
      <c r="I1345" s="4" t="str">
        <f t="shared" si="102"/>
        <v/>
      </c>
      <c r="J1345" s="4" t="str">
        <f t="shared" si="103"/>
        <v/>
      </c>
      <c r="K1345" s="4" t="str">
        <f>IF(ISERROR(MATCH(A1345,SEM_20201201_20210416!A:A,0)),"","Y")</f>
        <v/>
      </c>
      <c r="L1345" s="4" t="str">
        <f>IF(K1345="Y",VLOOKUP($A1345,SEM_20201201_20210416!$A:$G,3,FALSE),"")</f>
        <v/>
      </c>
      <c r="M1345" s="4" t="str">
        <f>IF(K1345="Y",VLOOKUP($A1345,SEM_20201201_20210416!$A:$G,4,FALSE),"")</f>
        <v/>
      </c>
      <c r="N1345" s="1" t="str">
        <f>IFERROR(VLOOKUP(A1345,SEM_20201201_20210416!A:F,6,FALSE),"")</f>
        <v/>
      </c>
      <c r="O1345" s="4" t="str">
        <f t="shared" si="104"/>
        <v/>
      </c>
      <c r="P1345" s="4" t="str">
        <f t="shared" si="105"/>
        <v/>
      </c>
    </row>
    <row r="1346" spans="1:16">
      <c r="A1346" s="3" t="s">
        <v>1346</v>
      </c>
      <c r="B1346">
        <v>24</v>
      </c>
      <c r="C1346">
        <v>0</v>
      </c>
      <c r="D1346" s="1">
        <v>0</v>
      </c>
      <c r="E1346" s="2">
        <v>93.25</v>
      </c>
      <c r="H1346" s="4" t="str">
        <f t="shared" si="101"/>
        <v/>
      </c>
      <c r="I1346" s="4" t="str">
        <f t="shared" si="102"/>
        <v/>
      </c>
      <c r="J1346" s="4" t="str">
        <f t="shared" si="103"/>
        <v/>
      </c>
      <c r="K1346" s="4" t="str">
        <f>IF(ISERROR(MATCH(A1346,SEM_20201201_20210416!A:A,0)),"","Y")</f>
        <v/>
      </c>
      <c r="L1346" s="4" t="str">
        <f>IF(K1346="Y",VLOOKUP($A1346,SEM_20201201_20210416!$A:$G,3,FALSE),"")</f>
        <v/>
      </c>
      <c r="M1346" s="4" t="str">
        <f>IF(K1346="Y",VLOOKUP($A1346,SEM_20201201_20210416!$A:$G,4,FALSE),"")</f>
        <v/>
      </c>
      <c r="N1346" s="1" t="str">
        <f>IFERROR(VLOOKUP(A1346,SEM_20201201_20210416!A:F,6,FALSE),"")</f>
        <v/>
      </c>
      <c r="O1346" s="4" t="str">
        <f t="shared" si="104"/>
        <v/>
      </c>
      <c r="P1346" s="4" t="str">
        <f t="shared" si="105"/>
        <v/>
      </c>
    </row>
    <row r="1347" spans="1:16">
      <c r="A1347" s="3" t="s">
        <v>1322</v>
      </c>
      <c r="B1347">
        <v>24</v>
      </c>
      <c r="C1347">
        <v>0</v>
      </c>
      <c r="D1347" s="1">
        <v>0</v>
      </c>
      <c r="E1347" s="2">
        <v>93.4583333333333</v>
      </c>
      <c r="H1347" s="4" t="str">
        <f t="shared" ref="H1347:H1410" si="106">IF(AND(E1347&gt;=2,E1347&lt;3),"Y","")</f>
        <v/>
      </c>
      <c r="I1347" s="4" t="str">
        <f t="shared" ref="I1347:I1410" si="107">IF(AND(E1347&gt;=4,E1347&lt;5),"Y","")</f>
        <v/>
      </c>
      <c r="J1347" s="4" t="str">
        <f t="shared" ref="J1347:J1410" si="108">IF(AND(E1347&gt;=6,E1347&lt;7),"Y","")</f>
        <v/>
      </c>
      <c r="K1347" s="4" t="str">
        <f>IF(ISERROR(MATCH(A1347,SEM_20201201_20210416!A:A,0)),"","Y")</f>
        <v/>
      </c>
      <c r="L1347" s="4" t="str">
        <f>IF(K1347="Y",VLOOKUP($A1347,SEM_20201201_20210416!$A:$G,3,FALSE),"")</f>
        <v/>
      </c>
      <c r="M1347" s="4" t="str">
        <f>IF(K1347="Y",VLOOKUP($A1347,SEM_20201201_20210416!$A:$G,4,FALSE),"")</f>
        <v/>
      </c>
      <c r="N1347" s="1" t="str">
        <f>IFERROR(VLOOKUP(A1347,SEM_20201201_20210416!A:F,6,FALSE),"")</f>
        <v/>
      </c>
      <c r="O1347" s="4" t="str">
        <f t="shared" ref="O1347:O1410" si="109">IF(AND(K1347="Y",M1347&gt;C1347),"Y","")</f>
        <v/>
      </c>
      <c r="P1347" s="4" t="str">
        <f t="shared" ref="P1347:P1410" si="110">IF(AND(G1347&lt;&gt;"N",E1347&gt;$V$1,D1347&lt;$V$2,B1347&gt;=$V$3),"Y","")</f>
        <v/>
      </c>
    </row>
    <row r="1348" spans="1:16">
      <c r="A1348" s="3" t="s">
        <v>1325</v>
      </c>
      <c r="B1348">
        <v>24</v>
      </c>
      <c r="C1348">
        <v>0</v>
      </c>
      <c r="D1348" s="1">
        <v>0</v>
      </c>
      <c r="E1348" s="2">
        <v>95.4166666666666</v>
      </c>
      <c r="H1348" s="4" t="str">
        <f t="shared" si="106"/>
        <v/>
      </c>
      <c r="I1348" s="4" t="str">
        <f t="shared" si="107"/>
        <v/>
      </c>
      <c r="J1348" s="4" t="str">
        <f t="shared" si="108"/>
        <v/>
      </c>
      <c r="K1348" s="4" t="str">
        <f>IF(ISERROR(MATCH(A1348,SEM_20201201_20210416!A:A,0)),"","Y")</f>
        <v/>
      </c>
      <c r="L1348" s="4" t="str">
        <f>IF(K1348="Y",VLOOKUP($A1348,SEM_20201201_20210416!$A:$G,3,FALSE),"")</f>
        <v/>
      </c>
      <c r="M1348" s="4" t="str">
        <f>IF(K1348="Y",VLOOKUP($A1348,SEM_20201201_20210416!$A:$G,4,FALSE),"")</f>
        <v/>
      </c>
      <c r="N1348" s="1" t="str">
        <f>IFERROR(VLOOKUP(A1348,SEM_20201201_20210416!A:F,6,FALSE),"")</f>
        <v/>
      </c>
      <c r="O1348" s="4" t="str">
        <f t="shared" si="109"/>
        <v/>
      </c>
      <c r="P1348" s="4" t="str">
        <f t="shared" si="110"/>
        <v/>
      </c>
    </row>
    <row r="1349" spans="1:16">
      <c r="A1349" s="3" t="s">
        <v>1376</v>
      </c>
      <c r="B1349">
        <v>23</v>
      </c>
      <c r="C1349">
        <v>7</v>
      </c>
      <c r="D1349" s="1">
        <v>0.30434782608695599</v>
      </c>
      <c r="E1349" s="2">
        <v>2.8260869565217299</v>
      </c>
      <c r="H1349" s="4" t="str">
        <f t="shared" si="106"/>
        <v>Y</v>
      </c>
      <c r="I1349" s="4" t="str">
        <f t="shared" si="107"/>
        <v/>
      </c>
      <c r="J1349" s="4" t="str">
        <f t="shared" si="108"/>
        <v/>
      </c>
      <c r="K1349" s="4" t="str">
        <f>IF(ISERROR(MATCH(A1349,SEM_20201201_20210416!A:A,0)),"","Y")</f>
        <v/>
      </c>
      <c r="L1349" s="4" t="str">
        <f>IF(K1349="Y",VLOOKUP($A1349,SEM_20201201_20210416!$A:$G,3,FALSE),"")</f>
        <v/>
      </c>
      <c r="M1349" s="4" t="str">
        <f>IF(K1349="Y",VLOOKUP($A1349,SEM_20201201_20210416!$A:$G,4,FALSE),"")</f>
        <v/>
      </c>
      <c r="N1349" s="1" t="str">
        <f>IFERROR(VLOOKUP(A1349,SEM_20201201_20210416!A:F,6,FALSE),"")</f>
        <v/>
      </c>
      <c r="O1349" s="4" t="str">
        <f t="shared" si="109"/>
        <v/>
      </c>
      <c r="P1349" s="4" t="str">
        <f t="shared" si="110"/>
        <v/>
      </c>
    </row>
    <row r="1350" spans="1:16">
      <c r="A1350" s="3" t="s">
        <v>1368</v>
      </c>
      <c r="B1350">
        <v>23</v>
      </c>
      <c r="C1350">
        <v>2</v>
      </c>
      <c r="D1350" s="1">
        <v>8.6956521739130405E-2</v>
      </c>
      <c r="E1350" s="2">
        <v>2.9565217391304301</v>
      </c>
      <c r="H1350" s="4" t="str">
        <f t="shared" si="106"/>
        <v>Y</v>
      </c>
      <c r="I1350" s="4" t="str">
        <f t="shared" si="107"/>
        <v/>
      </c>
      <c r="J1350" s="4" t="str">
        <f t="shared" si="108"/>
        <v/>
      </c>
      <c r="K1350" s="4" t="str">
        <f>IF(ISERROR(MATCH(A1350,SEM_20201201_20210416!A:A,0)),"","Y")</f>
        <v/>
      </c>
      <c r="L1350" s="4" t="str">
        <f>IF(K1350="Y",VLOOKUP($A1350,SEM_20201201_20210416!$A:$G,3,FALSE),"")</f>
        <v/>
      </c>
      <c r="M1350" s="4" t="str">
        <f>IF(K1350="Y",VLOOKUP($A1350,SEM_20201201_20210416!$A:$G,4,FALSE),"")</f>
        <v/>
      </c>
      <c r="N1350" s="1" t="str">
        <f>IFERROR(VLOOKUP(A1350,SEM_20201201_20210416!A:F,6,FALSE),"")</f>
        <v/>
      </c>
      <c r="O1350" s="4" t="str">
        <f t="shared" si="109"/>
        <v/>
      </c>
      <c r="P1350" s="4" t="str">
        <f t="shared" si="110"/>
        <v/>
      </c>
    </row>
    <row r="1351" spans="1:16">
      <c r="A1351" s="3" t="s">
        <v>1379</v>
      </c>
      <c r="B1351">
        <v>23</v>
      </c>
      <c r="C1351">
        <v>1</v>
      </c>
      <c r="D1351" s="1">
        <v>4.3478260869565202E-2</v>
      </c>
      <c r="E1351" s="2">
        <v>4.1739130434782599</v>
      </c>
      <c r="H1351" s="4" t="str">
        <f t="shared" si="106"/>
        <v/>
      </c>
      <c r="I1351" s="4" t="str">
        <f t="shared" si="107"/>
        <v>Y</v>
      </c>
      <c r="J1351" s="4" t="str">
        <f t="shared" si="108"/>
        <v/>
      </c>
      <c r="K1351" s="4" t="str">
        <f>IF(ISERROR(MATCH(A1351,SEM_20201201_20210416!A:A,0)),"","Y")</f>
        <v/>
      </c>
      <c r="L1351" s="4" t="str">
        <f>IF(K1351="Y",VLOOKUP($A1351,SEM_20201201_20210416!$A:$G,3,FALSE),"")</f>
        <v/>
      </c>
      <c r="M1351" s="4" t="str">
        <f>IF(K1351="Y",VLOOKUP($A1351,SEM_20201201_20210416!$A:$G,4,FALSE),"")</f>
        <v/>
      </c>
      <c r="N1351" s="1" t="str">
        <f>IFERROR(VLOOKUP(A1351,SEM_20201201_20210416!A:F,6,FALSE),"")</f>
        <v/>
      </c>
      <c r="O1351" s="4" t="str">
        <f t="shared" si="109"/>
        <v/>
      </c>
      <c r="P1351" s="4" t="str">
        <f t="shared" si="110"/>
        <v/>
      </c>
    </row>
    <row r="1352" spans="1:16">
      <c r="A1352" s="3" t="s">
        <v>1361</v>
      </c>
      <c r="B1352">
        <v>23</v>
      </c>
      <c r="C1352">
        <v>2</v>
      </c>
      <c r="D1352" s="1">
        <v>8.6956521739130405E-2</v>
      </c>
      <c r="E1352" s="2">
        <v>4.5217391304347796</v>
      </c>
      <c r="H1352" s="4" t="str">
        <f t="shared" si="106"/>
        <v/>
      </c>
      <c r="I1352" s="4" t="str">
        <f t="shared" si="107"/>
        <v>Y</v>
      </c>
      <c r="J1352" s="4" t="str">
        <f t="shared" si="108"/>
        <v/>
      </c>
      <c r="K1352" s="4" t="str">
        <f>IF(ISERROR(MATCH(A1352,SEM_20201201_20210416!A:A,0)),"","Y")</f>
        <v/>
      </c>
      <c r="L1352" s="4" t="str">
        <f>IF(K1352="Y",VLOOKUP($A1352,SEM_20201201_20210416!$A:$G,3,FALSE),"")</f>
        <v/>
      </c>
      <c r="M1352" s="4" t="str">
        <f>IF(K1352="Y",VLOOKUP($A1352,SEM_20201201_20210416!$A:$G,4,FALSE),"")</f>
        <v/>
      </c>
      <c r="N1352" s="1" t="str">
        <f>IFERROR(VLOOKUP(A1352,SEM_20201201_20210416!A:F,6,FALSE),"")</f>
        <v/>
      </c>
      <c r="O1352" s="4" t="str">
        <f t="shared" si="109"/>
        <v/>
      </c>
      <c r="P1352" s="4" t="str">
        <f t="shared" si="110"/>
        <v/>
      </c>
    </row>
    <row r="1353" spans="1:16">
      <c r="A1353" s="3" t="s">
        <v>1374</v>
      </c>
      <c r="B1353">
        <v>23</v>
      </c>
      <c r="C1353">
        <v>3</v>
      </c>
      <c r="D1353" s="1">
        <v>0.13043478260869501</v>
      </c>
      <c r="E1353" s="2">
        <v>5.0434782608695601</v>
      </c>
      <c r="H1353" s="4" t="str">
        <f t="shared" si="106"/>
        <v/>
      </c>
      <c r="I1353" s="4" t="str">
        <f t="shared" si="107"/>
        <v/>
      </c>
      <c r="J1353" s="4" t="str">
        <f t="shared" si="108"/>
        <v/>
      </c>
      <c r="K1353" s="4" t="str">
        <f>IF(ISERROR(MATCH(A1353,SEM_20201201_20210416!A:A,0)),"","Y")</f>
        <v/>
      </c>
      <c r="L1353" s="4" t="str">
        <f>IF(K1353="Y",VLOOKUP($A1353,SEM_20201201_20210416!$A:$G,3,FALSE),"")</f>
        <v/>
      </c>
      <c r="M1353" s="4" t="str">
        <f>IF(K1353="Y",VLOOKUP($A1353,SEM_20201201_20210416!$A:$G,4,FALSE),"")</f>
        <v/>
      </c>
      <c r="N1353" s="1" t="str">
        <f>IFERROR(VLOOKUP(A1353,SEM_20201201_20210416!A:F,6,FALSE),"")</f>
        <v/>
      </c>
      <c r="O1353" s="4" t="str">
        <f t="shared" si="109"/>
        <v/>
      </c>
      <c r="P1353" s="4" t="str">
        <f t="shared" si="110"/>
        <v/>
      </c>
    </row>
    <row r="1354" spans="1:16">
      <c r="A1354" s="3" t="s">
        <v>1357</v>
      </c>
      <c r="B1354">
        <v>23</v>
      </c>
      <c r="C1354">
        <v>0</v>
      </c>
      <c r="D1354" s="1">
        <v>0</v>
      </c>
      <c r="E1354" s="2">
        <v>5.7391304347826004</v>
      </c>
      <c r="H1354" s="4" t="str">
        <f t="shared" si="106"/>
        <v/>
      </c>
      <c r="I1354" s="4" t="str">
        <f t="shared" si="107"/>
        <v/>
      </c>
      <c r="J1354" s="4" t="str">
        <f t="shared" si="108"/>
        <v/>
      </c>
      <c r="K1354" s="4" t="str">
        <f>IF(ISERROR(MATCH(A1354,SEM_20201201_20210416!A:A,0)),"","Y")</f>
        <v/>
      </c>
      <c r="L1354" s="4" t="str">
        <f>IF(K1354="Y",VLOOKUP($A1354,SEM_20201201_20210416!$A:$G,3,FALSE),"")</f>
        <v/>
      </c>
      <c r="M1354" s="4" t="str">
        <f>IF(K1354="Y",VLOOKUP($A1354,SEM_20201201_20210416!$A:$G,4,FALSE),"")</f>
        <v/>
      </c>
      <c r="N1354" s="1" t="str">
        <f>IFERROR(VLOOKUP(A1354,SEM_20201201_20210416!A:F,6,FALSE),"")</f>
        <v/>
      </c>
      <c r="O1354" s="4" t="str">
        <f t="shared" si="109"/>
        <v/>
      </c>
      <c r="P1354" s="4" t="str">
        <f t="shared" si="110"/>
        <v/>
      </c>
    </row>
    <row r="1355" spans="1:16">
      <c r="A1355" s="3" t="s">
        <v>1372</v>
      </c>
      <c r="B1355">
        <v>23</v>
      </c>
      <c r="C1355">
        <v>3</v>
      </c>
      <c r="D1355" s="1">
        <v>0.13043478260869501</v>
      </c>
      <c r="E1355" s="2">
        <v>5.8260869565217304</v>
      </c>
      <c r="H1355" s="4" t="str">
        <f t="shared" si="106"/>
        <v/>
      </c>
      <c r="I1355" s="4" t="str">
        <f t="shared" si="107"/>
        <v/>
      </c>
      <c r="J1355" s="4" t="str">
        <f t="shared" si="108"/>
        <v/>
      </c>
      <c r="K1355" s="4" t="str">
        <f>IF(ISERROR(MATCH(A1355,SEM_20201201_20210416!A:A,0)),"","Y")</f>
        <v/>
      </c>
      <c r="L1355" s="4" t="str">
        <f>IF(K1355="Y",VLOOKUP($A1355,SEM_20201201_20210416!$A:$G,3,FALSE),"")</f>
        <v/>
      </c>
      <c r="M1355" s="4" t="str">
        <f>IF(K1355="Y",VLOOKUP($A1355,SEM_20201201_20210416!$A:$G,4,FALSE),"")</f>
        <v/>
      </c>
      <c r="N1355" s="1" t="str">
        <f>IFERROR(VLOOKUP(A1355,SEM_20201201_20210416!A:F,6,FALSE),"")</f>
        <v/>
      </c>
      <c r="O1355" s="4" t="str">
        <f t="shared" si="109"/>
        <v/>
      </c>
      <c r="P1355" s="4" t="str">
        <f t="shared" si="110"/>
        <v/>
      </c>
    </row>
    <row r="1356" spans="1:16">
      <c r="A1356" s="3" t="s">
        <v>1364</v>
      </c>
      <c r="B1356">
        <v>23</v>
      </c>
      <c r="C1356">
        <v>1</v>
      </c>
      <c r="D1356" s="1">
        <v>4.3478260869565202E-2</v>
      </c>
      <c r="E1356" s="2">
        <v>6.3478260869565197</v>
      </c>
      <c r="H1356" s="4" t="str">
        <f t="shared" si="106"/>
        <v/>
      </c>
      <c r="I1356" s="4" t="str">
        <f t="shared" si="107"/>
        <v/>
      </c>
      <c r="J1356" s="4" t="str">
        <f t="shared" si="108"/>
        <v>Y</v>
      </c>
      <c r="K1356" s="4" t="str">
        <f>IF(ISERROR(MATCH(A1356,SEM_20201201_20210416!A:A,0)),"","Y")</f>
        <v/>
      </c>
      <c r="L1356" s="4" t="str">
        <f>IF(K1356="Y",VLOOKUP($A1356,SEM_20201201_20210416!$A:$G,3,FALSE),"")</f>
        <v/>
      </c>
      <c r="M1356" s="4" t="str">
        <f>IF(K1356="Y",VLOOKUP($A1356,SEM_20201201_20210416!$A:$G,4,FALSE),"")</f>
        <v/>
      </c>
      <c r="N1356" s="1" t="str">
        <f>IFERROR(VLOOKUP(A1356,SEM_20201201_20210416!A:F,6,FALSE),"")</f>
        <v/>
      </c>
      <c r="O1356" s="4" t="str">
        <f t="shared" si="109"/>
        <v/>
      </c>
      <c r="P1356" s="4" t="str">
        <f t="shared" si="110"/>
        <v/>
      </c>
    </row>
    <row r="1357" spans="1:16">
      <c r="A1357" s="3" t="s">
        <v>1362</v>
      </c>
      <c r="B1357">
        <v>23</v>
      </c>
      <c r="C1357">
        <v>3</v>
      </c>
      <c r="D1357" s="1">
        <v>0.13043478260869501</v>
      </c>
      <c r="E1357" s="2">
        <v>6.9130434782608603</v>
      </c>
      <c r="H1357" s="4" t="str">
        <f t="shared" si="106"/>
        <v/>
      </c>
      <c r="I1357" s="4" t="str">
        <f t="shared" si="107"/>
        <v/>
      </c>
      <c r="J1357" s="4" t="str">
        <f t="shared" si="108"/>
        <v>Y</v>
      </c>
      <c r="K1357" s="4" t="str">
        <f>IF(ISERROR(MATCH(A1357,SEM_20201201_20210416!A:A,0)),"","Y")</f>
        <v/>
      </c>
      <c r="L1357" s="4" t="str">
        <f>IF(K1357="Y",VLOOKUP($A1357,SEM_20201201_20210416!$A:$G,3,FALSE),"")</f>
        <v/>
      </c>
      <c r="M1357" s="4" t="str">
        <f>IF(K1357="Y",VLOOKUP($A1357,SEM_20201201_20210416!$A:$G,4,FALSE),"")</f>
        <v/>
      </c>
      <c r="N1357" s="1" t="str">
        <f>IFERROR(VLOOKUP(A1357,SEM_20201201_20210416!A:F,6,FALSE),"")</f>
        <v/>
      </c>
      <c r="O1357" s="4" t="str">
        <f t="shared" si="109"/>
        <v/>
      </c>
      <c r="P1357" s="4" t="str">
        <f t="shared" si="110"/>
        <v/>
      </c>
    </row>
    <row r="1358" spans="1:16">
      <c r="A1358" s="3" t="s">
        <v>1358</v>
      </c>
      <c r="B1358">
        <v>23</v>
      </c>
      <c r="C1358">
        <v>2</v>
      </c>
      <c r="D1358" s="1">
        <v>8.6956521739130405E-2</v>
      </c>
      <c r="E1358" s="2">
        <v>7.0869565217391299</v>
      </c>
      <c r="H1358" s="4" t="str">
        <f t="shared" si="106"/>
        <v/>
      </c>
      <c r="I1358" s="4" t="str">
        <f t="shared" si="107"/>
        <v/>
      </c>
      <c r="J1358" s="4" t="str">
        <f t="shared" si="108"/>
        <v/>
      </c>
      <c r="K1358" s="4" t="str">
        <f>IF(ISERROR(MATCH(A1358,SEM_20201201_20210416!A:A,0)),"","Y")</f>
        <v/>
      </c>
      <c r="L1358" s="4" t="str">
        <f>IF(K1358="Y",VLOOKUP($A1358,SEM_20201201_20210416!$A:$G,3,FALSE),"")</f>
        <v/>
      </c>
      <c r="M1358" s="4" t="str">
        <f>IF(K1358="Y",VLOOKUP($A1358,SEM_20201201_20210416!$A:$G,4,FALSE),"")</f>
        <v/>
      </c>
      <c r="N1358" s="1" t="str">
        <f>IFERROR(VLOOKUP(A1358,SEM_20201201_20210416!A:F,6,FALSE),"")</f>
        <v/>
      </c>
      <c r="O1358" s="4" t="str">
        <f t="shared" si="109"/>
        <v/>
      </c>
      <c r="P1358" s="4" t="str">
        <f t="shared" si="110"/>
        <v/>
      </c>
    </row>
    <row r="1359" spans="1:16">
      <c r="A1359" s="3" t="s">
        <v>1369</v>
      </c>
      <c r="B1359">
        <v>23</v>
      </c>
      <c r="C1359">
        <v>2</v>
      </c>
      <c r="D1359" s="1">
        <v>8.6956521739130405E-2</v>
      </c>
      <c r="E1359" s="2">
        <v>7.3043478260869499</v>
      </c>
      <c r="H1359" s="4" t="str">
        <f t="shared" si="106"/>
        <v/>
      </c>
      <c r="I1359" s="4" t="str">
        <f t="shared" si="107"/>
        <v/>
      </c>
      <c r="J1359" s="4" t="str">
        <f t="shared" si="108"/>
        <v/>
      </c>
      <c r="K1359" s="4" t="str">
        <f>IF(ISERROR(MATCH(A1359,SEM_20201201_20210416!A:A,0)),"","Y")</f>
        <v/>
      </c>
      <c r="L1359" s="4" t="str">
        <f>IF(K1359="Y",VLOOKUP($A1359,SEM_20201201_20210416!$A:$G,3,FALSE),"")</f>
        <v/>
      </c>
      <c r="M1359" s="4" t="str">
        <f>IF(K1359="Y",VLOOKUP($A1359,SEM_20201201_20210416!$A:$G,4,FALSE),"")</f>
        <v/>
      </c>
      <c r="N1359" s="1" t="str">
        <f>IFERROR(VLOOKUP(A1359,SEM_20201201_20210416!A:F,6,FALSE),"")</f>
        <v/>
      </c>
      <c r="O1359" s="4" t="str">
        <f t="shared" si="109"/>
        <v/>
      </c>
      <c r="P1359" s="4" t="str">
        <f t="shared" si="110"/>
        <v/>
      </c>
    </row>
    <row r="1360" spans="1:16">
      <c r="A1360" s="3" t="s">
        <v>1373</v>
      </c>
      <c r="B1360">
        <v>23</v>
      </c>
      <c r="C1360">
        <v>1</v>
      </c>
      <c r="D1360" s="1">
        <v>4.3478260869565202E-2</v>
      </c>
      <c r="E1360" s="2">
        <v>7.8260869565217304</v>
      </c>
      <c r="H1360" s="4" t="str">
        <f t="shared" si="106"/>
        <v/>
      </c>
      <c r="I1360" s="4" t="str">
        <f t="shared" si="107"/>
        <v/>
      </c>
      <c r="J1360" s="4" t="str">
        <f t="shared" si="108"/>
        <v/>
      </c>
      <c r="K1360" s="4" t="str">
        <f>IF(ISERROR(MATCH(A1360,SEM_20201201_20210416!A:A,0)),"","Y")</f>
        <v/>
      </c>
      <c r="L1360" s="4" t="str">
        <f>IF(K1360="Y",VLOOKUP($A1360,SEM_20201201_20210416!$A:$G,3,FALSE),"")</f>
        <v/>
      </c>
      <c r="M1360" s="4" t="str">
        <f>IF(K1360="Y",VLOOKUP($A1360,SEM_20201201_20210416!$A:$G,4,FALSE),"")</f>
        <v/>
      </c>
      <c r="N1360" s="1" t="str">
        <f>IFERROR(VLOOKUP(A1360,SEM_20201201_20210416!A:F,6,FALSE),"")</f>
        <v/>
      </c>
      <c r="O1360" s="4" t="str">
        <f t="shared" si="109"/>
        <v/>
      </c>
      <c r="P1360" s="4" t="str">
        <f t="shared" si="110"/>
        <v/>
      </c>
    </row>
    <row r="1361" spans="1:16">
      <c r="A1361" s="3" t="s">
        <v>1359</v>
      </c>
      <c r="B1361">
        <v>23</v>
      </c>
      <c r="C1361">
        <v>0</v>
      </c>
      <c r="D1361" s="1">
        <v>0</v>
      </c>
      <c r="E1361" s="2">
        <v>7.8260869565217304</v>
      </c>
      <c r="H1361" s="4" t="str">
        <f t="shared" si="106"/>
        <v/>
      </c>
      <c r="I1361" s="4" t="str">
        <f t="shared" si="107"/>
        <v/>
      </c>
      <c r="J1361" s="4" t="str">
        <f t="shared" si="108"/>
        <v/>
      </c>
      <c r="K1361" s="4" t="str">
        <f>IF(ISERROR(MATCH(A1361,SEM_20201201_20210416!A:A,0)),"","Y")</f>
        <v/>
      </c>
      <c r="L1361" s="4" t="str">
        <f>IF(K1361="Y",VLOOKUP($A1361,SEM_20201201_20210416!$A:$G,3,FALSE),"")</f>
        <v/>
      </c>
      <c r="M1361" s="4" t="str">
        <f>IF(K1361="Y",VLOOKUP($A1361,SEM_20201201_20210416!$A:$G,4,FALSE),"")</f>
        <v/>
      </c>
      <c r="N1361" s="1" t="str">
        <f>IFERROR(VLOOKUP(A1361,SEM_20201201_20210416!A:F,6,FALSE),"")</f>
        <v/>
      </c>
      <c r="O1361" s="4" t="str">
        <f t="shared" si="109"/>
        <v/>
      </c>
      <c r="P1361" s="4" t="str">
        <f t="shared" si="110"/>
        <v/>
      </c>
    </row>
    <row r="1362" spans="1:16">
      <c r="A1362" s="3" t="s">
        <v>1363</v>
      </c>
      <c r="B1362">
        <v>23</v>
      </c>
      <c r="C1362">
        <v>2</v>
      </c>
      <c r="D1362" s="1">
        <v>8.6956521739130405E-2</v>
      </c>
      <c r="E1362" s="2">
        <v>8.0869565217391308</v>
      </c>
      <c r="H1362" s="4" t="str">
        <f t="shared" si="106"/>
        <v/>
      </c>
      <c r="I1362" s="4" t="str">
        <f t="shared" si="107"/>
        <v/>
      </c>
      <c r="J1362" s="4" t="str">
        <f t="shared" si="108"/>
        <v/>
      </c>
      <c r="K1362" s="4" t="str">
        <f>IF(ISERROR(MATCH(A1362,SEM_20201201_20210416!A:A,0)),"","Y")</f>
        <v/>
      </c>
      <c r="L1362" s="4" t="str">
        <f>IF(K1362="Y",VLOOKUP($A1362,SEM_20201201_20210416!$A:$G,3,FALSE),"")</f>
        <v/>
      </c>
      <c r="M1362" s="4" t="str">
        <f>IF(K1362="Y",VLOOKUP($A1362,SEM_20201201_20210416!$A:$G,4,FALSE),"")</f>
        <v/>
      </c>
      <c r="N1362" s="1" t="str">
        <f>IFERROR(VLOOKUP(A1362,SEM_20201201_20210416!A:F,6,FALSE),"")</f>
        <v/>
      </c>
      <c r="O1362" s="4" t="str">
        <f t="shared" si="109"/>
        <v/>
      </c>
      <c r="P1362" s="4" t="str">
        <f t="shared" si="110"/>
        <v/>
      </c>
    </row>
    <row r="1363" spans="1:16">
      <c r="A1363" s="3" t="s">
        <v>1383</v>
      </c>
      <c r="B1363">
        <v>23</v>
      </c>
      <c r="C1363">
        <v>3</v>
      </c>
      <c r="D1363" s="1">
        <v>0.13043478260869501</v>
      </c>
      <c r="E1363" s="2">
        <v>8.3043478260869499</v>
      </c>
      <c r="H1363" s="4" t="str">
        <f t="shared" si="106"/>
        <v/>
      </c>
      <c r="I1363" s="4" t="str">
        <f t="shared" si="107"/>
        <v/>
      </c>
      <c r="J1363" s="4" t="str">
        <f t="shared" si="108"/>
        <v/>
      </c>
      <c r="K1363" s="4" t="str">
        <f>IF(ISERROR(MATCH(A1363,SEM_20201201_20210416!A:A,0)),"","Y")</f>
        <v/>
      </c>
      <c r="L1363" s="4" t="str">
        <f>IF(K1363="Y",VLOOKUP($A1363,SEM_20201201_20210416!$A:$G,3,FALSE),"")</f>
        <v/>
      </c>
      <c r="M1363" s="4" t="str">
        <f>IF(K1363="Y",VLOOKUP($A1363,SEM_20201201_20210416!$A:$G,4,FALSE),"")</f>
        <v/>
      </c>
      <c r="N1363" s="1" t="str">
        <f>IFERROR(VLOOKUP(A1363,SEM_20201201_20210416!A:F,6,FALSE),"")</f>
        <v/>
      </c>
      <c r="O1363" s="4" t="str">
        <f t="shared" si="109"/>
        <v/>
      </c>
      <c r="P1363" s="4" t="str">
        <f t="shared" si="110"/>
        <v/>
      </c>
    </row>
    <row r="1364" spans="1:16">
      <c r="A1364" s="3" t="s">
        <v>1367</v>
      </c>
      <c r="B1364">
        <v>23</v>
      </c>
      <c r="C1364">
        <v>1</v>
      </c>
      <c r="D1364" s="1">
        <v>4.3478260869565202E-2</v>
      </c>
      <c r="E1364" s="2">
        <v>8.3913043478260807</v>
      </c>
      <c r="H1364" s="4" t="str">
        <f t="shared" si="106"/>
        <v/>
      </c>
      <c r="I1364" s="4" t="str">
        <f t="shared" si="107"/>
        <v/>
      </c>
      <c r="J1364" s="4" t="str">
        <f t="shared" si="108"/>
        <v/>
      </c>
      <c r="K1364" s="4" t="str">
        <f>IF(ISERROR(MATCH(A1364,SEM_20201201_20210416!A:A,0)),"","Y")</f>
        <v/>
      </c>
      <c r="L1364" s="4" t="str">
        <f>IF(K1364="Y",VLOOKUP($A1364,SEM_20201201_20210416!$A:$G,3,FALSE),"")</f>
        <v/>
      </c>
      <c r="M1364" s="4" t="str">
        <f>IF(K1364="Y",VLOOKUP($A1364,SEM_20201201_20210416!$A:$G,4,FALSE),"")</f>
        <v/>
      </c>
      <c r="N1364" s="1" t="str">
        <f>IFERROR(VLOOKUP(A1364,SEM_20201201_20210416!A:F,6,FALSE),"")</f>
        <v/>
      </c>
      <c r="O1364" s="4" t="str">
        <f t="shared" si="109"/>
        <v/>
      </c>
      <c r="P1364" s="4" t="str">
        <f t="shared" si="110"/>
        <v/>
      </c>
    </row>
    <row r="1365" spans="1:16">
      <c r="A1365" s="3" t="s">
        <v>1377</v>
      </c>
      <c r="B1365">
        <v>23</v>
      </c>
      <c r="C1365">
        <v>0</v>
      </c>
      <c r="D1365" s="1">
        <v>0</v>
      </c>
      <c r="E1365" s="2">
        <v>9.3913043478260807</v>
      </c>
      <c r="H1365" s="4" t="str">
        <f t="shared" si="106"/>
        <v/>
      </c>
      <c r="I1365" s="4" t="str">
        <f t="shared" si="107"/>
        <v/>
      </c>
      <c r="J1365" s="4" t="str">
        <f t="shared" si="108"/>
        <v/>
      </c>
      <c r="K1365" s="4" t="str">
        <f>IF(ISERROR(MATCH(A1365,SEM_20201201_20210416!A:A,0)),"","Y")</f>
        <v/>
      </c>
      <c r="L1365" s="4" t="str">
        <f>IF(K1365="Y",VLOOKUP($A1365,SEM_20201201_20210416!$A:$G,3,FALSE),"")</f>
        <v/>
      </c>
      <c r="M1365" s="4" t="str">
        <f>IF(K1365="Y",VLOOKUP($A1365,SEM_20201201_20210416!$A:$G,4,FALSE),"")</f>
        <v/>
      </c>
      <c r="N1365" s="1" t="str">
        <f>IFERROR(VLOOKUP(A1365,SEM_20201201_20210416!A:F,6,FALSE),"")</f>
        <v/>
      </c>
      <c r="O1365" s="4" t="str">
        <f t="shared" si="109"/>
        <v/>
      </c>
      <c r="P1365" s="4" t="str">
        <f t="shared" si="110"/>
        <v/>
      </c>
    </row>
    <row r="1366" spans="1:16">
      <c r="A1366" s="3" t="s">
        <v>1356</v>
      </c>
      <c r="B1366">
        <v>23</v>
      </c>
      <c r="C1366">
        <v>2</v>
      </c>
      <c r="D1366" s="1">
        <v>8.6956521739130405E-2</v>
      </c>
      <c r="E1366" s="2">
        <v>10</v>
      </c>
      <c r="H1366" s="4" t="str">
        <f t="shared" si="106"/>
        <v/>
      </c>
      <c r="I1366" s="4" t="str">
        <f t="shared" si="107"/>
        <v/>
      </c>
      <c r="J1366" s="4" t="str">
        <f t="shared" si="108"/>
        <v/>
      </c>
      <c r="K1366" s="4" t="str">
        <f>IF(ISERROR(MATCH(A1366,SEM_20201201_20210416!A:A,0)),"","Y")</f>
        <v/>
      </c>
      <c r="L1366" s="4" t="str">
        <f>IF(K1366="Y",VLOOKUP($A1366,SEM_20201201_20210416!$A:$G,3,FALSE),"")</f>
        <v/>
      </c>
      <c r="M1366" s="4" t="str">
        <f>IF(K1366="Y",VLOOKUP($A1366,SEM_20201201_20210416!$A:$G,4,FALSE),"")</f>
        <v/>
      </c>
      <c r="N1366" s="1" t="str">
        <f>IFERROR(VLOOKUP(A1366,SEM_20201201_20210416!A:F,6,FALSE),"")</f>
        <v/>
      </c>
      <c r="O1366" s="4" t="str">
        <f t="shared" si="109"/>
        <v/>
      </c>
      <c r="P1366" s="4" t="str">
        <f t="shared" si="110"/>
        <v/>
      </c>
    </row>
    <row r="1367" spans="1:16">
      <c r="A1367" s="3" t="s">
        <v>1355</v>
      </c>
      <c r="B1367">
        <v>23</v>
      </c>
      <c r="C1367">
        <v>0</v>
      </c>
      <c r="D1367" s="1">
        <v>0</v>
      </c>
      <c r="E1367" s="2">
        <v>10.2173913043478</v>
      </c>
      <c r="H1367" s="4" t="str">
        <f t="shared" si="106"/>
        <v/>
      </c>
      <c r="I1367" s="4" t="str">
        <f t="shared" si="107"/>
        <v/>
      </c>
      <c r="J1367" s="4" t="str">
        <f t="shared" si="108"/>
        <v/>
      </c>
      <c r="K1367" s="4" t="str">
        <f>IF(ISERROR(MATCH(A1367,SEM_20201201_20210416!A:A,0)),"","Y")</f>
        <v/>
      </c>
      <c r="L1367" s="4" t="str">
        <f>IF(K1367="Y",VLOOKUP($A1367,SEM_20201201_20210416!$A:$G,3,FALSE),"")</f>
        <v/>
      </c>
      <c r="M1367" s="4" t="str">
        <f>IF(K1367="Y",VLOOKUP($A1367,SEM_20201201_20210416!$A:$G,4,FALSE),"")</f>
        <v/>
      </c>
      <c r="N1367" s="1" t="str">
        <f>IFERROR(VLOOKUP(A1367,SEM_20201201_20210416!A:F,6,FALSE),"")</f>
        <v/>
      </c>
      <c r="O1367" s="4" t="str">
        <f t="shared" si="109"/>
        <v/>
      </c>
      <c r="P1367" s="4" t="str">
        <f t="shared" si="110"/>
        <v/>
      </c>
    </row>
    <row r="1368" spans="1:16">
      <c r="A1368" s="3" t="s">
        <v>1381</v>
      </c>
      <c r="B1368">
        <v>23</v>
      </c>
      <c r="C1368">
        <v>0</v>
      </c>
      <c r="D1368" s="1">
        <v>0</v>
      </c>
      <c r="E1368" s="2">
        <v>10.7391304347826</v>
      </c>
      <c r="H1368" s="4" t="str">
        <f t="shared" si="106"/>
        <v/>
      </c>
      <c r="I1368" s="4" t="str">
        <f t="shared" si="107"/>
        <v/>
      </c>
      <c r="J1368" s="4" t="str">
        <f t="shared" si="108"/>
        <v/>
      </c>
      <c r="K1368" s="4" t="str">
        <f>IF(ISERROR(MATCH(A1368,SEM_20201201_20210416!A:A,0)),"","Y")</f>
        <v/>
      </c>
      <c r="L1368" s="4" t="str">
        <f>IF(K1368="Y",VLOOKUP($A1368,SEM_20201201_20210416!$A:$G,3,FALSE),"")</f>
        <v/>
      </c>
      <c r="M1368" s="4" t="str">
        <f>IF(K1368="Y",VLOOKUP($A1368,SEM_20201201_20210416!$A:$G,4,FALSE),"")</f>
        <v/>
      </c>
      <c r="N1368" s="1" t="str">
        <f>IFERROR(VLOOKUP(A1368,SEM_20201201_20210416!A:F,6,FALSE),"")</f>
        <v/>
      </c>
      <c r="O1368" s="4" t="str">
        <f t="shared" si="109"/>
        <v/>
      </c>
      <c r="P1368" s="4" t="str">
        <f t="shared" si="110"/>
        <v/>
      </c>
    </row>
    <row r="1369" spans="1:16">
      <c r="A1369" s="3" t="s">
        <v>1378</v>
      </c>
      <c r="B1369">
        <v>23</v>
      </c>
      <c r="C1369">
        <v>1</v>
      </c>
      <c r="D1369" s="1">
        <v>4.3478260869565202E-2</v>
      </c>
      <c r="E1369" s="2">
        <v>11.173913043478199</v>
      </c>
      <c r="H1369" s="4" t="str">
        <f t="shared" si="106"/>
        <v/>
      </c>
      <c r="I1369" s="4" t="str">
        <f t="shared" si="107"/>
        <v/>
      </c>
      <c r="J1369" s="4" t="str">
        <f t="shared" si="108"/>
        <v/>
      </c>
      <c r="K1369" s="4" t="str">
        <f>IF(ISERROR(MATCH(A1369,SEM_20201201_20210416!A:A,0)),"","Y")</f>
        <v>Y</v>
      </c>
      <c r="L1369" s="4">
        <f>IF(K1369="Y",VLOOKUP($A1369,SEM_20201201_20210416!$A:$G,3,FALSE),"")</f>
        <v>24</v>
      </c>
      <c r="M1369" s="4">
        <f>IF(K1369="Y",VLOOKUP($A1369,SEM_20201201_20210416!$A:$G,4,FALSE),"")</f>
        <v>4</v>
      </c>
      <c r="N1369" s="1">
        <f>IFERROR(VLOOKUP(A1369,SEM_20201201_20210416!A:F,6,FALSE),"")</f>
        <v>0.16666666666666666</v>
      </c>
      <c r="O1369" s="4" t="str">
        <f t="shared" si="109"/>
        <v>Y</v>
      </c>
      <c r="P1369" s="4" t="str">
        <f t="shared" si="110"/>
        <v/>
      </c>
    </row>
    <row r="1370" spans="1:16">
      <c r="A1370" s="3" t="s">
        <v>1382</v>
      </c>
      <c r="B1370">
        <v>23</v>
      </c>
      <c r="C1370">
        <v>3</v>
      </c>
      <c r="D1370" s="1">
        <v>0.13043478260869501</v>
      </c>
      <c r="E1370" s="2">
        <v>11.3043478260869</v>
      </c>
      <c r="H1370" s="4" t="str">
        <f t="shared" si="106"/>
        <v/>
      </c>
      <c r="I1370" s="4" t="str">
        <f t="shared" si="107"/>
        <v/>
      </c>
      <c r="J1370" s="4" t="str">
        <f t="shared" si="108"/>
        <v/>
      </c>
      <c r="K1370" s="4" t="str">
        <f>IF(ISERROR(MATCH(A1370,SEM_20201201_20210416!A:A,0)),"","Y")</f>
        <v/>
      </c>
      <c r="L1370" s="4" t="str">
        <f>IF(K1370="Y",VLOOKUP($A1370,SEM_20201201_20210416!$A:$G,3,FALSE),"")</f>
        <v/>
      </c>
      <c r="M1370" s="4" t="str">
        <f>IF(K1370="Y",VLOOKUP($A1370,SEM_20201201_20210416!$A:$G,4,FALSE),"")</f>
        <v/>
      </c>
      <c r="N1370" s="1" t="str">
        <f>IFERROR(VLOOKUP(A1370,SEM_20201201_20210416!A:F,6,FALSE),"")</f>
        <v/>
      </c>
      <c r="O1370" s="4" t="str">
        <f t="shared" si="109"/>
        <v/>
      </c>
      <c r="P1370" s="4" t="str">
        <f t="shared" si="110"/>
        <v/>
      </c>
    </row>
    <row r="1371" spans="1:16">
      <c r="A1371" s="3" t="s">
        <v>1352</v>
      </c>
      <c r="B1371">
        <v>23</v>
      </c>
      <c r="C1371">
        <v>1</v>
      </c>
      <c r="D1371" s="1">
        <v>4.3478260869565202E-2</v>
      </c>
      <c r="E1371" s="2">
        <v>13.3043478260869</v>
      </c>
      <c r="H1371" s="4" t="str">
        <f t="shared" si="106"/>
        <v/>
      </c>
      <c r="I1371" s="4" t="str">
        <f t="shared" si="107"/>
        <v/>
      </c>
      <c r="J1371" s="4" t="str">
        <f t="shared" si="108"/>
        <v/>
      </c>
      <c r="K1371" s="4" t="str">
        <f>IF(ISERROR(MATCH(A1371,SEM_20201201_20210416!A:A,0)),"","Y")</f>
        <v/>
      </c>
      <c r="L1371" s="4" t="str">
        <f>IF(K1371="Y",VLOOKUP($A1371,SEM_20201201_20210416!$A:$G,3,FALSE),"")</f>
        <v/>
      </c>
      <c r="M1371" s="4" t="str">
        <f>IF(K1371="Y",VLOOKUP($A1371,SEM_20201201_20210416!$A:$G,4,FALSE),"")</f>
        <v/>
      </c>
      <c r="N1371" s="1" t="str">
        <f>IFERROR(VLOOKUP(A1371,SEM_20201201_20210416!A:F,6,FALSE),"")</f>
        <v/>
      </c>
      <c r="O1371" s="4" t="str">
        <f t="shared" si="109"/>
        <v/>
      </c>
      <c r="P1371" s="4" t="str">
        <f t="shared" si="110"/>
        <v/>
      </c>
    </row>
    <row r="1372" spans="1:16">
      <c r="A1372" s="3" t="s">
        <v>1370</v>
      </c>
      <c r="B1372">
        <v>23</v>
      </c>
      <c r="C1372">
        <v>1</v>
      </c>
      <c r="D1372" s="1">
        <v>4.3478260869565202E-2</v>
      </c>
      <c r="E1372" s="2">
        <v>14.086956521739101</v>
      </c>
      <c r="H1372" s="4" t="str">
        <f t="shared" si="106"/>
        <v/>
      </c>
      <c r="I1372" s="4" t="str">
        <f t="shared" si="107"/>
        <v/>
      </c>
      <c r="J1372" s="4" t="str">
        <f t="shared" si="108"/>
        <v/>
      </c>
      <c r="K1372" s="4" t="str">
        <f>IF(ISERROR(MATCH(A1372,SEM_20201201_20210416!A:A,0)),"","Y")</f>
        <v/>
      </c>
      <c r="L1372" s="4" t="str">
        <f>IF(K1372="Y",VLOOKUP($A1372,SEM_20201201_20210416!$A:$G,3,FALSE),"")</f>
        <v/>
      </c>
      <c r="M1372" s="4" t="str">
        <f>IF(K1372="Y",VLOOKUP($A1372,SEM_20201201_20210416!$A:$G,4,FALSE),"")</f>
        <v/>
      </c>
      <c r="N1372" s="1" t="str">
        <f>IFERROR(VLOOKUP(A1372,SEM_20201201_20210416!A:F,6,FALSE),"")</f>
        <v/>
      </c>
      <c r="O1372" s="4" t="str">
        <f t="shared" si="109"/>
        <v/>
      </c>
      <c r="P1372" s="4" t="str">
        <f t="shared" si="110"/>
        <v/>
      </c>
    </row>
    <row r="1373" spans="1:16">
      <c r="A1373" s="3" t="s">
        <v>1353</v>
      </c>
      <c r="B1373">
        <v>23</v>
      </c>
      <c r="C1373">
        <v>0</v>
      </c>
      <c r="D1373" s="1">
        <v>0</v>
      </c>
      <c r="E1373" s="2">
        <v>17.2173913043478</v>
      </c>
      <c r="H1373" s="4" t="str">
        <f t="shared" si="106"/>
        <v/>
      </c>
      <c r="I1373" s="4" t="str">
        <f t="shared" si="107"/>
        <v/>
      </c>
      <c r="J1373" s="4" t="str">
        <f t="shared" si="108"/>
        <v/>
      </c>
      <c r="K1373" s="4" t="str">
        <f>IF(ISERROR(MATCH(A1373,SEM_20201201_20210416!A:A,0)),"","Y")</f>
        <v/>
      </c>
      <c r="L1373" s="4" t="str">
        <f>IF(K1373="Y",VLOOKUP($A1373,SEM_20201201_20210416!$A:$G,3,FALSE),"")</f>
        <v/>
      </c>
      <c r="M1373" s="4" t="str">
        <f>IF(K1373="Y",VLOOKUP($A1373,SEM_20201201_20210416!$A:$G,4,FALSE),"")</f>
        <v/>
      </c>
      <c r="N1373" s="1" t="str">
        <f>IFERROR(VLOOKUP(A1373,SEM_20201201_20210416!A:F,6,FALSE),"")</f>
        <v/>
      </c>
      <c r="O1373" s="4" t="str">
        <f t="shared" si="109"/>
        <v/>
      </c>
      <c r="P1373" s="4" t="str">
        <f t="shared" si="110"/>
        <v/>
      </c>
    </row>
    <row r="1374" spans="1:16">
      <c r="A1374" s="3" t="s">
        <v>1360</v>
      </c>
      <c r="B1374">
        <v>23</v>
      </c>
      <c r="C1374">
        <v>3</v>
      </c>
      <c r="D1374" s="1">
        <v>0.13043478260869501</v>
      </c>
      <c r="E1374" s="2">
        <v>17.782608695652101</v>
      </c>
      <c r="H1374" s="4" t="str">
        <f t="shared" si="106"/>
        <v/>
      </c>
      <c r="I1374" s="4" t="str">
        <f t="shared" si="107"/>
        <v/>
      </c>
      <c r="J1374" s="4" t="str">
        <f t="shared" si="108"/>
        <v/>
      </c>
      <c r="K1374" s="4" t="str">
        <f>IF(ISERROR(MATCH(A1374,SEM_20201201_20210416!A:A,0)),"","Y")</f>
        <v/>
      </c>
      <c r="L1374" s="4" t="str">
        <f>IF(K1374="Y",VLOOKUP($A1374,SEM_20201201_20210416!$A:$G,3,FALSE),"")</f>
        <v/>
      </c>
      <c r="M1374" s="4" t="str">
        <f>IF(K1374="Y",VLOOKUP($A1374,SEM_20201201_20210416!$A:$G,4,FALSE),"")</f>
        <v/>
      </c>
      <c r="N1374" s="1" t="str">
        <f>IFERROR(VLOOKUP(A1374,SEM_20201201_20210416!A:F,6,FALSE),"")</f>
        <v/>
      </c>
      <c r="O1374" s="4" t="str">
        <f t="shared" si="109"/>
        <v/>
      </c>
      <c r="P1374" s="4" t="str">
        <f t="shared" si="110"/>
        <v/>
      </c>
    </row>
    <row r="1375" spans="1:16">
      <c r="A1375" s="3" t="s">
        <v>1366</v>
      </c>
      <c r="B1375">
        <v>23</v>
      </c>
      <c r="C1375">
        <v>1</v>
      </c>
      <c r="D1375" s="1">
        <v>4.3478260869565202E-2</v>
      </c>
      <c r="E1375" s="2">
        <v>21.043478260869499</v>
      </c>
      <c r="H1375" s="4" t="str">
        <f t="shared" si="106"/>
        <v/>
      </c>
      <c r="I1375" s="4" t="str">
        <f t="shared" si="107"/>
        <v/>
      </c>
      <c r="J1375" s="4" t="str">
        <f t="shared" si="108"/>
        <v/>
      </c>
      <c r="K1375" s="4" t="str">
        <f>IF(ISERROR(MATCH(A1375,SEM_20201201_20210416!A:A,0)),"","Y")</f>
        <v/>
      </c>
      <c r="L1375" s="4" t="str">
        <f>IF(K1375="Y",VLOOKUP($A1375,SEM_20201201_20210416!$A:$G,3,FALSE),"")</f>
        <v/>
      </c>
      <c r="M1375" s="4" t="str">
        <f>IF(K1375="Y",VLOOKUP($A1375,SEM_20201201_20210416!$A:$G,4,FALSE),"")</f>
        <v/>
      </c>
      <c r="N1375" s="1" t="str">
        <f>IFERROR(VLOOKUP(A1375,SEM_20201201_20210416!A:F,6,FALSE),"")</f>
        <v/>
      </c>
      <c r="O1375" s="4" t="str">
        <f t="shared" si="109"/>
        <v/>
      </c>
      <c r="P1375" s="4" t="str">
        <f t="shared" si="110"/>
        <v/>
      </c>
    </row>
    <row r="1376" spans="1:16">
      <c r="A1376" s="3" t="s">
        <v>1380</v>
      </c>
      <c r="B1376">
        <v>23</v>
      </c>
      <c r="C1376">
        <v>3</v>
      </c>
      <c r="D1376" s="1">
        <v>0.13043478260869501</v>
      </c>
      <c r="E1376" s="2">
        <v>27.2173913043478</v>
      </c>
      <c r="H1376" s="4" t="str">
        <f t="shared" si="106"/>
        <v/>
      </c>
      <c r="I1376" s="4" t="str">
        <f t="shared" si="107"/>
        <v/>
      </c>
      <c r="J1376" s="4" t="str">
        <f t="shared" si="108"/>
        <v/>
      </c>
      <c r="K1376" s="4" t="str">
        <f>IF(ISERROR(MATCH(A1376,SEM_20201201_20210416!A:A,0)),"","Y")</f>
        <v/>
      </c>
      <c r="L1376" s="4" t="str">
        <f>IF(K1376="Y",VLOOKUP($A1376,SEM_20201201_20210416!$A:$G,3,FALSE),"")</f>
        <v/>
      </c>
      <c r="M1376" s="4" t="str">
        <f>IF(K1376="Y",VLOOKUP($A1376,SEM_20201201_20210416!$A:$G,4,FALSE),"")</f>
        <v/>
      </c>
      <c r="N1376" s="1" t="str">
        <f>IFERROR(VLOOKUP(A1376,SEM_20201201_20210416!A:F,6,FALSE),"")</f>
        <v/>
      </c>
      <c r="O1376" s="4" t="str">
        <f t="shared" si="109"/>
        <v/>
      </c>
      <c r="P1376" s="4" t="str">
        <f t="shared" si="110"/>
        <v/>
      </c>
    </row>
    <row r="1377" spans="1:16">
      <c r="A1377" s="3" t="s">
        <v>1354</v>
      </c>
      <c r="B1377">
        <v>23</v>
      </c>
      <c r="C1377">
        <v>0</v>
      </c>
      <c r="D1377" s="1">
        <v>0</v>
      </c>
      <c r="E1377" s="2">
        <v>36.043478260869499</v>
      </c>
      <c r="H1377" s="4" t="str">
        <f t="shared" si="106"/>
        <v/>
      </c>
      <c r="I1377" s="4" t="str">
        <f t="shared" si="107"/>
        <v/>
      </c>
      <c r="J1377" s="4" t="str">
        <f t="shared" si="108"/>
        <v/>
      </c>
      <c r="K1377" s="4" t="str">
        <f>IF(ISERROR(MATCH(A1377,SEM_20201201_20210416!A:A,0)),"","Y")</f>
        <v/>
      </c>
      <c r="L1377" s="4" t="str">
        <f>IF(K1377="Y",VLOOKUP($A1377,SEM_20201201_20210416!$A:$G,3,FALSE),"")</f>
        <v/>
      </c>
      <c r="M1377" s="4" t="str">
        <f>IF(K1377="Y",VLOOKUP($A1377,SEM_20201201_20210416!$A:$G,4,FALSE),"")</f>
        <v/>
      </c>
      <c r="N1377" s="1" t="str">
        <f>IFERROR(VLOOKUP(A1377,SEM_20201201_20210416!A:F,6,FALSE),"")</f>
        <v/>
      </c>
      <c r="O1377" s="4" t="str">
        <f t="shared" si="109"/>
        <v/>
      </c>
      <c r="P1377" s="4" t="str">
        <f t="shared" si="110"/>
        <v/>
      </c>
    </row>
    <row r="1378" spans="1:16">
      <c r="A1378" s="3" t="s">
        <v>1371</v>
      </c>
      <c r="B1378">
        <v>23</v>
      </c>
      <c r="C1378">
        <v>0</v>
      </c>
      <c r="D1378" s="1">
        <v>0</v>
      </c>
      <c r="E1378" s="2">
        <v>65.347826086956502</v>
      </c>
      <c r="H1378" s="4" t="str">
        <f t="shared" si="106"/>
        <v/>
      </c>
      <c r="I1378" s="4" t="str">
        <f t="shared" si="107"/>
        <v/>
      </c>
      <c r="J1378" s="4" t="str">
        <f t="shared" si="108"/>
        <v/>
      </c>
      <c r="K1378" s="4" t="str">
        <f>IF(ISERROR(MATCH(A1378,SEM_20201201_20210416!A:A,0)),"","Y")</f>
        <v/>
      </c>
      <c r="L1378" s="4" t="str">
        <f>IF(K1378="Y",VLOOKUP($A1378,SEM_20201201_20210416!$A:$G,3,FALSE),"")</f>
        <v/>
      </c>
      <c r="M1378" s="4" t="str">
        <f>IF(K1378="Y",VLOOKUP($A1378,SEM_20201201_20210416!$A:$G,4,FALSE),"")</f>
        <v/>
      </c>
      <c r="N1378" s="1" t="str">
        <f>IFERROR(VLOOKUP(A1378,SEM_20201201_20210416!A:F,6,FALSE),"")</f>
        <v/>
      </c>
      <c r="O1378" s="4" t="str">
        <f t="shared" si="109"/>
        <v/>
      </c>
      <c r="P1378" s="4" t="str">
        <f t="shared" si="110"/>
        <v/>
      </c>
    </row>
    <row r="1379" spans="1:16">
      <c r="A1379" s="3" t="s">
        <v>1365</v>
      </c>
      <c r="B1379">
        <v>23</v>
      </c>
      <c r="C1379">
        <v>0</v>
      </c>
      <c r="D1379" s="1">
        <v>0</v>
      </c>
      <c r="E1379" s="2">
        <v>66.739130434782595</v>
      </c>
      <c r="H1379" s="4" t="str">
        <f t="shared" si="106"/>
        <v/>
      </c>
      <c r="I1379" s="4" t="str">
        <f t="shared" si="107"/>
        <v/>
      </c>
      <c r="J1379" s="4" t="str">
        <f t="shared" si="108"/>
        <v/>
      </c>
      <c r="K1379" s="4" t="str">
        <f>IF(ISERROR(MATCH(A1379,SEM_20201201_20210416!A:A,0)),"","Y")</f>
        <v/>
      </c>
      <c r="L1379" s="4" t="str">
        <f>IF(K1379="Y",VLOOKUP($A1379,SEM_20201201_20210416!$A:$G,3,FALSE),"")</f>
        <v/>
      </c>
      <c r="M1379" s="4" t="str">
        <f>IF(K1379="Y",VLOOKUP($A1379,SEM_20201201_20210416!$A:$G,4,FALSE),"")</f>
        <v/>
      </c>
      <c r="N1379" s="1" t="str">
        <f>IFERROR(VLOOKUP(A1379,SEM_20201201_20210416!A:F,6,FALSE),"")</f>
        <v/>
      </c>
      <c r="O1379" s="4" t="str">
        <f t="shared" si="109"/>
        <v/>
      </c>
      <c r="P1379" s="4" t="str">
        <f t="shared" si="110"/>
        <v/>
      </c>
    </row>
    <row r="1380" spans="1:16">
      <c r="A1380" s="3" t="s">
        <v>1350</v>
      </c>
      <c r="B1380">
        <v>23</v>
      </c>
      <c r="C1380">
        <v>0</v>
      </c>
      <c r="D1380" s="1">
        <v>0</v>
      </c>
      <c r="E1380" s="2">
        <v>79.695652173913004</v>
      </c>
      <c r="H1380" s="4" t="str">
        <f t="shared" si="106"/>
        <v/>
      </c>
      <c r="I1380" s="4" t="str">
        <f t="shared" si="107"/>
        <v/>
      </c>
      <c r="J1380" s="4" t="str">
        <f t="shared" si="108"/>
        <v/>
      </c>
      <c r="K1380" s="4" t="str">
        <f>IF(ISERROR(MATCH(A1380,SEM_20201201_20210416!A:A,0)),"","Y")</f>
        <v/>
      </c>
      <c r="L1380" s="4" t="str">
        <f>IF(K1380="Y",VLOOKUP($A1380,SEM_20201201_20210416!$A:$G,3,FALSE),"")</f>
        <v/>
      </c>
      <c r="M1380" s="4" t="str">
        <f>IF(K1380="Y",VLOOKUP($A1380,SEM_20201201_20210416!$A:$G,4,FALSE),"")</f>
        <v/>
      </c>
      <c r="N1380" s="1" t="str">
        <f>IFERROR(VLOOKUP(A1380,SEM_20201201_20210416!A:F,6,FALSE),"")</f>
        <v/>
      </c>
      <c r="O1380" s="4" t="str">
        <f t="shared" si="109"/>
        <v/>
      </c>
      <c r="P1380" s="4" t="str">
        <f t="shared" si="110"/>
        <v/>
      </c>
    </row>
    <row r="1381" spans="1:16">
      <c r="A1381" s="3" t="s">
        <v>1375</v>
      </c>
      <c r="B1381">
        <v>23</v>
      </c>
      <c r="C1381">
        <v>0</v>
      </c>
      <c r="D1381" s="1">
        <v>0</v>
      </c>
      <c r="E1381" s="2">
        <v>94.043478260869506</v>
      </c>
      <c r="H1381" s="4" t="str">
        <f t="shared" si="106"/>
        <v/>
      </c>
      <c r="I1381" s="4" t="str">
        <f t="shared" si="107"/>
        <v/>
      </c>
      <c r="J1381" s="4" t="str">
        <f t="shared" si="108"/>
        <v/>
      </c>
      <c r="K1381" s="4" t="str">
        <f>IF(ISERROR(MATCH(A1381,SEM_20201201_20210416!A:A,0)),"","Y")</f>
        <v/>
      </c>
      <c r="L1381" s="4" t="str">
        <f>IF(K1381="Y",VLOOKUP($A1381,SEM_20201201_20210416!$A:$G,3,FALSE),"")</f>
        <v/>
      </c>
      <c r="M1381" s="4" t="str">
        <f>IF(K1381="Y",VLOOKUP($A1381,SEM_20201201_20210416!$A:$G,4,FALSE),"")</f>
        <v/>
      </c>
      <c r="N1381" s="1" t="str">
        <f>IFERROR(VLOOKUP(A1381,SEM_20201201_20210416!A:F,6,FALSE),"")</f>
        <v/>
      </c>
      <c r="O1381" s="4" t="str">
        <f t="shared" si="109"/>
        <v/>
      </c>
      <c r="P1381" s="4" t="str">
        <f t="shared" si="110"/>
        <v/>
      </c>
    </row>
    <row r="1382" spans="1:16">
      <c r="A1382" s="3" t="s">
        <v>1351</v>
      </c>
      <c r="B1382">
        <v>23</v>
      </c>
      <c r="C1382">
        <v>0</v>
      </c>
      <c r="D1382" s="1">
        <v>0</v>
      </c>
      <c r="E1382" s="2">
        <v>97.260869565217305</v>
      </c>
      <c r="H1382" s="4" t="str">
        <f t="shared" si="106"/>
        <v/>
      </c>
      <c r="I1382" s="4" t="str">
        <f t="shared" si="107"/>
        <v/>
      </c>
      <c r="J1382" s="4" t="str">
        <f t="shared" si="108"/>
        <v/>
      </c>
      <c r="K1382" s="4" t="str">
        <f>IF(ISERROR(MATCH(A1382,SEM_20201201_20210416!A:A,0)),"","Y")</f>
        <v/>
      </c>
      <c r="L1382" s="4" t="str">
        <f>IF(K1382="Y",VLOOKUP($A1382,SEM_20201201_20210416!$A:$G,3,FALSE),"")</f>
        <v/>
      </c>
      <c r="M1382" s="4" t="str">
        <f>IF(K1382="Y",VLOOKUP($A1382,SEM_20201201_20210416!$A:$G,4,FALSE),"")</f>
        <v/>
      </c>
      <c r="N1382" s="1" t="str">
        <f>IFERROR(VLOOKUP(A1382,SEM_20201201_20210416!A:F,6,FALSE),"")</f>
        <v/>
      </c>
      <c r="O1382" s="4" t="str">
        <f t="shared" si="109"/>
        <v/>
      </c>
      <c r="P1382" s="4" t="str">
        <f t="shared" si="110"/>
        <v/>
      </c>
    </row>
    <row r="1383" spans="1:16">
      <c r="A1383" s="3" t="s">
        <v>1397</v>
      </c>
      <c r="B1383">
        <v>22</v>
      </c>
      <c r="C1383">
        <v>7</v>
      </c>
      <c r="D1383" s="1">
        <v>0.31818181818181801</v>
      </c>
      <c r="E1383" s="2">
        <v>1</v>
      </c>
      <c r="H1383" s="4" t="str">
        <f t="shared" si="106"/>
        <v/>
      </c>
      <c r="I1383" s="4" t="str">
        <f t="shared" si="107"/>
        <v/>
      </c>
      <c r="J1383" s="4" t="str">
        <f t="shared" si="108"/>
        <v/>
      </c>
      <c r="K1383" s="4" t="str">
        <f>IF(ISERROR(MATCH(A1383,SEM_20201201_20210416!A:A,0)),"","Y")</f>
        <v/>
      </c>
      <c r="L1383" s="4" t="str">
        <f>IF(K1383="Y",VLOOKUP($A1383,SEM_20201201_20210416!$A:$G,3,FALSE),"")</f>
        <v/>
      </c>
      <c r="M1383" s="4" t="str">
        <f>IF(K1383="Y",VLOOKUP($A1383,SEM_20201201_20210416!$A:$G,4,FALSE),"")</f>
        <v/>
      </c>
      <c r="N1383" s="1" t="str">
        <f>IFERROR(VLOOKUP(A1383,SEM_20201201_20210416!A:F,6,FALSE),"")</f>
        <v/>
      </c>
      <c r="O1383" s="4" t="str">
        <f t="shared" si="109"/>
        <v/>
      </c>
      <c r="P1383" s="4" t="str">
        <f t="shared" si="110"/>
        <v/>
      </c>
    </row>
    <row r="1384" spans="1:16">
      <c r="A1384" s="3" t="s">
        <v>1401</v>
      </c>
      <c r="B1384">
        <v>22</v>
      </c>
      <c r="C1384">
        <v>0</v>
      </c>
      <c r="D1384" s="1">
        <v>0</v>
      </c>
      <c r="E1384" s="2">
        <v>1</v>
      </c>
      <c r="H1384" s="4" t="str">
        <f t="shared" si="106"/>
        <v/>
      </c>
      <c r="I1384" s="4" t="str">
        <f t="shared" si="107"/>
        <v/>
      </c>
      <c r="J1384" s="4" t="str">
        <f t="shared" si="108"/>
        <v/>
      </c>
      <c r="K1384" s="4" t="str">
        <f>IF(ISERROR(MATCH(A1384,SEM_20201201_20210416!A:A,0)),"","Y")</f>
        <v/>
      </c>
      <c r="L1384" s="4" t="str">
        <f>IF(K1384="Y",VLOOKUP($A1384,SEM_20201201_20210416!$A:$G,3,FALSE),"")</f>
        <v/>
      </c>
      <c r="M1384" s="4" t="str">
        <f>IF(K1384="Y",VLOOKUP($A1384,SEM_20201201_20210416!$A:$G,4,FALSE),"")</f>
        <v/>
      </c>
      <c r="N1384" s="1" t="str">
        <f>IFERROR(VLOOKUP(A1384,SEM_20201201_20210416!A:F,6,FALSE),"")</f>
        <v/>
      </c>
      <c r="O1384" s="4" t="str">
        <f t="shared" si="109"/>
        <v/>
      </c>
      <c r="P1384" s="4" t="str">
        <f t="shared" si="110"/>
        <v/>
      </c>
    </row>
    <row r="1385" spans="1:16">
      <c r="A1385" s="3" t="s">
        <v>1403</v>
      </c>
      <c r="B1385">
        <v>22</v>
      </c>
      <c r="C1385">
        <v>11</v>
      </c>
      <c r="D1385" s="1">
        <v>0.5</v>
      </c>
      <c r="E1385" s="2">
        <v>1.0454545454545401</v>
      </c>
      <c r="H1385" s="4" t="str">
        <f t="shared" si="106"/>
        <v/>
      </c>
      <c r="I1385" s="4" t="str">
        <f t="shared" si="107"/>
        <v/>
      </c>
      <c r="J1385" s="4" t="str">
        <f t="shared" si="108"/>
        <v/>
      </c>
      <c r="K1385" s="4" t="str">
        <f>IF(ISERROR(MATCH(A1385,SEM_20201201_20210416!A:A,0)),"","Y")</f>
        <v/>
      </c>
      <c r="L1385" s="4" t="str">
        <f>IF(K1385="Y",VLOOKUP($A1385,SEM_20201201_20210416!$A:$G,3,FALSE),"")</f>
        <v/>
      </c>
      <c r="M1385" s="4" t="str">
        <f>IF(K1385="Y",VLOOKUP($A1385,SEM_20201201_20210416!$A:$G,4,FALSE),"")</f>
        <v/>
      </c>
      <c r="N1385" s="1" t="str">
        <f>IFERROR(VLOOKUP(A1385,SEM_20201201_20210416!A:F,6,FALSE),"")</f>
        <v/>
      </c>
      <c r="O1385" s="4" t="str">
        <f t="shared" si="109"/>
        <v/>
      </c>
      <c r="P1385" s="4" t="str">
        <f t="shared" si="110"/>
        <v/>
      </c>
    </row>
    <row r="1386" spans="1:16">
      <c r="A1386" s="3" t="s">
        <v>1391</v>
      </c>
      <c r="B1386">
        <v>22</v>
      </c>
      <c r="C1386">
        <v>4</v>
      </c>
      <c r="D1386" s="1">
        <v>0.18181818181818099</v>
      </c>
      <c r="E1386" s="2">
        <v>2.3181818181818099</v>
      </c>
      <c r="H1386" s="4" t="str">
        <f t="shared" si="106"/>
        <v>Y</v>
      </c>
      <c r="I1386" s="4" t="str">
        <f t="shared" si="107"/>
        <v/>
      </c>
      <c r="J1386" s="4" t="str">
        <f t="shared" si="108"/>
        <v/>
      </c>
      <c r="K1386" s="4" t="str">
        <f>IF(ISERROR(MATCH(A1386,SEM_20201201_20210416!A:A,0)),"","Y")</f>
        <v/>
      </c>
      <c r="L1386" s="4" t="str">
        <f>IF(K1386="Y",VLOOKUP($A1386,SEM_20201201_20210416!$A:$G,3,FALSE),"")</f>
        <v/>
      </c>
      <c r="M1386" s="4" t="str">
        <f>IF(K1386="Y",VLOOKUP($A1386,SEM_20201201_20210416!$A:$G,4,FALSE),"")</f>
        <v/>
      </c>
      <c r="N1386" s="1" t="str">
        <f>IFERROR(VLOOKUP(A1386,SEM_20201201_20210416!A:F,6,FALSE),"")</f>
        <v/>
      </c>
      <c r="O1386" s="4" t="str">
        <f t="shared" si="109"/>
        <v/>
      </c>
      <c r="P1386" s="4" t="str">
        <f t="shared" si="110"/>
        <v/>
      </c>
    </row>
    <row r="1387" spans="1:16">
      <c r="A1387" s="3" t="s">
        <v>1394</v>
      </c>
      <c r="B1387">
        <v>22</v>
      </c>
      <c r="C1387">
        <v>4</v>
      </c>
      <c r="D1387" s="1">
        <v>0.18181818181818099</v>
      </c>
      <c r="E1387" s="2">
        <v>3.72727272727272</v>
      </c>
      <c r="H1387" s="4" t="str">
        <f t="shared" si="106"/>
        <v/>
      </c>
      <c r="I1387" s="4" t="str">
        <f t="shared" si="107"/>
        <v/>
      </c>
      <c r="J1387" s="4" t="str">
        <f t="shared" si="108"/>
        <v/>
      </c>
      <c r="K1387" s="4" t="str">
        <f>IF(ISERROR(MATCH(A1387,SEM_20201201_20210416!A:A,0)),"","Y")</f>
        <v/>
      </c>
      <c r="L1387" s="4" t="str">
        <f>IF(K1387="Y",VLOOKUP($A1387,SEM_20201201_20210416!$A:$G,3,FALSE),"")</f>
        <v/>
      </c>
      <c r="M1387" s="4" t="str">
        <f>IF(K1387="Y",VLOOKUP($A1387,SEM_20201201_20210416!$A:$G,4,FALSE),"")</f>
        <v/>
      </c>
      <c r="N1387" s="1" t="str">
        <f>IFERROR(VLOOKUP(A1387,SEM_20201201_20210416!A:F,6,FALSE),"")</f>
        <v/>
      </c>
      <c r="O1387" s="4" t="str">
        <f t="shared" si="109"/>
        <v/>
      </c>
      <c r="P1387" s="4" t="str">
        <f t="shared" si="110"/>
        <v/>
      </c>
    </row>
    <row r="1388" spans="1:16">
      <c r="A1388" s="3">
        <v>8.6</v>
      </c>
      <c r="B1388">
        <v>22</v>
      </c>
      <c r="C1388">
        <v>0</v>
      </c>
      <c r="D1388" s="1">
        <v>0</v>
      </c>
      <c r="E1388" s="2">
        <v>4</v>
      </c>
      <c r="H1388" s="4" t="str">
        <f t="shared" si="106"/>
        <v/>
      </c>
      <c r="I1388" s="4" t="str">
        <f t="shared" si="107"/>
        <v>Y</v>
      </c>
      <c r="J1388" s="4" t="str">
        <f t="shared" si="108"/>
        <v/>
      </c>
      <c r="K1388" s="4" t="str">
        <f>IF(ISERROR(MATCH(A1388,SEM_20201201_20210416!A:A,0)),"","Y")</f>
        <v/>
      </c>
      <c r="L1388" s="4" t="str">
        <f>IF(K1388="Y",VLOOKUP($A1388,SEM_20201201_20210416!$A:$G,3,FALSE),"")</f>
        <v/>
      </c>
      <c r="M1388" s="4" t="str">
        <f>IF(K1388="Y",VLOOKUP($A1388,SEM_20201201_20210416!$A:$G,4,FALSE),"")</f>
        <v/>
      </c>
      <c r="N1388" s="1" t="str">
        <f>IFERROR(VLOOKUP(A1388,SEM_20201201_20210416!A:F,6,FALSE),"")</f>
        <v/>
      </c>
      <c r="O1388" s="4" t="str">
        <f t="shared" si="109"/>
        <v/>
      </c>
      <c r="P1388" s="4" t="str">
        <f t="shared" si="110"/>
        <v/>
      </c>
    </row>
    <row r="1389" spans="1:16">
      <c r="A1389" s="3" t="s">
        <v>1386</v>
      </c>
      <c r="B1389">
        <v>22</v>
      </c>
      <c r="C1389">
        <v>0</v>
      </c>
      <c r="D1389" s="1">
        <v>0</v>
      </c>
      <c r="E1389" s="2">
        <v>8.8181818181818095</v>
      </c>
      <c r="H1389" s="4" t="str">
        <f t="shared" si="106"/>
        <v/>
      </c>
      <c r="I1389" s="4" t="str">
        <f t="shared" si="107"/>
        <v/>
      </c>
      <c r="J1389" s="4" t="str">
        <f t="shared" si="108"/>
        <v/>
      </c>
      <c r="K1389" s="4" t="str">
        <f>IF(ISERROR(MATCH(A1389,SEM_20201201_20210416!A:A,0)),"","Y")</f>
        <v/>
      </c>
      <c r="L1389" s="4" t="str">
        <f>IF(K1389="Y",VLOOKUP($A1389,SEM_20201201_20210416!$A:$G,3,FALSE),"")</f>
        <v/>
      </c>
      <c r="M1389" s="4" t="str">
        <f>IF(K1389="Y",VLOOKUP($A1389,SEM_20201201_20210416!$A:$G,4,FALSE),"")</f>
        <v/>
      </c>
      <c r="N1389" s="1" t="str">
        <f>IFERROR(VLOOKUP(A1389,SEM_20201201_20210416!A:F,6,FALSE),"")</f>
        <v/>
      </c>
      <c r="O1389" s="4" t="str">
        <f t="shared" si="109"/>
        <v/>
      </c>
      <c r="P1389" s="4" t="str">
        <f t="shared" si="110"/>
        <v/>
      </c>
    </row>
    <row r="1390" spans="1:16">
      <c r="A1390" s="3" t="s">
        <v>1404</v>
      </c>
      <c r="B1390">
        <v>22</v>
      </c>
      <c r="C1390">
        <v>0</v>
      </c>
      <c r="D1390" s="1">
        <v>0</v>
      </c>
      <c r="E1390" s="2">
        <v>9.0909090909090899</v>
      </c>
      <c r="H1390" s="4" t="str">
        <f t="shared" si="106"/>
        <v/>
      </c>
      <c r="I1390" s="4" t="str">
        <f t="shared" si="107"/>
        <v/>
      </c>
      <c r="J1390" s="4" t="str">
        <f t="shared" si="108"/>
        <v/>
      </c>
      <c r="K1390" s="4" t="str">
        <f>IF(ISERROR(MATCH(A1390,SEM_20201201_20210416!A:A,0)),"","Y")</f>
        <v/>
      </c>
      <c r="L1390" s="4" t="str">
        <f>IF(K1390="Y",VLOOKUP($A1390,SEM_20201201_20210416!$A:$G,3,FALSE),"")</f>
        <v/>
      </c>
      <c r="M1390" s="4" t="str">
        <f>IF(K1390="Y",VLOOKUP($A1390,SEM_20201201_20210416!$A:$G,4,FALSE),"")</f>
        <v/>
      </c>
      <c r="N1390" s="1" t="str">
        <f>IFERROR(VLOOKUP(A1390,SEM_20201201_20210416!A:F,6,FALSE),"")</f>
        <v/>
      </c>
      <c r="O1390" s="4" t="str">
        <f t="shared" si="109"/>
        <v/>
      </c>
      <c r="P1390" s="4" t="str">
        <f t="shared" si="110"/>
        <v/>
      </c>
    </row>
    <row r="1391" spans="1:16">
      <c r="A1391" s="3" t="s">
        <v>1399</v>
      </c>
      <c r="B1391">
        <v>22</v>
      </c>
      <c r="C1391">
        <v>3</v>
      </c>
      <c r="D1391" s="1">
        <v>0.13636363636363599</v>
      </c>
      <c r="E1391" s="2">
        <v>9.8636363636363598</v>
      </c>
      <c r="H1391" s="4" t="str">
        <f t="shared" si="106"/>
        <v/>
      </c>
      <c r="I1391" s="4" t="str">
        <f t="shared" si="107"/>
        <v/>
      </c>
      <c r="J1391" s="4" t="str">
        <f t="shared" si="108"/>
        <v/>
      </c>
      <c r="K1391" s="4" t="str">
        <f>IF(ISERROR(MATCH(A1391,SEM_20201201_20210416!A:A,0)),"","Y")</f>
        <v/>
      </c>
      <c r="L1391" s="4" t="str">
        <f>IF(K1391="Y",VLOOKUP($A1391,SEM_20201201_20210416!$A:$G,3,FALSE),"")</f>
        <v/>
      </c>
      <c r="M1391" s="4" t="str">
        <f>IF(K1391="Y",VLOOKUP($A1391,SEM_20201201_20210416!$A:$G,4,FALSE),"")</f>
        <v/>
      </c>
      <c r="N1391" s="1" t="str">
        <f>IFERROR(VLOOKUP(A1391,SEM_20201201_20210416!A:F,6,FALSE),"")</f>
        <v/>
      </c>
      <c r="O1391" s="4" t="str">
        <f t="shared" si="109"/>
        <v/>
      </c>
      <c r="P1391" s="4" t="str">
        <f t="shared" si="110"/>
        <v/>
      </c>
    </row>
    <row r="1392" spans="1:16">
      <c r="A1392" s="3" t="s">
        <v>1395</v>
      </c>
      <c r="B1392">
        <v>22</v>
      </c>
      <c r="C1392">
        <v>3</v>
      </c>
      <c r="D1392" s="1">
        <v>0.13636363636363599</v>
      </c>
      <c r="E1392" s="2">
        <v>11.1818181818181</v>
      </c>
      <c r="H1392" s="4" t="str">
        <f t="shared" si="106"/>
        <v/>
      </c>
      <c r="I1392" s="4" t="str">
        <f t="shared" si="107"/>
        <v/>
      </c>
      <c r="J1392" s="4" t="str">
        <f t="shared" si="108"/>
        <v/>
      </c>
      <c r="K1392" s="4" t="str">
        <f>IF(ISERROR(MATCH(A1392,SEM_20201201_20210416!A:A,0)),"","Y")</f>
        <v/>
      </c>
      <c r="L1392" s="4" t="str">
        <f>IF(K1392="Y",VLOOKUP($A1392,SEM_20201201_20210416!$A:$G,3,FALSE),"")</f>
        <v/>
      </c>
      <c r="M1392" s="4" t="str">
        <f>IF(K1392="Y",VLOOKUP($A1392,SEM_20201201_20210416!$A:$G,4,FALSE),"")</f>
        <v/>
      </c>
      <c r="N1392" s="1" t="str">
        <f>IFERROR(VLOOKUP(A1392,SEM_20201201_20210416!A:F,6,FALSE),"")</f>
        <v/>
      </c>
      <c r="O1392" s="4" t="str">
        <f t="shared" si="109"/>
        <v/>
      </c>
      <c r="P1392" s="4" t="str">
        <f t="shared" si="110"/>
        <v/>
      </c>
    </row>
    <row r="1393" spans="1:16">
      <c r="A1393" s="3" t="s">
        <v>1392</v>
      </c>
      <c r="B1393">
        <v>22</v>
      </c>
      <c r="C1393">
        <v>0</v>
      </c>
      <c r="D1393" s="1">
        <v>0</v>
      </c>
      <c r="E1393" s="2">
        <v>11.6818181818181</v>
      </c>
      <c r="H1393" s="4" t="str">
        <f t="shared" si="106"/>
        <v/>
      </c>
      <c r="I1393" s="4" t="str">
        <f t="shared" si="107"/>
        <v/>
      </c>
      <c r="J1393" s="4" t="str">
        <f t="shared" si="108"/>
        <v/>
      </c>
      <c r="K1393" s="4" t="str">
        <f>IF(ISERROR(MATCH(A1393,SEM_20201201_20210416!A:A,0)),"","Y")</f>
        <v/>
      </c>
      <c r="L1393" s="4" t="str">
        <f>IF(K1393="Y",VLOOKUP($A1393,SEM_20201201_20210416!$A:$G,3,FALSE),"")</f>
        <v/>
      </c>
      <c r="M1393" s="4" t="str">
        <f>IF(K1393="Y",VLOOKUP($A1393,SEM_20201201_20210416!$A:$G,4,FALSE),"")</f>
        <v/>
      </c>
      <c r="N1393" s="1" t="str">
        <f>IFERROR(VLOOKUP(A1393,SEM_20201201_20210416!A:F,6,FALSE),"")</f>
        <v/>
      </c>
      <c r="O1393" s="4" t="str">
        <f t="shared" si="109"/>
        <v/>
      </c>
      <c r="P1393" s="4" t="str">
        <f t="shared" si="110"/>
        <v/>
      </c>
    </row>
    <row r="1394" spans="1:16">
      <c r="A1394" s="3" t="s">
        <v>1402</v>
      </c>
      <c r="B1394">
        <v>22</v>
      </c>
      <c r="C1394">
        <v>4</v>
      </c>
      <c r="D1394" s="1">
        <v>0.18181818181818099</v>
      </c>
      <c r="E1394" s="2">
        <v>12.045454545454501</v>
      </c>
      <c r="H1394" s="4" t="str">
        <f t="shared" si="106"/>
        <v/>
      </c>
      <c r="I1394" s="4" t="str">
        <f t="shared" si="107"/>
        <v/>
      </c>
      <c r="J1394" s="4" t="str">
        <f t="shared" si="108"/>
        <v/>
      </c>
      <c r="K1394" s="4" t="str">
        <f>IF(ISERROR(MATCH(A1394,SEM_20201201_20210416!A:A,0)),"","Y")</f>
        <v/>
      </c>
      <c r="L1394" s="4" t="str">
        <f>IF(K1394="Y",VLOOKUP($A1394,SEM_20201201_20210416!$A:$G,3,FALSE),"")</f>
        <v/>
      </c>
      <c r="M1394" s="4" t="str">
        <f>IF(K1394="Y",VLOOKUP($A1394,SEM_20201201_20210416!$A:$G,4,FALSE),"")</f>
        <v/>
      </c>
      <c r="N1394" s="1" t="str">
        <f>IFERROR(VLOOKUP(A1394,SEM_20201201_20210416!A:F,6,FALSE),"")</f>
        <v/>
      </c>
      <c r="O1394" s="4" t="str">
        <f t="shared" si="109"/>
        <v/>
      </c>
      <c r="P1394" s="4" t="str">
        <f t="shared" si="110"/>
        <v/>
      </c>
    </row>
    <row r="1395" spans="1:16">
      <c r="A1395" s="3" t="s">
        <v>1400</v>
      </c>
      <c r="B1395">
        <v>22</v>
      </c>
      <c r="C1395">
        <v>1</v>
      </c>
      <c r="D1395" s="1">
        <v>4.54545454545454E-2</v>
      </c>
      <c r="E1395" s="2">
        <v>12.636363636363599</v>
      </c>
      <c r="H1395" s="4" t="str">
        <f t="shared" si="106"/>
        <v/>
      </c>
      <c r="I1395" s="4" t="str">
        <f t="shared" si="107"/>
        <v/>
      </c>
      <c r="J1395" s="4" t="str">
        <f t="shared" si="108"/>
        <v/>
      </c>
      <c r="K1395" s="4" t="str">
        <f>IF(ISERROR(MATCH(A1395,SEM_20201201_20210416!A:A,0)),"","Y")</f>
        <v/>
      </c>
      <c r="L1395" s="4" t="str">
        <f>IF(K1395="Y",VLOOKUP($A1395,SEM_20201201_20210416!$A:$G,3,FALSE),"")</f>
        <v/>
      </c>
      <c r="M1395" s="4" t="str">
        <f>IF(K1395="Y",VLOOKUP($A1395,SEM_20201201_20210416!$A:$G,4,FALSE),"")</f>
        <v/>
      </c>
      <c r="N1395" s="1" t="str">
        <f>IFERROR(VLOOKUP(A1395,SEM_20201201_20210416!A:F,6,FALSE),"")</f>
        <v/>
      </c>
      <c r="O1395" s="4" t="str">
        <f t="shared" si="109"/>
        <v/>
      </c>
      <c r="P1395" s="4" t="str">
        <f t="shared" si="110"/>
        <v/>
      </c>
    </row>
    <row r="1396" spans="1:16">
      <c r="A1396" s="3" t="s">
        <v>1393</v>
      </c>
      <c r="B1396">
        <v>22</v>
      </c>
      <c r="C1396">
        <v>0</v>
      </c>
      <c r="D1396" s="1">
        <v>0</v>
      </c>
      <c r="E1396" s="2">
        <v>14.090909090908999</v>
      </c>
      <c r="H1396" s="4" t="str">
        <f t="shared" si="106"/>
        <v/>
      </c>
      <c r="I1396" s="4" t="str">
        <f t="shared" si="107"/>
        <v/>
      </c>
      <c r="J1396" s="4" t="str">
        <f t="shared" si="108"/>
        <v/>
      </c>
      <c r="K1396" s="4" t="str">
        <f>IF(ISERROR(MATCH(A1396,SEM_20201201_20210416!A:A,0)),"","Y")</f>
        <v/>
      </c>
      <c r="L1396" s="4" t="str">
        <f>IF(K1396="Y",VLOOKUP($A1396,SEM_20201201_20210416!$A:$G,3,FALSE),"")</f>
        <v/>
      </c>
      <c r="M1396" s="4" t="str">
        <f>IF(K1396="Y",VLOOKUP($A1396,SEM_20201201_20210416!$A:$G,4,FALSE),"")</f>
        <v/>
      </c>
      <c r="N1396" s="1" t="str">
        <f>IFERROR(VLOOKUP(A1396,SEM_20201201_20210416!A:F,6,FALSE),"")</f>
        <v/>
      </c>
      <c r="O1396" s="4" t="str">
        <f t="shared" si="109"/>
        <v/>
      </c>
      <c r="P1396" s="4" t="str">
        <f t="shared" si="110"/>
        <v/>
      </c>
    </row>
    <row r="1397" spans="1:16">
      <c r="A1397" s="3" t="s">
        <v>1385</v>
      </c>
      <c r="B1397">
        <v>22</v>
      </c>
      <c r="C1397">
        <v>3</v>
      </c>
      <c r="D1397" s="1">
        <v>0.13636363636363599</v>
      </c>
      <c r="E1397" s="2">
        <v>14.363636363636299</v>
      </c>
      <c r="H1397" s="4" t="str">
        <f t="shared" si="106"/>
        <v/>
      </c>
      <c r="I1397" s="4" t="str">
        <f t="shared" si="107"/>
        <v/>
      </c>
      <c r="J1397" s="4" t="str">
        <f t="shared" si="108"/>
        <v/>
      </c>
      <c r="K1397" s="4" t="str">
        <f>IF(ISERROR(MATCH(A1397,SEM_20201201_20210416!A:A,0)),"","Y")</f>
        <v/>
      </c>
      <c r="L1397" s="4" t="str">
        <f>IF(K1397="Y",VLOOKUP($A1397,SEM_20201201_20210416!$A:$G,3,FALSE),"")</f>
        <v/>
      </c>
      <c r="M1397" s="4" t="str">
        <f>IF(K1397="Y",VLOOKUP($A1397,SEM_20201201_20210416!$A:$G,4,FALSE),"")</f>
        <v/>
      </c>
      <c r="N1397" s="1" t="str">
        <f>IFERROR(VLOOKUP(A1397,SEM_20201201_20210416!A:F,6,FALSE),"")</f>
        <v/>
      </c>
      <c r="O1397" s="4" t="str">
        <f t="shared" si="109"/>
        <v/>
      </c>
      <c r="P1397" s="4" t="str">
        <f t="shared" si="110"/>
        <v/>
      </c>
    </row>
    <row r="1398" spans="1:16">
      <c r="A1398" s="3" t="s">
        <v>1384</v>
      </c>
      <c r="B1398">
        <v>22</v>
      </c>
      <c r="C1398">
        <v>5</v>
      </c>
      <c r="D1398" s="1">
        <v>0.22727272727272699</v>
      </c>
      <c r="E1398" s="2">
        <v>14.7272727272727</v>
      </c>
      <c r="H1398" s="4" t="str">
        <f t="shared" si="106"/>
        <v/>
      </c>
      <c r="I1398" s="4" t="str">
        <f t="shared" si="107"/>
        <v/>
      </c>
      <c r="J1398" s="4" t="str">
        <f t="shared" si="108"/>
        <v/>
      </c>
      <c r="K1398" s="4" t="str">
        <f>IF(ISERROR(MATCH(A1398,SEM_20201201_20210416!A:A,0)),"","Y")</f>
        <v/>
      </c>
      <c r="L1398" s="4" t="str">
        <f>IF(K1398="Y",VLOOKUP($A1398,SEM_20201201_20210416!$A:$G,3,FALSE),"")</f>
        <v/>
      </c>
      <c r="M1398" s="4" t="str">
        <f>IF(K1398="Y",VLOOKUP($A1398,SEM_20201201_20210416!$A:$G,4,FALSE),"")</f>
        <v/>
      </c>
      <c r="N1398" s="1" t="str">
        <f>IFERROR(VLOOKUP(A1398,SEM_20201201_20210416!A:F,6,FALSE),"")</f>
        <v/>
      </c>
      <c r="O1398" s="4" t="str">
        <f t="shared" si="109"/>
        <v/>
      </c>
      <c r="P1398" s="4" t="str">
        <f t="shared" si="110"/>
        <v/>
      </c>
    </row>
    <row r="1399" spans="1:16">
      <c r="A1399" s="3" t="s">
        <v>1398</v>
      </c>
      <c r="B1399">
        <v>22</v>
      </c>
      <c r="C1399">
        <v>0</v>
      </c>
      <c r="D1399" s="1">
        <v>0</v>
      </c>
      <c r="E1399" s="2">
        <v>20</v>
      </c>
      <c r="H1399" s="4" t="str">
        <f t="shared" si="106"/>
        <v/>
      </c>
      <c r="I1399" s="4" t="str">
        <f t="shared" si="107"/>
        <v/>
      </c>
      <c r="J1399" s="4" t="str">
        <f t="shared" si="108"/>
        <v/>
      </c>
      <c r="K1399" s="4" t="str">
        <f>IF(ISERROR(MATCH(A1399,SEM_20201201_20210416!A:A,0)),"","Y")</f>
        <v/>
      </c>
      <c r="L1399" s="4" t="str">
        <f>IF(K1399="Y",VLOOKUP($A1399,SEM_20201201_20210416!$A:$G,3,FALSE),"")</f>
        <v/>
      </c>
      <c r="M1399" s="4" t="str">
        <f>IF(K1399="Y",VLOOKUP($A1399,SEM_20201201_20210416!$A:$G,4,FALSE),"")</f>
        <v/>
      </c>
      <c r="N1399" s="1" t="str">
        <f>IFERROR(VLOOKUP(A1399,SEM_20201201_20210416!A:F,6,FALSE),"")</f>
        <v/>
      </c>
      <c r="O1399" s="4" t="str">
        <f t="shared" si="109"/>
        <v/>
      </c>
      <c r="P1399" s="4" t="str">
        <f t="shared" si="110"/>
        <v/>
      </c>
    </row>
    <row r="1400" spans="1:16">
      <c r="A1400" s="3" t="s">
        <v>1388</v>
      </c>
      <c r="B1400">
        <v>22</v>
      </c>
      <c r="C1400">
        <v>0</v>
      </c>
      <c r="D1400" s="1">
        <v>0</v>
      </c>
      <c r="E1400" s="2">
        <v>22.045454545454501</v>
      </c>
      <c r="H1400" s="4" t="str">
        <f t="shared" si="106"/>
        <v/>
      </c>
      <c r="I1400" s="4" t="str">
        <f t="shared" si="107"/>
        <v/>
      </c>
      <c r="J1400" s="4" t="str">
        <f t="shared" si="108"/>
        <v/>
      </c>
      <c r="K1400" s="4" t="str">
        <f>IF(ISERROR(MATCH(A1400,SEM_20201201_20210416!A:A,0)),"","Y")</f>
        <v/>
      </c>
      <c r="L1400" s="4" t="str">
        <f>IF(K1400="Y",VLOOKUP($A1400,SEM_20201201_20210416!$A:$G,3,FALSE),"")</f>
        <v/>
      </c>
      <c r="M1400" s="4" t="str">
        <f>IF(K1400="Y",VLOOKUP($A1400,SEM_20201201_20210416!$A:$G,4,FALSE),"")</f>
        <v/>
      </c>
      <c r="N1400" s="1" t="str">
        <f>IFERROR(VLOOKUP(A1400,SEM_20201201_20210416!A:F,6,FALSE),"")</f>
        <v/>
      </c>
      <c r="O1400" s="4" t="str">
        <f t="shared" si="109"/>
        <v/>
      </c>
      <c r="P1400" s="4" t="str">
        <f t="shared" si="110"/>
        <v/>
      </c>
    </row>
    <row r="1401" spans="1:16">
      <c r="A1401" s="3" t="s">
        <v>1405</v>
      </c>
      <c r="B1401">
        <v>22</v>
      </c>
      <c r="C1401">
        <v>0</v>
      </c>
      <c r="D1401" s="1">
        <v>0</v>
      </c>
      <c r="E1401" s="2">
        <v>30.272727272727199</v>
      </c>
      <c r="H1401" s="4" t="str">
        <f t="shared" si="106"/>
        <v/>
      </c>
      <c r="I1401" s="4" t="str">
        <f t="shared" si="107"/>
        <v/>
      </c>
      <c r="J1401" s="4" t="str">
        <f t="shared" si="108"/>
        <v/>
      </c>
      <c r="K1401" s="4" t="str">
        <f>IF(ISERROR(MATCH(A1401,SEM_20201201_20210416!A:A,0)),"","Y")</f>
        <v/>
      </c>
      <c r="L1401" s="4" t="str">
        <f>IF(K1401="Y",VLOOKUP($A1401,SEM_20201201_20210416!$A:$G,3,FALSE),"")</f>
        <v/>
      </c>
      <c r="M1401" s="4" t="str">
        <f>IF(K1401="Y",VLOOKUP($A1401,SEM_20201201_20210416!$A:$G,4,FALSE),"")</f>
        <v/>
      </c>
      <c r="N1401" s="1" t="str">
        <f>IFERROR(VLOOKUP(A1401,SEM_20201201_20210416!A:F,6,FALSE),"")</f>
        <v/>
      </c>
      <c r="O1401" s="4" t="str">
        <f t="shared" si="109"/>
        <v/>
      </c>
      <c r="P1401" s="4" t="str">
        <f t="shared" si="110"/>
        <v/>
      </c>
    </row>
    <row r="1402" spans="1:16">
      <c r="A1402" s="3" t="s">
        <v>1390</v>
      </c>
      <c r="B1402">
        <v>22</v>
      </c>
      <c r="C1402">
        <v>0</v>
      </c>
      <c r="D1402" s="1">
        <v>0</v>
      </c>
      <c r="E1402" s="2">
        <v>74.227272727272705</v>
      </c>
      <c r="H1402" s="4" t="str">
        <f t="shared" si="106"/>
        <v/>
      </c>
      <c r="I1402" s="4" t="str">
        <f t="shared" si="107"/>
        <v/>
      </c>
      <c r="J1402" s="4" t="str">
        <f t="shared" si="108"/>
        <v/>
      </c>
      <c r="K1402" s="4" t="str">
        <f>IF(ISERROR(MATCH(A1402,SEM_20201201_20210416!A:A,0)),"","Y")</f>
        <v/>
      </c>
      <c r="L1402" s="4" t="str">
        <f>IF(K1402="Y",VLOOKUP($A1402,SEM_20201201_20210416!$A:$G,3,FALSE),"")</f>
        <v/>
      </c>
      <c r="M1402" s="4" t="str">
        <f>IF(K1402="Y",VLOOKUP($A1402,SEM_20201201_20210416!$A:$G,4,FALSE),"")</f>
        <v/>
      </c>
      <c r="N1402" s="1" t="str">
        <f>IFERROR(VLOOKUP(A1402,SEM_20201201_20210416!A:F,6,FALSE),"")</f>
        <v/>
      </c>
      <c r="O1402" s="4" t="str">
        <f t="shared" si="109"/>
        <v/>
      </c>
      <c r="P1402" s="4" t="str">
        <f t="shared" si="110"/>
        <v/>
      </c>
    </row>
    <row r="1403" spans="1:16">
      <c r="A1403" s="3" t="s">
        <v>1389</v>
      </c>
      <c r="B1403">
        <v>22</v>
      </c>
      <c r="C1403">
        <v>0</v>
      </c>
      <c r="D1403" s="1">
        <v>0</v>
      </c>
      <c r="E1403" s="2">
        <v>86.863636363636303</v>
      </c>
      <c r="H1403" s="4" t="str">
        <f t="shared" si="106"/>
        <v/>
      </c>
      <c r="I1403" s="4" t="str">
        <f t="shared" si="107"/>
        <v/>
      </c>
      <c r="J1403" s="4" t="str">
        <f t="shared" si="108"/>
        <v/>
      </c>
      <c r="K1403" s="4" t="str">
        <f>IF(ISERROR(MATCH(A1403,SEM_20201201_20210416!A:A,0)),"","Y")</f>
        <v/>
      </c>
      <c r="L1403" s="4" t="str">
        <f>IF(K1403="Y",VLOOKUP($A1403,SEM_20201201_20210416!$A:$G,3,FALSE),"")</f>
        <v/>
      </c>
      <c r="M1403" s="4" t="str">
        <f>IF(K1403="Y",VLOOKUP($A1403,SEM_20201201_20210416!$A:$G,4,FALSE),"")</f>
        <v/>
      </c>
      <c r="N1403" s="1" t="str">
        <f>IFERROR(VLOOKUP(A1403,SEM_20201201_20210416!A:F,6,FALSE),"")</f>
        <v/>
      </c>
      <c r="O1403" s="4" t="str">
        <f t="shared" si="109"/>
        <v/>
      </c>
      <c r="P1403" s="4" t="str">
        <f t="shared" si="110"/>
        <v/>
      </c>
    </row>
    <row r="1404" spans="1:16">
      <c r="A1404" s="3" t="s">
        <v>1396</v>
      </c>
      <c r="B1404">
        <v>22</v>
      </c>
      <c r="C1404">
        <v>0</v>
      </c>
      <c r="D1404" s="1">
        <v>0</v>
      </c>
      <c r="E1404" s="2">
        <v>88.954545454545396</v>
      </c>
      <c r="H1404" s="4" t="str">
        <f t="shared" si="106"/>
        <v/>
      </c>
      <c r="I1404" s="4" t="str">
        <f t="shared" si="107"/>
        <v/>
      </c>
      <c r="J1404" s="4" t="str">
        <f t="shared" si="108"/>
        <v/>
      </c>
      <c r="K1404" s="4" t="str">
        <f>IF(ISERROR(MATCH(A1404,SEM_20201201_20210416!A:A,0)),"","Y")</f>
        <v/>
      </c>
      <c r="L1404" s="4" t="str">
        <f>IF(K1404="Y",VLOOKUP($A1404,SEM_20201201_20210416!$A:$G,3,FALSE),"")</f>
        <v/>
      </c>
      <c r="M1404" s="4" t="str">
        <f>IF(K1404="Y",VLOOKUP($A1404,SEM_20201201_20210416!$A:$G,4,FALSE),"")</f>
        <v/>
      </c>
      <c r="N1404" s="1" t="str">
        <f>IFERROR(VLOOKUP(A1404,SEM_20201201_20210416!A:F,6,FALSE),"")</f>
        <v/>
      </c>
      <c r="O1404" s="4" t="str">
        <f t="shared" si="109"/>
        <v/>
      </c>
      <c r="P1404" s="4" t="str">
        <f t="shared" si="110"/>
        <v/>
      </c>
    </row>
    <row r="1405" spans="1:16">
      <c r="A1405" s="3" t="s">
        <v>1387</v>
      </c>
      <c r="B1405">
        <v>22</v>
      </c>
      <c r="C1405">
        <v>0</v>
      </c>
      <c r="D1405" s="1">
        <v>0</v>
      </c>
      <c r="E1405" s="2">
        <v>97.409090909090907</v>
      </c>
      <c r="H1405" s="4" t="str">
        <f t="shared" si="106"/>
        <v/>
      </c>
      <c r="I1405" s="4" t="str">
        <f t="shared" si="107"/>
        <v/>
      </c>
      <c r="J1405" s="4" t="str">
        <f t="shared" si="108"/>
        <v/>
      </c>
      <c r="K1405" s="4" t="str">
        <f>IF(ISERROR(MATCH(A1405,SEM_20201201_20210416!A:A,0)),"","Y")</f>
        <v/>
      </c>
      <c r="L1405" s="4" t="str">
        <f>IF(K1405="Y",VLOOKUP($A1405,SEM_20201201_20210416!$A:$G,3,FALSE),"")</f>
        <v/>
      </c>
      <c r="M1405" s="4" t="str">
        <f>IF(K1405="Y",VLOOKUP($A1405,SEM_20201201_20210416!$A:$G,4,FALSE),"")</f>
        <v/>
      </c>
      <c r="N1405" s="1" t="str">
        <f>IFERROR(VLOOKUP(A1405,SEM_20201201_20210416!A:F,6,FALSE),"")</f>
        <v/>
      </c>
      <c r="O1405" s="4" t="str">
        <f t="shared" si="109"/>
        <v/>
      </c>
      <c r="P1405" s="4" t="str">
        <f t="shared" si="110"/>
        <v/>
      </c>
    </row>
    <row r="1406" spans="1:16">
      <c r="A1406" s="3" t="s">
        <v>1411</v>
      </c>
      <c r="B1406">
        <v>21</v>
      </c>
      <c r="C1406">
        <v>13</v>
      </c>
      <c r="D1406" s="1">
        <v>0.61904761904761896</v>
      </c>
      <c r="E1406" s="2">
        <v>1.0476190476190399</v>
      </c>
      <c r="H1406" s="4" t="str">
        <f t="shared" si="106"/>
        <v/>
      </c>
      <c r="I1406" s="4" t="str">
        <f t="shared" si="107"/>
        <v/>
      </c>
      <c r="J1406" s="4" t="str">
        <f t="shared" si="108"/>
        <v/>
      </c>
      <c r="K1406" s="4" t="str">
        <f>IF(ISERROR(MATCH(A1406,SEM_20201201_20210416!A:A,0)),"","Y")</f>
        <v/>
      </c>
      <c r="L1406" s="4" t="str">
        <f>IF(K1406="Y",VLOOKUP($A1406,SEM_20201201_20210416!$A:$G,3,FALSE),"")</f>
        <v/>
      </c>
      <c r="M1406" s="4" t="str">
        <f>IF(K1406="Y",VLOOKUP($A1406,SEM_20201201_20210416!$A:$G,4,FALSE),"")</f>
        <v/>
      </c>
      <c r="N1406" s="1" t="str">
        <f>IFERROR(VLOOKUP(A1406,SEM_20201201_20210416!A:F,6,FALSE),"")</f>
        <v/>
      </c>
      <c r="O1406" s="4" t="str">
        <f t="shared" si="109"/>
        <v/>
      </c>
      <c r="P1406" s="4" t="str">
        <f t="shared" si="110"/>
        <v/>
      </c>
    </row>
    <row r="1407" spans="1:16">
      <c r="A1407" s="3" t="s">
        <v>1428</v>
      </c>
      <c r="B1407">
        <v>21</v>
      </c>
      <c r="C1407">
        <v>7</v>
      </c>
      <c r="D1407" s="1">
        <v>0.33333333333333298</v>
      </c>
      <c r="E1407" s="2">
        <v>2.38095238095238</v>
      </c>
      <c r="H1407" s="4" t="str">
        <f t="shared" si="106"/>
        <v>Y</v>
      </c>
      <c r="I1407" s="4" t="str">
        <f t="shared" si="107"/>
        <v/>
      </c>
      <c r="J1407" s="4" t="str">
        <f t="shared" si="108"/>
        <v/>
      </c>
      <c r="K1407" s="4" t="str">
        <f>IF(ISERROR(MATCH(A1407,SEM_20201201_20210416!A:A,0)),"","Y")</f>
        <v/>
      </c>
      <c r="L1407" s="4" t="str">
        <f>IF(K1407="Y",VLOOKUP($A1407,SEM_20201201_20210416!$A:$G,3,FALSE),"")</f>
        <v/>
      </c>
      <c r="M1407" s="4" t="str">
        <f>IF(K1407="Y",VLOOKUP($A1407,SEM_20201201_20210416!$A:$G,4,FALSE),"")</f>
        <v/>
      </c>
      <c r="N1407" s="1" t="str">
        <f>IFERROR(VLOOKUP(A1407,SEM_20201201_20210416!A:F,6,FALSE),"")</f>
        <v/>
      </c>
      <c r="O1407" s="4" t="str">
        <f t="shared" si="109"/>
        <v/>
      </c>
      <c r="P1407" s="4" t="str">
        <f t="shared" si="110"/>
        <v/>
      </c>
    </row>
    <row r="1408" spans="1:16">
      <c r="A1408" s="3" t="s">
        <v>1418</v>
      </c>
      <c r="B1408">
        <v>21</v>
      </c>
      <c r="C1408">
        <v>5</v>
      </c>
      <c r="D1408" s="1">
        <v>0.238095238095238</v>
      </c>
      <c r="E1408" s="2">
        <v>3.2380952380952301</v>
      </c>
      <c r="H1408" s="4" t="str">
        <f t="shared" si="106"/>
        <v/>
      </c>
      <c r="I1408" s="4" t="str">
        <f t="shared" si="107"/>
        <v/>
      </c>
      <c r="J1408" s="4" t="str">
        <f t="shared" si="108"/>
        <v/>
      </c>
      <c r="K1408" s="4" t="str">
        <f>IF(ISERROR(MATCH(A1408,SEM_20201201_20210416!A:A,0)),"","Y")</f>
        <v/>
      </c>
      <c r="L1408" s="4" t="str">
        <f>IF(K1408="Y",VLOOKUP($A1408,SEM_20201201_20210416!$A:$G,3,FALSE),"")</f>
        <v/>
      </c>
      <c r="M1408" s="4" t="str">
        <f>IF(K1408="Y",VLOOKUP($A1408,SEM_20201201_20210416!$A:$G,4,FALSE),"")</f>
        <v/>
      </c>
      <c r="N1408" s="1" t="str">
        <f>IFERROR(VLOOKUP(A1408,SEM_20201201_20210416!A:F,6,FALSE),"")</f>
        <v/>
      </c>
      <c r="O1408" s="4" t="str">
        <f t="shared" si="109"/>
        <v/>
      </c>
      <c r="P1408" s="4" t="str">
        <f t="shared" si="110"/>
        <v/>
      </c>
    </row>
    <row r="1409" spans="1:16">
      <c r="A1409" s="3" t="s">
        <v>1407</v>
      </c>
      <c r="B1409">
        <v>21</v>
      </c>
      <c r="C1409">
        <v>5</v>
      </c>
      <c r="D1409" s="1">
        <v>0.238095238095238</v>
      </c>
      <c r="E1409" s="2">
        <v>4.2380952380952301</v>
      </c>
      <c r="H1409" s="4" t="str">
        <f t="shared" si="106"/>
        <v/>
      </c>
      <c r="I1409" s="4" t="str">
        <f t="shared" si="107"/>
        <v>Y</v>
      </c>
      <c r="J1409" s="4" t="str">
        <f t="shared" si="108"/>
        <v/>
      </c>
      <c r="K1409" s="4" t="str">
        <f>IF(ISERROR(MATCH(A1409,SEM_20201201_20210416!A:A,0)),"","Y")</f>
        <v/>
      </c>
      <c r="L1409" s="4" t="str">
        <f>IF(K1409="Y",VLOOKUP($A1409,SEM_20201201_20210416!$A:$G,3,FALSE),"")</f>
        <v/>
      </c>
      <c r="M1409" s="4" t="str">
        <f>IF(K1409="Y",VLOOKUP($A1409,SEM_20201201_20210416!$A:$G,4,FALSE),"")</f>
        <v/>
      </c>
      <c r="N1409" s="1" t="str">
        <f>IFERROR(VLOOKUP(A1409,SEM_20201201_20210416!A:F,6,FALSE),"")</f>
        <v/>
      </c>
      <c r="O1409" s="4" t="str">
        <f t="shared" si="109"/>
        <v/>
      </c>
      <c r="P1409" s="4" t="str">
        <f t="shared" si="110"/>
        <v/>
      </c>
    </row>
    <row r="1410" spans="1:16">
      <c r="A1410" s="3" t="s">
        <v>1426</v>
      </c>
      <c r="B1410">
        <v>21</v>
      </c>
      <c r="C1410">
        <v>2</v>
      </c>
      <c r="D1410" s="1">
        <v>9.5238095238095205E-2</v>
      </c>
      <c r="E1410" s="2">
        <v>4.3809523809523796</v>
      </c>
      <c r="H1410" s="4" t="str">
        <f t="shared" si="106"/>
        <v/>
      </c>
      <c r="I1410" s="4" t="str">
        <f t="shared" si="107"/>
        <v>Y</v>
      </c>
      <c r="J1410" s="4" t="str">
        <f t="shared" si="108"/>
        <v/>
      </c>
      <c r="K1410" s="4" t="str">
        <f>IF(ISERROR(MATCH(A1410,SEM_20201201_20210416!A:A,0)),"","Y")</f>
        <v/>
      </c>
      <c r="L1410" s="4" t="str">
        <f>IF(K1410="Y",VLOOKUP($A1410,SEM_20201201_20210416!$A:$G,3,FALSE),"")</f>
        <v/>
      </c>
      <c r="M1410" s="4" t="str">
        <f>IF(K1410="Y",VLOOKUP($A1410,SEM_20201201_20210416!$A:$G,4,FALSE),"")</f>
        <v/>
      </c>
      <c r="N1410" s="1" t="str">
        <f>IFERROR(VLOOKUP(A1410,SEM_20201201_20210416!A:F,6,FALSE),"")</f>
        <v/>
      </c>
      <c r="O1410" s="4" t="str">
        <f t="shared" si="109"/>
        <v/>
      </c>
      <c r="P1410" s="4" t="str">
        <f t="shared" si="110"/>
        <v/>
      </c>
    </row>
    <row r="1411" spans="1:16">
      <c r="A1411" s="3" t="s">
        <v>1422</v>
      </c>
      <c r="B1411">
        <v>21</v>
      </c>
      <c r="C1411">
        <v>0</v>
      </c>
      <c r="D1411" s="1">
        <v>0</v>
      </c>
      <c r="E1411" s="2">
        <v>4.4285714285714199</v>
      </c>
      <c r="H1411" s="4" t="str">
        <f t="shared" ref="H1411:H1474" si="111">IF(AND(E1411&gt;=2,E1411&lt;3),"Y","")</f>
        <v/>
      </c>
      <c r="I1411" s="4" t="str">
        <f t="shared" ref="I1411:I1474" si="112">IF(AND(E1411&gt;=4,E1411&lt;5),"Y","")</f>
        <v>Y</v>
      </c>
      <c r="J1411" s="4" t="str">
        <f t="shared" ref="J1411:J1474" si="113">IF(AND(E1411&gt;=6,E1411&lt;7),"Y","")</f>
        <v/>
      </c>
      <c r="K1411" s="4" t="str">
        <f>IF(ISERROR(MATCH(A1411,SEM_20201201_20210416!A:A,0)),"","Y")</f>
        <v/>
      </c>
      <c r="L1411" s="4" t="str">
        <f>IF(K1411="Y",VLOOKUP($A1411,SEM_20201201_20210416!$A:$G,3,FALSE),"")</f>
        <v/>
      </c>
      <c r="M1411" s="4" t="str">
        <f>IF(K1411="Y",VLOOKUP($A1411,SEM_20201201_20210416!$A:$G,4,FALSE),"")</f>
        <v/>
      </c>
      <c r="N1411" s="1" t="str">
        <f>IFERROR(VLOOKUP(A1411,SEM_20201201_20210416!A:F,6,FALSE),"")</f>
        <v/>
      </c>
      <c r="O1411" s="4" t="str">
        <f t="shared" ref="O1411:O1474" si="114">IF(AND(K1411="Y",M1411&gt;C1411),"Y","")</f>
        <v/>
      </c>
      <c r="P1411" s="4" t="str">
        <f t="shared" ref="P1411:P1474" si="115">IF(AND(G1411&lt;&gt;"N",E1411&gt;$V$1,D1411&lt;$V$2,B1411&gt;=$V$3),"Y","")</f>
        <v/>
      </c>
    </row>
    <row r="1412" spans="1:16">
      <c r="A1412" s="3" t="s">
        <v>1414</v>
      </c>
      <c r="B1412">
        <v>21</v>
      </c>
      <c r="C1412">
        <v>0</v>
      </c>
      <c r="D1412" s="1">
        <v>0</v>
      </c>
      <c r="E1412" s="2">
        <v>4.5714285714285703</v>
      </c>
      <c r="H1412" s="4" t="str">
        <f t="shared" si="111"/>
        <v/>
      </c>
      <c r="I1412" s="4" t="str">
        <f t="shared" si="112"/>
        <v>Y</v>
      </c>
      <c r="J1412" s="4" t="str">
        <f t="shared" si="113"/>
        <v/>
      </c>
      <c r="K1412" s="4" t="str">
        <f>IF(ISERROR(MATCH(A1412,SEM_20201201_20210416!A:A,0)),"","Y")</f>
        <v/>
      </c>
      <c r="L1412" s="4" t="str">
        <f>IF(K1412="Y",VLOOKUP($A1412,SEM_20201201_20210416!$A:$G,3,FALSE),"")</f>
        <v/>
      </c>
      <c r="M1412" s="4" t="str">
        <f>IF(K1412="Y",VLOOKUP($A1412,SEM_20201201_20210416!$A:$G,4,FALSE),"")</f>
        <v/>
      </c>
      <c r="N1412" s="1" t="str">
        <f>IFERROR(VLOOKUP(A1412,SEM_20201201_20210416!A:F,6,FALSE),"")</f>
        <v/>
      </c>
      <c r="O1412" s="4" t="str">
        <f t="shared" si="114"/>
        <v/>
      </c>
      <c r="P1412" s="4" t="str">
        <f t="shared" si="115"/>
        <v/>
      </c>
    </row>
    <row r="1413" spans="1:16">
      <c r="A1413" s="3" t="s">
        <v>1427</v>
      </c>
      <c r="B1413">
        <v>21</v>
      </c>
      <c r="C1413">
        <v>3</v>
      </c>
      <c r="D1413" s="1">
        <v>0.14285714285714199</v>
      </c>
      <c r="E1413" s="2">
        <v>4.8095238095238004</v>
      </c>
      <c r="H1413" s="4" t="str">
        <f t="shared" si="111"/>
        <v/>
      </c>
      <c r="I1413" s="4" t="str">
        <f t="shared" si="112"/>
        <v>Y</v>
      </c>
      <c r="J1413" s="4" t="str">
        <f t="shared" si="113"/>
        <v/>
      </c>
      <c r="K1413" s="4" t="str">
        <f>IF(ISERROR(MATCH(A1413,SEM_20201201_20210416!A:A,0)),"","Y")</f>
        <v/>
      </c>
      <c r="L1413" s="4" t="str">
        <f>IF(K1413="Y",VLOOKUP($A1413,SEM_20201201_20210416!$A:$G,3,FALSE),"")</f>
        <v/>
      </c>
      <c r="M1413" s="4" t="str">
        <f>IF(K1413="Y",VLOOKUP($A1413,SEM_20201201_20210416!$A:$G,4,FALSE),"")</f>
        <v/>
      </c>
      <c r="N1413" s="1" t="str">
        <f>IFERROR(VLOOKUP(A1413,SEM_20201201_20210416!A:F,6,FALSE),"")</f>
        <v/>
      </c>
      <c r="O1413" s="4" t="str">
        <f t="shared" si="114"/>
        <v/>
      </c>
      <c r="P1413" s="4" t="str">
        <f t="shared" si="115"/>
        <v/>
      </c>
    </row>
    <row r="1414" spans="1:16">
      <c r="A1414" s="3" t="s">
        <v>1420</v>
      </c>
      <c r="B1414">
        <v>21</v>
      </c>
      <c r="C1414">
        <v>5</v>
      </c>
      <c r="D1414" s="1">
        <v>0.238095238095238</v>
      </c>
      <c r="E1414" s="2">
        <v>4.8571428571428497</v>
      </c>
      <c r="H1414" s="4" t="str">
        <f t="shared" si="111"/>
        <v/>
      </c>
      <c r="I1414" s="4" t="str">
        <f t="shared" si="112"/>
        <v>Y</v>
      </c>
      <c r="J1414" s="4" t="str">
        <f t="shared" si="113"/>
        <v/>
      </c>
      <c r="K1414" s="4" t="str">
        <f>IF(ISERROR(MATCH(A1414,SEM_20201201_20210416!A:A,0)),"","Y")</f>
        <v/>
      </c>
      <c r="L1414" s="4" t="str">
        <f>IF(K1414="Y",VLOOKUP($A1414,SEM_20201201_20210416!$A:$G,3,FALSE),"")</f>
        <v/>
      </c>
      <c r="M1414" s="4" t="str">
        <f>IF(K1414="Y",VLOOKUP($A1414,SEM_20201201_20210416!$A:$G,4,FALSE),"")</f>
        <v/>
      </c>
      <c r="N1414" s="1" t="str">
        <f>IFERROR(VLOOKUP(A1414,SEM_20201201_20210416!A:F,6,FALSE),"")</f>
        <v/>
      </c>
      <c r="O1414" s="4" t="str">
        <f t="shared" si="114"/>
        <v/>
      </c>
      <c r="P1414" s="4" t="str">
        <f t="shared" si="115"/>
        <v/>
      </c>
    </row>
    <row r="1415" spans="1:16">
      <c r="A1415" s="3" t="s">
        <v>1424</v>
      </c>
      <c r="B1415">
        <v>21</v>
      </c>
      <c r="C1415">
        <v>2</v>
      </c>
      <c r="D1415" s="1">
        <v>9.5238095238095205E-2</v>
      </c>
      <c r="E1415" s="2">
        <v>6.4761904761904701</v>
      </c>
      <c r="H1415" s="4" t="str">
        <f t="shared" si="111"/>
        <v/>
      </c>
      <c r="I1415" s="4" t="str">
        <f t="shared" si="112"/>
        <v/>
      </c>
      <c r="J1415" s="4" t="str">
        <f t="shared" si="113"/>
        <v>Y</v>
      </c>
      <c r="K1415" s="4" t="str">
        <f>IF(ISERROR(MATCH(A1415,SEM_20201201_20210416!A:A,0)),"","Y")</f>
        <v/>
      </c>
      <c r="L1415" s="4" t="str">
        <f>IF(K1415="Y",VLOOKUP($A1415,SEM_20201201_20210416!$A:$G,3,FALSE),"")</f>
        <v/>
      </c>
      <c r="M1415" s="4" t="str">
        <f>IF(K1415="Y",VLOOKUP($A1415,SEM_20201201_20210416!$A:$G,4,FALSE),"")</f>
        <v/>
      </c>
      <c r="N1415" s="1" t="str">
        <f>IFERROR(VLOOKUP(A1415,SEM_20201201_20210416!A:F,6,FALSE),"")</f>
        <v/>
      </c>
      <c r="O1415" s="4" t="str">
        <f t="shared" si="114"/>
        <v/>
      </c>
      <c r="P1415" s="4" t="str">
        <f t="shared" si="115"/>
        <v/>
      </c>
    </row>
    <row r="1416" spans="1:16">
      <c r="A1416" s="3" t="s">
        <v>1413</v>
      </c>
      <c r="B1416">
        <v>21</v>
      </c>
      <c r="C1416">
        <v>0</v>
      </c>
      <c r="D1416" s="1">
        <v>0</v>
      </c>
      <c r="E1416" s="2">
        <v>6.6666666666666599</v>
      </c>
      <c r="H1416" s="4" t="str">
        <f t="shared" si="111"/>
        <v/>
      </c>
      <c r="I1416" s="4" t="str">
        <f t="shared" si="112"/>
        <v/>
      </c>
      <c r="J1416" s="4" t="str">
        <f t="shared" si="113"/>
        <v>Y</v>
      </c>
      <c r="K1416" s="4" t="str">
        <f>IF(ISERROR(MATCH(A1416,SEM_20201201_20210416!A:A,0)),"","Y")</f>
        <v/>
      </c>
      <c r="L1416" s="4" t="str">
        <f>IF(K1416="Y",VLOOKUP($A1416,SEM_20201201_20210416!$A:$G,3,FALSE),"")</f>
        <v/>
      </c>
      <c r="M1416" s="4" t="str">
        <f>IF(K1416="Y",VLOOKUP($A1416,SEM_20201201_20210416!$A:$G,4,FALSE),"")</f>
        <v/>
      </c>
      <c r="N1416" s="1" t="str">
        <f>IFERROR(VLOOKUP(A1416,SEM_20201201_20210416!A:F,6,FALSE),"")</f>
        <v/>
      </c>
      <c r="O1416" s="4" t="str">
        <f t="shared" si="114"/>
        <v/>
      </c>
      <c r="P1416" s="4" t="str">
        <f t="shared" si="115"/>
        <v/>
      </c>
    </row>
    <row r="1417" spans="1:16">
      <c r="A1417" s="3" t="s">
        <v>1431</v>
      </c>
      <c r="B1417">
        <v>21</v>
      </c>
      <c r="C1417">
        <v>4</v>
      </c>
      <c r="D1417" s="1">
        <v>0.19047619047618999</v>
      </c>
      <c r="E1417" s="2">
        <v>6.7619047619047601</v>
      </c>
      <c r="H1417" s="4" t="str">
        <f t="shared" si="111"/>
        <v/>
      </c>
      <c r="I1417" s="4" t="str">
        <f t="shared" si="112"/>
        <v/>
      </c>
      <c r="J1417" s="4" t="str">
        <f t="shared" si="113"/>
        <v>Y</v>
      </c>
      <c r="K1417" s="4" t="str">
        <f>IF(ISERROR(MATCH(A1417,SEM_20201201_20210416!A:A,0)),"","Y")</f>
        <v/>
      </c>
      <c r="L1417" s="4" t="str">
        <f>IF(K1417="Y",VLOOKUP($A1417,SEM_20201201_20210416!$A:$G,3,FALSE),"")</f>
        <v/>
      </c>
      <c r="M1417" s="4" t="str">
        <f>IF(K1417="Y",VLOOKUP($A1417,SEM_20201201_20210416!$A:$G,4,FALSE),"")</f>
        <v/>
      </c>
      <c r="N1417" s="1" t="str">
        <f>IFERROR(VLOOKUP(A1417,SEM_20201201_20210416!A:F,6,FALSE),"")</f>
        <v/>
      </c>
      <c r="O1417" s="4" t="str">
        <f t="shared" si="114"/>
        <v/>
      </c>
      <c r="P1417" s="4" t="str">
        <f t="shared" si="115"/>
        <v/>
      </c>
    </row>
    <row r="1418" spans="1:16">
      <c r="A1418" s="3" t="s">
        <v>1416</v>
      </c>
      <c r="B1418">
        <v>21</v>
      </c>
      <c r="C1418">
        <v>1</v>
      </c>
      <c r="D1418" s="1">
        <v>4.7619047619047603E-2</v>
      </c>
      <c r="E1418" s="2">
        <v>6.9523809523809499</v>
      </c>
      <c r="H1418" s="4" t="str">
        <f t="shared" si="111"/>
        <v/>
      </c>
      <c r="I1418" s="4" t="str">
        <f t="shared" si="112"/>
        <v/>
      </c>
      <c r="J1418" s="4" t="str">
        <f t="shared" si="113"/>
        <v>Y</v>
      </c>
      <c r="K1418" s="4" t="str">
        <f>IF(ISERROR(MATCH(A1418,SEM_20201201_20210416!A:A,0)),"","Y")</f>
        <v/>
      </c>
      <c r="L1418" s="4" t="str">
        <f>IF(K1418="Y",VLOOKUP($A1418,SEM_20201201_20210416!$A:$G,3,FALSE),"")</f>
        <v/>
      </c>
      <c r="M1418" s="4" t="str">
        <f>IF(K1418="Y",VLOOKUP($A1418,SEM_20201201_20210416!$A:$G,4,FALSE),"")</f>
        <v/>
      </c>
      <c r="N1418" s="1" t="str">
        <f>IFERROR(VLOOKUP(A1418,SEM_20201201_20210416!A:F,6,FALSE),"")</f>
        <v/>
      </c>
      <c r="O1418" s="4" t="str">
        <f t="shared" si="114"/>
        <v/>
      </c>
      <c r="P1418" s="4" t="str">
        <f t="shared" si="115"/>
        <v/>
      </c>
    </row>
    <row r="1419" spans="1:16">
      <c r="A1419" s="3" t="s">
        <v>1435</v>
      </c>
      <c r="B1419">
        <v>21</v>
      </c>
      <c r="C1419">
        <v>1</v>
      </c>
      <c r="D1419" s="1">
        <v>4.7619047619047603E-2</v>
      </c>
      <c r="E1419" s="2">
        <v>7.2380952380952301</v>
      </c>
      <c r="H1419" s="4" t="str">
        <f t="shared" si="111"/>
        <v/>
      </c>
      <c r="I1419" s="4" t="str">
        <f t="shared" si="112"/>
        <v/>
      </c>
      <c r="J1419" s="4" t="str">
        <f t="shared" si="113"/>
        <v/>
      </c>
      <c r="K1419" s="4" t="str">
        <f>IF(ISERROR(MATCH(A1419,SEM_20201201_20210416!A:A,0)),"","Y")</f>
        <v/>
      </c>
      <c r="L1419" s="4" t="str">
        <f>IF(K1419="Y",VLOOKUP($A1419,SEM_20201201_20210416!$A:$G,3,FALSE),"")</f>
        <v/>
      </c>
      <c r="M1419" s="4" t="str">
        <f>IF(K1419="Y",VLOOKUP($A1419,SEM_20201201_20210416!$A:$G,4,FALSE),"")</f>
        <v/>
      </c>
      <c r="N1419" s="1" t="str">
        <f>IFERROR(VLOOKUP(A1419,SEM_20201201_20210416!A:F,6,FALSE),"")</f>
        <v/>
      </c>
      <c r="O1419" s="4" t="str">
        <f t="shared" si="114"/>
        <v/>
      </c>
      <c r="P1419" s="4" t="str">
        <f t="shared" si="115"/>
        <v/>
      </c>
    </row>
    <row r="1420" spans="1:16">
      <c r="A1420" s="3" t="s">
        <v>1433</v>
      </c>
      <c r="B1420">
        <v>21</v>
      </c>
      <c r="C1420">
        <v>0</v>
      </c>
      <c r="D1420" s="1">
        <v>0</v>
      </c>
      <c r="E1420" s="2">
        <v>7.5714285714285703</v>
      </c>
      <c r="H1420" s="4" t="str">
        <f t="shared" si="111"/>
        <v/>
      </c>
      <c r="I1420" s="4" t="str">
        <f t="shared" si="112"/>
        <v/>
      </c>
      <c r="J1420" s="4" t="str">
        <f t="shared" si="113"/>
        <v/>
      </c>
      <c r="K1420" s="4" t="str">
        <f>IF(ISERROR(MATCH(A1420,SEM_20201201_20210416!A:A,0)),"","Y")</f>
        <v/>
      </c>
      <c r="L1420" s="4" t="str">
        <f>IF(K1420="Y",VLOOKUP($A1420,SEM_20201201_20210416!$A:$G,3,FALSE),"")</f>
        <v/>
      </c>
      <c r="M1420" s="4" t="str">
        <f>IF(K1420="Y",VLOOKUP($A1420,SEM_20201201_20210416!$A:$G,4,FALSE),"")</f>
        <v/>
      </c>
      <c r="N1420" s="1" t="str">
        <f>IFERROR(VLOOKUP(A1420,SEM_20201201_20210416!A:F,6,FALSE),"")</f>
        <v/>
      </c>
      <c r="O1420" s="4" t="str">
        <f t="shared" si="114"/>
        <v/>
      </c>
      <c r="P1420" s="4" t="str">
        <f t="shared" si="115"/>
        <v/>
      </c>
    </row>
    <row r="1421" spans="1:16">
      <c r="A1421" s="3" t="s">
        <v>1419</v>
      </c>
      <c r="B1421">
        <v>21</v>
      </c>
      <c r="C1421">
        <v>1</v>
      </c>
      <c r="D1421" s="1">
        <v>4.7619047619047603E-2</v>
      </c>
      <c r="E1421" s="2">
        <v>7.71428571428571</v>
      </c>
      <c r="H1421" s="4" t="str">
        <f t="shared" si="111"/>
        <v/>
      </c>
      <c r="I1421" s="4" t="str">
        <f t="shared" si="112"/>
        <v/>
      </c>
      <c r="J1421" s="4" t="str">
        <f t="shared" si="113"/>
        <v/>
      </c>
      <c r="K1421" s="4" t="str">
        <f>IF(ISERROR(MATCH(A1421,SEM_20201201_20210416!A:A,0)),"","Y")</f>
        <v/>
      </c>
      <c r="L1421" s="4" t="str">
        <f>IF(K1421="Y",VLOOKUP($A1421,SEM_20201201_20210416!$A:$G,3,FALSE),"")</f>
        <v/>
      </c>
      <c r="M1421" s="4" t="str">
        <f>IF(K1421="Y",VLOOKUP($A1421,SEM_20201201_20210416!$A:$G,4,FALSE),"")</f>
        <v/>
      </c>
      <c r="N1421" s="1" t="str">
        <f>IFERROR(VLOOKUP(A1421,SEM_20201201_20210416!A:F,6,FALSE),"")</f>
        <v/>
      </c>
      <c r="O1421" s="4" t="str">
        <f t="shared" si="114"/>
        <v/>
      </c>
      <c r="P1421" s="4" t="str">
        <f t="shared" si="115"/>
        <v/>
      </c>
    </row>
    <row r="1422" spans="1:16">
      <c r="A1422" s="3" t="s">
        <v>1434</v>
      </c>
      <c r="B1422">
        <v>21</v>
      </c>
      <c r="C1422">
        <v>0</v>
      </c>
      <c r="D1422" s="1">
        <v>0</v>
      </c>
      <c r="E1422" s="2">
        <v>8.3809523809523796</v>
      </c>
      <c r="H1422" s="4" t="str">
        <f t="shared" si="111"/>
        <v/>
      </c>
      <c r="I1422" s="4" t="str">
        <f t="shared" si="112"/>
        <v/>
      </c>
      <c r="J1422" s="4" t="str">
        <f t="shared" si="113"/>
        <v/>
      </c>
      <c r="K1422" s="4" t="str">
        <f>IF(ISERROR(MATCH(A1422,SEM_20201201_20210416!A:A,0)),"","Y")</f>
        <v/>
      </c>
      <c r="L1422" s="4" t="str">
        <f>IF(K1422="Y",VLOOKUP($A1422,SEM_20201201_20210416!$A:$G,3,FALSE),"")</f>
        <v/>
      </c>
      <c r="M1422" s="4" t="str">
        <f>IF(K1422="Y",VLOOKUP($A1422,SEM_20201201_20210416!$A:$G,4,FALSE),"")</f>
        <v/>
      </c>
      <c r="N1422" s="1" t="str">
        <f>IFERROR(VLOOKUP(A1422,SEM_20201201_20210416!A:F,6,FALSE),"")</f>
        <v/>
      </c>
      <c r="O1422" s="4" t="str">
        <f t="shared" si="114"/>
        <v/>
      </c>
      <c r="P1422" s="4" t="str">
        <f t="shared" si="115"/>
        <v/>
      </c>
    </row>
    <row r="1423" spans="1:16">
      <c r="A1423" s="3" t="s">
        <v>1417</v>
      </c>
      <c r="B1423">
        <v>21</v>
      </c>
      <c r="C1423">
        <v>0</v>
      </c>
      <c r="D1423" s="1">
        <v>0</v>
      </c>
      <c r="E1423" s="2">
        <v>8.4761904761904692</v>
      </c>
      <c r="H1423" s="4" t="str">
        <f t="shared" si="111"/>
        <v/>
      </c>
      <c r="I1423" s="4" t="str">
        <f t="shared" si="112"/>
        <v/>
      </c>
      <c r="J1423" s="4" t="str">
        <f t="shared" si="113"/>
        <v/>
      </c>
      <c r="K1423" s="4" t="str">
        <f>IF(ISERROR(MATCH(A1423,SEM_20201201_20210416!A:A,0)),"","Y")</f>
        <v/>
      </c>
      <c r="L1423" s="4" t="str">
        <f>IF(K1423="Y",VLOOKUP($A1423,SEM_20201201_20210416!$A:$G,3,FALSE),"")</f>
        <v/>
      </c>
      <c r="M1423" s="4" t="str">
        <f>IF(K1423="Y",VLOOKUP($A1423,SEM_20201201_20210416!$A:$G,4,FALSE),"")</f>
        <v/>
      </c>
      <c r="N1423" s="1" t="str">
        <f>IFERROR(VLOOKUP(A1423,SEM_20201201_20210416!A:F,6,FALSE),"")</f>
        <v/>
      </c>
      <c r="O1423" s="4" t="str">
        <f t="shared" si="114"/>
        <v/>
      </c>
      <c r="P1423" s="4" t="str">
        <f t="shared" si="115"/>
        <v/>
      </c>
    </row>
    <row r="1424" spans="1:16">
      <c r="A1424" s="3" t="s">
        <v>1439</v>
      </c>
      <c r="B1424">
        <v>21</v>
      </c>
      <c r="C1424">
        <v>0</v>
      </c>
      <c r="D1424" s="1">
        <v>0</v>
      </c>
      <c r="E1424" s="2">
        <v>9.2380952380952301</v>
      </c>
      <c r="H1424" s="4" t="str">
        <f t="shared" si="111"/>
        <v/>
      </c>
      <c r="I1424" s="4" t="str">
        <f t="shared" si="112"/>
        <v/>
      </c>
      <c r="J1424" s="4" t="str">
        <f t="shared" si="113"/>
        <v/>
      </c>
      <c r="K1424" s="4" t="str">
        <f>IF(ISERROR(MATCH(A1424,SEM_20201201_20210416!A:A,0)),"","Y")</f>
        <v/>
      </c>
      <c r="L1424" s="4" t="str">
        <f>IF(K1424="Y",VLOOKUP($A1424,SEM_20201201_20210416!$A:$G,3,FALSE),"")</f>
        <v/>
      </c>
      <c r="M1424" s="4" t="str">
        <f>IF(K1424="Y",VLOOKUP($A1424,SEM_20201201_20210416!$A:$G,4,FALSE),"")</f>
        <v/>
      </c>
      <c r="N1424" s="1" t="str">
        <f>IFERROR(VLOOKUP(A1424,SEM_20201201_20210416!A:F,6,FALSE),"")</f>
        <v/>
      </c>
      <c r="O1424" s="4" t="str">
        <f t="shared" si="114"/>
        <v/>
      </c>
      <c r="P1424" s="4" t="str">
        <f t="shared" si="115"/>
        <v/>
      </c>
    </row>
    <row r="1425" spans="1:16">
      <c r="A1425" s="3" t="s">
        <v>1438</v>
      </c>
      <c r="B1425">
        <v>21</v>
      </c>
      <c r="C1425">
        <v>3</v>
      </c>
      <c r="D1425" s="1">
        <v>0.14285714285714199</v>
      </c>
      <c r="E1425" s="2">
        <v>9.8095238095238102</v>
      </c>
      <c r="H1425" s="4" t="str">
        <f t="shared" si="111"/>
        <v/>
      </c>
      <c r="I1425" s="4" t="str">
        <f t="shared" si="112"/>
        <v/>
      </c>
      <c r="J1425" s="4" t="str">
        <f t="shared" si="113"/>
        <v/>
      </c>
      <c r="K1425" s="4" t="str">
        <f>IF(ISERROR(MATCH(A1425,SEM_20201201_20210416!A:A,0)),"","Y")</f>
        <v/>
      </c>
      <c r="L1425" s="4" t="str">
        <f>IF(K1425="Y",VLOOKUP($A1425,SEM_20201201_20210416!$A:$G,3,FALSE),"")</f>
        <v/>
      </c>
      <c r="M1425" s="4" t="str">
        <f>IF(K1425="Y",VLOOKUP($A1425,SEM_20201201_20210416!$A:$G,4,FALSE),"")</f>
        <v/>
      </c>
      <c r="N1425" s="1" t="str">
        <f>IFERROR(VLOOKUP(A1425,SEM_20201201_20210416!A:F,6,FALSE),"")</f>
        <v/>
      </c>
      <c r="O1425" s="4" t="str">
        <f t="shared" si="114"/>
        <v/>
      </c>
      <c r="P1425" s="4" t="str">
        <f t="shared" si="115"/>
        <v/>
      </c>
    </row>
    <row r="1426" spans="1:16">
      <c r="A1426" s="3" t="s">
        <v>1415</v>
      </c>
      <c r="B1426">
        <v>21</v>
      </c>
      <c r="C1426">
        <v>0</v>
      </c>
      <c r="D1426" s="1">
        <v>0</v>
      </c>
      <c r="E1426" s="2">
        <v>10.619047619047601</v>
      </c>
      <c r="H1426" s="4" t="str">
        <f t="shared" si="111"/>
        <v/>
      </c>
      <c r="I1426" s="4" t="str">
        <f t="shared" si="112"/>
        <v/>
      </c>
      <c r="J1426" s="4" t="str">
        <f t="shared" si="113"/>
        <v/>
      </c>
      <c r="K1426" s="4" t="str">
        <f>IF(ISERROR(MATCH(A1426,SEM_20201201_20210416!A:A,0)),"","Y")</f>
        <v/>
      </c>
      <c r="L1426" s="4" t="str">
        <f>IF(K1426="Y",VLOOKUP($A1426,SEM_20201201_20210416!$A:$G,3,FALSE),"")</f>
        <v/>
      </c>
      <c r="M1426" s="4" t="str">
        <f>IF(K1426="Y",VLOOKUP($A1426,SEM_20201201_20210416!$A:$G,4,FALSE),"")</f>
        <v/>
      </c>
      <c r="N1426" s="1" t="str">
        <f>IFERROR(VLOOKUP(A1426,SEM_20201201_20210416!A:F,6,FALSE),"")</f>
        <v/>
      </c>
      <c r="O1426" s="4" t="str">
        <f t="shared" si="114"/>
        <v/>
      </c>
      <c r="P1426" s="4" t="str">
        <f t="shared" si="115"/>
        <v/>
      </c>
    </row>
    <row r="1427" spans="1:16">
      <c r="A1427" s="3" t="s">
        <v>1406</v>
      </c>
      <c r="B1427">
        <v>21</v>
      </c>
      <c r="C1427">
        <v>0</v>
      </c>
      <c r="D1427" s="1">
        <v>0</v>
      </c>
      <c r="E1427" s="2">
        <v>11.619047619047601</v>
      </c>
      <c r="H1427" s="4" t="str">
        <f t="shared" si="111"/>
        <v/>
      </c>
      <c r="I1427" s="4" t="str">
        <f t="shared" si="112"/>
        <v/>
      </c>
      <c r="J1427" s="4" t="str">
        <f t="shared" si="113"/>
        <v/>
      </c>
      <c r="K1427" s="4" t="str">
        <f>IF(ISERROR(MATCH(A1427,SEM_20201201_20210416!A:A,0)),"","Y")</f>
        <v/>
      </c>
      <c r="L1427" s="4" t="str">
        <f>IF(K1427="Y",VLOOKUP($A1427,SEM_20201201_20210416!$A:$G,3,FALSE),"")</f>
        <v/>
      </c>
      <c r="M1427" s="4" t="str">
        <f>IF(K1427="Y",VLOOKUP($A1427,SEM_20201201_20210416!$A:$G,4,FALSE),"")</f>
        <v/>
      </c>
      <c r="N1427" s="1" t="str">
        <f>IFERROR(VLOOKUP(A1427,SEM_20201201_20210416!A:F,6,FALSE),"")</f>
        <v/>
      </c>
      <c r="O1427" s="4" t="str">
        <f t="shared" si="114"/>
        <v/>
      </c>
      <c r="P1427" s="4" t="str">
        <f t="shared" si="115"/>
        <v/>
      </c>
    </row>
    <row r="1428" spans="1:16">
      <c r="A1428" s="3" t="s">
        <v>1436</v>
      </c>
      <c r="B1428">
        <v>21</v>
      </c>
      <c r="C1428">
        <v>3</v>
      </c>
      <c r="D1428" s="1">
        <v>0.14285714285714199</v>
      </c>
      <c r="E1428" s="2">
        <v>13.285714285714199</v>
      </c>
      <c r="H1428" s="4" t="str">
        <f t="shared" si="111"/>
        <v/>
      </c>
      <c r="I1428" s="4" t="str">
        <f t="shared" si="112"/>
        <v/>
      </c>
      <c r="J1428" s="4" t="str">
        <f t="shared" si="113"/>
        <v/>
      </c>
      <c r="K1428" s="4" t="str">
        <f>IF(ISERROR(MATCH(A1428,SEM_20201201_20210416!A:A,0)),"","Y")</f>
        <v/>
      </c>
      <c r="L1428" s="4" t="str">
        <f>IF(K1428="Y",VLOOKUP($A1428,SEM_20201201_20210416!$A:$G,3,FALSE),"")</f>
        <v/>
      </c>
      <c r="M1428" s="4" t="str">
        <f>IF(K1428="Y",VLOOKUP($A1428,SEM_20201201_20210416!$A:$G,4,FALSE),"")</f>
        <v/>
      </c>
      <c r="N1428" s="1" t="str">
        <f>IFERROR(VLOOKUP(A1428,SEM_20201201_20210416!A:F,6,FALSE),"")</f>
        <v/>
      </c>
      <c r="O1428" s="4" t="str">
        <f t="shared" si="114"/>
        <v/>
      </c>
      <c r="P1428" s="4" t="str">
        <f t="shared" si="115"/>
        <v/>
      </c>
    </row>
    <row r="1429" spans="1:16">
      <c r="A1429" s="3" t="s">
        <v>1437</v>
      </c>
      <c r="B1429">
        <v>21</v>
      </c>
      <c r="C1429">
        <v>0</v>
      </c>
      <c r="D1429" s="1">
        <v>0</v>
      </c>
      <c r="E1429" s="2">
        <v>13.3333333333333</v>
      </c>
      <c r="H1429" s="4" t="str">
        <f t="shared" si="111"/>
        <v/>
      </c>
      <c r="I1429" s="4" t="str">
        <f t="shared" si="112"/>
        <v/>
      </c>
      <c r="J1429" s="4" t="str">
        <f t="shared" si="113"/>
        <v/>
      </c>
      <c r="K1429" s="4" t="str">
        <f>IF(ISERROR(MATCH(A1429,SEM_20201201_20210416!A:A,0)),"","Y")</f>
        <v/>
      </c>
      <c r="L1429" s="4" t="str">
        <f>IF(K1429="Y",VLOOKUP($A1429,SEM_20201201_20210416!$A:$G,3,FALSE),"")</f>
        <v/>
      </c>
      <c r="M1429" s="4" t="str">
        <f>IF(K1429="Y",VLOOKUP($A1429,SEM_20201201_20210416!$A:$G,4,FALSE),"")</f>
        <v/>
      </c>
      <c r="N1429" s="1" t="str">
        <f>IFERROR(VLOOKUP(A1429,SEM_20201201_20210416!A:F,6,FALSE),"")</f>
        <v/>
      </c>
      <c r="O1429" s="4" t="str">
        <f t="shared" si="114"/>
        <v/>
      </c>
      <c r="P1429" s="4" t="str">
        <f t="shared" si="115"/>
        <v/>
      </c>
    </row>
    <row r="1430" spans="1:16">
      <c r="A1430" s="3" t="s">
        <v>1410</v>
      </c>
      <c r="B1430">
        <v>21</v>
      </c>
      <c r="C1430">
        <v>2</v>
      </c>
      <c r="D1430" s="1">
        <v>9.5238095238095205E-2</v>
      </c>
      <c r="E1430" s="2">
        <v>14.619047619047601</v>
      </c>
      <c r="H1430" s="4" t="str">
        <f t="shared" si="111"/>
        <v/>
      </c>
      <c r="I1430" s="4" t="str">
        <f t="shared" si="112"/>
        <v/>
      </c>
      <c r="J1430" s="4" t="str">
        <f t="shared" si="113"/>
        <v/>
      </c>
      <c r="K1430" s="4" t="str">
        <f>IF(ISERROR(MATCH(A1430,SEM_20201201_20210416!A:A,0)),"","Y")</f>
        <v/>
      </c>
      <c r="L1430" s="4" t="str">
        <f>IF(K1430="Y",VLOOKUP($A1430,SEM_20201201_20210416!$A:$G,3,FALSE),"")</f>
        <v/>
      </c>
      <c r="M1430" s="4" t="str">
        <f>IF(K1430="Y",VLOOKUP($A1430,SEM_20201201_20210416!$A:$G,4,FALSE),"")</f>
        <v/>
      </c>
      <c r="N1430" s="1" t="str">
        <f>IFERROR(VLOOKUP(A1430,SEM_20201201_20210416!A:F,6,FALSE),"")</f>
        <v/>
      </c>
      <c r="O1430" s="4" t="str">
        <f t="shared" si="114"/>
        <v/>
      </c>
      <c r="P1430" s="4" t="str">
        <f t="shared" si="115"/>
        <v/>
      </c>
    </row>
    <row r="1431" spans="1:16">
      <c r="A1431" s="3" t="s">
        <v>1412</v>
      </c>
      <c r="B1431">
        <v>21</v>
      </c>
      <c r="C1431">
        <v>0</v>
      </c>
      <c r="D1431" s="1">
        <v>0</v>
      </c>
      <c r="E1431" s="2">
        <v>16.428571428571399</v>
      </c>
      <c r="H1431" s="4" t="str">
        <f t="shared" si="111"/>
        <v/>
      </c>
      <c r="I1431" s="4" t="str">
        <f t="shared" si="112"/>
        <v/>
      </c>
      <c r="J1431" s="4" t="str">
        <f t="shared" si="113"/>
        <v/>
      </c>
      <c r="K1431" s="4" t="str">
        <f>IF(ISERROR(MATCH(A1431,SEM_20201201_20210416!A:A,0)),"","Y")</f>
        <v/>
      </c>
      <c r="L1431" s="4" t="str">
        <f>IF(K1431="Y",VLOOKUP($A1431,SEM_20201201_20210416!$A:$G,3,FALSE),"")</f>
        <v/>
      </c>
      <c r="M1431" s="4" t="str">
        <f>IF(K1431="Y",VLOOKUP($A1431,SEM_20201201_20210416!$A:$G,4,FALSE),"")</f>
        <v/>
      </c>
      <c r="N1431" s="1" t="str">
        <f>IFERROR(VLOOKUP(A1431,SEM_20201201_20210416!A:F,6,FALSE),"")</f>
        <v/>
      </c>
      <c r="O1431" s="4" t="str">
        <f t="shared" si="114"/>
        <v/>
      </c>
      <c r="P1431" s="4" t="str">
        <f t="shared" si="115"/>
        <v/>
      </c>
    </row>
    <row r="1432" spans="1:16">
      <c r="A1432" s="3" t="s">
        <v>1429</v>
      </c>
      <c r="B1432">
        <v>21</v>
      </c>
      <c r="C1432">
        <v>1</v>
      </c>
      <c r="D1432" s="1">
        <v>4.7619047619047603E-2</v>
      </c>
      <c r="E1432" s="2">
        <v>18.1428571428571</v>
      </c>
      <c r="H1432" s="4" t="str">
        <f t="shared" si="111"/>
        <v/>
      </c>
      <c r="I1432" s="4" t="str">
        <f t="shared" si="112"/>
        <v/>
      </c>
      <c r="J1432" s="4" t="str">
        <f t="shared" si="113"/>
        <v/>
      </c>
      <c r="K1432" s="4" t="str">
        <f>IF(ISERROR(MATCH(A1432,SEM_20201201_20210416!A:A,0)),"","Y")</f>
        <v>Y</v>
      </c>
      <c r="L1432" s="4">
        <f>IF(K1432="Y",VLOOKUP($A1432,SEM_20201201_20210416!$A:$G,3,FALSE),"")</f>
        <v>167</v>
      </c>
      <c r="M1432" s="4">
        <f>IF(K1432="Y",VLOOKUP($A1432,SEM_20201201_20210416!$A:$G,4,FALSE),"")</f>
        <v>9</v>
      </c>
      <c r="N1432" s="1">
        <f>IFERROR(VLOOKUP(A1432,SEM_20201201_20210416!A:F,6,FALSE),"")</f>
        <v>5.3892215568862277E-2</v>
      </c>
      <c r="O1432" s="4" t="str">
        <f t="shared" si="114"/>
        <v>Y</v>
      </c>
      <c r="P1432" s="4" t="str">
        <f t="shared" si="115"/>
        <v/>
      </c>
    </row>
    <row r="1433" spans="1:16">
      <c r="A1433" s="3" t="s">
        <v>1409</v>
      </c>
      <c r="B1433">
        <v>21</v>
      </c>
      <c r="C1433">
        <v>1</v>
      </c>
      <c r="D1433" s="1">
        <v>4.7619047619047603E-2</v>
      </c>
      <c r="E1433" s="2">
        <v>26.904761904761902</v>
      </c>
      <c r="H1433" s="4" t="str">
        <f t="shared" si="111"/>
        <v/>
      </c>
      <c r="I1433" s="4" t="str">
        <f t="shared" si="112"/>
        <v/>
      </c>
      <c r="J1433" s="4" t="str">
        <f t="shared" si="113"/>
        <v/>
      </c>
      <c r="K1433" s="4" t="str">
        <f>IF(ISERROR(MATCH(A1433,SEM_20201201_20210416!A:A,0)),"","Y")</f>
        <v/>
      </c>
      <c r="L1433" s="4" t="str">
        <f>IF(K1433="Y",VLOOKUP($A1433,SEM_20201201_20210416!$A:$G,3,FALSE),"")</f>
        <v/>
      </c>
      <c r="M1433" s="4" t="str">
        <f>IF(K1433="Y",VLOOKUP($A1433,SEM_20201201_20210416!$A:$G,4,FALSE),"")</f>
        <v/>
      </c>
      <c r="N1433" s="1" t="str">
        <f>IFERROR(VLOOKUP(A1433,SEM_20201201_20210416!A:F,6,FALSE),"")</f>
        <v/>
      </c>
      <c r="O1433" s="4" t="str">
        <f t="shared" si="114"/>
        <v/>
      </c>
      <c r="P1433" s="4" t="str">
        <f t="shared" si="115"/>
        <v/>
      </c>
    </row>
    <row r="1434" spans="1:16">
      <c r="A1434" s="3" t="s">
        <v>1430</v>
      </c>
      <c r="B1434">
        <v>21</v>
      </c>
      <c r="C1434">
        <v>0</v>
      </c>
      <c r="D1434" s="1">
        <v>0</v>
      </c>
      <c r="E1434" s="2">
        <v>45.714285714285701</v>
      </c>
      <c r="H1434" s="4" t="str">
        <f t="shared" si="111"/>
        <v/>
      </c>
      <c r="I1434" s="4" t="str">
        <f t="shared" si="112"/>
        <v/>
      </c>
      <c r="J1434" s="4" t="str">
        <f t="shared" si="113"/>
        <v/>
      </c>
      <c r="K1434" s="4" t="str">
        <f>IF(ISERROR(MATCH(A1434,SEM_20201201_20210416!A:A,0)),"","Y")</f>
        <v/>
      </c>
      <c r="L1434" s="4" t="str">
        <f>IF(K1434="Y",VLOOKUP($A1434,SEM_20201201_20210416!$A:$G,3,FALSE),"")</f>
        <v/>
      </c>
      <c r="M1434" s="4" t="str">
        <f>IF(K1434="Y",VLOOKUP($A1434,SEM_20201201_20210416!$A:$G,4,FALSE),"")</f>
        <v/>
      </c>
      <c r="N1434" s="1" t="str">
        <f>IFERROR(VLOOKUP(A1434,SEM_20201201_20210416!A:F,6,FALSE),"")</f>
        <v/>
      </c>
      <c r="O1434" s="4" t="str">
        <f t="shared" si="114"/>
        <v/>
      </c>
      <c r="P1434" s="4" t="str">
        <f t="shared" si="115"/>
        <v/>
      </c>
    </row>
    <row r="1435" spans="1:16">
      <c r="A1435" s="3" t="s">
        <v>1432</v>
      </c>
      <c r="B1435">
        <v>21</v>
      </c>
      <c r="C1435">
        <v>1</v>
      </c>
      <c r="D1435" s="1">
        <v>4.7619047619047603E-2</v>
      </c>
      <c r="E1435" s="2">
        <v>46.428571428571402</v>
      </c>
      <c r="H1435" s="4" t="str">
        <f t="shared" si="111"/>
        <v/>
      </c>
      <c r="I1435" s="4" t="str">
        <f t="shared" si="112"/>
        <v/>
      </c>
      <c r="J1435" s="4" t="str">
        <f t="shared" si="113"/>
        <v/>
      </c>
      <c r="K1435" s="4" t="str">
        <f>IF(ISERROR(MATCH(A1435,SEM_20201201_20210416!A:A,0)),"","Y")</f>
        <v/>
      </c>
      <c r="L1435" s="4" t="str">
        <f>IF(K1435="Y",VLOOKUP($A1435,SEM_20201201_20210416!$A:$G,3,FALSE),"")</f>
        <v/>
      </c>
      <c r="M1435" s="4" t="str">
        <f>IF(K1435="Y",VLOOKUP($A1435,SEM_20201201_20210416!$A:$G,4,FALSE),"")</f>
        <v/>
      </c>
      <c r="N1435" s="1" t="str">
        <f>IFERROR(VLOOKUP(A1435,SEM_20201201_20210416!A:F,6,FALSE),"")</f>
        <v/>
      </c>
      <c r="O1435" s="4" t="str">
        <f t="shared" si="114"/>
        <v/>
      </c>
      <c r="P1435" s="4" t="str">
        <f t="shared" si="115"/>
        <v/>
      </c>
    </row>
    <row r="1436" spans="1:16">
      <c r="A1436" s="3" t="s">
        <v>1423</v>
      </c>
      <c r="B1436">
        <v>21</v>
      </c>
      <c r="C1436">
        <v>0</v>
      </c>
      <c r="D1436" s="1">
        <v>0</v>
      </c>
      <c r="E1436" s="2">
        <v>79.6666666666666</v>
      </c>
      <c r="H1436" s="4" t="str">
        <f t="shared" si="111"/>
        <v/>
      </c>
      <c r="I1436" s="4" t="str">
        <f t="shared" si="112"/>
        <v/>
      </c>
      <c r="J1436" s="4" t="str">
        <f t="shared" si="113"/>
        <v/>
      </c>
      <c r="K1436" s="4" t="str">
        <f>IF(ISERROR(MATCH(A1436,SEM_20201201_20210416!A:A,0)),"","Y")</f>
        <v/>
      </c>
      <c r="L1436" s="4" t="str">
        <f>IF(K1436="Y",VLOOKUP($A1436,SEM_20201201_20210416!$A:$G,3,FALSE),"")</f>
        <v/>
      </c>
      <c r="M1436" s="4" t="str">
        <f>IF(K1436="Y",VLOOKUP($A1436,SEM_20201201_20210416!$A:$G,4,FALSE),"")</f>
        <v/>
      </c>
      <c r="N1436" s="1" t="str">
        <f>IFERROR(VLOOKUP(A1436,SEM_20201201_20210416!A:F,6,FALSE),"")</f>
        <v/>
      </c>
      <c r="O1436" s="4" t="str">
        <f t="shared" si="114"/>
        <v/>
      </c>
      <c r="P1436" s="4" t="str">
        <f t="shared" si="115"/>
        <v/>
      </c>
    </row>
    <row r="1437" spans="1:16">
      <c r="A1437" s="3" t="s">
        <v>1421</v>
      </c>
      <c r="B1437">
        <v>21</v>
      </c>
      <c r="C1437">
        <v>0</v>
      </c>
      <c r="D1437" s="1">
        <v>0</v>
      </c>
      <c r="E1437" s="2">
        <v>85.380952380952294</v>
      </c>
      <c r="H1437" s="4" t="str">
        <f t="shared" si="111"/>
        <v/>
      </c>
      <c r="I1437" s="4" t="str">
        <f t="shared" si="112"/>
        <v/>
      </c>
      <c r="J1437" s="4" t="str">
        <f t="shared" si="113"/>
        <v/>
      </c>
      <c r="K1437" s="4" t="str">
        <f>IF(ISERROR(MATCH(A1437,SEM_20201201_20210416!A:A,0)),"","Y")</f>
        <v/>
      </c>
      <c r="L1437" s="4" t="str">
        <f>IF(K1437="Y",VLOOKUP($A1437,SEM_20201201_20210416!$A:$G,3,FALSE),"")</f>
        <v/>
      </c>
      <c r="M1437" s="4" t="str">
        <f>IF(K1437="Y",VLOOKUP($A1437,SEM_20201201_20210416!$A:$G,4,FALSE),"")</f>
        <v/>
      </c>
      <c r="N1437" s="1" t="str">
        <f>IFERROR(VLOOKUP(A1437,SEM_20201201_20210416!A:F,6,FALSE),"")</f>
        <v/>
      </c>
      <c r="O1437" s="4" t="str">
        <f t="shared" si="114"/>
        <v/>
      </c>
      <c r="P1437" s="4" t="str">
        <f t="shared" si="115"/>
        <v/>
      </c>
    </row>
    <row r="1438" spans="1:16">
      <c r="A1438" s="3" t="s">
        <v>1425</v>
      </c>
      <c r="B1438">
        <v>21</v>
      </c>
      <c r="C1438">
        <v>0</v>
      </c>
      <c r="D1438" s="1">
        <v>0</v>
      </c>
      <c r="E1438" s="2">
        <v>87.380952380952294</v>
      </c>
      <c r="H1438" s="4" t="str">
        <f t="shared" si="111"/>
        <v/>
      </c>
      <c r="I1438" s="4" t="str">
        <f t="shared" si="112"/>
        <v/>
      </c>
      <c r="J1438" s="4" t="str">
        <f t="shared" si="113"/>
        <v/>
      </c>
      <c r="K1438" s="4" t="str">
        <f>IF(ISERROR(MATCH(A1438,SEM_20201201_20210416!A:A,0)),"","Y")</f>
        <v/>
      </c>
      <c r="L1438" s="4" t="str">
        <f>IF(K1438="Y",VLOOKUP($A1438,SEM_20201201_20210416!$A:$G,3,FALSE),"")</f>
        <v/>
      </c>
      <c r="M1438" s="4" t="str">
        <f>IF(K1438="Y",VLOOKUP($A1438,SEM_20201201_20210416!$A:$G,4,FALSE),"")</f>
        <v/>
      </c>
      <c r="N1438" s="1" t="str">
        <f>IFERROR(VLOOKUP(A1438,SEM_20201201_20210416!A:F,6,FALSE),"")</f>
        <v/>
      </c>
      <c r="O1438" s="4" t="str">
        <f t="shared" si="114"/>
        <v/>
      </c>
      <c r="P1438" s="4" t="str">
        <f t="shared" si="115"/>
        <v/>
      </c>
    </row>
    <row r="1439" spans="1:16">
      <c r="A1439" s="3" t="s">
        <v>1408</v>
      </c>
      <c r="B1439">
        <v>21</v>
      </c>
      <c r="C1439">
        <v>0</v>
      </c>
      <c r="D1439" s="1">
        <v>0</v>
      </c>
      <c r="E1439" s="2">
        <v>96.904761904761898</v>
      </c>
      <c r="H1439" s="4" t="str">
        <f t="shared" si="111"/>
        <v/>
      </c>
      <c r="I1439" s="4" t="str">
        <f t="shared" si="112"/>
        <v/>
      </c>
      <c r="J1439" s="4" t="str">
        <f t="shared" si="113"/>
        <v/>
      </c>
      <c r="K1439" s="4" t="str">
        <f>IF(ISERROR(MATCH(A1439,SEM_20201201_20210416!A:A,0)),"","Y")</f>
        <v/>
      </c>
      <c r="L1439" s="4" t="str">
        <f>IF(K1439="Y",VLOOKUP($A1439,SEM_20201201_20210416!$A:$G,3,FALSE),"")</f>
        <v/>
      </c>
      <c r="M1439" s="4" t="str">
        <f>IF(K1439="Y",VLOOKUP($A1439,SEM_20201201_20210416!$A:$G,4,FALSE),"")</f>
        <v/>
      </c>
      <c r="N1439" s="1" t="str">
        <f>IFERROR(VLOOKUP(A1439,SEM_20201201_20210416!A:F,6,FALSE),"")</f>
        <v/>
      </c>
      <c r="O1439" s="4" t="str">
        <f t="shared" si="114"/>
        <v/>
      </c>
      <c r="P1439" s="4" t="str">
        <f t="shared" si="115"/>
        <v/>
      </c>
    </row>
    <row r="1440" spans="1:16">
      <c r="A1440" s="3" t="s">
        <v>1479</v>
      </c>
      <c r="B1440">
        <v>20</v>
      </c>
      <c r="C1440">
        <v>4</v>
      </c>
      <c r="D1440" s="1">
        <v>0.2</v>
      </c>
      <c r="E1440" s="2">
        <v>3.15</v>
      </c>
      <c r="H1440" s="4" t="str">
        <f t="shared" si="111"/>
        <v/>
      </c>
      <c r="I1440" s="4" t="str">
        <f t="shared" si="112"/>
        <v/>
      </c>
      <c r="J1440" s="4" t="str">
        <f t="shared" si="113"/>
        <v/>
      </c>
      <c r="K1440" s="4" t="str">
        <f>IF(ISERROR(MATCH(A1440,SEM_20201201_20210416!A:A,0)),"","Y")</f>
        <v/>
      </c>
      <c r="L1440" s="4" t="str">
        <f>IF(K1440="Y",VLOOKUP($A1440,SEM_20201201_20210416!$A:$G,3,FALSE),"")</f>
        <v/>
      </c>
      <c r="M1440" s="4" t="str">
        <f>IF(K1440="Y",VLOOKUP($A1440,SEM_20201201_20210416!$A:$G,4,FALSE),"")</f>
        <v/>
      </c>
      <c r="N1440" s="1" t="str">
        <f>IFERROR(VLOOKUP(A1440,SEM_20201201_20210416!A:F,6,FALSE),"")</f>
        <v/>
      </c>
      <c r="O1440" s="4" t="str">
        <f t="shared" si="114"/>
        <v/>
      </c>
      <c r="P1440" s="4" t="str">
        <f t="shared" si="115"/>
        <v/>
      </c>
    </row>
    <row r="1441" spans="1:16">
      <c r="A1441" s="3" t="s">
        <v>1445</v>
      </c>
      <c r="B1441">
        <v>20</v>
      </c>
      <c r="C1441">
        <v>2</v>
      </c>
      <c r="D1441" s="1">
        <v>0.1</v>
      </c>
      <c r="E1441" s="2">
        <v>3.45</v>
      </c>
      <c r="H1441" s="4" t="str">
        <f t="shared" si="111"/>
        <v/>
      </c>
      <c r="I1441" s="4" t="str">
        <f t="shared" si="112"/>
        <v/>
      </c>
      <c r="J1441" s="4" t="str">
        <f t="shared" si="113"/>
        <v/>
      </c>
      <c r="K1441" s="4" t="str">
        <f>IF(ISERROR(MATCH(A1441,SEM_20201201_20210416!A:A,0)),"","Y")</f>
        <v/>
      </c>
      <c r="L1441" s="4" t="str">
        <f>IF(K1441="Y",VLOOKUP($A1441,SEM_20201201_20210416!$A:$G,3,FALSE),"")</f>
        <v/>
      </c>
      <c r="M1441" s="4" t="str">
        <f>IF(K1441="Y",VLOOKUP($A1441,SEM_20201201_20210416!$A:$G,4,FALSE),"")</f>
        <v/>
      </c>
      <c r="N1441" s="1" t="str">
        <f>IFERROR(VLOOKUP(A1441,SEM_20201201_20210416!A:F,6,FALSE),"")</f>
        <v/>
      </c>
      <c r="O1441" s="4" t="str">
        <f t="shared" si="114"/>
        <v/>
      </c>
      <c r="P1441" s="4" t="str">
        <f t="shared" si="115"/>
        <v/>
      </c>
    </row>
    <row r="1442" spans="1:16">
      <c r="A1442" s="3" t="s">
        <v>1477</v>
      </c>
      <c r="B1442">
        <v>20</v>
      </c>
      <c r="C1442">
        <v>3</v>
      </c>
      <c r="D1442" s="1">
        <v>0.15</v>
      </c>
      <c r="E1442" s="2">
        <v>3.75</v>
      </c>
      <c r="H1442" s="4" t="str">
        <f t="shared" si="111"/>
        <v/>
      </c>
      <c r="I1442" s="4" t="str">
        <f t="shared" si="112"/>
        <v/>
      </c>
      <c r="J1442" s="4" t="str">
        <f t="shared" si="113"/>
        <v/>
      </c>
      <c r="K1442" s="4" t="str">
        <f>IF(ISERROR(MATCH(A1442,SEM_20201201_20210416!A:A,0)),"","Y")</f>
        <v/>
      </c>
      <c r="L1442" s="4" t="str">
        <f>IF(K1442="Y",VLOOKUP($A1442,SEM_20201201_20210416!$A:$G,3,FALSE),"")</f>
        <v/>
      </c>
      <c r="M1442" s="4" t="str">
        <f>IF(K1442="Y",VLOOKUP($A1442,SEM_20201201_20210416!$A:$G,4,FALSE),"")</f>
        <v/>
      </c>
      <c r="N1442" s="1" t="str">
        <f>IFERROR(VLOOKUP(A1442,SEM_20201201_20210416!A:F,6,FALSE),"")</f>
        <v/>
      </c>
      <c r="O1442" s="4" t="str">
        <f t="shared" si="114"/>
        <v/>
      </c>
      <c r="P1442" s="4" t="str">
        <f t="shared" si="115"/>
        <v/>
      </c>
    </row>
    <row r="1443" spans="1:16">
      <c r="A1443" s="3" t="s">
        <v>1478</v>
      </c>
      <c r="B1443">
        <v>20</v>
      </c>
      <c r="C1443">
        <v>5</v>
      </c>
      <c r="D1443" s="1">
        <v>0.25</v>
      </c>
      <c r="E1443" s="2">
        <v>4.8</v>
      </c>
      <c r="H1443" s="4" t="str">
        <f t="shared" si="111"/>
        <v/>
      </c>
      <c r="I1443" s="4" t="str">
        <f t="shared" si="112"/>
        <v>Y</v>
      </c>
      <c r="J1443" s="4" t="str">
        <f t="shared" si="113"/>
        <v/>
      </c>
      <c r="K1443" s="4" t="str">
        <f>IF(ISERROR(MATCH(A1443,SEM_20201201_20210416!A:A,0)),"","Y")</f>
        <v/>
      </c>
      <c r="L1443" s="4" t="str">
        <f>IF(K1443="Y",VLOOKUP($A1443,SEM_20201201_20210416!$A:$G,3,FALSE),"")</f>
        <v/>
      </c>
      <c r="M1443" s="4" t="str">
        <f>IF(K1443="Y",VLOOKUP($A1443,SEM_20201201_20210416!$A:$G,4,FALSE),"")</f>
        <v/>
      </c>
      <c r="N1443" s="1" t="str">
        <f>IFERROR(VLOOKUP(A1443,SEM_20201201_20210416!A:F,6,FALSE),"")</f>
        <v/>
      </c>
      <c r="O1443" s="4" t="str">
        <f t="shared" si="114"/>
        <v/>
      </c>
      <c r="P1443" s="4" t="str">
        <f t="shared" si="115"/>
        <v/>
      </c>
    </row>
    <row r="1444" spans="1:16">
      <c r="A1444" s="3" t="s">
        <v>1455</v>
      </c>
      <c r="B1444">
        <v>20</v>
      </c>
      <c r="C1444">
        <v>0</v>
      </c>
      <c r="D1444" s="1">
        <v>0</v>
      </c>
      <c r="E1444" s="2">
        <v>5.25</v>
      </c>
      <c r="H1444" s="4" t="str">
        <f t="shared" si="111"/>
        <v/>
      </c>
      <c r="I1444" s="4" t="str">
        <f t="shared" si="112"/>
        <v/>
      </c>
      <c r="J1444" s="4" t="str">
        <f t="shared" si="113"/>
        <v/>
      </c>
      <c r="K1444" s="4" t="str">
        <f>IF(ISERROR(MATCH(A1444,SEM_20201201_20210416!A:A,0)),"","Y")</f>
        <v/>
      </c>
      <c r="L1444" s="4" t="str">
        <f>IF(K1444="Y",VLOOKUP($A1444,SEM_20201201_20210416!$A:$G,3,FALSE),"")</f>
        <v/>
      </c>
      <c r="M1444" s="4" t="str">
        <f>IF(K1444="Y",VLOOKUP($A1444,SEM_20201201_20210416!$A:$G,4,FALSE),"")</f>
        <v/>
      </c>
      <c r="N1444" s="1" t="str">
        <f>IFERROR(VLOOKUP(A1444,SEM_20201201_20210416!A:F,6,FALSE),"")</f>
        <v/>
      </c>
      <c r="O1444" s="4" t="str">
        <f t="shared" si="114"/>
        <v/>
      </c>
      <c r="P1444" s="4" t="str">
        <f t="shared" si="115"/>
        <v/>
      </c>
    </row>
    <row r="1445" spans="1:16">
      <c r="A1445" s="3" t="s">
        <v>1451</v>
      </c>
      <c r="B1445">
        <v>20</v>
      </c>
      <c r="C1445">
        <v>0</v>
      </c>
      <c r="D1445" s="1">
        <v>0</v>
      </c>
      <c r="E1445" s="2">
        <v>5.65</v>
      </c>
      <c r="H1445" s="4" t="str">
        <f t="shared" si="111"/>
        <v/>
      </c>
      <c r="I1445" s="4" t="str">
        <f t="shared" si="112"/>
        <v/>
      </c>
      <c r="J1445" s="4" t="str">
        <f t="shared" si="113"/>
        <v/>
      </c>
      <c r="K1445" s="4" t="str">
        <f>IF(ISERROR(MATCH(A1445,SEM_20201201_20210416!A:A,0)),"","Y")</f>
        <v/>
      </c>
      <c r="L1445" s="4" t="str">
        <f>IF(K1445="Y",VLOOKUP($A1445,SEM_20201201_20210416!$A:$G,3,FALSE),"")</f>
        <v/>
      </c>
      <c r="M1445" s="4" t="str">
        <f>IF(K1445="Y",VLOOKUP($A1445,SEM_20201201_20210416!$A:$G,4,FALSE),"")</f>
        <v/>
      </c>
      <c r="N1445" s="1" t="str">
        <f>IFERROR(VLOOKUP(A1445,SEM_20201201_20210416!A:F,6,FALSE),"")</f>
        <v/>
      </c>
      <c r="O1445" s="4" t="str">
        <f t="shared" si="114"/>
        <v/>
      </c>
      <c r="P1445" s="4" t="str">
        <f t="shared" si="115"/>
        <v/>
      </c>
    </row>
    <row r="1446" spans="1:16">
      <c r="A1446" s="3" t="s">
        <v>1476</v>
      </c>
      <c r="B1446">
        <v>20</v>
      </c>
      <c r="C1446">
        <v>2</v>
      </c>
      <c r="D1446" s="1">
        <v>0.1</v>
      </c>
      <c r="E1446" s="2">
        <v>5.9</v>
      </c>
      <c r="H1446" s="4" t="str">
        <f t="shared" si="111"/>
        <v/>
      </c>
      <c r="I1446" s="4" t="str">
        <f t="shared" si="112"/>
        <v/>
      </c>
      <c r="J1446" s="4" t="str">
        <f t="shared" si="113"/>
        <v/>
      </c>
      <c r="K1446" s="4" t="str">
        <f>IF(ISERROR(MATCH(A1446,SEM_20201201_20210416!A:A,0)),"","Y")</f>
        <v/>
      </c>
      <c r="L1446" s="4" t="str">
        <f>IF(K1446="Y",VLOOKUP($A1446,SEM_20201201_20210416!$A:$G,3,FALSE),"")</f>
        <v/>
      </c>
      <c r="M1446" s="4" t="str">
        <f>IF(K1446="Y",VLOOKUP($A1446,SEM_20201201_20210416!$A:$G,4,FALSE),"")</f>
        <v/>
      </c>
      <c r="N1446" s="1" t="str">
        <f>IFERROR(VLOOKUP(A1446,SEM_20201201_20210416!A:F,6,FALSE),"")</f>
        <v/>
      </c>
      <c r="O1446" s="4" t="str">
        <f t="shared" si="114"/>
        <v/>
      </c>
      <c r="P1446" s="4" t="str">
        <f t="shared" si="115"/>
        <v/>
      </c>
    </row>
    <row r="1447" spans="1:16">
      <c r="A1447" s="3" t="s">
        <v>1450</v>
      </c>
      <c r="B1447">
        <v>20</v>
      </c>
      <c r="C1447">
        <v>2</v>
      </c>
      <c r="D1447" s="1">
        <v>0.1</v>
      </c>
      <c r="E1447" s="2">
        <v>6.55</v>
      </c>
      <c r="H1447" s="4" t="str">
        <f t="shared" si="111"/>
        <v/>
      </c>
      <c r="I1447" s="4" t="str">
        <f t="shared" si="112"/>
        <v/>
      </c>
      <c r="J1447" s="4" t="str">
        <f t="shared" si="113"/>
        <v>Y</v>
      </c>
      <c r="K1447" s="4" t="str">
        <f>IF(ISERROR(MATCH(A1447,SEM_20201201_20210416!A:A,0)),"","Y")</f>
        <v/>
      </c>
      <c r="L1447" s="4" t="str">
        <f>IF(K1447="Y",VLOOKUP($A1447,SEM_20201201_20210416!$A:$G,3,FALSE),"")</f>
        <v/>
      </c>
      <c r="M1447" s="4" t="str">
        <f>IF(K1447="Y",VLOOKUP($A1447,SEM_20201201_20210416!$A:$G,4,FALSE),"")</f>
        <v/>
      </c>
      <c r="N1447" s="1" t="str">
        <f>IFERROR(VLOOKUP(A1447,SEM_20201201_20210416!A:F,6,FALSE),"")</f>
        <v/>
      </c>
      <c r="O1447" s="4" t="str">
        <f t="shared" si="114"/>
        <v/>
      </c>
      <c r="P1447" s="4" t="str">
        <f t="shared" si="115"/>
        <v/>
      </c>
    </row>
    <row r="1448" spans="1:16">
      <c r="A1448" s="3" t="s">
        <v>1440</v>
      </c>
      <c r="B1448">
        <v>20</v>
      </c>
      <c r="C1448">
        <v>1</v>
      </c>
      <c r="D1448" s="1">
        <v>0.05</v>
      </c>
      <c r="E1448" s="2">
        <v>6.65</v>
      </c>
      <c r="H1448" s="4" t="str">
        <f t="shared" si="111"/>
        <v/>
      </c>
      <c r="I1448" s="4" t="str">
        <f t="shared" si="112"/>
        <v/>
      </c>
      <c r="J1448" s="4" t="str">
        <f t="shared" si="113"/>
        <v>Y</v>
      </c>
      <c r="K1448" s="4" t="str">
        <f>IF(ISERROR(MATCH(A1448,SEM_20201201_20210416!A:A,0)),"","Y")</f>
        <v/>
      </c>
      <c r="L1448" s="4" t="str">
        <f>IF(K1448="Y",VLOOKUP($A1448,SEM_20201201_20210416!$A:$G,3,FALSE),"")</f>
        <v/>
      </c>
      <c r="M1448" s="4" t="str">
        <f>IF(K1448="Y",VLOOKUP($A1448,SEM_20201201_20210416!$A:$G,4,FALSE),"")</f>
        <v/>
      </c>
      <c r="N1448" s="1" t="str">
        <f>IFERROR(VLOOKUP(A1448,SEM_20201201_20210416!A:F,6,FALSE),"")</f>
        <v/>
      </c>
      <c r="O1448" s="4" t="str">
        <f t="shared" si="114"/>
        <v/>
      </c>
      <c r="P1448" s="4" t="str">
        <f t="shared" si="115"/>
        <v/>
      </c>
    </row>
    <row r="1449" spans="1:16">
      <c r="A1449" s="3" t="s">
        <v>1464</v>
      </c>
      <c r="B1449">
        <v>20</v>
      </c>
      <c r="C1449">
        <v>0</v>
      </c>
      <c r="D1449" s="1">
        <v>0</v>
      </c>
      <c r="E1449" s="2">
        <v>6.95</v>
      </c>
      <c r="H1449" s="4" t="str">
        <f t="shared" si="111"/>
        <v/>
      </c>
      <c r="I1449" s="4" t="str">
        <f t="shared" si="112"/>
        <v/>
      </c>
      <c r="J1449" s="4" t="str">
        <f t="shared" si="113"/>
        <v>Y</v>
      </c>
      <c r="K1449" s="4" t="str">
        <f>IF(ISERROR(MATCH(A1449,SEM_20201201_20210416!A:A,0)),"","Y")</f>
        <v/>
      </c>
      <c r="L1449" s="4" t="str">
        <f>IF(K1449="Y",VLOOKUP($A1449,SEM_20201201_20210416!$A:$G,3,FALSE),"")</f>
        <v/>
      </c>
      <c r="M1449" s="4" t="str">
        <f>IF(K1449="Y",VLOOKUP($A1449,SEM_20201201_20210416!$A:$G,4,FALSE),"")</f>
        <v/>
      </c>
      <c r="N1449" s="1" t="str">
        <f>IFERROR(VLOOKUP(A1449,SEM_20201201_20210416!A:F,6,FALSE),"")</f>
        <v/>
      </c>
      <c r="O1449" s="4" t="str">
        <f t="shared" si="114"/>
        <v/>
      </c>
      <c r="P1449" s="4" t="str">
        <f t="shared" si="115"/>
        <v/>
      </c>
    </row>
    <row r="1450" spans="1:16">
      <c r="A1450" s="3" t="s">
        <v>1443</v>
      </c>
      <c r="B1450">
        <v>20</v>
      </c>
      <c r="C1450">
        <v>0</v>
      </c>
      <c r="D1450" s="1">
        <v>0</v>
      </c>
      <c r="E1450" s="2">
        <v>7.1</v>
      </c>
      <c r="H1450" s="4" t="str">
        <f t="shared" si="111"/>
        <v/>
      </c>
      <c r="I1450" s="4" t="str">
        <f t="shared" si="112"/>
        <v/>
      </c>
      <c r="J1450" s="4" t="str">
        <f t="shared" si="113"/>
        <v/>
      </c>
      <c r="K1450" s="4" t="str">
        <f>IF(ISERROR(MATCH(A1450,SEM_20201201_20210416!A:A,0)),"","Y")</f>
        <v/>
      </c>
      <c r="L1450" s="4" t="str">
        <f>IF(K1450="Y",VLOOKUP($A1450,SEM_20201201_20210416!$A:$G,3,FALSE),"")</f>
        <v/>
      </c>
      <c r="M1450" s="4" t="str">
        <f>IF(K1450="Y",VLOOKUP($A1450,SEM_20201201_20210416!$A:$G,4,FALSE),"")</f>
        <v/>
      </c>
      <c r="N1450" s="1" t="str">
        <f>IFERROR(VLOOKUP(A1450,SEM_20201201_20210416!A:F,6,FALSE),"")</f>
        <v/>
      </c>
      <c r="O1450" s="4" t="str">
        <f t="shared" si="114"/>
        <v/>
      </c>
      <c r="P1450" s="4" t="str">
        <f t="shared" si="115"/>
        <v/>
      </c>
    </row>
    <row r="1451" spans="1:16">
      <c r="A1451" s="3" t="s">
        <v>1462</v>
      </c>
      <c r="B1451">
        <v>20</v>
      </c>
      <c r="C1451">
        <v>0</v>
      </c>
      <c r="D1451" s="1">
        <v>0</v>
      </c>
      <c r="E1451" s="2">
        <v>7.35</v>
      </c>
      <c r="H1451" s="4" t="str">
        <f t="shared" si="111"/>
        <v/>
      </c>
      <c r="I1451" s="4" t="str">
        <f t="shared" si="112"/>
        <v/>
      </c>
      <c r="J1451" s="4" t="str">
        <f t="shared" si="113"/>
        <v/>
      </c>
      <c r="K1451" s="4" t="str">
        <f>IF(ISERROR(MATCH(A1451,SEM_20201201_20210416!A:A,0)),"","Y")</f>
        <v/>
      </c>
      <c r="L1451" s="4" t="str">
        <f>IF(K1451="Y",VLOOKUP($A1451,SEM_20201201_20210416!$A:$G,3,FALSE),"")</f>
        <v/>
      </c>
      <c r="M1451" s="4" t="str">
        <f>IF(K1451="Y",VLOOKUP($A1451,SEM_20201201_20210416!$A:$G,4,FALSE),"")</f>
        <v/>
      </c>
      <c r="N1451" s="1" t="str">
        <f>IFERROR(VLOOKUP(A1451,SEM_20201201_20210416!A:F,6,FALSE),"")</f>
        <v/>
      </c>
      <c r="O1451" s="4" t="str">
        <f t="shared" si="114"/>
        <v/>
      </c>
      <c r="P1451" s="4" t="str">
        <f t="shared" si="115"/>
        <v/>
      </c>
    </row>
    <row r="1452" spans="1:16">
      <c r="A1452" s="3" t="s">
        <v>1465</v>
      </c>
      <c r="B1452">
        <v>20</v>
      </c>
      <c r="C1452">
        <v>5</v>
      </c>
      <c r="D1452" s="1">
        <v>0.25</v>
      </c>
      <c r="E1452" s="2">
        <v>7.45</v>
      </c>
      <c r="H1452" s="4" t="str">
        <f t="shared" si="111"/>
        <v/>
      </c>
      <c r="I1452" s="4" t="str">
        <f t="shared" si="112"/>
        <v/>
      </c>
      <c r="J1452" s="4" t="str">
        <f t="shared" si="113"/>
        <v/>
      </c>
      <c r="K1452" s="4" t="str">
        <f>IF(ISERROR(MATCH(A1452,SEM_20201201_20210416!A:A,0)),"","Y")</f>
        <v/>
      </c>
      <c r="L1452" s="4" t="str">
        <f>IF(K1452="Y",VLOOKUP($A1452,SEM_20201201_20210416!$A:$G,3,FALSE),"")</f>
        <v/>
      </c>
      <c r="M1452" s="4" t="str">
        <f>IF(K1452="Y",VLOOKUP($A1452,SEM_20201201_20210416!$A:$G,4,FALSE),"")</f>
        <v/>
      </c>
      <c r="N1452" s="1" t="str">
        <f>IFERROR(VLOOKUP(A1452,SEM_20201201_20210416!A:F,6,FALSE),"")</f>
        <v/>
      </c>
      <c r="O1452" s="4" t="str">
        <f t="shared" si="114"/>
        <v/>
      </c>
      <c r="P1452" s="4" t="str">
        <f t="shared" si="115"/>
        <v/>
      </c>
    </row>
    <row r="1453" spans="1:16">
      <c r="A1453" s="3" t="s">
        <v>1460</v>
      </c>
      <c r="B1453">
        <v>20</v>
      </c>
      <c r="C1453">
        <v>1</v>
      </c>
      <c r="D1453" s="1">
        <v>0.05</v>
      </c>
      <c r="E1453" s="2">
        <v>7.55</v>
      </c>
      <c r="H1453" s="4" t="str">
        <f t="shared" si="111"/>
        <v/>
      </c>
      <c r="I1453" s="4" t="str">
        <f t="shared" si="112"/>
        <v/>
      </c>
      <c r="J1453" s="4" t="str">
        <f t="shared" si="113"/>
        <v/>
      </c>
      <c r="K1453" s="4" t="str">
        <f>IF(ISERROR(MATCH(A1453,SEM_20201201_20210416!A:A,0)),"","Y")</f>
        <v/>
      </c>
      <c r="L1453" s="4" t="str">
        <f>IF(K1453="Y",VLOOKUP($A1453,SEM_20201201_20210416!$A:$G,3,FALSE),"")</f>
        <v/>
      </c>
      <c r="M1453" s="4" t="str">
        <f>IF(K1453="Y",VLOOKUP($A1453,SEM_20201201_20210416!$A:$G,4,FALSE),"")</f>
        <v/>
      </c>
      <c r="N1453" s="1" t="str">
        <f>IFERROR(VLOOKUP(A1453,SEM_20201201_20210416!A:F,6,FALSE),"")</f>
        <v/>
      </c>
      <c r="O1453" s="4" t="str">
        <f t="shared" si="114"/>
        <v/>
      </c>
      <c r="P1453" s="4" t="str">
        <f t="shared" si="115"/>
        <v/>
      </c>
    </row>
    <row r="1454" spans="1:16">
      <c r="A1454" s="3" t="s">
        <v>1456</v>
      </c>
      <c r="B1454">
        <v>20</v>
      </c>
      <c r="C1454">
        <v>0</v>
      </c>
      <c r="D1454" s="1">
        <v>0</v>
      </c>
      <c r="E1454" s="2">
        <v>7.6</v>
      </c>
      <c r="H1454" s="4" t="str">
        <f t="shared" si="111"/>
        <v/>
      </c>
      <c r="I1454" s="4" t="str">
        <f t="shared" si="112"/>
        <v/>
      </c>
      <c r="J1454" s="4" t="str">
        <f t="shared" si="113"/>
        <v/>
      </c>
      <c r="K1454" s="4" t="str">
        <f>IF(ISERROR(MATCH(A1454,SEM_20201201_20210416!A:A,0)),"","Y")</f>
        <v/>
      </c>
      <c r="L1454" s="4" t="str">
        <f>IF(K1454="Y",VLOOKUP($A1454,SEM_20201201_20210416!$A:$G,3,FALSE),"")</f>
        <v/>
      </c>
      <c r="M1454" s="4" t="str">
        <f>IF(K1454="Y",VLOOKUP($A1454,SEM_20201201_20210416!$A:$G,4,FALSE),"")</f>
        <v/>
      </c>
      <c r="N1454" s="1" t="str">
        <f>IFERROR(VLOOKUP(A1454,SEM_20201201_20210416!A:F,6,FALSE),"")</f>
        <v/>
      </c>
      <c r="O1454" s="4" t="str">
        <f t="shared" si="114"/>
        <v/>
      </c>
      <c r="P1454" s="4" t="str">
        <f t="shared" si="115"/>
        <v/>
      </c>
    </row>
    <row r="1455" spans="1:16">
      <c r="A1455" s="3" t="s">
        <v>1471</v>
      </c>
      <c r="B1455">
        <v>20</v>
      </c>
      <c r="C1455">
        <v>1</v>
      </c>
      <c r="D1455" s="1">
        <v>0.05</v>
      </c>
      <c r="E1455" s="2">
        <v>8.15</v>
      </c>
      <c r="H1455" s="4" t="str">
        <f t="shared" si="111"/>
        <v/>
      </c>
      <c r="I1455" s="4" t="str">
        <f t="shared" si="112"/>
        <v/>
      </c>
      <c r="J1455" s="4" t="str">
        <f t="shared" si="113"/>
        <v/>
      </c>
      <c r="K1455" s="4" t="str">
        <f>IF(ISERROR(MATCH(A1455,SEM_20201201_20210416!A:A,0)),"","Y")</f>
        <v/>
      </c>
      <c r="L1455" s="4" t="str">
        <f>IF(K1455="Y",VLOOKUP($A1455,SEM_20201201_20210416!$A:$G,3,FALSE),"")</f>
        <v/>
      </c>
      <c r="M1455" s="4" t="str">
        <f>IF(K1455="Y",VLOOKUP($A1455,SEM_20201201_20210416!$A:$G,4,FALSE),"")</f>
        <v/>
      </c>
      <c r="N1455" s="1" t="str">
        <f>IFERROR(VLOOKUP(A1455,SEM_20201201_20210416!A:F,6,FALSE),"")</f>
        <v/>
      </c>
      <c r="O1455" s="4" t="str">
        <f t="shared" si="114"/>
        <v/>
      </c>
      <c r="P1455" s="4" t="str">
        <f t="shared" si="115"/>
        <v/>
      </c>
    </row>
    <row r="1456" spans="1:16">
      <c r="A1456" s="3" t="s">
        <v>1459</v>
      </c>
      <c r="B1456">
        <v>20</v>
      </c>
      <c r="C1456">
        <v>0</v>
      </c>
      <c r="D1456" s="1">
        <v>0</v>
      </c>
      <c r="E1456" s="2">
        <v>8.85</v>
      </c>
      <c r="H1456" s="4" t="str">
        <f t="shared" si="111"/>
        <v/>
      </c>
      <c r="I1456" s="4" t="str">
        <f t="shared" si="112"/>
        <v/>
      </c>
      <c r="J1456" s="4" t="str">
        <f t="shared" si="113"/>
        <v/>
      </c>
      <c r="K1456" s="4" t="str">
        <f>IF(ISERROR(MATCH(A1456,SEM_20201201_20210416!A:A,0)),"","Y")</f>
        <v/>
      </c>
      <c r="L1456" s="4" t="str">
        <f>IF(K1456="Y",VLOOKUP($A1456,SEM_20201201_20210416!$A:$G,3,FALSE),"")</f>
        <v/>
      </c>
      <c r="M1456" s="4" t="str">
        <f>IF(K1456="Y",VLOOKUP($A1456,SEM_20201201_20210416!$A:$G,4,FALSE),"")</f>
        <v/>
      </c>
      <c r="N1456" s="1" t="str">
        <f>IFERROR(VLOOKUP(A1456,SEM_20201201_20210416!A:F,6,FALSE),"")</f>
        <v/>
      </c>
      <c r="O1456" s="4" t="str">
        <f t="shared" si="114"/>
        <v/>
      </c>
      <c r="P1456" s="4" t="str">
        <f t="shared" si="115"/>
        <v/>
      </c>
    </row>
    <row r="1457" spans="1:16">
      <c r="A1457" s="3" t="s">
        <v>1452</v>
      </c>
      <c r="B1457">
        <v>20</v>
      </c>
      <c r="C1457">
        <v>0</v>
      </c>
      <c r="D1457" s="1">
        <v>0</v>
      </c>
      <c r="E1457" s="2">
        <v>9.35</v>
      </c>
      <c r="H1457" s="4" t="str">
        <f t="shared" si="111"/>
        <v/>
      </c>
      <c r="I1457" s="4" t="str">
        <f t="shared" si="112"/>
        <v/>
      </c>
      <c r="J1457" s="4" t="str">
        <f t="shared" si="113"/>
        <v/>
      </c>
      <c r="K1457" s="4" t="str">
        <f>IF(ISERROR(MATCH(A1457,SEM_20201201_20210416!A:A,0)),"","Y")</f>
        <v/>
      </c>
      <c r="L1457" s="4" t="str">
        <f>IF(K1457="Y",VLOOKUP($A1457,SEM_20201201_20210416!$A:$G,3,FALSE),"")</f>
        <v/>
      </c>
      <c r="M1457" s="4" t="str">
        <f>IF(K1457="Y",VLOOKUP($A1457,SEM_20201201_20210416!$A:$G,4,FALSE),"")</f>
        <v/>
      </c>
      <c r="N1457" s="1" t="str">
        <f>IFERROR(VLOOKUP(A1457,SEM_20201201_20210416!A:F,6,FALSE),"")</f>
        <v/>
      </c>
      <c r="O1457" s="4" t="str">
        <f t="shared" si="114"/>
        <v/>
      </c>
      <c r="P1457" s="4" t="str">
        <f t="shared" si="115"/>
        <v/>
      </c>
    </row>
    <row r="1458" spans="1:16">
      <c r="A1458" s="3" t="s">
        <v>1447</v>
      </c>
      <c r="B1458">
        <v>20</v>
      </c>
      <c r="C1458">
        <v>0</v>
      </c>
      <c r="D1458" s="1">
        <v>0</v>
      </c>
      <c r="E1458" s="2">
        <v>9.4</v>
      </c>
      <c r="H1458" s="4" t="str">
        <f t="shared" si="111"/>
        <v/>
      </c>
      <c r="I1458" s="4" t="str">
        <f t="shared" si="112"/>
        <v/>
      </c>
      <c r="J1458" s="4" t="str">
        <f t="shared" si="113"/>
        <v/>
      </c>
      <c r="K1458" s="4" t="str">
        <f>IF(ISERROR(MATCH(A1458,SEM_20201201_20210416!A:A,0)),"","Y")</f>
        <v/>
      </c>
      <c r="L1458" s="4" t="str">
        <f>IF(K1458="Y",VLOOKUP($A1458,SEM_20201201_20210416!$A:$G,3,FALSE),"")</f>
        <v/>
      </c>
      <c r="M1458" s="4" t="str">
        <f>IF(K1458="Y",VLOOKUP($A1458,SEM_20201201_20210416!$A:$G,4,FALSE),"")</f>
        <v/>
      </c>
      <c r="N1458" s="1" t="str">
        <f>IFERROR(VLOOKUP(A1458,SEM_20201201_20210416!A:F,6,FALSE),"")</f>
        <v/>
      </c>
      <c r="O1458" s="4" t="str">
        <f t="shared" si="114"/>
        <v/>
      </c>
      <c r="P1458" s="4" t="str">
        <f t="shared" si="115"/>
        <v/>
      </c>
    </row>
    <row r="1459" spans="1:16">
      <c r="A1459" s="3" t="s">
        <v>1446</v>
      </c>
      <c r="B1459">
        <v>20</v>
      </c>
      <c r="C1459">
        <v>1</v>
      </c>
      <c r="D1459" s="1">
        <v>0.05</v>
      </c>
      <c r="E1459" s="2">
        <v>10.4</v>
      </c>
      <c r="H1459" s="4" t="str">
        <f t="shared" si="111"/>
        <v/>
      </c>
      <c r="I1459" s="4" t="str">
        <f t="shared" si="112"/>
        <v/>
      </c>
      <c r="J1459" s="4" t="str">
        <f t="shared" si="113"/>
        <v/>
      </c>
      <c r="K1459" s="4" t="str">
        <f>IF(ISERROR(MATCH(A1459,SEM_20201201_20210416!A:A,0)),"","Y")</f>
        <v/>
      </c>
      <c r="L1459" s="4" t="str">
        <f>IF(K1459="Y",VLOOKUP($A1459,SEM_20201201_20210416!$A:$G,3,FALSE),"")</f>
        <v/>
      </c>
      <c r="M1459" s="4" t="str">
        <f>IF(K1459="Y",VLOOKUP($A1459,SEM_20201201_20210416!$A:$G,4,FALSE),"")</f>
        <v/>
      </c>
      <c r="N1459" s="1" t="str">
        <f>IFERROR(VLOOKUP(A1459,SEM_20201201_20210416!A:F,6,FALSE),"")</f>
        <v/>
      </c>
      <c r="O1459" s="4" t="str">
        <f t="shared" si="114"/>
        <v/>
      </c>
      <c r="P1459" s="4" t="str">
        <f t="shared" si="115"/>
        <v/>
      </c>
    </row>
    <row r="1460" spans="1:16">
      <c r="A1460" s="3" t="s">
        <v>1457</v>
      </c>
      <c r="B1460">
        <v>20</v>
      </c>
      <c r="C1460">
        <v>1</v>
      </c>
      <c r="D1460" s="1">
        <v>0.05</v>
      </c>
      <c r="E1460" s="2">
        <v>10.45</v>
      </c>
      <c r="H1460" s="4" t="str">
        <f t="shared" si="111"/>
        <v/>
      </c>
      <c r="I1460" s="4" t="str">
        <f t="shared" si="112"/>
        <v/>
      </c>
      <c r="J1460" s="4" t="str">
        <f t="shared" si="113"/>
        <v/>
      </c>
      <c r="K1460" s="4" t="str">
        <f>IF(ISERROR(MATCH(A1460,SEM_20201201_20210416!A:A,0)),"","Y")</f>
        <v/>
      </c>
      <c r="L1460" s="4" t="str">
        <f>IF(K1460="Y",VLOOKUP($A1460,SEM_20201201_20210416!$A:$G,3,FALSE),"")</f>
        <v/>
      </c>
      <c r="M1460" s="4" t="str">
        <f>IF(K1460="Y",VLOOKUP($A1460,SEM_20201201_20210416!$A:$G,4,FALSE),"")</f>
        <v/>
      </c>
      <c r="N1460" s="1" t="str">
        <f>IFERROR(VLOOKUP(A1460,SEM_20201201_20210416!A:F,6,FALSE),"")</f>
        <v/>
      </c>
      <c r="O1460" s="4" t="str">
        <f t="shared" si="114"/>
        <v/>
      </c>
      <c r="P1460" s="4" t="str">
        <f t="shared" si="115"/>
        <v/>
      </c>
    </row>
    <row r="1461" spans="1:16">
      <c r="A1461" s="3" t="s">
        <v>1474</v>
      </c>
      <c r="B1461">
        <v>20</v>
      </c>
      <c r="C1461">
        <v>0</v>
      </c>
      <c r="D1461" s="1">
        <v>0</v>
      </c>
      <c r="E1461" s="2">
        <v>13.45</v>
      </c>
      <c r="H1461" s="4" t="str">
        <f t="shared" si="111"/>
        <v/>
      </c>
      <c r="I1461" s="4" t="str">
        <f t="shared" si="112"/>
        <v/>
      </c>
      <c r="J1461" s="4" t="str">
        <f t="shared" si="113"/>
        <v/>
      </c>
      <c r="K1461" s="4" t="str">
        <f>IF(ISERROR(MATCH(A1461,SEM_20201201_20210416!A:A,0)),"","Y")</f>
        <v/>
      </c>
      <c r="L1461" s="4" t="str">
        <f>IF(K1461="Y",VLOOKUP($A1461,SEM_20201201_20210416!$A:$G,3,FALSE),"")</f>
        <v/>
      </c>
      <c r="M1461" s="4" t="str">
        <f>IF(K1461="Y",VLOOKUP($A1461,SEM_20201201_20210416!$A:$G,4,FALSE),"")</f>
        <v/>
      </c>
      <c r="N1461" s="1" t="str">
        <f>IFERROR(VLOOKUP(A1461,SEM_20201201_20210416!A:F,6,FALSE),"")</f>
        <v/>
      </c>
      <c r="O1461" s="4" t="str">
        <f t="shared" si="114"/>
        <v/>
      </c>
      <c r="P1461" s="4" t="str">
        <f t="shared" si="115"/>
        <v/>
      </c>
    </row>
    <row r="1462" spans="1:16">
      <c r="A1462" s="3" t="s">
        <v>1468</v>
      </c>
      <c r="B1462">
        <v>20</v>
      </c>
      <c r="C1462">
        <v>0</v>
      </c>
      <c r="D1462" s="1">
        <v>0</v>
      </c>
      <c r="E1462" s="2">
        <v>15.65</v>
      </c>
      <c r="H1462" s="4" t="str">
        <f t="shared" si="111"/>
        <v/>
      </c>
      <c r="I1462" s="4" t="str">
        <f t="shared" si="112"/>
        <v/>
      </c>
      <c r="J1462" s="4" t="str">
        <f t="shared" si="113"/>
        <v/>
      </c>
      <c r="K1462" s="4" t="str">
        <f>IF(ISERROR(MATCH(A1462,SEM_20201201_20210416!A:A,0)),"","Y")</f>
        <v/>
      </c>
      <c r="L1462" s="4" t="str">
        <f>IF(K1462="Y",VLOOKUP($A1462,SEM_20201201_20210416!$A:$G,3,FALSE),"")</f>
        <v/>
      </c>
      <c r="M1462" s="4" t="str">
        <f>IF(K1462="Y",VLOOKUP($A1462,SEM_20201201_20210416!$A:$G,4,FALSE),"")</f>
        <v/>
      </c>
      <c r="N1462" s="1" t="str">
        <f>IFERROR(VLOOKUP(A1462,SEM_20201201_20210416!A:F,6,FALSE),"")</f>
        <v/>
      </c>
      <c r="O1462" s="4" t="str">
        <f t="shared" si="114"/>
        <v/>
      </c>
      <c r="P1462" s="4" t="str">
        <f t="shared" si="115"/>
        <v/>
      </c>
    </row>
    <row r="1463" spans="1:16">
      <c r="A1463" s="3" t="s">
        <v>1453</v>
      </c>
      <c r="B1463">
        <v>20</v>
      </c>
      <c r="C1463">
        <v>0</v>
      </c>
      <c r="D1463" s="1">
        <v>0</v>
      </c>
      <c r="E1463" s="2">
        <v>19.55</v>
      </c>
      <c r="H1463" s="4" t="str">
        <f t="shared" si="111"/>
        <v/>
      </c>
      <c r="I1463" s="4" t="str">
        <f t="shared" si="112"/>
        <v/>
      </c>
      <c r="J1463" s="4" t="str">
        <f t="shared" si="113"/>
        <v/>
      </c>
      <c r="K1463" s="4" t="str">
        <f>IF(ISERROR(MATCH(A1463,SEM_20201201_20210416!A:A,0)),"","Y")</f>
        <v/>
      </c>
      <c r="L1463" s="4" t="str">
        <f>IF(K1463="Y",VLOOKUP($A1463,SEM_20201201_20210416!$A:$G,3,FALSE),"")</f>
        <v/>
      </c>
      <c r="M1463" s="4" t="str">
        <f>IF(K1463="Y",VLOOKUP($A1463,SEM_20201201_20210416!$A:$G,4,FALSE),"")</f>
        <v/>
      </c>
      <c r="N1463" s="1" t="str">
        <f>IFERROR(VLOOKUP(A1463,SEM_20201201_20210416!A:F,6,FALSE),"")</f>
        <v/>
      </c>
      <c r="O1463" s="4" t="str">
        <f t="shared" si="114"/>
        <v/>
      </c>
      <c r="P1463" s="4" t="str">
        <f t="shared" si="115"/>
        <v/>
      </c>
    </row>
    <row r="1464" spans="1:16">
      <c r="A1464" s="3" t="s">
        <v>1469</v>
      </c>
      <c r="B1464">
        <v>20</v>
      </c>
      <c r="C1464">
        <v>0</v>
      </c>
      <c r="D1464" s="1">
        <v>0</v>
      </c>
      <c r="E1464" s="2">
        <v>20.55</v>
      </c>
      <c r="H1464" s="4" t="str">
        <f t="shared" si="111"/>
        <v/>
      </c>
      <c r="I1464" s="4" t="str">
        <f t="shared" si="112"/>
        <v/>
      </c>
      <c r="J1464" s="4" t="str">
        <f t="shared" si="113"/>
        <v/>
      </c>
      <c r="K1464" s="4" t="str">
        <f>IF(ISERROR(MATCH(A1464,SEM_20201201_20210416!A:A,0)),"","Y")</f>
        <v/>
      </c>
      <c r="L1464" s="4" t="str">
        <f>IF(K1464="Y",VLOOKUP($A1464,SEM_20201201_20210416!$A:$G,3,FALSE),"")</f>
        <v/>
      </c>
      <c r="M1464" s="4" t="str">
        <f>IF(K1464="Y",VLOOKUP($A1464,SEM_20201201_20210416!$A:$G,4,FALSE),"")</f>
        <v/>
      </c>
      <c r="N1464" s="1" t="str">
        <f>IFERROR(VLOOKUP(A1464,SEM_20201201_20210416!A:F,6,FALSE),"")</f>
        <v/>
      </c>
      <c r="O1464" s="4" t="str">
        <f t="shared" si="114"/>
        <v/>
      </c>
      <c r="P1464" s="4" t="str">
        <f t="shared" si="115"/>
        <v/>
      </c>
    </row>
    <row r="1465" spans="1:16">
      <c r="A1465" s="3" t="s">
        <v>1444</v>
      </c>
      <c r="B1465">
        <v>20</v>
      </c>
      <c r="C1465">
        <v>1</v>
      </c>
      <c r="D1465" s="1">
        <v>0.05</v>
      </c>
      <c r="E1465" s="2">
        <v>24.3</v>
      </c>
      <c r="H1465" s="4" t="str">
        <f t="shared" si="111"/>
        <v/>
      </c>
      <c r="I1465" s="4" t="str">
        <f t="shared" si="112"/>
        <v/>
      </c>
      <c r="J1465" s="4" t="str">
        <f t="shared" si="113"/>
        <v/>
      </c>
      <c r="K1465" s="4" t="str">
        <f>IF(ISERROR(MATCH(A1465,SEM_20201201_20210416!A:A,0)),"","Y")</f>
        <v/>
      </c>
      <c r="L1465" s="4" t="str">
        <f>IF(K1465="Y",VLOOKUP($A1465,SEM_20201201_20210416!$A:$G,3,FALSE),"")</f>
        <v/>
      </c>
      <c r="M1465" s="4" t="str">
        <f>IF(K1465="Y",VLOOKUP($A1465,SEM_20201201_20210416!$A:$G,4,FALSE),"")</f>
        <v/>
      </c>
      <c r="N1465" s="1" t="str">
        <f>IFERROR(VLOOKUP(A1465,SEM_20201201_20210416!A:F,6,FALSE),"")</f>
        <v/>
      </c>
      <c r="O1465" s="4" t="str">
        <f t="shared" si="114"/>
        <v/>
      </c>
      <c r="P1465" s="4" t="str">
        <f t="shared" si="115"/>
        <v/>
      </c>
    </row>
    <row r="1466" spans="1:16">
      <c r="A1466" s="3" t="s">
        <v>1461</v>
      </c>
      <c r="B1466">
        <v>20</v>
      </c>
      <c r="C1466">
        <v>1</v>
      </c>
      <c r="D1466" s="1">
        <v>0.05</v>
      </c>
      <c r="E1466" s="2">
        <v>26.8</v>
      </c>
      <c r="H1466" s="4" t="str">
        <f t="shared" si="111"/>
        <v/>
      </c>
      <c r="I1466" s="4" t="str">
        <f t="shared" si="112"/>
        <v/>
      </c>
      <c r="J1466" s="4" t="str">
        <f t="shared" si="113"/>
        <v/>
      </c>
      <c r="K1466" s="4" t="str">
        <f>IF(ISERROR(MATCH(A1466,SEM_20201201_20210416!A:A,0)),"","Y")</f>
        <v/>
      </c>
      <c r="L1466" s="4" t="str">
        <f>IF(K1466="Y",VLOOKUP($A1466,SEM_20201201_20210416!$A:$G,3,FALSE),"")</f>
        <v/>
      </c>
      <c r="M1466" s="4" t="str">
        <f>IF(K1466="Y",VLOOKUP($A1466,SEM_20201201_20210416!$A:$G,4,FALSE),"")</f>
        <v/>
      </c>
      <c r="N1466" s="1" t="str">
        <f>IFERROR(VLOOKUP(A1466,SEM_20201201_20210416!A:F,6,FALSE),"")</f>
        <v/>
      </c>
      <c r="O1466" s="4" t="str">
        <f t="shared" si="114"/>
        <v/>
      </c>
      <c r="P1466" s="4" t="str">
        <f t="shared" si="115"/>
        <v/>
      </c>
    </row>
    <row r="1467" spans="1:16">
      <c r="A1467" s="3" t="s">
        <v>1442</v>
      </c>
      <c r="B1467">
        <v>20</v>
      </c>
      <c r="C1467">
        <v>4</v>
      </c>
      <c r="D1467" s="1">
        <v>0.2</v>
      </c>
      <c r="E1467" s="2">
        <v>35.75</v>
      </c>
      <c r="H1467" s="4" t="str">
        <f t="shared" si="111"/>
        <v/>
      </c>
      <c r="I1467" s="4" t="str">
        <f t="shared" si="112"/>
        <v/>
      </c>
      <c r="J1467" s="4" t="str">
        <f t="shared" si="113"/>
        <v/>
      </c>
      <c r="K1467" s="4" t="str">
        <f>IF(ISERROR(MATCH(A1467,SEM_20201201_20210416!A:A,0)),"","Y")</f>
        <v/>
      </c>
      <c r="L1467" s="4" t="str">
        <f>IF(K1467="Y",VLOOKUP($A1467,SEM_20201201_20210416!$A:$G,3,FALSE),"")</f>
        <v/>
      </c>
      <c r="M1467" s="4" t="str">
        <f>IF(K1467="Y",VLOOKUP($A1467,SEM_20201201_20210416!$A:$G,4,FALSE),"")</f>
        <v/>
      </c>
      <c r="N1467" s="1" t="str">
        <f>IFERROR(VLOOKUP(A1467,SEM_20201201_20210416!A:F,6,FALSE),"")</f>
        <v/>
      </c>
      <c r="O1467" s="4" t="str">
        <f t="shared" si="114"/>
        <v/>
      </c>
      <c r="P1467" s="4" t="str">
        <f t="shared" si="115"/>
        <v/>
      </c>
    </row>
    <row r="1468" spans="1:16">
      <c r="A1468" s="3" t="s">
        <v>1475</v>
      </c>
      <c r="B1468">
        <v>20</v>
      </c>
      <c r="C1468">
        <v>0</v>
      </c>
      <c r="D1468" s="1">
        <v>0</v>
      </c>
      <c r="E1468" s="2">
        <v>36</v>
      </c>
      <c r="H1468" s="4" t="str">
        <f t="shared" si="111"/>
        <v/>
      </c>
      <c r="I1468" s="4" t="str">
        <f t="shared" si="112"/>
        <v/>
      </c>
      <c r="J1468" s="4" t="str">
        <f t="shared" si="113"/>
        <v/>
      </c>
      <c r="K1468" s="4" t="str">
        <f>IF(ISERROR(MATCH(A1468,SEM_20201201_20210416!A:A,0)),"","Y")</f>
        <v/>
      </c>
      <c r="L1468" s="4" t="str">
        <f>IF(K1468="Y",VLOOKUP($A1468,SEM_20201201_20210416!$A:$G,3,FALSE),"")</f>
        <v/>
      </c>
      <c r="M1468" s="4" t="str">
        <f>IF(K1468="Y",VLOOKUP($A1468,SEM_20201201_20210416!$A:$G,4,FALSE),"")</f>
        <v/>
      </c>
      <c r="N1468" s="1" t="str">
        <f>IFERROR(VLOOKUP(A1468,SEM_20201201_20210416!A:F,6,FALSE),"")</f>
        <v/>
      </c>
      <c r="O1468" s="4" t="str">
        <f t="shared" si="114"/>
        <v/>
      </c>
      <c r="P1468" s="4" t="str">
        <f t="shared" si="115"/>
        <v/>
      </c>
    </row>
    <row r="1469" spans="1:16">
      <c r="A1469" s="3" t="s">
        <v>1449</v>
      </c>
      <c r="B1469">
        <v>20</v>
      </c>
      <c r="C1469">
        <v>0</v>
      </c>
      <c r="D1469" s="1">
        <v>0</v>
      </c>
      <c r="E1469" s="2">
        <v>45.7</v>
      </c>
      <c r="H1469" s="4" t="str">
        <f t="shared" si="111"/>
        <v/>
      </c>
      <c r="I1469" s="4" t="str">
        <f t="shared" si="112"/>
        <v/>
      </c>
      <c r="J1469" s="4" t="str">
        <f t="shared" si="113"/>
        <v/>
      </c>
      <c r="K1469" s="4" t="str">
        <f>IF(ISERROR(MATCH(A1469,SEM_20201201_20210416!A:A,0)),"","Y")</f>
        <v/>
      </c>
      <c r="L1469" s="4" t="str">
        <f>IF(K1469="Y",VLOOKUP($A1469,SEM_20201201_20210416!$A:$G,3,FALSE),"")</f>
        <v/>
      </c>
      <c r="M1469" s="4" t="str">
        <f>IF(K1469="Y",VLOOKUP($A1469,SEM_20201201_20210416!$A:$G,4,FALSE),"")</f>
        <v/>
      </c>
      <c r="N1469" s="1" t="str">
        <f>IFERROR(VLOOKUP(A1469,SEM_20201201_20210416!A:F,6,FALSE),"")</f>
        <v/>
      </c>
      <c r="O1469" s="4" t="str">
        <f t="shared" si="114"/>
        <v/>
      </c>
      <c r="P1469" s="4" t="str">
        <f t="shared" si="115"/>
        <v/>
      </c>
    </row>
    <row r="1470" spans="1:16">
      <c r="A1470" s="3" t="s">
        <v>1467</v>
      </c>
      <c r="B1470">
        <v>20</v>
      </c>
      <c r="C1470">
        <v>0</v>
      </c>
      <c r="D1470" s="1">
        <v>0</v>
      </c>
      <c r="E1470" s="2">
        <v>48.15</v>
      </c>
      <c r="H1470" s="4" t="str">
        <f t="shared" si="111"/>
        <v/>
      </c>
      <c r="I1470" s="4" t="str">
        <f t="shared" si="112"/>
        <v/>
      </c>
      <c r="J1470" s="4" t="str">
        <f t="shared" si="113"/>
        <v/>
      </c>
      <c r="K1470" s="4" t="str">
        <f>IF(ISERROR(MATCH(A1470,SEM_20201201_20210416!A:A,0)),"","Y")</f>
        <v/>
      </c>
      <c r="L1470" s="4" t="str">
        <f>IF(K1470="Y",VLOOKUP($A1470,SEM_20201201_20210416!$A:$G,3,FALSE),"")</f>
        <v/>
      </c>
      <c r="M1470" s="4" t="str">
        <f>IF(K1470="Y",VLOOKUP($A1470,SEM_20201201_20210416!$A:$G,4,FALSE),"")</f>
        <v/>
      </c>
      <c r="N1470" s="1" t="str">
        <f>IFERROR(VLOOKUP(A1470,SEM_20201201_20210416!A:F,6,FALSE),"")</f>
        <v/>
      </c>
      <c r="O1470" s="4" t="str">
        <f t="shared" si="114"/>
        <v/>
      </c>
      <c r="P1470" s="4" t="str">
        <f t="shared" si="115"/>
        <v/>
      </c>
    </row>
    <row r="1471" spans="1:16">
      <c r="A1471" s="3" t="s">
        <v>1466</v>
      </c>
      <c r="B1471">
        <v>20</v>
      </c>
      <c r="C1471">
        <v>0</v>
      </c>
      <c r="D1471" s="1">
        <v>0</v>
      </c>
      <c r="E1471" s="2">
        <v>49.6</v>
      </c>
      <c r="H1471" s="4" t="str">
        <f t="shared" si="111"/>
        <v/>
      </c>
      <c r="I1471" s="4" t="str">
        <f t="shared" si="112"/>
        <v/>
      </c>
      <c r="J1471" s="4" t="str">
        <f t="shared" si="113"/>
        <v/>
      </c>
      <c r="K1471" s="4" t="str">
        <f>IF(ISERROR(MATCH(A1471,SEM_20201201_20210416!A:A,0)),"","Y")</f>
        <v>Y</v>
      </c>
      <c r="L1471" s="4">
        <f>IF(K1471="Y",VLOOKUP($A1471,SEM_20201201_20210416!$A:$G,3,FALSE),"")</f>
        <v>164</v>
      </c>
      <c r="M1471" s="4">
        <f>IF(K1471="Y",VLOOKUP($A1471,SEM_20201201_20210416!$A:$G,4,FALSE),"")</f>
        <v>10</v>
      </c>
      <c r="N1471" s="1">
        <f>IFERROR(VLOOKUP(A1471,SEM_20201201_20210416!A:F,6,FALSE),"")</f>
        <v>6.097560975609756E-2</v>
      </c>
      <c r="O1471" s="4" t="str">
        <f t="shared" si="114"/>
        <v>Y</v>
      </c>
      <c r="P1471" s="4" t="str">
        <f t="shared" si="115"/>
        <v/>
      </c>
    </row>
    <row r="1472" spans="1:16">
      <c r="A1472" s="3" t="s">
        <v>1473</v>
      </c>
      <c r="B1472">
        <v>20</v>
      </c>
      <c r="C1472">
        <v>0</v>
      </c>
      <c r="D1472" s="1">
        <v>0</v>
      </c>
      <c r="E1472" s="2">
        <v>66.05</v>
      </c>
      <c r="H1472" s="4" t="str">
        <f t="shared" si="111"/>
        <v/>
      </c>
      <c r="I1472" s="4" t="str">
        <f t="shared" si="112"/>
        <v/>
      </c>
      <c r="J1472" s="4" t="str">
        <f t="shared" si="113"/>
        <v/>
      </c>
      <c r="K1472" s="4" t="str">
        <f>IF(ISERROR(MATCH(A1472,SEM_20201201_20210416!A:A,0)),"","Y")</f>
        <v/>
      </c>
      <c r="L1472" s="4" t="str">
        <f>IF(K1472="Y",VLOOKUP($A1472,SEM_20201201_20210416!$A:$G,3,FALSE),"")</f>
        <v/>
      </c>
      <c r="M1472" s="4" t="str">
        <f>IF(K1472="Y",VLOOKUP($A1472,SEM_20201201_20210416!$A:$G,4,FALSE),"")</f>
        <v/>
      </c>
      <c r="N1472" s="1" t="str">
        <f>IFERROR(VLOOKUP(A1472,SEM_20201201_20210416!A:F,6,FALSE),"")</f>
        <v/>
      </c>
      <c r="O1472" s="4" t="str">
        <f t="shared" si="114"/>
        <v/>
      </c>
      <c r="P1472" s="4" t="str">
        <f t="shared" si="115"/>
        <v/>
      </c>
    </row>
    <row r="1473" spans="1:16">
      <c r="A1473" s="3" t="s">
        <v>1448</v>
      </c>
      <c r="B1473">
        <v>20</v>
      </c>
      <c r="C1473">
        <v>0</v>
      </c>
      <c r="D1473" s="1">
        <v>0</v>
      </c>
      <c r="E1473" s="2">
        <v>74.95</v>
      </c>
      <c r="H1473" s="4" t="str">
        <f t="shared" si="111"/>
        <v/>
      </c>
      <c r="I1473" s="4" t="str">
        <f t="shared" si="112"/>
        <v/>
      </c>
      <c r="J1473" s="4" t="str">
        <f t="shared" si="113"/>
        <v/>
      </c>
      <c r="K1473" s="4" t="str">
        <f>IF(ISERROR(MATCH(A1473,SEM_20201201_20210416!A:A,0)),"","Y")</f>
        <v/>
      </c>
      <c r="L1473" s="4" t="str">
        <f>IF(K1473="Y",VLOOKUP($A1473,SEM_20201201_20210416!$A:$G,3,FALSE),"")</f>
        <v/>
      </c>
      <c r="M1473" s="4" t="str">
        <f>IF(K1473="Y",VLOOKUP($A1473,SEM_20201201_20210416!$A:$G,4,FALSE),"")</f>
        <v/>
      </c>
      <c r="N1473" s="1" t="str">
        <f>IFERROR(VLOOKUP(A1473,SEM_20201201_20210416!A:F,6,FALSE),"")</f>
        <v/>
      </c>
      <c r="O1473" s="4" t="str">
        <f t="shared" si="114"/>
        <v/>
      </c>
      <c r="P1473" s="4" t="str">
        <f t="shared" si="115"/>
        <v/>
      </c>
    </row>
    <row r="1474" spans="1:16">
      <c r="A1474" s="3" t="s">
        <v>1463</v>
      </c>
      <c r="B1474">
        <v>20</v>
      </c>
      <c r="C1474">
        <v>0</v>
      </c>
      <c r="D1474" s="1">
        <v>0</v>
      </c>
      <c r="E1474" s="2">
        <v>75</v>
      </c>
      <c r="H1474" s="4" t="str">
        <f t="shared" si="111"/>
        <v/>
      </c>
      <c r="I1474" s="4" t="str">
        <f t="shared" si="112"/>
        <v/>
      </c>
      <c r="J1474" s="4" t="str">
        <f t="shared" si="113"/>
        <v/>
      </c>
      <c r="K1474" s="4" t="str">
        <f>IF(ISERROR(MATCH(A1474,SEM_20201201_20210416!A:A,0)),"","Y")</f>
        <v/>
      </c>
      <c r="L1474" s="4" t="str">
        <f>IF(K1474="Y",VLOOKUP($A1474,SEM_20201201_20210416!$A:$G,3,FALSE),"")</f>
        <v/>
      </c>
      <c r="M1474" s="4" t="str">
        <f>IF(K1474="Y",VLOOKUP($A1474,SEM_20201201_20210416!$A:$G,4,FALSE),"")</f>
        <v/>
      </c>
      <c r="N1474" s="1" t="str">
        <f>IFERROR(VLOOKUP(A1474,SEM_20201201_20210416!A:F,6,FALSE),"")</f>
        <v/>
      </c>
      <c r="O1474" s="4" t="str">
        <f t="shared" si="114"/>
        <v/>
      </c>
      <c r="P1474" s="4" t="str">
        <f t="shared" si="115"/>
        <v/>
      </c>
    </row>
    <row r="1475" spans="1:16">
      <c r="A1475" s="3" t="s">
        <v>1441</v>
      </c>
      <c r="B1475">
        <v>20</v>
      </c>
      <c r="C1475">
        <v>0</v>
      </c>
      <c r="D1475" s="1">
        <v>0</v>
      </c>
      <c r="E1475" s="2">
        <v>76.05</v>
      </c>
      <c r="H1475" s="4" t="str">
        <f t="shared" ref="H1475:H1538" si="116">IF(AND(E1475&gt;=2,E1475&lt;3),"Y","")</f>
        <v/>
      </c>
      <c r="I1475" s="4" t="str">
        <f t="shared" ref="I1475:I1538" si="117">IF(AND(E1475&gt;=4,E1475&lt;5),"Y","")</f>
        <v/>
      </c>
      <c r="J1475" s="4" t="str">
        <f t="shared" ref="J1475:J1538" si="118">IF(AND(E1475&gt;=6,E1475&lt;7),"Y","")</f>
        <v/>
      </c>
      <c r="K1475" s="4" t="str">
        <f>IF(ISERROR(MATCH(A1475,SEM_20201201_20210416!A:A,0)),"","Y")</f>
        <v/>
      </c>
      <c r="L1475" s="4" t="str">
        <f>IF(K1475="Y",VLOOKUP($A1475,SEM_20201201_20210416!$A:$G,3,FALSE),"")</f>
        <v/>
      </c>
      <c r="M1475" s="4" t="str">
        <f>IF(K1475="Y",VLOOKUP($A1475,SEM_20201201_20210416!$A:$G,4,FALSE),"")</f>
        <v/>
      </c>
      <c r="N1475" s="1" t="str">
        <f>IFERROR(VLOOKUP(A1475,SEM_20201201_20210416!A:F,6,FALSE),"")</f>
        <v/>
      </c>
      <c r="O1475" s="4" t="str">
        <f t="shared" ref="O1475:O1538" si="119">IF(AND(K1475="Y",M1475&gt;C1475),"Y","")</f>
        <v/>
      </c>
      <c r="P1475" s="4" t="str">
        <f t="shared" ref="P1475:P1538" si="120">IF(AND(G1475&lt;&gt;"N",E1475&gt;$V$1,D1475&lt;$V$2,B1475&gt;=$V$3),"Y","")</f>
        <v/>
      </c>
    </row>
    <row r="1476" spans="1:16">
      <c r="A1476" s="3" t="s">
        <v>1472</v>
      </c>
      <c r="B1476">
        <v>20</v>
      </c>
      <c r="C1476">
        <v>0</v>
      </c>
      <c r="D1476" s="1">
        <v>0</v>
      </c>
      <c r="E1476" s="2">
        <v>78.5</v>
      </c>
      <c r="H1476" s="4" t="str">
        <f t="shared" si="116"/>
        <v/>
      </c>
      <c r="I1476" s="4" t="str">
        <f t="shared" si="117"/>
        <v/>
      </c>
      <c r="J1476" s="4" t="str">
        <f t="shared" si="118"/>
        <v/>
      </c>
      <c r="K1476" s="4" t="str">
        <f>IF(ISERROR(MATCH(A1476,SEM_20201201_20210416!A:A,0)),"","Y")</f>
        <v/>
      </c>
      <c r="L1476" s="4" t="str">
        <f>IF(K1476="Y",VLOOKUP($A1476,SEM_20201201_20210416!$A:$G,3,FALSE),"")</f>
        <v/>
      </c>
      <c r="M1476" s="4" t="str">
        <f>IF(K1476="Y",VLOOKUP($A1476,SEM_20201201_20210416!$A:$G,4,FALSE),"")</f>
        <v/>
      </c>
      <c r="N1476" s="1" t="str">
        <f>IFERROR(VLOOKUP(A1476,SEM_20201201_20210416!A:F,6,FALSE),"")</f>
        <v/>
      </c>
      <c r="O1476" s="4" t="str">
        <f t="shared" si="119"/>
        <v/>
      </c>
      <c r="P1476" s="4" t="str">
        <f t="shared" si="120"/>
        <v/>
      </c>
    </row>
    <row r="1477" spans="1:16">
      <c r="A1477" s="3" t="s">
        <v>1454</v>
      </c>
      <c r="B1477">
        <v>20</v>
      </c>
      <c r="C1477">
        <v>0</v>
      </c>
      <c r="D1477" s="1">
        <v>0</v>
      </c>
      <c r="E1477" s="2">
        <v>83.4</v>
      </c>
      <c r="H1477" s="4" t="str">
        <f t="shared" si="116"/>
        <v/>
      </c>
      <c r="I1477" s="4" t="str">
        <f t="shared" si="117"/>
        <v/>
      </c>
      <c r="J1477" s="4" t="str">
        <f t="shared" si="118"/>
        <v/>
      </c>
      <c r="K1477" s="4" t="str">
        <f>IF(ISERROR(MATCH(A1477,SEM_20201201_20210416!A:A,0)),"","Y")</f>
        <v/>
      </c>
      <c r="L1477" s="4" t="str">
        <f>IF(K1477="Y",VLOOKUP($A1477,SEM_20201201_20210416!$A:$G,3,FALSE),"")</f>
        <v/>
      </c>
      <c r="M1477" s="4" t="str">
        <f>IF(K1477="Y",VLOOKUP($A1477,SEM_20201201_20210416!$A:$G,4,FALSE),"")</f>
        <v/>
      </c>
      <c r="N1477" s="1" t="str">
        <f>IFERROR(VLOOKUP(A1477,SEM_20201201_20210416!A:F,6,FALSE),"")</f>
        <v/>
      </c>
      <c r="O1477" s="4" t="str">
        <f t="shared" si="119"/>
        <v/>
      </c>
      <c r="P1477" s="4" t="str">
        <f t="shared" si="120"/>
        <v/>
      </c>
    </row>
    <row r="1478" spans="1:16">
      <c r="A1478" s="3" t="s">
        <v>1458</v>
      </c>
      <c r="B1478">
        <v>20</v>
      </c>
      <c r="C1478">
        <v>0</v>
      </c>
      <c r="D1478" s="1">
        <v>0</v>
      </c>
      <c r="E1478" s="2">
        <v>90.8</v>
      </c>
      <c r="H1478" s="4" t="str">
        <f t="shared" si="116"/>
        <v/>
      </c>
      <c r="I1478" s="4" t="str">
        <f t="shared" si="117"/>
        <v/>
      </c>
      <c r="J1478" s="4" t="str">
        <f t="shared" si="118"/>
        <v/>
      </c>
      <c r="K1478" s="4" t="str">
        <f>IF(ISERROR(MATCH(A1478,SEM_20201201_20210416!A:A,0)),"","Y")</f>
        <v/>
      </c>
      <c r="L1478" s="4" t="str">
        <f>IF(K1478="Y",VLOOKUP($A1478,SEM_20201201_20210416!$A:$G,3,FALSE),"")</f>
        <v/>
      </c>
      <c r="M1478" s="4" t="str">
        <f>IF(K1478="Y",VLOOKUP($A1478,SEM_20201201_20210416!$A:$G,4,FALSE),"")</f>
        <v/>
      </c>
      <c r="N1478" s="1" t="str">
        <f>IFERROR(VLOOKUP(A1478,SEM_20201201_20210416!A:F,6,FALSE),"")</f>
        <v/>
      </c>
      <c r="O1478" s="4" t="str">
        <f t="shared" si="119"/>
        <v/>
      </c>
      <c r="P1478" s="4" t="str">
        <f t="shared" si="120"/>
        <v/>
      </c>
    </row>
    <row r="1479" spans="1:16">
      <c r="A1479" s="3" t="s">
        <v>1470</v>
      </c>
      <c r="B1479">
        <v>20</v>
      </c>
      <c r="C1479">
        <v>0</v>
      </c>
      <c r="D1479" s="1">
        <v>0</v>
      </c>
      <c r="E1479" s="2">
        <v>91.5</v>
      </c>
      <c r="H1479" s="4" t="str">
        <f t="shared" si="116"/>
        <v/>
      </c>
      <c r="I1479" s="4" t="str">
        <f t="shared" si="117"/>
        <v/>
      </c>
      <c r="J1479" s="4" t="str">
        <f t="shared" si="118"/>
        <v/>
      </c>
      <c r="K1479" s="4" t="str">
        <f>IF(ISERROR(MATCH(A1479,SEM_20201201_20210416!A:A,0)),"","Y")</f>
        <v/>
      </c>
      <c r="L1479" s="4" t="str">
        <f>IF(K1479="Y",VLOOKUP($A1479,SEM_20201201_20210416!$A:$G,3,FALSE),"")</f>
        <v/>
      </c>
      <c r="M1479" s="4" t="str">
        <f>IF(K1479="Y",VLOOKUP($A1479,SEM_20201201_20210416!$A:$G,4,FALSE),"")</f>
        <v/>
      </c>
      <c r="N1479" s="1" t="str">
        <f>IFERROR(VLOOKUP(A1479,SEM_20201201_20210416!A:F,6,FALSE),"")</f>
        <v/>
      </c>
      <c r="O1479" s="4" t="str">
        <f t="shared" si="119"/>
        <v/>
      </c>
      <c r="P1479" s="4" t="str">
        <f t="shared" si="120"/>
        <v/>
      </c>
    </row>
    <row r="1480" spans="1:16">
      <c r="A1480" s="3" t="s">
        <v>1489</v>
      </c>
      <c r="B1480">
        <v>19</v>
      </c>
      <c r="C1480">
        <v>9</v>
      </c>
      <c r="D1480" s="1">
        <v>0.47368421052631499</v>
      </c>
      <c r="E1480" s="2">
        <v>1.3684210526315701</v>
      </c>
      <c r="H1480" s="4" t="str">
        <f t="shared" si="116"/>
        <v/>
      </c>
      <c r="I1480" s="4" t="str">
        <f t="shared" si="117"/>
        <v/>
      </c>
      <c r="J1480" s="4" t="str">
        <f t="shared" si="118"/>
        <v/>
      </c>
      <c r="K1480" s="4" t="str">
        <f>IF(ISERROR(MATCH(A1480,SEM_20201201_20210416!A:A,0)),"","Y")</f>
        <v/>
      </c>
      <c r="L1480" s="4" t="str">
        <f>IF(K1480="Y",VLOOKUP($A1480,SEM_20201201_20210416!$A:$G,3,FALSE),"")</f>
        <v/>
      </c>
      <c r="M1480" s="4" t="str">
        <f>IF(K1480="Y",VLOOKUP($A1480,SEM_20201201_20210416!$A:$G,4,FALSE),"")</f>
        <v/>
      </c>
      <c r="N1480" s="1" t="str">
        <f>IFERROR(VLOOKUP(A1480,SEM_20201201_20210416!A:F,6,FALSE),"")</f>
        <v/>
      </c>
      <c r="O1480" s="4" t="str">
        <f t="shared" si="119"/>
        <v/>
      </c>
      <c r="P1480" s="4" t="str">
        <f t="shared" si="120"/>
        <v/>
      </c>
    </row>
    <row r="1481" spans="1:16">
      <c r="A1481" s="3" t="s">
        <v>1485</v>
      </c>
      <c r="B1481">
        <v>19</v>
      </c>
      <c r="C1481">
        <v>5</v>
      </c>
      <c r="D1481" s="1">
        <v>0.26315789473684198</v>
      </c>
      <c r="E1481" s="2">
        <v>1.42105263157894</v>
      </c>
      <c r="H1481" s="4" t="str">
        <f t="shared" si="116"/>
        <v/>
      </c>
      <c r="I1481" s="4" t="str">
        <f t="shared" si="117"/>
        <v/>
      </c>
      <c r="J1481" s="4" t="str">
        <f t="shared" si="118"/>
        <v/>
      </c>
      <c r="K1481" s="4" t="str">
        <f>IF(ISERROR(MATCH(A1481,SEM_20201201_20210416!A:A,0)),"","Y")</f>
        <v/>
      </c>
      <c r="L1481" s="4" t="str">
        <f>IF(K1481="Y",VLOOKUP($A1481,SEM_20201201_20210416!$A:$G,3,FALSE),"")</f>
        <v/>
      </c>
      <c r="M1481" s="4" t="str">
        <f>IF(K1481="Y",VLOOKUP($A1481,SEM_20201201_20210416!$A:$G,4,FALSE),"")</f>
        <v/>
      </c>
      <c r="N1481" s="1" t="str">
        <f>IFERROR(VLOOKUP(A1481,SEM_20201201_20210416!A:F,6,FALSE),"")</f>
        <v/>
      </c>
      <c r="O1481" s="4" t="str">
        <f t="shared" si="119"/>
        <v/>
      </c>
      <c r="P1481" s="4" t="str">
        <f t="shared" si="120"/>
        <v/>
      </c>
    </row>
    <row r="1482" spans="1:16">
      <c r="A1482" s="3" t="s">
        <v>1504</v>
      </c>
      <c r="B1482">
        <v>19</v>
      </c>
      <c r="C1482">
        <v>0</v>
      </c>
      <c r="D1482" s="1">
        <v>0</v>
      </c>
      <c r="E1482" s="2">
        <v>1.73684210526315</v>
      </c>
      <c r="H1482" s="4" t="str">
        <f t="shared" si="116"/>
        <v/>
      </c>
      <c r="I1482" s="4" t="str">
        <f t="shared" si="117"/>
        <v/>
      </c>
      <c r="J1482" s="4" t="str">
        <f t="shared" si="118"/>
        <v/>
      </c>
      <c r="K1482" s="4" t="str">
        <f>IF(ISERROR(MATCH(A1482,SEM_20201201_20210416!A:A,0)),"","Y")</f>
        <v/>
      </c>
      <c r="L1482" s="4" t="str">
        <f>IF(K1482="Y",VLOOKUP($A1482,SEM_20201201_20210416!$A:$G,3,FALSE),"")</f>
        <v/>
      </c>
      <c r="M1482" s="4" t="str">
        <f>IF(K1482="Y",VLOOKUP($A1482,SEM_20201201_20210416!$A:$G,4,FALSE),"")</f>
        <v/>
      </c>
      <c r="N1482" s="1" t="str">
        <f>IFERROR(VLOOKUP(A1482,SEM_20201201_20210416!A:F,6,FALSE),"")</f>
        <v/>
      </c>
      <c r="O1482" s="4" t="str">
        <f t="shared" si="119"/>
        <v/>
      </c>
      <c r="P1482" s="4" t="str">
        <f t="shared" si="120"/>
        <v/>
      </c>
    </row>
    <row r="1483" spans="1:16">
      <c r="A1483" s="3" t="s">
        <v>1482</v>
      </c>
      <c r="B1483">
        <v>19</v>
      </c>
      <c r="C1483">
        <v>11</v>
      </c>
      <c r="D1483" s="1">
        <v>0.57894736842105199</v>
      </c>
      <c r="E1483" s="2">
        <v>2.4736842105263102</v>
      </c>
      <c r="H1483" s="4" t="str">
        <f t="shared" si="116"/>
        <v>Y</v>
      </c>
      <c r="I1483" s="4" t="str">
        <f t="shared" si="117"/>
        <v/>
      </c>
      <c r="J1483" s="4" t="str">
        <f t="shared" si="118"/>
        <v/>
      </c>
      <c r="K1483" s="4" t="str">
        <f>IF(ISERROR(MATCH(A1483,SEM_20201201_20210416!A:A,0)),"","Y")</f>
        <v/>
      </c>
      <c r="L1483" s="4" t="str">
        <f>IF(K1483="Y",VLOOKUP($A1483,SEM_20201201_20210416!$A:$G,3,FALSE),"")</f>
        <v/>
      </c>
      <c r="M1483" s="4" t="str">
        <f>IF(K1483="Y",VLOOKUP($A1483,SEM_20201201_20210416!$A:$G,4,FALSE),"")</f>
        <v/>
      </c>
      <c r="N1483" s="1" t="str">
        <f>IFERROR(VLOOKUP(A1483,SEM_20201201_20210416!A:F,6,FALSE),"")</f>
        <v/>
      </c>
      <c r="O1483" s="4" t="str">
        <f t="shared" si="119"/>
        <v/>
      </c>
      <c r="P1483" s="4" t="str">
        <f t="shared" si="120"/>
        <v/>
      </c>
    </row>
    <row r="1484" spans="1:16">
      <c r="A1484" s="3" t="s">
        <v>1480</v>
      </c>
      <c r="B1484">
        <v>19</v>
      </c>
      <c r="C1484">
        <v>11</v>
      </c>
      <c r="D1484" s="1">
        <v>0.57894736842105199</v>
      </c>
      <c r="E1484" s="2">
        <v>2.57894736842105</v>
      </c>
      <c r="H1484" s="4" t="str">
        <f t="shared" si="116"/>
        <v>Y</v>
      </c>
      <c r="I1484" s="4" t="str">
        <f t="shared" si="117"/>
        <v/>
      </c>
      <c r="J1484" s="4" t="str">
        <f t="shared" si="118"/>
        <v/>
      </c>
      <c r="K1484" s="4" t="str">
        <f>IF(ISERROR(MATCH(A1484,SEM_20201201_20210416!A:A,0)),"","Y")</f>
        <v/>
      </c>
      <c r="L1484" s="4" t="str">
        <f>IF(K1484="Y",VLOOKUP($A1484,SEM_20201201_20210416!$A:$G,3,FALSE),"")</f>
        <v/>
      </c>
      <c r="M1484" s="4" t="str">
        <f>IF(K1484="Y",VLOOKUP($A1484,SEM_20201201_20210416!$A:$G,4,FALSE),"")</f>
        <v/>
      </c>
      <c r="N1484" s="1" t="str">
        <f>IFERROR(VLOOKUP(A1484,SEM_20201201_20210416!A:F,6,FALSE),"")</f>
        <v/>
      </c>
      <c r="O1484" s="4" t="str">
        <f t="shared" si="119"/>
        <v/>
      </c>
      <c r="P1484" s="4" t="str">
        <f t="shared" si="120"/>
        <v/>
      </c>
    </row>
    <row r="1485" spans="1:16">
      <c r="A1485" s="3" t="s">
        <v>1506</v>
      </c>
      <c r="B1485">
        <v>19</v>
      </c>
      <c r="C1485">
        <v>3</v>
      </c>
      <c r="D1485" s="1">
        <v>0.157894736842105</v>
      </c>
      <c r="E1485" s="2">
        <v>3.57894736842105</v>
      </c>
      <c r="H1485" s="4" t="str">
        <f t="shared" si="116"/>
        <v/>
      </c>
      <c r="I1485" s="4" t="str">
        <f t="shared" si="117"/>
        <v/>
      </c>
      <c r="J1485" s="4" t="str">
        <f t="shared" si="118"/>
        <v/>
      </c>
      <c r="K1485" s="4" t="str">
        <f>IF(ISERROR(MATCH(A1485,SEM_20201201_20210416!A:A,0)),"","Y")</f>
        <v/>
      </c>
      <c r="L1485" s="4" t="str">
        <f>IF(K1485="Y",VLOOKUP($A1485,SEM_20201201_20210416!$A:$G,3,FALSE),"")</f>
        <v/>
      </c>
      <c r="M1485" s="4" t="str">
        <f>IF(K1485="Y",VLOOKUP($A1485,SEM_20201201_20210416!$A:$G,4,FALSE),"")</f>
        <v/>
      </c>
      <c r="N1485" s="1" t="str">
        <f>IFERROR(VLOOKUP(A1485,SEM_20201201_20210416!A:F,6,FALSE),"")</f>
        <v/>
      </c>
      <c r="O1485" s="4" t="str">
        <f t="shared" si="119"/>
        <v/>
      </c>
      <c r="P1485" s="4" t="str">
        <f t="shared" si="120"/>
        <v/>
      </c>
    </row>
    <row r="1486" spans="1:16">
      <c r="A1486" s="3" t="s">
        <v>1487</v>
      </c>
      <c r="B1486">
        <v>19</v>
      </c>
      <c r="C1486">
        <v>3</v>
      </c>
      <c r="D1486" s="1">
        <v>0.157894736842105</v>
      </c>
      <c r="E1486" s="2">
        <v>3.9473684210526301</v>
      </c>
      <c r="H1486" s="4" t="str">
        <f t="shared" si="116"/>
        <v/>
      </c>
      <c r="I1486" s="4" t="str">
        <f t="shared" si="117"/>
        <v/>
      </c>
      <c r="J1486" s="4" t="str">
        <f t="shared" si="118"/>
        <v/>
      </c>
      <c r="K1486" s="4" t="str">
        <f>IF(ISERROR(MATCH(A1486,SEM_20201201_20210416!A:A,0)),"","Y")</f>
        <v/>
      </c>
      <c r="L1486" s="4" t="str">
        <f>IF(K1486="Y",VLOOKUP($A1486,SEM_20201201_20210416!$A:$G,3,FALSE),"")</f>
        <v/>
      </c>
      <c r="M1486" s="4" t="str">
        <f>IF(K1486="Y",VLOOKUP($A1486,SEM_20201201_20210416!$A:$G,4,FALSE),"")</f>
        <v/>
      </c>
      <c r="N1486" s="1" t="str">
        <f>IFERROR(VLOOKUP(A1486,SEM_20201201_20210416!A:F,6,FALSE),"")</f>
        <v/>
      </c>
      <c r="O1486" s="4" t="str">
        <f t="shared" si="119"/>
        <v/>
      </c>
      <c r="P1486" s="4" t="str">
        <f t="shared" si="120"/>
        <v/>
      </c>
    </row>
    <row r="1487" spans="1:16">
      <c r="A1487" s="3" t="s">
        <v>1501</v>
      </c>
      <c r="B1487">
        <v>19</v>
      </c>
      <c r="C1487">
        <v>0</v>
      </c>
      <c r="D1487" s="1">
        <v>0</v>
      </c>
      <c r="E1487" s="2">
        <v>4.6842105263157796</v>
      </c>
      <c r="H1487" s="4" t="str">
        <f t="shared" si="116"/>
        <v/>
      </c>
      <c r="I1487" s="4" t="str">
        <f t="shared" si="117"/>
        <v>Y</v>
      </c>
      <c r="J1487" s="4" t="str">
        <f t="shared" si="118"/>
        <v/>
      </c>
      <c r="K1487" s="4" t="str">
        <f>IF(ISERROR(MATCH(A1487,SEM_20201201_20210416!A:A,0)),"","Y")</f>
        <v/>
      </c>
      <c r="L1487" s="4" t="str">
        <f>IF(K1487="Y",VLOOKUP($A1487,SEM_20201201_20210416!$A:$G,3,FALSE),"")</f>
        <v/>
      </c>
      <c r="M1487" s="4" t="str">
        <f>IF(K1487="Y",VLOOKUP($A1487,SEM_20201201_20210416!$A:$G,4,FALSE),"")</f>
        <v/>
      </c>
      <c r="N1487" s="1" t="str">
        <f>IFERROR(VLOOKUP(A1487,SEM_20201201_20210416!A:F,6,FALSE),"")</f>
        <v/>
      </c>
      <c r="O1487" s="4" t="str">
        <f t="shared" si="119"/>
        <v/>
      </c>
      <c r="P1487" s="4" t="str">
        <f t="shared" si="120"/>
        <v/>
      </c>
    </row>
    <row r="1488" spans="1:16">
      <c r="A1488" s="3" t="s">
        <v>1512</v>
      </c>
      <c r="B1488">
        <v>19</v>
      </c>
      <c r="C1488">
        <v>0</v>
      </c>
      <c r="D1488" s="1">
        <v>0</v>
      </c>
      <c r="E1488" s="2">
        <v>4.8421052631578902</v>
      </c>
      <c r="H1488" s="4" t="str">
        <f t="shared" si="116"/>
        <v/>
      </c>
      <c r="I1488" s="4" t="str">
        <f t="shared" si="117"/>
        <v>Y</v>
      </c>
      <c r="J1488" s="4" t="str">
        <f t="shared" si="118"/>
        <v/>
      </c>
      <c r="K1488" s="4" t="str">
        <f>IF(ISERROR(MATCH(A1488,SEM_20201201_20210416!A:A,0)),"","Y")</f>
        <v/>
      </c>
      <c r="L1488" s="4" t="str">
        <f>IF(K1488="Y",VLOOKUP($A1488,SEM_20201201_20210416!$A:$G,3,FALSE),"")</f>
        <v/>
      </c>
      <c r="M1488" s="4" t="str">
        <f>IF(K1488="Y",VLOOKUP($A1488,SEM_20201201_20210416!$A:$G,4,FALSE),"")</f>
        <v/>
      </c>
      <c r="N1488" s="1" t="str">
        <f>IFERROR(VLOOKUP(A1488,SEM_20201201_20210416!A:F,6,FALSE),"")</f>
        <v/>
      </c>
      <c r="O1488" s="4" t="str">
        <f t="shared" si="119"/>
        <v/>
      </c>
      <c r="P1488" s="4" t="str">
        <f t="shared" si="120"/>
        <v/>
      </c>
    </row>
    <row r="1489" spans="1:16">
      <c r="A1489" s="3" t="s">
        <v>1493</v>
      </c>
      <c r="B1489">
        <v>19</v>
      </c>
      <c r="C1489">
        <v>0</v>
      </c>
      <c r="D1489" s="1">
        <v>0</v>
      </c>
      <c r="E1489" s="2">
        <v>5.0526315789473601</v>
      </c>
      <c r="H1489" s="4" t="str">
        <f t="shared" si="116"/>
        <v/>
      </c>
      <c r="I1489" s="4" t="str">
        <f t="shared" si="117"/>
        <v/>
      </c>
      <c r="J1489" s="4" t="str">
        <f t="shared" si="118"/>
        <v/>
      </c>
      <c r="K1489" s="4" t="str">
        <f>IF(ISERROR(MATCH(A1489,SEM_20201201_20210416!A:A,0)),"","Y")</f>
        <v/>
      </c>
      <c r="L1489" s="4" t="str">
        <f>IF(K1489="Y",VLOOKUP($A1489,SEM_20201201_20210416!$A:$G,3,FALSE),"")</f>
        <v/>
      </c>
      <c r="M1489" s="4" t="str">
        <f>IF(K1489="Y",VLOOKUP($A1489,SEM_20201201_20210416!$A:$G,4,FALSE),"")</f>
        <v/>
      </c>
      <c r="N1489" s="1" t="str">
        <f>IFERROR(VLOOKUP(A1489,SEM_20201201_20210416!A:F,6,FALSE),"")</f>
        <v/>
      </c>
      <c r="O1489" s="4" t="str">
        <f t="shared" si="119"/>
        <v/>
      </c>
      <c r="P1489" s="4" t="str">
        <f t="shared" si="120"/>
        <v/>
      </c>
    </row>
    <row r="1490" spans="1:16">
      <c r="A1490" s="3" t="s">
        <v>1490</v>
      </c>
      <c r="B1490">
        <v>19</v>
      </c>
      <c r="C1490">
        <v>1</v>
      </c>
      <c r="D1490" s="1">
        <v>5.2631578947368397E-2</v>
      </c>
      <c r="E1490" s="2">
        <v>5.4736842105263097</v>
      </c>
      <c r="H1490" s="4" t="str">
        <f t="shared" si="116"/>
        <v/>
      </c>
      <c r="I1490" s="4" t="str">
        <f t="shared" si="117"/>
        <v/>
      </c>
      <c r="J1490" s="4" t="str">
        <f t="shared" si="118"/>
        <v/>
      </c>
      <c r="K1490" s="4" t="str">
        <f>IF(ISERROR(MATCH(A1490,SEM_20201201_20210416!A:A,0)),"","Y")</f>
        <v/>
      </c>
      <c r="L1490" s="4" t="str">
        <f>IF(K1490="Y",VLOOKUP($A1490,SEM_20201201_20210416!$A:$G,3,FALSE),"")</f>
        <v/>
      </c>
      <c r="M1490" s="4" t="str">
        <f>IF(K1490="Y",VLOOKUP($A1490,SEM_20201201_20210416!$A:$G,4,FALSE),"")</f>
        <v/>
      </c>
      <c r="N1490" s="1" t="str">
        <f>IFERROR(VLOOKUP(A1490,SEM_20201201_20210416!A:F,6,FALSE),"")</f>
        <v/>
      </c>
      <c r="O1490" s="4" t="str">
        <f t="shared" si="119"/>
        <v/>
      </c>
      <c r="P1490" s="4" t="str">
        <f t="shared" si="120"/>
        <v/>
      </c>
    </row>
    <row r="1491" spans="1:16">
      <c r="A1491" s="3" t="s">
        <v>1511</v>
      </c>
      <c r="B1491">
        <v>19</v>
      </c>
      <c r="C1491">
        <v>2</v>
      </c>
      <c r="D1491" s="1">
        <v>0.105263157894736</v>
      </c>
      <c r="E1491" s="2">
        <v>5.5789473684210504</v>
      </c>
      <c r="H1491" s="4" t="str">
        <f t="shared" si="116"/>
        <v/>
      </c>
      <c r="I1491" s="4" t="str">
        <f t="shared" si="117"/>
        <v/>
      </c>
      <c r="J1491" s="4" t="str">
        <f t="shared" si="118"/>
        <v/>
      </c>
      <c r="K1491" s="4" t="str">
        <f>IF(ISERROR(MATCH(A1491,SEM_20201201_20210416!A:A,0)),"","Y")</f>
        <v/>
      </c>
      <c r="L1491" s="4" t="str">
        <f>IF(K1491="Y",VLOOKUP($A1491,SEM_20201201_20210416!$A:$G,3,FALSE),"")</f>
        <v/>
      </c>
      <c r="M1491" s="4" t="str">
        <f>IF(K1491="Y",VLOOKUP($A1491,SEM_20201201_20210416!$A:$G,4,FALSE),"")</f>
        <v/>
      </c>
      <c r="N1491" s="1" t="str">
        <f>IFERROR(VLOOKUP(A1491,SEM_20201201_20210416!A:F,6,FALSE),"")</f>
        <v/>
      </c>
      <c r="O1491" s="4" t="str">
        <f t="shared" si="119"/>
        <v/>
      </c>
      <c r="P1491" s="4" t="str">
        <f t="shared" si="120"/>
        <v/>
      </c>
    </row>
    <row r="1492" spans="1:16">
      <c r="A1492" s="3" t="s">
        <v>1496</v>
      </c>
      <c r="B1492">
        <v>19</v>
      </c>
      <c r="C1492">
        <v>0</v>
      </c>
      <c r="D1492" s="1">
        <v>0</v>
      </c>
      <c r="E1492" s="2">
        <v>5.6315789473684204</v>
      </c>
      <c r="H1492" s="4" t="str">
        <f t="shared" si="116"/>
        <v/>
      </c>
      <c r="I1492" s="4" t="str">
        <f t="shared" si="117"/>
        <v/>
      </c>
      <c r="J1492" s="4" t="str">
        <f t="shared" si="118"/>
        <v/>
      </c>
      <c r="K1492" s="4" t="str">
        <f>IF(ISERROR(MATCH(A1492,SEM_20201201_20210416!A:A,0)),"","Y")</f>
        <v/>
      </c>
      <c r="L1492" s="4" t="str">
        <f>IF(K1492="Y",VLOOKUP($A1492,SEM_20201201_20210416!$A:$G,3,FALSE),"")</f>
        <v/>
      </c>
      <c r="M1492" s="4" t="str">
        <f>IF(K1492="Y",VLOOKUP($A1492,SEM_20201201_20210416!$A:$G,4,FALSE),"")</f>
        <v/>
      </c>
      <c r="N1492" s="1" t="str">
        <f>IFERROR(VLOOKUP(A1492,SEM_20201201_20210416!A:F,6,FALSE),"")</f>
        <v/>
      </c>
      <c r="O1492" s="4" t="str">
        <f t="shared" si="119"/>
        <v/>
      </c>
      <c r="P1492" s="4" t="str">
        <f t="shared" si="120"/>
        <v/>
      </c>
    </row>
    <row r="1493" spans="1:16">
      <c r="A1493" s="3" t="s">
        <v>1503</v>
      </c>
      <c r="B1493">
        <v>19</v>
      </c>
      <c r="C1493">
        <v>2</v>
      </c>
      <c r="D1493" s="1">
        <v>0.105263157894736</v>
      </c>
      <c r="E1493" s="2">
        <v>6.4736842105263097</v>
      </c>
      <c r="H1493" s="4" t="str">
        <f t="shared" si="116"/>
        <v/>
      </c>
      <c r="I1493" s="4" t="str">
        <f t="shared" si="117"/>
        <v/>
      </c>
      <c r="J1493" s="4" t="str">
        <f t="shared" si="118"/>
        <v>Y</v>
      </c>
      <c r="K1493" s="4" t="str">
        <f>IF(ISERROR(MATCH(A1493,SEM_20201201_20210416!A:A,0)),"","Y")</f>
        <v/>
      </c>
      <c r="L1493" s="4" t="str">
        <f>IF(K1493="Y",VLOOKUP($A1493,SEM_20201201_20210416!$A:$G,3,FALSE),"")</f>
        <v/>
      </c>
      <c r="M1493" s="4" t="str">
        <f>IF(K1493="Y",VLOOKUP($A1493,SEM_20201201_20210416!$A:$G,4,FALSE),"")</f>
        <v/>
      </c>
      <c r="N1493" s="1" t="str">
        <f>IFERROR(VLOOKUP(A1493,SEM_20201201_20210416!A:F,6,FALSE),"")</f>
        <v/>
      </c>
      <c r="O1493" s="4" t="str">
        <f t="shared" si="119"/>
        <v/>
      </c>
      <c r="P1493" s="4" t="str">
        <f t="shared" si="120"/>
        <v/>
      </c>
    </row>
    <row r="1494" spans="1:16">
      <c r="A1494" s="3" t="s">
        <v>1497</v>
      </c>
      <c r="B1494">
        <v>19</v>
      </c>
      <c r="C1494">
        <v>4</v>
      </c>
      <c r="D1494" s="1">
        <v>0.21052631578947301</v>
      </c>
      <c r="E1494" s="2">
        <v>6.7368421052631504</v>
      </c>
      <c r="H1494" s="4" t="str">
        <f t="shared" si="116"/>
        <v/>
      </c>
      <c r="I1494" s="4" t="str">
        <f t="shared" si="117"/>
        <v/>
      </c>
      <c r="J1494" s="4" t="str">
        <f t="shared" si="118"/>
        <v>Y</v>
      </c>
      <c r="K1494" s="4" t="str">
        <f>IF(ISERROR(MATCH(A1494,SEM_20201201_20210416!A:A,0)),"","Y")</f>
        <v/>
      </c>
      <c r="L1494" s="4" t="str">
        <f>IF(K1494="Y",VLOOKUP($A1494,SEM_20201201_20210416!$A:$G,3,FALSE),"")</f>
        <v/>
      </c>
      <c r="M1494" s="4" t="str">
        <f>IF(K1494="Y",VLOOKUP($A1494,SEM_20201201_20210416!$A:$G,4,FALSE),"")</f>
        <v/>
      </c>
      <c r="N1494" s="1" t="str">
        <f>IFERROR(VLOOKUP(A1494,SEM_20201201_20210416!A:F,6,FALSE),"")</f>
        <v/>
      </c>
      <c r="O1494" s="4" t="str">
        <f t="shared" si="119"/>
        <v/>
      </c>
      <c r="P1494" s="4" t="str">
        <f t="shared" si="120"/>
        <v/>
      </c>
    </row>
    <row r="1495" spans="1:16">
      <c r="A1495" s="3" t="s">
        <v>1494</v>
      </c>
      <c r="B1495">
        <v>19</v>
      </c>
      <c r="C1495">
        <v>2</v>
      </c>
      <c r="D1495" s="1">
        <v>0.105263157894736</v>
      </c>
      <c r="E1495" s="2">
        <v>6.8947368421052602</v>
      </c>
      <c r="H1495" s="4" t="str">
        <f t="shared" si="116"/>
        <v/>
      </c>
      <c r="I1495" s="4" t="str">
        <f t="shared" si="117"/>
        <v/>
      </c>
      <c r="J1495" s="4" t="str">
        <f t="shared" si="118"/>
        <v>Y</v>
      </c>
      <c r="K1495" s="4" t="str">
        <f>IF(ISERROR(MATCH(A1495,SEM_20201201_20210416!A:A,0)),"","Y")</f>
        <v/>
      </c>
      <c r="L1495" s="4" t="str">
        <f>IF(K1495="Y",VLOOKUP($A1495,SEM_20201201_20210416!$A:$G,3,FALSE),"")</f>
        <v/>
      </c>
      <c r="M1495" s="4" t="str">
        <f>IF(K1495="Y",VLOOKUP($A1495,SEM_20201201_20210416!$A:$G,4,FALSE),"")</f>
        <v/>
      </c>
      <c r="N1495" s="1" t="str">
        <f>IFERROR(VLOOKUP(A1495,SEM_20201201_20210416!A:F,6,FALSE),"")</f>
        <v/>
      </c>
      <c r="O1495" s="4" t="str">
        <f t="shared" si="119"/>
        <v/>
      </c>
      <c r="P1495" s="4" t="str">
        <f t="shared" si="120"/>
        <v/>
      </c>
    </row>
    <row r="1496" spans="1:16">
      <c r="A1496" s="3" t="s">
        <v>1484</v>
      </c>
      <c r="B1496">
        <v>19</v>
      </c>
      <c r="C1496">
        <v>3</v>
      </c>
      <c r="D1496" s="1">
        <v>0.157894736842105</v>
      </c>
      <c r="E1496" s="2">
        <v>8.2105263157894708</v>
      </c>
      <c r="H1496" s="4" t="str">
        <f t="shared" si="116"/>
        <v/>
      </c>
      <c r="I1496" s="4" t="str">
        <f t="shared" si="117"/>
        <v/>
      </c>
      <c r="J1496" s="4" t="str">
        <f t="shared" si="118"/>
        <v/>
      </c>
      <c r="K1496" s="4" t="str">
        <f>IF(ISERROR(MATCH(A1496,SEM_20201201_20210416!A:A,0)),"","Y")</f>
        <v/>
      </c>
      <c r="L1496" s="4" t="str">
        <f>IF(K1496="Y",VLOOKUP($A1496,SEM_20201201_20210416!$A:$G,3,FALSE),"")</f>
        <v/>
      </c>
      <c r="M1496" s="4" t="str">
        <f>IF(K1496="Y",VLOOKUP($A1496,SEM_20201201_20210416!$A:$G,4,FALSE),"")</f>
        <v/>
      </c>
      <c r="N1496" s="1" t="str">
        <f>IFERROR(VLOOKUP(A1496,SEM_20201201_20210416!A:F,6,FALSE),"")</f>
        <v/>
      </c>
      <c r="O1496" s="4" t="str">
        <f t="shared" si="119"/>
        <v/>
      </c>
      <c r="P1496" s="4" t="str">
        <f t="shared" si="120"/>
        <v/>
      </c>
    </row>
    <row r="1497" spans="1:16">
      <c r="A1497" s="3" t="s">
        <v>1488</v>
      </c>
      <c r="B1497">
        <v>19</v>
      </c>
      <c r="C1497">
        <v>1</v>
      </c>
      <c r="D1497" s="1">
        <v>5.2631578947368397E-2</v>
      </c>
      <c r="E1497" s="2">
        <v>9.1578947368421009</v>
      </c>
      <c r="H1497" s="4" t="str">
        <f t="shared" si="116"/>
        <v/>
      </c>
      <c r="I1497" s="4" t="str">
        <f t="shared" si="117"/>
        <v/>
      </c>
      <c r="J1497" s="4" t="str">
        <f t="shared" si="118"/>
        <v/>
      </c>
      <c r="K1497" s="4" t="str">
        <f>IF(ISERROR(MATCH(A1497,SEM_20201201_20210416!A:A,0)),"","Y")</f>
        <v/>
      </c>
      <c r="L1497" s="4" t="str">
        <f>IF(K1497="Y",VLOOKUP($A1497,SEM_20201201_20210416!$A:$G,3,FALSE),"")</f>
        <v/>
      </c>
      <c r="M1497" s="4" t="str">
        <f>IF(K1497="Y",VLOOKUP($A1497,SEM_20201201_20210416!$A:$G,4,FALSE),"")</f>
        <v/>
      </c>
      <c r="N1497" s="1" t="str">
        <f>IFERROR(VLOOKUP(A1497,SEM_20201201_20210416!A:F,6,FALSE),"")</f>
        <v/>
      </c>
      <c r="O1497" s="4" t="str">
        <f t="shared" si="119"/>
        <v/>
      </c>
      <c r="P1497" s="4" t="str">
        <f t="shared" si="120"/>
        <v/>
      </c>
    </row>
    <row r="1498" spans="1:16">
      <c r="A1498" s="3" t="s">
        <v>1510</v>
      </c>
      <c r="B1498">
        <v>19</v>
      </c>
      <c r="C1498">
        <v>0</v>
      </c>
      <c r="D1498" s="1">
        <v>0</v>
      </c>
      <c r="E1498" s="2">
        <v>10.684210526315701</v>
      </c>
      <c r="H1498" s="4" t="str">
        <f t="shared" si="116"/>
        <v/>
      </c>
      <c r="I1498" s="4" t="str">
        <f t="shared" si="117"/>
        <v/>
      </c>
      <c r="J1498" s="4" t="str">
        <f t="shared" si="118"/>
        <v/>
      </c>
      <c r="K1498" s="4" t="str">
        <f>IF(ISERROR(MATCH(A1498,SEM_20201201_20210416!A:A,0)),"","Y")</f>
        <v/>
      </c>
      <c r="L1498" s="4" t="str">
        <f>IF(K1498="Y",VLOOKUP($A1498,SEM_20201201_20210416!$A:$G,3,FALSE),"")</f>
        <v/>
      </c>
      <c r="M1498" s="4" t="str">
        <f>IF(K1498="Y",VLOOKUP($A1498,SEM_20201201_20210416!$A:$G,4,FALSE),"")</f>
        <v/>
      </c>
      <c r="N1498" s="1" t="str">
        <f>IFERROR(VLOOKUP(A1498,SEM_20201201_20210416!A:F,6,FALSE),"")</f>
        <v/>
      </c>
      <c r="O1498" s="4" t="str">
        <f t="shared" si="119"/>
        <v/>
      </c>
      <c r="P1498" s="4" t="str">
        <f t="shared" si="120"/>
        <v/>
      </c>
    </row>
    <row r="1499" spans="1:16">
      <c r="A1499" s="3" t="s">
        <v>1500</v>
      </c>
      <c r="B1499">
        <v>19</v>
      </c>
      <c r="C1499">
        <v>1</v>
      </c>
      <c r="D1499" s="1">
        <v>5.2631578947368397E-2</v>
      </c>
      <c r="E1499" s="2">
        <v>11.8947368421052</v>
      </c>
      <c r="H1499" s="4" t="str">
        <f t="shared" si="116"/>
        <v/>
      </c>
      <c r="I1499" s="4" t="str">
        <f t="shared" si="117"/>
        <v/>
      </c>
      <c r="J1499" s="4" t="str">
        <f t="shared" si="118"/>
        <v/>
      </c>
      <c r="K1499" s="4" t="str">
        <f>IF(ISERROR(MATCH(A1499,SEM_20201201_20210416!A:A,0)),"","Y")</f>
        <v/>
      </c>
      <c r="L1499" s="4" t="str">
        <f>IF(K1499="Y",VLOOKUP($A1499,SEM_20201201_20210416!$A:$G,3,FALSE),"")</f>
        <v/>
      </c>
      <c r="M1499" s="4" t="str">
        <f>IF(K1499="Y",VLOOKUP($A1499,SEM_20201201_20210416!$A:$G,4,FALSE),"")</f>
        <v/>
      </c>
      <c r="N1499" s="1" t="str">
        <f>IFERROR(VLOOKUP(A1499,SEM_20201201_20210416!A:F,6,FALSE),"")</f>
        <v/>
      </c>
      <c r="O1499" s="4" t="str">
        <f t="shared" si="119"/>
        <v/>
      </c>
      <c r="P1499" s="4" t="str">
        <f t="shared" si="120"/>
        <v/>
      </c>
    </row>
    <row r="1500" spans="1:16">
      <c r="A1500" s="3" t="s">
        <v>1483</v>
      </c>
      <c r="B1500">
        <v>19</v>
      </c>
      <c r="C1500">
        <v>0</v>
      </c>
      <c r="D1500" s="1">
        <v>0</v>
      </c>
      <c r="E1500" s="2">
        <v>12.5263157894736</v>
      </c>
      <c r="H1500" s="4" t="str">
        <f t="shared" si="116"/>
        <v/>
      </c>
      <c r="I1500" s="4" t="str">
        <f t="shared" si="117"/>
        <v/>
      </c>
      <c r="J1500" s="4" t="str">
        <f t="shared" si="118"/>
        <v/>
      </c>
      <c r="K1500" s="4" t="str">
        <f>IF(ISERROR(MATCH(A1500,SEM_20201201_20210416!A:A,0)),"","Y")</f>
        <v/>
      </c>
      <c r="L1500" s="4" t="str">
        <f>IF(K1500="Y",VLOOKUP($A1500,SEM_20201201_20210416!$A:$G,3,FALSE),"")</f>
        <v/>
      </c>
      <c r="M1500" s="4" t="str">
        <f>IF(K1500="Y",VLOOKUP($A1500,SEM_20201201_20210416!$A:$G,4,FALSE),"")</f>
        <v/>
      </c>
      <c r="N1500" s="1" t="str">
        <f>IFERROR(VLOOKUP(A1500,SEM_20201201_20210416!A:F,6,FALSE),"")</f>
        <v/>
      </c>
      <c r="O1500" s="4" t="str">
        <f t="shared" si="119"/>
        <v/>
      </c>
      <c r="P1500" s="4" t="str">
        <f t="shared" si="120"/>
        <v/>
      </c>
    </row>
    <row r="1501" spans="1:16">
      <c r="A1501" s="3" t="s">
        <v>1481</v>
      </c>
      <c r="B1501">
        <v>19</v>
      </c>
      <c r="C1501">
        <v>2</v>
      </c>
      <c r="D1501" s="1">
        <v>0.105263157894736</v>
      </c>
      <c r="E1501" s="2">
        <v>12.8947368421052</v>
      </c>
      <c r="H1501" s="4" t="str">
        <f t="shared" si="116"/>
        <v/>
      </c>
      <c r="I1501" s="4" t="str">
        <f t="shared" si="117"/>
        <v/>
      </c>
      <c r="J1501" s="4" t="str">
        <f t="shared" si="118"/>
        <v/>
      </c>
      <c r="K1501" s="4" t="str">
        <f>IF(ISERROR(MATCH(A1501,SEM_20201201_20210416!A:A,0)),"","Y")</f>
        <v/>
      </c>
      <c r="L1501" s="4" t="str">
        <f>IF(K1501="Y",VLOOKUP($A1501,SEM_20201201_20210416!$A:$G,3,FALSE),"")</f>
        <v/>
      </c>
      <c r="M1501" s="4" t="str">
        <f>IF(K1501="Y",VLOOKUP($A1501,SEM_20201201_20210416!$A:$G,4,FALSE),"")</f>
        <v/>
      </c>
      <c r="N1501" s="1" t="str">
        <f>IFERROR(VLOOKUP(A1501,SEM_20201201_20210416!A:F,6,FALSE),"")</f>
        <v/>
      </c>
      <c r="O1501" s="4" t="str">
        <f t="shared" si="119"/>
        <v/>
      </c>
      <c r="P1501" s="4" t="str">
        <f t="shared" si="120"/>
        <v/>
      </c>
    </row>
    <row r="1502" spans="1:16">
      <c r="A1502" s="3" t="s">
        <v>1513</v>
      </c>
      <c r="B1502">
        <v>19</v>
      </c>
      <c r="C1502">
        <v>1</v>
      </c>
      <c r="D1502" s="1">
        <v>5.2631578947368397E-2</v>
      </c>
      <c r="E1502" s="2">
        <v>13.5263157894736</v>
      </c>
      <c r="H1502" s="4" t="str">
        <f t="shared" si="116"/>
        <v/>
      </c>
      <c r="I1502" s="4" t="str">
        <f t="shared" si="117"/>
        <v/>
      </c>
      <c r="J1502" s="4" t="str">
        <f t="shared" si="118"/>
        <v/>
      </c>
      <c r="K1502" s="4" t="str">
        <f>IF(ISERROR(MATCH(A1502,SEM_20201201_20210416!A:A,0)),"","Y")</f>
        <v/>
      </c>
      <c r="L1502" s="4" t="str">
        <f>IF(K1502="Y",VLOOKUP($A1502,SEM_20201201_20210416!$A:$G,3,FALSE),"")</f>
        <v/>
      </c>
      <c r="M1502" s="4" t="str">
        <f>IF(K1502="Y",VLOOKUP($A1502,SEM_20201201_20210416!$A:$G,4,FALSE),"")</f>
        <v/>
      </c>
      <c r="N1502" s="1" t="str">
        <f>IFERROR(VLOOKUP(A1502,SEM_20201201_20210416!A:F,6,FALSE),"")</f>
        <v/>
      </c>
      <c r="O1502" s="4" t="str">
        <f t="shared" si="119"/>
        <v/>
      </c>
      <c r="P1502" s="4" t="str">
        <f t="shared" si="120"/>
        <v/>
      </c>
    </row>
    <row r="1503" spans="1:16">
      <c r="A1503" s="3" t="s">
        <v>1514</v>
      </c>
      <c r="B1503">
        <v>19</v>
      </c>
      <c r="C1503">
        <v>1</v>
      </c>
      <c r="D1503" s="1">
        <v>5.2631578947368397E-2</v>
      </c>
      <c r="E1503" s="2">
        <v>19.157894736842099</v>
      </c>
      <c r="H1503" s="4" t="str">
        <f t="shared" si="116"/>
        <v/>
      </c>
      <c r="I1503" s="4" t="str">
        <f t="shared" si="117"/>
        <v/>
      </c>
      <c r="J1503" s="4" t="str">
        <f t="shared" si="118"/>
        <v/>
      </c>
      <c r="K1503" s="4" t="str">
        <f>IF(ISERROR(MATCH(A1503,SEM_20201201_20210416!A:A,0)),"","Y")</f>
        <v/>
      </c>
      <c r="L1503" s="4" t="str">
        <f>IF(K1503="Y",VLOOKUP($A1503,SEM_20201201_20210416!$A:$G,3,FALSE),"")</f>
        <v/>
      </c>
      <c r="M1503" s="4" t="str">
        <f>IF(K1503="Y",VLOOKUP($A1503,SEM_20201201_20210416!$A:$G,4,FALSE),"")</f>
        <v/>
      </c>
      <c r="N1503" s="1" t="str">
        <f>IFERROR(VLOOKUP(A1503,SEM_20201201_20210416!A:F,6,FALSE),"")</f>
        <v/>
      </c>
      <c r="O1503" s="4" t="str">
        <f t="shared" si="119"/>
        <v/>
      </c>
      <c r="P1503" s="4" t="str">
        <f t="shared" si="120"/>
        <v/>
      </c>
    </row>
    <row r="1504" spans="1:16">
      <c r="A1504" s="3" t="s">
        <v>1486</v>
      </c>
      <c r="B1504">
        <v>19</v>
      </c>
      <c r="C1504">
        <v>1</v>
      </c>
      <c r="D1504" s="1">
        <v>5.2631578947368397E-2</v>
      </c>
      <c r="E1504" s="2">
        <v>21.578947368421002</v>
      </c>
      <c r="H1504" s="4" t="str">
        <f t="shared" si="116"/>
        <v/>
      </c>
      <c r="I1504" s="4" t="str">
        <f t="shared" si="117"/>
        <v/>
      </c>
      <c r="J1504" s="4" t="str">
        <f t="shared" si="118"/>
        <v/>
      </c>
      <c r="K1504" s="4" t="str">
        <f>IF(ISERROR(MATCH(A1504,SEM_20201201_20210416!A:A,0)),"","Y")</f>
        <v/>
      </c>
      <c r="L1504" s="4" t="str">
        <f>IF(K1504="Y",VLOOKUP($A1504,SEM_20201201_20210416!$A:$G,3,FALSE),"")</f>
        <v/>
      </c>
      <c r="M1504" s="4" t="str">
        <f>IF(K1504="Y",VLOOKUP($A1504,SEM_20201201_20210416!$A:$G,4,FALSE),"")</f>
        <v/>
      </c>
      <c r="N1504" s="1" t="str">
        <f>IFERROR(VLOOKUP(A1504,SEM_20201201_20210416!A:F,6,FALSE),"")</f>
        <v/>
      </c>
      <c r="O1504" s="4" t="str">
        <f t="shared" si="119"/>
        <v/>
      </c>
      <c r="P1504" s="4" t="str">
        <f t="shared" si="120"/>
        <v/>
      </c>
    </row>
    <row r="1505" spans="1:16">
      <c r="A1505" s="3" t="s">
        <v>1499</v>
      </c>
      <c r="B1505">
        <v>19</v>
      </c>
      <c r="C1505">
        <v>0</v>
      </c>
      <c r="D1505" s="1">
        <v>0</v>
      </c>
      <c r="E1505" s="2">
        <v>28.8947368421052</v>
      </c>
      <c r="H1505" s="4" t="str">
        <f t="shared" si="116"/>
        <v/>
      </c>
      <c r="I1505" s="4" t="str">
        <f t="shared" si="117"/>
        <v/>
      </c>
      <c r="J1505" s="4" t="str">
        <f t="shared" si="118"/>
        <v/>
      </c>
      <c r="K1505" s="4" t="str">
        <f>IF(ISERROR(MATCH(A1505,SEM_20201201_20210416!A:A,0)),"","Y")</f>
        <v/>
      </c>
      <c r="L1505" s="4" t="str">
        <f>IF(K1505="Y",VLOOKUP($A1505,SEM_20201201_20210416!$A:$G,3,FALSE),"")</f>
        <v/>
      </c>
      <c r="M1505" s="4" t="str">
        <f>IF(K1505="Y",VLOOKUP($A1505,SEM_20201201_20210416!$A:$G,4,FALSE),"")</f>
        <v/>
      </c>
      <c r="N1505" s="1" t="str">
        <f>IFERROR(VLOOKUP(A1505,SEM_20201201_20210416!A:F,6,FALSE),"")</f>
        <v/>
      </c>
      <c r="O1505" s="4" t="str">
        <f t="shared" si="119"/>
        <v/>
      </c>
      <c r="P1505" s="4" t="str">
        <f t="shared" si="120"/>
        <v/>
      </c>
    </row>
    <row r="1506" spans="1:16">
      <c r="A1506" s="3" t="s">
        <v>1507</v>
      </c>
      <c r="B1506">
        <v>19</v>
      </c>
      <c r="C1506">
        <v>0</v>
      </c>
      <c r="D1506" s="1">
        <v>0</v>
      </c>
      <c r="E1506" s="2">
        <v>30.947368421052602</v>
      </c>
      <c r="H1506" s="4" t="str">
        <f t="shared" si="116"/>
        <v/>
      </c>
      <c r="I1506" s="4" t="str">
        <f t="shared" si="117"/>
        <v/>
      </c>
      <c r="J1506" s="4" t="str">
        <f t="shared" si="118"/>
        <v/>
      </c>
      <c r="K1506" s="4" t="str">
        <f>IF(ISERROR(MATCH(A1506,SEM_20201201_20210416!A:A,0)),"","Y")</f>
        <v/>
      </c>
      <c r="L1506" s="4" t="str">
        <f>IF(K1506="Y",VLOOKUP($A1506,SEM_20201201_20210416!$A:$G,3,FALSE),"")</f>
        <v/>
      </c>
      <c r="M1506" s="4" t="str">
        <f>IF(K1506="Y",VLOOKUP($A1506,SEM_20201201_20210416!$A:$G,4,FALSE),"")</f>
        <v/>
      </c>
      <c r="N1506" s="1" t="str">
        <f>IFERROR(VLOOKUP(A1506,SEM_20201201_20210416!A:F,6,FALSE),"")</f>
        <v/>
      </c>
      <c r="O1506" s="4" t="str">
        <f t="shared" si="119"/>
        <v/>
      </c>
      <c r="P1506" s="4" t="str">
        <f t="shared" si="120"/>
        <v/>
      </c>
    </row>
    <row r="1507" spans="1:16">
      <c r="A1507" s="3" t="s">
        <v>1509</v>
      </c>
      <c r="B1507">
        <v>19</v>
      </c>
      <c r="C1507">
        <v>0</v>
      </c>
      <c r="D1507" s="1">
        <v>0</v>
      </c>
      <c r="E1507" s="2">
        <v>52.368421052631497</v>
      </c>
      <c r="H1507" s="4" t="str">
        <f t="shared" si="116"/>
        <v/>
      </c>
      <c r="I1507" s="4" t="str">
        <f t="shared" si="117"/>
        <v/>
      </c>
      <c r="J1507" s="4" t="str">
        <f t="shared" si="118"/>
        <v/>
      </c>
      <c r="K1507" s="4" t="str">
        <f>IF(ISERROR(MATCH(A1507,SEM_20201201_20210416!A:A,0)),"","Y")</f>
        <v/>
      </c>
      <c r="L1507" s="4" t="str">
        <f>IF(K1507="Y",VLOOKUP($A1507,SEM_20201201_20210416!$A:$G,3,FALSE),"")</f>
        <v/>
      </c>
      <c r="M1507" s="4" t="str">
        <f>IF(K1507="Y",VLOOKUP($A1507,SEM_20201201_20210416!$A:$G,4,FALSE),"")</f>
        <v/>
      </c>
      <c r="N1507" s="1" t="str">
        <f>IFERROR(VLOOKUP(A1507,SEM_20201201_20210416!A:F,6,FALSE),"")</f>
        <v/>
      </c>
      <c r="O1507" s="4" t="str">
        <f t="shared" si="119"/>
        <v/>
      </c>
      <c r="P1507" s="4" t="str">
        <f t="shared" si="120"/>
        <v/>
      </c>
    </row>
    <row r="1508" spans="1:16">
      <c r="A1508" s="3" t="s">
        <v>1498</v>
      </c>
      <c r="B1508">
        <v>19</v>
      </c>
      <c r="C1508">
        <v>0</v>
      </c>
      <c r="D1508" s="1">
        <v>0</v>
      </c>
      <c r="E1508" s="2">
        <v>61.684210526315702</v>
      </c>
      <c r="H1508" s="4" t="str">
        <f t="shared" si="116"/>
        <v/>
      </c>
      <c r="I1508" s="4" t="str">
        <f t="shared" si="117"/>
        <v/>
      </c>
      <c r="J1508" s="4" t="str">
        <f t="shared" si="118"/>
        <v/>
      </c>
      <c r="K1508" s="4" t="str">
        <f>IF(ISERROR(MATCH(A1508,SEM_20201201_20210416!A:A,0)),"","Y")</f>
        <v/>
      </c>
      <c r="L1508" s="4" t="str">
        <f>IF(K1508="Y",VLOOKUP($A1508,SEM_20201201_20210416!$A:$G,3,FALSE),"")</f>
        <v/>
      </c>
      <c r="M1508" s="4" t="str">
        <f>IF(K1508="Y",VLOOKUP($A1508,SEM_20201201_20210416!$A:$G,4,FALSE),"")</f>
        <v/>
      </c>
      <c r="N1508" s="1" t="str">
        <f>IFERROR(VLOOKUP(A1508,SEM_20201201_20210416!A:F,6,FALSE),"")</f>
        <v/>
      </c>
      <c r="O1508" s="4" t="str">
        <f t="shared" si="119"/>
        <v/>
      </c>
      <c r="P1508" s="4" t="str">
        <f t="shared" si="120"/>
        <v/>
      </c>
    </row>
    <row r="1509" spans="1:16">
      <c r="A1509" s="3" t="s">
        <v>1502</v>
      </c>
      <c r="B1509">
        <v>19</v>
      </c>
      <c r="C1509">
        <v>0</v>
      </c>
      <c r="D1509" s="1">
        <v>0</v>
      </c>
      <c r="E1509" s="2">
        <v>64.578947368420998</v>
      </c>
      <c r="H1509" s="4" t="str">
        <f t="shared" si="116"/>
        <v/>
      </c>
      <c r="I1509" s="4" t="str">
        <f t="shared" si="117"/>
        <v/>
      </c>
      <c r="J1509" s="4" t="str">
        <f t="shared" si="118"/>
        <v/>
      </c>
      <c r="K1509" s="4" t="str">
        <f>IF(ISERROR(MATCH(A1509,SEM_20201201_20210416!A:A,0)),"","Y")</f>
        <v/>
      </c>
      <c r="L1509" s="4" t="str">
        <f>IF(K1509="Y",VLOOKUP($A1509,SEM_20201201_20210416!$A:$G,3,FALSE),"")</f>
        <v/>
      </c>
      <c r="M1509" s="4" t="str">
        <f>IF(K1509="Y",VLOOKUP($A1509,SEM_20201201_20210416!$A:$G,4,FALSE),"")</f>
        <v/>
      </c>
      <c r="N1509" s="1" t="str">
        <f>IFERROR(VLOOKUP(A1509,SEM_20201201_20210416!A:F,6,FALSE),"")</f>
        <v/>
      </c>
      <c r="O1509" s="4" t="str">
        <f t="shared" si="119"/>
        <v/>
      </c>
      <c r="P1509" s="4" t="str">
        <f t="shared" si="120"/>
        <v/>
      </c>
    </row>
    <row r="1510" spans="1:16">
      <c r="A1510" s="3" t="s">
        <v>1495</v>
      </c>
      <c r="B1510">
        <v>19</v>
      </c>
      <c r="C1510">
        <v>0</v>
      </c>
      <c r="D1510" s="1">
        <v>0</v>
      </c>
      <c r="E1510" s="2">
        <v>68.5263157894736</v>
      </c>
      <c r="H1510" s="4" t="str">
        <f t="shared" si="116"/>
        <v/>
      </c>
      <c r="I1510" s="4" t="str">
        <f t="shared" si="117"/>
        <v/>
      </c>
      <c r="J1510" s="4" t="str">
        <f t="shared" si="118"/>
        <v/>
      </c>
      <c r="K1510" s="4" t="str">
        <f>IF(ISERROR(MATCH(A1510,SEM_20201201_20210416!A:A,0)),"","Y")</f>
        <v/>
      </c>
      <c r="L1510" s="4" t="str">
        <f>IF(K1510="Y",VLOOKUP($A1510,SEM_20201201_20210416!$A:$G,3,FALSE),"")</f>
        <v/>
      </c>
      <c r="M1510" s="4" t="str">
        <f>IF(K1510="Y",VLOOKUP($A1510,SEM_20201201_20210416!$A:$G,4,FALSE),"")</f>
        <v/>
      </c>
      <c r="N1510" s="1" t="str">
        <f>IFERROR(VLOOKUP(A1510,SEM_20201201_20210416!A:F,6,FALSE),"")</f>
        <v/>
      </c>
      <c r="O1510" s="4" t="str">
        <f t="shared" si="119"/>
        <v/>
      </c>
      <c r="P1510" s="4" t="str">
        <f t="shared" si="120"/>
        <v/>
      </c>
    </row>
    <row r="1511" spans="1:16">
      <c r="A1511" s="3" t="s">
        <v>1505</v>
      </c>
      <c r="B1511">
        <v>19</v>
      </c>
      <c r="C1511">
        <v>0</v>
      </c>
      <c r="D1511" s="1">
        <v>0</v>
      </c>
      <c r="E1511" s="2">
        <v>90.105263157894697</v>
      </c>
      <c r="H1511" s="4" t="str">
        <f t="shared" si="116"/>
        <v/>
      </c>
      <c r="I1511" s="4" t="str">
        <f t="shared" si="117"/>
        <v/>
      </c>
      <c r="J1511" s="4" t="str">
        <f t="shared" si="118"/>
        <v/>
      </c>
      <c r="K1511" s="4" t="str">
        <f>IF(ISERROR(MATCH(A1511,SEM_20201201_20210416!A:A,0)),"","Y")</f>
        <v/>
      </c>
      <c r="L1511" s="4" t="str">
        <f>IF(K1511="Y",VLOOKUP($A1511,SEM_20201201_20210416!$A:$G,3,FALSE),"")</f>
        <v/>
      </c>
      <c r="M1511" s="4" t="str">
        <f>IF(K1511="Y",VLOOKUP($A1511,SEM_20201201_20210416!$A:$G,4,FALSE),"")</f>
        <v/>
      </c>
      <c r="N1511" s="1" t="str">
        <f>IFERROR(VLOOKUP(A1511,SEM_20201201_20210416!A:F,6,FALSE),"")</f>
        <v/>
      </c>
      <c r="O1511" s="4" t="str">
        <f t="shared" si="119"/>
        <v/>
      </c>
      <c r="P1511" s="4" t="str">
        <f t="shared" si="120"/>
        <v/>
      </c>
    </row>
    <row r="1512" spans="1:16">
      <c r="A1512" s="3" t="s">
        <v>1492</v>
      </c>
      <c r="B1512">
        <v>19</v>
      </c>
      <c r="C1512">
        <v>0</v>
      </c>
      <c r="D1512" s="1">
        <v>0</v>
      </c>
      <c r="E1512" s="2">
        <v>91.631578947368396</v>
      </c>
      <c r="H1512" s="4" t="str">
        <f t="shared" si="116"/>
        <v/>
      </c>
      <c r="I1512" s="4" t="str">
        <f t="shared" si="117"/>
        <v/>
      </c>
      <c r="J1512" s="4" t="str">
        <f t="shared" si="118"/>
        <v/>
      </c>
      <c r="K1512" s="4" t="str">
        <f>IF(ISERROR(MATCH(A1512,SEM_20201201_20210416!A:A,0)),"","Y")</f>
        <v/>
      </c>
      <c r="L1512" s="4" t="str">
        <f>IF(K1512="Y",VLOOKUP($A1512,SEM_20201201_20210416!$A:$G,3,FALSE),"")</f>
        <v/>
      </c>
      <c r="M1512" s="4" t="str">
        <f>IF(K1512="Y",VLOOKUP($A1512,SEM_20201201_20210416!$A:$G,4,FALSE),"")</f>
        <v/>
      </c>
      <c r="N1512" s="1" t="str">
        <f>IFERROR(VLOOKUP(A1512,SEM_20201201_20210416!A:F,6,FALSE),"")</f>
        <v/>
      </c>
      <c r="O1512" s="4" t="str">
        <f t="shared" si="119"/>
        <v/>
      </c>
      <c r="P1512" s="4" t="str">
        <f t="shared" si="120"/>
        <v/>
      </c>
    </row>
    <row r="1513" spans="1:16">
      <c r="A1513" s="3" t="s">
        <v>1491</v>
      </c>
      <c r="B1513">
        <v>19</v>
      </c>
      <c r="C1513">
        <v>0</v>
      </c>
      <c r="D1513" s="1">
        <v>0</v>
      </c>
      <c r="E1513" s="2">
        <v>96.789473684210506</v>
      </c>
      <c r="H1513" s="4" t="str">
        <f t="shared" si="116"/>
        <v/>
      </c>
      <c r="I1513" s="4" t="str">
        <f t="shared" si="117"/>
        <v/>
      </c>
      <c r="J1513" s="4" t="str">
        <f t="shared" si="118"/>
        <v/>
      </c>
      <c r="K1513" s="4" t="str">
        <f>IF(ISERROR(MATCH(A1513,SEM_20201201_20210416!A:A,0)),"","Y")</f>
        <v/>
      </c>
      <c r="L1513" s="4" t="str">
        <f>IF(K1513="Y",VLOOKUP($A1513,SEM_20201201_20210416!$A:$G,3,FALSE),"")</f>
        <v/>
      </c>
      <c r="M1513" s="4" t="str">
        <f>IF(K1513="Y",VLOOKUP($A1513,SEM_20201201_20210416!$A:$G,4,FALSE),"")</f>
        <v/>
      </c>
      <c r="N1513" s="1" t="str">
        <f>IFERROR(VLOOKUP(A1513,SEM_20201201_20210416!A:F,6,FALSE),"")</f>
        <v/>
      </c>
      <c r="O1513" s="4" t="str">
        <f t="shared" si="119"/>
        <v/>
      </c>
      <c r="P1513" s="4" t="str">
        <f t="shared" si="120"/>
        <v/>
      </c>
    </row>
    <row r="1514" spans="1:16">
      <c r="A1514" s="3" t="s">
        <v>1508</v>
      </c>
      <c r="B1514">
        <v>19</v>
      </c>
      <c r="C1514">
        <v>0</v>
      </c>
      <c r="D1514" s="1">
        <v>0</v>
      </c>
      <c r="E1514" s="2">
        <v>102.42105263157799</v>
      </c>
      <c r="H1514" s="4" t="str">
        <f t="shared" si="116"/>
        <v/>
      </c>
      <c r="I1514" s="4" t="str">
        <f t="shared" si="117"/>
        <v/>
      </c>
      <c r="J1514" s="4" t="str">
        <f t="shared" si="118"/>
        <v/>
      </c>
      <c r="K1514" s="4" t="str">
        <f>IF(ISERROR(MATCH(A1514,SEM_20201201_20210416!A:A,0)),"","Y")</f>
        <v/>
      </c>
      <c r="L1514" s="4" t="str">
        <f>IF(K1514="Y",VLOOKUP($A1514,SEM_20201201_20210416!$A:$G,3,FALSE),"")</f>
        <v/>
      </c>
      <c r="M1514" s="4" t="str">
        <f>IF(K1514="Y",VLOOKUP($A1514,SEM_20201201_20210416!$A:$G,4,FALSE),"")</f>
        <v/>
      </c>
      <c r="N1514" s="1" t="str">
        <f>IFERROR(VLOOKUP(A1514,SEM_20201201_20210416!A:F,6,FALSE),"")</f>
        <v/>
      </c>
      <c r="O1514" s="4" t="str">
        <f t="shared" si="119"/>
        <v/>
      </c>
      <c r="P1514" s="4" t="str">
        <f t="shared" si="120"/>
        <v/>
      </c>
    </row>
    <row r="1515" spans="1:16">
      <c r="A1515" s="3" t="s">
        <v>1560</v>
      </c>
      <c r="B1515">
        <v>18</v>
      </c>
      <c r="C1515">
        <v>6</v>
      </c>
      <c r="D1515" s="1">
        <v>0.33333333333333298</v>
      </c>
      <c r="E1515" s="2">
        <v>1</v>
      </c>
      <c r="H1515" s="4" t="str">
        <f t="shared" si="116"/>
        <v/>
      </c>
      <c r="I1515" s="4" t="str">
        <f t="shared" si="117"/>
        <v/>
      </c>
      <c r="J1515" s="4" t="str">
        <f t="shared" si="118"/>
        <v/>
      </c>
      <c r="K1515" s="4" t="str">
        <f>IF(ISERROR(MATCH(A1515,SEM_20201201_20210416!A:A,0)),"","Y")</f>
        <v/>
      </c>
      <c r="L1515" s="4" t="str">
        <f>IF(K1515="Y",VLOOKUP($A1515,SEM_20201201_20210416!$A:$G,3,FALSE),"")</f>
        <v/>
      </c>
      <c r="M1515" s="4" t="str">
        <f>IF(K1515="Y",VLOOKUP($A1515,SEM_20201201_20210416!$A:$G,4,FALSE),"")</f>
        <v/>
      </c>
      <c r="N1515" s="1" t="str">
        <f>IFERROR(VLOOKUP(A1515,SEM_20201201_20210416!A:F,6,FALSE),"")</f>
        <v/>
      </c>
      <c r="O1515" s="4" t="str">
        <f t="shared" si="119"/>
        <v/>
      </c>
      <c r="P1515" s="4" t="str">
        <f t="shared" si="120"/>
        <v/>
      </c>
    </row>
    <row r="1516" spans="1:16">
      <c r="A1516" s="3" t="s">
        <v>1566</v>
      </c>
      <c r="B1516">
        <v>18</v>
      </c>
      <c r="C1516">
        <v>3</v>
      </c>
      <c r="D1516" s="1">
        <v>0.16666666666666599</v>
      </c>
      <c r="E1516" s="2">
        <v>1</v>
      </c>
      <c r="H1516" s="4" t="str">
        <f t="shared" si="116"/>
        <v/>
      </c>
      <c r="I1516" s="4" t="str">
        <f t="shared" si="117"/>
        <v/>
      </c>
      <c r="J1516" s="4" t="str">
        <f t="shared" si="118"/>
        <v/>
      </c>
      <c r="K1516" s="4" t="str">
        <f>IF(ISERROR(MATCH(A1516,SEM_20201201_20210416!A:A,0)),"","Y")</f>
        <v/>
      </c>
      <c r="L1516" s="4" t="str">
        <f>IF(K1516="Y",VLOOKUP($A1516,SEM_20201201_20210416!$A:$G,3,FALSE),"")</f>
        <v/>
      </c>
      <c r="M1516" s="4" t="str">
        <f>IF(K1516="Y",VLOOKUP($A1516,SEM_20201201_20210416!$A:$G,4,FALSE),"")</f>
        <v/>
      </c>
      <c r="N1516" s="1" t="str">
        <f>IFERROR(VLOOKUP(A1516,SEM_20201201_20210416!A:F,6,FALSE),"")</f>
        <v/>
      </c>
      <c r="O1516" s="4" t="str">
        <f t="shared" si="119"/>
        <v/>
      </c>
      <c r="P1516" s="4" t="str">
        <f t="shared" si="120"/>
        <v/>
      </c>
    </row>
    <row r="1517" spans="1:16">
      <c r="A1517" s="3" t="s">
        <v>1528</v>
      </c>
      <c r="B1517">
        <v>18</v>
      </c>
      <c r="C1517">
        <v>11</v>
      </c>
      <c r="D1517" s="1">
        <v>0.61111111111111105</v>
      </c>
      <c r="E1517" s="2">
        <v>1.7222222222222201</v>
      </c>
      <c r="H1517" s="4" t="str">
        <f t="shared" si="116"/>
        <v/>
      </c>
      <c r="I1517" s="4" t="str">
        <f t="shared" si="117"/>
        <v/>
      </c>
      <c r="J1517" s="4" t="str">
        <f t="shared" si="118"/>
        <v/>
      </c>
      <c r="K1517" s="4" t="str">
        <f>IF(ISERROR(MATCH(A1517,SEM_20201201_20210416!A:A,0)),"","Y")</f>
        <v/>
      </c>
      <c r="L1517" s="4" t="str">
        <f>IF(K1517="Y",VLOOKUP($A1517,SEM_20201201_20210416!$A:$G,3,FALSE),"")</f>
        <v/>
      </c>
      <c r="M1517" s="4" t="str">
        <f>IF(K1517="Y",VLOOKUP($A1517,SEM_20201201_20210416!$A:$G,4,FALSE),"")</f>
        <v/>
      </c>
      <c r="N1517" s="1" t="str">
        <f>IFERROR(VLOOKUP(A1517,SEM_20201201_20210416!A:F,6,FALSE),"")</f>
        <v/>
      </c>
      <c r="O1517" s="4" t="str">
        <f t="shared" si="119"/>
        <v/>
      </c>
      <c r="P1517" s="4" t="str">
        <f t="shared" si="120"/>
        <v/>
      </c>
    </row>
    <row r="1518" spans="1:16">
      <c r="A1518" s="3" t="s">
        <v>1516</v>
      </c>
      <c r="B1518">
        <v>18</v>
      </c>
      <c r="C1518">
        <v>0</v>
      </c>
      <c r="D1518" s="1">
        <v>0</v>
      </c>
      <c r="E1518" s="2">
        <v>1.7777777777777699</v>
      </c>
      <c r="H1518" s="4" t="str">
        <f t="shared" si="116"/>
        <v/>
      </c>
      <c r="I1518" s="4" t="str">
        <f t="shared" si="117"/>
        <v/>
      </c>
      <c r="J1518" s="4" t="str">
        <f t="shared" si="118"/>
        <v/>
      </c>
      <c r="K1518" s="4" t="str">
        <f>IF(ISERROR(MATCH(A1518,SEM_20201201_20210416!A:A,0)),"","Y")</f>
        <v/>
      </c>
      <c r="L1518" s="4" t="str">
        <f>IF(K1518="Y",VLOOKUP($A1518,SEM_20201201_20210416!$A:$G,3,FALSE),"")</f>
        <v/>
      </c>
      <c r="M1518" s="4" t="str">
        <f>IF(K1518="Y",VLOOKUP($A1518,SEM_20201201_20210416!$A:$G,4,FALSE),"")</f>
        <v/>
      </c>
      <c r="N1518" s="1" t="str">
        <f>IFERROR(VLOOKUP(A1518,SEM_20201201_20210416!A:F,6,FALSE),"")</f>
        <v/>
      </c>
      <c r="O1518" s="4" t="str">
        <f t="shared" si="119"/>
        <v/>
      </c>
      <c r="P1518" s="4" t="str">
        <f t="shared" si="120"/>
        <v/>
      </c>
    </row>
    <row r="1519" spans="1:16">
      <c r="A1519" s="3" t="s">
        <v>1551</v>
      </c>
      <c r="B1519">
        <v>18</v>
      </c>
      <c r="C1519">
        <v>4</v>
      </c>
      <c r="D1519" s="1">
        <v>0.22222222222222199</v>
      </c>
      <c r="E1519" s="2">
        <v>2.2222222222222201</v>
      </c>
      <c r="H1519" s="4" t="str">
        <f t="shared" si="116"/>
        <v>Y</v>
      </c>
      <c r="I1519" s="4" t="str">
        <f t="shared" si="117"/>
        <v/>
      </c>
      <c r="J1519" s="4" t="str">
        <f t="shared" si="118"/>
        <v/>
      </c>
      <c r="K1519" s="4" t="str">
        <f>IF(ISERROR(MATCH(A1519,SEM_20201201_20210416!A:A,0)),"","Y")</f>
        <v/>
      </c>
      <c r="L1519" s="4" t="str">
        <f>IF(K1519="Y",VLOOKUP($A1519,SEM_20201201_20210416!$A:$G,3,FALSE),"")</f>
        <v/>
      </c>
      <c r="M1519" s="4" t="str">
        <f>IF(K1519="Y",VLOOKUP($A1519,SEM_20201201_20210416!$A:$G,4,FALSE),"")</f>
        <v/>
      </c>
      <c r="N1519" s="1" t="str">
        <f>IFERROR(VLOOKUP(A1519,SEM_20201201_20210416!A:F,6,FALSE),"")</f>
        <v/>
      </c>
      <c r="O1519" s="4" t="str">
        <f t="shared" si="119"/>
        <v/>
      </c>
      <c r="P1519" s="4" t="str">
        <f t="shared" si="120"/>
        <v/>
      </c>
    </row>
    <row r="1520" spans="1:16">
      <c r="A1520" s="3" t="s">
        <v>1563</v>
      </c>
      <c r="B1520">
        <v>18</v>
      </c>
      <c r="C1520">
        <v>6</v>
      </c>
      <c r="D1520" s="1">
        <v>0.33333333333333298</v>
      </c>
      <c r="E1520" s="2">
        <v>2.5</v>
      </c>
      <c r="H1520" s="4" t="str">
        <f t="shared" si="116"/>
        <v>Y</v>
      </c>
      <c r="I1520" s="4" t="str">
        <f t="shared" si="117"/>
        <v/>
      </c>
      <c r="J1520" s="4" t="str">
        <f t="shared" si="118"/>
        <v/>
      </c>
      <c r="K1520" s="4" t="str">
        <f>IF(ISERROR(MATCH(A1520,SEM_20201201_20210416!A:A,0)),"","Y")</f>
        <v/>
      </c>
      <c r="L1520" s="4" t="str">
        <f>IF(K1520="Y",VLOOKUP($A1520,SEM_20201201_20210416!$A:$G,3,FALSE),"")</f>
        <v/>
      </c>
      <c r="M1520" s="4" t="str">
        <f>IF(K1520="Y",VLOOKUP($A1520,SEM_20201201_20210416!$A:$G,4,FALSE),"")</f>
        <v/>
      </c>
      <c r="N1520" s="1" t="str">
        <f>IFERROR(VLOOKUP(A1520,SEM_20201201_20210416!A:F,6,FALSE),"")</f>
        <v/>
      </c>
      <c r="O1520" s="4" t="str">
        <f t="shared" si="119"/>
        <v/>
      </c>
      <c r="P1520" s="4" t="str">
        <f t="shared" si="120"/>
        <v/>
      </c>
    </row>
    <row r="1521" spans="1:16">
      <c r="A1521" s="3" t="s">
        <v>1564</v>
      </c>
      <c r="B1521">
        <v>18</v>
      </c>
      <c r="C1521">
        <v>3</v>
      </c>
      <c r="D1521" s="1">
        <v>0.16666666666666599</v>
      </c>
      <c r="E1521" s="2">
        <v>3.2222222222222201</v>
      </c>
      <c r="H1521" s="4" t="str">
        <f t="shared" si="116"/>
        <v/>
      </c>
      <c r="I1521" s="4" t="str">
        <f t="shared" si="117"/>
        <v/>
      </c>
      <c r="J1521" s="4" t="str">
        <f t="shared" si="118"/>
        <v/>
      </c>
      <c r="K1521" s="4" t="str">
        <f>IF(ISERROR(MATCH(A1521,SEM_20201201_20210416!A:A,0)),"","Y")</f>
        <v/>
      </c>
      <c r="L1521" s="4" t="str">
        <f>IF(K1521="Y",VLOOKUP($A1521,SEM_20201201_20210416!$A:$G,3,FALSE),"")</f>
        <v/>
      </c>
      <c r="M1521" s="4" t="str">
        <f>IF(K1521="Y",VLOOKUP($A1521,SEM_20201201_20210416!$A:$G,4,FALSE),"")</f>
        <v/>
      </c>
      <c r="N1521" s="1" t="str">
        <f>IFERROR(VLOOKUP(A1521,SEM_20201201_20210416!A:F,6,FALSE),"")</f>
        <v/>
      </c>
      <c r="O1521" s="4" t="str">
        <f t="shared" si="119"/>
        <v/>
      </c>
      <c r="P1521" s="4" t="str">
        <f t="shared" si="120"/>
        <v/>
      </c>
    </row>
    <row r="1522" spans="1:16">
      <c r="A1522" s="3" t="s">
        <v>1522</v>
      </c>
      <c r="B1522">
        <v>18</v>
      </c>
      <c r="C1522">
        <v>4</v>
      </c>
      <c r="D1522" s="1">
        <v>0.22222222222222199</v>
      </c>
      <c r="E1522" s="2">
        <v>3.5</v>
      </c>
      <c r="H1522" s="4" t="str">
        <f t="shared" si="116"/>
        <v/>
      </c>
      <c r="I1522" s="4" t="str">
        <f t="shared" si="117"/>
        <v/>
      </c>
      <c r="J1522" s="4" t="str">
        <f t="shared" si="118"/>
        <v/>
      </c>
      <c r="K1522" s="4" t="str">
        <f>IF(ISERROR(MATCH(A1522,SEM_20201201_20210416!A:A,0)),"","Y")</f>
        <v/>
      </c>
      <c r="L1522" s="4" t="str">
        <f>IF(K1522="Y",VLOOKUP($A1522,SEM_20201201_20210416!$A:$G,3,FALSE),"")</f>
        <v/>
      </c>
      <c r="M1522" s="4" t="str">
        <f>IF(K1522="Y",VLOOKUP($A1522,SEM_20201201_20210416!$A:$G,4,FALSE),"")</f>
        <v/>
      </c>
      <c r="N1522" s="1" t="str">
        <f>IFERROR(VLOOKUP(A1522,SEM_20201201_20210416!A:F,6,FALSE),"")</f>
        <v/>
      </c>
      <c r="O1522" s="4" t="str">
        <f t="shared" si="119"/>
        <v/>
      </c>
      <c r="P1522" s="4" t="str">
        <f t="shared" si="120"/>
        <v/>
      </c>
    </row>
    <row r="1523" spans="1:16">
      <c r="A1523" s="3" t="s">
        <v>1550</v>
      </c>
      <c r="B1523">
        <v>18</v>
      </c>
      <c r="C1523">
        <v>5</v>
      </c>
      <c r="D1523" s="1">
        <v>0.27777777777777701</v>
      </c>
      <c r="E1523" s="2">
        <v>4.1111111111111098</v>
      </c>
      <c r="H1523" s="4" t="str">
        <f t="shared" si="116"/>
        <v/>
      </c>
      <c r="I1523" s="4" t="str">
        <f t="shared" si="117"/>
        <v>Y</v>
      </c>
      <c r="J1523" s="4" t="str">
        <f t="shared" si="118"/>
        <v/>
      </c>
      <c r="K1523" s="4" t="str">
        <f>IF(ISERROR(MATCH(A1523,SEM_20201201_20210416!A:A,0)),"","Y")</f>
        <v/>
      </c>
      <c r="L1523" s="4" t="str">
        <f>IF(K1523="Y",VLOOKUP($A1523,SEM_20201201_20210416!$A:$G,3,FALSE),"")</f>
        <v/>
      </c>
      <c r="M1523" s="4" t="str">
        <f>IF(K1523="Y",VLOOKUP($A1523,SEM_20201201_20210416!$A:$G,4,FALSE),"")</f>
        <v/>
      </c>
      <c r="N1523" s="1" t="str">
        <f>IFERROR(VLOOKUP(A1523,SEM_20201201_20210416!A:F,6,FALSE),"")</f>
        <v/>
      </c>
      <c r="O1523" s="4" t="str">
        <f t="shared" si="119"/>
        <v/>
      </c>
      <c r="P1523" s="4" t="str">
        <f t="shared" si="120"/>
        <v/>
      </c>
    </row>
    <row r="1524" spans="1:16">
      <c r="A1524" s="3" t="s">
        <v>1559</v>
      </c>
      <c r="B1524">
        <v>18</v>
      </c>
      <c r="C1524">
        <v>2</v>
      </c>
      <c r="D1524" s="1">
        <v>0.11111111111111099</v>
      </c>
      <c r="E1524" s="2">
        <v>4.55555555555555</v>
      </c>
      <c r="H1524" s="4" t="str">
        <f t="shared" si="116"/>
        <v/>
      </c>
      <c r="I1524" s="4" t="str">
        <f t="shared" si="117"/>
        <v>Y</v>
      </c>
      <c r="J1524" s="4" t="str">
        <f t="shared" si="118"/>
        <v/>
      </c>
      <c r="K1524" s="4" t="str">
        <f>IF(ISERROR(MATCH(A1524,SEM_20201201_20210416!A:A,0)),"","Y")</f>
        <v/>
      </c>
      <c r="L1524" s="4" t="str">
        <f>IF(K1524="Y",VLOOKUP($A1524,SEM_20201201_20210416!$A:$G,3,FALSE),"")</f>
        <v/>
      </c>
      <c r="M1524" s="4" t="str">
        <f>IF(K1524="Y",VLOOKUP($A1524,SEM_20201201_20210416!$A:$G,4,FALSE),"")</f>
        <v/>
      </c>
      <c r="N1524" s="1" t="str">
        <f>IFERROR(VLOOKUP(A1524,SEM_20201201_20210416!A:F,6,FALSE),"")</f>
        <v/>
      </c>
      <c r="O1524" s="4" t="str">
        <f t="shared" si="119"/>
        <v/>
      </c>
      <c r="P1524" s="4" t="str">
        <f t="shared" si="120"/>
        <v/>
      </c>
    </row>
    <row r="1525" spans="1:16">
      <c r="A1525" s="3" t="s">
        <v>1534</v>
      </c>
      <c r="B1525">
        <v>18</v>
      </c>
      <c r="C1525">
        <v>3</v>
      </c>
      <c r="D1525" s="1">
        <v>0.16666666666666599</v>
      </c>
      <c r="E1525" s="2">
        <v>6.2222222222222197</v>
      </c>
      <c r="H1525" s="4" t="str">
        <f t="shared" si="116"/>
        <v/>
      </c>
      <c r="I1525" s="4" t="str">
        <f t="shared" si="117"/>
        <v/>
      </c>
      <c r="J1525" s="4" t="str">
        <f t="shared" si="118"/>
        <v>Y</v>
      </c>
      <c r="K1525" s="4" t="str">
        <f>IF(ISERROR(MATCH(A1525,SEM_20201201_20210416!A:A,0)),"","Y")</f>
        <v/>
      </c>
      <c r="L1525" s="4" t="str">
        <f>IF(K1525="Y",VLOOKUP($A1525,SEM_20201201_20210416!$A:$G,3,FALSE),"")</f>
        <v/>
      </c>
      <c r="M1525" s="4" t="str">
        <f>IF(K1525="Y",VLOOKUP($A1525,SEM_20201201_20210416!$A:$G,4,FALSE),"")</f>
        <v/>
      </c>
      <c r="N1525" s="1" t="str">
        <f>IFERROR(VLOOKUP(A1525,SEM_20201201_20210416!A:F,6,FALSE),"")</f>
        <v/>
      </c>
      <c r="O1525" s="4" t="str">
        <f t="shared" si="119"/>
        <v/>
      </c>
      <c r="P1525" s="4" t="str">
        <f t="shared" si="120"/>
        <v/>
      </c>
    </row>
    <row r="1526" spans="1:16">
      <c r="A1526" s="3" t="s">
        <v>1549</v>
      </c>
      <c r="B1526">
        <v>18</v>
      </c>
      <c r="C1526">
        <v>0</v>
      </c>
      <c r="D1526" s="1">
        <v>0</v>
      </c>
      <c r="E1526" s="2">
        <v>6.2777777777777697</v>
      </c>
      <c r="H1526" s="4" t="str">
        <f t="shared" si="116"/>
        <v/>
      </c>
      <c r="I1526" s="4" t="str">
        <f t="shared" si="117"/>
        <v/>
      </c>
      <c r="J1526" s="4" t="str">
        <f t="shared" si="118"/>
        <v>Y</v>
      </c>
      <c r="K1526" s="4" t="str">
        <f>IF(ISERROR(MATCH(A1526,SEM_20201201_20210416!A:A,0)),"","Y")</f>
        <v/>
      </c>
      <c r="L1526" s="4" t="str">
        <f>IF(K1526="Y",VLOOKUP($A1526,SEM_20201201_20210416!$A:$G,3,FALSE),"")</f>
        <v/>
      </c>
      <c r="M1526" s="4" t="str">
        <f>IF(K1526="Y",VLOOKUP($A1526,SEM_20201201_20210416!$A:$G,4,FALSE),"")</f>
        <v/>
      </c>
      <c r="N1526" s="1" t="str">
        <f>IFERROR(VLOOKUP(A1526,SEM_20201201_20210416!A:F,6,FALSE),"")</f>
        <v/>
      </c>
      <c r="O1526" s="4" t="str">
        <f t="shared" si="119"/>
        <v/>
      </c>
      <c r="P1526" s="4" t="str">
        <f t="shared" si="120"/>
        <v/>
      </c>
    </row>
    <row r="1527" spans="1:16">
      <c r="A1527" s="3" t="s">
        <v>1529</v>
      </c>
      <c r="B1527">
        <v>18</v>
      </c>
      <c r="C1527">
        <v>1</v>
      </c>
      <c r="D1527" s="1">
        <v>5.5555555555555497E-2</v>
      </c>
      <c r="E1527" s="2">
        <v>6.3333333333333304</v>
      </c>
      <c r="H1527" s="4" t="str">
        <f t="shared" si="116"/>
        <v/>
      </c>
      <c r="I1527" s="4" t="str">
        <f t="shared" si="117"/>
        <v/>
      </c>
      <c r="J1527" s="4" t="str">
        <f t="shared" si="118"/>
        <v>Y</v>
      </c>
      <c r="K1527" s="4" t="str">
        <f>IF(ISERROR(MATCH(A1527,SEM_20201201_20210416!A:A,0)),"","Y")</f>
        <v/>
      </c>
      <c r="L1527" s="4" t="str">
        <f>IF(K1527="Y",VLOOKUP($A1527,SEM_20201201_20210416!$A:$G,3,FALSE),"")</f>
        <v/>
      </c>
      <c r="M1527" s="4" t="str">
        <f>IF(K1527="Y",VLOOKUP($A1527,SEM_20201201_20210416!$A:$G,4,FALSE),"")</f>
        <v/>
      </c>
      <c r="N1527" s="1" t="str">
        <f>IFERROR(VLOOKUP(A1527,SEM_20201201_20210416!A:F,6,FALSE),"")</f>
        <v/>
      </c>
      <c r="O1527" s="4" t="str">
        <f t="shared" si="119"/>
        <v/>
      </c>
      <c r="P1527" s="4" t="str">
        <f t="shared" si="120"/>
        <v/>
      </c>
    </row>
    <row r="1528" spans="1:16">
      <c r="A1528" s="3" t="s">
        <v>1518</v>
      </c>
      <c r="B1528">
        <v>18</v>
      </c>
      <c r="C1528">
        <v>0</v>
      </c>
      <c r="D1528" s="1">
        <v>0</v>
      </c>
      <c r="E1528" s="2">
        <v>6.7222222222222197</v>
      </c>
      <c r="H1528" s="4" t="str">
        <f t="shared" si="116"/>
        <v/>
      </c>
      <c r="I1528" s="4" t="str">
        <f t="shared" si="117"/>
        <v/>
      </c>
      <c r="J1528" s="4" t="str">
        <f t="shared" si="118"/>
        <v>Y</v>
      </c>
      <c r="K1528" s="4" t="str">
        <f>IF(ISERROR(MATCH(A1528,SEM_20201201_20210416!A:A,0)),"","Y")</f>
        <v/>
      </c>
      <c r="L1528" s="4" t="str">
        <f>IF(K1528="Y",VLOOKUP($A1528,SEM_20201201_20210416!$A:$G,3,FALSE),"")</f>
        <v/>
      </c>
      <c r="M1528" s="4" t="str">
        <f>IF(K1528="Y",VLOOKUP($A1528,SEM_20201201_20210416!$A:$G,4,FALSE),"")</f>
        <v/>
      </c>
      <c r="N1528" s="1" t="str">
        <f>IFERROR(VLOOKUP(A1528,SEM_20201201_20210416!A:F,6,FALSE),"")</f>
        <v/>
      </c>
      <c r="O1528" s="4" t="str">
        <f t="shared" si="119"/>
        <v/>
      </c>
      <c r="P1528" s="4" t="str">
        <f t="shared" si="120"/>
        <v/>
      </c>
    </row>
    <row r="1529" spans="1:16">
      <c r="A1529" s="3" t="s">
        <v>1558</v>
      </c>
      <c r="B1529">
        <v>18</v>
      </c>
      <c r="C1529">
        <v>2</v>
      </c>
      <c r="D1529" s="1">
        <v>0.11111111111111099</v>
      </c>
      <c r="E1529" s="2">
        <v>6.7777777777777697</v>
      </c>
      <c r="H1529" s="4" t="str">
        <f t="shared" si="116"/>
        <v/>
      </c>
      <c r="I1529" s="4" t="str">
        <f t="shared" si="117"/>
        <v/>
      </c>
      <c r="J1529" s="4" t="str">
        <f t="shared" si="118"/>
        <v>Y</v>
      </c>
      <c r="K1529" s="4" t="str">
        <f>IF(ISERROR(MATCH(A1529,SEM_20201201_20210416!A:A,0)),"","Y")</f>
        <v/>
      </c>
      <c r="L1529" s="4" t="str">
        <f>IF(K1529="Y",VLOOKUP($A1529,SEM_20201201_20210416!$A:$G,3,FALSE),"")</f>
        <v/>
      </c>
      <c r="M1529" s="4" t="str">
        <f>IF(K1529="Y",VLOOKUP($A1529,SEM_20201201_20210416!$A:$G,4,FALSE),"")</f>
        <v/>
      </c>
      <c r="N1529" s="1" t="str">
        <f>IFERROR(VLOOKUP(A1529,SEM_20201201_20210416!A:F,6,FALSE),"")</f>
        <v/>
      </c>
      <c r="O1529" s="4" t="str">
        <f t="shared" si="119"/>
        <v/>
      </c>
      <c r="P1529" s="4" t="str">
        <f t="shared" si="120"/>
        <v/>
      </c>
    </row>
    <row r="1530" spans="1:16">
      <c r="A1530" s="3" t="s">
        <v>1519</v>
      </c>
      <c r="B1530">
        <v>18</v>
      </c>
      <c r="C1530">
        <v>0</v>
      </c>
      <c r="D1530" s="1">
        <v>0</v>
      </c>
      <c r="E1530" s="2">
        <v>7</v>
      </c>
      <c r="H1530" s="4" t="str">
        <f t="shared" si="116"/>
        <v/>
      </c>
      <c r="I1530" s="4" t="str">
        <f t="shared" si="117"/>
        <v/>
      </c>
      <c r="J1530" s="4" t="str">
        <f t="shared" si="118"/>
        <v/>
      </c>
      <c r="K1530" s="4" t="str">
        <f>IF(ISERROR(MATCH(A1530,SEM_20201201_20210416!A:A,0)),"","Y")</f>
        <v/>
      </c>
      <c r="L1530" s="4" t="str">
        <f>IF(K1530="Y",VLOOKUP($A1530,SEM_20201201_20210416!$A:$G,3,FALSE),"")</f>
        <v/>
      </c>
      <c r="M1530" s="4" t="str">
        <f>IF(K1530="Y",VLOOKUP($A1530,SEM_20201201_20210416!$A:$G,4,FALSE),"")</f>
        <v/>
      </c>
      <c r="N1530" s="1" t="str">
        <f>IFERROR(VLOOKUP(A1530,SEM_20201201_20210416!A:F,6,FALSE),"")</f>
        <v/>
      </c>
      <c r="O1530" s="4" t="str">
        <f t="shared" si="119"/>
        <v/>
      </c>
      <c r="P1530" s="4" t="str">
        <f t="shared" si="120"/>
        <v/>
      </c>
    </row>
    <row r="1531" spans="1:16">
      <c r="A1531" s="3" t="s">
        <v>1545</v>
      </c>
      <c r="B1531">
        <v>18</v>
      </c>
      <c r="C1531">
        <v>0</v>
      </c>
      <c r="D1531" s="1">
        <v>0</v>
      </c>
      <c r="E1531" s="2">
        <v>7.05555555555555</v>
      </c>
      <c r="H1531" s="4" t="str">
        <f t="shared" si="116"/>
        <v/>
      </c>
      <c r="I1531" s="4" t="str">
        <f t="shared" si="117"/>
        <v/>
      </c>
      <c r="J1531" s="4" t="str">
        <f t="shared" si="118"/>
        <v/>
      </c>
      <c r="K1531" s="4" t="str">
        <f>IF(ISERROR(MATCH(A1531,SEM_20201201_20210416!A:A,0)),"","Y")</f>
        <v/>
      </c>
      <c r="L1531" s="4" t="str">
        <f>IF(K1531="Y",VLOOKUP($A1531,SEM_20201201_20210416!$A:$G,3,FALSE),"")</f>
        <v/>
      </c>
      <c r="M1531" s="4" t="str">
        <f>IF(K1531="Y",VLOOKUP($A1531,SEM_20201201_20210416!$A:$G,4,FALSE),"")</f>
        <v/>
      </c>
      <c r="N1531" s="1" t="str">
        <f>IFERROR(VLOOKUP(A1531,SEM_20201201_20210416!A:F,6,FALSE),"")</f>
        <v/>
      </c>
      <c r="O1531" s="4" t="str">
        <f t="shared" si="119"/>
        <v/>
      </c>
      <c r="P1531" s="4" t="str">
        <f t="shared" si="120"/>
        <v/>
      </c>
    </row>
    <row r="1532" spans="1:16">
      <c r="A1532" s="3" t="s">
        <v>1517</v>
      </c>
      <c r="B1532">
        <v>18</v>
      </c>
      <c r="C1532">
        <v>2</v>
      </c>
      <c r="D1532" s="1">
        <v>0.11111111111111099</v>
      </c>
      <c r="E1532" s="2">
        <v>7.2222222222222197</v>
      </c>
      <c r="H1532" s="4" t="str">
        <f t="shared" si="116"/>
        <v/>
      </c>
      <c r="I1532" s="4" t="str">
        <f t="shared" si="117"/>
        <v/>
      </c>
      <c r="J1532" s="4" t="str">
        <f t="shared" si="118"/>
        <v/>
      </c>
      <c r="K1532" s="4" t="str">
        <f>IF(ISERROR(MATCH(A1532,SEM_20201201_20210416!A:A,0)),"","Y")</f>
        <v/>
      </c>
      <c r="L1532" s="4" t="str">
        <f>IF(K1532="Y",VLOOKUP($A1532,SEM_20201201_20210416!$A:$G,3,FALSE),"")</f>
        <v/>
      </c>
      <c r="M1532" s="4" t="str">
        <f>IF(K1532="Y",VLOOKUP($A1532,SEM_20201201_20210416!$A:$G,4,FALSE),"")</f>
        <v/>
      </c>
      <c r="N1532" s="1" t="str">
        <f>IFERROR(VLOOKUP(A1532,SEM_20201201_20210416!A:F,6,FALSE),"")</f>
        <v/>
      </c>
      <c r="O1532" s="4" t="str">
        <f t="shared" si="119"/>
        <v/>
      </c>
      <c r="P1532" s="4" t="str">
        <f t="shared" si="120"/>
        <v/>
      </c>
    </row>
    <row r="1533" spans="1:16">
      <c r="A1533" s="3" t="s">
        <v>1527</v>
      </c>
      <c r="B1533">
        <v>18</v>
      </c>
      <c r="C1533">
        <v>0</v>
      </c>
      <c r="D1533" s="1">
        <v>0</v>
      </c>
      <c r="E1533" s="2">
        <v>7.6666666666666599</v>
      </c>
      <c r="H1533" s="4" t="str">
        <f t="shared" si="116"/>
        <v/>
      </c>
      <c r="I1533" s="4" t="str">
        <f t="shared" si="117"/>
        <v/>
      </c>
      <c r="J1533" s="4" t="str">
        <f t="shared" si="118"/>
        <v/>
      </c>
      <c r="K1533" s="4" t="str">
        <f>IF(ISERROR(MATCH(A1533,SEM_20201201_20210416!A:A,0)),"","Y")</f>
        <v/>
      </c>
      <c r="L1533" s="4" t="str">
        <f>IF(K1533="Y",VLOOKUP($A1533,SEM_20201201_20210416!$A:$G,3,FALSE),"")</f>
        <v/>
      </c>
      <c r="M1533" s="4" t="str">
        <f>IF(K1533="Y",VLOOKUP($A1533,SEM_20201201_20210416!$A:$G,4,FALSE),"")</f>
        <v/>
      </c>
      <c r="N1533" s="1" t="str">
        <f>IFERROR(VLOOKUP(A1533,SEM_20201201_20210416!A:F,6,FALSE),"")</f>
        <v/>
      </c>
      <c r="O1533" s="4" t="str">
        <f t="shared" si="119"/>
        <v/>
      </c>
      <c r="P1533" s="4" t="str">
        <f t="shared" si="120"/>
        <v/>
      </c>
    </row>
    <row r="1534" spans="1:16">
      <c r="A1534" s="3" t="s">
        <v>1552</v>
      </c>
      <c r="B1534">
        <v>18</v>
      </c>
      <c r="C1534">
        <v>1</v>
      </c>
      <c r="D1534" s="1">
        <v>5.5555555555555497E-2</v>
      </c>
      <c r="E1534" s="2">
        <v>7.8333333333333304</v>
      </c>
      <c r="H1534" s="4" t="str">
        <f t="shared" si="116"/>
        <v/>
      </c>
      <c r="I1534" s="4" t="str">
        <f t="shared" si="117"/>
        <v/>
      </c>
      <c r="J1534" s="4" t="str">
        <f t="shared" si="118"/>
        <v/>
      </c>
      <c r="K1534" s="4" t="str">
        <f>IF(ISERROR(MATCH(A1534,SEM_20201201_20210416!A:A,0)),"","Y")</f>
        <v/>
      </c>
      <c r="L1534" s="4" t="str">
        <f>IF(K1534="Y",VLOOKUP($A1534,SEM_20201201_20210416!$A:$G,3,FALSE),"")</f>
        <v/>
      </c>
      <c r="M1534" s="4" t="str">
        <f>IF(K1534="Y",VLOOKUP($A1534,SEM_20201201_20210416!$A:$G,4,FALSE),"")</f>
        <v/>
      </c>
      <c r="N1534" s="1" t="str">
        <f>IFERROR(VLOOKUP(A1534,SEM_20201201_20210416!A:F,6,FALSE),"")</f>
        <v/>
      </c>
      <c r="O1534" s="4" t="str">
        <f t="shared" si="119"/>
        <v/>
      </c>
      <c r="P1534" s="4" t="str">
        <f t="shared" si="120"/>
        <v/>
      </c>
    </row>
    <row r="1535" spans="1:16">
      <c r="A1535" s="3" t="s">
        <v>1547</v>
      </c>
      <c r="B1535">
        <v>18</v>
      </c>
      <c r="C1535">
        <v>1</v>
      </c>
      <c r="D1535" s="1">
        <v>5.5555555555555497E-2</v>
      </c>
      <c r="E1535" s="2">
        <v>7.8888888888888804</v>
      </c>
      <c r="H1535" s="4" t="str">
        <f t="shared" si="116"/>
        <v/>
      </c>
      <c r="I1535" s="4" t="str">
        <f t="shared" si="117"/>
        <v/>
      </c>
      <c r="J1535" s="4" t="str">
        <f t="shared" si="118"/>
        <v/>
      </c>
      <c r="K1535" s="4" t="str">
        <f>IF(ISERROR(MATCH(A1535,SEM_20201201_20210416!A:A,0)),"","Y")</f>
        <v/>
      </c>
      <c r="L1535" s="4" t="str">
        <f>IF(K1535="Y",VLOOKUP($A1535,SEM_20201201_20210416!$A:$G,3,FALSE),"")</f>
        <v/>
      </c>
      <c r="M1535" s="4" t="str">
        <f>IF(K1535="Y",VLOOKUP($A1535,SEM_20201201_20210416!$A:$G,4,FALSE),"")</f>
        <v/>
      </c>
      <c r="N1535" s="1" t="str">
        <f>IFERROR(VLOOKUP(A1535,SEM_20201201_20210416!A:F,6,FALSE),"")</f>
        <v/>
      </c>
      <c r="O1535" s="4" t="str">
        <f t="shared" si="119"/>
        <v/>
      </c>
      <c r="P1535" s="4" t="str">
        <f t="shared" si="120"/>
        <v/>
      </c>
    </row>
    <row r="1536" spans="1:16">
      <c r="A1536" s="3" t="s">
        <v>1531</v>
      </c>
      <c r="B1536">
        <v>18</v>
      </c>
      <c r="C1536">
        <v>0</v>
      </c>
      <c r="D1536" s="1">
        <v>0</v>
      </c>
      <c r="E1536" s="2">
        <v>8.1666666666666607</v>
      </c>
      <c r="H1536" s="4" t="str">
        <f t="shared" si="116"/>
        <v/>
      </c>
      <c r="I1536" s="4" t="str">
        <f t="shared" si="117"/>
        <v/>
      </c>
      <c r="J1536" s="4" t="str">
        <f t="shared" si="118"/>
        <v/>
      </c>
      <c r="K1536" s="4" t="str">
        <f>IF(ISERROR(MATCH(A1536,SEM_20201201_20210416!A:A,0)),"","Y")</f>
        <v/>
      </c>
      <c r="L1536" s="4" t="str">
        <f>IF(K1536="Y",VLOOKUP($A1536,SEM_20201201_20210416!$A:$G,3,FALSE),"")</f>
        <v/>
      </c>
      <c r="M1536" s="4" t="str">
        <f>IF(K1536="Y",VLOOKUP($A1536,SEM_20201201_20210416!$A:$G,4,FALSE),"")</f>
        <v/>
      </c>
      <c r="N1536" s="1" t="str">
        <f>IFERROR(VLOOKUP(A1536,SEM_20201201_20210416!A:F,6,FALSE),"")</f>
        <v/>
      </c>
      <c r="O1536" s="4" t="str">
        <f t="shared" si="119"/>
        <v/>
      </c>
      <c r="P1536" s="4" t="str">
        <f t="shared" si="120"/>
        <v/>
      </c>
    </row>
    <row r="1537" spans="1:16">
      <c r="A1537" s="3" t="s">
        <v>1523</v>
      </c>
      <c r="B1537">
        <v>18</v>
      </c>
      <c r="C1537">
        <v>1</v>
      </c>
      <c r="D1537" s="1">
        <v>5.5555555555555497E-2</v>
      </c>
      <c r="E1537" s="2">
        <v>8.4444444444444393</v>
      </c>
      <c r="H1537" s="4" t="str">
        <f t="shared" si="116"/>
        <v/>
      </c>
      <c r="I1537" s="4" t="str">
        <f t="shared" si="117"/>
        <v/>
      </c>
      <c r="J1537" s="4" t="str">
        <f t="shared" si="118"/>
        <v/>
      </c>
      <c r="K1537" s="4" t="str">
        <f>IF(ISERROR(MATCH(A1537,SEM_20201201_20210416!A:A,0)),"","Y")</f>
        <v/>
      </c>
      <c r="L1537" s="4" t="str">
        <f>IF(K1537="Y",VLOOKUP($A1537,SEM_20201201_20210416!$A:$G,3,FALSE),"")</f>
        <v/>
      </c>
      <c r="M1537" s="4" t="str">
        <f>IF(K1537="Y",VLOOKUP($A1537,SEM_20201201_20210416!$A:$G,4,FALSE),"")</f>
        <v/>
      </c>
      <c r="N1537" s="1" t="str">
        <f>IFERROR(VLOOKUP(A1537,SEM_20201201_20210416!A:F,6,FALSE),"")</f>
        <v/>
      </c>
      <c r="O1537" s="4" t="str">
        <f t="shared" si="119"/>
        <v/>
      </c>
      <c r="P1537" s="4" t="str">
        <f t="shared" si="120"/>
        <v/>
      </c>
    </row>
    <row r="1538" spans="1:16">
      <c r="A1538" s="3" t="s">
        <v>1530</v>
      </c>
      <c r="B1538">
        <v>18</v>
      </c>
      <c r="C1538">
        <v>0</v>
      </c>
      <c r="D1538" s="1">
        <v>0</v>
      </c>
      <c r="E1538" s="2">
        <v>9.3333333333333304</v>
      </c>
      <c r="H1538" s="4" t="str">
        <f t="shared" si="116"/>
        <v/>
      </c>
      <c r="I1538" s="4" t="str">
        <f t="shared" si="117"/>
        <v/>
      </c>
      <c r="J1538" s="4" t="str">
        <f t="shared" si="118"/>
        <v/>
      </c>
      <c r="K1538" s="4" t="str">
        <f>IF(ISERROR(MATCH(A1538,SEM_20201201_20210416!A:A,0)),"","Y")</f>
        <v/>
      </c>
      <c r="L1538" s="4" t="str">
        <f>IF(K1538="Y",VLOOKUP($A1538,SEM_20201201_20210416!$A:$G,3,FALSE),"")</f>
        <v/>
      </c>
      <c r="M1538" s="4" t="str">
        <f>IF(K1538="Y",VLOOKUP($A1538,SEM_20201201_20210416!$A:$G,4,FALSE),"")</f>
        <v/>
      </c>
      <c r="N1538" s="1" t="str">
        <f>IFERROR(VLOOKUP(A1538,SEM_20201201_20210416!A:F,6,FALSE),"")</f>
        <v/>
      </c>
      <c r="O1538" s="4" t="str">
        <f t="shared" si="119"/>
        <v/>
      </c>
      <c r="P1538" s="4" t="str">
        <f t="shared" si="120"/>
        <v/>
      </c>
    </row>
    <row r="1539" spans="1:16">
      <c r="A1539" s="3" t="s">
        <v>1542</v>
      </c>
      <c r="B1539">
        <v>18</v>
      </c>
      <c r="C1539">
        <v>0</v>
      </c>
      <c r="D1539" s="1">
        <v>0</v>
      </c>
      <c r="E1539" s="2">
        <v>9.4444444444444393</v>
      </c>
      <c r="H1539" s="4" t="str">
        <f t="shared" ref="H1539:H1602" si="121">IF(AND(E1539&gt;=2,E1539&lt;3),"Y","")</f>
        <v/>
      </c>
      <c r="I1539" s="4" t="str">
        <f t="shared" ref="I1539:I1602" si="122">IF(AND(E1539&gt;=4,E1539&lt;5),"Y","")</f>
        <v/>
      </c>
      <c r="J1539" s="4" t="str">
        <f t="shared" ref="J1539:J1602" si="123">IF(AND(E1539&gt;=6,E1539&lt;7),"Y","")</f>
        <v/>
      </c>
      <c r="K1539" s="4" t="str">
        <f>IF(ISERROR(MATCH(A1539,SEM_20201201_20210416!A:A,0)),"","Y")</f>
        <v/>
      </c>
      <c r="L1539" s="4" t="str">
        <f>IF(K1539="Y",VLOOKUP($A1539,SEM_20201201_20210416!$A:$G,3,FALSE),"")</f>
        <v/>
      </c>
      <c r="M1539" s="4" t="str">
        <f>IF(K1539="Y",VLOOKUP($A1539,SEM_20201201_20210416!$A:$G,4,FALSE),"")</f>
        <v/>
      </c>
      <c r="N1539" s="1" t="str">
        <f>IFERROR(VLOOKUP(A1539,SEM_20201201_20210416!A:F,6,FALSE),"")</f>
        <v/>
      </c>
      <c r="O1539" s="4" t="str">
        <f t="shared" ref="O1539:O1602" si="124">IF(AND(K1539="Y",M1539&gt;C1539),"Y","")</f>
        <v/>
      </c>
      <c r="P1539" s="4" t="str">
        <f t="shared" ref="P1539:P1602" si="125">IF(AND(G1539&lt;&gt;"N",E1539&gt;$V$1,D1539&lt;$V$2,B1539&gt;=$V$3),"Y","")</f>
        <v/>
      </c>
    </row>
    <row r="1540" spans="1:16">
      <c r="A1540" s="3" t="s">
        <v>1515</v>
      </c>
      <c r="B1540">
        <v>18</v>
      </c>
      <c r="C1540">
        <v>1</v>
      </c>
      <c r="D1540" s="1">
        <v>5.5555555555555497E-2</v>
      </c>
      <c r="E1540" s="2">
        <v>9.6111111111111107</v>
      </c>
      <c r="H1540" s="4" t="str">
        <f t="shared" si="121"/>
        <v/>
      </c>
      <c r="I1540" s="4" t="str">
        <f t="shared" si="122"/>
        <v/>
      </c>
      <c r="J1540" s="4" t="str">
        <f t="shared" si="123"/>
        <v/>
      </c>
      <c r="K1540" s="4" t="str">
        <f>IF(ISERROR(MATCH(A1540,SEM_20201201_20210416!A:A,0)),"","Y")</f>
        <v/>
      </c>
      <c r="L1540" s="4" t="str">
        <f>IF(K1540="Y",VLOOKUP($A1540,SEM_20201201_20210416!$A:$G,3,FALSE),"")</f>
        <v/>
      </c>
      <c r="M1540" s="4" t="str">
        <f>IF(K1540="Y",VLOOKUP($A1540,SEM_20201201_20210416!$A:$G,4,FALSE),"")</f>
        <v/>
      </c>
      <c r="N1540" s="1" t="str">
        <f>IFERROR(VLOOKUP(A1540,SEM_20201201_20210416!A:F,6,FALSE),"")</f>
        <v/>
      </c>
      <c r="O1540" s="4" t="str">
        <f t="shared" si="124"/>
        <v/>
      </c>
      <c r="P1540" s="4" t="str">
        <f t="shared" si="125"/>
        <v/>
      </c>
    </row>
    <row r="1541" spans="1:16">
      <c r="A1541" s="3" t="s">
        <v>1565</v>
      </c>
      <c r="B1541">
        <v>18</v>
      </c>
      <c r="C1541">
        <v>0</v>
      </c>
      <c r="D1541" s="1">
        <v>0</v>
      </c>
      <c r="E1541" s="2">
        <v>9.8888888888888893</v>
      </c>
      <c r="H1541" s="4" t="str">
        <f t="shared" si="121"/>
        <v/>
      </c>
      <c r="I1541" s="4" t="str">
        <f t="shared" si="122"/>
        <v/>
      </c>
      <c r="J1541" s="4" t="str">
        <f t="shared" si="123"/>
        <v/>
      </c>
      <c r="K1541" s="4" t="str">
        <f>IF(ISERROR(MATCH(A1541,SEM_20201201_20210416!A:A,0)),"","Y")</f>
        <v/>
      </c>
      <c r="L1541" s="4" t="str">
        <f>IF(K1541="Y",VLOOKUP($A1541,SEM_20201201_20210416!$A:$G,3,FALSE),"")</f>
        <v/>
      </c>
      <c r="M1541" s="4" t="str">
        <f>IF(K1541="Y",VLOOKUP($A1541,SEM_20201201_20210416!$A:$G,4,FALSE),"")</f>
        <v/>
      </c>
      <c r="N1541" s="1" t="str">
        <f>IFERROR(VLOOKUP(A1541,SEM_20201201_20210416!A:F,6,FALSE),"")</f>
        <v/>
      </c>
      <c r="O1541" s="4" t="str">
        <f t="shared" si="124"/>
        <v/>
      </c>
      <c r="P1541" s="4" t="str">
        <f t="shared" si="125"/>
        <v/>
      </c>
    </row>
    <row r="1542" spans="1:16">
      <c r="A1542" s="3" t="s">
        <v>1555</v>
      </c>
      <c r="B1542">
        <v>18</v>
      </c>
      <c r="C1542">
        <v>1</v>
      </c>
      <c r="D1542" s="1">
        <v>5.5555555555555497E-2</v>
      </c>
      <c r="E1542" s="2">
        <v>10.2222222222222</v>
      </c>
      <c r="H1542" s="4" t="str">
        <f t="shared" si="121"/>
        <v/>
      </c>
      <c r="I1542" s="4" t="str">
        <f t="shared" si="122"/>
        <v/>
      </c>
      <c r="J1542" s="4" t="str">
        <f t="shared" si="123"/>
        <v/>
      </c>
      <c r="K1542" s="4" t="str">
        <f>IF(ISERROR(MATCH(A1542,SEM_20201201_20210416!A:A,0)),"","Y")</f>
        <v/>
      </c>
      <c r="L1542" s="4" t="str">
        <f>IF(K1542="Y",VLOOKUP($A1542,SEM_20201201_20210416!$A:$G,3,FALSE),"")</f>
        <v/>
      </c>
      <c r="M1542" s="4" t="str">
        <f>IF(K1542="Y",VLOOKUP($A1542,SEM_20201201_20210416!$A:$G,4,FALSE),"")</f>
        <v/>
      </c>
      <c r="N1542" s="1" t="str">
        <f>IFERROR(VLOOKUP(A1542,SEM_20201201_20210416!A:F,6,FALSE),"")</f>
        <v/>
      </c>
      <c r="O1542" s="4" t="str">
        <f t="shared" si="124"/>
        <v/>
      </c>
      <c r="P1542" s="4" t="str">
        <f t="shared" si="125"/>
        <v/>
      </c>
    </row>
    <row r="1543" spans="1:16">
      <c r="A1543" s="3" t="s">
        <v>1543</v>
      </c>
      <c r="B1543">
        <v>18</v>
      </c>
      <c r="C1543">
        <v>1</v>
      </c>
      <c r="D1543" s="1">
        <v>5.5555555555555497E-2</v>
      </c>
      <c r="E1543" s="2">
        <v>10.2777777777777</v>
      </c>
      <c r="H1543" s="4" t="str">
        <f t="shared" si="121"/>
        <v/>
      </c>
      <c r="I1543" s="4" t="str">
        <f t="shared" si="122"/>
        <v/>
      </c>
      <c r="J1543" s="4" t="str">
        <f t="shared" si="123"/>
        <v/>
      </c>
      <c r="K1543" s="4" t="str">
        <f>IF(ISERROR(MATCH(A1543,SEM_20201201_20210416!A:A,0)),"","Y")</f>
        <v/>
      </c>
      <c r="L1543" s="4" t="str">
        <f>IF(K1543="Y",VLOOKUP($A1543,SEM_20201201_20210416!$A:$G,3,FALSE),"")</f>
        <v/>
      </c>
      <c r="M1543" s="4" t="str">
        <f>IF(K1543="Y",VLOOKUP($A1543,SEM_20201201_20210416!$A:$G,4,FALSE),"")</f>
        <v/>
      </c>
      <c r="N1543" s="1" t="str">
        <f>IFERROR(VLOOKUP(A1543,SEM_20201201_20210416!A:F,6,FALSE),"")</f>
        <v/>
      </c>
      <c r="O1543" s="4" t="str">
        <f t="shared" si="124"/>
        <v/>
      </c>
      <c r="P1543" s="4" t="str">
        <f t="shared" si="125"/>
        <v/>
      </c>
    </row>
    <row r="1544" spans="1:16">
      <c r="A1544" s="3" t="s">
        <v>1562</v>
      </c>
      <c r="B1544">
        <v>18</v>
      </c>
      <c r="C1544">
        <v>0</v>
      </c>
      <c r="D1544" s="1">
        <v>0</v>
      </c>
      <c r="E1544" s="2">
        <v>10.3333333333333</v>
      </c>
      <c r="H1544" s="4" t="str">
        <f t="shared" si="121"/>
        <v/>
      </c>
      <c r="I1544" s="4" t="str">
        <f t="shared" si="122"/>
        <v/>
      </c>
      <c r="J1544" s="4" t="str">
        <f t="shared" si="123"/>
        <v/>
      </c>
      <c r="K1544" s="4" t="str">
        <f>IF(ISERROR(MATCH(A1544,SEM_20201201_20210416!A:A,0)),"","Y")</f>
        <v/>
      </c>
      <c r="L1544" s="4" t="str">
        <f>IF(K1544="Y",VLOOKUP($A1544,SEM_20201201_20210416!$A:$G,3,FALSE),"")</f>
        <v/>
      </c>
      <c r="M1544" s="4" t="str">
        <f>IF(K1544="Y",VLOOKUP($A1544,SEM_20201201_20210416!$A:$G,4,FALSE),"")</f>
        <v/>
      </c>
      <c r="N1544" s="1" t="str">
        <f>IFERROR(VLOOKUP(A1544,SEM_20201201_20210416!A:F,6,FALSE),"")</f>
        <v/>
      </c>
      <c r="O1544" s="4" t="str">
        <f t="shared" si="124"/>
        <v/>
      </c>
      <c r="P1544" s="4" t="str">
        <f t="shared" si="125"/>
        <v/>
      </c>
    </row>
    <row r="1545" spans="1:16">
      <c r="A1545" s="3" t="s">
        <v>1525</v>
      </c>
      <c r="B1545">
        <v>18</v>
      </c>
      <c r="C1545">
        <v>3</v>
      </c>
      <c r="D1545" s="1">
        <v>0.16666666666666599</v>
      </c>
      <c r="E1545" s="2">
        <v>10.5</v>
      </c>
      <c r="H1545" s="4" t="str">
        <f t="shared" si="121"/>
        <v/>
      </c>
      <c r="I1545" s="4" t="str">
        <f t="shared" si="122"/>
        <v/>
      </c>
      <c r="J1545" s="4" t="str">
        <f t="shared" si="123"/>
        <v/>
      </c>
      <c r="K1545" s="4" t="str">
        <f>IF(ISERROR(MATCH(A1545,SEM_20201201_20210416!A:A,0)),"","Y")</f>
        <v/>
      </c>
      <c r="L1545" s="4" t="str">
        <f>IF(K1545="Y",VLOOKUP($A1545,SEM_20201201_20210416!$A:$G,3,FALSE),"")</f>
        <v/>
      </c>
      <c r="M1545" s="4" t="str">
        <f>IF(K1545="Y",VLOOKUP($A1545,SEM_20201201_20210416!$A:$G,4,FALSE),"")</f>
        <v/>
      </c>
      <c r="N1545" s="1" t="str">
        <f>IFERROR(VLOOKUP(A1545,SEM_20201201_20210416!A:F,6,FALSE),"")</f>
        <v/>
      </c>
      <c r="O1545" s="4" t="str">
        <f t="shared" si="124"/>
        <v/>
      </c>
      <c r="P1545" s="4" t="str">
        <f t="shared" si="125"/>
        <v/>
      </c>
    </row>
    <row r="1546" spans="1:16">
      <c r="A1546" s="3" t="s">
        <v>1521</v>
      </c>
      <c r="B1546">
        <v>18</v>
      </c>
      <c r="C1546">
        <v>4</v>
      </c>
      <c r="D1546" s="1">
        <v>0.22222222222222199</v>
      </c>
      <c r="E1546" s="2">
        <v>12.3888888888888</v>
      </c>
      <c r="H1546" s="4" t="str">
        <f t="shared" si="121"/>
        <v/>
      </c>
      <c r="I1546" s="4" t="str">
        <f t="shared" si="122"/>
        <v/>
      </c>
      <c r="J1546" s="4" t="str">
        <f t="shared" si="123"/>
        <v/>
      </c>
      <c r="K1546" s="4" t="str">
        <f>IF(ISERROR(MATCH(A1546,SEM_20201201_20210416!A:A,0)),"","Y")</f>
        <v/>
      </c>
      <c r="L1546" s="4" t="str">
        <f>IF(K1546="Y",VLOOKUP($A1546,SEM_20201201_20210416!$A:$G,3,FALSE),"")</f>
        <v/>
      </c>
      <c r="M1546" s="4" t="str">
        <f>IF(K1546="Y",VLOOKUP($A1546,SEM_20201201_20210416!$A:$G,4,FALSE),"")</f>
        <v/>
      </c>
      <c r="N1546" s="1" t="str">
        <f>IFERROR(VLOOKUP(A1546,SEM_20201201_20210416!A:F,6,FALSE),"")</f>
        <v/>
      </c>
      <c r="O1546" s="4" t="str">
        <f t="shared" si="124"/>
        <v/>
      </c>
      <c r="P1546" s="4" t="str">
        <f t="shared" si="125"/>
        <v/>
      </c>
    </row>
    <row r="1547" spans="1:16">
      <c r="A1547" s="3" t="s">
        <v>1533</v>
      </c>
      <c r="B1547">
        <v>18</v>
      </c>
      <c r="C1547">
        <v>0</v>
      </c>
      <c r="D1547" s="1">
        <v>0</v>
      </c>
      <c r="E1547" s="2">
        <v>14.4444444444444</v>
      </c>
      <c r="H1547" s="4" t="str">
        <f t="shared" si="121"/>
        <v/>
      </c>
      <c r="I1547" s="4" t="str">
        <f t="shared" si="122"/>
        <v/>
      </c>
      <c r="J1547" s="4" t="str">
        <f t="shared" si="123"/>
        <v/>
      </c>
      <c r="K1547" s="4" t="str">
        <f>IF(ISERROR(MATCH(A1547,SEM_20201201_20210416!A:A,0)),"","Y")</f>
        <v/>
      </c>
      <c r="L1547" s="4" t="str">
        <f>IF(K1547="Y",VLOOKUP($A1547,SEM_20201201_20210416!$A:$G,3,FALSE),"")</f>
        <v/>
      </c>
      <c r="M1547" s="4" t="str">
        <f>IF(K1547="Y",VLOOKUP($A1547,SEM_20201201_20210416!$A:$G,4,FALSE),"")</f>
        <v/>
      </c>
      <c r="N1547" s="1" t="str">
        <f>IFERROR(VLOOKUP(A1547,SEM_20201201_20210416!A:F,6,FALSE),"")</f>
        <v/>
      </c>
      <c r="O1547" s="4" t="str">
        <f t="shared" si="124"/>
        <v/>
      </c>
      <c r="P1547" s="4" t="str">
        <f t="shared" si="125"/>
        <v/>
      </c>
    </row>
    <row r="1548" spans="1:16">
      <c r="A1548" s="3" t="s">
        <v>1538</v>
      </c>
      <c r="B1548">
        <v>18</v>
      </c>
      <c r="C1548">
        <v>2</v>
      </c>
      <c r="D1548" s="1">
        <v>0.11111111111111099</v>
      </c>
      <c r="E1548" s="2">
        <v>15.1111111111111</v>
      </c>
      <c r="H1548" s="4" t="str">
        <f t="shared" si="121"/>
        <v/>
      </c>
      <c r="I1548" s="4" t="str">
        <f t="shared" si="122"/>
        <v/>
      </c>
      <c r="J1548" s="4" t="str">
        <f t="shared" si="123"/>
        <v/>
      </c>
      <c r="K1548" s="4" t="str">
        <f>IF(ISERROR(MATCH(A1548,SEM_20201201_20210416!A:A,0)),"","Y")</f>
        <v/>
      </c>
      <c r="L1548" s="4" t="str">
        <f>IF(K1548="Y",VLOOKUP($A1548,SEM_20201201_20210416!$A:$G,3,FALSE),"")</f>
        <v/>
      </c>
      <c r="M1548" s="4" t="str">
        <f>IF(K1548="Y",VLOOKUP($A1548,SEM_20201201_20210416!$A:$G,4,FALSE),"")</f>
        <v/>
      </c>
      <c r="N1548" s="1" t="str">
        <f>IFERROR(VLOOKUP(A1548,SEM_20201201_20210416!A:F,6,FALSE),"")</f>
        <v/>
      </c>
      <c r="O1548" s="4" t="str">
        <f t="shared" si="124"/>
        <v/>
      </c>
      <c r="P1548" s="4" t="str">
        <f t="shared" si="125"/>
        <v/>
      </c>
    </row>
    <row r="1549" spans="1:16">
      <c r="A1549" s="3" t="s">
        <v>1520</v>
      </c>
      <c r="B1549">
        <v>18</v>
      </c>
      <c r="C1549">
        <v>1</v>
      </c>
      <c r="D1549" s="1">
        <v>5.5555555555555497E-2</v>
      </c>
      <c r="E1549" s="2">
        <v>17.0555555555555</v>
      </c>
      <c r="H1549" s="4" t="str">
        <f t="shared" si="121"/>
        <v/>
      </c>
      <c r="I1549" s="4" t="str">
        <f t="shared" si="122"/>
        <v/>
      </c>
      <c r="J1549" s="4" t="str">
        <f t="shared" si="123"/>
        <v/>
      </c>
      <c r="K1549" s="4" t="str">
        <f>IF(ISERROR(MATCH(A1549,SEM_20201201_20210416!A:A,0)),"","Y")</f>
        <v/>
      </c>
      <c r="L1549" s="4" t="str">
        <f>IF(K1549="Y",VLOOKUP($A1549,SEM_20201201_20210416!$A:$G,3,FALSE),"")</f>
        <v/>
      </c>
      <c r="M1549" s="4" t="str">
        <f>IF(K1549="Y",VLOOKUP($A1549,SEM_20201201_20210416!$A:$G,4,FALSE),"")</f>
        <v/>
      </c>
      <c r="N1549" s="1" t="str">
        <f>IFERROR(VLOOKUP(A1549,SEM_20201201_20210416!A:F,6,FALSE),"")</f>
        <v/>
      </c>
      <c r="O1549" s="4" t="str">
        <f t="shared" si="124"/>
        <v/>
      </c>
      <c r="P1549" s="4" t="str">
        <f t="shared" si="125"/>
        <v/>
      </c>
    </row>
    <row r="1550" spans="1:16">
      <c r="A1550" s="3" t="s">
        <v>1524</v>
      </c>
      <c r="B1550">
        <v>18</v>
      </c>
      <c r="C1550">
        <v>1</v>
      </c>
      <c r="D1550" s="1">
        <v>5.5555555555555497E-2</v>
      </c>
      <c r="E1550" s="2">
        <v>17.9444444444444</v>
      </c>
      <c r="H1550" s="4" t="str">
        <f t="shared" si="121"/>
        <v/>
      </c>
      <c r="I1550" s="4" t="str">
        <f t="shared" si="122"/>
        <v/>
      </c>
      <c r="J1550" s="4" t="str">
        <f t="shared" si="123"/>
        <v/>
      </c>
      <c r="K1550" s="4" t="str">
        <f>IF(ISERROR(MATCH(A1550,SEM_20201201_20210416!A:A,0)),"","Y")</f>
        <v/>
      </c>
      <c r="L1550" s="4" t="str">
        <f>IF(K1550="Y",VLOOKUP($A1550,SEM_20201201_20210416!$A:$G,3,FALSE),"")</f>
        <v/>
      </c>
      <c r="M1550" s="4" t="str">
        <f>IF(K1550="Y",VLOOKUP($A1550,SEM_20201201_20210416!$A:$G,4,FALSE),"")</f>
        <v/>
      </c>
      <c r="N1550" s="1" t="str">
        <f>IFERROR(VLOOKUP(A1550,SEM_20201201_20210416!A:F,6,FALSE),"")</f>
        <v/>
      </c>
      <c r="O1550" s="4" t="str">
        <f t="shared" si="124"/>
        <v/>
      </c>
      <c r="P1550" s="4" t="str">
        <f t="shared" si="125"/>
        <v/>
      </c>
    </row>
    <row r="1551" spans="1:16">
      <c r="A1551" s="3" t="s">
        <v>1546</v>
      </c>
      <c r="B1551">
        <v>18</v>
      </c>
      <c r="C1551">
        <v>2</v>
      </c>
      <c r="D1551" s="1">
        <v>0.11111111111111099</v>
      </c>
      <c r="E1551" s="2">
        <v>18.5</v>
      </c>
      <c r="H1551" s="4" t="str">
        <f t="shared" si="121"/>
        <v/>
      </c>
      <c r="I1551" s="4" t="str">
        <f t="shared" si="122"/>
        <v/>
      </c>
      <c r="J1551" s="4" t="str">
        <f t="shared" si="123"/>
        <v/>
      </c>
      <c r="K1551" s="4" t="str">
        <f>IF(ISERROR(MATCH(A1551,SEM_20201201_20210416!A:A,0)),"","Y")</f>
        <v/>
      </c>
      <c r="L1551" s="4" t="str">
        <f>IF(K1551="Y",VLOOKUP($A1551,SEM_20201201_20210416!$A:$G,3,FALSE),"")</f>
        <v/>
      </c>
      <c r="M1551" s="4" t="str">
        <f>IF(K1551="Y",VLOOKUP($A1551,SEM_20201201_20210416!$A:$G,4,FALSE),"")</f>
        <v/>
      </c>
      <c r="N1551" s="1" t="str">
        <f>IFERROR(VLOOKUP(A1551,SEM_20201201_20210416!A:F,6,FALSE),"")</f>
        <v/>
      </c>
      <c r="O1551" s="4" t="str">
        <f t="shared" si="124"/>
        <v/>
      </c>
      <c r="P1551" s="4" t="str">
        <f t="shared" si="125"/>
        <v/>
      </c>
    </row>
    <row r="1552" spans="1:16">
      <c r="A1552" s="3" t="s">
        <v>1561</v>
      </c>
      <c r="B1552">
        <v>18</v>
      </c>
      <c r="C1552">
        <v>1</v>
      </c>
      <c r="D1552" s="1">
        <v>5.5555555555555497E-2</v>
      </c>
      <c r="E1552" s="2">
        <v>29.3888888888888</v>
      </c>
      <c r="H1552" s="4" t="str">
        <f t="shared" si="121"/>
        <v/>
      </c>
      <c r="I1552" s="4" t="str">
        <f t="shared" si="122"/>
        <v/>
      </c>
      <c r="J1552" s="4" t="str">
        <f t="shared" si="123"/>
        <v/>
      </c>
      <c r="K1552" s="4" t="str">
        <f>IF(ISERROR(MATCH(A1552,SEM_20201201_20210416!A:A,0)),"","Y")</f>
        <v/>
      </c>
      <c r="L1552" s="4" t="str">
        <f>IF(K1552="Y",VLOOKUP($A1552,SEM_20201201_20210416!$A:$G,3,FALSE),"")</f>
        <v/>
      </c>
      <c r="M1552" s="4" t="str">
        <f>IF(K1552="Y",VLOOKUP($A1552,SEM_20201201_20210416!$A:$G,4,FALSE),"")</f>
        <v/>
      </c>
      <c r="N1552" s="1" t="str">
        <f>IFERROR(VLOOKUP(A1552,SEM_20201201_20210416!A:F,6,FALSE),"")</f>
        <v/>
      </c>
      <c r="O1552" s="4" t="str">
        <f t="shared" si="124"/>
        <v/>
      </c>
      <c r="P1552" s="4" t="str">
        <f t="shared" si="125"/>
        <v/>
      </c>
    </row>
    <row r="1553" spans="1:16">
      <c r="A1553" s="3" t="s">
        <v>1541</v>
      </c>
      <c r="B1553">
        <v>18</v>
      </c>
      <c r="C1553">
        <v>0</v>
      </c>
      <c r="D1553" s="1">
        <v>0</v>
      </c>
      <c r="E1553" s="2">
        <v>30.5555555555555</v>
      </c>
      <c r="H1553" s="4" t="str">
        <f t="shared" si="121"/>
        <v/>
      </c>
      <c r="I1553" s="4" t="str">
        <f t="shared" si="122"/>
        <v/>
      </c>
      <c r="J1553" s="4" t="str">
        <f t="shared" si="123"/>
        <v/>
      </c>
      <c r="K1553" s="4" t="str">
        <f>IF(ISERROR(MATCH(A1553,SEM_20201201_20210416!A:A,0)),"","Y")</f>
        <v/>
      </c>
      <c r="L1553" s="4" t="str">
        <f>IF(K1553="Y",VLOOKUP($A1553,SEM_20201201_20210416!$A:$G,3,FALSE),"")</f>
        <v/>
      </c>
      <c r="M1553" s="4" t="str">
        <f>IF(K1553="Y",VLOOKUP($A1553,SEM_20201201_20210416!$A:$G,4,FALSE),"")</f>
        <v/>
      </c>
      <c r="N1553" s="1" t="str">
        <f>IFERROR(VLOOKUP(A1553,SEM_20201201_20210416!A:F,6,FALSE),"")</f>
        <v/>
      </c>
      <c r="O1553" s="4" t="str">
        <f t="shared" si="124"/>
        <v/>
      </c>
      <c r="P1553" s="4" t="str">
        <f t="shared" si="125"/>
        <v/>
      </c>
    </row>
    <row r="1554" spans="1:16">
      <c r="A1554" s="3" t="s">
        <v>1540</v>
      </c>
      <c r="B1554">
        <v>18</v>
      </c>
      <c r="C1554">
        <v>1</v>
      </c>
      <c r="D1554" s="1">
        <v>5.5555555555555497E-2</v>
      </c>
      <c r="E1554" s="2">
        <v>33.8333333333333</v>
      </c>
      <c r="H1554" s="4" t="str">
        <f t="shared" si="121"/>
        <v/>
      </c>
      <c r="I1554" s="4" t="str">
        <f t="shared" si="122"/>
        <v/>
      </c>
      <c r="J1554" s="4" t="str">
        <f t="shared" si="123"/>
        <v/>
      </c>
      <c r="K1554" s="4" t="str">
        <f>IF(ISERROR(MATCH(A1554,SEM_20201201_20210416!A:A,0)),"","Y")</f>
        <v/>
      </c>
      <c r="L1554" s="4" t="str">
        <f>IF(K1554="Y",VLOOKUP($A1554,SEM_20201201_20210416!$A:$G,3,FALSE),"")</f>
        <v/>
      </c>
      <c r="M1554" s="4" t="str">
        <f>IF(K1554="Y",VLOOKUP($A1554,SEM_20201201_20210416!$A:$G,4,FALSE),"")</f>
        <v/>
      </c>
      <c r="N1554" s="1" t="str">
        <f>IFERROR(VLOOKUP(A1554,SEM_20201201_20210416!A:F,6,FALSE),"")</f>
        <v/>
      </c>
      <c r="O1554" s="4" t="str">
        <f t="shared" si="124"/>
        <v/>
      </c>
      <c r="P1554" s="4" t="str">
        <f t="shared" si="125"/>
        <v/>
      </c>
    </row>
    <row r="1555" spans="1:16">
      <c r="A1555" s="3" t="s">
        <v>1537</v>
      </c>
      <c r="B1555">
        <v>18</v>
      </c>
      <c r="C1555">
        <v>0</v>
      </c>
      <c r="D1555" s="1">
        <v>0</v>
      </c>
      <c r="E1555" s="2">
        <v>35.0555555555555</v>
      </c>
      <c r="H1555" s="4" t="str">
        <f t="shared" si="121"/>
        <v/>
      </c>
      <c r="I1555" s="4" t="str">
        <f t="shared" si="122"/>
        <v/>
      </c>
      <c r="J1555" s="4" t="str">
        <f t="shared" si="123"/>
        <v/>
      </c>
      <c r="K1555" s="4" t="str">
        <f>IF(ISERROR(MATCH(A1555,SEM_20201201_20210416!A:A,0)),"","Y")</f>
        <v/>
      </c>
      <c r="L1555" s="4" t="str">
        <f>IF(K1555="Y",VLOOKUP($A1555,SEM_20201201_20210416!$A:$G,3,FALSE),"")</f>
        <v/>
      </c>
      <c r="M1555" s="4" t="str">
        <f>IF(K1555="Y",VLOOKUP($A1555,SEM_20201201_20210416!$A:$G,4,FALSE),"")</f>
        <v/>
      </c>
      <c r="N1555" s="1" t="str">
        <f>IFERROR(VLOOKUP(A1555,SEM_20201201_20210416!A:F,6,FALSE),"")</f>
        <v/>
      </c>
      <c r="O1555" s="4" t="str">
        <f t="shared" si="124"/>
        <v/>
      </c>
      <c r="P1555" s="4" t="str">
        <f t="shared" si="125"/>
        <v/>
      </c>
    </row>
    <row r="1556" spans="1:16">
      <c r="A1556" s="3" t="s">
        <v>1526</v>
      </c>
      <c r="B1556">
        <v>18</v>
      </c>
      <c r="C1556">
        <v>1</v>
      </c>
      <c r="D1556" s="1">
        <v>5.5555555555555497E-2</v>
      </c>
      <c r="E1556" s="2">
        <v>41.1111111111111</v>
      </c>
      <c r="H1556" s="4" t="str">
        <f t="shared" si="121"/>
        <v/>
      </c>
      <c r="I1556" s="4" t="str">
        <f t="shared" si="122"/>
        <v/>
      </c>
      <c r="J1556" s="4" t="str">
        <f t="shared" si="123"/>
        <v/>
      </c>
      <c r="K1556" s="4" t="str">
        <f>IF(ISERROR(MATCH(A1556,SEM_20201201_20210416!A:A,0)),"","Y")</f>
        <v/>
      </c>
      <c r="L1556" s="4" t="str">
        <f>IF(K1556="Y",VLOOKUP($A1556,SEM_20201201_20210416!$A:$G,3,FALSE),"")</f>
        <v/>
      </c>
      <c r="M1556" s="4" t="str">
        <f>IF(K1556="Y",VLOOKUP($A1556,SEM_20201201_20210416!$A:$G,4,FALSE),"")</f>
        <v/>
      </c>
      <c r="N1556" s="1" t="str">
        <f>IFERROR(VLOOKUP(A1556,SEM_20201201_20210416!A:F,6,FALSE),"")</f>
        <v/>
      </c>
      <c r="O1556" s="4" t="str">
        <f t="shared" si="124"/>
        <v/>
      </c>
      <c r="P1556" s="4" t="str">
        <f t="shared" si="125"/>
        <v/>
      </c>
    </row>
    <row r="1557" spans="1:16">
      <c r="A1557" s="3" t="s">
        <v>1556</v>
      </c>
      <c r="B1557">
        <v>18</v>
      </c>
      <c r="C1557">
        <v>1</v>
      </c>
      <c r="D1557" s="1">
        <v>5.5555555555555497E-2</v>
      </c>
      <c r="E1557" s="2">
        <v>43.7777777777777</v>
      </c>
      <c r="H1557" s="4" t="str">
        <f t="shared" si="121"/>
        <v/>
      </c>
      <c r="I1557" s="4" t="str">
        <f t="shared" si="122"/>
        <v/>
      </c>
      <c r="J1557" s="4" t="str">
        <f t="shared" si="123"/>
        <v/>
      </c>
      <c r="K1557" s="4" t="str">
        <f>IF(ISERROR(MATCH(A1557,SEM_20201201_20210416!A:A,0)),"","Y")</f>
        <v/>
      </c>
      <c r="L1557" s="4" t="str">
        <f>IF(K1557="Y",VLOOKUP($A1557,SEM_20201201_20210416!$A:$G,3,FALSE),"")</f>
        <v/>
      </c>
      <c r="M1557" s="4" t="str">
        <f>IF(K1557="Y",VLOOKUP($A1557,SEM_20201201_20210416!$A:$G,4,FALSE),"")</f>
        <v/>
      </c>
      <c r="N1557" s="1" t="str">
        <f>IFERROR(VLOOKUP(A1557,SEM_20201201_20210416!A:F,6,FALSE),"")</f>
        <v/>
      </c>
      <c r="O1557" s="4" t="str">
        <f t="shared" si="124"/>
        <v/>
      </c>
      <c r="P1557" s="4" t="str">
        <f t="shared" si="125"/>
        <v/>
      </c>
    </row>
    <row r="1558" spans="1:16">
      <c r="A1558" s="3" t="s">
        <v>1557</v>
      </c>
      <c r="B1558">
        <v>18</v>
      </c>
      <c r="C1558">
        <v>0</v>
      </c>
      <c r="D1558" s="1">
        <v>0</v>
      </c>
      <c r="E1558" s="2">
        <v>45.9444444444444</v>
      </c>
      <c r="H1558" s="4" t="str">
        <f t="shared" si="121"/>
        <v/>
      </c>
      <c r="I1558" s="4" t="str">
        <f t="shared" si="122"/>
        <v/>
      </c>
      <c r="J1558" s="4" t="str">
        <f t="shared" si="123"/>
        <v/>
      </c>
      <c r="K1558" s="4" t="str">
        <f>IF(ISERROR(MATCH(A1558,SEM_20201201_20210416!A:A,0)),"","Y")</f>
        <v/>
      </c>
      <c r="L1558" s="4" t="str">
        <f>IF(K1558="Y",VLOOKUP($A1558,SEM_20201201_20210416!$A:$G,3,FALSE),"")</f>
        <v/>
      </c>
      <c r="M1558" s="4" t="str">
        <f>IF(K1558="Y",VLOOKUP($A1558,SEM_20201201_20210416!$A:$G,4,FALSE),"")</f>
        <v/>
      </c>
      <c r="N1558" s="1" t="str">
        <f>IFERROR(VLOOKUP(A1558,SEM_20201201_20210416!A:F,6,FALSE),"")</f>
        <v/>
      </c>
      <c r="O1558" s="4" t="str">
        <f t="shared" si="124"/>
        <v/>
      </c>
      <c r="P1558" s="4" t="str">
        <f t="shared" si="125"/>
        <v/>
      </c>
    </row>
    <row r="1559" spans="1:16">
      <c r="A1559" s="3" t="s">
        <v>1553</v>
      </c>
      <c r="B1559">
        <v>18</v>
      </c>
      <c r="C1559">
        <v>0</v>
      </c>
      <c r="D1559" s="1">
        <v>0</v>
      </c>
      <c r="E1559" s="2">
        <v>54.2222222222222</v>
      </c>
      <c r="H1559" s="4" t="str">
        <f t="shared" si="121"/>
        <v/>
      </c>
      <c r="I1559" s="4" t="str">
        <f t="shared" si="122"/>
        <v/>
      </c>
      <c r="J1559" s="4" t="str">
        <f t="shared" si="123"/>
        <v/>
      </c>
      <c r="K1559" s="4" t="str">
        <f>IF(ISERROR(MATCH(A1559,SEM_20201201_20210416!A:A,0)),"","Y")</f>
        <v/>
      </c>
      <c r="L1559" s="4" t="str">
        <f>IF(K1559="Y",VLOOKUP($A1559,SEM_20201201_20210416!$A:$G,3,FALSE),"")</f>
        <v/>
      </c>
      <c r="M1559" s="4" t="str">
        <f>IF(K1559="Y",VLOOKUP($A1559,SEM_20201201_20210416!$A:$G,4,FALSE),"")</f>
        <v/>
      </c>
      <c r="N1559" s="1" t="str">
        <f>IFERROR(VLOOKUP(A1559,SEM_20201201_20210416!A:F,6,FALSE),"")</f>
        <v/>
      </c>
      <c r="O1559" s="4" t="str">
        <f t="shared" si="124"/>
        <v/>
      </c>
      <c r="P1559" s="4" t="str">
        <f t="shared" si="125"/>
        <v/>
      </c>
    </row>
    <row r="1560" spans="1:16">
      <c r="A1560" s="3" t="s">
        <v>1567</v>
      </c>
      <c r="B1560">
        <v>18</v>
      </c>
      <c r="C1560">
        <v>0</v>
      </c>
      <c r="D1560" s="1">
        <v>0</v>
      </c>
      <c r="E1560" s="2">
        <v>70.1111111111111</v>
      </c>
      <c r="H1560" s="4" t="str">
        <f t="shared" si="121"/>
        <v/>
      </c>
      <c r="I1560" s="4" t="str">
        <f t="shared" si="122"/>
        <v/>
      </c>
      <c r="J1560" s="4" t="str">
        <f t="shared" si="123"/>
        <v/>
      </c>
      <c r="K1560" s="4" t="str">
        <f>IF(ISERROR(MATCH(A1560,SEM_20201201_20210416!A:A,0)),"","Y")</f>
        <v/>
      </c>
      <c r="L1560" s="4" t="str">
        <f>IF(K1560="Y",VLOOKUP($A1560,SEM_20201201_20210416!$A:$G,3,FALSE),"")</f>
        <v/>
      </c>
      <c r="M1560" s="4" t="str">
        <f>IF(K1560="Y",VLOOKUP($A1560,SEM_20201201_20210416!$A:$G,4,FALSE),"")</f>
        <v/>
      </c>
      <c r="N1560" s="1" t="str">
        <f>IFERROR(VLOOKUP(A1560,SEM_20201201_20210416!A:F,6,FALSE),"")</f>
        <v/>
      </c>
      <c r="O1560" s="4" t="str">
        <f t="shared" si="124"/>
        <v/>
      </c>
      <c r="P1560" s="4" t="str">
        <f t="shared" si="125"/>
        <v/>
      </c>
    </row>
    <row r="1561" spans="1:16">
      <c r="A1561" s="3" t="s">
        <v>1536</v>
      </c>
      <c r="B1561">
        <v>18</v>
      </c>
      <c r="C1561">
        <v>0</v>
      </c>
      <c r="D1561" s="1">
        <v>0</v>
      </c>
      <c r="E1561" s="2">
        <v>70.3333333333333</v>
      </c>
      <c r="H1561" s="4" t="str">
        <f t="shared" si="121"/>
        <v/>
      </c>
      <c r="I1561" s="4" t="str">
        <f t="shared" si="122"/>
        <v/>
      </c>
      <c r="J1561" s="4" t="str">
        <f t="shared" si="123"/>
        <v/>
      </c>
      <c r="K1561" s="4" t="str">
        <f>IF(ISERROR(MATCH(A1561,SEM_20201201_20210416!A:A,0)),"","Y")</f>
        <v/>
      </c>
      <c r="L1561" s="4" t="str">
        <f>IF(K1561="Y",VLOOKUP($A1561,SEM_20201201_20210416!$A:$G,3,FALSE),"")</f>
        <v/>
      </c>
      <c r="M1561" s="4" t="str">
        <f>IF(K1561="Y",VLOOKUP($A1561,SEM_20201201_20210416!$A:$G,4,FALSE),"")</f>
        <v/>
      </c>
      <c r="N1561" s="1" t="str">
        <f>IFERROR(VLOOKUP(A1561,SEM_20201201_20210416!A:F,6,FALSE),"")</f>
        <v/>
      </c>
      <c r="O1561" s="4" t="str">
        <f t="shared" si="124"/>
        <v/>
      </c>
      <c r="P1561" s="4" t="str">
        <f t="shared" si="125"/>
        <v/>
      </c>
    </row>
    <row r="1562" spans="1:16">
      <c r="A1562" s="3" t="s">
        <v>1544</v>
      </c>
      <c r="B1562">
        <v>18</v>
      </c>
      <c r="C1562">
        <v>0</v>
      </c>
      <c r="D1562" s="1">
        <v>0</v>
      </c>
      <c r="E1562" s="2">
        <v>70.5555555555555</v>
      </c>
      <c r="H1562" s="4" t="str">
        <f t="shared" si="121"/>
        <v/>
      </c>
      <c r="I1562" s="4" t="str">
        <f t="shared" si="122"/>
        <v/>
      </c>
      <c r="J1562" s="4" t="str">
        <f t="shared" si="123"/>
        <v/>
      </c>
      <c r="K1562" s="4" t="str">
        <f>IF(ISERROR(MATCH(A1562,SEM_20201201_20210416!A:A,0)),"","Y")</f>
        <v/>
      </c>
      <c r="L1562" s="4" t="str">
        <f>IF(K1562="Y",VLOOKUP($A1562,SEM_20201201_20210416!$A:$G,3,FALSE),"")</f>
        <v/>
      </c>
      <c r="M1562" s="4" t="str">
        <f>IF(K1562="Y",VLOOKUP($A1562,SEM_20201201_20210416!$A:$G,4,FALSE),"")</f>
        <v/>
      </c>
      <c r="N1562" s="1" t="str">
        <f>IFERROR(VLOOKUP(A1562,SEM_20201201_20210416!A:F,6,FALSE),"")</f>
        <v/>
      </c>
      <c r="O1562" s="4" t="str">
        <f t="shared" si="124"/>
        <v/>
      </c>
      <c r="P1562" s="4" t="str">
        <f t="shared" si="125"/>
        <v/>
      </c>
    </row>
    <row r="1563" spans="1:16">
      <c r="A1563" s="3" t="s">
        <v>1554</v>
      </c>
      <c r="B1563">
        <v>18</v>
      </c>
      <c r="C1563">
        <v>0</v>
      </c>
      <c r="D1563" s="1">
        <v>0</v>
      </c>
      <c r="E1563" s="2">
        <v>75.6111111111111</v>
      </c>
      <c r="H1563" s="4" t="str">
        <f t="shared" si="121"/>
        <v/>
      </c>
      <c r="I1563" s="4" t="str">
        <f t="shared" si="122"/>
        <v/>
      </c>
      <c r="J1563" s="4" t="str">
        <f t="shared" si="123"/>
        <v/>
      </c>
      <c r="K1563" s="4" t="str">
        <f>IF(ISERROR(MATCH(A1563,SEM_20201201_20210416!A:A,0)),"","Y")</f>
        <v/>
      </c>
      <c r="L1563" s="4" t="str">
        <f>IF(K1563="Y",VLOOKUP($A1563,SEM_20201201_20210416!$A:$G,3,FALSE),"")</f>
        <v/>
      </c>
      <c r="M1563" s="4" t="str">
        <f>IF(K1563="Y",VLOOKUP($A1563,SEM_20201201_20210416!$A:$G,4,FALSE),"")</f>
        <v/>
      </c>
      <c r="N1563" s="1" t="str">
        <f>IFERROR(VLOOKUP(A1563,SEM_20201201_20210416!A:F,6,FALSE),"")</f>
        <v/>
      </c>
      <c r="O1563" s="4" t="str">
        <f t="shared" si="124"/>
        <v/>
      </c>
      <c r="P1563" s="4" t="str">
        <f t="shared" si="125"/>
        <v/>
      </c>
    </row>
    <row r="1564" spans="1:16">
      <c r="A1564" s="3" t="s">
        <v>1532</v>
      </c>
      <c r="B1564">
        <v>18</v>
      </c>
      <c r="C1564">
        <v>0</v>
      </c>
      <c r="D1564" s="1">
        <v>0</v>
      </c>
      <c r="E1564" s="2">
        <v>79.6111111111111</v>
      </c>
      <c r="H1564" s="4" t="str">
        <f t="shared" si="121"/>
        <v/>
      </c>
      <c r="I1564" s="4" t="str">
        <f t="shared" si="122"/>
        <v/>
      </c>
      <c r="J1564" s="4" t="str">
        <f t="shared" si="123"/>
        <v/>
      </c>
      <c r="K1564" s="4" t="str">
        <f>IF(ISERROR(MATCH(A1564,SEM_20201201_20210416!A:A,0)),"","Y")</f>
        <v/>
      </c>
      <c r="L1564" s="4" t="str">
        <f>IF(K1564="Y",VLOOKUP($A1564,SEM_20201201_20210416!$A:$G,3,FALSE),"")</f>
        <v/>
      </c>
      <c r="M1564" s="4" t="str">
        <f>IF(K1564="Y",VLOOKUP($A1564,SEM_20201201_20210416!$A:$G,4,FALSE),"")</f>
        <v/>
      </c>
      <c r="N1564" s="1" t="str">
        <f>IFERROR(VLOOKUP(A1564,SEM_20201201_20210416!A:F,6,FALSE),"")</f>
        <v/>
      </c>
      <c r="O1564" s="4" t="str">
        <f t="shared" si="124"/>
        <v/>
      </c>
      <c r="P1564" s="4" t="str">
        <f t="shared" si="125"/>
        <v/>
      </c>
    </row>
    <row r="1565" spans="1:16">
      <c r="A1565" s="3" t="s">
        <v>1539</v>
      </c>
      <c r="B1565">
        <v>18</v>
      </c>
      <c r="C1565">
        <v>0</v>
      </c>
      <c r="D1565" s="1">
        <v>0</v>
      </c>
      <c r="E1565" s="2">
        <v>85.9444444444444</v>
      </c>
      <c r="H1565" s="4" t="str">
        <f t="shared" si="121"/>
        <v/>
      </c>
      <c r="I1565" s="4" t="str">
        <f t="shared" si="122"/>
        <v/>
      </c>
      <c r="J1565" s="4" t="str">
        <f t="shared" si="123"/>
        <v/>
      </c>
      <c r="K1565" s="4" t="str">
        <f>IF(ISERROR(MATCH(A1565,SEM_20201201_20210416!A:A,0)),"","Y")</f>
        <v/>
      </c>
      <c r="L1565" s="4" t="str">
        <f>IF(K1565="Y",VLOOKUP($A1565,SEM_20201201_20210416!$A:$G,3,FALSE),"")</f>
        <v/>
      </c>
      <c r="M1565" s="4" t="str">
        <f>IF(K1565="Y",VLOOKUP($A1565,SEM_20201201_20210416!$A:$G,4,FALSE),"")</f>
        <v/>
      </c>
      <c r="N1565" s="1" t="str">
        <f>IFERROR(VLOOKUP(A1565,SEM_20201201_20210416!A:F,6,FALSE),"")</f>
        <v/>
      </c>
      <c r="O1565" s="4" t="str">
        <f t="shared" si="124"/>
        <v/>
      </c>
      <c r="P1565" s="4" t="str">
        <f t="shared" si="125"/>
        <v/>
      </c>
    </row>
    <row r="1566" spans="1:16">
      <c r="A1566" s="3" t="s">
        <v>1535</v>
      </c>
      <c r="B1566">
        <v>18</v>
      </c>
      <c r="C1566">
        <v>0</v>
      </c>
      <c r="D1566" s="1">
        <v>0</v>
      </c>
      <c r="E1566" s="2">
        <v>90.1666666666666</v>
      </c>
      <c r="H1566" s="4" t="str">
        <f t="shared" si="121"/>
        <v/>
      </c>
      <c r="I1566" s="4" t="str">
        <f t="shared" si="122"/>
        <v/>
      </c>
      <c r="J1566" s="4" t="str">
        <f t="shared" si="123"/>
        <v/>
      </c>
      <c r="K1566" s="4" t="str">
        <f>IF(ISERROR(MATCH(A1566,SEM_20201201_20210416!A:A,0)),"","Y")</f>
        <v/>
      </c>
      <c r="L1566" s="4" t="str">
        <f>IF(K1566="Y",VLOOKUP($A1566,SEM_20201201_20210416!$A:$G,3,FALSE),"")</f>
        <v/>
      </c>
      <c r="M1566" s="4" t="str">
        <f>IF(K1566="Y",VLOOKUP($A1566,SEM_20201201_20210416!$A:$G,4,FALSE),"")</f>
        <v/>
      </c>
      <c r="N1566" s="1" t="str">
        <f>IFERROR(VLOOKUP(A1566,SEM_20201201_20210416!A:F,6,FALSE),"")</f>
        <v/>
      </c>
      <c r="O1566" s="4" t="str">
        <f t="shared" si="124"/>
        <v/>
      </c>
      <c r="P1566" s="4" t="str">
        <f t="shared" si="125"/>
        <v/>
      </c>
    </row>
    <row r="1567" spans="1:16">
      <c r="A1567" s="3" t="s">
        <v>1548</v>
      </c>
      <c r="B1567">
        <v>18</v>
      </c>
      <c r="C1567">
        <v>0</v>
      </c>
      <c r="D1567" s="1">
        <v>0</v>
      </c>
      <c r="E1567" s="2">
        <v>117.666666666666</v>
      </c>
      <c r="H1567" s="4" t="str">
        <f t="shared" si="121"/>
        <v/>
      </c>
      <c r="I1567" s="4" t="str">
        <f t="shared" si="122"/>
        <v/>
      </c>
      <c r="J1567" s="4" t="str">
        <f t="shared" si="123"/>
        <v/>
      </c>
      <c r="K1567" s="4" t="str">
        <f>IF(ISERROR(MATCH(A1567,SEM_20201201_20210416!A:A,0)),"","Y")</f>
        <v/>
      </c>
      <c r="L1567" s="4" t="str">
        <f>IF(K1567="Y",VLOOKUP($A1567,SEM_20201201_20210416!$A:$G,3,FALSE),"")</f>
        <v/>
      </c>
      <c r="M1567" s="4" t="str">
        <f>IF(K1567="Y",VLOOKUP($A1567,SEM_20201201_20210416!$A:$G,4,FALSE),"")</f>
        <v/>
      </c>
      <c r="N1567" s="1" t="str">
        <f>IFERROR(VLOOKUP(A1567,SEM_20201201_20210416!A:F,6,FALSE),"")</f>
        <v/>
      </c>
      <c r="O1567" s="4" t="str">
        <f t="shared" si="124"/>
        <v/>
      </c>
      <c r="P1567" s="4" t="str">
        <f t="shared" si="125"/>
        <v/>
      </c>
    </row>
    <row r="1568" spans="1:16">
      <c r="A1568" s="3" t="s">
        <v>1602</v>
      </c>
      <c r="B1568">
        <v>17</v>
      </c>
      <c r="C1568">
        <v>7</v>
      </c>
      <c r="D1568" s="1">
        <v>0.41176470588235198</v>
      </c>
      <c r="E1568" s="2">
        <v>1.52941176470588</v>
      </c>
      <c r="H1568" s="4" t="str">
        <f t="shared" si="121"/>
        <v/>
      </c>
      <c r="I1568" s="4" t="str">
        <f t="shared" si="122"/>
        <v/>
      </c>
      <c r="J1568" s="4" t="str">
        <f t="shared" si="123"/>
        <v/>
      </c>
      <c r="K1568" s="4" t="str">
        <f>IF(ISERROR(MATCH(A1568,SEM_20201201_20210416!A:A,0)),"","Y")</f>
        <v/>
      </c>
      <c r="L1568" s="4" t="str">
        <f>IF(K1568="Y",VLOOKUP($A1568,SEM_20201201_20210416!$A:$G,3,FALSE),"")</f>
        <v/>
      </c>
      <c r="M1568" s="4" t="str">
        <f>IF(K1568="Y",VLOOKUP($A1568,SEM_20201201_20210416!$A:$G,4,FALSE),"")</f>
        <v/>
      </c>
      <c r="N1568" s="1" t="str">
        <f>IFERROR(VLOOKUP(A1568,SEM_20201201_20210416!A:F,6,FALSE),"")</f>
        <v/>
      </c>
      <c r="O1568" s="4" t="str">
        <f t="shared" si="124"/>
        <v/>
      </c>
      <c r="P1568" s="4" t="str">
        <f t="shared" si="125"/>
        <v/>
      </c>
    </row>
    <row r="1569" spans="1:16">
      <c r="A1569" s="3" t="s">
        <v>1582</v>
      </c>
      <c r="B1569">
        <v>17</v>
      </c>
      <c r="C1569">
        <v>5</v>
      </c>
      <c r="D1569" s="1">
        <v>0.29411764705882298</v>
      </c>
      <c r="E1569" s="2">
        <v>2.1176470588235201</v>
      </c>
      <c r="H1569" s="4" t="str">
        <f t="shared" si="121"/>
        <v>Y</v>
      </c>
      <c r="I1569" s="4" t="str">
        <f t="shared" si="122"/>
        <v/>
      </c>
      <c r="J1569" s="4" t="str">
        <f t="shared" si="123"/>
        <v/>
      </c>
      <c r="K1569" s="4" t="str">
        <f>IF(ISERROR(MATCH(A1569,SEM_20201201_20210416!A:A,0)),"","Y")</f>
        <v/>
      </c>
      <c r="L1569" s="4" t="str">
        <f>IF(K1569="Y",VLOOKUP($A1569,SEM_20201201_20210416!$A:$G,3,FALSE),"")</f>
        <v/>
      </c>
      <c r="M1569" s="4" t="str">
        <f>IF(K1569="Y",VLOOKUP($A1569,SEM_20201201_20210416!$A:$G,4,FALSE),"")</f>
        <v/>
      </c>
      <c r="N1569" s="1" t="str">
        <f>IFERROR(VLOOKUP(A1569,SEM_20201201_20210416!A:F,6,FALSE),"")</f>
        <v/>
      </c>
      <c r="O1569" s="4" t="str">
        <f t="shared" si="124"/>
        <v/>
      </c>
      <c r="P1569" s="4" t="str">
        <f t="shared" si="125"/>
        <v/>
      </c>
    </row>
    <row r="1570" spans="1:16">
      <c r="A1570" s="3" t="s">
        <v>1594</v>
      </c>
      <c r="B1570">
        <v>17</v>
      </c>
      <c r="C1570">
        <v>2</v>
      </c>
      <c r="D1570" s="1">
        <v>0.11764705882352899</v>
      </c>
      <c r="E1570" s="2">
        <v>2.23529411764705</v>
      </c>
      <c r="H1570" s="4" t="str">
        <f t="shared" si="121"/>
        <v>Y</v>
      </c>
      <c r="I1570" s="4" t="str">
        <f t="shared" si="122"/>
        <v/>
      </c>
      <c r="J1570" s="4" t="str">
        <f t="shared" si="123"/>
        <v/>
      </c>
      <c r="K1570" s="4" t="str">
        <f>IF(ISERROR(MATCH(A1570,SEM_20201201_20210416!A:A,0)),"","Y")</f>
        <v/>
      </c>
      <c r="L1570" s="4" t="str">
        <f>IF(K1570="Y",VLOOKUP($A1570,SEM_20201201_20210416!$A:$G,3,FALSE),"")</f>
        <v/>
      </c>
      <c r="M1570" s="4" t="str">
        <f>IF(K1570="Y",VLOOKUP($A1570,SEM_20201201_20210416!$A:$G,4,FALSE),"")</f>
        <v/>
      </c>
      <c r="N1570" s="1" t="str">
        <f>IFERROR(VLOOKUP(A1570,SEM_20201201_20210416!A:F,6,FALSE),"")</f>
        <v/>
      </c>
      <c r="O1570" s="4" t="str">
        <f t="shared" si="124"/>
        <v/>
      </c>
      <c r="P1570" s="4" t="str">
        <f t="shared" si="125"/>
        <v/>
      </c>
    </row>
    <row r="1571" spans="1:16">
      <c r="A1571" s="3" t="s">
        <v>1606</v>
      </c>
      <c r="B1571">
        <v>17</v>
      </c>
      <c r="C1571">
        <v>3</v>
      </c>
      <c r="D1571" s="1">
        <v>0.17647058823529399</v>
      </c>
      <c r="E1571" s="2">
        <v>3.1764705882352899</v>
      </c>
      <c r="H1571" s="4" t="str">
        <f t="shared" si="121"/>
        <v/>
      </c>
      <c r="I1571" s="4" t="str">
        <f t="shared" si="122"/>
        <v/>
      </c>
      <c r="J1571" s="4" t="str">
        <f t="shared" si="123"/>
        <v/>
      </c>
      <c r="K1571" s="4" t="str">
        <f>IF(ISERROR(MATCH(A1571,SEM_20201201_20210416!A:A,0)),"","Y")</f>
        <v/>
      </c>
      <c r="L1571" s="4" t="str">
        <f>IF(K1571="Y",VLOOKUP($A1571,SEM_20201201_20210416!$A:$G,3,FALSE),"")</f>
        <v/>
      </c>
      <c r="M1571" s="4" t="str">
        <f>IF(K1571="Y",VLOOKUP($A1571,SEM_20201201_20210416!$A:$G,4,FALSE),"")</f>
        <v/>
      </c>
      <c r="N1571" s="1" t="str">
        <f>IFERROR(VLOOKUP(A1571,SEM_20201201_20210416!A:F,6,FALSE),"")</f>
        <v/>
      </c>
      <c r="O1571" s="4" t="str">
        <f t="shared" si="124"/>
        <v/>
      </c>
      <c r="P1571" s="4" t="str">
        <f t="shared" si="125"/>
        <v/>
      </c>
    </row>
    <row r="1572" spans="1:16">
      <c r="A1572" s="3" t="s">
        <v>1585</v>
      </c>
      <c r="B1572">
        <v>17</v>
      </c>
      <c r="C1572">
        <v>0</v>
      </c>
      <c r="D1572" s="1">
        <v>0</v>
      </c>
      <c r="E1572" s="2">
        <v>3.52941176470588</v>
      </c>
      <c r="H1572" s="4" t="str">
        <f t="shared" si="121"/>
        <v/>
      </c>
      <c r="I1572" s="4" t="str">
        <f t="shared" si="122"/>
        <v/>
      </c>
      <c r="J1572" s="4" t="str">
        <f t="shared" si="123"/>
        <v/>
      </c>
      <c r="K1572" s="4" t="str">
        <f>IF(ISERROR(MATCH(A1572,SEM_20201201_20210416!A:A,0)),"","Y")</f>
        <v/>
      </c>
      <c r="L1572" s="4" t="str">
        <f>IF(K1572="Y",VLOOKUP($A1572,SEM_20201201_20210416!$A:$G,3,FALSE),"")</f>
        <v/>
      </c>
      <c r="M1572" s="4" t="str">
        <f>IF(K1572="Y",VLOOKUP($A1572,SEM_20201201_20210416!$A:$G,4,FALSE),"")</f>
        <v/>
      </c>
      <c r="N1572" s="1" t="str">
        <f>IFERROR(VLOOKUP(A1572,SEM_20201201_20210416!A:F,6,FALSE),"")</f>
        <v/>
      </c>
      <c r="O1572" s="4" t="str">
        <f t="shared" si="124"/>
        <v/>
      </c>
      <c r="P1572" s="4" t="str">
        <f t="shared" si="125"/>
        <v/>
      </c>
    </row>
    <row r="1573" spans="1:16">
      <c r="A1573" s="3" t="s">
        <v>1604</v>
      </c>
      <c r="B1573">
        <v>17</v>
      </c>
      <c r="C1573">
        <v>0</v>
      </c>
      <c r="D1573" s="1">
        <v>0</v>
      </c>
      <c r="E1573" s="2">
        <v>3.6470588235294099</v>
      </c>
      <c r="H1573" s="4" t="str">
        <f t="shared" si="121"/>
        <v/>
      </c>
      <c r="I1573" s="4" t="str">
        <f t="shared" si="122"/>
        <v/>
      </c>
      <c r="J1573" s="4" t="str">
        <f t="shared" si="123"/>
        <v/>
      </c>
      <c r="K1573" s="4" t="str">
        <f>IF(ISERROR(MATCH(A1573,SEM_20201201_20210416!A:A,0)),"","Y")</f>
        <v/>
      </c>
      <c r="L1573" s="4" t="str">
        <f>IF(K1573="Y",VLOOKUP($A1573,SEM_20201201_20210416!$A:$G,3,FALSE),"")</f>
        <v/>
      </c>
      <c r="M1573" s="4" t="str">
        <f>IF(K1573="Y",VLOOKUP($A1573,SEM_20201201_20210416!$A:$G,4,FALSE),"")</f>
        <v/>
      </c>
      <c r="N1573" s="1" t="str">
        <f>IFERROR(VLOOKUP(A1573,SEM_20201201_20210416!A:F,6,FALSE),"")</f>
        <v/>
      </c>
      <c r="O1573" s="4" t="str">
        <f t="shared" si="124"/>
        <v/>
      </c>
      <c r="P1573" s="4" t="str">
        <f t="shared" si="125"/>
        <v/>
      </c>
    </row>
    <row r="1574" spans="1:16">
      <c r="A1574" s="3" t="s">
        <v>1570</v>
      </c>
      <c r="B1574">
        <v>17</v>
      </c>
      <c r="C1574">
        <v>3</v>
      </c>
      <c r="D1574" s="1">
        <v>0.17647058823529399</v>
      </c>
      <c r="E1574" s="2">
        <v>3.8235294117646998</v>
      </c>
      <c r="H1574" s="4" t="str">
        <f t="shared" si="121"/>
        <v/>
      </c>
      <c r="I1574" s="4" t="str">
        <f t="shared" si="122"/>
        <v/>
      </c>
      <c r="J1574" s="4" t="str">
        <f t="shared" si="123"/>
        <v/>
      </c>
      <c r="K1574" s="4" t="str">
        <f>IF(ISERROR(MATCH(A1574,SEM_20201201_20210416!A:A,0)),"","Y")</f>
        <v/>
      </c>
      <c r="L1574" s="4" t="str">
        <f>IF(K1574="Y",VLOOKUP($A1574,SEM_20201201_20210416!$A:$G,3,FALSE),"")</f>
        <v/>
      </c>
      <c r="M1574" s="4" t="str">
        <f>IF(K1574="Y",VLOOKUP($A1574,SEM_20201201_20210416!$A:$G,4,FALSE),"")</f>
        <v/>
      </c>
      <c r="N1574" s="1" t="str">
        <f>IFERROR(VLOOKUP(A1574,SEM_20201201_20210416!A:F,6,FALSE),"")</f>
        <v/>
      </c>
      <c r="O1574" s="4" t="str">
        <f t="shared" si="124"/>
        <v/>
      </c>
      <c r="P1574" s="4" t="str">
        <f t="shared" si="125"/>
        <v/>
      </c>
    </row>
    <row r="1575" spans="1:16">
      <c r="A1575" s="3" t="s">
        <v>1593</v>
      </c>
      <c r="B1575">
        <v>17</v>
      </c>
      <c r="C1575">
        <v>2</v>
      </c>
      <c r="D1575" s="1">
        <v>0.11764705882352899</v>
      </c>
      <c r="E1575" s="2">
        <v>3.8235294117646998</v>
      </c>
      <c r="H1575" s="4" t="str">
        <f t="shared" si="121"/>
        <v/>
      </c>
      <c r="I1575" s="4" t="str">
        <f t="shared" si="122"/>
        <v/>
      </c>
      <c r="J1575" s="4" t="str">
        <f t="shared" si="123"/>
        <v/>
      </c>
      <c r="K1575" s="4" t="str">
        <f>IF(ISERROR(MATCH(A1575,SEM_20201201_20210416!A:A,0)),"","Y")</f>
        <v/>
      </c>
      <c r="L1575" s="4" t="str">
        <f>IF(K1575="Y",VLOOKUP($A1575,SEM_20201201_20210416!$A:$G,3,FALSE),"")</f>
        <v/>
      </c>
      <c r="M1575" s="4" t="str">
        <f>IF(K1575="Y",VLOOKUP($A1575,SEM_20201201_20210416!$A:$G,4,FALSE),"")</f>
        <v/>
      </c>
      <c r="N1575" s="1" t="str">
        <f>IFERROR(VLOOKUP(A1575,SEM_20201201_20210416!A:F,6,FALSE),"")</f>
        <v/>
      </c>
      <c r="O1575" s="4" t="str">
        <f t="shared" si="124"/>
        <v/>
      </c>
      <c r="P1575" s="4" t="str">
        <f t="shared" si="125"/>
        <v/>
      </c>
    </row>
    <row r="1576" spans="1:16">
      <c r="A1576" s="3" t="s">
        <v>1587</v>
      </c>
      <c r="B1576">
        <v>17</v>
      </c>
      <c r="C1576">
        <v>0</v>
      </c>
      <c r="D1576" s="1">
        <v>0</v>
      </c>
      <c r="E1576" s="2">
        <v>4.1764705882352899</v>
      </c>
      <c r="H1576" s="4" t="str">
        <f t="shared" si="121"/>
        <v/>
      </c>
      <c r="I1576" s="4" t="str">
        <f t="shared" si="122"/>
        <v>Y</v>
      </c>
      <c r="J1576" s="4" t="str">
        <f t="shared" si="123"/>
        <v/>
      </c>
      <c r="K1576" s="4" t="str">
        <f>IF(ISERROR(MATCH(A1576,SEM_20201201_20210416!A:A,0)),"","Y")</f>
        <v/>
      </c>
      <c r="L1576" s="4" t="str">
        <f>IF(K1576="Y",VLOOKUP($A1576,SEM_20201201_20210416!$A:$G,3,FALSE),"")</f>
        <v/>
      </c>
      <c r="M1576" s="4" t="str">
        <f>IF(K1576="Y",VLOOKUP($A1576,SEM_20201201_20210416!$A:$G,4,FALSE),"")</f>
        <v/>
      </c>
      <c r="N1576" s="1" t="str">
        <f>IFERROR(VLOOKUP(A1576,SEM_20201201_20210416!A:F,6,FALSE),"")</f>
        <v/>
      </c>
      <c r="O1576" s="4" t="str">
        <f t="shared" si="124"/>
        <v/>
      </c>
      <c r="P1576" s="4" t="str">
        <f t="shared" si="125"/>
        <v/>
      </c>
    </row>
    <row r="1577" spans="1:16">
      <c r="A1577" s="3" t="s">
        <v>1597</v>
      </c>
      <c r="B1577">
        <v>17</v>
      </c>
      <c r="C1577">
        <v>1</v>
      </c>
      <c r="D1577" s="1">
        <v>5.8823529411764698E-2</v>
      </c>
      <c r="E1577" s="2">
        <v>6.6470588235294104</v>
      </c>
      <c r="H1577" s="4" t="str">
        <f t="shared" si="121"/>
        <v/>
      </c>
      <c r="I1577" s="4" t="str">
        <f t="shared" si="122"/>
        <v/>
      </c>
      <c r="J1577" s="4" t="str">
        <f t="shared" si="123"/>
        <v>Y</v>
      </c>
      <c r="K1577" s="4" t="str">
        <f>IF(ISERROR(MATCH(A1577,SEM_20201201_20210416!A:A,0)),"","Y")</f>
        <v/>
      </c>
      <c r="L1577" s="4" t="str">
        <f>IF(K1577="Y",VLOOKUP($A1577,SEM_20201201_20210416!$A:$G,3,FALSE),"")</f>
        <v/>
      </c>
      <c r="M1577" s="4" t="str">
        <f>IF(K1577="Y",VLOOKUP($A1577,SEM_20201201_20210416!$A:$G,4,FALSE),"")</f>
        <v/>
      </c>
      <c r="N1577" s="1" t="str">
        <f>IFERROR(VLOOKUP(A1577,SEM_20201201_20210416!A:F,6,FALSE),"")</f>
        <v/>
      </c>
      <c r="O1577" s="4" t="str">
        <f t="shared" si="124"/>
        <v/>
      </c>
      <c r="P1577" s="4" t="str">
        <f t="shared" si="125"/>
        <v/>
      </c>
    </row>
    <row r="1578" spans="1:16">
      <c r="A1578" s="3" t="s">
        <v>1581</v>
      </c>
      <c r="B1578">
        <v>17</v>
      </c>
      <c r="C1578">
        <v>1</v>
      </c>
      <c r="D1578" s="1">
        <v>5.8823529411764698E-2</v>
      </c>
      <c r="E1578" s="2">
        <v>8.2941176470588207</v>
      </c>
      <c r="H1578" s="4" t="str">
        <f t="shared" si="121"/>
        <v/>
      </c>
      <c r="I1578" s="4" t="str">
        <f t="shared" si="122"/>
        <v/>
      </c>
      <c r="J1578" s="4" t="str">
        <f t="shared" si="123"/>
        <v/>
      </c>
      <c r="K1578" s="4" t="str">
        <f>IF(ISERROR(MATCH(A1578,SEM_20201201_20210416!A:A,0)),"","Y")</f>
        <v/>
      </c>
      <c r="L1578" s="4" t="str">
        <f>IF(K1578="Y",VLOOKUP($A1578,SEM_20201201_20210416!$A:$G,3,FALSE),"")</f>
        <v/>
      </c>
      <c r="M1578" s="4" t="str">
        <f>IF(K1578="Y",VLOOKUP($A1578,SEM_20201201_20210416!$A:$G,4,FALSE),"")</f>
        <v/>
      </c>
      <c r="N1578" s="1" t="str">
        <f>IFERROR(VLOOKUP(A1578,SEM_20201201_20210416!A:F,6,FALSE),"")</f>
        <v/>
      </c>
      <c r="O1578" s="4" t="str">
        <f t="shared" si="124"/>
        <v/>
      </c>
      <c r="P1578" s="4" t="str">
        <f t="shared" si="125"/>
        <v/>
      </c>
    </row>
    <row r="1579" spans="1:16">
      <c r="A1579" s="3" t="s">
        <v>1569</v>
      </c>
      <c r="B1579">
        <v>17</v>
      </c>
      <c r="C1579">
        <v>1</v>
      </c>
      <c r="D1579" s="1">
        <v>5.8823529411764698E-2</v>
      </c>
      <c r="E1579" s="2">
        <v>8.3529411764705799</v>
      </c>
      <c r="H1579" s="4" t="str">
        <f t="shared" si="121"/>
        <v/>
      </c>
      <c r="I1579" s="4" t="str">
        <f t="shared" si="122"/>
        <v/>
      </c>
      <c r="J1579" s="4" t="str">
        <f t="shared" si="123"/>
        <v/>
      </c>
      <c r="K1579" s="4" t="str">
        <f>IF(ISERROR(MATCH(A1579,SEM_20201201_20210416!A:A,0)),"","Y")</f>
        <v/>
      </c>
      <c r="L1579" s="4" t="str">
        <f>IF(K1579="Y",VLOOKUP($A1579,SEM_20201201_20210416!$A:$G,3,FALSE),"")</f>
        <v/>
      </c>
      <c r="M1579" s="4" t="str">
        <f>IF(K1579="Y",VLOOKUP($A1579,SEM_20201201_20210416!$A:$G,4,FALSE),"")</f>
        <v/>
      </c>
      <c r="N1579" s="1" t="str">
        <f>IFERROR(VLOOKUP(A1579,SEM_20201201_20210416!A:F,6,FALSE),"")</f>
        <v/>
      </c>
      <c r="O1579" s="4" t="str">
        <f t="shared" si="124"/>
        <v/>
      </c>
      <c r="P1579" s="4" t="str">
        <f t="shared" si="125"/>
        <v/>
      </c>
    </row>
    <row r="1580" spans="1:16">
      <c r="A1580" s="3" t="s">
        <v>1595</v>
      </c>
      <c r="B1580">
        <v>17</v>
      </c>
      <c r="C1580">
        <v>0</v>
      </c>
      <c r="D1580" s="1">
        <v>0</v>
      </c>
      <c r="E1580" s="2">
        <v>8.7058823529411704</v>
      </c>
      <c r="H1580" s="4" t="str">
        <f t="shared" si="121"/>
        <v/>
      </c>
      <c r="I1580" s="4" t="str">
        <f t="shared" si="122"/>
        <v/>
      </c>
      <c r="J1580" s="4" t="str">
        <f t="shared" si="123"/>
        <v/>
      </c>
      <c r="K1580" s="4" t="str">
        <f>IF(ISERROR(MATCH(A1580,SEM_20201201_20210416!A:A,0)),"","Y")</f>
        <v/>
      </c>
      <c r="L1580" s="4" t="str">
        <f>IF(K1580="Y",VLOOKUP($A1580,SEM_20201201_20210416!$A:$G,3,FALSE),"")</f>
        <v/>
      </c>
      <c r="M1580" s="4" t="str">
        <f>IF(K1580="Y",VLOOKUP($A1580,SEM_20201201_20210416!$A:$G,4,FALSE),"")</f>
        <v/>
      </c>
      <c r="N1580" s="1" t="str">
        <f>IFERROR(VLOOKUP(A1580,SEM_20201201_20210416!A:F,6,FALSE),"")</f>
        <v/>
      </c>
      <c r="O1580" s="4" t="str">
        <f t="shared" si="124"/>
        <v/>
      </c>
      <c r="P1580" s="4" t="str">
        <f t="shared" si="125"/>
        <v/>
      </c>
    </row>
    <row r="1581" spans="1:16">
      <c r="A1581" s="3" t="s">
        <v>1609</v>
      </c>
      <c r="B1581">
        <v>17</v>
      </c>
      <c r="C1581">
        <v>1</v>
      </c>
      <c r="D1581" s="1">
        <v>5.8823529411764698E-2</v>
      </c>
      <c r="E1581" s="2">
        <v>9</v>
      </c>
      <c r="H1581" s="4" t="str">
        <f t="shared" si="121"/>
        <v/>
      </c>
      <c r="I1581" s="4" t="str">
        <f t="shared" si="122"/>
        <v/>
      </c>
      <c r="J1581" s="4" t="str">
        <f t="shared" si="123"/>
        <v/>
      </c>
      <c r="K1581" s="4" t="str">
        <f>IF(ISERROR(MATCH(A1581,SEM_20201201_20210416!A:A,0)),"","Y")</f>
        <v/>
      </c>
      <c r="L1581" s="4" t="str">
        <f>IF(K1581="Y",VLOOKUP($A1581,SEM_20201201_20210416!$A:$G,3,FALSE),"")</f>
        <v/>
      </c>
      <c r="M1581" s="4" t="str">
        <f>IF(K1581="Y",VLOOKUP($A1581,SEM_20201201_20210416!$A:$G,4,FALSE),"")</f>
        <v/>
      </c>
      <c r="N1581" s="1" t="str">
        <f>IFERROR(VLOOKUP(A1581,SEM_20201201_20210416!A:F,6,FALSE),"")</f>
        <v/>
      </c>
      <c r="O1581" s="4" t="str">
        <f t="shared" si="124"/>
        <v/>
      </c>
      <c r="P1581" s="4" t="str">
        <f t="shared" si="125"/>
        <v/>
      </c>
    </row>
    <row r="1582" spans="1:16">
      <c r="A1582" s="3" t="s">
        <v>1577</v>
      </c>
      <c r="B1582">
        <v>17</v>
      </c>
      <c r="C1582">
        <v>1</v>
      </c>
      <c r="D1582" s="1">
        <v>5.8823529411764698E-2</v>
      </c>
      <c r="E1582" s="2">
        <v>9.5882352941176396</v>
      </c>
      <c r="H1582" s="4" t="str">
        <f t="shared" si="121"/>
        <v/>
      </c>
      <c r="I1582" s="4" t="str">
        <f t="shared" si="122"/>
        <v/>
      </c>
      <c r="J1582" s="4" t="str">
        <f t="shared" si="123"/>
        <v/>
      </c>
      <c r="K1582" s="4" t="str">
        <f>IF(ISERROR(MATCH(A1582,SEM_20201201_20210416!A:A,0)),"","Y")</f>
        <v/>
      </c>
      <c r="L1582" s="4" t="str">
        <f>IF(K1582="Y",VLOOKUP($A1582,SEM_20201201_20210416!$A:$G,3,FALSE),"")</f>
        <v/>
      </c>
      <c r="M1582" s="4" t="str">
        <f>IF(K1582="Y",VLOOKUP($A1582,SEM_20201201_20210416!$A:$G,4,FALSE),"")</f>
        <v/>
      </c>
      <c r="N1582" s="1" t="str">
        <f>IFERROR(VLOOKUP(A1582,SEM_20201201_20210416!A:F,6,FALSE),"")</f>
        <v/>
      </c>
      <c r="O1582" s="4" t="str">
        <f t="shared" si="124"/>
        <v/>
      </c>
      <c r="P1582" s="4" t="str">
        <f t="shared" si="125"/>
        <v/>
      </c>
    </row>
    <row r="1583" spans="1:16">
      <c r="A1583" s="3" t="s">
        <v>1572</v>
      </c>
      <c r="B1583">
        <v>17</v>
      </c>
      <c r="C1583">
        <v>1</v>
      </c>
      <c r="D1583" s="1">
        <v>5.8823529411764698E-2</v>
      </c>
      <c r="E1583" s="2">
        <v>9.8823529411764692</v>
      </c>
      <c r="H1583" s="4" t="str">
        <f t="shared" si="121"/>
        <v/>
      </c>
      <c r="I1583" s="4" t="str">
        <f t="shared" si="122"/>
        <v/>
      </c>
      <c r="J1583" s="4" t="str">
        <f t="shared" si="123"/>
        <v/>
      </c>
      <c r="K1583" s="4" t="str">
        <f>IF(ISERROR(MATCH(A1583,SEM_20201201_20210416!A:A,0)),"","Y")</f>
        <v/>
      </c>
      <c r="L1583" s="4" t="str">
        <f>IF(K1583="Y",VLOOKUP($A1583,SEM_20201201_20210416!$A:$G,3,FALSE),"")</f>
        <v/>
      </c>
      <c r="M1583" s="4" t="str">
        <f>IF(K1583="Y",VLOOKUP($A1583,SEM_20201201_20210416!$A:$G,4,FALSE),"")</f>
        <v/>
      </c>
      <c r="N1583" s="1" t="str">
        <f>IFERROR(VLOOKUP(A1583,SEM_20201201_20210416!A:F,6,FALSE),"")</f>
        <v/>
      </c>
      <c r="O1583" s="4" t="str">
        <f t="shared" si="124"/>
        <v/>
      </c>
      <c r="P1583" s="4" t="str">
        <f t="shared" si="125"/>
        <v/>
      </c>
    </row>
    <row r="1584" spans="1:16">
      <c r="A1584" s="3" t="s">
        <v>1588</v>
      </c>
      <c r="B1584">
        <v>17</v>
      </c>
      <c r="C1584">
        <v>0</v>
      </c>
      <c r="D1584" s="1">
        <v>0</v>
      </c>
      <c r="E1584" s="2">
        <v>10</v>
      </c>
      <c r="H1584" s="4" t="str">
        <f t="shared" si="121"/>
        <v/>
      </c>
      <c r="I1584" s="4" t="str">
        <f t="shared" si="122"/>
        <v/>
      </c>
      <c r="J1584" s="4" t="str">
        <f t="shared" si="123"/>
        <v/>
      </c>
      <c r="K1584" s="4" t="str">
        <f>IF(ISERROR(MATCH(A1584,SEM_20201201_20210416!A:A,0)),"","Y")</f>
        <v/>
      </c>
      <c r="L1584" s="4" t="str">
        <f>IF(K1584="Y",VLOOKUP($A1584,SEM_20201201_20210416!$A:$G,3,FALSE),"")</f>
        <v/>
      </c>
      <c r="M1584" s="4" t="str">
        <f>IF(K1584="Y",VLOOKUP($A1584,SEM_20201201_20210416!$A:$G,4,FALSE),"")</f>
        <v/>
      </c>
      <c r="N1584" s="1" t="str">
        <f>IFERROR(VLOOKUP(A1584,SEM_20201201_20210416!A:F,6,FALSE),"")</f>
        <v/>
      </c>
      <c r="O1584" s="4" t="str">
        <f t="shared" si="124"/>
        <v/>
      </c>
      <c r="P1584" s="4" t="str">
        <f t="shared" si="125"/>
        <v/>
      </c>
    </row>
    <row r="1585" spans="1:16">
      <c r="A1585" s="3" t="s">
        <v>1584</v>
      </c>
      <c r="B1585">
        <v>17</v>
      </c>
      <c r="C1585">
        <v>0</v>
      </c>
      <c r="D1585" s="1">
        <v>0</v>
      </c>
      <c r="E1585" s="2">
        <v>10.4705882352941</v>
      </c>
      <c r="H1585" s="4" t="str">
        <f t="shared" si="121"/>
        <v/>
      </c>
      <c r="I1585" s="4" t="str">
        <f t="shared" si="122"/>
        <v/>
      </c>
      <c r="J1585" s="4" t="str">
        <f t="shared" si="123"/>
        <v/>
      </c>
      <c r="K1585" s="4" t="str">
        <f>IF(ISERROR(MATCH(A1585,SEM_20201201_20210416!A:A,0)),"","Y")</f>
        <v/>
      </c>
      <c r="L1585" s="4" t="str">
        <f>IF(K1585="Y",VLOOKUP($A1585,SEM_20201201_20210416!$A:$G,3,FALSE),"")</f>
        <v/>
      </c>
      <c r="M1585" s="4" t="str">
        <f>IF(K1585="Y",VLOOKUP($A1585,SEM_20201201_20210416!$A:$G,4,FALSE),"")</f>
        <v/>
      </c>
      <c r="N1585" s="1" t="str">
        <f>IFERROR(VLOOKUP(A1585,SEM_20201201_20210416!A:F,6,FALSE),"")</f>
        <v/>
      </c>
      <c r="O1585" s="4" t="str">
        <f t="shared" si="124"/>
        <v/>
      </c>
      <c r="P1585" s="4" t="str">
        <f t="shared" si="125"/>
        <v/>
      </c>
    </row>
    <row r="1586" spans="1:16">
      <c r="A1586" s="3" t="s">
        <v>1603</v>
      </c>
      <c r="B1586">
        <v>17</v>
      </c>
      <c r="C1586">
        <v>0</v>
      </c>
      <c r="D1586" s="1">
        <v>0</v>
      </c>
      <c r="E1586" s="2">
        <v>10.588235294117601</v>
      </c>
      <c r="H1586" s="4" t="str">
        <f t="shared" si="121"/>
        <v/>
      </c>
      <c r="I1586" s="4" t="str">
        <f t="shared" si="122"/>
        <v/>
      </c>
      <c r="J1586" s="4" t="str">
        <f t="shared" si="123"/>
        <v/>
      </c>
      <c r="K1586" s="4" t="str">
        <f>IF(ISERROR(MATCH(A1586,SEM_20201201_20210416!A:A,0)),"","Y")</f>
        <v/>
      </c>
      <c r="L1586" s="4" t="str">
        <f>IF(K1586="Y",VLOOKUP($A1586,SEM_20201201_20210416!$A:$G,3,FALSE),"")</f>
        <v/>
      </c>
      <c r="M1586" s="4" t="str">
        <f>IF(K1586="Y",VLOOKUP($A1586,SEM_20201201_20210416!$A:$G,4,FALSE),"")</f>
        <v/>
      </c>
      <c r="N1586" s="1" t="str">
        <f>IFERROR(VLOOKUP(A1586,SEM_20201201_20210416!A:F,6,FALSE),"")</f>
        <v/>
      </c>
      <c r="O1586" s="4" t="str">
        <f t="shared" si="124"/>
        <v/>
      </c>
      <c r="P1586" s="4" t="str">
        <f t="shared" si="125"/>
        <v/>
      </c>
    </row>
    <row r="1587" spans="1:16">
      <c r="A1587" s="3" t="s">
        <v>1605</v>
      </c>
      <c r="B1587">
        <v>17</v>
      </c>
      <c r="C1587">
        <v>0</v>
      </c>
      <c r="D1587" s="1">
        <v>0</v>
      </c>
      <c r="E1587" s="2">
        <v>10.764705882352899</v>
      </c>
      <c r="H1587" s="4" t="str">
        <f t="shared" si="121"/>
        <v/>
      </c>
      <c r="I1587" s="4" t="str">
        <f t="shared" si="122"/>
        <v/>
      </c>
      <c r="J1587" s="4" t="str">
        <f t="shared" si="123"/>
        <v/>
      </c>
      <c r="K1587" s="4" t="str">
        <f>IF(ISERROR(MATCH(A1587,SEM_20201201_20210416!A:A,0)),"","Y")</f>
        <v/>
      </c>
      <c r="L1587" s="4" t="str">
        <f>IF(K1587="Y",VLOOKUP($A1587,SEM_20201201_20210416!$A:$G,3,FALSE),"")</f>
        <v/>
      </c>
      <c r="M1587" s="4" t="str">
        <f>IF(K1587="Y",VLOOKUP($A1587,SEM_20201201_20210416!$A:$G,4,FALSE),"")</f>
        <v/>
      </c>
      <c r="N1587" s="1" t="str">
        <f>IFERROR(VLOOKUP(A1587,SEM_20201201_20210416!A:F,6,FALSE),"")</f>
        <v/>
      </c>
      <c r="O1587" s="4" t="str">
        <f t="shared" si="124"/>
        <v/>
      </c>
      <c r="P1587" s="4" t="str">
        <f t="shared" si="125"/>
        <v/>
      </c>
    </row>
    <row r="1588" spans="1:16">
      <c r="A1588" s="3" t="s">
        <v>1600</v>
      </c>
      <c r="B1588">
        <v>17</v>
      </c>
      <c r="C1588">
        <v>0</v>
      </c>
      <c r="D1588" s="1">
        <v>0</v>
      </c>
      <c r="E1588" s="2">
        <v>11.3529411764705</v>
      </c>
      <c r="H1588" s="4" t="str">
        <f t="shared" si="121"/>
        <v/>
      </c>
      <c r="I1588" s="4" t="str">
        <f t="shared" si="122"/>
        <v/>
      </c>
      <c r="J1588" s="4" t="str">
        <f t="shared" si="123"/>
        <v/>
      </c>
      <c r="K1588" s="4" t="str">
        <f>IF(ISERROR(MATCH(A1588,SEM_20201201_20210416!A:A,0)),"","Y")</f>
        <v/>
      </c>
      <c r="L1588" s="4" t="str">
        <f>IF(K1588="Y",VLOOKUP($A1588,SEM_20201201_20210416!$A:$G,3,FALSE),"")</f>
        <v/>
      </c>
      <c r="M1588" s="4" t="str">
        <f>IF(K1588="Y",VLOOKUP($A1588,SEM_20201201_20210416!$A:$G,4,FALSE),"")</f>
        <v/>
      </c>
      <c r="N1588" s="1" t="str">
        <f>IFERROR(VLOOKUP(A1588,SEM_20201201_20210416!A:F,6,FALSE),"")</f>
        <v/>
      </c>
      <c r="O1588" s="4" t="str">
        <f t="shared" si="124"/>
        <v/>
      </c>
      <c r="P1588" s="4" t="str">
        <f t="shared" si="125"/>
        <v/>
      </c>
    </row>
    <row r="1589" spans="1:16">
      <c r="A1589" s="3" t="s">
        <v>1591</v>
      </c>
      <c r="B1589">
        <v>17</v>
      </c>
      <c r="C1589">
        <v>0</v>
      </c>
      <c r="D1589" s="1">
        <v>0</v>
      </c>
      <c r="E1589" s="2">
        <v>11.4117647058823</v>
      </c>
      <c r="H1589" s="4" t="str">
        <f t="shared" si="121"/>
        <v/>
      </c>
      <c r="I1589" s="4" t="str">
        <f t="shared" si="122"/>
        <v/>
      </c>
      <c r="J1589" s="4" t="str">
        <f t="shared" si="123"/>
        <v/>
      </c>
      <c r="K1589" s="4" t="str">
        <f>IF(ISERROR(MATCH(A1589,SEM_20201201_20210416!A:A,0)),"","Y")</f>
        <v/>
      </c>
      <c r="L1589" s="4" t="str">
        <f>IF(K1589="Y",VLOOKUP($A1589,SEM_20201201_20210416!$A:$G,3,FALSE),"")</f>
        <v/>
      </c>
      <c r="M1589" s="4" t="str">
        <f>IF(K1589="Y",VLOOKUP($A1589,SEM_20201201_20210416!$A:$G,4,FALSE),"")</f>
        <v/>
      </c>
      <c r="N1589" s="1" t="str">
        <f>IFERROR(VLOOKUP(A1589,SEM_20201201_20210416!A:F,6,FALSE),"")</f>
        <v/>
      </c>
      <c r="O1589" s="4" t="str">
        <f t="shared" si="124"/>
        <v/>
      </c>
      <c r="P1589" s="4" t="str">
        <f t="shared" si="125"/>
        <v/>
      </c>
    </row>
    <row r="1590" spans="1:16">
      <c r="A1590" s="3" t="s">
        <v>1580</v>
      </c>
      <c r="B1590">
        <v>17</v>
      </c>
      <c r="C1590">
        <v>0</v>
      </c>
      <c r="D1590" s="1">
        <v>0</v>
      </c>
      <c r="E1590" s="2">
        <v>12.117647058823501</v>
      </c>
      <c r="H1590" s="4" t="str">
        <f t="shared" si="121"/>
        <v/>
      </c>
      <c r="I1590" s="4" t="str">
        <f t="shared" si="122"/>
        <v/>
      </c>
      <c r="J1590" s="4" t="str">
        <f t="shared" si="123"/>
        <v/>
      </c>
      <c r="K1590" s="4" t="str">
        <f>IF(ISERROR(MATCH(A1590,SEM_20201201_20210416!A:A,0)),"","Y")</f>
        <v/>
      </c>
      <c r="L1590" s="4" t="str">
        <f>IF(K1590="Y",VLOOKUP($A1590,SEM_20201201_20210416!$A:$G,3,FALSE),"")</f>
        <v/>
      </c>
      <c r="M1590" s="4" t="str">
        <f>IF(K1590="Y",VLOOKUP($A1590,SEM_20201201_20210416!$A:$G,4,FALSE),"")</f>
        <v/>
      </c>
      <c r="N1590" s="1" t="str">
        <f>IFERROR(VLOOKUP(A1590,SEM_20201201_20210416!A:F,6,FALSE),"")</f>
        <v/>
      </c>
      <c r="O1590" s="4" t="str">
        <f t="shared" si="124"/>
        <v/>
      </c>
      <c r="P1590" s="4" t="str">
        <f t="shared" si="125"/>
        <v/>
      </c>
    </row>
    <row r="1591" spans="1:16">
      <c r="A1591" s="3" t="s">
        <v>1599</v>
      </c>
      <c r="B1591">
        <v>17</v>
      </c>
      <c r="C1591">
        <v>0</v>
      </c>
      <c r="D1591" s="1">
        <v>0</v>
      </c>
      <c r="E1591" s="2">
        <v>13.117647058823501</v>
      </c>
      <c r="H1591" s="4" t="str">
        <f t="shared" si="121"/>
        <v/>
      </c>
      <c r="I1591" s="4" t="str">
        <f t="shared" si="122"/>
        <v/>
      </c>
      <c r="J1591" s="4" t="str">
        <f t="shared" si="123"/>
        <v/>
      </c>
      <c r="K1591" s="4" t="str">
        <f>IF(ISERROR(MATCH(A1591,SEM_20201201_20210416!A:A,0)),"","Y")</f>
        <v/>
      </c>
      <c r="L1591" s="4" t="str">
        <f>IF(K1591="Y",VLOOKUP($A1591,SEM_20201201_20210416!$A:$G,3,FALSE),"")</f>
        <v/>
      </c>
      <c r="M1591" s="4" t="str">
        <f>IF(K1591="Y",VLOOKUP($A1591,SEM_20201201_20210416!$A:$G,4,FALSE),"")</f>
        <v/>
      </c>
      <c r="N1591" s="1" t="str">
        <f>IFERROR(VLOOKUP(A1591,SEM_20201201_20210416!A:F,6,FALSE),"")</f>
        <v/>
      </c>
      <c r="O1591" s="4" t="str">
        <f t="shared" si="124"/>
        <v/>
      </c>
      <c r="P1591" s="4" t="str">
        <f t="shared" si="125"/>
        <v/>
      </c>
    </row>
    <row r="1592" spans="1:16">
      <c r="A1592" s="3" t="s">
        <v>1573</v>
      </c>
      <c r="B1592">
        <v>17</v>
      </c>
      <c r="C1592">
        <v>3</v>
      </c>
      <c r="D1592" s="1">
        <v>0.17647058823529399</v>
      </c>
      <c r="E1592" s="2">
        <v>15.117647058823501</v>
      </c>
      <c r="H1592" s="4" t="str">
        <f t="shared" si="121"/>
        <v/>
      </c>
      <c r="I1592" s="4" t="str">
        <f t="shared" si="122"/>
        <v/>
      </c>
      <c r="J1592" s="4" t="str">
        <f t="shared" si="123"/>
        <v/>
      </c>
      <c r="K1592" s="4" t="str">
        <f>IF(ISERROR(MATCH(A1592,SEM_20201201_20210416!A:A,0)),"","Y")</f>
        <v/>
      </c>
      <c r="L1592" s="4" t="str">
        <f>IF(K1592="Y",VLOOKUP($A1592,SEM_20201201_20210416!$A:$G,3,FALSE),"")</f>
        <v/>
      </c>
      <c r="M1592" s="4" t="str">
        <f>IF(K1592="Y",VLOOKUP($A1592,SEM_20201201_20210416!$A:$G,4,FALSE),"")</f>
        <v/>
      </c>
      <c r="N1592" s="1" t="str">
        <f>IFERROR(VLOOKUP(A1592,SEM_20201201_20210416!A:F,6,FALSE),"")</f>
        <v/>
      </c>
      <c r="O1592" s="4" t="str">
        <f t="shared" si="124"/>
        <v/>
      </c>
      <c r="P1592" s="4" t="str">
        <f t="shared" si="125"/>
        <v/>
      </c>
    </row>
    <row r="1593" spans="1:16">
      <c r="A1593" s="3" t="s">
        <v>1607</v>
      </c>
      <c r="B1593">
        <v>17</v>
      </c>
      <c r="C1593">
        <v>0</v>
      </c>
      <c r="D1593" s="1">
        <v>0</v>
      </c>
      <c r="E1593" s="2">
        <v>15.705882352941099</v>
      </c>
      <c r="H1593" s="4" t="str">
        <f t="shared" si="121"/>
        <v/>
      </c>
      <c r="I1593" s="4" t="str">
        <f t="shared" si="122"/>
        <v/>
      </c>
      <c r="J1593" s="4" t="str">
        <f t="shared" si="123"/>
        <v/>
      </c>
      <c r="K1593" s="4" t="str">
        <f>IF(ISERROR(MATCH(A1593,SEM_20201201_20210416!A:A,0)),"","Y")</f>
        <v/>
      </c>
      <c r="L1593" s="4" t="str">
        <f>IF(K1593="Y",VLOOKUP($A1593,SEM_20201201_20210416!$A:$G,3,FALSE),"")</f>
        <v/>
      </c>
      <c r="M1593" s="4" t="str">
        <f>IF(K1593="Y",VLOOKUP($A1593,SEM_20201201_20210416!$A:$G,4,FALSE),"")</f>
        <v/>
      </c>
      <c r="N1593" s="1" t="str">
        <f>IFERROR(VLOOKUP(A1593,SEM_20201201_20210416!A:F,6,FALSE),"")</f>
        <v/>
      </c>
      <c r="O1593" s="4" t="str">
        <f t="shared" si="124"/>
        <v/>
      </c>
      <c r="P1593" s="4" t="str">
        <f t="shared" si="125"/>
        <v/>
      </c>
    </row>
    <row r="1594" spans="1:16">
      <c r="A1594" s="3" t="s">
        <v>1576</v>
      </c>
      <c r="B1594">
        <v>17</v>
      </c>
      <c r="C1594">
        <v>0</v>
      </c>
      <c r="D1594" s="1">
        <v>0</v>
      </c>
      <c r="E1594" s="2">
        <v>15.823529411764699</v>
      </c>
      <c r="H1594" s="4" t="str">
        <f t="shared" si="121"/>
        <v/>
      </c>
      <c r="I1594" s="4" t="str">
        <f t="shared" si="122"/>
        <v/>
      </c>
      <c r="J1594" s="4" t="str">
        <f t="shared" si="123"/>
        <v/>
      </c>
      <c r="K1594" s="4" t="str">
        <f>IF(ISERROR(MATCH(A1594,SEM_20201201_20210416!A:A,0)),"","Y")</f>
        <v/>
      </c>
      <c r="L1594" s="4" t="str">
        <f>IF(K1594="Y",VLOOKUP($A1594,SEM_20201201_20210416!$A:$G,3,FALSE),"")</f>
        <v/>
      </c>
      <c r="M1594" s="4" t="str">
        <f>IF(K1594="Y",VLOOKUP($A1594,SEM_20201201_20210416!$A:$G,4,FALSE),"")</f>
        <v/>
      </c>
      <c r="N1594" s="1" t="str">
        <f>IFERROR(VLOOKUP(A1594,SEM_20201201_20210416!A:F,6,FALSE),"")</f>
        <v/>
      </c>
      <c r="O1594" s="4" t="str">
        <f t="shared" si="124"/>
        <v/>
      </c>
      <c r="P1594" s="4" t="str">
        <f t="shared" si="125"/>
        <v/>
      </c>
    </row>
    <row r="1595" spans="1:16">
      <c r="A1595" s="3" t="s">
        <v>1568</v>
      </c>
      <c r="B1595">
        <v>17</v>
      </c>
      <c r="C1595">
        <v>0</v>
      </c>
      <c r="D1595" s="1">
        <v>0</v>
      </c>
      <c r="E1595" s="2">
        <v>23.588235294117599</v>
      </c>
      <c r="H1595" s="4" t="str">
        <f t="shared" si="121"/>
        <v/>
      </c>
      <c r="I1595" s="4" t="str">
        <f t="shared" si="122"/>
        <v/>
      </c>
      <c r="J1595" s="4" t="str">
        <f t="shared" si="123"/>
        <v/>
      </c>
      <c r="K1595" s="4" t="str">
        <f>IF(ISERROR(MATCH(A1595,SEM_20201201_20210416!A:A,0)),"","Y")</f>
        <v/>
      </c>
      <c r="L1595" s="4" t="str">
        <f>IF(K1595="Y",VLOOKUP($A1595,SEM_20201201_20210416!$A:$G,3,FALSE),"")</f>
        <v/>
      </c>
      <c r="M1595" s="4" t="str">
        <f>IF(K1595="Y",VLOOKUP($A1595,SEM_20201201_20210416!$A:$G,4,FALSE),"")</f>
        <v/>
      </c>
      <c r="N1595" s="1" t="str">
        <f>IFERROR(VLOOKUP(A1595,SEM_20201201_20210416!A:F,6,FALSE),"")</f>
        <v/>
      </c>
      <c r="O1595" s="4" t="str">
        <f t="shared" si="124"/>
        <v/>
      </c>
      <c r="P1595" s="4" t="str">
        <f t="shared" si="125"/>
        <v/>
      </c>
    </row>
    <row r="1596" spans="1:16">
      <c r="A1596" s="3" t="s">
        <v>1578</v>
      </c>
      <c r="B1596">
        <v>17</v>
      </c>
      <c r="C1596">
        <v>0</v>
      </c>
      <c r="D1596" s="1">
        <v>0</v>
      </c>
      <c r="E1596" s="2">
        <v>24.764705882352899</v>
      </c>
      <c r="H1596" s="4" t="str">
        <f t="shared" si="121"/>
        <v/>
      </c>
      <c r="I1596" s="4" t="str">
        <f t="shared" si="122"/>
        <v/>
      </c>
      <c r="J1596" s="4" t="str">
        <f t="shared" si="123"/>
        <v/>
      </c>
      <c r="K1596" s="4" t="str">
        <f>IF(ISERROR(MATCH(A1596,SEM_20201201_20210416!A:A,0)),"","Y")</f>
        <v/>
      </c>
      <c r="L1596" s="4" t="str">
        <f>IF(K1596="Y",VLOOKUP($A1596,SEM_20201201_20210416!$A:$G,3,FALSE),"")</f>
        <v/>
      </c>
      <c r="M1596" s="4" t="str">
        <f>IF(K1596="Y",VLOOKUP($A1596,SEM_20201201_20210416!$A:$G,4,FALSE),"")</f>
        <v/>
      </c>
      <c r="N1596" s="1" t="str">
        <f>IFERROR(VLOOKUP(A1596,SEM_20201201_20210416!A:F,6,FALSE),"")</f>
        <v/>
      </c>
      <c r="O1596" s="4" t="str">
        <f t="shared" si="124"/>
        <v/>
      </c>
      <c r="P1596" s="4" t="str">
        <f t="shared" si="125"/>
        <v/>
      </c>
    </row>
    <row r="1597" spans="1:16">
      <c r="A1597" s="3" t="s">
        <v>1574</v>
      </c>
      <c r="B1597">
        <v>17</v>
      </c>
      <c r="C1597">
        <v>3</v>
      </c>
      <c r="D1597" s="1">
        <v>0.17647058823529399</v>
      </c>
      <c r="E1597" s="2">
        <v>25.764705882352899</v>
      </c>
      <c r="H1597" s="4" t="str">
        <f t="shared" si="121"/>
        <v/>
      </c>
      <c r="I1597" s="4" t="str">
        <f t="shared" si="122"/>
        <v/>
      </c>
      <c r="J1597" s="4" t="str">
        <f t="shared" si="123"/>
        <v/>
      </c>
      <c r="K1597" s="4" t="str">
        <f>IF(ISERROR(MATCH(A1597,SEM_20201201_20210416!A:A,0)),"","Y")</f>
        <v/>
      </c>
      <c r="L1597" s="4" t="str">
        <f>IF(K1597="Y",VLOOKUP($A1597,SEM_20201201_20210416!$A:$G,3,FALSE),"")</f>
        <v/>
      </c>
      <c r="M1597" s="4" t="str">
        <f>IF(K1597="Y",VLOOKUP($A1597,SEM_20201201_20210416!$A:$G,4,FALSE),"")</f>
        <v/>
      </c>
      <c r="N1597" s="1" t="str">
        <f>IFERROR(VLOOKUP(A1597,SEM_20201201_20210416!A:F,6,FALSE),"")</f>
        <v/>
      </c>
      <c r="O1597" s="4" t="str">
        <f t="shared" si="124"/>
        <v/>
      </c>
      <c r="P1597" s="4" t="str">
        <f t="shared" si="125"/>
        <v/>
      </c>
    </row>
    <row r="1598" spans="1:16">
      <c r="A1598" s="3" t="s">
        <v>1608</v>
      </c>
      <c r="B1598">
        <v>17</v>
      </c>
      <c r="C1598">
        <v>0</v>
      </c>
      <c r="D1598" s="1">
        <v>0</v>
      </c>
      <c r="E1598" s="2">
        <v>28.235294117647001</v>
      </c>
      <c r="H1598" s="4" t="str">
        <f t="shared" si="121"/>
        <v/>
      </c>
      <c r="I1598" s="4" t="str">
        <f t="shared" si="122"/>
        <v/>
      </c>
      <c r="J1598" s="4" t="str">
        <f t="shared" si="123"/>
        <v/>
      </c>
      <c r="K1598" s="4" t="str">
        <f>IF(ISERROR(MATCH(A1598,SEM_20201201_20210416!A:A,0)),"","Y")</f>
        <v/>
      </c>
      <c r="L1598" s="4" t="str">
        <f>IF(K1598="Y",VLOOKUP($A1598,SEM_20201201_20210416!$A:$G,3,FALSE),"")</f>
        <v/>
      </c>
      <c r="M1598" s="4" t="str">
        <f>IF(K1598="Y",VLOOKUP($A1598,SEM_20201201_20210416!$A:$G,4,FALSE),"")</f>
        <v/>
      </c>
      <c r="N1598" s="1" t="str">
        <f>IFERROR(VLOOKUP(A1598,SEM_20201201_20210416!A:F,6,FALSE),"")</f>
        <v/>
      </c>
      <c r="O1598" s="4" t="str">
        <f t="shared" si="124"/>
        <v/>
      </c>
      <c r="P1598" s="4" t="str">
        <f t="shared" si="125"/>
        <v/>
      </c>
    </row>
    <row r="1599" spans="1:16">
      <c r="A1599" s="3" t="s">
        <v>1571</v>
      </c>
      <c r="B1599">
        <v>17</v>
      </c>
      <c r="C1599">
        <v>0</v>
      </c>
      <c r="D1599" s="1">
        <v>0</v>
      </c>
      <c r="E1599" s="2">
        <v>29.823529411764699</v>
      </c>
      <c r="H1599" s="4" t="str">
        <f t="shared" si="121"/>
        <v/>
      </c>
      <c r="I1599" s="4" t="str">
        <f t="shared" si="122"/>
        <v/>
      </c>
      <c r="J1599" s="4" t="str">
        <f t="shared" si="123"/>
        <v/>
      </c>
      <c r="K1599" s="4" t="str">
        <f>IF(ISERROR(MATCH(A1599,SEM_20201201_20210416!A:A,0)),"","Y")</f>
        <v/>
      </c>
      <c r="L1599" s="4" t="str">
        <f>IF(K1599="Y",VLOOKUP($A1599,SEM_20201201_20210416!$A:$G,3,FALSE),"")</f>
        <v/>
      </c>
      <c r="M1599" s="4" t="str">
        <f>IF(K1599="Y",VLOOKUP($A1599,SEM_20201201_20210416!$A:$G,4,FALSE),"")</f>
        <v/>
      </c>
      <c r="N1599" s="1" t="str">
        <f>IFERROR(VLOOKUP(A1599,SEM_20201201_20210416!A:F,6,FALSE),"")</f>
        <v/>
      </c>
      <c r="O1599" s="4" t="str">
        <f t="shared" si="124"/>
        <v/>
      </c>
      <c r="P1599" s="4" t="str">
        <f t="shared" si="125"/>
        <v/>
      </c>
    </row>
    <row r="1600" spans="1:16">
      <c r="A1600" s="3" t="s">
        <v>1579</v>
      </c>
      <c r="B1600">
        <v>17</v>
      </c>
      <c r="C1600">
        <v>1</v>
      </c>
      <c r="D1600" s="1">
        <v>5.8823529411764698E-2</v>
      </c>
      <c r="E1600" s="2">
        <v>31.647058823529399</v>
      </c>
      <c r="H1600" s="4" t="str">
        <f t="shared" si="121"/>
        <v/>
      </c>
      <c r="I1600" s="4" t="str">
        <f t="shared" si="122"/>
        <v/>
      </c>
      <c r="J1600" s="4" t="str">
        <f t="shared" si="123"/>
        <v/>
      </c>
      <c r="K1600" s="4" t="str">
        <f>IF(ISERROR(MATCH(A1600,SEM_20201201_20210416!A:A,0)),"","Y")</f>
        <v/>
      </c>
      <c r="L1600" s="4" t="str">
        <f>IF(K1600="Y",VLOOKUP($A1600,SEM_20201201_20210416!$A:$G,3,FALSE),"")</f>
        <v/>
      </c>
      <c r="M1600" s="4" t="str">
        <f>IF(K1600="Y",VLOOKUP($A1600,SEM_20201201_20210416!$A:$G,4,FALSE),"")</f>
        <v/>
      </c>
      <c r="N1600" s="1" t="str">
        <f>IFERROR(VLOOKUP(A1600,SEM_20201201_20210416!A:F,6,FALSE),"")</f>
        <v/>
      </c>
      <c r="O1600" s="4" t="str">
        <f t="shared" si="124"/>
        <v/>
      </c>
      <c r="P1600" s="4" t="str">
        <f t="shared" si="125"/>
        <v/>
      </c>
    </row>
    <row r="1601" spans="1:16">
      <c r="A1601" s="3" t="s">
        <v>1598</v>
      </c>
      <c r="B1601">
        <v>17</v>
      </c>
      <c r="C1601">
        <v>1</v>
      </c>
      <c r="D1601" s="1">
        <v>5.8823529411764698E-2</v>
      </c>
      <c r="E1601" s="2">
        <v>33.764705882352899</v>
      </c>
      <c r="H1601" s="4" t="str">
        <f t="shared" si="121"/>
        <v/>
      </c>
      <c r="I1601" s="4" t="str">
        <f t="shared" si="122"/>
        <v/>
      </c>
      <c r="J1601" s="4" t="str">
        <f t="shared" si="123"/>
        <v/>
      </c>
      <c r="K1601" s="4" t="str">
        <f>IF(ISERROR(MATCH(A1601,SEM_20201201_20210416!A:A,0)),"","Y")</f>
        <v/>
      </c>
      <c r="L1601" s="4" t="str">
        <f>IF(K1601="Y",VLOOKUP($A1601,SEM_20201201_20210416!$A:$G,3,FALSE),"")</f>
        <v/>
      </c>
      <c r="M1601" s="4" t="str">
        <f>IF(K1601="Y",VLOOKUP($A1601,SEM_20201201_20210416!$A:$G,4,FALSE),"")</f>
        <v/>
      </c>
      <c r="N1601" s="1" t="str">
        <f>IFERROR(VLOOKUP(A1601,SEM_20201201_20210416!A:F,6,FALSE),"")</f>
        <v/>
      </c>
      <c r="O1601" s="4" t="str">
        <f t="shared" si="124"/>
        <v/>
      </c>
      <c r="P1601" s="4" t="str">
        <f t="shared" si="125"/>
        <v/>
      </c>
    </row>
    <row r="1602" spans="1:16">
      <c r="A1602" s="3" t="s">
        <v>1601</v>
      </c>
      <c r="B1602">
        <v>17</v>
      </c>
      <c r="C1602">
        <v>0</v>
      </c>
      <c r="D1602" s="1">
        <v>0</v>
      </c>
      <c r="E1602" s="2">
        <v>48.235294117647001</v>
      </c>
      <c r="H1602" s="4" t="str">
        <f t="shared" si="121"/>
        <v/>
      </c>
      <c r="I1602" s="4" t="str">
        <f t="shared" si="122"/>
        <v/>
      </c>
      <c r="J1602" s="4" t="str">
        <f t="shared" si="123"/>
        <v/>
      </c>
      <c r="K1602" s="4" t="str">
        <f>IF(ISERROR(MATCH(A1602,SEM_20201201_20210416!A:A,0)),"","Y")</f>
        <v/>
      </c>
      <c r="L1602" s="4" t="str">
        <f>IF(K1602="Y",VLOOKUP($A1602,SEM_20201201_20210416!$A:$G,3,FALSE),"")</f>
        <v/>
      </c>
      <c r="M1602" s="4" t="str">
        <f>IF(K1602="Y",VLOOKUP($A1602,SEM_20201201_20210416!$A:$G,4,FALSE),"")</f>
        <v/>
      </c>
      <c r="N1602" s="1" t="str">
        <f>IFERROR(VLOOKUP(A1602,SEM_20201201_20210416!A:F,6,FALSE),"")</f>
        <v/>
      </c>
      <c r="O1602" s="4" t="str">
        <f t="shared" si="124"/>
        <v/>
      </c>
      <c r="P1602" s="4" t="str">
        <f t="shared" si="125"/>
        <v/>
      </c>
    </row>
    <row r="1603" spans="1:16">
      <c r="A1603" s="3" t="s">
        <v>1575</v>
      </c>
      <c r="B1603">
        <v>17</v>
      </c>
      <c r="C1603">
        <v>0</v>
      </c>
      <c r="D1603" s="1">
        <v>0</v>
      </c>
      <c r="E1603" s="2">
        <v>68.764705882352899</v>
      </c>
      <c r="H1603" s="4" t="str">
        <f t="shared" ref="H1603:H1666" si="126">IF(AND(E1603&gt;=2,E1603&lt;3),"Y","")</f>
        <v/>
      </c>
      <c r="I1603" s="4" t="str">
        <f t="shared" ref="I1603:I1666" si="127">IF(AND(E1603&gt;=4,E1603&lt;5),"Y","")</f>
        <v/>
      </c>
      <c r="J1603" s="4" t="str">
        <f t="shared" ref="J1603:J1666" si="128">IF(AND(E1603&gt;=6,E1603&lt;7),"Y","")</f>
        <v/>
      </c>
      <c r="K1603" s="4" t="str">
        <f>IF(ISERROR(MATCH(A1603,SEM_20201201_20210416!A:A,0)),"","Y")</f>
        <v/>
      </c>
      <c r="L1603" s="4" t="str">
        <f>IF(K1603="Y",VLOOKUP($A1603,SEM_20201201_20210416!$A:$G,3,FALSE),"")</f>
        <v/>
      </c>
      <c r="M1603" s="4" t="str">
        <f>IF(K1603="Y",VLOOKUP($A1603,SEM_20201201_20210416!$A:$G,4,FALSE),"")</f>
        <v/>
      </c>
      <c r="N1603" s="1" t="str">
        <f>IFERROR(VLOOKUP(A1603,SEM_20201201_20210416!A:F,6,FALSE),"")</f>
        <v/>
      </c>
      <c r="O1603" s="4" t="str">
        <f t="shared" ref="O1603:O1666" si="129">IF(AND(K1603="Y",M1603&gt;C1603),"Y","")</f>
        <v/>
      </c>
      <c r="P1603" s="4" t="str">
        <f t="shared" ref="P1603:P1666" si="130">IF(AND(G1603&lt;&gt;"N",E1603&gt;$V$1,D1603&lt;$V$2,B1603&gt;=$V$3),"Y","")</f>
        <v/>
      </c>
    </row>
    <row r="1604" spans="1:16">
      <c r="A1604" s="3" t="s">
        <v>1583</v>
      </c>
      <c r="B1604">
        <v>17</v>
      </c>
      <c r="C1604">
        <v>0</v>
      </c>
      <c r="D1604" s="1">
        <v>0</v>
      </c>
      <c r="E1604" s="2">
        <v>73.529411764705799</v>
      </c>
      <c r="H1604" s="4" t="str">
        <f t="shared" si="126"/>
        <v/>
      </c>
      <c r="I1604" s="4" t="str">
        <f t="shared" si="127"/>
        <v/>
      </c>
      <c r="J1604" s="4" t="str">
        <f t="shared" si="128"/>
        <v/>
      </c>
      <c r="K1604" s="4" t="str">
        <f>IF(ISERROR(MATCH(A1604,SEM_20201201_20210416!A:A,0)),"","Y")</f>
        <v/>
      </c>
      <c r="L1604" s="4" t="str">
        <f>IF(K1604="Y",VLOOKUP($A1604,SEM_20201201_20210416!$A:$G,3,FALSE),"")</f>
        <v/>
      </c>
      <c r="M1604" s="4" t="str">
        <f>IF(K1604="Y",VLOOKUP($A1604,SEM_20201201_20210416!$A:$G,4,FALSE),"")</f>
        <v/>
      </c>
      <c r="N1604" s="1" t="str">
        <f>IFERROR(VLOOKUP(A1604,SEM_20201201_20210416!A:F,6,FALSE),"")</f>
        <v/>
      </c>
      <c r="O1604" s="4" t="str">
        <f t="shared" si="129"/>
        <v/>
      </c>
      <c r="P1604" s="4" t="str">
        <f t="shared" si="130"/>
        <v/>
      </c>
    </row>
    <row r="1605" spans="1:16">
      <c r="A1605" s="3" t="s">
        <v>1592</v>
      </c>
      <c r="B1605">
        <v>17</v>
      </c>
      <c r="C1605">
        <v>0</v>
      </c>
      <c r="D1605" s="1">
        <v>0</v>
      </c>
      <c r="E1605" s="2">
        <v>76</v>
      </c>
      <c r="H1605" s="4" t="str">
        <f t="shared" si="126"/>
        <v/>
      </c>
      <c r="I1605" s="4" t="str">
        <f t="shared" si="127"/>
        <v/>
      </c>
      <c r="J1605" s="4" t="str">
        <f t="shared" si="128"/>
        <v/>
      </c>
      <c r="K1605" s="4" t="str">
        <f>IF(ISERROR(MATCH(A1605,SEM_20201201_20210416!A:A,0)),"","Y")</f>
        <v/>
      </c>
      <c r="L1605" s="4" t="str">
        <f>IF(K1605="Y",VLOOKUP($A1605,SEM_20201201_20210416!$A:$G,3,FALSE),"")</f>
        <v/>
      </c>
      <c r="M1605" s="4" t="str">
        <f>IF(K1605="Y",VLOOKUP($A1605,SEM_20201201_20210416!$A:$G,4,FALSE),"")</f>
        <v/>
      </c>
      <c r="N1605" s="1" t="str">
        <f>IFERROR(VLOOKUP(A1605,SEM_20201201_20210416!A:F,6,FALSE),"")</f>
        <v/>
      </c>
      <c r="O1605" s="4" t="str">
        <f t="shared" si="129"/>
        <v/>
      </c>
      <c r="P1605" s="4" t="str">
        <f t="shared" si="130"/>
        <v/>
      </c>
    </row>
    <row r="1606" spans="1:16">
      <c r="A1606" s="3" t="s">
        <v>1596</v>
      </c>
      <c r="B1606">
        <v>17</v>
      </c>
      <c r="C1606">
        <v>0</v>
      </c>
      <c r="D1606" s="1">
        <v>0</v>
      </c>
      <c r="E1606" s="2">
        <v>84.352941176470594</v>
      </c>
      <c r="H1606" s="4" t="str">
        <f t="shared" si="126"/>
        <v/>
      </c>
      <c r="I1606" s="4" t="str">
        <f t="shared" si="127"/>
        <v/>
      </c>
      <c r="J1606" s="4" t="str">
        <f t="shared" si="128"/>
        <v/>
      </c>
      <c r="K1606" s="4" t="str">
        <f>IF(ISERROR(MATCH(A1606,SEM_20201201_20210416!A:A,0)),"","Y")</f>
        <v/>
      </c>
      <c r="L1606" s="4" t="str">
        <f>IF(K1606="Y",VLOOKUP($A1606,SEM_20201201_20210416!$A:$G,3,FALSE),"")</f>
        <v/>
      </c>
      <c r="M1606" s="4" t="str">
        <f>IF(K1606="Y",VLOOKUP($A1606,SEM_20201201_20210416!$A:$G,4,FALSE),"")</f>
        <v/>
      </c>
      <c r="N1606" s="1" t="str">
        <f>IFERROR(VLOOKUP(A1606,SEM_20201201_20210416!A:F,6,FALSE),"")</f>
        <v/>
      </c>
      <c r="O1606" s="4" t="str">
        <f t="shared" si="129"/>
        <v/>
      </c>
      <c r="P1606" s="4" t="str">
        <f t="shared" si="130"/>
        <v/>
      </c>
    </row>
    <row r="1607" spans="1:16">
      <c r="A1607" s="3" t="s">
        <v>1589</v>
      </c>
      <c r="B1607">
        <v>17</v>
      </c>
      <c r="C1607">
        <v>0</v>
      </c>
      <c r="D1607" s="1">
        <v>0</v>
      </c>
      <c r="E1607" s="2">
        <v>87.529411764705799</v>
      </c>
      <c r="H1607" s="4" t="str">
        <f t="shared" si="126"/>
        <v/>
      </c>
      <c r="I1607" s="4" t="str">
        <f t="shared" si="127"/>
        <v/>
      </c>
      <c r="J1607" s="4" t="str">
        <f t="shared" si="128"/>
        <v/>
      </c>
      <c r="K1607" s="4" t="str">
        <f>IF(ISERROR(MATCH(A1607,SEM_20201201_20210416!A:A,0)),"","Y")</f>
        <v/>
      </c>
      <c r="L1607" s="4" t="str">
        <f>IF(K1607="Y",VLOOKUP($A1607,SEM_20201201_20210416!$A:$G,3,FALSE),"")</f>
        <v/>
      </c>
      <c r="M1607" s="4" t="str">
        <f>IF(K1607="Y",VLOOKUP($A1607,SEM_20201201_20210416!$A:$G,4,FALSE),"")</f>
        <v/>
      </c>
      <c r="N1607" s="1" t="str">
        <f>IFERROR(VLOOKUP(A1607,SEM_20201201_20210416!A:F,6,FALSE),"")</f>
        <v/>
      </c>
      <c r="O1607" s="4" t="str">
        <f t="shared" si="129"/>
        <v/>
      </c>
      <c r="P1607" s="4" t="str">
        <f t="shared" si="130"/>
        <v/>
      </c>
    </row>
    <row r="1608" spans="1:16">
      <c r="A1608" s="3" t="s">
        <v>1586</v>
      </c>
      <c r="B1608">
        <v>17</v>
      </c>
      <c r="C1608">
        <v>0</v>
      </c>
      <c r="D1608" s="1">
        <v>0</v>
      </c>
      <c r="E1608" s="2">
        <v>96.823529411764696</v>
      </c>
      <c r="H1608" s="4" t="str">
        <f t="shared" si="126"/>
        <v/>
      </c>
      <c r="I1608" s="4" t="str">
        <f t="shared" si="127"/>
        <v/>
      </c>
      <c r="J1608" s="4" t="str">
        <f t="shared" si="128"/>
        <v/>
      </c>
      <c r="K1608" s="4" t="str">
        <f>IF(ISERROR(MATCH(A1608,SEM_20201201_20210416!A:A,0)),"","Y")</f>
        <v/>
      </c>
      <c r="L1608" s="4" t="str">
        <f>IF(K1608="Y",VLOOKUP($A1608,SEM_20201201_20210416!$A:$G,3,FALSE),"")</f>
        <v/>
      </c>
      <c r="M1608" s="4" t="str">
        <f>IF(K1608="Y",VLOOKUP($A1608,SEM_20201201_20210416!$A:$G,4,FALSE),"")</f>
        <v/>
      </c>
      <c r="N1608" s="1" t="str">
        <f>IFERROR(VLOOKUP(A1608,SEM_20201201_20210416!A:F,6,FALSE),"")</f>
        <v/>
      </c>
      <c r="O1608" s="4" t="str">
        <f t="shared" si="129"/>
        <v/>
      </c>
      <c r="P1608" s="4" t="str">
        <f t="shared" si="130"/>
        <v/>
      </c>
    </row>
    <row r="1609" spans="1:16">
      <c r="A1609" s="3" t="s">
        <v>1590</v>
      </c>
      <c r="B1609">
        <v>17</v>
      </c>
      <c r="C1609">
        <v>0</v>
      </c>
      <c r="D1609" s="1">
        <v>0</v>
      </c>
      <c r="E1609" s="2">
        <v>97.705882352941103</v>
      </c>
      <c r="H1609" s="4" t="str">
        <f t="shared" si="126"/>
        <v/>
      </c>
      <c r="I1609" s="4" t="str">
        <f t="shared" si="127"/>
        <v/>
      </c>
      <c r="J1609" s="4" t="str">
        <f t="shared" si="128"/>
        <v/>
      </c>
      <c r="K1609" s="4" t="str">
        <f>IF(ISERROR(MATCH(A1609,SEM_20201201_20210416!A:A,0)),"","Y")</f>
        <v/>
      </c>
      <c r="L1609" s="4" t="str">
        <f>IF(K1609="Y",VLOOKUP($A1609,SEM_20201201_20210416!$A:$G,3,FALSE),"")</f>
        <v/>
      </c>
      <c r="M1609" s="4" t="str">
        <f>IF(K1609="Y",VLOOKUP($A1609,SEM_20201201_20210416!$A:$G,4,FALSE),"")</f>
        <v/>
      </c>
      <c r="N1609" s="1" t="str">
        <f>IFERROR(VLOOKUP(A1609,SEM_20201201_20210416!A:F,6,FALSE),"")</f>
        <v/>
      </c>
      <c r="O1609" s="4" t="str">
        <f t="shared" si="129"/>
        <v/>
      </c>
      <c r="P1609" s="4" t="str">
        <f t="shared" si="130"/>
        <v/>
      </c>
    </row>
    <row r="1610" spans="1:16">
      <c r="A1610" s="3" t="s">
        <v>1637</v>
      </c>
      <c r="B1610">
        <v>16</v>
      </c>
      <c r="C1610">
        <v>0</v>
      </c>
      <c r="D1610" s="1">
        <v>0</v>
      </c>
      <c r="E1610" s="2">
        <v>3.6875</v>
      </c>
      <c r="H1610" s="4" t="str">
        <f t="shared" si="126"/>
        <v/>
      </c>
      <c r="I1610" s="4" t="str">
        <f t="shared" si="127"/>
        <v/>
      </c>
      <c r="J1610" s="4" t="str">
        <f t="shared" si="128"/>
        <v/>
      </c>
      <c r="K1610" s="4" t="str">
        <f>IF(ISERROR(MATCH(A1610,SEM_20201201_20210416!A:A,0)),"","Y")</f>
        <v/>
      </c>
      <c r="L1610" s="4" t="str">
        <f>IF(K1610="Y",VLOOKUP($A1610,SEM_20201201_20210416!$A:$G,3,FALSE),"")</f>
        <v/>
      </c>
      <c r="M1610" s="4" t="str">
        <f>IF(K1610="Y",VLOOKUP($A1610,SEM_20201201_20210416!$A:$G,4,FALSE),"")</f>
        <v/>
      </c>
      <c r="N1610" s="1" t="str">
        <f>IFERROR(VLOOKUP(A1610,SEM_20201201_20210416!A:F,6,FALSE),"")</f>
        <v/>
      </c>
      <c r="O1610" s="4" t="str">
        <f t="shared" si="129"/>
        <v/>
      </c>
      <c r="P1610" s="4" t="str">
        <f t="shared" si="130"/>
        <v/>
      </c>
    </row>
    <row r="1611" spans="1:16">
      <c r="A1611" s="3" t="s">
        <v>1621</v>
      </c>
      <c r="B1611">
        <v>16</v>
      </c>
      <c r="C1611">
        <v>2</v>
      </c>
      <c r="D1611" s="1">
        <v>0.125</v>
      </c>
      <c r="E1611" s="2">
        <v>4.875</v>
      </c>
      <c r="H1611" s="4" t="str">
        <f t="shared" si="126"/>
        <v/>
      </c>
      <c r="I1611" s="4" t="str">
        <f t="shared" si="127"/>
        <v>Y</v>
      </c>
      <c r="J1611" s="4" t="str">
        <f t="shared" si="128"/>
        <v/>
      </c>
      <c r="K1611" s="4" t="str">
        <f>IF(ISERROR(MATCH(A1611,SEM_20201201_20210416!A:A,0)),"","Y")</f>
        <v/>
      </c>
      <c r="L1611" s="4" t="str">
        <f>IF(K1611="Y",VLOOKUP($A1611,SEM_20201201_20210416!$A:$G,3,FALSE),"")</f>
        <v/>
      </c>
      <c r="M1611" s="4" t="str">
        <f>IF(K1611="Y",VLOOKUP($A1611,SEM_20201201_20210416!$A:$G,4,FALSE),"")</f>
        <v/>
      </c>
      <c r="N1611" s="1" t="str">
        <f>IFERROR(VLOOKUP(A1611,SEM_20201201_20210416!A:F,6,FALSE),"")</f>
        <v/>
      </c>
      <c r="O1611" s="4" t="str">
        <f t="shared" si="129"/>
        <v/>
      </c>
      <c r="P1611" s="4" t="str">
        <f t="shared" si="130"/>
        <v/>
      </c>
    </row>
    <row r="1612" spans="1:16">
      <c r="A1612" s="3" t="s">
        <v>1641</v>
      </c>
      <c r="B1612">
        <v>16</v>
      </c>
      <c r="C1612">
        <v>0</v>
      </c>
      <c r="D1612" s="1">
        <v>0</v>
      </c>
      <c r="E1612" s="2">
        <v>5.75</v>
      </c>
      <c r="H1612" s="4" t="str">
        <f t="shared" si="126"/>
        <v/>
      </c>
      <c r="I1612" s="4" t="str">
        <f t="shared" si="127"/>
        <v/>
      </c>
      <c r="J1612" s="4" t="str">
        <f t="shared" si="128"/>
        <v/>
      </c>
      <c r="K1612" s="4" t="str">
        <f>IF(ISERROR(MATCH(A1612,SEM_20201201_20210416!A:A,0)),"","Y")</f>
        <v/>
      </c>
      <c r="L1612" s="4" t="str">
        <f>IF(K1612="Y",VLOOKUP($A1612,SEM_20201201_20210416!$A:$G,3,FALSE),"")</f>
        <v/>
      </c>
      <c r="M1612" s="4" t="str">
        <f>IF(K1612="Y",VLOOKUP($A1612,SEM_20201201_20210416!$A:$G,4,FALSE),"")</f>
        <v/>
      </c>
      <c r="N1612" s="1" t="str">
        <f>IFERROR(VLOOKUP(A1612,SEM_20201201_20210416!A:F,6,FALSE),"")</f>
        <v/>
      </c>
      <c r="O1612" s="4" t="str">
        <f t="shared" si="129"/>
        <v/>
      </c>
      <c r="P1612" s="4" t="str">
        <f t="shared" si="130"/>
        <v/>
      </c>
    </row>
    <row r="1613" spans="1:16">
      <c r="A1613" s="3" t="s">
        <v>1642</v>
      </c>
      <c r="B1613">
        <v>16</v>
      </c>
      <c r="C1613">
        <v>3</v>
      </c>
      <c r="D1613" s="1">
        <v>0.1875</v>
      </c>
      <c r="E1613" s="2">
        <v>6.25</v>
      </c>
      <c r="H1613" s="4" t="str">
        <f t="shared" si="126"/>
        <v/>
      </c>
      <c r="I1613" s="4" t="str">
        <f t="shared" si="127"/>
        <v/>
      </c>
      <c r="J1613" s="4" t="str">
        <f t="shared" si="128"/>
        <v>Y</v>
      </c>
      <c r="K1613" s="4" t="str">
        <f>IF(ISERROR(MATCH(A1613,SEM_20201201_20210416!A:A,0)),"","Y")</f>
        <v/>
      </c>
      <c r="L1613" s="4" t="str">
        <f>IF(K1613="Y",VLOOKUP($A1613,SEM_20201201_20210416!$A:$G,3,FALSE),"")</f>
        <v/>
      </c>
      <c r="M1613" s="4" t="str">
        <f>IF(K1613="Y",VLOOKUP($A1613,SEM_20201201_20210416!$A:$G,4,FALSE),"")</f>
        <v/>
      </c>
      <c r="N1613" s="1" t="str">
        <f>IFERROR(VLOOKUP(A1613,SEM_20201201_20210416!A:F,6,FALSE),"")</f>
        <v/>
      </c>
      <c r="O1613" s="4" t="str">
        <f t="shared" si="129"/>
        <v/>
      </c>
      <c r="P1613" s="4" t="str">
        <f t="shared" si="130"/>
        <v/>
      </c>
    </row>
    <row r="1614" spans="1:16">
      <c r="A1614" s="3" t="s">
        <v>1618</v>
      </c>
      <c r="B1614">
        <v>16</v>
      </c>
      <c r="C1614">
        <v>0</v>
      </c>
      <c r="D1614" s="1">
        <v>0</v>
      </c>
      <c r="E1614" s="2">
        <v>6.375</v>
      </c>
      <c r="H1614" s="4" t="str">
        <f t="shared" si="126"/>
        <v/>
      </c>
      <c r="I1614" s="4" t="str">
        <f t="shared" si="127"/>
        <v/>
      </c>
      <c r="J1614" s="4" t="str">
        <f t="shared" si="128"/>
        <v>Y</v>
      </c>
      <c r="K1614" s="4" t="str">
        <f>IF(ISERROR(MATCH(A1614,SEM_20201201_20210416!A:A,0)),"","Y")</f>
        <v/>
      </c>
      <c r="L1614" s="4" t="str">
        <f>IF(K1614="Y",VLOOKUP($A1614,SEM_20201201_20210416!$A:$G,3,FALSE),"")</f>
        <v/>
      </c>
      <c r="M1614" s="4" t="str">
        <f>IF(K1614="Y",VLOOKUP($A1614,SEM_20201201_20210416!$A:$G,4,FALSE),"")</f>
        <v/>
      </c>
      <c r="N1614" s="1" t="str">
        <f>IFERROR(VLOOKUP(A1614,SEM_20201201_20210416!A:F,6,FALSE),"")</f>
        <v/>
      </c>
      <c r="O1614" s="4" t="str">
        <f t="shared" si="129"/>
        <v/>
      </c>
      <c r="P1614" s="4" t="str">
        <f t="shared" si="130"/>
        <v/>
      </c>
    </row>
    <row r="1615" spans="1:16">
      <c r="A1615" s="3" t="s">
        <v>1617</v>
      </c>
      <c r="B1615">
        <v>16</v>
      </c>
      <c r="C1615">
        <v>0</v>
      </c>
      <c r="D1615" s="1">
        <v>0</v>
      </c>
      <c r="E1615" s="2">
        <v>6.5625</v>
      </c>
      <c r="H1615" s="4" t="str">
        <f t="shared" si="126"/>
        <v/>
      </c>
      <c r="I1615" s="4" t="str">
        <f t="shared" si="127"/>
        <v/>
      </c>
      <c r="J1615" s="4" t="str">
        <f t="shared" si="128"/>
        <v>Y</v>
      </c>
      <c r="K1615" s="4" t="str">
        <f>IF(ISERROR(MATCH(A1615,SEM_20201201_20210416!A:A,0)),"","Y")</f>
        <v/>
      </c>
      <c r="L1615" s="4" t="str">
        <f>IF(K1615="Y",VLOOKUP($A1615,SEM_20201201_20210416!$A:$G,3,FALSE),"")</f>
        <v/>
      </c>
      <c r="M1615" s="4" t="str">
        <f>IF(K1615="Y",VLOOKUP($A1615,SEM_20201201_20210416!$A:$G,4,FALSE),"")</f>
        <v/>
      </c>
      <c r="N1615" s="1" t="str">
        <f>IFERROR(VLOOKUP(A1615,SEM_20201201_20210416!A:F,6,FALSE),"")</f>
        <v/>
      </c>
      <c r="O1615" s="4" t="str">
        <f t="shared" si="129"/>
        <v/>
      </c>
      <c r="P1615" s="4" t="str">
        <f t="shared" si="130"/>
        <v/>
      </c>
    </row>
    <row r="1616" spans="1:16">
      <c r="A1616" s="3" t="s">
        <v>1639</v>
      </c>
      <c r="B1616">
        <v>16</v>
      </c>
      <c r="C1616">
        <v>0</v>
      </c>
      <c r="D1616" s="1">
        <v>0</v>
      </c>
      <c r="E1616" s="2">
        <v>6.5625</v>
      </c>
      <c r="H1616" s="4" t="str">
        <f t="shared" si="126"/>
        <v/>
      </c>
      <c r="I1616" s="4" t="str">
        <f t="shared" si="127"/>
        <v/>
      </c>
      <c r="J1616" s="4" t="str">
        <f t="shared" si="128"/>
        <v>Y</v>
      </c>
      <c r="K1616" s="4" t="str">
        <f>IF(ISERROR(MATCH(A1616,SEM_20201201_20210416!A:A,0)),"","Y")</f>
        <v/>
      </c>
      <c r="L1616" s="4" t="str">
        <f>IF(K1616="Y",VLOOKUP($A1616,SEM_20201201_20210416!$A:$G,3,FALSE),"")</f>
        <v/>
      </c>
      <c r="M1616" s="4" t="str">
        <f>IF(K1616="Y",VLOOKUP($A1616,SEM_20201201_20210416!$A:$G,4,FALSE),"")</f>
        <v/>
      </c>
      <c r="N1616" s="1" t="str">
        <f>IFERROR(VLOOKUP(A1616,SEM_20201201_20210416!A:F,6,FALSE),"")</f>
        <v/>
      </c>
      <c r="O1616" s="4" t="str">
        <f t="shared" si="129"/>
        <v/>
      </c>
      <c r="P1616" s="4" t="str">
        <f t="shared" si="130"/>
        <v/>
      </c>
    </row>
    <row r="1617" spans="1:16">
      <c r="A1617" s="3" t="s">
        <v>1616</v>
      </c>
      <c r="B1617">
        <v>16</v>
      </c>
      <c r="C1617">
        <v>3</v>
      </c>
      <c r="D1617" s="1">
        <v>0.1875</v>
      </c>
      <c r="E1617" s="2">
        <v>6.9375</v>
      </c>
      <c r="H1617" s="4" t="str">
        <f t="shared" si="126"/>
        <v/>
      </c>
      <c r="I1617" s="4" t="str">
        <f t="shared" si="127"/>
        <v/>
      </c>
      <c r="J1617" s="4" t="str">
        <f t="shared" si="128"/>
        <v>Y</v>
      </c>
      <c r="K1617" s="4" t="str">
        <f>IF(ISERROR(MATCH(A1617,SEM_20201201_20210416!A:A,0)),"","Y")</f>
        <v/>
      </c>
      <c r="L1617" s="4" t="str">
        <f>IF(K1617="Y",VLOOKUP($A1617,SEM_20201201_20210416!$A:$G,3,FALSE),"")</f>
        <v/>
      </c>
      <c r="M1617" s="4" t="str">
        <f>IF(K1617="Y",VLOOKUP($A1617,SEM_20201201_20210416!$A:$G,4,FALSE),"")</f>
        <v/>
      </c>
      <c r="N1617" s="1" t="str">
        <f>IFERROR(VLOOKUP(A1617,SEM_20201201_20210416!A:F,6,FALSE),"")</f>
        <v/>
      </c>
      <c r="O1617" s="4" t="str">
        <f t="shared" si="129"/>
        <v/>
      </c>
      <c r="P1617" s="4" t="str">
        <f t="shared" si="130"/>
        <v/>
      </c>
    </row>
    <row r="1618" spans="1:16">
      <c r="A1618" s="3" t="s">
        <v>1625</v>
      </c>
      <c r="B1618">
        <v>16</v>
      </c>
      <c r="C1618">
        <v>0</v>
      </c>
      <c r="D1618" s="1">
        <v>0</v>
      </c>
      <c r="E1618" s="2">
        <v>7.1875</v>
      </c>
      <c r="H1618" s="4" t="str">
        <f t="shared" si="126"/>
        <v/>
      </c>
      <c r="I1618" s="4" t="str">
        <f t="shared" si="127"/>
        <v/>
      </c>
      <c r="J1618" s="4" t="str">
        <f t="shared" si="128"/>
        <v/>
      </c>
      <c r="K1618" s="4" t="str">
        <f>IF(ISERROR(MATCH(A1618,SEM_20201201_20210416!A:A,0)),"","Y")</f>
        <v/>
      </c>
      <c r="L1618" s="4" t="str">
        <f>IF(K1618="Y",VLOOKUP($A1618,SEM_20201201_20210416!$A:$G,3,FALSE),"")</f>
        <v/>
      </c>
      <c r="M1618" s="4" t="str">
        <f>IF(K1618="Y",VLOOKUP($A1618,SEM_20201201_20210416!$A:$G,4,FALSE),"")</f>
        <v/>
      </c>
      <c r="N1618" s="1" t="str">
        <f>IFERROR(VLOOKUP(A1618,SEM_20201201_20210416!A:F,6,FALSE),"")</f>
        <v/>
      </c>
      <c r="O1618" s="4" t="str">
        <f t="shared" si="129"/>
        <v/>
      </c>
      <c r="P1618" s="4" t="str">
        <f t="shared" si="130"/>
        <v/>
      </c>
    </row>
    <row r="1619" spans="1:16">
      <c r="A1619" s="3" t="s">
        <v>1638</v>
      </c>
      <c r="B1619">
        <v>16</v>
      </c>
      <c r="C1619">
        <v>2</v>
      </c>
      <c r="D1619" s="1">
        <v>0.125</v>
      </c>
      <c r="E1619" s="2">
        <v>7.75</v>
      </c>
      <c r="H1619" s="4" t="str">
        <f t="shared" si="126"/>
        <v/>
      </c>
      <c r="I1619" s="4" t="str">
        <f t="shared" si="127"/>
        <v/>
      </c>
      <c r="J1619" s="4" t="str">
        <f t="shared" si="128"/>
        <v/>
      </c>
      <c r="K1619" s="4" t="str">
        <f>IF(ISERROR(MATCH(A1619,SEM_20201201_20210416!A:A,0)),"","Y")</f>
        <v/>
      </c>
      <c r="L1619" s="4" t="str">
        <f>IF(K1619="Y",VLOOKUP($A1619,SEM_20201201_20210416!$A:$G,3,FALSE),"")</f>
        <v/>
      </c>
      <c r="M1619" s="4" t="str">
        <f>IF(K1619="Y",VLOOKUP($A1619,SEM_20201201_20210416!$A:$G,4,FALSE),"")</f>
        <v/>
      </c>
      <c r="N1619" s="1" t="str">
        <f>IFERROR(VLOOKUP(A1619,SEM_20201201_20210416!A:F,6,FALSE),"")</f>
        <v/>
      </c>
      <c r="O1619" s="4" t="str">
        <f t="shared" si="129"/>
        <v/>
      </c>
      <c r="P1619" s="4" t="str">
        <f t="shared" si="130"/>
        <v/>
      </c>
    </row>
    <row r="1620" spans="1:16">
      <c r="A1620" s="3" t="s">
        <v>1613</v>
      </c>
      <c r="B1620">
        <v>16</v>
      </c>
      <c r="C1620">
        <v>0</v>
      </c>
      <c r="D1620" s="1">
        <v>0</v>
      </c>
      <c r="E1620" s="2">
        <v>7.8125</v>
      </c>
      <c r="H1620" s="4" t="str">
        <f t="shared" si="126"/>
        <v/>
      </c>
      <c r="I1620" s="4" t="str">
        <f t="shared" si="127"/>
        <v/>
      </c>
      <c r="J1620" s="4" t="str">
        <f t="shared" si="128"/>
        <v/>
      </c>
      <c r="K1620" s="4" t="str">
        <f>IF(ISERROR(MATCH(A1620,SEM_20201201_20210416!A:A,0)),"","Y")</f>
        <v/>
      </c>
      <c r="L1620" s="4" t="str">
        <f>IF(K1620="Y",VLOOKUP($A1620,SEM_20201201_20210416!$A:$G,3,FALSE),"")</f>
        <v/>
      </c>
      <c r="M1620" s="4" t="str">
        <f>IF(K1620="Y",VLOOKUP($A1620,SEM_20201201_20210416!$A:$G,4,FALSE),"")</f>
        <v/>
      </c>
      <c r="N1620" s="1" t="str">
        <f>IFERROR(VLOOKUP(A1620,SEM_20201201_20210416!A:F,6,FALSE),"")</f>
        <v/>
      </c>
      <c r="O1620" s="4" t="str">
        <f t="shared" si="129"/>
        <v/>
      </c>
      <c r="P1620" s="4" t="str">
        <f t="shared" si="130"/>
        <v/>
      </c>
    </row>
    <row r="1621" spans="1:16">
      <c r="A1621" s="3" t="s">
        <v>1632</v>
      </c>
      <c r="B1621">
        <v>16</v>
      </c>
      <c r="C1621">
        <v>3</v>
      </c>
      <c r="D1621" s="1">
        <v>0.1875</v>
      </c>
      <c r="E1621" s="2">
        <v>7.875</v>
      </c>
      <c r="H1621" s="4" t="str">
        <f t="shared" si="126"/>
        <v/>
      </c>
      <c r="I1621" s="4" t="str">
        <f t="shared" si="127"/>
        <v/>
      </c>
      <c r="J1621" s="4" t="str">
        <f t="shared" si="128"/>
        <v/>
      </c>
      <c r="K1621" s="4" t="str">
        <f>IF(ISERROR(MATCH(A1621,SEM_20201201_20210416!A:A,0)),"","Y")</f>
        <v/>
      </c>
      <c r="L1621" s="4" t="str">
        <f>IF(K1621="Y",VLOOKUP($A1621,SEM_20201201_20210416!$A:$G,3,FALSE),"")</f>
        <v/>
      </c>
      <c r="M1621" s="4" t="str">
        <f>IF(K1621="Y",VLOOKUP($A1621,SEM_20201201_20210416!$A:$G,4,FALSE),"")</f>
        <v/>
      </c>
      <c r="N1621" s="1" t="str">
        <f>IFERROR(VLOOKUP(A1621,SEM_20201201_20210416!A:F,6,FALSE),"")</f>
        <v/>
      </c>
      <c r="O1621" s="4" t="str">
        <f t="shared" si="129"/>
        <v/>
      </c>
      <c r="P1621" s="4" t="str">
        <f t="shared" si="130"/>
        <v/>
      </c>
    </row>
    <row r="1622" spans="1:16">
      <c r="A1622" s="3" t="s">
        <v>1627</v>
      </c>
      <c r="B1622">
        <v>16</v>
      </c>
      <c r="C1622">
        <v>0</v>
      </c>
      <c r="D1622" s="1">
        <v>0</v>
      </c>
      <c r="E1622" s="2">
        <v>8.125</v>
      </c>
      <c r="H1622" s="4" t="str">
        <f t="shared" si="126"/>
        <v/>
      </c>
      <c r="I1622" s="4" t="str">
        <f t="shared" si="127"/>
        <v/>
      </c>
      <c r="J1622" s="4" t="str">
        <f t="shared" si="128"/>
        <v/>
      </c>
      <c r="K1622" s="4" t="str">
        <f>IF(ISERROR(MATCH(A1622,SEM_20201201_20210416!A:A,0)),"","Y")</f>
        <v/>
      </c>
      <c r="L1622" s="4" t="str">
        <f>IF(K1622="Y",VLOOKUP($A1622,SEM_20201201_20210416!$A:$G,3,FALSE),"")</f>
        <v/>
      </c>
      <c r="M1622" s="4" t="str">
        <f>IF(K1622="Y",VLOOKUP($A1622,SEM_20201201_20210416!$A:$G,4,FALSE),"")</f>
        <v/>
      </c>
      <c r="N1622" s="1" t="str">
        <f>IFERROR(VLOOKUP(A1622,SEM_20201201_20210416!A:F,6,FALSE),"")</f>
        <v/>
      </c>
      <c r="O1622" s="4" t="str">
        <f t="shared" si="129"/>
        <v/>
      </c>
      <c r="P1622" s="4" t="str">
        <f t="shared" si="130"/>
        <v/>
      </c>
    </row>
    <row r="1623" spans="1:16">
      <c r="A1623" s="3" t="s">
        <v>1611</v>
      </c>
      <c r="B1623">
        <v>16</v>
      </c>
      <c r="C1623">
        <v>1</v>
      </c>
      <c r="D1623" s="1">
        <v>6.25E-2</v>
      </c>
      <c r="E1623" s="2">
        <v>8.3125</v>
      </c>
      <c r="H1623" s="4" t="str">
        <f t="shared" si="126"/>
        <v/>
      </c>
      <c r="I1623" s="4" t="str">
        <f t="shared" si="127"/>
        <v/>
      </c>
      <c r="J1623" s="4" t="str">
        <f t="shared" si="128"/>
        <v/>
      </c>
      <c r="K1623" s="4" t="str">
        <f>IF(ISERROR(MATCH(A1623,SEM_20201201_20210416!A:A,0)),"","Y")</f>
        <v/>
      </c>
      <c r="L1623" s="4" t="str">
        <f>IF(K1623="Y",VLOOKUP($A1623,SEM_20201201_20210416!$A:$G,3,FALSE),"")</f>
        <v/>
      </c>
      <c r="M1623" s="4" t="str">
        <f>IF(K1623="Y",VLOOKUP($A1623,SEM_20201201_20210416!$A:$G,4,FALSE),"")</f>
        <v/>
      </c>
      <c r="N1623" s="1" t="str">
        <f>IFERROR(VLOOKUP(A1623,SEM_20201201_20210416!A:F,6,FALSE),"")</f>
        <v/>
      </c>
      <c r="O1623" s="4" t="str">
        <f t="shared" si="129"/>
        <v/>
      </c>
      <c r="P1623" s="4" t="str">
        <f t="shared" si="130"/>
        <v/>
      </c>
    </row>
    <row r="1624" spans="1:16">
      <c r="A1624" s="3" t="s">
        <v>1640</v>
      </c>
      <c r="B1624">
        <v>16</v>
      </c>
      <c r="C1624">
        <v>1</v>
      </c>
      <c r="D1624" s="1">
        <v>6.25E-2</v>
      </c>
      <c r="E1624" s="2">
        <v>10.3125</v>
      </c>
      <c r="H1624" s="4" t="str">
        <f t="shared" si="126"/>
        <v/>
      </c>
      <c r="I1624" s="4" t="str">
        <f t="shared" si="127"/>
        <v/>
      </c>
      <c r="J1624" s="4" t="str">
        <f t="shared" si="128"/>
        <v/>
      </c>
      <c r="K1624" s="4" t="str">
        <f>IF(ISERROR(MATCH(A1624,SEM_20201201_20210416!A:A,0)),"","Y")</f>
        <v/>
      </c>
      <c r="L1624" s="4" t="str">
        <f>IF(K1624="Y",VLOOKUP($A1624,SEM_20201201_20210416!$A:$G,3,FALSE),"")</f>
        <v/>
      </c>
      <c r="M1624" s="4" t="str">
        <f>IF(K1624="Y",VLOOKUP($A1624,SEM_20201201_20210416!$A:$G,4,FALSE),"")</f>
        <v/>
      </c>
      <c r="N1624" s="1" t="str">
        <f>IFERROR(VLOOKUP(A1624,SEM_20201201_20210416!A:F,6,FALSE),"")</f>
        <v/>
      </c>
      <c r="O1624" s="4" t="str">
        <f t="shared" si="129"/>
        <v/>
      </c>
      <c r="P1624" s="4" t="str">
        <f t="shared" si="130"/>
        <v/>
      </c>
    </row>
    <row r="1625" spans="1:16">
      <c r="A1625" s="3" t="s">
        <v>1619</v>
      </c>
      <c r="B1625">
        <v>16</v>
      </c>
      <c r="C1625">
        <v>0</v>
      </c>
      <c r="D1625" s="1">
        <v>0</v>
      </c>
      <c r="E1625" s="2">
        <v>10.3125</v>
      </c>
      <c r="H1625" s="4" t="str">
        <f t="shared" si="126"/>
        <v/>
      </c>
      <c r="I1625" s="4" t="str">
        <f t="shared" si="127"/>
        <v/>
      </c>
      <c r="J1625" s="4" t="str">
        <f t="shared" si="128"/>
        <v/>
      </c>
      <c r="K1625" s="4" t="str">
        <f>IF(ISERROR(MATCH(A1625,SEM_20201201_20210416!A:A,0)),"","Y")</f>
        <v/>
      </c>
      <c r="L1625" s="4" t="str">
        <f>IF(K1625="Y",VLOOKUP($A1625,SEM_20201201_20210416!$A:$G,3,FALSE),"")</f>
        <v/>
      </c>
      <c r="M1625" s="4" t="str">
        <f>IF(K1625="Y",VLOOKUP($A1625,SEM_20201201_20210416!$A:$G,4,FALSE),"")</f>
        <v/>
      </c>
      <c r="N1625" s="1" t="str">
        <f>IFERROR(VLOOKUP(A1625,SEM_20201201_20210416!A:F,6,FALSE),"")</f>
        <v/>
      </c>
      <c r="O1625" s="4" t="str">
        <f t="shared" si="129"/>
        <v/>
      </c>
      <c r="P1625" s="4" t="str">
        <f t="shared" si="130"/>
        <v/>
      </c>
    </row>
    <row r="1626" spans="1:16">
      <c r="A1626" s="3" t="s">
        <v>1635</v>
      </c>
      <c r="B1626">
        <v>16</v>
      </c>
      <c r="C1626">
        <v>0</v>
      </c>
      <c r="D1626" s="1">
        <v>0</v>
      </c>
      <c r="E1626" s="2">
        <v>10.9375</v>
      </c>
      <c r="H1626" s="4" t="str">
        <f t="shared" si="126"/>
        <v/>
      </c>
      <c r="I1626" s="4" t="str">
        <f t="shared" si="127"/>
        <v/>
      </c>
      <c r="J1626" s="4" t="str">
        <f t="shared" si="128"/>
        <v/>
      </c>
      <c r="K1626" s="4" t="str">
        <f>IF(ISERROR(MATCH(A1626,SEM_20201201_20210416!A:A,0)),"","Y")</f>
        <v/>
      </c>
      <c r="L1626" s="4" t="str">
        <f>IF(K1626="Y",VLOOKUP($A1626,SEM_20201201_20210416!$A:$G,3,FALSE),"")</f>
        <v/>
      </c>
      <c r="M1626" s="4" t="str">
        <f>IF(K1626="Y",VLOOKUP($A1626,SEM_20201201_20210416!$A:$G,4,FALSE),"")</f>
        <v/>
      </c>
      <c r="N1626" s="1" t="str">
        <f>IFERROR(VLOOKUP(A1626,SEM_20201201_20210416!A:F,6,FALSE),"")</f>
        <v/>
      </c>
      <c r="O1626" s="4" t="str">
        <f t="shared" si="129"/>
        <v/>
      </c>
      <c r="P1626" s="4" t="str">
        <f t="shared" si="130"/>
        <v/>
      </c>
    </row>
    <row r="1627" spans="1:16">
      <c r="A1627" s="3" t="s">
        <v>1628</v>
      </c>
      <c r="B1627">
        <v>16</v>
      </c>
      <c r="C1627">
        <v>0</v>
      </c>
      <c r="D1627" s="1">
        <v>0</v>
      </c>
      <c r="E1627" s="2">
        <v>12.5625</v>
      </c>
      <c r="H1627" s="4" t="str">
        <f t="shared" si="126"/>
        <v/>
      </c>
      <c r="I1627" s="4" t="str">
        <f t="shared" si="127"/>
        <v/>
      </c>
      <c r="J1627" s="4" t="str">
        <f t="shared" si="128"/>
        <v/>
      </c>
      <c r="K1627" s="4" t="str">
        <f>IF(ISERROR(MATCH(A1627,SEM_20201201_20210416!A:A,0)),"","Y")</f>
        <v/>
      </c>
      <c r="L1627" s="4" t="str">
        <f>IF(K1627="Y",VLOOKUP($A1627,SEM_20201201_20210416!$A:$G,3,FALSE),"")</f>
        <v/>
      </c>
      <c r="M1627" s="4" t="str">
        <f>IF(K1627="Y",VLOOKUP($A1627,SEM_20201201_20210416!$A:$G,4,FALSE),"")</f>
        <v/>
      </c>
      <c r="N1627" s="1" t="str">
        <f>IFERROR(VLOOKUP(A1627,SEM_20201201_20210416!A:F,6,FALSE),"")</f>
        <v/>
      </c>
      <c r="O1627" s="4" t="str">
        <f t="shared" si="129"/>
        <v/>
      </c>
      <c r="P1627" s="4" t="str">
        <f t="shared" si="130"/>
        <v/>
      </c>
    </row>
    <row r="1628" spans="1:16">
      <c r="A1628" s="3" t="s">
        <v>1634</v>
      </c>
      <c r="B1628">
        <v>16</v>
      </c>
      <c r="C1628">
        <v>0</v>
      </c>
      <c r="D1628" s="1">
        <v>0</v>
      </c>
      <c r="E1628" s="2">
        <v>12.5625</v>
      </c>
      <c r="H1628" s="4" t="str">
        <f t="shared" si="126"/>
        <v/>
      </c>
      <c r="I1628" s="4" t="str">
        <f t="shared" si="127"/>
        <v/>
      </c>
      <c r="J1628" s="4" t="str">
        <f t="shared" si="128"/>
        <v/>
      </c>
      <c r="K1628" s="4" t="str">
        <f>IF(ISERROR(MATCH(A1628,SEM_20201201_20210416!A:A,0)),"","Y")</f>
        <v/>
      </c>
      <c r="L1628" s="4" t="str">
        <f>IF(K1628="Y",VLOOKUP($A1628,SEM_20201201_20210416!$A:$G,3,FALSE),"")</f>
        <v/>
      </c>
      <c r="M1628" s="4" t="str">
        <f>IF(K1628="Y",VLOOKUP($A1628,SEM_20201201_20210416!$A:$G,4,FALSE),"")</f>
        <v/>
      </c>
      <c r="N1628" s="1" t="str">
        <f>IFERROR(VLOOKUP(A1628,SEM_20201201_20210416!A:F,6,FALSE),"")</f>
        <v/>
      </c>
      <c r="O1628" s="4" t="str">
        <f t="shared" si="129"/>
        <v/>
      </c>
      <c r="P1628" s="4" t="str">
        <f t="shared" si="130"/>
        <v/>
      </c>
    </row>
    <row r="1629" spans="1:16">
      <c r="A1629" s="3" t="s">
        <v>1620</v>
      </c>
      <c r="B1629">
        <v>16</v>
      </c>
      <c r="C1629">
        <v>0</v>
      </c>
      <c r="D1629" s="1">
        <v>0</v>
      </c>
      <c r="E1629" s="2">
        <v>12.9375</v>
      </c>
      <c r="H1629" s="4" t="str">
        <f t="shared" si="126"/>
        <v/>
      </c>
      <c r="I1629" s="4" t="str">
        <f t="shared" si="127"/>
        <v/>
      </c>
      <c r="J1629" s="4" t="str">
        <f t="shared" si="128"/>
        <v/>
      </c>
      <c r="K1629" s="4" t="str">
        <f>IF(ISERROR(MATCH(A1629,SEM_20201201_20210416!A:A,0)),"","Y")</f>
        <v/>
      </c>
      <c r="L1629" s="4" t="str">
        <f>IF(K1629="Y",VLOOKUP($A1629,SEM_20201201_20210416!$A:$G,3,FALSE),"")</f>
        <v/>
      </c>
      <c r="M1629" s="4" t="str">
        <f>IF(K1629="Y",VLOOKUP($A1629,SEM_20201201_20210416!$A:$G,4,FALSE),"")</f>
        <v/>
      </c>
      <c r="N1629" s="1" t="str">
        <f>IFERROR(VLOOKUP(A1629,SEM_20201201_20210416!A:F,6,FALSE),"")</f>
        <v/>
      </c>
      <c r="O1629" s="4" t="str">
        <f t="shared" si="129"/>
        <v/>
      </c>
      <c r="P1629" s="4" t="str">
        <f t="shared" si="130"/>
        <v/>
      </c>
    </row>
    <row r="1630" spans="1:16">
      <c r="A1630" s="3" t="s">
        <v>1624</v>
      </c>
      <c r="B1630">
        <v>16</v>
      </c>
      <c r="C1630">
        <v>0</v>
      </c>
      <c r="D1630" s="1">
        <v>0</v>
      </c>
      <c r="E1630" s="2">
        <v>16.125</v>
      </c>
      <c r="H1630" s="4" t="str">
        <f t="shared" si="126"/>
        <v/>
      </c>
      <c r="I1630" s="4" t="str">
        <f t="shared" si="127"/>
        <v/>
      </c>
      <c r="J1630" s="4" t="str">
        <f t="shared" si="128"/>
        <v/>
      </c>
      <c r="K1630" s="4" t="str">
        <f>IF(ISERROR(MATCH(A1630,SEM_20201201_20210416!A:A,0)),"","Y")</f>
        <v/>
      </c>
      <c r="L1630" s="4" t="str">
        <f>IF(K1630="Y",VLOOKUP($A1630,SEM_20201201_20210416!$A:$G,3,FALSE),"")</f>
        <v/>
      </c>
      <c r="M1630" s="4" t="str">
        <f>IF(K1630="Y",VLOOKUP($A1630,SEM_20201201_20210416!$A:$G,4,FALSE),"")</f>
        <v/>
      </c>
      <c r="N1630" s="1" t="str">
        <f>IFERROR(VLOOKUP(A1630,SEM_20201201_20210416!A:F,6,FALSE),"")</f>
        <v/>
      </c>
      <c r="O1630" s="4" t="str">
        <f t="shared" si="129"/>
        <v/>
      </c>
      <c r="P1630" s="4" t="str">
        <f t="shared" si="130"/>
        <v/>
      </c>
    </row>
    <row r="1631" spans="1:16">
      <c r="A1631" s="3" t="s">
        <v>1614</v>
      </c>
      <c r="B1631">
        <v>16</v>
      </c>
      <c r="C1631">
        <v>0</v>
      </c>
      <c r="D1631" s="1">
        <v>0</v>
      </c>
      <c r="E1631" s="2">
        <v>17</v>
      </c>
      <c r="H1631" s="4" t="str">
        <f t="shared" si="126"/>
        <v/>
      </c>
      <c r="I1631" s="4" t="str">
        <f t="shared" si="127"/>
        <v/>
      </c>
      <c r="J1631" s="4" t="str">
        <f t="shared" si="128"/>
        <v/>
      </c>
      <c r="K1631" s="4" t="str">
        <f>IF(ISERROR(MATCH(A1631,SEM_20201201_20210416!A:A,0)),"","Y")</f>
        <v/>
      </c>
      <c r="L1631" s="4" t="str">
        <f>IF(K1631="Y",VLOOKUP($A1631,SEM_20201201_20210416!$A:$G,3,FALSE),"")</f>
        <v/>
      </c>
      <c r="M1631" s="4" t="str">
        <f>IF(K1631="Y",VLOOKUP($A1631,SEM_20201201_20210416!$A:$G,4,FALSE),"")</f>
        <v/>
      </c>
      <c r="N1631" s="1" t="str">
        <f>IFERROR(VLOOKUP(A1631,SEM_20201201_20210416!A:F,6,FALSE),"")</f>
        <v/>
      </c>
      <c r="O1631" s="4" t="str">
        <f t="shared" si="129"/>
        <v/>
      </c>
      <c r="P1631" s="4" t="str">
        <f t="shared" si="130"/>
        <v/>
      </c>
    </row>
    <row r="1632" spans="1:16">
      <c r="A1632" s="3" t="s">
        <v>1623</v>
      </c>
      <c r="B1632">
        <v>16</v>
      </c>
      <c r="C1632">
        <v>0</v>
      </c>
      <c r="D1632" s="1">
        <v>0</v>
      </c>
      <c r="E1632" s="2">
        <v>19.75</v>
      </c>
      <c r="H1632" s="4" t="str">
        <f t="shared" si="126"/>
        <v/>
      </c>
      <c r="I1632" s="4" t="str">
        <f t="shared" si="127"/>
        <v/>
      </c>
      <c r="J1632" s="4" t="str">
        <f t="shared" si="128"/>
        <v/>
      </c>
      <c r="K1632" s="4" t="str">
        <f>IF(ISERROR(MATCH(A1632,SEM_20201201_20210416!A:A,0)),"","Y")</f>
        <v/>
      </c>
      <c r="L1632" s="4" t="str">
        <f>IF(K1632="Y",VLOOKUP($A1632,SEM_20201201_20210416!$A:$G,3,FALSE),"")</f>
        <v/>
      </c>
      <c r="M1632" s="4" t="str">
        <f>IF(K1632="Y",VLOOKUP($A1632,SEM_20201201_20210416!$A:$G,4,FALSE),"")</f>
        <v/>
      </c>
      <c r="N1632" s="1" t="str">
        <f>IFERROR(VLOOKUP(A1632,SEM_20201201_20210416!A:F,6,FALSE),"")</f>
        <v/>
      </c>
      <c r="O1632" s="4" t="str">
        <f t="shared" si="129"/>
        <v/>
      </c>
      <c r="P1632" s="4" t="str">
        <f t="shared" si="130"/>
        <v/>
      </c>
    </row>
    <row r="1633" spans="1:16">
      <c r="A1633" s="3" t="s">
        <v>1631</v>
      </c>
      <c r="B1633">
        <v>16</v>
      </c>
      <c r="C1633">
        <v>1</v>
      </c>
      <c r="D1633" s="1">
        <v>6.25E-2</v>
      </c>
      <c r="E1633" s="2">
        <v>20.1875</v>
      </c>
      <c r="H1633" s="4" t="str">
        <f t="shared" si="126"/>
        <v/>
      </c>
      <c r="I1633" s="4" t="str">
        <f t="shared" si="127"/>
        <v/>
      </c>
      <c r="J1633" s="4" t="str">
        <f t="shared" si="128"/>
        <v/>
      </c>
      <c r="K1633" s="4" t="str">
        <f>IF(ISERROR(MATCH(A1633,SEM_20201201_20210416!A:A,0)),"","Y")</f>
        <v/>
      </c>
      <c r="L1633" s="4" t="str">
        <f>IF(K1633="Y",VLOOKUP($A1633,SEM_20201201_20210416!$A:$G,3,FALSE),"")</f>
        <v/>
      </c>
      <c r="M1633" s="4" t="str">
        <f>IF(K1633="Y",VLOOKUP($A1633,SEM_20201201_20210416!$A:$G,4,FALSE),"")</f>
        <v/>
      </c>
      <c r="N1633" s="1" t="str">
        <f>IFERROR(VLOOKUP(A1633,SEM_20201201_20210416!A:F,6,FALSE),"")</f>
        <v/>
      </c>
      <c r="O1633" s="4" t="str">
        <f t="shared" si="129"/>
        <v/>
      </c>
      <c r="P1633" s="4" t="str">
        <f t="shared" si="130"/>
        <v/>
      </c>
    </row>
    <row r="1634" spans="1:16">
      <c r="A1634" s="3" t="s">
        <v>1629</v>
      </c>
      <c r="B1634">
        <v>16</v>
      </c>
      <c r="C1634">
        <v>2</v>
      </c>
      <c r="D1634" s="1">
        <v>0.125</v>
      </c>
      <c r="E1634" s="2">
        <v>20.625</v>
      </c>
      <c r="H1634" s="4" t="str">
        <f t="shared" si="126"/>
        <v/>
      </c>
      <c r="I1634" s="4" t="str">
        <f t="shared" si="127"/>
        <v/>
      </c>
      <c r="J1634" s="4" t="str">
        <f t="shared" si="128"/>
        <v/>
      </c>
      <c r="K1634" s="4" t="str">
        <f>IF(ISERROR(MATCH(A1634,SEM_20201201_20210416!A:A,0)),"","Y")</f>
        <v/>
      </c>
      <c r="L1634" s="4" t="str">
        <f>IF(K1634="Y",VLOOKUP($A1634,SEM_20201201_20210416!$A:$G,3,FALSE),"")</f>
        <v/>
      </c>
      <c r="M1634" s="4" t="str">
        <f>IF(K1634="Y",VLOOKUP($A1634,SEM_20201201_20210416!$A:$G,4,FALSE),"")</f>
        <v/>
      </c>
      <c r="N1634" s="1" t="str">
        <f>IFERROR(VLOOKUP(A1634,SEM_20201201_20210416!A:F,6,FALSE),"")</f>
        <v/>
      </c>
      <c r="O1634" s="4" t="str">
        <f t="shared" si="129"/>
        <v/>
      </c>
      <c r="P1634" s="4" t="str">
        <f t="shared" si="130"/>
        <v/>
      </c>
    </row>
    <row r="1635" spans="1:16">
      <c r="A1635" s="3" t="s">
        <v>1626</v>
      </c>
      <c r="B1635">
        <v>16</v>
      </c>
      <c r="C1635">
        <v>0</v>
      </c>
      <c r="D1635" s="1">
        <v>0</v>
      </c>
      <c r="E1635" s="2">
        <v>22.25</v>
      </c>
      <c r="H1635" s="4" t="str">
        <f t="shared" si="126"/>
        <v/>
      </c>
      <c r="I1635" s="4" t="str">
        <f t="shared" si="127"/>
        <v/>
      </c>
      <c r="J1635" s="4" t="str">
        <f t="shared" si="128"/>
        <v/>
      </c>
      <c r="K1635" s="4" t="str">
        <f>IF(ISERROR(MATCH(A1635,SEM_20201201_20210416!A:A,0)),"","Y")</f>
        <v/>
      </c>
      <c r="L1635" s="4" t="str">
        <f>IF(K1635="Y",VLOOKUP($A1635,SEM_20201201_20210416!$A:$G,3,FALSE),"")</f>
        <v/>
      </c>
      <c r="M1635" s="4" t="str">
        <f>IF(K1635="Y",VLOOKUP($A1635,SEM_20201201_20210416!$A:$G,4,FALSE),"")</f>
        <v/>
      </c>
      <c r="N1635" s="1" t="str">
        <f>IFERROR(VLOOKUP(A1635,SEM_20201201_20210416!A:F,6,FALSE),"")</f>
        <v/>
      </c>
      <c r="O1635" s="4" t="str">
        <f t="shared" si="129"/>
        <v/>
      </c>
      <c r="P1635" s="4" t="str">
        <f t="shared" si="130"/>
        <v/>
      </c>
    </row>
    <row r="1636" spans="1:16">
      <c r="A1636" s="3" t="s">
        <v>1622</v>
      </c>
      <c r="B1636">
        <v>16</v>
      </c>
      <c r="C1636">
        <v>0</v>
      </c>
      <c r="D1636" s="1">
        <v>0</v>
      </c>
      <c r="E1636" s="2">
        <v>22.5</v>
      </c>
      <c r="H1636" s="4" t="str">
        <f t="shared" si="126"/>
        <v/>
      </c>
      <c r="I1636" s="4" t="str">
        <f t="shared" si="127"/>
        <v/>
      </c>
      <c r="J1636" s="4" t="str">
        <f t="shared" si="128"/>
        <v/>
      </c>
      <c r="K1636" s="4" t="str">
        <f>IF(ISERROR(MATCH(A1636,SEM_20201201_20210416!A:A,0)),"","Y")</f>
        <v/>
      </c>
      <c r="L1636" s="4" t="str">
        <f>IF(K1636="Y",VLOOKUP($A1636,SEM_20201201_20210416!$A:$G,3,FALSE),"")</f>
        <v/>
      </c>
      <c r="M1636" s="4" t="str">
        <f>IF(K1636="Y",VLOOKUP($A1636,SEM_20201201_20210416!$A:$G,4,FALSE),"")</f>
        <v/>
      </c>
      <c r="N1636" s="1" t="str">
        <f>IFERROR(VLOOKUP(A1636,SEM_20201201_20210416!A:F,6,FALSE),"")</f>
        <v/>
      </c>
      <c r="O1636" s="4" t="str">
        <f t="shared" si="129"/>
        <v/>
      </c>
      <c r="P1636" s="4" t="str">
        <f t="shared" si="130"/>
        <v/>
      </c>
    </row>
    <row r="1637" spans="1:16">
      <c r="A1637" s="3" t="s">
        <v>1615</v>
      </c>
      <c r="B1637">
        <v>16</v>
      </c>
      <c r="C1637">
        <v>0</v>
      </c>
      <c r="D1637" s="1">
        <v>0</v>
      </c>
      <c r="E1637" s="2">
        <v>44.75</v>
      </c>
      <c r="H1637" s="4" t="str">
        <f t="shared" si="126"/>
        <v/>
      </c>
      <c r="I1637" s="4" t="str">
        <f t="shared" si="127"/>
        <v/>
      </c>
      <c r="J1637" s="4" t="str">
        <f t="shared" si="128"/>
        <v/>
      </c>
      <c r="K1637" s="4" t="str">
        <f>IF(ISERROR(MATCH(A1637,SEM_20201201_20210416!A:A,0)),"","Y")</f>
        <v/>
      </c>
      <c r="L1637" s="4" t="str">
        <f>IF(K1637="Y",VLOOKUP($A1637,SEM_20201201_20210416!$A:$G,3,FALSE),"")</f>
        <v/>
      </c>
      <c r="M1637" s="4" t="str">
        <f>IF(K1637="Y",VLOOKUP($A1637,SEM_20201201_20210416!$A:$G,4,FALSE),"")</f>
        <v/>
      </c>
      <c r="N1637" s="1" t="str">
        <f>IFERROR(VLOOKUP(A1637,SEM_20201201_20210416!A:F,6,FALSE),"")</f>
        <v/>
      </c>
      <c r="O1637" s="4" t="str">
        <f t="shared" si="129"/>
        <v/>
      </c>
      <c r="P1637" s="4" t="str">
        <f t="shared" si="130"/>
        <v/>
      </c>
    </row>
    <row r="1638" spans="1:16">
      <c r="A1638" s="3" t="s">
        <v>1630</v>
      </c>
      <c r="B1638">
        <v>16</v>
      </c>
      <c r="C1638">
        <v>0</v>
      </c>
      <c r="D1638" s="1">
        <v>0</v>
      </c>
      <c r="E1638" s="2">
        <v>58.625</v>
      </c>
      <c r="H1638" s="4" t="str">
        <f t="shared" si="126"/>
        <v/>
      </c>
      <c r="I1638" s="4" t="str">
        <f t="shared" si="127"/>
        <v/>
      </c>
      <c r="J1638" s="4" t="str">
        <f t="shared" si="128"/>
        <v/>
      </c>
      <c r="K1638" s="4" t="str">
        <f>IF(ISERROR(MATCH(A1638,SEM_20201201_20210416!A:A,0)),"","Y")</f>
        <v/>
      </c>
      <c r="L1638" s="4" t="str">
        <f>IF(K1638="Y",VLOOKUP($A1638,SEM_20201201_20210416!$A:$G,3,FALSE),"")</f>
        <v/>
      </c>
      <c r="M1638" s="4" t="str">
        <f>IF(K1638="Y",VLOOKUP($A1638,SEM_20201201_20210416!$A:$G,4,FALSE),"")</f>
        <v/>
      </c>
      <c r="N1638" s="1" t="str">
        <f>IFERROR(VLOOKUP(A1638,SEM_20201201_20210416!A:F,6,FALSE),"")</f>
        <v/>
      </c>
      <c r="O1638" s="4" t="str">
        <f t="shared" si="129"/>
        <v/>
      </c>
      <c r="P1638" s="4" t="str">
        <f t="shared" si="130"/>
        <v/>
      </c>
    </row>
    <row r="1639" spans="1:16">
      <c r="A1639" s="3" t="s">
        <v>1636</v>
      </c>
      <c r="B1639">
        <v>16</v>
      </c>
      <c r="C1639">
        <v>0</v>
      </c>
      <c r="D1639" s="1">
        <v>0</v>
      </c>
      <c r="E1639" s="2">
        <v>92.0625</v>
      </c>
      <c r="H1639" s="4" t="str">
        <f t="shared" si="126"/>
        <v/>
      </c>
      <c r="I1639" s="4" t="str">
        <f t="shared" si="127"/>
        <v/>
      </c>
      <c r="J1639" s="4" t="str">
        <f t="shared" si="128"/>
        <v/>
      </c>
      <c r="K1639" s="4" t="str">
        <f>IF(ISERROR(MATCH(A1639,SEM_20201201_20210416!A:A,0)),"","Y")</f>
        <v/>
      </c>
      <c r="L1639" s="4" t="str">
        <f>IF(K1639="Y",VLOOKUP($A1639,SEM_20201201_20210416!$A:$G,3,FALSE),"")</f>
        <v/>
      </c>
      <c r="M1639" s="4" t="str">
        <f>IF(K1639="Y",VLOOKUP($A1639,SEM_20201201_20210416!$A:$G,4,FALSE),"")</f>
        <v/>
      </c>
      <c r="N1639" s="1" t="str">
        <f>IFERROR(VLOOKUP(A1639,SEM_20201201_20210416!A:F,6,FALSE),"")</f>
        <v/>
      </c>
      <c r="O1639" s="4" t="str">
        <f t="shared" si="129"/>
        <v/>
      </c>
      <c r="P1639" s="4" t="str">
        <f t="shared" si="130"/>
        <v/>
      </c>
    </row>
    <row r="1640" spans="1:16">
      <c r="A1640" s="3" t="s">
        <v>1610</v>
      </c>
      <c r="B1640">
        <v>16</v>
      </c>
      <c r="C1640">
        <v>0</v>
      </c>
      <c r="D1640" s="1">
        <v>0</v>
      </c>
      <c r="E1640" s="2">
        <v>93.125</v>
      </c>
      <c r="H1640" s="4" t="str">
        <f t="shared" si="126"/>
        <v/>
      </c>
      <c r="I1640" s="4" t="str">
        <f t="shared" si="127"/>
        <v/>
      </c>
      <c r="J1640" s="4" t="str">
        <f t="shared" si="128"/>
        <v/>
      </c>
      <c r="K1640" s="4" t="str">
        <f>IF(ISERROR(MATCH(A1640,SEM_20201201_20210416!A:A,0)),"","Y")</f>
        <v/>
      </c>
      <c r="L1640" s="4" t="str">
        <f>IF(K1640="Y",VLOOKUP($A1640,SEM_20201201_20210416!$A:$G,3,FALSE),"")</f>
        <v/>
      </c>
      <c r="M1640" s="4" t="str">
        <f>IF(K1640="Y",VLOOKUP($A1640,SEM_20201201_20210416!$A:$G,4,FALSE),"")</f>
        <v/>
      </c>
      <c r="N1640" s="1" t="str">
        <f>IFERROR(VLOOKUP(A1640,SEM_20201201_20210416!A:F,6,FALSE),"")</f>
        <v/>
      </c>
      <c r="O1640" s="4" t="str">
        <f t="shared" si="129"/>
        <v/>
      </c>
      <c r="P1640" s="4" t="str">
        <f t="shared" si="130"/>
        <v/>
      </c>
    </row>
    <row r="1641" spans="1:16">
      <c r="A1641" s="3" t="s">
        <v>1612</v>
      </c>
      <c r="B1641">
        <v>16</v>
      </c>
      <c r="C1641">
        <v>0</v>
      </c>
      <c r="D1641" s="1">
        <v>0</v>
      </c>
      <c r="E1641" s="2">
        <v>95.125</v>
      </c>
      <c r="H1641" s="4" t="str">
        <f t="shared" si="126"/>
        <v/>
      </c>
      <c r="I1641" s="4" t="str">
        <f t="shared" si="127"/>
        <v/>
      </c>
      <c r="J1641" s="4" t="str">
        <f t="shared" si="128"/>
        <v/>
      </c>
      <c r="K1641" s="4" t="str">
        <f>IF(ISERROR(MATCH(A1641,SEM_20201201_20210416!A:A,0)),"","Y")</f>
        <v/>
      </c>
      <c r="L1641" s="4" t="str">
        <f>IF(K1641="Y",VLOOKUP($A1641,SEM_20201201_20210416!$A:$G,3,FALSE),"")</f>
        <v/>
      </c>
      <c r="M1641" s="4" t="str">
        <f>IF(K1641="Y",VLOOKUP($A1641,SEM_20201201_20210416!$A:$G,4,FALSE),"")</f>
        <v/>
      </c>
      <c r="N1641" s="1" t="str">
        <f>IFERROR(VLOOKUP(A1641,SEM_20201201_20210416!A:F,6,FALSE),"")</f>
        <v/>
      </c>
      <c r="O1641" s="4" t="str">
        <f t="shared" si="129"/>
        <v/>
      </c>
      <c r="P1641" s="4" t="str">
        <f t="shared" si="130"/>
        <v/>
      </c>
    </row>
    <row r="1642" spans="1:16">
      <c r="A1642" s="3" t="s">
        <v>1633</v>
      </c>
      <c r="B1642">
        <v>16</v>
      </c>
      <c r="C1642">
        <v>0</v>
      </c>
      <c r="D1642" s="1">
        <v>0</v>
      </c>
      <c r="E1642" s="2">
        <v>97.25</v>
      </c>
      <c r="H1642" s="4" t="str">
        <f t="shared" si="126"/>
        <v/>
      </c>
      <c r="I1642" s="4" t="str">
        <f t="shared" si="127"/>
        <v/>
      </c>
      <c r="J1642" s="4" t="str">
        <f t="shared" si="128"/>
        <v/>
      </c>
      <c r="K1642" s="4" t="str">
        <f>IF(ISERROR(MATCH(A1642,SEM_20201201_20210416!A:A,0)),"","Y")</f>
        <v/>
      </c>
      <c r="L1642" s="4" t="str">
        <f>IF(K1642="Y",VLOOKUP($A1642,SEM_20201201_20210416!$A:$G,3,FALSE),"")</f>
        <v/>
      </c>
      <c r="M1642" s="4" t="str">
        <f>IF(K1642="Y",VLOOKUP($A1642,SEM_20201201_20210416!$A:$G,4,FALSE),"")</f>
        <v/>
      </c>
      <c r="N1642" s="1" t="str">
        <f>IFERROR(VLOOKUP(A1642,SEM_20201201_20210416!A:F,6,FALSE),"")</f>
        <v/>
      </c>
      <c r="O1642" s="4" t="str">
        <f t="shared" si="129"/>
        <v/>
      </c>
      <c r="P1642" s="4" t="str">
        <f t="shared" si="130"/>
        <v/>
      </c>
    </row>
    <row r="1643" spans="1:16">
      <c r="A1643" s="3" t="s">
        <v>1676</v>
      </c>
      <c r="B1643">
        <v>15</v>
      </c>
      <c r="C1643">
        <v>0</v>
      </c>
      <c r="D1643" s="1">
        <v>0</v>
      </c>
      <c r="E1643" s="2">
        <v>1</v>
      </c>
      <c r="H1643" s="4" t="str">
        <f t="shared" si="126"/>
        <v/>
      </c>
      <c r="I1643" s="4" t="str">
        <f t="shared" si="127"/>
        <v/>
      </c>
      <c r="J1643" s="4" t="str">
        <f t="shared" si="128"/>
        <v/>
      </c>
      <c r="K1643" s="4" t="str">
        <f>IF(ISERROR(MATCH(A1643,SEM_20201201_20210416!A:A,0)),"","Y")</f>
        <v/>
      </c>
      <c r="L1643" s="4" t="str">
        <f>IF(K1643="Y",VLOOKUP($A1643,SEM_20201201_20210416!$A:$G,3,FALSE),"")</f>
        <v/>
      </c>
      <c r="M1643" s="4" t="str">
        <f>IF(K1643="Y",VLOOKUP($A1643,SEM_20201201_20210416!$A:$G,4,FALSE),"")</f>
        <v/>
      </c>
      <c r="N1643" s="1" t="str">
        <f>IFERROR(VLOOKUP(A1643,SEM_20201201_20210416!A:F,6,FALSE),"")</f>
        <v/>
      </c>
      <c r="O1643" s="4" t="str">
        <f t="shared" si="129"/>
        <v/>
      </c>
      <c r="P1643" s="4" t="str">
        <f t="shared" si="130"/>
        <v/>
      </c>
    </row>
    <row r="1644" spans="1:16">
      <c r="A1644" s="3" t="s">
        <v>1679</v>
      </c>
      <c r="B1644">
        <v>15</v>
      </c>
      <c r="C1644">
        <v>1</v>
      </c>
      <c r="D1644" s="1">
        <v>6.6666666666666596E-2</v>
      </c>
      <c r="E1644" s="2">
        <v>3.2</v>
      </c>
      <c r="H1644" s="4" t="str">
        <f t="shared" si="126"/>
        <v/>
      </c>
      <c r="I1644" s="4" t="str">
        <f t="shared" si="127"/>
        <v/>
      </c>
      <c r="J1644" s="4" t="str">
        <f t="shared" si="128"/>
        <v/>
      </c>
      <c r="K1644" s="4" t="str">
        <f>IF(ISERROR(MATCH(A1644,SEM_20201201_20210416!A:A,0)),"","Y")</f>
        <v/>
      </c>
      <c r="L1644" s="4" t="str">
        <f>IF(K1644="Y",VLOOKUP($A1644,SEM_20201201_20210416!$A:$G,3,FALSE),"")</f>
        <v/>
      </c>
      <c r="M1644" s="4" t="str">
        <f>IF(K1644="Y",VLOOKUP($A1644,SEM_20201201_20210416!$A:$G,4,FALSE),"")</f>
        <v/>
      </c>
      <c r="N1644" s="1" t="str">
        <f>IFERROR(VLOOKUP(A1644,SEM_20201201_20210416!A:F,6,FALSE),"")</f>
        <v/>
      </c>
      <c r="O1644" s="4" t="str">
        <f t="shared" si="129"/>
        <v/>
      </c>
      <c r="P1644" s="4" t="str">
        <f t="shared" si="130"/>
        <v/>
      </c>
    </row>
    <row r="1645" spans="1:16">
      <c r="A1645" s="3" t="s">
        <v>1657</v>
      </c>
      <c r="B1645">
        <v>15</v>
      </c>
      <c r="C1645">
        <v>0</v>
      </c>
      <c r="D1645" s="1">
        <v>0</v>
      </c>
      <c r="E1645" s="2">
        <v>3.2666666666666599</v>
      </c>
      <c r="H1645" s="4" t="str">
        <f t="shared" si="126"/>
        <v/>
      </c>
      <c r="I1645" s="4" t="str">
        <f t="shared" si="127"/>
        <v/>
      </c>
      <c r="J1645" s="4" t="str">
        <f t="shared" si="128"/>
        <v/>
      </c>
      <c r="K1645" s="4" t="str">
        <f>IF(ISERROR(MATCH(A1645,SEM_20201201_20210416!A:A,0)),"","Y")</f>
        <v/>
      </c>
      <c r="L1645" s="4" t="str">
        <f>IF(K1645="Y",VLOOKUP($A1645,SEM_20201201_20210416!$A:$G,3,FALSE),"")</f>
        <v/>
      </c>
      <c r="M1645" s="4" t="str">
        <f>IF(K1645="Y",VLOOKUP($A1645,SEM_20201201_20210416!$A:$G,4,FALSE),"")</f>
        <v/>
      </c>
      <c r="N1645" s="1" t="str">
        <f>IFERROR(VLOOKUP(A1645,SEM_20201201_20210416!A:F,6,FALSE),"")</f>
        <v/>
      </c>
      <c r="O1645" s="4" t="str">
        <f t="shared" si="129"/>
        <v/>
      </c>
      <c r="P1645" s="4" t="str">
        <f t="shared" si="130"/>
        <v/>
      </c>
    </row>
    <row r="1646" spans="1:16">
      <c r="A1646" s="3" t="s">
        <v>1677</v>
      </c>
      <c r="B1646">
        <v>15</v>
      </c>
      <c r="C1646">
        <v>3</v>
      </c>
      <c r="D1646" s="1">
        <v>0.2</v>
      </c>
      <c r="E1646" s="2">
        <v>3.4666666666666601</v>
      </c>
      <c r="H1646" s="4" t="str">
        <f t="shared" si="126"/>
        <v/>
      </c>
      <c r="I1646" s="4" t="str">
        <f t="shared" si="127"/>
        <v/>
      </c>
      <c r="J1646" s="4" t="str">
        <f t="shared" si="128"/>
        <v/>
      </c>
      <c r="K1646" s="4" t="str">
        <f>IF(ISERROR(MATCH(A1646,SEM_20201201_20210416!A:A,0)),"","Y")</f>
        <v/>
      </c>
      <c r="L1646" s="4" t="str">
        <f>IF(K1646="Y",VLOOKUP($A1646,SEM_20201201_20210416!$A:$G,3,FALSE),"")</f>
        <v/>
      </c>
      <c r="M1646" s="4" t="str">
        <f>IF(K1646="Y",VLOOKUP($A1646,SEM_20201201_20210416!$A:$G,4,FALSE),"")</f>
        <v/>
      </c>
      <c r="N1646" s="1" t="str">
        <f>IFERROR(VLOOKUP(A1646,SEM_20201201_20210416!A:F,6,FALSE),"")</f>
        <v/>
      </c>
      <c r="O1646" s="4" t="str">
        <f t="shared" si="129"/>
        <v/>
      </c>
      <c r="P1646" s="4" t="str">
        <f t="shared" si="130"/>
        <v/>
      </c>
    </row>
    <row r="1647" spans="1:16">
      <c r="A1647" s="3" t="s">
        <v>1644</v>
      </c>
      <c r="B1647">
        <v>15</v>
      </c>
      <c r="C1647">
        <v>1</v>
      </c>
      <c r="D1647" s="1">
        <v>6.6666666666666596E-2</v>
      </c>
      <c r="E1647" s="2">
        <v>5.1333333333333302</v>
      </c>
      <c r="H1647" s="4" t="str">
        <f t="shared" si="126"/>
        <v/>
      </c>
      <c r="I1647" s="4" t="str">
        <f t="shared" si="127"/>
        <v/>
      </c>
      <c r="J1647" s="4" t="str">
        <f t="shared" si="128"/>
        <v/>
      </c>
      <c r="K1647" s="4" t="str">
        <f>IF(ISERROR(MATCH(A1647,SEM_20201201_20210416!A:A,0)),"","Y")</f>
        <v/>
      </c>
      <c r="L1647" s="4" t="str">
        <f>IF(K1647="Y",VLOOKUP($A1647,SEM_20201201_20210416!$A:$G,3,FALSE),"")</f>
        <v/>
      </c>
      <c r="M1647" s="4" t="str">
        <f>IF(K1647="Y",VLOOKUP($A1647,SEM_20201201_20210416!$A:$G,4,FALSE),"")</f>
        <v/>
      </c>
      <c r="N1647" s="1" t="str">
        <f>IFERROR(VLOOKUP(A1647,SEM_20201201_20210416!A:F,6,FALSE),"")</f>
        <v/>
      </c>
      <c r="O1647" s="4" t="str">
        <f t="shared" si="129"/>
        <v/>
      </c>
      <c r="P1647" s="4" t="str">
        <f t="shared" si="130"/>
        <v/>
      </c>
    </row>
    <row r="1648" spans="1:16">
      <c r="A1648" s="3" t="s">
        <v>1656</v>
      </c>
      <c r="B1648">
        <v>15</v>
      </c>
      <c r="C1648">
        <v>0</v>
      </c>
      <c r="D1648" s="1">
        <v>0</v>
      </c>
      <c r="E1648" s="2">
        <v>5.5333333333333297</v>
      </c>
      <c r="H1648" s="4" t="str">
        <f t="shared" si="126"/>
        <v/>
      </c>
      <c r="I1648" s="4" t="str">
        <f t="shared" si="127"/>
        <v/>
      </c>
      <c r="J1648" s="4" t="str">
        <f t="shared" si="128"/>
        <v/>
      </c>
      <c r="K1648" s="4" t="str">
        <f>IF(ISERROR(MATCH(A1648,SEM_20201201_20210416!A:A,0)),"","Y")</f>
        <v/>
      </c>
      <c r="L1648" s="4" t="str">
        <f>IF(K1648="Y",VLOOKUP($A1648,SEM_20201201_20210416!$A:$G,3,FALSE),"")</f>
        <v/>
      </c>
      <c r="M1648" s="4" t="str">
        <f>IF(K1648="Y",VLOOKUP($A1648,SEM_20201201_20210416!$A:$G,4,FALSE),"")</f>
        <v/>
      </c>
      <c r="N1648" s="1" t="str">
        <f>IFERROR(VLOOKUP(A1648,SEM_20201201_20210416!A:F,6,FALSE),"")</f>
        <v/>
      </c>
      <c r="O1648" s="4" t="str">
        <f t="shared" si="129"/>
        <v/>
      </c>
      <c r="P1648" s="4" t="str">
        <f t="shared" si="130"/>
        <v/>
      </c>
    </row>
    <row r="1649" spans="1:16">
      <c r="A1649" s="3" t="s">
        <v>1663</v>
      </c>
      <c r="B1649">
        <v>15</v>
      </c>
      <c r="C1649">
        <v>0</v>
      </c>
      <c r="D1649" s="1">
        <v>0</v>
      </c>
      <c r="E1649" s="2">
        <v>5.7333333333333298</v>
      </c>
      <c r="H1649" s="4" t="str">
        <f t="shared" si="126"/>
        <v/>
      </c>
      <c r="I1649" s="4" t="str">
        <f t="shared" si="127"/>
        <v/>
      </c>
      <c r="J1649" s="4" t="str">
        <f t="shared" si="128"/>
        <v/>
      </c>
      <c r="K1649" s="4" t="str">
        <f>IF(ISERROR(MATCH(A1649,SEM_20201201_20210416!A:A,0)),"","Y")</f>
        <v/>
      </c>
      <c r="L1649" s="4" t="str">
        <f>IF(K1649="Y",VLOOKUP($A1649,SEM_20201201_20210416!$A:$G,3,FALSE),"")</f>
        <v/>
      </c>
      <c r="M1649" s="4" t="str">
        <f>IF(K1649="Y",VLOOKUP($A1649,SEM_20201201_20210416!$A:$G,4,FALSE),"")</f>
        <v/>
      </c>
      <c r="N1649" s="1" t="str">
        <f>IFERROR(VLOOKUP(A1649,SEM_20201201_20210416!A:F,6,FALSE),"")</f>
        <v/>
      </c>
      <c r="O1649" s="4" t="str">
        <f t="shared" si="129"/>
        <v/>
      </c>
      <c r="P1649" s="4" t="str">
        <f t="shared" si="130"/>
        <v/>
      </c>
    </row>
    <row r="1650" spans="1:16">
      <c r="A1650" s="3" t="s">
        <v>1668</v>
      </c>
      <c r="B1650">
        <v>15</v>
      </c>
      <c r="C1650">
        <v>1</v>
      </c>
      <c r="D1650" s="1">
        <v>6.6666666666666596E-2</v>
      </c>
      <c r="E1650" s="2">
        <v>5.86666666666666</v>
      </c>
      <c r="H1650" s="4" t="str">
        <f t="shared" si="126"/>
        <v/>
      </c>
      <c r="I1650" s="4" t="str">
        <f t="shared" si="127"/>
        <v/>
      </c>
      <c r="J1650" s="4" t="str">
        <f t="shared" si="128"/>
        <v/>
      </c>
      <c r="K1650" s="4" t="str">
        <f>IF(ISERROR(MATCH(A1650,SEM_20201201_20210416!A:A,0)),"","Y")</f>
        <v/>
      </c>
      <c r="L1650" s="4" t="str">
        <f>IF(K1650="Y",VLOOKUP($A1650,SEM_20201201_20210416!$A:$G,3,FALSE),"")</f>
        <v/>
      </c>
      <c r="M1650" s="4" t="str">
        <f>IF(K1650="Y",VLOOKUP($A1650,SEM_20201201_20210416!$A:$G,4,FALSE),"")</f>
        <v/>
      </c>
      <c r="N1650" s="1" t="str">
        <f>IFERROR(VLOOKUP(A1650,SEM_20201201_20210416!A:F,6,FALSE),"")</f>
        <v/>
      </c>
      <c r="O1650" s="4" t="str">
        <f t="shared" si="129"/>
        <v/>
      </c>
      <c r="P1650" s="4" t="str">
        <f t="shared" si="130"/>
        <v/>
      </c>
    </row>
    <row r="1651" spans="1:16">
      <c r="A1651" s="3" t="s">
        <v>1654</v>
      </c>
      <c r="B1651">
        <v>15</v>
      </c>
      <c r="C1651">
        <v>1</v>
      </c>
      <c r="D1651" s="1">
        <v>6.6666666666666596E-2</v>
      </c>
      <c r="E1651" s="2">
        <v>5.93333333333333</v>
      </c>
      <c r="H1651" s="4" t="str">
        <f t="shared" si="126"/>
        <v/>
      </c>
      <c r="I1651" s="4" t="str">
        <f t="shared" si="127"/>
        <v/>
      </c>
      <c r="J1651" s="4" t="str">
        <f t="shared" si="128"/>
        <v/>
      </c>
      <c r="K1651" s="4" t="str">
        <f>IF(ISERROR(MATCH(A1651,SEM_20201201_20210416!A:A,0)),"","Y")</f>
        <v/>
      </c>
      <c r="L1651" s="4" t="str">
        <f>IF(K1651="Y",VLOOKUP($A1651,SEM_20201201_20210416!$A:$G,3,FALSE),"")</f>
        <v/>
      </c>
      <c r="M1651" s="4" t="str">
        <f>IF(K1651="Y",VLOOKUP($A1651,SEM_20201201_20210416!$A:$G,4,FALSE),"")</f>
        <v/>
      </c>
      <c r="N1651" s="1" t="str">
        <f>IFERROR(VLOOKUP(A1651,SEM_20201201_20210416!A:F,6,FALSE),"")</f>
        <v/>
      </c>
      <c r="O1651" s="4" t="str">
        <f t="shared" si="129"/>
        <v/>
      </c>
      <c r="P1651" s="4" t="str">
        <f t="shared" si="130"/>
        <v/>
      </c>
    </row>
    <row r="1652" spans="1:16">
      <c r="A1652" s="3" t="s">
        <v>1664</v>
      </c>
      <c r="B1652">
        <v>15</v>
      </c>
      <c r="C1652">
        <v>1</v>
      </c>
      <c r="D1652" s="1">
        <v>6.6666666666666596E-2</v>
      </c>
      <c r="E1652" s="2">
        <v>6.6666666666666599</v>
      </c>
      <c r="H1652" s="4" t="str">
        <f t="shared" si="126"/>
        <v/>
      </c>
      <c r="I1652" s="4" t="str">
        <f t="shared" si="127"/>
        <v/>
      </c>
      <c r="J1652" s="4" t="str">
        <f t="shared" si="128"/>
        <v>Y</v>
      </c>
      <c r="K1652" s="4" t="str">
        <f>IF(ISERROR(MATCH(A1652,SEM_20201201_20210416!A:A,0)),"","Y")</f>
        <v/>
      </c>
      <c r="L1652" s="4" t="str">
        <f>IF(K1652="Y",VLOOKUP($A1652,SEM_20201201_20210416!$A:$G,3,FALSE),"")</f>
        <v/>
      </c>
      <c r="M1652" s="4" t="str">
        <f>IF(K1652="Y",VLOOKUP($A1652,SEM_20201201_20210416!$A:$G,4,FALSE),"")</f>
        <v/>
      </c>
      <c r="N1652" s="1" t="str">
        <f>IFERROR(VLOOKUP(A1652,SEM_20201201_20210416!A:F,6,FALSE),"")</f>
        <v/>
      </c>
      <c r="O1652" s="4" t="str">
        <f t="shared" si="129"/>
        <v/>
      </c>
      <c r="P1652" s="4" t="str">
        <f t="shared" si="130"/>
        <v/>
      </c>
    </row>
    <row r="1653" spans="1:16">
      <c r="A1653" s="3" t="s">
        <v>1651</v>
      </c>
      <c r="B1653">
        <v>15</v>
      </c>
      <c r="C1653">
        <v>1</v>
      </c>
      <c r="D1653" s="1">
        <v>6.6666666666666596E-2</v>
      </c>
      <c r="E1653" s="2">
        <v>7</v>
      </c>
      <c r="H1653" s="4" t="str">
        <f t="shared" si="126"/>
        <v/>
      </c>
      <c r="I1653" s="4" t="str">
        <f t="shared" si="127"/>
        <v/>
      </c>
      <c r="J1653" s="4" t="str">
        <f t="shared" si="128"/>
        <v/>
      </c>
      <c r="K1653" s="4" t="str">
        <f>IF(ISERROR(MATCH(A1653,SEM_20201201_20210416!A:A,0)),"","Y")</f>
        <v/>
      </c>
      <c r="L1653" s="4" t="str">
        <f>IF(K1653="Y",VLOOKUP($A1653,SEM_20201201_20210416!$A:$G,3,FALSE),"")</f>
        <v/>
      </c>
      <c r="M1653" s="4" t="str">
        <f>IF(K1653="Y",VLOOKUP($A1653,SEM_20201201_20210416!$A:$G,4,FALSE),"")</f>
        <v/>
      </c>
      <c r="N1653" s="1" t="str">
        <f>IFERROR(VLOOKUP(A1653,SEM_20201201_20210416!A:F,6,FALSE),"")</f>
        <v/>
      </c>
      <c r="O1653" s="4" t="str">
        <f t="shared" si="129"/>
        <v/>
      </c>
      <c r="P1653" s="4" t="str">
        <f t="shared" si="130"/>
        <v/>
      </c>
    </row>
    <row r="1654" spans="1:16">
      <c r="A1654" s="3" t="s">
        <v>1662</v>
      </c>
      <c r="B1654">
        <v>15</v>
      </c>
      <c r="C1654">
        <v>0</v>
      </c>
      <c r="D1654" s="1">
        <v>0</v>
      </c>
      <c r="E1654" s="2">
        <v>7.6666666666666599</v>
      </c>
      <c r="H1654" s="4" t="str">
        <f t="shared" si="126"/>
        <v/>
      </c>
      <c r="I1654" s="4" t="str">
        <f t="shared" si="127"/>
        <v/>
      </c>
      <c r="J1654" s="4" t="str">
        <f t="shared" si="128"/>
        <v/>
      </c>
      <c r="K1654" s="4" t="str">
        <f>IF(ISERROR(MATCH(A1654,SEM_20201201_20210416!A:A,0)),"","Y")</f>
        <v/>
      </c>
      <c r="L1654" s="4" t="str">
        <f>IF(K1654="Y",VLOOKUP($A1654,SEM_20201201_20210416!$A:$G,3,FALSE),"")</f>
        <v/>
      </c>
      <c r="M1654" s="4" t="str">
        <f>IF(K1654="Y",VLOOKUP($A1654,SEM_20201201_20210416!$A:$G,4,FALSE),"")</f>
        <v/>
      </c>
      <c r="N1654" s="1" t="str">
        <f>IFERROR(VLOOKUP(A1654,SEM_20201201_20210416!A:F,6,FALSE),"")</f>
        <v/>
      </c>
      <c r="O1654" s="4" t="str">
        <f t="shared" si="129"/>
        <v/>
      </c>
      <c r="P1654" s="4" t="str">
        <f t="shared" si="130"/>
        <v/>
      </c>
    </row>
    <row r="1655" spans="1:16">
      <c r="A1655" s="3" t="s">
        <v>1669</v>
      </c>
      <c r="B1655">
        <v>15</v>
      </c>
      <c r="C1655">
        <v>2</v>
      </c>
      <c r="D1655" s="1">
        <v>0.133333333333333</v>
      </c>
      <c r="E1655" s="2">
        <v>8</v>
      </c>
      <c r="H1655" s="4" t="str">
        <f t="shared" si="126"/>
        <v/>
      </c>
      <c r="I1655" s="4" t="str">
        <f t="shared" si="127"/>
        <v/>
      </c>
      <c r="J1655" s="4" t="str">
        <f t="shared" si="128"/>
        <v/>
      </c>
      <c r="K1655" s="4" t="str">
        <f>IF(ISERROR(MATCH(A1655,SEM_20201201_20210416!A:A,0)),"","Y")</f>
        <v/>
      </c>
      <c r="L1655" s="4" t="str">
        <f>IF(K1655="Y",VLOOKUP($A1655,SEM_20201201_20210416!$A:$G,3,FALSE),"")</f>
        <v/>
      </c>
      <c r="M1655" s="4" t="str">
        <f>IF(K1655="Y",VLOOKUP($A1655,SEM_20201201_20210416!$A:$G,4,FALSE),"")</f>
        <v/>
      </c>
      <c r="N1655" s="1" t="str">
        <f>IFERROR(VLOOKUP(A1655,SEM_20201201_20210416!A:F,6,FALSE),"")</f>
        <v/>
      </c>
      <c r="O1655" s="4" t="str">
        <f t="shared" si="129"/>
        <v/>
      </c>
      <c r="P1655" s="4" t="str">
        <f t="shared" si="130"/>
        <v/>
      </c>
    </row>
    <row r="1656" spans="1:16">
      <c r="A1656" s="3" t="s">
        <v>1659</v>
      </c>
      <c r="B1656">
        <v>15</v>
      </c>
      <c r="C1656">
        <v>0</v>
      </c>
      <c r="D1656" s="1">
        <v>0</v>
      </c>
      <c r="E1656" s="2">
        <v>9.7333333333333307</v>
      </c>
      <c r="H1656" s="4" t="str">
        <f t="shared" si="126"/>
        <v/>
      </c>
      <c r="I1656" s="4" t="str">
        <f t="shared" si="127"/>
        <v/>
      </c>
      <c r="J1656" s="4" t="str">
        <f t="shared" si="128"/>
        <v/>
      </c>
      <c r="K1656" s="4" t="str">
        <f>IF(ISERROR(MATCH(A1656,SEM_20201201_20210416!A:A,0)),"","Y")</f>
        <v/>
      </c>
      <c r="L1656" s="4" t="str">
        <f>IF(K1656="Y",VLOOKUP($A1656,SEM_20201201_20210416!$A:$G,3,FALSE),"")</f>
        <v/>
      </c>
      <c r="M1656" s="4" t="str">
        <f>IF(K1656="Y",VLOOKUP($A1656,SEM_20201201_20210416!$A:$G,4,FALSE),"")</f>
        <v/>
      </c>
      <c r="N1656" s="1" t="str">
        <f>IFERROR(VLOOKUP(A1656,SEM_20201201_20210416!A:F,6,FALSE),"")</f>
        <v/>
      </c>
      <c r="O1656" s="4" t="str">
        <f t="shared" si="129"/>
        <v/>
      </c>
      <c r="P1656" s="4" t="str">
        <f t="shared" si="130"/>
        <v/>
      </c>
    </row>
    <row r="1657" spans="1:16">
      <c r="A1657" s="3" t="s">
        <v>1673</v>
      </c>
      <c r="B1657">
        <v>15</v>
      </c>
      <c r="C1657">
        <v>0</v>
      </c>
      <c r="D1657" s="1">
        <v>0</v>
      </c>
      <c r="E1657" s="2">
        <v>10.533333333333299</v>
      </c>
      <c r="H1657" s="4" t="str">
        <f t="shared" si="126"/>
        <v/>
      </c>
      <c r="I1657" s="4" t="str">
        <f t="shared" si="127"/>
        <v/>
      </c>
      <c r="J1657" s="4" t="str">
        <f t="shared" si="128"/>
        <v/>
      </c>
      <c r="K1657" s="4" t="str">
        <f>IF(ISERROR(MATCH(A1657,SEM_20201201_20210416!A:A,0)),"","Y")</f>
        <v/>
      </c>
      <c r="L1657" s="4" t="str">
        <f>IF(K1657="Y",VLOOKUP($A1657,SEM_20201201_20210416!$A:$G,3,FALSE),"")</f>
        <v/>
      </c>
      <c r="M1657" s="4" t="str">
        <f>IF(K1657="Y",VLOOKUP($A1657,SEM_20201201_20210416!$A:$G,4,FALSE),"")</f>
        <v/>
      </c>
      <c r="N1657" s="1" t="str">
        <f>IFERROR(VLOOKUP(A1657,SEM_20201201_20210416!A:F,6,FALSE),"")</f>
        <v/>
      </c>
      <c r="O1657" s="4" t="str">
        <f t="shared" si="129"/>
        <v/>
      </c>
      <c r="P1657" s="4" t="str">
        <f t="shared" si="130"/>
        <v/>
      </c>
    </row>
    <row r="1658" spans="1:16">
      <c r="A1658" s="3" t="s">
        <v>1647</v>
      </c>
      <c r="B1658">
        <v>15</v>
      </c>
      <c r="C1658">
        <v>1</v>
      </c>
      <c r="D1658" s="1">
        <v>6.6666666666666596E-2</v>
      </c>
      <c r="E1658" s="2">
        <v>11.066666666666601</v>
      </c>
      <c r="H1658" s="4" t="str">
        <f t="shared" si="126"/>
        <v/>
      </c>
      <c r="I1658" s="4" t="str">
        <f t="shared" si="127"/>
        <v/>
      </c>
      <c r="J1658" s="4" t="str">
        <f t="shared" si="128"/>
        <v/>
      </c>
      <c r="K1658" s="4" t="str">
        <f>IF(ISERROR(MATCH(A1658,SEM_20201201_20210416!A:A,0)),"","Y")</f>
        <v/>
      </c>
      <c r="L1658" s="4" t="str">
        <f>IF(K1658="Y",VLOOKUP($A1658,SEM_20201201_20210416!$A:$G,3,FALSE),"")</f>
        <v/>
      </c>
      <c r="M1658" s="4" t="str">
        <f>IF(K1658="Y",VLOOKUP($A1658,SEM_20201201_20210416!$A:$G,4,FALSE),"")</f>
        <v/>
      </c>
      <c r="N1658" s="1" t="str">
        <f>IFERROR(VLOOKUP(A1658,SEM_20201201_20210416!A:F,6,FALSE),"")</f>
        <v/>
      </c>
      <c r="O1658" s="4" t="str">
        <f t="shared" si="129"/>
        <v/>
      </c>
      <c r="P1658" s="4" t="str">
        <f t="shared" si="130"/>
        <v/>
      </c>
    </row>
    <row r="1659" spans="1:16">
      <c r="A1659" s="3" t="s">
        <v>1666</v>
      </c>
      <c r="B1659">
        <v>15</v>
      </c>
      <c r="C1659">
        <v>0</v>
      </c>
      <c r="D1659" s="1">
        <v>0</v>
      </c>
      <c r="E1659" s="2">
        <v>12.9333333333333</v>
      </c>
      <c r="H1659" s="4" t="str">
        <f t="shared" si="126"/>
        <v/>
      </c>
      <c r="I1659" s="4" t="str">
        <f t="shared" si="127"/>
        <v/>
      </c>
      <c r="J1659" s="4" t="str">
        <f t="shared" si="128"/>
        <v/>
      </c>
      <c r="K1659" s="4" t="str">
        <f>IF(ISERROR(MATCH(A1659,SEM_20201201_20210416!A:A,0)),"","Y")</f>
        <v/>
      </c>
      <c r="L1659" s="4" t="str">
        <f>IF(K1659="Y",VLOOKUP($A1659,SEM_20201201_20210416!$A:$G,3,FALSE),"")</f>
        <v/>
      </c>
      <c r="M1659" s="4" t="str">
        <f>IF(K1659="Y",VLOOKUP($A1659,SEM_20201201_20210416!$A:$G,4,FALSE),"")</f>
        <v/>
      </c>
      <c r="N1659" s="1" t="str">
        <f>IFERROR(VLOOKUP(A1659,SEM_20201201_20210416!A:F,6,FALSE),"")</f>
        <v/>
      </c>
      <c r="O1659" s="4" t="str">
        <f t="shared" si="129"/>
        <v/>
      </c>
      <c r="P1659" s="4" t="str">
        <f t="shared" si="130"/>
        <v/>
      </c>
    </row>
    <row r="1660" spans="1:16">
      <c r="A1660" s="3" t="s">
        <v>1643</v>
      </c>
      <c r="B1660">
        <v>15</v>
      </c>
      <c r="C1660">
        <v>2</v>
      </c>
      <c r="D1660" s="1">
        <v>0.133333333333333</v>
      </c>
      <c r="E1660" s="2">
        <v>13.6666666666666</v>
      </c>
      <c r="H1660" s="4" t="str">
        <f t="shared" si="126"/>
        <v/>
      </c>
      <c r="I1660" s="4" t="str">
        <f t="shared" si="127"/>
        <v/>
      </c>
      <c r="J1660" s="4" t="str">
        <f t="shared" si="128"/>
        <v/>
      </c>
      <c r="K1660" s="4" t="str">
        <f>IF(ISERROR(MATCH(A1660,SEM_20201201_20210416!A:A,0)),"","Y")</f>
        <v/>
      </c>
      <c r="L1660" s="4" t="str">
        <f>IF(K1660="Y",VLOOKUP($A1660,SEM_20201201_20210416!$A:$G,3,FALSE),"")</f>
        <v/>
      </c>
      <c r="M1660" s="4" t="str">
        <f>IF(K1660="Y",VLOOKUP($A1660,SEM_20201201_20210416!$A:$G,4,FALSE),"")</f>
        <v/>
      </c>
      <c r="N1660" s="1" t="str">
        <f>IFERROR(VLOOKUP(A1660,SEM_20201201_20210416!A:F,6,FALSE),"")</f>
        <v/>
      </c>
      <c r="O1660" s="4" t="str">
        <f t="shared" si="129"/>
        <v/>
      </c>
      <c r="P1660" s="4" t="str">
        <f t="shared" si="130"/>
        <v/>
      </c>
    </row>
    <row r="1661" spans="1:16">
      <c r="A1661" s="3" t="s">
        <v>1653</v>
      </c>
      <c r="B1661">
        <v>15</v>
      </c>
      <c r="C1661">
        <v>1</v>
      </c>
      <c r="D1661" s="1">
        <v>6.6666666666666596E-2</v>
      </c>
      <c r="E1661" s="2">
        <v>14.466666666666599</v>
      </c>
      <c r="H1661" s="4" t="str">
        <f t="shared" si="126"/>
        <v/>
      </c>
      <c r="I1661" s="4" t="str">
        <f t="shared" si="127"/>
        <v/>
      </c>
      <c r="J1661" s="4" t="str">
        <f t="shared" si="128"/>
        <v/>
      </c>
      <c r="K1661" s="4" t="str">
        <f>IF(ISERROR(MATCH(A1661,SEM_20201201_20210416!A:A,0)),"","Y")</f>
        <v/>
      </c>
      <c r="L1661" s="4" t="str">
        <f>IF(K1661="Y",VLOOKUP($A1661,SEM_20201201_20210416!$A:$G,3,FALSE),"")</f>
        <v/>
      </c>
      <c r="M1661" s="4" t="str">
        <f>IF(K1661="Y",VLOOKUP($A1661,SEM_20201201_20210416!$A:$G,4,FALSE),"")</f>
        <v/>
      </c>
      <c r="N1661" s="1" t="str">
        <f>IFERROR(VLOOKUP(A1661,SEM_20201201_20210416!A:F,6,FALSE),"")</f>
        <v/>
      </c>
      <c r="O1661" s="4" t="str">
        <f t="shared" si="129"/>
        <v/>
      </c>
      <c r="P1661" s="4" t="str">
        <f t="shared" si="130"/>
        <v/>
      </c>
    </row>
    <row r="1662" spans="1:16">
      <c r="A1662" s="3" t="s">
        <v>1650</v>
      </c>
      <c r="B1662">
        <v>15</v>
      </c>
      <c r="C1662">
        <v>0</v>
      </c>
      <c r="D1662" s="1">
        <v>0</v>
      </c>
      <c r="E1662" s="2">
        <v>18.3333333333333</v>
      </c>
      <c r="H1662" s="4" t="str">
        <f t="shared" si="126"/>
        <v/>
      </c>
      <c r="I1662" s="4" t="str">
        <f t="shared" si="127"/>
        <v/>
      </c>
      <c r="J1662" s="4" t="str">
        <f t="shared" si="128"/>
        <v/>
      </c>
      <c r="K1662" s="4" t="str">
        <f>IF(ISERROR(MATCH(A1662,SEM_20201201_20210416!A:A,0)),"","Y")</f>
        <v/>
      </c>
      <c r="L1662" s="4" t="str">
        <f>IF(K1662="Y",VLOOKUP($A1662,SEM_20201201_20210416!$A:$G,3,FALSE),"")</f>
        <v/>
      </c>
      <c r="M1662" s="4" t="str">
        <f>IF(K1662="Y",VLOOKUP($A1662,SEM_20201201_20210416!$A:$G,4,FALSE),"")</f>
        <v/>
      </c>
      <c r="N1662" s="1" t="str">
        <f>IFERROR(VLOOKUP(A1662,SEM_20201201_20210416!A:F,6,FALSE),"")</f>
        <v/>
      </c>
      <c r="O1662" s="4" t="str">
        <f t="shared" si="129"/>
        <v/>
      </c>
      <c r="P1662" s="4" t="str">
        <f t="shared" si="130"/>
        <v/>
      </c>
    </row>
    <row r="1663" spans="1:16">
      <c r="A1663" s="3" t="s">
        <v>1674</v>
      </c>
      <c r="B1663">
        <v>15</v>
      </c>
      <c r="C1663">
        <v>0</v>
      </c>
      <c r="D1663" s="1">
        <v>0</v>
      </c>
      <c r="E1663" s="2">
        <v>18.466666666666601</v>
      </c>
      <c r="H1663" s="4" t="str">
        <f t="shared" si="126"/>
        <v/>
      </c>
      <c r="I1663" s="4" t="str">
        <f t="shared" si="127"/>
        <v/>
      </c>
      <c r="J1663" s="4" t="str">
        <f t="shared" si="128"/>
        <v/>
      </c>
      <c r="K1663" s="4" t="str">
        <f>IF(ISERROR(MATCH(A1663,SEM_20201201_20210416!A:A,0)),"","Y")</f>
        <v/>
      </c>
      <c r="L1663" s="4" t="str">
        <f>IF(K1663="Y",VLOOKUP($A1663,SEM_20201201_20210416!$A:$G,3,FALSE),"")</f>
        <v/>
      </c>
      <c r="M1663" s="4" t="str">
        <f>IF(K1663="Y",VLOOKUP($A1663,SEM_20201201_20210416!$A:$G,4,FALSE),"")</f>
        <v/>
      </c>
      <c r="N1663" s="1" t="str">
        <f>IFERROR(VLOOKUP(A1663,SEM_20201201_20210416!A:F,6,FALSE),"")</f>
        <v/>
      </c>
      <c r="O1663" s="4" t="str">
        <f t="shared" si="129"/>
        <v/>
      </c>
      <c r="P1663" s="4" t="str">
        <f t="shared" si="130"/>
        <v/>
      </c>
    </row>
    <row r="1664" spans="1:16">
      <c r="A1664" s="3" t="s">
        <v>1675</v>
      </c>
      <c r="B1664">
        <v>15</v>
      </c>
      <c r="C1664">
        <v>0</v>
      </c>
      <c r="D1664" s="1">
        <v>0</v>
      </c>
      <c r="E1664" s="2">
        <v>19.8666666666666</v>
      </c>
      <c r="H1664" s="4" t="str">
        <f t="shared" si="126"/>
        <v/>
      </c>
      <c r="I1664" s="4" t="str">
        <f t="shared" si="127"/>
        <v/>
      </c>
      <c r="J1664" s="4" t="str">
        <f t="shared" si="128"/>
        <v/>
      </c>
      <c r="K1664" s="4" t="str">
        <f>IF(ISERROR(MATCH(A1664,SEM_20201201_20210416!A:A,0)),"","Y")</f>
        <v/>
      </c>
      <c r="L1664" s="4" t="str">
        <f>IF(K1664="Y",VLOOKUP($A1664,SEM_20201201_20210416!$A:$G,3,FALSE),"")</f>
        <v/>
      </c>
      <c r="M1664" s="4" t="str">
        <f>IF(K1664="Y",VLOOKUP($A1664,SEM_20201201_20210416!$A:$G,4,FALSE),"")</f>
        <v/>
      </c>
      <c r="N1664" s="1" t="str">
        <f>IFERROR(VLOOKUP(A1664,SEM_20201201_20210416!A:F,6,FALSE),"")</f>
        <v/>
      </c>
      <c r="O1664" s="4" t="str">
        <f t="shared" si="129"/>
        <v/>
      </c>
      <c r="P1664" s="4" t="str">
        <f t="shared" si="130"/>
        <v/>
      </c>
    </row>
    <row r="1665" spans="1:16">
      <c r="A1665" s="3" t="s">
        <v>1661</v>
      </c>
      <c r="B1665">
        <v>15</v>
      </c>
      <c r="C1665">
        <v>0</v>
      </c>
      <c r="D1665" s="1">
        <v>0</v>
      </c>
      <c r="E1665" s="2">
        <v>20.8666666666666</v>
      </c>
      <c r="H1665" s="4" t="str">
        <f t="shared" si="126"/>
        <v/>
      </c>
      <c r="I1665" s="4" t="str">
        <f t="shared" si="127"/>
        <v/>
      </c>
      <c r="J1665" s="4" t="str">
        <f t="shared" si="128"/>
        <v/>
      </c>
      <c r="K1665" s="4" t="str">
        <f>IF(ISERROR(MATCH(A1665,SEM_20201201_20210416!A:A,0)),"","Y")</f>
        <v/>
      </c>
      <c r="L1665" s="4" t="str">
        <f>IF(K1665="Y",VLOOKUP($A1665,SEM_20201201_20210416!$A:$G,3,FALSE),"")</f>
        <v/>
      </c>
      <c r="M1665" s="4" t="str">
        <f>IF(K1665="Y",VLOOKUP($A1665,SEM_20201201_20210416!$A:$G,4,FALSE),"")</f>
        <v/>
      </c>
      <c r="N1665" s="1" t="str">
        <f>IFERROR(VLOOKUP(A1665,SEM_20201201_20210416!A:F,6,FALSE),"")</f>
        <v/>
      </c>
      <c r="O1665" s="4" t="str">
        <f t="shared" si="129"/>
        <v/>
      </c>
      <c r="P1665" s="4" t="str">
        <f t="shared" si="130"/>
        <v/>
      </c>
    </row>
    <row r="1666" spans="1:16">
      <c r="A1666" s="3" t="s">
        <v>1672</v>
      </c>
      <c r="B1666">
        <v>15</v>
      </c>
      <c r="C1666">
        <v>0</v>
      </c>
      <c r="D1666" s="1">
        <v>0</v>
      </c>
      <c r="E1666" s="2">
        <v>21.4</v>
      </c>
      <c r="H1666" s="4" t="str">
        <f t="shared" si="126"/>
        <v/>
      </c>
      <c r="I1666" s="4" t="str">
        <f t="shared" si="127"/>
        <v/>
      </c>
      <c r="J1666" s="4" t="str">
        <f t="shared" si="128"/>
        <v/>
      </c>
      <c r="K1666" s="4" t="str">
        <f>IF(ISERROR(MATCH(A1666,SEM_20201201_20210416!A:A,0)),"","Y")</f>
        <v/>
      </c>
      <c r="L1666" s="4" t="str">
        <f>IF(K1666="Y",VLOOKUP($A1666,SEM_20201201_20210416!$A:$G,3,FALSE),"")</f>
        <v/>
      </c>
      <c r="M1666" s="4" t="str">
        <f>IF(K1666="Y",VLOOKUP($A1666,SEM_20201201_20210416!$A:$G,4,FALSE),"")</f>
        <v/>
      </c>
      <c r="N1666" s="1" t="str">
        <f>IFERROR(VLOOKUP(A1666,SEM_20201201_20210416!A:F,6,FALSE),"")</f>
        <v/>
      </c>
      <c r="O1666" s="4" t="str">
        <f t="shared" si="129"/>
        <v/>
      </c>
      <c r="P1666" s="4" t="str">
        <f t="shared" si="130"/>
        <v/>
      </c>
    </row>
    <row r="1667" spans="1:16">
      <c r="A1667" s="3" t="s">
        <v>1678</v>
      </c>
      <c r="B1667">
        <v>15</v>
      </c>
      <c r="C1667">
        <v>1</v>
      </c>
      <c r="D1667" s="1">
        <v>6.6666666666666596E-2</v>
      </c>
      <c r="E1667" s="2">
        <v>24</v>
      </c>
      <c r="H1667" s="4" t="str">
        <f t="shared" ref="H1667:H1730" si="131">IF(AND(E1667&gt;=2,E1667&lt;3),"Y","")</f>
        <v/>
      </c>
      <c r="I1667" s="4" t="str">
        <f t="shared" ref="I1667:I1730" si="132">IF(AND(E1667&gt;=4,E1667&lt;5),"Y","")</f>
        <v/>
      </c>
      <c r="J1667" s="4" t="str">
        <f t="shared" ref="J1667:J1730" si="133">IF(AND(E1667&gt;=6,E1667&lt;7),"Y","")</f>
        <v/>
      </c>
      <c r="K1667" s="4" t="str">
        <f>IF(ISERROR(MATCH(A1667,SEM_20201201_20210416!A:A,0)),"","Y")</f>
        <v/>
      </c>
      <c r="L1667" s="4" t="str">
        <f>IF(K1667="Y",VLOOKUP($A1667,SEM_20201201_20210416!$A:$G,3,FALSE),"")</f>
        <v/>
      </c>
      <c r="M1667" s="4" t="str">
        <f>IF(K1667="Y",VLOOKUP($A1667,SEM_20201201_20210416!$A:$G,4,FALSE),"")</f>
        <v/>
      </c>
      <c r="N1667" s="1" t="str">
        <f>IFERROR(VLOOKUP(A1667,SEM_20201201_20210416!A:F,6,FALSE),"")</f>
        <v/>
      </c>
      <c r="O1667" s="4" t="str">
        <f t="shared" ref="O1667:O1730" si="134">IF(AND(K1667="Y",M1667&gt;C1667),"Y","")</f>
        <v/>
      </c>
      <c r="P1667" s="4" t="str">
        <f t="shared" ref="P1667:P1730" si="135">IF(AND(G1667&lt;&gt;"N",E1667&gt;$V$1,D1667&lt;$V$2,B1667&gt;=$V$3),"Y","")</f>
        <v/>
      </c>
    </row>
    <row r="1668" spans="1:16">
      <c r="A1668" s="3" t="s">
        <v>1665</v>
      </c>
      <c r="B1668">
        <v>15</v>
      </c>
      <c r="C1668">
        <v>0</v>
      </c>
      <c r="D1668" s="1">
        <v>0</v>
      </c>
      <c r="E1668" s="2">
        <v>25.066666666666599</v>
      </c>
      <c r="H1668" s="4" t="str">
        <f t="shared" si="131"/>
        <v/>
      </c>
      <c r="I1668" s="4" t="str">
        <f t="shared" si="132"/>
        <v/>
      </c>
      <c r="J1668" s="4" t="str">
        <f t="shared" si="133"/>
        <v/>
      </c>
      <c r="K1668" s="4" t="str">
        <f>IF(ISERROR(MATCH(A1668,SEM_20201201_20210416!A:A,0)),"","Y")</f>
        <v/>
      </c>
      <c r="L1668" s="4" t="str">
        <f>IF(K1668="Y",VLOOKUP($A1668,SEM_20201201_20210416!$A:$G,3,FALSE),"")</f>
        <v/>
      </c>
      <c r="M1668" s="4" t="str">
        <f>IF(K1668="Y",VLOOKUP($A1668,SEM_20201201_20210416!$A:$G,4,FALSE),"")</f>
        <v/>
      </c>
      <c r="N1668" s="1" t="str">
        <f>IFERROR(VLOOKUP(A1668,SEM_20201201_20210416!A:F,6,FALSE),"")</f>
        <v/>
      </c>
      <c r="O1668" s="4" t="str">
        <f t="shared" si="134"/>
        <v/>
      </c>
      <c r="P1668" s="4" t="str">
        <f t="shared" si="135"/>
        <v/>
      </c>
    </row>
    <row r="1669" spans="1:16">
      <c r="A1669" s="3" t="s">
        <v>1670</v>
      </c>
      <c r="B1669">
        <v>15</v>
      </c>
      <c r="C1669">
        <v>0</v>
      </c>
      <c r="D1669" s="1">
        <v>0</v>
      </c>
      <c r="E1669" s="2">
        <v>29.6666666666666</v>
      </c>
      <c r="H1669" s="4" t="str">
        <f t="shared" si="131"/>
        <v/>
      </c>
      <c r="I1669" s="4" t="str">
        <f t="shared" si="132"/>
        <v/>
      </c>
      <c r="J1669" s="4" t="str">
        <f t="shared" si="133"/>
        <v/>
      </c>
      <c r="K1669" s="4" t="str">
        <f>IF(ISERROR(MATCH(A1669,SEM_20201201_20210416!A:A,0)),"","Y")</f>
        <v/>
      </c>
      <c r="L1669" s="4" t="str">
        <f>IF(K1669="Y",VLOOKUP($A1669,SEM_20201201_20210416!$A:$G,3,FALSE),"")</f>
        <v/>
      </c>
      <c r="M1669" s="4" t="str">
        <f>IF(K1669="Y",VLOOKUP($A1669,SEM_20201201_20210416!$A:$G,4,FALSE),"")</f>
        <v/>
      </c>
      <c r="N1669" s="1" t="str">
        <f>IFERROR(VLOOKUP(A1669,SEM_20201201_20210416!A:F,6,FALSE),"")</f>
        <v/>
      </c>
      <c r="O1669" s="4" t="str">
        <f t="shared" si="134"/>
        <v/>
      </c>
      <c r="P1669" s="4" t="str">
        <f t="shared" si="135"/>
        <v/>
      </c>
    </row>
    <row r="1670" spans="1:16">
      <c r="A1670" s="3" t="s">
        <v>1660</v>
      </c>
      <c r="B1670">
        <v>15</v>
      </c>
      <c r="C1670">
        <v>2</v>
      </c>
      <c r="D1670" s="1">
        <v>0.133333333333333</v>
      </c>
      <c r="E1670" s="2">
        <v>45.733333333333299</v>
      </c>
      <c r="H1670" s="4" t="str">
        <f t="shared" si="131"/>
        <v/>
      </c>
      <c r="I1670" s="4" t="str">
        <f t="shared" si="132"/>
        <v/>
      </c>
      <c r="J1670" s="4" t="str">
        <f t="shared" si="133"/>
        <v/>
      </c>
      <c r="K1670" s="4" t="str">
        <f>IF(ISERROR(MATCH(A1670,SEM_20201201_20210416!A:A,0)),"","Y")</f>
        <v/>
      </c>
      <c r="L1670" s="4" t="str">
        <f>IF(K1670="Y",VLOOKUP($A1670,SEM_20201201_20210416!$A:$G,3,FALSE),"")</f>
        <v/>
      </c>
      <c r="M1670" s="4" t="str">
        <f>IF(K1670="Y",VLOOKUP($A1670,SEM_20201201_20210416!$A:$G,4,FALSE),"")</f>
        <v/>
      </c>
      <c r="N1670" s="1" t="str">
        <f>IFERROR(VLOOKUP(A1670,SEM_20201201_20210416!A:F,6,FALSE),"")</f>
        <v/>
      </c>
      <c r="O1670" s="4" t="str">
        <f t="shared" si="134"/>
        <v/>
      </c>
      <c r="P1670" s="4" t="str">
        <f t="shared" si="135"/>
        <v/>
      </c>
    </row>
    <row r="1671" spans="1:16">
      <c r="A1671" s="3" t="s">
        <v>1648</v>
      </c>
      <c r="B1671">
        <v>15</v>
      </c>
      <c r="C1671">
        <v>0</v>
      </c>
      <c r="D1671" s="1">
        <v>0</v>
      </c>
      <c r="E1671" s="2">
        <v>47.3333333333333</v>
      </c>
      <c r="H1671" s="4" t="str">
        <f t="shared" si="131"/>
        <v/>
      </c>
      <c r="I1671" s="4" t="str">
        <f t="shared" si="132"/>
        <v/>
      </c>
      <c r="J1671" s="4" t="str">
        <f t="shared" si="133"/>
        <v/>
      </c>
      <c r="K1671" s="4" t="str">
        <f>IF(ISERROR(MATCH(A1671,SEM_20201201_20210416!A:A,0)),"","Y")</f>
        <v/>
      </c>
      <c r="L1671" s="4" t="str">
        <f>IF(K1671="Y",VLOOKUP($A1671,SEM_20201201_20210416!$A:$G,3,FALSE),"")</f>
        <v/>
      </c>
      <c r="M1671" s="4" t="str">
        <f>IF(K1671="Y",VLOOKUP($A1671,SEM_20201201_20210416!$A:$G,4,FALSE),"")</f>
        <v/>
      </c>
      <c r="N1671" s="1" t="str">
        <f>IFERROR(VLOOKUP(A1671,SEM_20201201_20210416!A:F,6,FALSE),"")</f>
        <v/>
      </c>
      <c r="O1671" s="4" t="str">
        <f t="shared" si="134"/>
        <v/>
      </c>
      <c r="P1671" s="4" t="str">
        <f t="shared" si="135"/>
        <v/>
      </c>
    </row>
    <row r="1672" spans="1:16">
      <c r="A1672" s="3" t="s">
        <v>1671</v>
      </c>
      <c r="B1672">
        <v>15</v>
      </c>
      <c r="C1672">
        <v>0</v>
      </c>
      <c r="D1672" s="1">
        <v>0</v>
      </c>
      <c r="E1672" s="2">
        <v>48.533333333333303</v>
      </c>
      <c r="H1672" s="4" t="str">
        <f t="shared" si="131"/>
        <v/>
      </c>
      <c r="I1672" s="4" t="str">
        <f t="shared" si="132"/>
        <v/>
      </c>
      <c r="J1672" s="4" t="str">
        <f t="shared" si="133"/>
        <v/>
      </c>
      <c r="K1672" s="4" t="str">
        <f>IF(ISERROR(MATCH(A1672,SEM_20201201_20210416!A:A,0)),"","Y")</f>
        <v/>
      </c>
      <c r="L1672" s="4" t="str">
        <f>IF(K1672="Y",VLOOKUP($A1672,SEM_20201201_20210416!$A:$G,3,FALSE),"")</f>
        <v/>
      </c>
      <c r="M1672" s="4" t="str">
        <f>IF(K1672="Y",VLOOKUP($A1672,SEM_20201201_20210416!$A:$G,4,FALSE),"")</f>
        <v/>
      </c>
      <c r="N1672" s="1" t="str">
        <f>IFERROR(VLOOKUP(A1672,SEM_20201201_20210416!A:F,6,FALSE),"")</f>
        <v/>
      </c>
      <c r="O1672" s="4" t="str">
        <f t="shared" si="134"/>
        <v/>
      </c>
      <c r="P1672" s="4" t="str">
        <f t="shared" si="135"/>
        <v/>
      </c>
    </row>
    <row r="1673" spans="1:16">
      <c r="A1673" s="3" t="s">
        <v>1655</v>
      </c>
      <c r="B1673">
        <v>15</v>
      </c>
      <c r="C1673">
        <v>0</v>
      </c>
      <c r="D1673" s="1">
        <v>0</v>
      </c>
      <c r="E1673" s="2">
        <v>48.6666666666666</v>
      </c>
      <c r="H1673" s="4" t="str">
        <f t="shared" si="131"/>
        <v/>
      </c>
      <c r="I1673" s="4" t="str">
        <f t="shared" si="132"/>
        <v/>
      </c>
      <c r="J1673" s="4" t="str">
        <f t="shared" si="133"/>
        <v/>
      </c>
      <c r="K1673" s="4" t="str">
        <f>IF(ISERROR(MATCH(A1673,SEM_20201201_20210416!A:A,0)),"","Y")</f>
        <v/>
      </c>
      <c r="L1673" s="4" t="str">
        <f>IF(K1673="Y",VLOOKUP($A1673,SEM_20201201_20210416!$A:$G,3,FALSE),"")</f>
        <v/>
      </c>
      <c r="M1673" s="4" t="str">
        <f>IF(K1673="Y",VLOOKUP($A1673,SEM_20201201_20210416!$A:$G,4,FALSE),"")</f>
        <v/>
      </c>
      <c r="N1673" s="1" t="str">
        <f>IFERROR(VLOOKUP(A1673,SEM_20201201_20210416!A:F,6,FALSE),"")</f>
        <v/>
      </c>
      <c r="O1673" s="4" t="str">
        <f t="shared" si="134"/>
        <v/>
      </c>
      <c r="P1673" s="4" t="str">
        <f t="shared" si="135"/>
        <v/>
      </c>
    </row>
    <row r="1674" spans="1:16">
      <c r="A1674" s="3" t="s">
        <v>1646</v>
      </c>
      <c r="B1674">
        <v>15</v>
      </c>
      <c r="C1674">
        <v>0</v>
      </c>
      <c r="D1674" s="1">
        <v>0</v>
      </c>
      <c r="E1674" s="2">
        <v>49.466666666666598</v>
      </c>
      <c r="H1674" s="4" t="str">
        <f t="shared" si="131"/>
        <v/>
      </c>
      <c r="I1674" s="4" t="str">
        <f t="shared" si="132"/>
        <v/>
      </c>
      <c r="J1674" s="4" t="str">
        <f t="shared" si="133"/>
        <v/>
      </c>
      <c r="K1674" s="4" t="str">
        <f>IF(ISERROR(MATCH(A1674,SEM_20201201_20210416!A:A,0)),"","Y")</f>
        <v/>
      </c>
      <c r="L1674" s="4" t="str">
        <f>IF(K1674="Y",VLOOKUP($A1674,SEM_20201201_20210416!$A:$G,3,FALSE),"")</f>
        <v/>
      </c>
      <c r="M1674" s="4" t="str">
        <f>IF(K1674="Y",VLOOKUP($A1674,SEM_20201201_20210416!$A:$G,4,FALSE),"")</f>
        <v/>
      </c>
      <c r="N1674" s="1" t="str">
        <f>IFERROR(VLOOKUP(A1674,SEM_20201201_20210416!A:F,6,FALSE),"")</f>
        <v/>
      </c>
      <c r="O1674" s="4" t="str">
        <f t="shared" si="134"/>
        <v/>
      </c>
      <c r="P1674" s="4" t="str">
        <f t="shared" si="135"/>
        <v/>
      </c>
    </row>
    <row r="1675" spans="1:16">
      <c r="A1675" s="3" t="s">
        <v>1652</v>
      </c>
      <c r="B1675">
        <v>15</v>
      </c>
      <c r="C1675">
        <v>0</v>
      </c>
      <c r="D1675" s="1">
        <v>0</v>
      </c>
      <c r="E1675" s="2">
        <v>51.3333333333333</v>
      </c>
      <c r="H1675" s="4" t="str">
        <f t="shared" si="131"/>
        <v/>
      </c>
      <c r="I1675" s="4" t="str">
        <f t="shared" si="132"/>
        <v/>
      </c>
      <c r="J1675" s="4" t="str">
        <f t="shared" si="133"/>
        <v/>
      </c>
      <c r="K1675" s="4" t="str">
        <f>IF(ISERROR(MATCH(A1675,SEM_20201201_20210416!A:A,0)),"","Y")</f>
        <v/>
      </c>
      <c r="L1675" s="4" t="str">
        <f>IF(K1675="Y",VLOOKUP($A1675,SEM_20201201_20210416!$A:$G,3,FALSE),"")</f>
        <v/>
      </c>
      <c r="M1675" s="4" t="str">
        <f>IF(K1675="Y",VLOOKUP($A1675,SEM_20201201_20210416!$A:$G,4,FALSE),"")</f>
        <v/>
      </c>
      <c r="N1675" s="1" t="str">
        <f>IFERROR(VLOOKUP(A1675,SEM_20201201_20210416!A:F,6,FALSE),"")</f>
        <v/>
      </c>
      <c r="O1675" s="4" t="str">
        <f t="shared" si="134"/>
        <v/>
      </c>
      <c r="P1675" s="4" t="str">
        <f t="shared" si="135"/>
        <v/>
      </c>
    </row>
    <row r="1676" spans="1:16">
      <c r="A1676" s="3" t="s">
        <v>1681</v>
      </c>
      <c r="B1676">
        <v>15</v>
      </c>
      <c r="C1676">
        <v>0</v>
      </c>
      <c r="D1676" s="1">
        <v>0</v>
      </c>
      <c r="E1676" s="2">
        <v>70.266666666666595</v>
      </c>
      <c r="H1676" s="4" t="str">
        <f t="shared" si="131"/>
        <v/>
      </c>
      <c r="I1676" s="4" t="str">
        <f t="shared" si="132"/>
        <v/>
      </c>
      <c r="J1676" s="4" t="str">
        <f t="shared" si="133"/>
        <v/>
      </c>
      <c r="K1676" s="4" t="str">
        <f>IF(ISERROR(MATCH(A1676,SEM_20201201_20210416!A:A,0)),"","Y")</f>
        <v/>
      </c>
      <c r="L1676" s="4" t="str">
        <f>IF(K1676="Y",VLOOKUP($A1676,SEM_20201201_20210416!$A:$G,3,FALSE),"")</f>
        <v/>
      </c>
      <c r="M1676" s="4" t="str">
        <f>IF(K1676="Y",VLOOKUP($A1676,SEM_20201201_20210416!$A:$G,4,FALSE),"")</f>
        <v/>
      </c>
      <c r="N1676" s="1" t="str">
        <f>IFERROR(VLOOKUP(A1676,SEM_20201201_20210416!A:F,6,FALSE),"")</f>
        <v/>
      </c>
      <c r="O1676" s="4" t="str">
        <f t="shared" si="134"/>
        <v/>
      </c>
      <c r="P1676" s="4" t="str">
        <f t="shared" si="135"/>
        <v/>
      </c>
    </row>
    <row r="1677" spans="1:16">
      <c r="A1677" s="3" t="s">
        <v>1667</v>
      </c>
      <c r="B1677">
        <v>15</v>
      </c>
      <c r="C1677">
        <v>0</v>
      </c>
      <c r="D1677" s="1">
        <v>0</v>
      </c>
      <c r="E1677" s="2">
        <v>71.6666666666666</v>
      </c>
      <c r="H1677" s="4" t="str">
        <f t="shared" si="131"/>
        <v/>
      </c>
      <c r="I1677" s="4" t="str">
        <f t="shared" si="132"/>
        <v/>
      </c>
      <c r="J1677" s="4" t="str">
        <f t="shared" si="133"/>
        <v/>
      </c>
      <c r="K1677" s="4" t="str">
        <f>IF(ISERROR(MATCH(A1677,SEM_20201201_20210416!A:A,0)),"","Y")</f>
        <v/>
      </c>
      <c r="L1677" s="4" t="str">
        <f>IF(K1677="Y",VLOOKUP($A1677,SEM_20201201_20210416!$A:$G,3,FALSE),"")</f>
        <v/>
      </c>
      <c r="M1677" s="4" t="str">
        <f>IF(K1677="Y",VLOOKUP($A1677,SEM_20201201_20210416!$A:$G,4,FALSE),"")</f>
        <v/>
      </c>
      <c r="N1677" s="1" t="str">
        <f>IFERROR(VLOOKUP(A1677,SEM_20201201_20210416!A:F,6,FALSE),"")</f>
        <v/>
      </c>
      <c r="O1677" s="4" t="str">
        <f t="shared" si="134"/>
        <v/>
      </c>
      <c r="P1677" s="4" t="str">
        <f t="shared" si="135"/>
        <v/>
      </c>
    </row>
    <row r="1678" spans="1:16">
      <c r="A1678" s="3" t="s">
        <v>1658</v>
      </c>
      <c r="B1678">
        <v>15</v>
      </c>
      <c r="C1678">
        <v>0</v>
      </c>
      <c r="D1678" s="1">
        <v>0</v>
      </c>
      <c r="E1678" s="2">
        <v>72.599999999999994</v>
      </c>
      <c r="H1678" s="4" t="str">
        <f t="shared" si="131"/>
        <v/>
      </c>
      <c r="I1678" s="4" t="str">
        <f t="shared" si="132"/>
        <v/>
      </c>
      <c r="J1678" s="4" t="str">
        <f t="shared" si="133"/>
        <v/>
      </c>
      <c r="K1678" s="4" t="str">
        <f>IF(ISERROR(MATCH(A1678,SEM_20201201_20210416!A:A,0)),"","Y")</f>
        <v/>
      </c>
      <c r="L1678" s="4" t="str">
        <f>IF(K1678="Y",VLOOKUP($A1678,SEM_20201201_20210416!$A:$G,3,FALSE),"")</f>
        <v/>
      </c>
      <c r="M1678" s="4" t="str">
        <f>IF(K1678="Y",VLOOKUP($A1678,SEM_20201201_20210416!$A:$G,4,FALSE),"")</f>
        <v/>
      </c>
      <c r="N1678" s="1" t="str">
        <f>IFERROR(VLOOKUP(A1678,SEM_20201201_20210416!A:F,6,FALSE),"")</f>
        <v/>
      </c>
      <c r="O1678" s="4" t="str">
        <f t="shared" si="134"/>
        <v/>
      </c>
      <c r="P1678" s="4" t="str">
        <f t="shared" si="135"/>
        <v/>
      </c>
    </row>
    <row r="1679" spans="1:16">
      <c r="A1679" s="3" t="s">
        <v>1645</v>
      </c>
      <c r="B1679">
        <v>15</v>
      </c>
      <c r="C1679">
        <v>0</v>
      </c>
      <c r="D1679" s="1">
        <v>0</v>
      </c>
      <c r="E1679" s="2">
        <v>96.733333333333306</v>
      </c>
      <c r="H1679" s="4" t="str">
        <f t="shared" si="131"/>
        <v/>
      </c>
      <c r="I1679" s="4" t="str">
        <f t="shared" si="132"/>
        <v/>
      </c>
      <c r="J1679" s="4" t="str">
        <f t="shared" si="133"/>
        <v/>
      </c>
      <c r="K1679" s="4" t="str">
        <f>IF(ISERROR(MATCH(A1679,SEM_20201201_20210416!A:A,0)),"","Y")</f>
        <v/>
      </c>
      <c r="L1679" s="4" t="str">
        <f>IF(K1679="Y",VLOOKUP($A1679,SEM_20201201_20210416!$A:$G,3,FALSE),"")</f>
        <v/>
      </c>
      <c r="M1679" s="4" t="str">
        <f>IF(K1679="Y",VLOOKUP($A1679,SEM_20201201_20210416!$A:$G,4,FALSE),"")</f>
        <v/>
      </c>
      <c r="N1679" s="1" t="str">
        <f>IFERROR(VLOOKUP(A1679,SEM_20201201_20210416!A:F,6,FALSE),"")</f>
        <v/>
      </c>
      <c r="O1679" s="4" t="str">
        <f t="shared" si="134"/>
        <v/>
      </c>
      <c r="P1679" s="4" t="str">
        <f t="shared" si="135"/>
        <v/>
      </c>
    </row>
    <row r="1680" spans="1:16">
      <c r="A1680" s="3" t="s">
        <v>1649</v>
      </c>
      <c r="B1680">
        <v>15</v>
      </c>
      <c r="C1680">
        <v>0</v>
      </c>
      <c r="D1680" s="1">
        <v>0</v>
      </c>
      <c r="E1680" s="2">
        <v>97.933333333333294</v>
      </c>
      <c r="H1680" s="4" t="str">
        <f t="shared" si="131"/>
        <v/>
      </c>
      <c r="I1680" s="4" t="str">
        <f t="shared" si="132"/>
        <v/>
      </c>
      <c r="J1680" s="4" t="str">
        <f t="shared" si="133"/>
        <v/>
      </c>
      <c r="K1680" s="4" t="str">
        <f>IF(ISERROR(MATCH(A1680,SEM_20201201_20210416!A:A,0)),"","Y")</f>
        <v/>
      </c>
      <c r="L1680" s="4" t="str">
        <f>IF(K1680="Y",VLOOKUP($A1680,SEM_20201201_20210416!$A:$G,3,FALSE),"")</f>
        <v/>
      </c>
      <c r="M1680" s="4" t="str">
        <f>IF(K1680="Y",VLOOKUP($A1680,SEM_20201201_20210416!$A:$G,4,FALSE),"")</f>
        <v/>
      </c>
      <c r="N1680" s="1" t="str">
        <f>IFERROR(VLOOKUP(A1680,SEM_20201201_20210416!A:F,6,FALSE),"")</f>
        <v/>
      </c>
      <c r="O1680" s="4" t="str">
        <f t="shared" si="134"/>
        <v/>
      </c>
      <c r="P1680" s="4" t="str">
        <f t="shared" si="135"/>
        <v/>
      </c>
    </row>
    <row r="1681" spans="1:16">
      <c r="A1681" s="3" t="s">
        <v>1680</v>
      </c>
      <c r="B1681">
        <v>15</v>
      </c>
      <c r="C1681">
        <v>0</v>
      </c>
      <c r="D1681" s="1">
        <v>0</v>
      </c>
      <c r="E1681" s="2">
        <v>99.133333333333297</v>
      </c>
      <c r="H1681" s="4" t="str">
        <f t="shared" si="131"/>
        <v/>
      </c>
      <c r="I1681" s="4" t="str">
        <f t="shared" si="132"/>
        <v/>
      </c>
      <c r="J1681" s="4" t="str">
        <f t="shared" si="133"/>
        <v/>
      </c>
      <c r="K1681" s="4" t="str">
        <f>IF(ISERROR(MATCH(A1681,SEM_20201201_20210416!A:A,0)),"","Y")</f>
        <v/>
      </c>
      <c r="L1681" s="4" t="str">
        <f>IF(K1681="Y",VLOOKUP($A1681,SEM_20201201_20210416!$A:$G,3,FALSE),"")</f>
        <v/>
      </c>
      <c r="M1681" s="4" t="str">
        <f>IF(K1681="Y",VLOOKUP($A1681,SEM_20201201_20210416!$A:$G,4,FALSE),"")</f>
        <v/>
      </c>
      <c r="N1681" s="1" t="str">
        <f>IFERROR(VLOOKUP(A1681,SEM_20201201_20210416!A:F,6,FALSE),"")</f>
        <v/>
      </c>
      <c r="O1681" s="4" t="str">
        <f t="shared" si="134"/>
        <v/>
      </c>
      <c r="P1681" s="4" t="str">
        <f t="shared" si="135"/>
        <v/>
      </c>
    </row>
    <row r="1682" spans="1:16">
      <c r="A1682" s="3" t="s">
        <v>1701</v>
      </c>
      <c r="B1682">
        <v>14</v>
      </c>
      <c r="C1682">
        <v>5</v>
      </c>
      <c r="D1682" s="1">
        <v>0.35714285714285698</v>
      </c>
      <c r="E1682" s="2">
        <v>2.2857142857142798</v>
      </c>
      <c r="H1682" s="4" t="str">
        <f t="shared" si="131"/>
        <v>Y</v>
      </c>
      <c r="I1682" s="4" t="str">
        <f t="shared" si="132"/>
        <v/>
      </c>
      <c r="J1682" s="4" t="str">
        <f t="shared" si="133"/>
        <v/>
      </c>
      <c r="K1682" s="4" t="str">
        <f>IF(ISERROR(MATCH(A1682,SEM_20201201_20210416!A:A,0)),"","Y")</f>
        <v/>
      </c>
      <c r="L1682" s="4" t="str">
        <f>IF(K1682="Y",VLOOKUP($A1682,SEM_20201201_20210416!$A:$G,3,FALSE),"")</f>
        <v/>
      </c>
      <c r="M1682" s="4" t="str">
        <f>IF(K1682="Y",VLOOKUP($A1682,SEM_20201201_20210416!$A:$G,4,FALSE),"")</f>
        <v/>
      </c>
      <c r="N1682" s="1" t="str">
        <f>IFERROR(VLOOKUP(A1682,SEM_20201201_20210416!A:F,6,FALSE),"")</f>
        <v/>
      </c>
      <c r="O1682" s="4" t="str">
        <f t="shared" si="134"/>
        <v/>
      </c>
      <c r="P1682" s="4" t="str">
        <f t="shared" si="135"/>
        <v/>
      </c>
    </row>
    <row r="1683" spans="1:16">
      <c r="A1683" s="3" t="s">
        <v>1707</v>
      </c>
      <c r="B1683">
        <v>14</v>
      </c>
      <c r="C1683">
        <v>1</v>
      </c>
      <c r="D1683" s="1">
        <v>7.1428571428571397E-2</v>
      </c>
      <c r="E1683" s="2">
        <v>3.5714285714285698</v>
      </c>
      <c r="H1683" s="4" t="str">
        <f t="shared" si="131"/>
        <v/>
      </c>
      <c r="I1683" s="4" t="str">
        <f t="shared" si="132"/>
        <v/>
      </c>
      <c r="J1683" s="4" t="str">
        <f t="shared" si="133"/>
        <v/>
      </c>
      <c r="K1683" s="4" t="str">
        <f>IF(ISERROR(MATCH(A1683,SEM_20201201_20210416!A:A,0)),"","Y")</f>
        <v/>
      </c>
      <c r="L1683" s="4" t="str">
        <f>IF(K1683="Y",VLOOKUP($A1683,SEM_20201201_20210416!$A:$G,3,FALSE),"")</f>
        <v/>
      </c>
      <c r="M1683" s="4" t="str">
        <f>IF(K1683="Y",VLOOKUP($A1683,SEM_20201201_20210416!$A:$G,4,FALSE),"")</f>
        <v/>
      </c>
      <c r="N1683" s="1" t="str">
        <f>IFERROR(VLOOKUP(A1683,SEM_20201201_20210416!A:F,6,FALSE),"")</f>
        <v/>
      </c>
      <c r="O1683" s="4" t="str">
        <f t="shared" si="134"/>
        <v/>
      </c>
      <c r="P1683" s="4" t="str">
        <f t="shared" si="135"/>
        <v/>
      </c>
    </row>
    <row r="1684" spans="1:16">
      <c r="A1684" s="3" t="s">
        <v>1722</v>
      </c>
      <c r="B1684">
        <v>14</v>
      </c>
      <c r="C1684">
        <v>0</v>
      </c>
      <c r="D1684" s="1">
        <v>0</v>
      </c>
      <c r="E1684" s="2">
        <v>3.7857142857142798</v>
      </c>
      <c r="H1684" s="4" t="str">
        <f t="shared" si="131"/>
        <v/>
      </c>
      <c r="I1684" s="4" t="str">
        <f t="shared" si="132"/>
        <v/>
      </c>
      <c r="J1684" s="4" t="str">
        <f t="shared" si="133"/>
        <v/>
      </c>
      <c r="K1684" s="4" t="str">
        <f>IF(ISERROR(MATCH(A1684,SEM_20201201_20210416!A:A,0)),"","Y")</f>
        <v/>
      </c>
      <c r="L1684" s="4" t="str">
        <f>IF(K1684="Y",VLOOKUP($A1684,SEM_20201201_20210416!$A:$G,3,FALSE),"")</f>
        <v/>
      </c>
      <c r="M1684" s="4" t="str">
        <f>IF(K1684="Y",VLOOKUP($A1684,SEM_20201201_20210416!$A:$G,4,FALSE),"")</f>
        <v/>
      </c>
      <c r="N1684" s="1" t="str">
        <f>IFERROR(VLOOKUP(A1684,SEM_20201201_20210416!A:F,6,FALSE),"")</f>
        <v/>
      </c>
      <c r="O1684" s="4" t="str">
        <f t="shared" si="134"/>
        <v/>
      </c>
      <c r="P1684" s="4" t="str">
        <f t="shared" si="135"/>
        <v/>
      </c>
    </row>
    <row r="1685" spans="1:16">
      <c r="A1685" s="3" t="s">
        <v>1690</v>
      </c>
      <c r="B1685">
        <v>14</v>
      </c>
      <c r="C1685">
        <v>1</v>
      </c>
      <c r="D1685" s="1">
        <v>7.1428571428571397E-2</v>
      </c>
      <c r="E1685" s="2">
        <v>4.0714285714285703</v>
      </c>
      <c r="H1685" s="4" t="str">
        <f t="shared" si="131"/>
        <v/>
      </c>
      <c r="I1685" s="4" t="str">
        <f t="shared" si="132"/>
        <v>Y</v>
      </c>
      <c r="J1685" s="4" t="str">
        <f t="shared" si="133"/>
        <v/>
      </c>
      <c r="K1685" s="4" t="str">
        <f>IF(ISERROR(MATCH(A1685,SEM_20201201_20210416!A:A,0)),"","Y")</f>
        <v/>
      </c>
      <c r="L1685" s="4" t="str">
        <f>IF(K1685="Y",VLOOKUP($A1685,SEM_20201201_20210416!$A:$G,3,FALSE),"")</f>
        <v/>
      </c>
      <c r="M1685" s="4" t="str">
        <f>IF(K1685="Y",VLOOKUP($A1685,SEM_20201201_20210416!$A:$G,4,FALSE),"")</f>
        <v/>
      </c>
      <c r="N1685" s="1" t="str">
        <f>IFERROR(VLOOKUP(A1685,SEM_20201201_20210416!A:F,6,FALSE),"")</f>
        <v/>
      </c>
      <c r="O1685" s="4" t="str">
        <f t="shared" si="134"/>
        <v/>
      </c>
      <c r="P1685" s="4" t="str">
        <f t="shared" si="135"/>
        <v/>
      </c>
    </row>
    <row r="1686" spans="1:16">
      <c r="A1686" s="3" t="s">
        <v>1721</v>
      </c>
      <c r="B1686">
        <v>14</v>
      </c>
      <c r="C1686">
        <v>3</v>
      </c>
      <c r="D1686" s="1">
        <v>0.214285714285714</v>
      </c>
      <c r="E1686" s="2">
        <v>4.21428571428571</v>
      </c>
      <c r="H1686" s="4" t="str">
        <f t="shared" si="131"/>
        <v/>
      </c>
      <c r="I1686" s="4" t="str">
        <f t="shared" si="132"/>
        <v>Y</v>
      </c>
      <c r="J1686" s="4" t="str">
        <f t="shared" si="133"/>
        <v/>
      </c>
      <c r="K1686" s="4" t="str">
        <f>IF(ISERROR(MATCH(A1686,SEM_20201201_20210416!A:A,0)),"","Y")</f>
        <v/>
      </c>
      <c r="L1686" s="4" t="str">
        <f>IF(K1686="Y",VLOOKUP($A1686,SEM_20201201_20210416!$A:$G,3,FALSE),"")</f>
        <v/>
      </c>
      <c r="M1686" s="4" t="str">
        <f>IF(K1686="Y",VLOOKUP($A1686,SEM_20201201_20210416!$A:$G,4,FALSE),"")</f>
        <v/>
      </c>
      <c r="N1686" s="1" t="str">
        <f>IFERROR(VLOOKUP(A1686,SEM_20201201_20210416!A:F,6,FALSE),"")</f>
        <v/>
      </c>
      <c r="O1686" s="4" t="str">
        <f t="shared" si="134"/>
        <v/>
      </c>
      <c r="P1686" s="4" t="str">
        <f t="shared" si="135"/>
        <v/>
      </c>
    </row>
    <row r="1687" spans="1:16">
      <c r="A1687" s="3" t="s">
        <v>1695</v>
      </c>
      <c r="B1687">
        <v>14</v>
      </c>
      <c r="C1687">
        <v>0</v>
      </c>
      <c r="D1687" s="1">
        <v>0</v>
      </c>
      <c r="E1687" s="2">
        <v>4.71428571428571</v>
      </c>
      <c r="H1687" s="4" t="str">
        <f t="shared" si="131"/>
        <v/>
      </c>
      <c r="I1687" s="4" t="str">
        <f t="shared" si="132"/>
        <v>Y</v>
      </c>
      <c r="J1687" s="4" t="str">
        <f t="shared" si="133"/>
        <v/>
      </c>
      <c r="K1687" s="4" t="str">
        <f>IF(ISERROR(MATCH(A1687,SEM_20201201_20210416!A:A,0)),"","Y")</f>
        <v/>
      </c>
      <c r="L1687" s="4" t="str">
        <f>IF(K1687="Y",VLOOKUP($A1687,SEM_20201201_20210416!$A:$G,3,FALSE),"")</f>
        <v/>
      </c>
      <c r="M1687" s="4" t="str">
        <f>IF(K1687="Y",VLOOKUP($A1687,SEM_20201201_20210416!$A:$G,4,FALSE),"")</f>
        <v/>
      </c>
      <c r="N1687" s="1" t="str">
        <f>IFERROR(VLOOKUP(A1687,SEM_20201201_20210416!A:F,6,FALSE),"")</f>
        <v/>
      </c>
      <c r="O1687" s="4" t="str">
        <f t="shared" si="134"/>
        <v/>
      </c>
      <c r="P1687" s="4" t="str">
        <f t="shared" si="135"/>
        <v/>
      </c>
    </row>
    <row r="1688" spans="1:16">
      <c r="A1688" s="3" t="s">
        <v>1719</v>
      </c>
      <c r="B1688">
        <v>14</v>
      </c>
      <c r="C1688">
        <v>0</v>
      </c>
      <c r="D1688" s="1">
        <v>0</v>
      </c>
      <c r="E1688" s="2">
        <v>4.9285714285714199</v>
      </c>
      <c r="H1688" s="4" t="str">
        <f t="shared" si="131"/>
        <v/>
      </c>
      <c r="I1688" s="4" t="str">
        <f t="shared" si="132"/>
        <v>Y</v>
      </c>
      <c r="J1688" s="4" t="str">
        <f t="shared" si="133"/>
        <v/>
      </c>
      <c r="K1688" s="4" t="str">
        <f>IF(ISERROR(MATCH(A1688,SEM_20201201_20210416!A:A,0)),"","Y")</f>
        <v/>
      </c>
      <c r="L1688" s="4" t="str">
        <f>IF(K1688="Y",VLOOKUP($A1688,SEM_20201201_20210416!$A:$G,3,FALSE),"")</f>
        <v/>
      </c>
      <c r="M1688" s="4" t="str">
        <f>IF(K1688="Y",VLOOKUP($A1688,SEM_20201201_20210416!$A:$G,4,FALSE),"")</f>
        <v/>
      </c>
      <c r="N1688" s="1" t="str">
        <f>IFERROR(VLOOKUP(A1688,SEM_20201201_20210416!A:F,6,FALSE),"")</f>
        <v/>
      </c>
      <c r="O1688" s="4" t="str">
        <f t="shared" si="134"/>
        <v/>
      </c>
      <c r="P1688" s="4" t="str">
        <f t="shared" si="135"/>
        <v/>
      </c>
    </row>
    <row r="1689" spans="1:16">
      <c r="A1689" s="3" t="s">
        <v>1693</v>
      </c>
      <c r="B1689">
        <v>14</v>
      </c>
      <c r="C1689">
        <v>0</v>
      </c>
      <c r="D1689" s="1">
        <v>0</v>
      </c>
      <c r="E1689" s="2">
        <v>5</v>
      </c>
      <c r="H1689" s="4" t="str">
        <f t="shared" si="131"/>
        <v/>
      </c>
      <c r="I1689" s="4" t="str">
        <f t="shared" si="132"/>
        <v/>
      </c>
      <c r="J1689" s="4" t="str">
        <f t="shared" si="133"/>
        <v/>
      </c>
      <c r="K1689" s="4" t="str">
        <f>IF(ISERROR(MATCH(A1689,SEM_20201201_20210416!A:A,0)),"","Y")</f>
        <v/>
      </c>
      <c r="L1689" s="4" t="str">
        <f>IF(K1689="Y",VLOOKUP($A1689,SEM_20201201_20210416!$A:$G,3,FALSE),"")</f>
        <v/>
      </c>
      <c r="M1689" s="4" t="str">
        <f>IF(K1689="Y",VLOOKUP($A1689,SEM_20201201_20210416!$A:$G,4,FALSE),"")</f>
        <v/>
      </c>
      <c r="N1689" s="1" t="str">
        <f>IFERROR(VLOOKUP(A1689,SEM_20201201_20210416!A:F,6,FALSE),"")</f>
        <v/>
      </c>
      <c r="O1689" s="4" t="str">
        <f t="shared" si="134"/>
        <v/>
      </c>
      <c r="P1689" s="4" t="str">
        <f t="shared" si="135"/>
        <v/>
      </c>
    </row>
    <row r="1690" spans="1:16">
      <c r="A1690" s="3" t="s">
        <v>1710</v>
      </c>
      <c r="B1690">
        <v>14</v>
      </c>
      <c r="C1690">
        <v>1</v>
      </c>
      <c r="D1690" s="1">
        <v>7.1428571428571397E-2</v>
      </c>
      <c r="E1690" s="2">
        <v>6.5714285714285703</v>
      </c>
      <c r="H1690" s="4" t="str">
        <f t="shared" si="131"/>
        <v/>
      </c>
      <c r="I1690" s="4" t="str">
        <f t="shared" si="132"/>
        <v/>
      </c>
      <c r="J1690" s="4" t="str">
        <f t="shared" si="133"/>
        <v>Y</v>
      </c>
      <c r="K1690" s="4" t="str">
        <f>IF(ISERROR(MATCH(A1690,SEM_20201201_20210416!A:A,0)),"","Y")</f>
        <v/>
      </c>
      <c r="L1690" s="4" t="str">
        <f>IF(K1690="Y",VLOOKUP($A1690,SEM_20201201_20210416!$A:$G,3,FALSE),"")</f>
        <v/>
      </c>
      <c r="M1690" s="4" t="str">
        <f>IF(K1690="Y",VLOOKUP($A1690,SEM_20201201_20210416!$A:$G,4,FALSE),"")</f>
        <v/>
      </c>
      <c r="N1690" s="1" t="str">
        <f>IFERROR(VLOOKUP(A1690,SEM_20201201_20210416!A:F,6,FALSE),"")</f>
        <v/>
      </c>
      <c r="O1690" s="4" t="str">
        <f t="shared" si="134"/>
        <v/>
      </c>
      <c r="P1690" s="4" t="str">
        <f t="shared" si="135"/>
        <v/>
      </c>
    </row>
    <row r="1691" spans="1:16">
      <c r="A1691" s="3" t="s">
        <v>1700</v>
      </c>
      <c r="B1691">
        <v>14</v>
      </c>
      <c r="C1691">
        <v>2</v>
      </c>
      <c r="D1691" s="1">
        <v>0.14285714285714199</v>
      </c>
      <c r="E1691" s="2">
        <v>6.71428571428571</v>
      </c>
      <c r="H1691" s="4" t="str">
        <f t="shared" si="131"/>
        <v/>
      </c>
      <c r="I1691" s="4" t="str">
        <f t="shared" si="132"/>
        <v/>
      </c>
      <c r="J1691" s="4" t="str">
        <f t="shared" si="133"/>
        <v>Y</v>
      </c>
      <c r="K1691" s="4" t="str">
        <f>IF(ISERROR(MATCH(A1691,SEM_20201201_20210416!A:A,0)),"","Y")</f>
        <v/>
      </c>
      <c r="L1691" s="4" t="str">
        <f>IF(K1691="Y",VLOOKUP($A1691,SEM_20201201_20210416!$A:$G,3,FALSE),"")</f>
        <v/>
      </c>
      <c r="M1691" s="4" t="str">
        <f>IF(K1691="Y",VLOOKUP($A1691,SEM_20201201_20210416!$A:$G,4,FALSE),"")</f>
        <v/>
      </c>
      <c r="N1691" s="1" t="str">
        <f>IFERROR(VLOOKUP(A1691,SEM_20201201_20210416!A:F,6,FALSE),"")</f>
        <v/>
      </c>
      <c r="O1691" s="4" t="str">
        <f t="shared" si="134"/>
        <v/>
      </c>
      <c r="P1691" s="4" t="str">
        <f t="shared" si="135"/>
        <v/>
      </c>
    </row>
    <row r="1692" spans="1:16">
      <c r="A1692" s="3" t="s">
        <v>1716</v>
      </c>
      <c r="B1692">
        <v>14</v>
      </c>
      <c r="C1692">
        <v>1</v>
      </c>
      <c r="D1692" s="1">
        <v>7.1428571428571397E-2</v>
      </c>
      <c r="E1692" s="2">
        <v>6.7857142857142803</v>
      </c>
      <c r="H1692" s="4" t="str">
        <f t="shared" si="131"/>
        <v/>
      </c>
      <c r="I1692" s="4" t="str">
        <f t="shared" si="132"/>
        <v/>
      </c>
      <c r="J1692" s="4" t="str">
        <f t="shared" si="133"/>
        <v>Y</v>
      </c>
      <c r="K1692" s="4" t="str">
        <f>IF(ISERROR(MATCH(A1692,SEM_20201201_20210416!A:A,0)),"","Y")</f>
        <v/>
      </c>
      <c r="L1692" s="4" t="str">
        <f>IF(K1692="Y",VLOOKUP($A1692,SEM_20201201_20210416!$A:$G,3,FALSE),"")</f>
        <v/>
      </c>
      <c r="M1692" s="4" t="str">
        <f>IF(K1692="Y",VLOOKUP($A1692,SEM_20201201_20210416!$A:$G,4,FALSE),"")</f>
        <v/>
      </c>
      <c r="N1692" s="1" t="str">
        <f>IFERROR(VLOOKUP(A1692,SEM_20201201_20210416!A:F,6,FALSE),"")</f>
        <v/>
      </c>
      <c r="O1692" s="4" t="str">
        <f t="shared" si="134"/>
        <v/>
      </c>
      <c r="P1692" s="4" t="str">
        <f t="shared" si="135"/>
        <v/>
      </c>
    </row>
    <row r="1693" spans="1:16">
      <c r="A1693" s="3" t="s">
        <v>1718</v>
      </c>
      <c r="B1693">
        <v>14</v>
      </c>
      <c r="C1693">
        <v>1</v>
      </c>
      <c r="D1693" s="1">
        <v>7.1428571428571397E-2</v>
      </c>
      <c r="E1693" s="2">
        <v>6.7857142857142803</v>
      </c>
      <c r="H1693" s="4" t="str">
        <f t="shared" si="131"/>
        <v/>
      </c>
      <c r="I1693" s="4" t="str">
        <f t="shared" si="132"/>
        <v/>
      </c>
      <c r="J1693" s="4" t="str">
        <f t="shared" si="133"/>
        <v>Y</v>
      </c>
      <c r="K1693" s="4" t="str">
        <f>IF(ISERROR(MATCH(A1693,SEM_20201201_20210416!A:A,0)),"","Y")</f>
        <v/>
      </c>
      <c r="L1693" s="4" t="str">
        <f>IF(K1693="Y",VLOOKUP($A1693,SEM_20201201_20210416!$A:$G,3,FALSE),"")</f>
        <v/>
      </c>
      <c r="M1693" s="4" t="str">
        <f>IF(K1693="Y",VLOOKUP($A1693,SEM_20201201_20210416!$A:$G,4,FALSE),"")</f>
        <v/>
      </c>
      <c r="N1693" s="1" t="str">
        <f>IFERROR(VLOOKUP(A1693,SEM_20201201_20210416!A:F,6,FALSE),"")</f>
        <v/>
      </c>
      <c r="O1693" s="4" t="str">
        <f t="shared" si="134"/>
        <v/>
      </c>
      <c r="P1693" s="4" t="str">
        <f t="shared" si="135"/>
        <v/>
      </c>
    </row>
    <row r="1694" spans="1:16">
      <c r="A1694" s="3" t="s">
        <v>1694</v>
      </c>
      <c r="B1694">
        <v>14</v>
      </c>
      <c r="C1694">
        <v>1</v>
      </c>
      <c r="D1694" s="1">
        <v>7.1428571428571397E-2</v>
      </c>
      <c r="E1694" s="2">
        <v>7.0714285714285703</v>
      </c>
      <c r="H1694" s="4" t="str">
        <f t="shared" si="131"/>
        <v/>
      </c>
      <c r="I1694" s="4" t="str">
        <f t="shared" si="132"/>
        <v/>
      </c>
      <c r="J1694" s="4" t="str">
        <f t="shared" si="133"/>
        <v/>
      </c>
      <c r="K1694" s="4" t="str">
        <f>IF(ISERROR(MATCH(A1694,SEM_20201201_20210416!A:A,0)),"","Y")</f>
        <v/>
      </c>
      <c r="L1694" s="4" t="str">
        <f>IF(K1694="Y",VLOOKUP($A1694,SEM_20201201_20210416!$A:$G,3,FALSE),"")</f>
        <v/>
      </c>
      <c r="M1694" s="4" t="str">
        <f>IF(K1694="Y",VLOOKUP($A1694,SEM_20201201_20210416!$A:$G,4,FALSE),"")</f>
        <v/>
      </c>
      <c r="N1694" s="1" t="str">
        <f>IFERROR(VLOOKUP(A1694,SEM_20201201_20210416!A:F,6,FALSE),"")</f>
        <v/>
      </c>
      <c r="O1694" s="4" t="str">
        <f t="shared" si="134"/>
        <v/>
      </c>
      <c r="P1694" s="4" t="str">
        <f t="shared" si="135"/>
        <v/>
      </c>
    </row>
    <row r="1695" spans="1:16">
      <c r="A1695" s="3" t="s">
        <v>1709</v>
      </c>
      <c r="B1695">
        <v>14</v>
      </c>
      <c r="C1695">
        <v>2</v>
      </c>
      <c r="D1695" s="1">
        <v>0.14285714285714199</v>
      </c>
      <c r="E1695" s="2">
        <v>7.3571428571428497</v>
      </c>
      <c r="H1695" s="4" t="str">
        <f t="shared" si="131"/>
        <v/>
      </c>
      <c r="I1695" s="4" t="str">
        <f t="shared" si="132"/>
        <v/>
      </c>
      <c r="J1695" s="4" t="str">
        <f t="shared" si="133"/>
        <v/>
      </c>
      <c r="K1695" s="4" t="str">
        <f>IF(ISERROR(MATCH(A1695,SEM_20201201_20210416!A:A,0)),"","Y")</f>
        <v/>
      </c>
      <c r="L1695" s="4" t="str">
        <f>IF(K1695="Y",VLOOKUP($A1695,SEM_20201201_20210416!$A:$G,3,FALSE),"")</f>
        <v/>
      </c>
      <c r="M1695" s="4" t="str">
        <f>IF(K1695="Y",VLOOKUP($A1695,SEM_20201201_20210416!$A:$G,4,FALSE),"")</f>
        <v/>
      </c>
      <c r="N1695" s="1" t="str">
        <f>IFERROR(VLOOKUP(A1695,SEM_20201201_20210416!A:F,6,FALSE),"")</f>
        <v/>
      </c>
      <c r="O1695" s="4" t="str">
        <f t="shared" si="134"/>
        <v/>
      </c>
      <c r="P1695" s="4" t="str">
        <f t="shared" si="135"/>
        <v/>
      </c>
    </row>
    <row r="1696" spans="1:16">
      <c r="A1696" s="3" t="s">
        <v>1685</v>
      </c>
      <c r="B1696">
        <v>14</v>
      </c>
      <c r="C1696">
        <v>2</v>
      </c>
      <c r="D1696" s="1">
        <v>0.14285714285714199</v>
      </c>
      <c r="E1696" s="2">
        <v>8.4285714285714199</v>
      </c>
      <c r="H1696" s="4" t="str">
        <f t="shared" si="131"/>
        <v/>
      </c>
      <c r="I1696" s="4" t="str">
        <f t="shared" si="132"/>
        <v/>
      </c>
      <c r="J1696" s="4" t="str">
        <f t="shared" si="133"/>
        <v/>
      </c>
      <c r="K1696" s="4" t="str">
        <f>IF(ISERROR(MATCH(A1696,SEM_20201201_20210416!A:A,0)),"","Y")</f>
        <v/>
      </c>
      <c r="L1696" s="4" t="str">
        <f>IF(K1696="Y",VLOOKUP($A1696,SEM_20201201_20210416!$A:$G,3,FALSE),"")</f>
        <v/>
      </c>
      <c r="M1696" s="4" t="str">
        <f>IF(K1696="Y",VLOOKUP($A1696,SEM_20201201_20210416!$A:$G,4,FALSE),"")</f>
        <v/>
      </c>
      <c r="N1696" s="1" t="str">
        <f>IFERROR(VLOOKUP(A1696,SEM_20201201_20210416!A:F,6,FALSE),"")</f>
        <v/>
      </c>
      <c r="O1696" s="4" t="str">
        <f t="shared" si="134"/>
        <v/>
      </c>
      <c r="P1696" s="4" t="str">
        <f t="shared" si="135"/>
        <v/>
      </c>
    </row>
    <row r="1697" spans="1:16">
      <c r="A1697" s="3" t="s">
        <v>1714</v>
      </c>
      <c r="B1697">
        <v>14</v>
      </c>
      <c r="C1697">
        <v>0</v>
      </c>
      <c r="D1697" s="1">
        <v>0</v>
      </c>
      <c r="E1697" s="2">
        <v>8.9285714285714199</v>
      </c>
      <c r="H1697" s="4" t="str">
        <f t="shared" si="131"/>
        <v/>
      </c>
      <c r="I1697" s="4" t="str">
        <f t="shared" si="132"/>
        <v/>
      </c>
      <c r="J1697" s="4" t="str">
        <f t="shared" si="133"/>
        <v/>
      </c>
      <c r="K1697" s="4" t="str">
        <f>IF(ISERROR(MATCH(A1697,SEM_20201201_20210416!A:A,0)),"","Y")</f>
        <v/>
      </c>
      <c r="L1697" s="4" t="str">
        <f>IF(K1697="Y",VLOOKUP($A1697,SEM_20201201_20210416!$A:$G,3,FALSE),"")</f>
        <v/>
      </c>
      <c r="M1697" s="4" t="str">
        <f>IF(K1697="Y",VLOOKUP($A1697,SEM_20201201_20210416!$A:$G,4,FALSE),"")</f>
        <v/>
      </c>
      <c r="N1697" s="1" t="str">
        <f>IFERROR(VLOOKUP(A1697,SEM_20201201_20210416!A:F,6,FALSE),"")</f>
        <v/>
      </c>
      <c r="O1697" s="4" t="str">
        <f t="shared" si="134"/>
        <v/>
      </c>
      <c r="P1697" s="4" t="str">
        <f t="shared" si="135"/>
        <v/>
      </c>
    </row>
    <row r="1698" spans="1:16">
      <c r="A1698" s="3" t="s">
        <v>1689</v>
      </c>
      <c r="B1698">
        <v>14</v>
      </c>
      <c r="C1698">
        <v>0</v>
      </c>
      <c r="D1698" s="1">
        <v>0</v>
      </c>
      <c r="E1698" s="2">
        <v>9.0714285714285694</v>
      </c>
      <c r="H1698" s="4" t="str">
        <f t="shared" si="131"/>
        <v/>
      </c>
      <c r="I1698" s="4" t="str">
        <f t="shared" si="132"/>
        <v/>
      </c>
      <c r="J1698" s="4" t="str">
        <f t="shared" si="133"/>
        <v/>
      </c>
      <c r="K1698" s="4" t="str">
        <f>IF(ISERROR(MATCH(A1698,SEM_20201201_20210416!A:A,0)),"","Y")</f>
        <v/>
      </c>
      <c r="L1698" s="4" t="str">
        <f>IF(K1698="Y",VLOOKUP($A1698,SEM_20201201_20210416!$A:$G,3,FALSE),"")</f>
        <v/>
      </c>
      <c r="M1698" s="4" t="str">
        <f>IF(K1698="Y",VLOOKUP($A1698,SEM_20201201_20210416!$A:$G,4,FALSE),"")</f>
        <v/>
      </c>
      <c r="N1698" s="1" t="str">
        <f>IFERROR(VLOOKUP(A1698,SEM_20201201_20210416!A:F,6,FALSE),"")</f>
        <v/>
      </c>
      <c r="O1698" s="4" t="str">
        <f t="shared" si="134"/>
        <v/>
      </c>
      <c r="P1698" s="4" t="str">
        <f t="shared" si="135"/>
        <v/>
      </c>
    </row>
    <row r="1699" spans="1:16">
      <c r="A1699" s="3" t="s">
        <v>1717</v>
      </c>
      <c r="B1699">
        <v>14</v>
      </c>
      <c r="C1699">
        <v>0</v>
      </c>
      <c r="D1699" s="1">
        <v>0</v>
      </c>
      <c r="E1699" s="2">
        <v>10.857142857142801</v>
      </c>
      <c r="H1699" s="4" t="str">
        <f t="shared" si="131"/>
        <v/>
      </c>
      <c r="I1699" s="4" t="str">
        <f t="shared" si="132"/>
        <v/>
      </c>
      <c r="J1699" s="4" t="str">
        <f t="shared" si="133"/>
        <v/>
      </c>
      <c r="K1699" s="4" t="str">
        <f>IF(ISERROR(MATCH(A1699,SEM_20201201_20210416!A:A,0)),"","Y")</f>
        <v/>
      </c>
      <c r="L1699" s="4" t="str">
        <f>IF(K1699="Y",VLOOKUP($A1699,SEM_20201201_20210416!$A:$G,3,FALSE),"")</f>
        <v/>
      </c>
      <c r="M1699" s="4" t="str">
        <f>IF(K1699="Y",VLOOKUP($A1699,SEM_20201201_20210416!$A:$G,4,FALSE),"")</f>
        <v/>
      </c>
      <c r="N1699" s="1" t="str">
        <f>IFERROR(VLOOKUP(A1699,SEM_20201201_20210416!A:F,6,FALSE),"")</f>
        <v/>
      </c>
      <c r="O1699" s="4" t="str">
        <f t="shared" si="134"/>
        <v/>
      </c>
      <c r="P1699" s="4" t="str">
        <f t="shared" si="135"/>
        <v/>
      </c>
    </row>
    <row r="1700" spans="1:16">
      <c r="A1700" s="3" t="s">
        <v>1698</v>
      </c>
      <c r="B1700">
        <v>14</v>
      </c>
      <c r="C1700">
        <v>0</v>
      </c>
      <c r="D1700" s="1">
        <v>0</v>
      </c>
      <c r="E1700" s="2">
        <v>11.214285714285699</v>
      </c>
      <c r="H1700" s="4" t="str">
        <f t="shared" si="131"/>
        <v/>
      </c>
      <c r="I1700" s="4" t="str">
        <f t="shared" si="132"/>
        <v/>
      </c>
      <c r="J1700" s="4" t="str">
        <f t="shared" si="133"/>
        <v/>
      </c>
      <c r="K1700" s="4" t="str">
        <f>IF(ISERROR(MATCH(A1700,SEM_20201201_20210416!A:A,0)),"","Y")</f>
        <v/>
      </c>
      <c r="L1700" s="4" t="str">
        <f>IF(K1700="Y",VLOOKUP($A1700,SEM_20201201_20210416!$A:$G,3,FALSE),"")</f>
        <v/>
      </c>
      <c r="M1700" s="4" t="str">
        <f>IF(K1700="Y",VLOOKUP($A1700,SEM_20201201_20210416!$A:$G,4,FALSE),"")</f>
        <v/>
      </c>
      <c r="N1700" s="1" t="str">
        <f>IFERROR(VLOOKUP(A1700,SEM_20201201_20210416!A:F,6,FALSE),"")</f>
        <v/>
      </c>
      <c r="O1700" s="4" t="str">
        <f t="shared" si="134"/>
        <v/>
      </c>
      <c r="P1700" s="4" t="str">
        <f t="shared" si="135"/>
        <v/>
      </c>
    </row>
    <row r="1701" spans="1:16">
      <c r="A1701" s="3" t="s">
        <v>1683</v>
      </c>
      <c r="B1701">
        <v>14</v>
      </c>
      <c r="C1701">
        <v>0</v>
      </c>
      <c r="D1701" s="1">
        <v>0</v>
      </c>
      <c r="E1701" s="2">
        <v>12.285714285714199</v>
      </c>
      <c r="H1701" s="4" t="str">
        <f t="shared" si="131"/>
        <v/>
      </c>
      <c r="I1701" s="4" t="str">
        <f t="shared" si="132"/>
        <v/>
      </c>
      <c r="J1701" s="4" t="str">
        <f t="shared" si="133"/>
        <v/>
      </c>
      <c r="K1701" s="4" t="str">
        <f>IF(ISERROR(MATCH(A1701,SEM_20201201_20210416!A:A,0)),"","Y")</f>
        <v/>
      </c>
      <c r="L1701" s="4" t="str">
        <f>IF(K1701="Y",VLOOKUP($A1701,SEM_20201201_20210416!$A:$G,3,FALSE),"")</f>
        <v/>
      </c>
      <c r="M1701" s="4" t="str">
        <f>IF(K1701="Y",VLOOKUP($A1701,SEM_20201201_20210416!$A:$G,4,FALSE),"")</f>
        <v/>
      </c>
      <c r="N1701" s="1" t="str">
        <f>IFERROR(VLOOKUP(A1701,SEM_20201201_20210416!A:F,6,FALSE),"")</f>
        <v/>
      </c>
      <c r="O1701" s="4" t="str">
        <f t="shared" si="134"/>
        <v/>
      </c>
      <c r="P1701" s="4" t="str">
        <f t="shared" si="135"/>
        <v/>
      </c>
    </row>
    <row r="1702" spans="1:16">
      <c r="A1702" s="3" t="s">
        <v>1692</v>
      </c>
      <c r="B1702">
        <v>14</v>
      </c>
      <c r="C1702">
        <v>2</v>
      </c>
      <c r="D1702" s="1">
        <v>0.14285714285714199</v>
      </c>
      <c r="E1702" s="2">
        <v>13.214285714285699</v>
      </c>
      <c r="H1702" s="4" t="str">
        <f t="shared" si="131"/>
        <v/>
      </c>
      <c r="I1702" s="4" t="str">
        <f t="shared" si="132"/>
        <v/>
      </c>
      <c r="J1702" s="4" t="str">
        <f t="shared" si="133"/>
        <v/>
      </c>
      <c r="K1702" s="4" t="str">
        <f>IF(ISERROR(MATCH(A1702,SEM_20201201_20210416!A:A,0)),"","Y")</f>
        <v/>
      </c>
      <c r="L1702" s="4" t="str">
        <f>IF(K1702="Y",VLOOKUP($A1702,SEM_20201201_20210416!$A:$G,3,FALSE),"")</f>
        <v/>
      </c>
      <c r="M1702" s="4" t="str">
        <f>IF(K1702="Y",VLOOKUP($A1702,SEM_20201201_20210416!$A:$G,4,FALSE),"")</f>
        <v/>
      </c>
      <c r="N1702" s="1" t="str">
        <f>IFERROR(VLOOKUP(A1702,SEM_20201201_20210416!A:F,6,FALSE),"")</f>
        <v/>
      </c>
      <c r="O1702" s="4" t="str">
        <f t="shared" si="134"/>
        <v/>
      </c>
      <c r="P1702" s="4" t="str">
        <f t="shared" si="135"/>
        <v/>
      </c>
    </row>
    <row r="1703" spans="1:16">
      <c r="A1703" s="3" t="s">
        <v>1715</v>
      </c>
      <c r="B1703">
        <v>14</v>
      </c>
      <c r="C1703">
        <v>1</v>
      </c>
      <c r="D1703" s="1">
        <v>7.1428571428571397E-2</v>
      </c>
      <c r="E1703" s="2">
        <v>13.285714285714199</v>
      </c>
      <c r="H1703" s="4" t="str">
        <f t="shared" si="131"/>
        <v/>
      </c>
      <c r="I1703" s="4" t="str">
        <f t="shared" si="132"/>
        <v/>
      </c>
      <c r="J1703" s="4" t="str">
        <f t="shared" si="133"/>
        <v/>
      </c>
      <c r="K1703" s="4" t="str">
        <f>IF(ISERROR(MATCH(A1703,SEM_20201201_20210416!A:A,0)),"","Y")</f>
        <v/>
      </c>
      <c r="L1703" s="4" t="str">
        <f>IF(K1703="Y",VLOOKUP($A1703,SEM_20201201_20210416!$A:$G,3,FALSE),"")</f>
        <v/>
      </c>
      <c r="M1703" s="4" t="str">
        <f>IF(K1703="Y",VLOOKUP($A1703,SEM_20201201_20210416!$A:$G,4,FALSE),"")</f>
        <v/>
      </c>
      <c r="N1703" s="1" t="str">
        <f>IFERROR(VLOOKUP(A1703,SEM_20201201_20210416!A:F,6,FALSE),"")</f>
        <v/>
      </c>
      <c r="O1703" s="4" t="str">
        <f t="shared" si="134"/>
        <v/>
      </c>
      <c r="P1703" s="4" t="str">
        <f t="shared" si="135"/>
        <v/>
      </c>
    </row>
    <row r="1704" spans="1:16">
      <c r="A1704" s="3" t="s">
        <v>1696</v>
      </c>
      <c r="B1704">
        <v>14</v>
      </c>
      <c r="C1704">
        <v>0</v>
      </c>
      <c r="D1704" s="1">
        <v>0</v>
      </c>
      <c r="E1704" s="2">
        <v>16</v>
      </c>
      <c r="H1704" s="4" t="str">
        <f t="shared" si="131"/>
        <v/>
      </c>
      <c r="I1704" s="4" t="str">
        <f t="shared" si="132"/>
        <v/>
      </c>
      <c r="J1704" s="4" t="str">
        <f t="shared" si="133"/>
        <v/>
      </c>
      <c r="K1704" s="4" t="str">
        <f>IF(ISERROR(MATCH(A1704,SEM_20201201_20210416!A:A,0)),"","Y")</f>
        <v>Y</v>
      </c>
      <c r="L1704" s="4">
        <f>IF(K1704="Y",VLOOKUP($A1704,SEM_20201201_20210416!$A:$G,3,FALSE),"")</f>
        <v>6</v>
      </c>
      <c r="M1704" s="4">
        <f>IF(K1704="Y",VLOOKUP($A1704,SEM_20201201_20210416!$A:$G,4,FALSE),"")</f>
        <v>2</v>
      </c>
      <c r="N1704" s="1">
        <f>IFERROR(VLOOKUP(A1704,SEM_20201201_20210416!A:F,6,FALSE),"")</f>
        <v>0.33333333333333331</v>
      </c>
      <c r="O1704" s="4" t="str">
        <f t="shared" si="134"/>
        <v>Y</v>
      </c>
      <c r="P1704" s="4" t="str">
        <f t="shared" si="135"/>
        <v/>
      </c>
    </row>
    <row r="1705" spans="1:16">
      <c r="A1705" s="3" t="s">
        <v>1702</v>
      </c>
      <c r="B1705">
        <v>14</v>
      </c>
      <c r="C1705">
        <v>1</v>
      </c>
      <c r="D1705" s="1">
        <v>7.1428571428571397E-2</v>
      </c>
      <c r="E1705" s="2">
        <v>16.285714285714199</v>
      </c>
      <c r="H1705" s="4" t="str">
        <f t="shared" si="131"/>
        <v/>
      </c>
      <c r="I1705" s="4" t="str">
        <f t="shared" si="132"/>
        <v/>
      </c>
      <c r="J1705" s="4" t="str">
        <f t="shared" si="133"/>
        <v/>
      </c>
      <c r="K1705" s="4" t="str">
        <f>IF(ISERROR(MATCH(A1705,SEM_20201201_20210416!A:A,0)),"","Y")</f>
        <v/>
      </c>
      <c r="L1705" s="4" t="str">
        <f>IF(K1705="Y",VLOOKUP($A1705,SEM_20201201_20210416!$A:$G,3,FALSE),"")</f>
        <v/>
      </c>
      <c r="M1705" s="4" t="str">
        <f>IF(K1705="Y",VLOOKUP($A1705,SEM_20201201_20210416!$A:$G,4,FALSE),"")</f>
        <v/>
      </c>
      <c r="N1705" s="1" t="str">
        <f>IFERROR(VLOOKUP(A1705,SEM_20201201_20210416!A:F,6,FALSE),"")</f>
        <v/>
      </c>
      <c r="O1705" s="4" t="str">
        <f t="shared" si="134"/>
        <v/>
      </c>
      <c r="P1705" s="4" t="str">
        <f t="shared" si="135"/>
        <v/>
      </c>
    </row>
    <row r="1706" spans="1:16">
      <c r="A1706" s="3" t="s">
        <v>1691</v>
      </c>
      <c r="B1706">
        <v>14</v>
      </c>
      <c r="C1706">
        <v>3</v>
      </c>
      <c r="D1706" s="1">
        <v>0.214285714285714</v>
      </c>
      <c r="E1706" s="2">
        <v>21.285714285714199</v>
      </c>
      <c r="H1706" s="4" t="str">
        <f t="shared" si="131"/>
        <v/>
      </c>
      <c r="I1706" s="4" t="str">
        <f t="shared" si="132"/>
        <v/>
      </c>
      <c r="J1706" s="4" t="str">
        <f t="shared" si="133"/>
        <v/>
      </c>
      <c r="K1706" s="4" t="str">
        <f>IF(ISERROR(MATCH(A1706,SEM_20201201_20210416!A:A,0)),"","Y")</f>
        <v/>
      </c>
      <c r="L1706" s="4" t="str">
        <f>IF(K1706="Y",VLOOKUP($A1706,SEM_20201201_20210416!$A:$G,3,FALSE),"")</f>
        <v/>
      </c>
      <c r="M1706" s="4" t="str">
        <f>IF(K1706="Y",VLOOKUP($A1706,SEM_20201201_20210416!$A:$G,4,FALSE),"")</f>
        <v/>
      </c>
      <c r="N1706" s="1" t="str">
        <f>IFERROR(VLOOKUP(A1706,SEM_20201201_20210416!A:F,6,FALSE),"")</f>
        <v/>
      </c>
      <c r="O1706" s="4" t="str">
        <f t="shared" si="134"/>
        <v/>
      </c>
      <c r="P1706" s="4" t="str">
        <f t="shared" si="135"/>
        <v/>
      </c>
    </row>
    <row r="1707" spans="1:16">
      <c r="A1707" s="3" t="s">
        <v>1708</v>
      </c>
      <c r="B1707">
        <v>14</v>
      </c>
      <c r="C1707">
        <v>0</v>
      </c>
      <c r="D1707" s="1">
        <v>0</v>
      </c>
      <c r="E1707" s="2">
        <v>23.071428571428498</v>
      </c>
      <c r="H1707" s="4" t="str">
        <f t="shared" si="131"/>
        <v/>
      </c>
      <c r="I1707" s="4" t="str">
        <f t="shared" si="132"/>
        <v/>
      </c>
      <c r="J1707" s="4" t="str">
        <f t="shared" si="133"/>
        <v/>
      </c>
      <c r="K1707" s="4" t="str">
        <f>IF(ISERROR(MATCH(A1707,SEM_20201201_20210416!A:A,0)),"","Y")</f>
        <v/>
      </c>
      <c r="L1707" s="4" t="str">
        <f>IF(K1707="Y",VLOOKUP($A1707,SEM_20201201_20210416!$A:$G,3,FALSE),"")</f>
        <v/>
      </c>
      <c r="M1707" s="4" t="str">
        <f>IF(K1707="Y",VLOOKUP($A1707,SEM_20201201_20210416!$A:$G,4,FALSE),"")</f>
        <v/>
      </c>
      <c r="N1707" s="1" t="str">
        <f>IFERROR(VLOOKUP(A1707,SEM_20201201_20210416!A:F,6,FALSE),"")</f>
        <v/>
      </c>
      <c r="O1707" s="4" t="str">
        <f t="shared" si="134"/>
        <v/>
      </c>
      <c r="P1707" s="4" t="str">
        <f t="shared" si="135"/>
        <v/>
      </c>
    </row>
    <row r="1708" spans="1:16">
      <c r="A1708" s="3" t="s">
        <v>1686</v>
      </c>
      <c r="B1708">
        <v>14</v>
      </c>
      <c r="C1708">
        <v>0</v>
      </c>
      <c r="D1708" s="1">
        <v>0</v>
      </c>
      <c r="E1708" s="2">
        <v>29.5</v>
      </c>
      <c r="H1708" s="4" t="str">
        <f t="shared" si="131"/>
        <v/>
      </c>
      <c r="I1708" s="4" t="str">
        <f t="shared" si="132"/>
        <v/>
      </c>
      <c r="J1708" s="4" t="str">
        <f t="shared" si="133"/>
        <v/>
      </c>
      <c r="K1708" s="4" t="str">
        <f>IF(ISERROR(MATCH(A1708,SEM_20201201_20210416!A:A,0)),"","Y")</f>
        <v/>
      </c>
      <c r="L1708" s="4" t="str">
        <f>IF(K1708="Y",VLOOKUP($A1708,SEM_20201201_20210416!$A:$G,3,FALSE),"")</f>
        <v/>
      </c>
      <c r="M1708" s="4" t="str">
        <f>IF(K1708="Y",VLOOKUP($A1708,SEM_20201201_20210416!$A:$G,4,FALSE),"")</f>
        <v/>
      </c>
      <c r="N1708" s="1" t="str">
        <f>IFERROR(VLOOKUP(A1708,SEM_20201201_20210416!A:F,6,FALSE),"")</f>
        <v/>
      </c>
      <c r="O1708" s="4" t="str">
        <f t="shared" si="134"/>
        <v/>
      </c>
      <c r="P1708" s="4" t="str">
        <f t="shared" si="135"/>
        <v/>
      </c>
    </row>
    <row r="1709" spans="1:16">
      <c r="A1709" s="3" t="s">
        <v>1699</v>
      </c>
      <c r="B1709">
        <v>14</v>
      </c>
      <c r="C1709">
        <v>0</v>
      </c>
      <c r="D1709" s="1">
        <v>0</v>
      </c>
      <c r="E1709" s="2">
        <v>32.785714285714199</v>
      </c>
      <c r="H1709" s="4" t="str">
        <f t="shared" si="131"/>
        <v/>
      </c>
      <c r="I1709" s="4" t="str">
        <f t="shared" si="132"/>
        <v/>
      </c>
      <c r="J1709" s="4" t="str">
        <f t="shared" si="133"/>
        <v/>
      </c>
      <c r="K1709" s="4" t="str">
        <f>IF(ISERROR(MATCH(A1709,SEM_20201201_20210416!A:A,0)),"","Y")</f>
        <v/>
      </c>
      <c r="L1709" s="4" t="str">
        <f>IF(K1709="Y",VLOOKUP($A1709,SEM_20201201_20210416!$A:$G,3,FALSE),"")</f>
        <v/>
      </c>
      <c r="M1709" s="4" t="str">
        <f>IF(K1709="Y",VLOOKUP($A1709,SEM_20201201_20210416!$A:$G,4,FALSE),"")</f>
        <v/>
      </c>
      <c r="N1709" s="1" t="str">
        <f>IFERROR(VLOOKUP(A1709,SEM_20201201_20210416!A:F,6,FALSE),"")</f>
        <v/>
      </c>
      <c r="O1709" s="4" t="str">
        <f t="shared" si="134"/>
        <v/>
      </c>
      <c r="P1709" s="4" t="str">
        <f t="shared" si="135"/>
        <v/>
      </c>
    </row>
    <row r="1710" spans="1:16">
      <c r="A1710" s="3" t="s">
        <v>1684</v>
      </c>
      <c r="B1710">
        <v>14</v>
      </c>
      <c r="C1710">
        <v>0</v>
      </c>
      <c r="D1710" s="1">
        <v>0</v>
      </c>
      <c r="E1710" s="2">
        <v>42.714285714285701</v>
      </c>
      <c r="H1710" s="4" t="str">
        <f t="shared" si="131"/>
        <v/>
      </c>
      <c r="I1710" s="4" t="str">
        <f t="shared" si="132"/>
        <v/>
      </c>
      <c r="J1710" s="4" t="str">
        <f t="shared" si="133"/>
        <v/>
      </c>
      <c r="K1710" s="4" t="str">
        <f>IF(ISERROR(MATCH(A1710,SEM_20201201_20210416!A:A,0)),"","Y")</f>
        <v/>
      </c>
      <c r="L1710" s="4" t="str">
        <f>IF(K1710="Y",VLOOKUP($A1710,SEM_20201201_20210416!$A:$G,3,FALSE),"")</f>
        <v/>
      </c>
      <c r="M1710" s="4" t="str">
        <f>IF(K1710="Y",VLOOKUP($A1710,SEM_20201201_20210416!$A:$G,4,FALSE),"")</f>
        <v/>
      </c>
      <c r="N1710" s="1" t="str">
        <f>IFERROR(VLOOKUP(A1710,SEM_20201201_20210416!A:F,6,FALSE),"")</f>
        <v/>
      </c>
      <c r="O1710" s="4" t="str">
        <f t="shared" si="134"/>
        <v/>
      </c>
      <c r="P1710" s="4" t="str">
        <f t="shared" si="135"/>
        <v/>
      </c>
    </row>
    <row r="1711" spans="1:16">
      <c r="A1711" s="3" t="s">
        <v>1703</v>
      </c>
      <c r="B1711">
        <v>14</v>
      </c>
      <c r="C1711">
        <v>0</v>
      </c>
      <c r="D1711" s="1">
        <v>0</v>
      </c>
      <c r="E1711" s="2">
        <v>44.285714285714199</v>
      </c>
      <c r="H1711" s="4" t="str">
        <f t="shared" si="131"/>
        <v/>
      </c>
      <c r="I1711" s="4" t="str">
        <f t="shared" si="132"/>
        <v/>
      </c>
      <c r="J1711" s="4" t="str">
        <f t="shared" si="133"/>
        <v/>
      </c>
      <c r="K1711" s="4" t="str">
        <f>IF(ISERROR(MATCH(A1711,SEM_20201201_20210416!A:A,0)),"","Y")</f>
        <v/>
      </c>
      <c r="L1711" s="4" t="str">
        <f>IF(K1711="Y",VLOOKUP($A1711,SEM_20201201_20210416!$A:$G,3,FALSE),"")</f>
        <v/>
      </c>
      <c r="M1711" s="4" t="str">
        <f>IF(K1711="Y",VLOOKUP($A1711,SEM_20201201_20210416!$A:$G,4,FALSE),"")</f>
        <v/>
      </c>
      <c r="N1711" s="1" t="str">
        <f>IFERROR(VLOOKUP(A1711,SEM_20201201_20210416!A:F,6,FALSE),"")</f>
        <v/>
      </c>
      <c r="O1711" s="4" t="str">
        <f t="shared" si="134"/>
        <v/>
      </c>
      <c r="P1711" s="4" t="str">
        <f t="shared" si="135"/>
        <v/>
      </c>
    </row>
    <row r="1712" spans="1:16">
      <c r="A1712" s="3" t="s">
        <v>1705</v>
      </c>
      <c r="B1712">
        <v>14</v>
      </c>
      <c r="C1712">
        <v>0</v>
      </c>
      <c r="D1712" s="1">
        <v>0</v>
      </c>
      <c r="E1712" s="2">
        <v>48.142857142857103</v>
      </c>
      <c r="H1712" s="4" t="str">
        <f t="shared" si="131"/>
        <v/>
      </c>
      <c r="I1712" s="4" t="str">
        <f t="shared" si="132"/>
        <v/>
      </c>
      <c r="J1712" s="4" t="str">
        <f t="shared" si="133"/>
        <v/>
      </c>
      <c r="K1712" s="4" t="str">
        <f>IF(ISERROR(MATCH(A1712,SEM_20201201_20210416!A:A,0)),"","Y")</f>
        <v/>
      </c>
      <c r="L1712" s="4" t="str">
        <f>IF(K1712="Y",VLOOKUP($A1712,SEM_20201201_20210416!$A:$G,3,FALSE),"")</f>
        <v/>
      </c>
      <c r="M1712" s="4" t="str">
        <f>IF(K1712="Y",VLOOKUP($A1712,SEM_20201201_20210416!$A:$G,4,FALSE),"")</f>
        <v/>
      </c>
      <c r="N1712" s="1" t="str">
        <f>IFERROR(VLOOKUP(A1712,SEM_20201201_20210416!A:F,6,FALSE),"")</f>
        <v/>
      </c>
      <c r="O1712" s="4" t="str">
        <f t="shared" si="134"/>
        <v/>
      </c>
      <c r="P1712" s="4" t="str">
        <f t="shared" si="135"/>
        <v/>
      </c>
    </row>
    <row r="1713" spans="1:16">
      <c r="A1713" s="3" t="s">
        <v>1724</v>
      </c>
      <c r="B1713">
        <v>14</v>
      </c>
      <c r="C1713">
        <v>0</v>
      </c>
      <c r="D1713" s="1">
        <v>0</v>
      </c>
      <c r="E1713" s="2">
        <v>48.642857142857103</v>
      </c>
      <c r="H1713" s="4" t="str">
        <f t="shared" si="131"/>
        <v/>
      </c>
      <c r="I1713" s="4" t="str">
        <f t="shared" si="132"/>
        <v/>
      </c>
      <c r="J1713" s="4" t="str">
        <f t="shared" si="133"/>
        <v/>
      </c>
      <c r="K1713" s="4" t="str">
        <f>IF(ISERROR(MATCH(A1713,SEM_20201201_20210416!A:A,0)),"","Y")</f>
        <v/>
      </c>
      <c r="L1713" s="4" t="str">
        <f>IF(K1713="Y",VLOOKUP($A1713,SEM_20201201_20210416!$A:$G,3,FALSE),"")</f>
        <v/>
      </c>
      <c r="M1713" s="4" t="str">
        <f>IF(K1713="Y",VLOOKUP($A1713,SEM_20201201_20210416!$A:$G,4,FALSE),"")</f>
        <v/>
      </c>
      <c r="N1713" s="1" t="str">
        <f>IFERROR(VLOOKUP(A1713,SEM_20201201_20210416!A:F,6,FALSE),"")</f>
        <v/>
      </c>
      <c r="O1713" s="4" t="str">
        <f t="shared" si="134"/>
        <v/>
      </c>
      <c r="P1713" s="4" t="str">
        <f t="shared" si="135"/>
        <v/>
      </c>
    </row>
    <row r="1714" spans="1:16">
      <c r="A1714" s="3" t="s">
        <v>1720</v>
      </c>
      <c r="B1714">
        <v>14</v>
      </c>
      <c r="C1714">
        <v>0</v>
      </c>
      <c r="D1714" s="1">
        <v>0</v>
      </c>
      <c r="E1714" s="2">
        <v>48.714285714285701</v>
      </c>
      <c r="H1714" s="4" t="str">
        <f t="shared" si="131"/>
        <v/>
      </c>
      <c r="I1714" s="4" t="str">
        <f t="shared" si="132"/>
        <v/>
      </c>
      <c r="J1714" s="4" t="str">
        <f t="shared" si="133"/>
        <v/>
      </c>
      <c r="K1714" s="4" t="str">
        <f>IF(ISERROR(MATCH(A1714,SEM_20201201_20210416!A:A,0)),"","Y")</f>
        <v/>
      </c>
      <c r="L1714" s="4" t="str">
        <f>IF(K1714="Y",VLOOKUP($A1714,SEM_20201201_20210416!$A:$G,3,FALSE),"")</f>
        <v/>
      </c>
      <c r="M1714" s="4" t="str">
        <f>IF(K1714="Y",VLOOKUP($A1714,SEM_20201201_20210416!$A:$G,4,FALSE),"")</f>
        <v/>
      </c>
      <c r="N1714" s="1" t="str">
        <f>IFERROR(VLOOKUP(A1714,SEM_20201201_20210416!A:F,6,FALSE),"")</f>
        <v/>
      </c>
      <c r="O1714" s="4" t="str">
        <f t="shared" si="134"/>
        <v/>
      </c>
      <c r="P1714" s="4" t="str">
        <f t="shared" si="135"/>
        <v/>
      </c>
    </row>
    <row r="1715" spans="1:16">
      <c r="A1715" s="3" t="s">
        <v>1711</v>
      </c>
      <c r="B1715">
        <v>14</v>
      </c>
      <c r="C1715">
        <v>0</v>
      </c>
      <c r="D1715" s="1">
        <v>0</v>
      </c>
      <c r="E1715" s="2">
        <v>50.5</v>
      </c>
      <c r="H1715" s="4" t="str">
        <f t="shared" si="131"/>
        <v/>
      </c>
      <c r="I1715" s="4" t="str">
        <f t="shared" si="132"/>
        <v/>
      </c>
      <c r="J1715" s="4" t="str">
        <f t="shared" si="133"/>
        <v/>
      </c>
      <c r="K1715" s="4" t="str">
        <f>IF(ISERROR(MATCH(A1715,SEM_20201201_20210416!A:A,0)),"","Y")</f>
        <v/>
      </c>
      <c r="L1715" s="4" t="str">
        <f>IF(K1715="Y",VLOOKUP($A1715,SEM_20201201_20210416!$A:$G,3,FALSE),"")</f>
        <v/>
      </c>
      <c r="M1715" s="4" t="str">
        <f>IF(K1715="Y",VLOOKUP($A1715,SEM_20201201_20210416!$A:$G,4,FALSE),"")</f>
        <v/>
      </c>
      <c r="N1715" s="1" t="str">
        <f>IFERROR(VLOOKUP(A1715,SEM_20201201_20210416!A:F,6,FALSE),"")</f>
        <v/>
      </c>
      <c r="O1715" s="4" t="str">
        <f t="shared" si="134"/>
        <v/>
      </c>
      <c r="P1715" s="4" t="str">
        <f t="shared" si="135"/>
        <v/>
      </c>
    </row>
    <row r="1716" spans="1:16">
      <c r="A1716" s="3" t="s">
        <v>1682</v>
      </c>
      <c r="B1716">
        <v>14</v>
      </c>
      <c r="C1716">
        <v>0</v>
      </c>
      <c r="D1716" s="1">
        <v>0</v>
      </c>
      <c r="E1716" s="2">
        <v>51.642857142857103</v>
      </c>
      <c r="H1716" s="4" t="str">
        <f t="shared" si="131"/>
        <v/>
      </c>
      <c r="I1716" s="4" t="str">
        <f t="shared" si="132"/>
        <v/>
      </c>
      <c r="J1716" s="4" t="str">
        <f t="shared" si="133"/>
        <v/>
      </c>
      <c r="K1716" s="4" t="str">
        <f>IF(ISERROR(MATCH(A1716,SEM_20201201_20210416!A:A,0)),"","Y")</f>
        <v/>
      </c>
      <c r="L1716" s="4" t="str">
        <f>IF(K1716="Y",VLOOKUP($A1716,SEM_20201201_20210416!$A:$G,3,FALSE),"")</f>
        <v/>
      </c>
      <c r="M1716" s="4" t="str">
        <f>IF(K1716="Y",VLOOKUP($A1716,SEM_20201201_20210416!$A:$G,4,FALSE),"")</f>
        <v/>
      </c>
      <c r="N1716" s="1" t="str">
        <f>IFERROR(VLOOKUP(A1716,SEM_20201201_20210416!A:F,6,FALSE),"")</f>
        <v/>
      </c>
      <c r="O1716" s="4" t="str">
        <f t="shared" si="134"/>
        <v/>
      </c>
      <c r="P1716" s="4" t="str">
        <f t="shared" si="135"/>
        <v/>
      </c>
    </row>
    <row r="1717" spans="1:16">
      <c r="A1717" s="3" t="s">
        <v>1713</v>
      </c>
      <c r="B1717">
        <v>14</v>
      </c>
      <c r="C1717">
        <v>0</v>
      </c>
      <c r="D1717" s="1">
        <v>0</v>
      </c>
      <c r="E1717" s="2">
        <v>53.214285714285701</v>
      </c>
      <c r="H1717" s="4" t="str">
        <f t="shared" si="131"/>
        <v/>
      </c>
      <c r="I1717" s="4" t="str">
        <f t="shared" si="132"/>
        <v/>
      </c>
      <c r="J1717" s="4" t="str">
        <f t="shared" si="133"/>
        <v/>
      </c>
      <c r="K1717" s="4" t="str">
        <f>IF(ISERROR(MATCH(A1717,SEM_20201201_20210416!A:A,0)),"","Y")</f>
        <v/>
      </c>
      <c r="L1717" s="4" t="str">
        <f>IF(K1717="Y",VLOOKUP($A1717,SEM_20201201_20210416!$A:$G,3,FALSE),"")</f>
        <v/>
      </c>
      <c r="M1717" s="4" t="str">
        <f>IF(K1717="Y",VLOOKUP($A1717,SEM_20201201_20210416!$A:$G,4,FALSE),"")</f>
        <v/>
      </c>
      <c r="N1717" s="1" t="str">
        <f>IFERROR(VLOOKUP(A1717,SEM_20201201_20210416!A:F,6,FALSE),"")</f>
        <v/>
      </c>
      <c r="O1717" s="4" t="str">
        <f t="shared" si="134"/>
        <v/>
      </c>
      <c r="P1717" s="4" t="str">
        <f t="shared" si="135"/>
        <v/>
      </c>
    </row>
    <row r="1718" spans="1:16">
      <c r="A1718" s="3" t="s">
        <v>1697</v>
      </c>
      <c r="B1718">
        <v>14</v>
      </c>
      <c r="C1718">
        <v>0</v>
      </c>
      <c r="D1718" s="1">
        <v>0</v>
      </c>
      <c r="E1718" s="2">
        <v>60</v>
      </c>
      <c r="H1718" s="4" t="str">
        <f t="shared" si="131"/>
        <v/>
      </c>
      <c r="I1718" s="4" t="str">
        <f t="shared" si="132"/>
        <v/>
      </c>
      <c r="J1718" s="4" t="str">
        <f t="shared" si="133"/>
        <v/>
      </c>
      <c r="K1718" s="4" t="str">
        <f>IF(ISERROR(MATCH(A1718,SEM_20201201_20210416!A:A,0)),"","Y")</f>
        <v/>
      </c>
      <c r="L1718" s="4" t="str">
        <f>IF(K1718="Y",VLOOKUP($A1718,SEM_20201201_20210416!$A:$G,3,FALSE),"")</f>
        <v/>
      </c>
      <c r="M1718" s="4" t="str">
        <f>IF(K1718="Y",VLOOKUP($A1718,SEM_20201201_20210416!$A:$G,4,FALSE),"")</f>
        <v/>
      </c>
      <c r="N1718" s="1" t="str">
        <f>IFERROR(VLOOKUP(A1718,SEM_20201201_20210416!A:F,6,FALSE),"")</f>
        <v/>
      </c>
      <c r="O1718" s="4" t="str">
        <f t="shared" si="134"/>
        <v/>
      </c>
      <c r="P1718" s="4" t="str">
        <f t="shared" si="135"/>
        <v/>
      </c>
    </row>
    <row r="1719" spans="1:16">
      <c r="A1719" s="3" t="s">
        <v>1725</v>
      </c>
      <c r="B1719">
        <v>14</v>
      </c>
      <c r="C1719">
        <v>0</v>
      </c>
      <c r="D1719" s="1">
        <v>0</v>
      </c>
      <c r="E1719" s="2">
        <v>60.714285714285701</v>
      </c>
      <c r="H1719" s="4" t="str">
        <f t="shared" si="131"/>
        <v/>
      </c>
      <c r="I1719" s="4" t="str">
        <f t="shared" si="132"/>
        <v/>
      </c>
      <c r="J1719" s="4" t="str">
        <f t="shared" si="133"/>
        <v/>
      </c>
      <c r="K1719" s="4" t="str">
        <f>IF(ISERROR(MATCH(A1719,SEM_20201201_20210416!A:A,0)),"","Y")</f>
        <v/>
      </c>
      <c r="L1719" s="4" t="str">
        <f>IF(K1719="Y",VLOOKUP($A1719,SEM_20201201_20210416!$A:$G,3,FALSE),"")</f>
        <v/>
      </c>
      <c r="M1719" s="4" t="str">
        <f>IF(K1719="Y",VLOOKUP($A1719,SEM_20201201_20210416!$A:$G,4,FALSE),"")</f>
        <v/>
      </c>
      <c r="N1719" s="1" t="str">
        <f>IFERROR(VLOOKUP(A1719,SEM_20201201_20210416!A:F,6,FALSE),"")</f>
        <v/>
      </c>
      <c r="O1719" s="4" t="str">
        <f t="shared" si="134"/>
        <v/>
      </c>
      <c r="P1719" s="4" t="str">
        <f t="shared" si="135"/>
        <v/>
      </c>
    </row>
    <row r="1720" spans="1:16">
      <c r="A1720" s="3" t="s">
        <v>1687</v>
      </c>
      <c r="B1720">
        <v>14</v>
      </c>
      <c r="C1720">
        <v>0</v>
      </c>
      <c r="D1720" s="1">
        <v>0</v>
      </c>
      <c r="E1720" s="2">
        <v>61.357142857142797</v>
      </c>
      <c r="H1720" s="4" t="str">
        <f t="shared" si="131"/>
        <v/>
      </c>
      <c r="I1720" s="4" t="str">
        <f t="shared" si="132"/>
        <v/>
      </c>
      <c r="J1720" s="4" t="str">
        <f t="shared" si="133"/>
        <v/>
      </c>
      <c r="K1720" s="4" t="str">
        <f>IF(ISERROR(MATCH(A1720,SEM_20201201_20210416!A:A,0)),"","Y")</f>
        <v/>
      </c>
      <c r="L1720" s="4" t="str">
        <f>IF(K1720="Y",VLOOKUP($A1720,SEM_20201201_20210416!$A:$G,3,FALSE),"")</f>
        <v/>
      </c>
      <c r="M1720" s="4" t="str">
        <f>IF(K1720="Y",VLOOKUP($A1720,SEM_20201201_20210416!$A:$G,4,FALSE),"")</f>
        <v/>
      </c>
      <c r="N1720" s="1" t="str">
        <f>IFERROR(VLOOKUP(A1720,SEM_20201201_20210416!A:F,6,FALSE),"")</f>
        <v/>
      </c>
      <c r="O1720" s="4" t="str">
        <f t="shared" si="134"/>
        <v/>
      </c>
      <c r="P1720" s="4" t="str">
        <f t="shared" si="135"/>
        <v/>
      </c>
    </row>
    <row r="1721" spans="1:16">
      <c r="A1721" s="3" t="s">
        <v>1727</v>
      </c>
      <c r="B1721">
        <v>14</v>
      </c>
      <c r="C1721">
        <v>0</v>
      </c>
      <c r="D1721" s="1">
        <v>0</v>
      </c>
      <c r="E1721" s="2">
        <v>70.285714285714207</v>
      </c>
      <c r="H1721" s="4" t="str">
        <f t="shared" si="131"/>
        <v/>
      </c>
      <c r="I1721" s="4" t="str">
        <f t="shared" si="132"/>
        <v/>
      </c>
      <c r="J1721" s="4" t="str">
        <f t="shared" si="133"/>
        <v/>
      </c>
      <c r="K1721" s="4" t="str">
        <f>IF(ISERROR(MATCH(A1721,SEM_20201201_20210416!A:A,0)),"","Y")</f>
        <v/>
      </c>
      <c r="L1721" s="4" t="str">
        <f>IF(K1721="Y",VLOOKUP($A1721,SEM_20201201_20210416!$A:$G,3,FALSE),"")</f>
        <v/>
      </c>
      <c r="M1721" s="4" t="str">
        <f>IF(K1721="Y",VLOOKUP($A1721,SEM_20201201_20210416!$A:$G,4,FALSE),"")</f>
        <v/>
      </c>
      <c r="N1721" s="1" t="str">
        <f>IFERROR(VLOOKUP(A1721,SEM_20201201_20210416!A:F,6,FALSE),"")</f>
        <v/>
      </c>
      <c r="O1721" s="4" t="str">
        <f t="shared" si="134"/>
        <v/>
      </c>
      <c r="P1721" s="4" t="str">
        <f t="shared" si="135"/>
        <v/>
      </c>
    </row>
    <row r="1722" spans="1:16">
      <c r="A1722" s="3" t="s">
        <v>1723</v>
      </c>
      <c r="B1722">
        <v>14</v>
      </c>
      <c r="C1722">
        <v>0</v>
      </c>
      <c r="D1722" s="1">
        <v>0</v>
      </c>
      <c r="E1722" s="2">
        <v>85.142857142857096</v>
      </c>
      <c r="H1722" s="4" t="str">
        <f t="shared" si="131"/>
        <v/>
      </c>
      <c r="I1722" s="4" t="str">
        <f t="shared" si="132"/>
        <v/>
      </c>
      <c r="J1722" s="4" t="str">
        <f t="shared" si="133"/>
        <v/>
      </c>
      <c r="K1722" s="4" t="str">
        <f>IF(ISERROR(MATCH(A1722,SEM_20201201_20210416!A:A,0)),"","Y")</f>
        <v/>
      </c>
      <c r="L1722" s="4" t="str">
        <f>IF(K1722="Y",VLOOKUP($A1722,SEM_20201201_20210416!$A:$G,3,FALSE),"")</f>
        <v/>
      </c>
      <c r="M1722" s="4" t="str">
        <f>IF(K1722="Y",VLOOKUP($A1722,SEM_20201201_20210416!$A:$G,4,FALSE),"")</f>
        <v/>
      </c>
      <c r="N1722" s="1" t="str">
        <f>IFERROR(VLOOKUP(A1722,SEM_20201201_20210416!A:F,6,FALSE),"")</f>
        <v/>
      </c>
      <c r="O1722" s="4" t="str">
        <f t="shared" si="134"/>
        <v/>
      </c>
      <c r="P1722" s="4" t="str">
        <f t="shared" si="135"/>
        <v/>
      </c>
    </row>
    <row r="1723" spans="1:16">
      <c r="A1723" s="3" t="s">
        <v>1726</v>
      </c>
      <c r="B1723">
        <v>14</v>
      </c>
      <c r="C1723">
        <v>0</v>
      </c>
      <c r="D1723" s="1">
        <v>0</v>
      </c>
      <c r="E1723" s="2">
        <v>91.357142857142804</v>
      </c>
      <c r="H1723" s="4" t="str">
        <f t="shared" si="131"/>
        <v/>
      </c>
      <c r="I1723" s="4" t="str">
        <f t="shared" si="132"/>
        <v/>
      </c>
      <c r="J1723" s="4" t="str">
        <f t="shared" si="133"/>
        <v/>
      </c>
      <c r="K1723" s="4" t="str">
        <f>IF(ISERROR(MATCH(A1723,SEM_20201201_20210416!A:A,0)),"","Y")</f>
        <v/>
      </c>
      <c r="L1723" s="4" t="str">
        <f>IF(K1723="Y",VLOOKUP($A1723,SEM_20201201_20210416!$A:$G,3,FALSE),"")</f>
        <v/>
      </c>
      <c r="M1723" s="4" t="str">
        <f>IF(K1723="Y",VLOOKUP($A1723,SEM_20201201_20210416!$A:$G,4,FALSE),"")</f>
        <v/>
      </c>
      <c r="N1723" s="1" t="str">
        <f>IFERROR(VLOOKUP(A1723,SEM_20201201_20210416!A:F,6,FALSE),"")</f>
        <v/>
      </c>
      <c r="O1723" s="4" t="str">
        <f t="shared" si="134"/>
        <v/>
      </c>
      <c r="P1723" s="4" t="str">
        <f t="shared" si="135"/>
        <v/>
      </c>
    </row>
    <row r="1724" spans="1:16">
      <c r="A1724" s="3" t="s">
        <v>1704</v>
      </c>
      <c r="B1724">
        <v>14</v>
      </c>
      <c r="C1724">
        <v>0</v>
      </c>
      <c r="D1724" s="1">
        <v>0</v>
      </c>
      <c r="E1724" s="2">
        <v>93.214285714285694</v>
      </c>
      <c r="H1724" s="4" t="str">
        <f t="shared" si="131"/>
        <v/>
      </c>
      <c r="I1724" s="4" t="str">
        <f t="shared" si="132"/>
        <v/>
      </c>
      <c r="J1724" s="4" t="str">
        <f t="shared" si="133"/>
        <v/>
      </c>
      <c r="K1724" s="4" t="str">
        <f>IF(ISERROR(MATCH(A1724,SEM_20201201_20210416!A:A,0)),"","Y")</f>
        <v/>
      </c>
      <c r="L1724" s="4" t="str">
        <f>IF(K1724="Y",VLOOKUP($A1724,SEM_20201201_20210416!$A:$G,3,FALSE),"")</f>
        <v/>
      </c>
      <c r="M1724" s="4" t="str">
        <f>IF(K1724="Y",VLOOKUP($A1724,SEM_20201201_20210416!$A:$G,4,FALSE),"")</f>
        <v/>
      </c>
      <c r="N1724" s="1" t="str">
        <f>IFERROR(VLOOKUP(A1724,SEM_20201201_20210416!A:F,6,FALSE),"")</f>
        <v/>
      </c>
      <c r="O1724" s="4" t="str">
        <f t="shared" si="134"/>
        <v/>
      </c>
      <c r="P1724" s="4" t="str">
        <f t="shared" si="135"/>
        <v/>
      </c>
    </row>
    <row r="1725" spans="1:16">
      <c r="A1725" s="3" t="s">
        <v>1712</v>
      </c>
      <c r="B1725">
        <v>14</v>
      </c>
      <c r="C1725">
        <v>0</v>
      </c>
      <c r="D1725" s="1">
        <v>0</v>
      </c>
      <c r="E1725" s="2">
        <v>95.357142857142804</v>
      </c>
      <c r="H1725" s="4" t="str">
        <f t="shared" si="131"/>
        <v/>
      </c>
      <c r="I1725" s="4" t="str">
        <f t="shared" si="132"/>
        <v/>
      </c>
      <c r="J1725" s="4" t="str">
        <f t="shared" si="133"/>
        <v/>
      </c>
      <c r="K1725" s="4" t="str">
        <f>IF(ISERROR(MATCH(A1725,SEM_20201201_20210416!A:A,0)),"","Y")</f>
        <v/>
      </c>
      <c r="L1725" s="4" t="str">
        <f>IF(K1725="Y",VLOOKUP($A1725,SEM_20201201_20210416!$A:$G,3,FALSE),"")</f>
        <v/>
      </c>
      <c r="M1725" s="4" t="str">
        <f>IF(K1725="Y",VLOOKUP($A1725,SEM_20201201_20210416!$A:$G,4,FALSE),"")</f>
        <v/>
      </c>
      <c r="N1725" s="1" t="str">
        <f>IFERROR(VLOOKUP(A1725,SEM_20201201_20210416!A:F,6,FALSE),"")</f>
        <v/>
      </c>
      <c r="O1725" s="4" t="str">
        <f t="shared" si="134"/>
        <v/>
      </c>
      <c r="P1725" s="4" t="str">
        <f t="shared" si="135"/>
        <v/>
      </c>
    </row>
    <row r="1726" spans="1:16">
      <c r="A1726" s="3" t="s">
        <v>1706</v>
      </c>
      <c r="B1726">
        <v>14</v>
      </c>
      <c r="C1726">
        <v>0</v>
      </c>
      <c r="D1726" s="1">
        <v>0</v>
      </c>
      <c r="E1726" s="2">
        <v>96.928571428571402</v>
      </c>
      <c r="H1726" s="4" t="str">
        <f t="shared" si="131"/>
        <v/>
      </c>
      <c r="I1726" s="4" t="str">
        <f t="shared" si="132"/>
        <v/>
      </c>
      <c r="J1726" s="4" t="str">
        <f t="shared" si="133"/>
        <v/>
      </c>
      <c r="K1726" s="4" t="str">
        <f>IF(ISERROR(MATCH(A1726,SEM_20201201_20210416!A:A,0)),"","Y")</f>
        <v/>
      </c>
      <c r="L1726" s="4" t="str">
        <f>IF(K1726="Y",VLOOKUP($A1726,SEM_20201201_20210416!$A:$G,3,FALSE),"")</f>
        <v/>
      </c>
      <c r="M1726" s="4" t="str">
        <f>IF(K1726="Y",VLOOKUP($A1726,SEM_20201201_20210416!$A:$G,4,FALSE),"")</f>
        <v/>
      </c>
      <c r="N1726" s="1" t="str">
        <f>IFERROR(VLOOKUP(A1726,SEM_20201201_20210416!A:F,6,FALSE),"")</f>
        <v/>
      </c>
      <c r="O1726" s="4" t="str">
        <f t="shared" si="134"/>
        <v/>
      </c>
      <c r="P1726" s="4" t="str">
        <f t="shared" si="135"/>
        <v/>
      </c>
    </row>
    <row r="1727" spans="1:16">
      <c r="A1727" s="3" t="s">
        <v>1688</v>
      </c>
      <c r="B1727">
        <v>14</v>
      </c>
      <c r="C1727">
        <v>0</v>
      </c>
      <c r="D1727" s="1">
        <v>0</v>
      </c>
      <c r="E1727" s="2">
        <v>97.214285714285694</v>
      </c>
      <c r="H1727" s="4" t="str">
        <f t="shared" si="131"/>
        <v/>
      </c>
      <c r="I1727" s="4" t="str">
        <f t="shared" si="132"/>
        <v/>
      </c>
      <c r="J1727" s="4" t="str">
        <f t="shared" si="133"/>
        <v/>
      </c>
      <c r="K1727" s="4" t="str">
        <f>IF(ISERROR(MATCH(A1727,SEM_20201201_20210416!A:A,0)),"","Y")</f>
        <v/>
      </c>
      <c r="L1727" s="4" t="str">
        <f>IF(K1727="Y",VLOOKUP($A1727,SEM_20201201_20210416!$A:$G,3,FALSE),"")</f>
        <v/>
      </c>
      <c r="M1727" s="4" t="str">
        <f>IF(K1727="Y",VLOOKUP($A1727,SEM_20201201_20210416!$A:$G,4,FALSE),"")</f>
        <v/>
      </c>
      <c r="N1727" s="1" t="str">
        <f>IFERROR(VLOOKUP(A1727,SEM_20201201_20210416!A:F,6,FALSE),"")</f>
        <v/>
      </c>
      <c r="O1727" s="4" t="str">
        <f t="shared" si="134"/>
        <v/>
      </c>
      <c r="P1727" s="4" t="str">
        <f t="shared" si="135"/>
        <v/>
      </c>
    </row>
    <row r="1728" spans="1:16">
      <c r="A1728" s="3" t="s">
        <v>1758</v>
      </c>
      <c r="B1728">
        <v>13</v>
      </c>
      <c r="C1728">
        <v>0</v>
      </c>
      <c r="D1728" s="1">
        <v>0</v>
      </c>
      <c r="E1728" s="2">
        <v>1.84615384615384</v>
      </c>
      <c r="H1728" s="4" t="str">
        <f t="shared" si="131"/>
        <v/>
      </c>
      <c r="I1728" s="4" t="str">
        <f t="shared" si="132"/>
        <v/>
      </c>
      <c r="J1728" s="4" t="str">
        <f t="shared" si="133"/>
        <v/>
      </c>
      <c r="K1728" s="4" t="str">
        <f>IF(ISERROR(MATCH(A1728,SEM_20201201_20210416!A:A,0)),"","Y")</f>
        <v/>
      </c>
      <c r="L1728" s="4" t="str">
        <f>IF(K1728="Y",VLOOKUP($A1728,SEM_20201201_20210416!$A:$G,3,FALSE),"")</f>
        <v/>
      </c>
      <c r="M1728" s="4" t="str">
        <f>IF(K1728="Y",VLOOKUP($A1728,SEM_20201201_20210416!$A:$G,4,FALSE),"")</f>
        <v/>
      </c>
      <c r="N1728" s="1" t="str">
        <f>IFERROR(VLOOKUP(A1728,SEM_20201201_20210416!A:F,6,FALSE),"")</f>
        <v/>
      </c>
      <c r="O1728" s="4" t="str">
        <f t="shared" si="134"/>
        <v/>
      </c>
      <c r="P1728" s="4" t="str">
        <f t="shared" si="135"/>
        <v/>
      </c>
    </row>
    <row r="1729" spans="1:16">
      <c r="A1729" s="3" t="s">
        <v>1745</v>
      </c>
      <c r="B1729">
        <v>13</v>
      </c>
      <c r="C1729">
        <v>1</v>
      </c>
      <c r="D1729" s="1">
        <v>7.69230769230769E-2</v>
      </c>
      <c r="E1729" s="2">
        <v>2.5384615384615299</v>
      </c>
      <c r="H1729" s="4" t="str">
        <f t="shared" si="131"/>
        <v>Y</v>
      </c>
      <c r="I1729" s="4" t="str">
        <f t="shared" si="132"/>
        <v/>
      </c>
      <c r="J1729" s="4" t="str">
        <f t="shared" si="133"/>
        <v/>
      </c>
      <c r="K1729" s="4" t="str">
        <f>IF(ISERROR(MATCH(A1729,SEM_20201201_20210416!A:A,0)),"","Y")</f>
        <v/>
      </c>
      <c r="L1729" s="4" t="str">
        <f>IF(K1729="Y",VLOOKUP($A1729,SEM_20201201_20210416!$A:$G,3,FALSE),"")</f>
        <v/>
      </c>
      <c r="M1729" s="4" t="str">
        <f>IF(K1729="Y",VLOOKUP($A1729,SEM_20201201_20210416!$A:$G,4,FALSE),"")</f>
        <v/>
      </c>
      <c r="N1729" s="1" t="str">
        <f>IFERROR(VLOOKUP(A1729,SEM_20201201_20210416!A:F,6,FALSE),"")</f>
        <v/>
      </c>
      <c r="O1729" s="4" t="str">
        <f t="shared" si="134"/>
        <v/>
      </c>
      <c r="P1729" s="4" t="str">
        <f t="shared" si="135"/>
        <v/>
      </c>
    </row>
    <row r="1730" spans="1:16">
      <c r="A1730" s="3" t="s">
        <v>1776</v>
      </c>
      <c r="B1730">
        <v>13</v>
      </c>
      <c r="C1730">
        <v>4</v>
      </c>
      <c r="D1730" s="1">
        <v>0.30769230769230699</v>
      </c>
      <c r="E1730" s="2">
        <v>2.84615384615384</v>
      </c>
      <c r="H1730" s="4" t="str">
        <f t="shared" si="131"/>
        <v>Y</v>
      </c>
      <c r="I1730" s="4" t="str">
        <f t="shared" si="132"/>
        <v/>
      </c>
      <c r="J1730" s="4" t="str">
        <f t="shared" si="133"/>
        <v/>
      </c>
      <c r="K1730" s="4" t="str">
        <f>IF(ISERROR(MATCH(A1730,SEM_20201201_20210416!A:A,0)),"","Y")</f>
        <v/>
      </c>
      <c r="L1730" s="4" t="str">
        <f>IF(K1730="Y",VLOOKUP($A1730,SEM_20201201_20210416!$A:$G,3,FALSE),"")</f>
        <v/>
      </c>
      <c r="M1730" s="4" t="str">
        <f>IF(K1730="Y",VLOOKUP($A1730,SEM_20201201_20210416!$A:$G,4,FALSE),"")</f>
        <v/>
      </c>
      <c r="N1730" s="1" t="str">
        <f>IFERROR(VLOOKUP(A1730,SEM_20201201_20210416!A:F,6,FALSE),"")</f>
        <v/>
      </c>
      <c r="O1730" s="4" t="str">
        <f t="shared" si="134"/>
        <v/>
      </c>
      <c r="P1730" s="4" t="str">
        <f t="shared" si="135"/>
        <v/>
      </c>
    </row>
    <row r="1731" spans="1:16">
      <c r="A1731" s="3" t="s">
        <v>1767</v>
      </c>
      <c r="B1731">
        <v>13</v>
      </c>
      <c r="C1731">
        <v>0</v>
      </c>
      <c r="D1731" s="1">
        <v>0</v>
      </c>
      <c r="E1731" s="2">
        <v>3.1538461538461502</v>
      </c>
      <c r="H1731" s="4" t="str">
        <f t="shared" ref="H1731:H1794" si="136">IF(AND(E1731&gt;=2,E1731&lt;3),"Y","")</f>
        <v/>
      </c>
      <c r="I1731" s="4" t="str">
        <f t="shared" ref="I1731:I1794" si="137">IF(AND(E1731&gt;=4,E1731&lt;5),"Y","")</f>
        <v/>
      </c>
      <c r="J1731" s="4" t="str">
        <f t="shared" ref="J1731:J1794" si="138">IF(AND(E1731&gt;=6,E1731&lt;7),"Y","")</f>
        <v/>
      </c>
      <c r="K1731" s="4" t="str">
        <f>IF(ISERROR(MATCH(A1731,SEM_20201201_20210416!A:A,0)),"","Y")</f>
        <v/>
      </c>
      <c r="L1731" s="4" t="str">
        <f>IF(K1731="Y",VLOOKUP($A1731,SEM_20201201_20210416!$A:$G,3,FALSE),"")</f>
        <v/>
      </c>
      <c r="M1731" s="4" t="str">
        <f>IF(K1731="Y",VLOOKUP($A1731,SEM_20201201_20210416!$A:$G,4,FALSE),"")</f>
        <v/>
      </c>
      <c r="N1731" s="1" t="str">
        <f>IFERROR(VLOOKUP(A1731,SEM_20201201_20210416!A:F,6,FALSE),"")</f>
        <v/>
      </c>
      <c r="O1731" s="4" t="str">
        <f t="shared" ref="O1731:O1794" si="139">IF(AND(K1731="Y",M1731&gt;C1731),"Y","")</f>
        <v/>
      </c>
      <c r="P1731" s="4" t="str">
        <f t="shared" ref="P1731:P1794" si="140">IF(AND(G1731&lt;&gt;"N",E1731&gt;$V$1,D1731&lt;$V$2,B1731&gt;=$V$3),"Y","")</f>
        <v/>
      </c>
    </row>
    <row r="1732" spans="1:16">
      <c r="A1732" s="3" t="s">
        <v>1784</v>
      </c>
      <c r="B1732">
        <v>13</v>
      </c>
      <c r="C1732">
        <v>2</v>
      </c>
      <c r="D1732" s="1">
        <v>0.15384615384615299</v>
      </c>
      <c r="E1732" s="2">
        <v>3.9230769230769198</v>
      </c>
      <c r="H1732" s="4" t="str">
        <f t="shared" si="136"/>
        <v/>
      </c>
      <c r="I1732" s="4" t="str">
        <f t="shared" si="137"/>
        <v/>
      </c>
      <c r="J1732" s="4" t="str">
        <f t="shared" si="138"/>
        <v/>
      </c>
      <c r="K1732" s="4" t="str">
        <f>IF(ISERROR(MATCH(A1732,SEM_20201201_20210416!A:A,0)),"","Y")</f>
        <v/>
      </c>
      <c r="L1732" s="4" t="str">
        <f>IF(K1732="Y",VLOOKUP($A1732,SEM_20201201_20210416!$A:$G,3,FALSE),"")</f>
        <v/>
      </c>
      <c r="M1732" s="4" t="str">
        <f>IF(K1732="Y",VLOOKUP($A1732,SEM_20201201_20210416!$A:$G,4,FALSE),"")</f>
        <v/>
      </c>
      <c r="N1732" s="1" t="str">
        <f>IFERROR(VLOOKUP(A1732,SEM_20201201_20210416!A:F,6,FALSE),"")</f>
        <v/>
      </c>
      <c r="O1732" s="4" t="str">
        <f t="shared" si="139"/>
        <v/>
      </c>
      <c r="P1732" s="4" t="str">
        <f t="shared" si="140"/>
        <v/>
      </c>
    </row>
    <row r="1733" spans="1:16">
      <c r="A1733" s="3" t="s">
        <v>1787</v>
      </c>
      <c r="B1733">
        <v>13</v>
      </c>
      <c r="C1733">
        <v>0</v>
      </c>
      <c r="D1733" s="1">
        <v>0</v>
      </c>
      <c r="E1733" s="2">
        <v>4.2307692307692299</v>
      </c>
      <c r="H1733" s="4" t="str">
        <f t="shared" si="136"/>
        <v/>
      </c>
      <c r="I1733" s="4" t="str">
        <f t="shared" si="137"/>
        <v>Y</v>
      </c>
      <c r="J1733" s="4" t="str">
        <f t="shared" si="138"/>
        <v/>
      </c>
      <c r="K1733" s="4" t="str">
        <f>IF(ISERROR(MATCH(A1733,SEM_20201201_20210416!A:A,0)),"","Y")</f>
        <v/>
      </c>
      <c r="L1733" s="4" t="str">
        <f>IF(K1733="Y",VLOOKUP($A1733,SEM_20201201_20210416!$A:$G,3,FALSE),"")</f>
        <v/>
      </c>
      <c r="M1733" s="4" t="str">
        <f>IF(K1733="Y",VLOOKUP($A1733,SEM_20201201_20210416!$A:$G,4,FALSE),"")</f>
        <v/>
      </c>
      <c r="N1733" s="1" t="str">
        <f>IFERROR(VLOOKUP(A1733,SEM_20201201_20210416!A:F,6,FALSE),"")</f>
        <v/>
      </c>
      <c r="O1733" s="4" t="str">
        <f t="shared" si="139"/>
        <v/>
      </c>
      <c r="P1733" s="4" t="str">
        <f t="shared" si="140"/>
        <v/>
      </c>
    </row>
    <row r="1734" spans="1:16">
      <c r="A1734" s="3" t="s">
        <v>1778</v>
      </c>
      <c r="B1734">
        <v>13</v>
      </c>
      <c r="C1734">
        <v>0</v>
      </c>
      <c r="D1734" s="1">
        <v>0</v>
      </c>
      <c r="E1734" s="2">
        <v>4.3846153846153797</v>
      </c>
      <c r="H1734" s="4" t="str">
        <f t="shared" si="136"/>
        <v/>
      </c>
      <c r="I1734" s="4" t="str">
        <f t="shared" si="137"/>
        <v>Y</v>
      </c>
      <c r="J1734" s="4" t="str">
        <f t="shared" si="138"/>
        <v/>
      </c>
      <c r="K1734" s="4" t="str">
        <f>IF(ISERROR(MATCH(A1734,SEM_20201201_20210416!A:A,0)),"","Y")</f>
        <v/>
      </c>
      <c r="L1734" s="4" t="str">
        <f>IF(K1734="Y",VLOOKUP($A1734,SEM_20201201_20210416!$A:$G,3,FALSE),"")</f>
        <v/>
      </c>
      <c r="M1734" s="4" t="str">
        <f>IF(K1734="Y",VLOOKUP($A1734,SEM_20201201_20210416!$A:$G,4,FALSE),"")</f>
        <v/>
      </c>
      <c r="N1734" s="1" t="str">
        <f>IFERROR(VLOOKUP(A1734,SEM_20201201_20210416!A:F,6,FALSE),"")</f>
        <v/>
      </c>
      <c r="O1734" s="4" t="str">
        <f t="shared" si="139"/>
        <v/>
      </c>
      <c r="P1734" s="4" t="str">
        <f t="shared" si="140"/>
        <v/>
      </c>
    </row>
    <row r="1735" spans="1:16">
      <c r="A1735" s="3" t="s">
        <v>1734</v>
      </c>
      <c r="B1735">
        <v>13</v>
      </c>
      <c r="C1735">
        <v>0</v>
      </c>
      <c r="D1735" s="1">
        <v>0</v>
      </c>
      <c r="E1735" s="2">
        <v>4.8461538461538396</v>
      </c>
      <c r="H1735" s="4" t="str">
        <f t="shared" si="136"/>
        <v/>
      </c>
      <c r="I1735" s="4" t="str">
        <f t="shared" si="137"/>
        <v>Y</v>
      </c>
      <c r="J1735" s="4" t="str">
        <f t="shared" si="138"/>
        <v/>
      </c>
      <c r="K1735" s="4" t="str">
        <f>IF(ISERROR(MATCH(A1735,SEM_20201201_20210416!A:A,0)),"","Y")</f>
        <v/>
      </c>
      <c r="L1735" s="4" t="str">
        <f>IF(K1735="Y",VLOOKUP($A1735,SEM_20201201_20210416!$A:$G,3,FALSE),"")</f>
        <v/>
      </c>
      <c r="M1735" s="4" t="str">
        <f>IF(K1735="Y",VLOOKUP($A1735,SEM_20201201_20210416!$A:$G,4,FALSE),"")</f>
        <v/>
      </c>
      <c r="N1735" s="1" t="str">
        <f>IFERROR(VLOOKUP(A1735,SEM_20201201_20210416!A:F,6,FALSE),"")</f>
        <v/>
      </c>
      <c r="O1735" s="4" t="str">
        <f t="shared" si="139"/>
        <v/>
      </c>
      <c r="P1735" s="4" t="str">
        <f t="shared" si="140"/>
        <v/>
      </c>
    </row>
    <row r="1736" spans="1:16">
      <c r="A1736" s="3" t="s">
        <v>1775</v>
      </c>
      <c r="B1736">
        <v>13</v>
      </c>
      <c r="C1736">
        <v>2</v>
      </c>
      <c r="D1736" s="1">
        <v>0.15384615384615299</v>
      </c>
      <c r="E1736" s="2">
        <v>4.9230769230769198</v>
      </c>
      <c r="H1736" s="4" t="str">
        <f t="shared" si="136"/>
        <v/>
      </c>
      <c r="I1736" s="4" t="str">
        <f t="shared" si="137"/>
        <v>Y</v>
      </c>
      <c r="J1736" s="4" t="str">
        <f t="shared" si="138"/>
        <v/>
      </c>
      <c r="K1736" s="4" t="str">
        <f>IF(ISERROR(MATCH(A1736,SEM_20201201_20210416!A:A,0)),"","Y")</f>
        <v/>
      </c>
      <c r="L1736" s="4" t="str">
        <f>IF(K1736="Y",VLOOKUP($A1736,SEM_20201201_20210416!$A:$G,3,FALSE),"")</f>
        <v/>
      </c>
      <c r="M1736" s="4" t="str">
        <f>IF(K1736="Y",VLOOKUP($A1736,SEM_20201201_20210416!$A:$G,4,FALSE),"")</f>
        <v/>
      </c>
      <c r="N1736" s="1" t="str">
        <f>IFERROR(VLOOKUP(A1736,SEM_20201201_20210416!A:F,6,FALSE),"")</f>
        <v/>
      </c>
      <c r="O1736" s="4" t="str">
        <f t="shared" si="139"/>
        <v/>
      </c>
      <c r="P1736" s="4" t="str">
        <f t="shared" si="140"/>
        <v/>
      </c>
    </row>
    <row r="1737" spans="1:16">
      <c r="A1737" s="3" t="s">
        <v>1763</v>
      </c>
      <c r="B1737">
        <v>13</v>
      </c>
      <c r="C1737">
        <v>0</v>
      </c>
      <c r="D1737" s="1">
        <v>0</v>
      </c>
      <c r="E1737" s="2">
        <v>5</v>
      </c>
      <c r="H1737" s="4" t="str">
        <f t="shared" si="136"/>
        <v/>
      </c>
      <c r="I1737" s="4" t="str">
        <f t="shared" si="137"/>
        <v/>
      </c>
      <c r="J1737" s="4" t="str">
        <f t="shared" si="138"/>
        <v/>
      </c>
      <c r="K1737" s="4" t="str">
        <f>IF(ISERROR(MATCH(A1737,SEM_20201201_20210416!A:A,0)),"","Y")</f>
        <v/>
      </c>
      <c r="L1737" s="4" t="str">
        <f>IF(K1737="Y",VLOOKUP($A1737,SEM_20201201_20210416!$A:$G,3,FALSE),"")</f>
        <v/>
      </c>
      <c r="M1737" s="4" t="str">
        <f>IF(K1737="Y",VLOOKUP($A1737,SEM_20201201_20210416!$A:$G,4,FALSE),"")</f>
        <v/>
      </c>
      <c r="N1737" s="1" t="str">
        <f>IFERROR(VLOOKUP(A1737,SEM_20201201_20210416!A:F,6,FALSE),"")</f>
        <v/>
      </c>
      <c r="O1737" s="4" t="str">
        <f t="shared" si="139"/>
        <v/>
      </c>
      <c r="P1737" s="4" t="str">
        <f t="shared" si="140"/>
        <v/>
      </c>
    </row>
    <row r="1738" spans="1:16">
      <c r="A1738" s="3" t="s">
        <v>1746</v>
      </c>
      <c r="B1738">
        <v>13</v>
      </c>
      <c r="C1738">
        <v>0</v>
      </c>
      <c r="D1738" s="1">
        <v>0</v>
      </c>
      <c r="E1738" s="2">
        <v>5.0769230769230704</v>
      </c>
      <c r="H1738" s="4" t="str">
        <f t="shared" si="136"/>
        <v/>
      </c>
      <c r="I1738" s="4" t="str">
        <f t="shared" si="137"/>
        <v/>
      </c>
      <c r="J1738" s="4" t="str">
        <f t="shared" si="138"/>
        <v/>
      </c>
      <c r="K1738" s="4" t="str">
        <f>IF(ISERROR(MATCH(A1738,SEM_20201201_20210416!A:A,0)),"","Y")</f>
        <v/>
      </c>
      <c r="L1738" s="4" t="str">
        <f>IF(K1738="Y",VLOOKUP($A1738,SEM_20201201_20210416!$A:$G,3,FALSE),"")</f>
        <v/>
      </c>
      <c r="M1738" s="4" t="str">
        <f>IF(K1738="Y",VLOOKUP($A1738,SEM_20201201_20210416!$A:$G,4,FALSE),"")</f>
        <v/>
      </c>
      <c r="N1738" s="1" t="str">
        <f>IFERROR(VLOOKUP(A1738,SEM_20201201_20210416!A:F,6,FALSE),"")</f>
        <v/>
      </c>
      <c r="O1738" s="4" t="str">
        <f t="shared" si="139"/>
        <v/>
      </c>
      <c r="P1738" s="4" t="str">
        <f t="shared" si="140"/>
        <v/>
      </c>
    </row>
    <row r="1739" spans="1:16">
      <c r="A1739" s="3" t="s">
        <v>1780</v>
      </c>
      <c r="B1739">
        <v>13</v>
      </c>
      <c r="C1739">
        <v>0</v>
      </c>
      <c r="D1739" s="1">
        <v>0</v>
      </c>
      <c r="E1739" s="2">
        <v>5.1538461538461497</v>
      </c>
      <c r="H1739" s="4" t="str">
        <f t="shared" si="136"/>
        <v/>
      </c>
      <c r="I1739" s="4" t="str">
        <f t="shared" si="137"/>
        <v/>
      </c>
      <c r="J1739" s="4" t="str">
        <f t="shared" si="138"/>
        <v/>
      </c>
      <c r="K1739" s="4" t="str">
        <f>IF(ISERROR(MATCH(A1739,SEM_20201201_20210416!A:A,0)),"","Y")</f>
        <v/>
      </c>
      <c r="L1739" s="4" t="str">
        <f>IF(K1739="Y",VLOOKUP($A1739,SEM_20201201_20210416!$A:$G,3,FALSE),"")</f>
        <v/>
      </c>
      <c r="M1739" s="4" t="str">
        <f>IF(K1739="Y",VLOOKUP($A1739,SEM_20201201_20210416!$A:$G,4,FALSE),"")</f>
        <v/>
      </c>
      <c r="N1739" s="1" t="str">
        <f>IFERROR(VLOOKUP(A1739,SEM_20201201_20210416!A:F,6,FALSE),"")</f>
        <v/>
      </c>
      <c r="O1739" s="4" t="str">
        <f t="shared" si="139"/>
        <v/>
      </c>
      <c r="P1739" s="4" t="str">
        <f t="shared" si="140"/>
        <v/>
      </c>
    </row>
    <row r="1740" spans="1:16">
      <c r="A1740" s="3" t="s">
        <v>1731</v>
      </c>
      <c r="B1740">
        <v>13</v>
      </c>
      <c r="C1740">
        <v>2</v>
      </c>
      <c r="D1740" s="1">
        <v>0.15384615384615299</v>
      </c>
      <c r="E1740" s="2">
        <v>5.2307692307692299</v>
      </c>
      <c r="H1740" s="4" t="str">
        <f t="shared" si="136"/>
        <v/>
      </c>
      <c r="I1740" s="4" t="str">
        <f t="shared" si="137"/>
        <v/>
      </c>
      <c r="J1740" s="4" t="str">
        <f t="shared" si="138"/>
        <v/>
      </c>
      <c r="K1740" s="4" t="str">
        <f>IF(ISERROR(MATCH(A1740,SEM_20201201_20210416!A:A,0)),"","Y")</f>
        <v/>
      </c>
      <c r="L1740" s="4" t="str">
        <f>IF(K1740="Y",VLOOKUP($A1740,SEM_20201201_20210416!$A:$G,3,FALSE),"")</f>
        <v/>
      </c>
      <c r="M1740" s="4" t="str">
        <f>IF(K1740="Y",VLOOKUP($A1740,SEM_20201201_20210416!$A:$G,4,FALSE),"")</f>
        <v/>
      </c>
      <c r="N1740" s="1" t="str">
        <f>IFERROR(VLOOKUP(A1740,SEM_20201201_20210416!A:F,6,FALSE),"")</f>
        <v/>
      </c>
      <c r="O1740" s="4" t="str">
        <f t="shared" si="139"/>
        <v/>
      </c>
      <c r="P1740" s="4" t="str">
        <f t="shared" si="140"/>
        <v/>
      </c>
    </row>
    <row r="1741" spans="1:16">
      <c r="A1741" s="3" t="s">
        <v>1777</v>
      </c>
      <c r="B1741">
        <v>13</v>
      </c>
      <c r="C1741">
        <v>0</v>
      </c>
      <c r="D1741" s="1">
        <v>0</v>
      </c>
      <c r="E1741" s="2">
        <v>5.5384615384615303</v>
      </c>
      <c r="H1741" s="4" t="str">
        <f t="shared" si="136"/>
        <v/>
      </c>
      <c r="I1741" s="4" t="str">
        <f t="shared" si="137"/>
        <v/>
      </c>
      <c r="J1741" s="4" t="str">
        <f t="shared" si="138"/>
        <v/>
      </c>
      <c r="K1741" s="4" t="str">
        <f>IF(ISERROR(MATCH(A1741,SEM_20201201_20210416!A:A,0)),"","Y")</f>
        <v/>
      </c>
      <c r="L1741" s="4" t="str">
        <f>IF(K1741="Y",VLOOKUP($A1741,SEM_20201201_20210416!$A:$G,3,FALSE),"")</f>
        <v/>
      </c>
      <c r="M1741" s="4" t="str">
        <f>IF(K1741="Y",VLOOKUP($A1741,SEM_20201201_20210416!$A:$G,4,FALSE),"")</f>
        <v/>
      </c>
      <c r="N1741" s="1" t="str">
        <f>IFERROR(VLOOKUP(A1741,SEM_20201201_20210416!A:F,6,FALSE),"")</f>
        <v/>
      </c>
      <c r="O1741" s="4" t="str">
        <f t="shared" si="139"/>
        <v/>
      </c>
      <c r="P1741" s="4" t="str">
        <f t="shared" si="140"/>
        <v/>
      </c>
    </row>
    <row r="1742" spans="1:16">
      <c r="A1742" s="3" t="s">
        <v>1783</v>
      </c>
      <c r="B1742">
        <v>13</v>
      </c>
      <c r="C1742">
        <v>1</v>
      </c>
      <c r="D1742" s="1">
        <v>7.69230769230769E-2</v>
      </c>
      <c r="E1742" s="2">
        <v>5.6153846153846096</v>
      </c>
      <c r="H1742" s="4" t="str">
        <f t="shared" si="136"/>
        <v/>
      </c>
      <c r="I1742" s="4" t="str">
        <f t="shared" si="137"/>
        <v/>
      </c>
      <c r="J1742" s="4" t="str">
        <f t="shared" si="138"/>
        <v/>
      </c>
      <c r="K1742" s="4" t="str">
        <f>IF(ISERROR(MATCH(A1742,SEM_20201201_20210416!A:A,0)),"","Y")</f>
        <v/>
      </c>
      <c r="L1742" s="4" t="str">
        <f>IF(K1742="Y",VLOOKUP($A1742,SEM_20201201_20210416!$A:$G,3,FALSE),"")</f>
        <v/>
      </c>
      <c r="M1742" s="4" t="str">
        <f>IF(K1742="Y",VLOOKUP($A1742,SEM_20201201_20210416!$A:$G,4,FALSE),"")</f>
        <v/>
      </c>
      <c r="N1742" s="1" t="str">
        <f>IFERROR(VLOOKUP(A1742,SEM_20201201_20210416!A:F,6,FALSE),"")</f>
        <v/>
      </c>
      <c r="O1742" s="4" t="str">
        <f t="shared" si="139"/>
        <v/>
      </c>
      <c r="P1742" s="4" t="str">
        <f t="shared" si="140"/>
        <v/>
      </c>
    </row>
    <row r="1743" spans="1:16">
      <c r="A1743" s="3" t="s">
        <v>1756</v>
      </c>
      <c r="B1743">
        <v>13</v>
      </c>
      <c r="C1743">
        <v>0</v>
      </c>
      <c r="D1743" s="1">
        <v>0</v>
      </c>
      <c r="E1743" s="2">
        <v>5.8461538461538396</v>
      </c>
      <c r="H1743" s="4" t="str">
        <f t="shared" si="136"/>
        <v/>
      </c>
      <c r="I1743" s="4" t="str">
        <f t="shared" si="137"/>
        <v/>
      </c>
      <c r="J1743" s="4" t="str">
        <f t="shared" si="138"/>
        <v/>
      </c>
      <c r="K1743" s="4" t="str">
        <f>IF(ISERROR(MATCH(A1743,SEM_20201201_20210416!A:A,0)),"","Y")</f>
        <v/>
      </c>
      <c r="L1743" s="4" t="str">
        <f>IF(K1743="Y",VLOOKUP($A1743,SEM_20201201_20210416!$A:$G,3,FALSE),"")</f>
        <v/>
      </c>
      <c r="M1743" s="4" t="str">
        <f>IF(K1743="Y",VLOOKUP($A1743,SEM_20201201_20210416!$A:$G,4,FALSE),"")</f>
        <v/>
      </c>
      <c r="N1743" s="1" t="str">
        <f>IFERROR(VLOOKUP(A1743,SEM_20201201_20210416!A:F,6,FALSE),"")</f>
        <v/>
      </c>
      <c r="O1743" s="4" t="str">
        <f t="shared" si="139"/>
        <v/>
      </c>
      <c r="P1743" s="4" t="str">
        <f t="shared" si="140"/>
        <v/>
      </c>
    </row>
    <row r="1744" spans="1:16">
      <c r="A1744" s="3" t="s">
        <v>1739</v>
      </c>
      <c r="B1744">
        <v>13</v>
      </c>
      <c r="C1744">
        <v>0</v>
      </c>
      <c r="D1744" s="1">
        <v>0</v>
      </c>
      <c r="E1744" s="2">
        <v>6</v>
      </c>
      <c r="H1744" s="4" t="str">
        <f t="shared" si="136"/>
        <v/>
      </c>
      <c r="I1744" s="4" t="str">
        <f t="shared" si="137"/>
        <v/>
      </c>
      <c r="J1744" s="4" t="str">
        <f t="shared" si="138"/>
        <v>Y</v>
      </c>
      <c r="K1744" s="4" t="str">
        <f>IF(ISERROR(MATCH(A1744,SEM_20201201_20210416!A:A,0)),"","Y")</f>
        <v/>
      </c>
      <c r="L1744" s="4" t="str">
        <f>IF(K1744="Y",VLOOKUP($A1744,SEM_20201201_20210416!$A:$G,3,FALSE),"")</f>
        <v/>
      </c>
      <c r="M1744" s="4" t="str">
        <f>IF(K1744="Y",VLOOKUP($A1744,SEM_20201201_20210416!$A:$G,4,FALSE),"")</f>
        <v/>
      </c>
      <c r="N1744" s="1" t="str">
        <f>IFERROR(VLOOKUP(A1744,SEM_20201201_20210416!A:F,6,FALSE),"")</f>
        <v/>
      </c>
      <c r="O1744" s="4" t="str">
        <f t="shared" si="139"/>
        <v/>
      </c>
      <c r="P1744" s="4" t="str">
        <f t="shared" si="140"/>
        <v/>
      </c>
    </row>
    <row r="1745" spans="1:16">
      <c r="A1745" s="3" t="s">
        <v>1759</v>
      </c>
      <c r="B1745">
        <v>13</v>
      </c>
      <c r="C1745">
        <v>2</v>
      </c>
      <c r="D1745" s="1">
        <v>0.15384615384615299</v>
      </c>
      <c r="E1745" s="2">
        <v>6.1538461538461497</v>
      </c>
      <c r="H1745" s="4" t="str">
        <f t="shared" si="136"/>
        <v/>
      </c>
      <c r="I1745" s="4" t="str">
        <f t="shared" si="137"/>
        <v/>
      </c>
      <c r="J1745" s="4" t="str">
        <f t="shared" si="138"/>
        <v>Y</v>
      </c>
      <c r="K1745" s="4" t="str">
        <f>IF(ISERROR(MATCH(A1745,SEM_20201201_20210416!A:A,0)),"","Y")</f>
        <v/>
      </c>
      <c r="L1745" s="4" t="str">
        <f>IF(K1745="Y",VLOOKUP($A1745,SEM_20201201_20210416!$A:$G,3,FALSE),"")</f>
        <v/>
      </c>
      <c r="M1745" s="4" t="str">
        <f>IF(K1745="Y",VLOOKUP($A1745,SEM_20201201_20210416!$A:$G,4,FALSE),"")</f>
        <v/>
      </c>
      <c r="N1745" s="1" t="str">
        <f>IFERROR(VLOOKUP(A1745,SEM_20201201_20210416!A:F,6,FALSE),"")</f>
        <v/>
      </c>
      <c r="O1745" s="4" t="str">
        <f t="shared" si="139"/>
        <v/>
      </c>
      <c r="P1745" s="4" t="str">
        <f t="shared" si="140"/>
        <v/>
      </c>
    </row>
    <row r="1746" spans="1:16">
      <c r="A1746" s="3" t="s">
        <v>1729</v>
      </c>
      <c r="B1746">
        <v>13</v>
      </c>
      <c r="C1746">
        <v>1</v>
      </c>
      <c r="D1746" s="1">
        <v>7.69230769230769E-2</v>
      </c>
      <c r="E1746" s="2">
        <v>6.3846153846153797</v>
      </c>
      <c r="H1746" s="4" t="str">
        <f t="shared" si="136"/>
        <v/>
      </c>
      <c r="I1746" s="4" t="str">
        <f t="shared" si="137"/>
        <v/>
      </c>
      <c r="J1746" s="4" t="str">
        <f t="shared" si="138"/>
        <v>Y</v>
      </c>
      <c r="K1746" s="4" t="str">
        <f>IF(ISERROR(MATCH(A1746,SEM_20201201_20210416!A:A,0)),"","Y")</f>
        <v/>
      </c>
      <c r="L1746" s="4" t="str">
        <f>IF(K1746="Y",VLOOKUP($A1746,SEM_20201201_20210416!$A:$G,3,FALSE),"")</f>
        <v/>
      </c>
      <c r="M1746" s="4" t="str">
        <f>IF(K1746="Y",VLOOKUP($A1746,SEM_20201201_20210416!$A:$G,4,FALSE),"")</f>
        <v/>
      </c>
      <c r="N1746" s="1" t="str">
        <f>IFERROR(VLOOKUP(A1746,SEM_20201201_20210416!A:F,6,FALSE),"")</f>
        <v/>
      </c>
      <c r="O1746" s="4" t="str">
        <f t="shared" si="139"/>
        <v/>
      </c>
      <c r="P1746" s="4" t="str">
        <f t="shared" si="140"/>
        <v/>
      </c>
    </row>
    <row r="1747" spans="1:16">
      <c r="A1747" s="3" t="s">
        <v>1741</v>
      </c>
      <c r="B1747">
        <v>13</v>
      </c>
      <c r="C1747">
        <v>0</v>
      </c>
      <c r="D1747" s="1">
        <v>0</v>
      </c>
      <c r="E1747" s="2">
        <v>6.3846153846153797</v>
      </c>
      <c r="H1747" s="4" t="str">
        <f t="shared" si="136"/>
        <v/>
      </c>
      <c r="I1747" s="4" t="str">
        <f t="shared" si="137"/>
        <v/>
      </c>
      <c r="J1747" s="4" t="str">
        <f t="shared" si="138"/>
        <v>Y</v>
      </c>
      <c r="K1747" s="4" t="str">
        <f>IF(ISERROR(MATCH(A1747,SEM_20201201_20210416!A:A,0)),"","Y")</f>
        <v/>
      </c>
      <c r="L1747" s="4" t="str">
        <f>IF(K1747="Y",VLOOKUP($A1747,SEM_20201201_20210416!$A:$G,3,FALSE),"")</f>
        <v/>
      </c>
      <c r="M1747" s="4" t="str">
        <f>IF(K1747="Y",VLOOKUP($A1747,SEM_20201201_20210416!$A:$G,4,FALSE),"")</f>
        <v/>
      </c>
      <c r="N1747" s="1" t="str">
        <f>IFERROR(VLOOKUP(A1747,SEM_20201201_20210416!A:F,6,FALSE),"")</f>
        <v/>
      </c>
      <c r="O1747" s="4" t="str">
        <f t="shared" si="139"/>
        <v/>
      </c>
      <c r="P1747" s="4" t="str">
        <f t="shared" si="140"/>
        <v/>
      </c>
    </row>
    <row r="1748" spans="1:16">
      <c r="A1748" s="3" t="s">
        <v>1792</v>
      </c>
      <c r="B1748">
        <v>13</v>
      </c>
      <c r="C1748">
        <v>0</v>
      </c>
      <c r="D1748" s="1">
        <v>0</v>
      </c>
      <c r="E1748" s="2">
        <v>6.8461538461538396</v>
      </c>
      <c r="H1748" s="4" t="str">
        <f t="shared" si="136"/>
        <v/>
      </c>
      <c r="I1748" s="4" t="str">
        <f t="shared" si="137"/>
        <v/>
      </c>
      <c r="J1748" s="4" t="str">
        <f t="shared" si="138"/>
        <v>Y</v>
      </c>
      <c r="K1748" s="4" t="str">
        <f>IF(ISERROR(MATCH(A1748,SEM_20201201_20210416!A:A,0)),"","Y")</f>
        <v/>
      </c>
      <c r="L1748" s="4" t="str">
        <f>IF(K1748="Y",VLOOKUP($A1748,SEM_20201201_20210416!$A:$G,3,FALSE),"")</f>
        <v/>
      </c>
      <c r="M1748" s="4" t="str">
        <f>IF(K1748="Y",VLOOKUP($A1748,SEM_20201201_20210416!$A:$G,4,FALSE),"")</f>
        <v/>
      </c>
      <c r="N1748" s="1" t="str">
        <f>IFERROR(VLOOKUP(A1748,SEM_20201201_20210416!A:F,6,FALSE),"")</f>
        <v/>
      </c>
      <c r="O1748" s="4" t="str">
        <f t="shared" si="139"/>
        <v/>
      </c>
      <c r="P1748" s="4" t="str">
        <f t="shared" si="140"/>
        <v/>
      </c>
    </row>
    <row r="1749" spans="1:16">
      <c r="A1749" s="3" t="s">
        <v>1748</v>
      </c>
      <c r="B1749">
        <v>13</v>
      </c>
      <c r="C1749">
        <v>1</v>
      </c>
      <c r="D1749" s="1">
        <v>7.69230769230769E-2</v>
      </c>
      <c r="E1749" s="2">
        <v>7.6923076923076898</v>
      </c>
      <c r="H1749" s="4" t="str">
        <f t="shared" si="136"/>
        <v/>
      </c>
      <c r="I1749" s="4" t="str">
        <f t="shared" si="137"/>
        <v/>
      </c>
      <c r="J1749" s="4" t="str">
        <f t="shared" si="138"/>
        <v/>
      </c>
      <c r="K1749" s="4" t="str">
        <f>IF(ISERROR(MATCH(A1749,SEM_20201201_20210416!A:A,0)),"","Y")</f>
        <v/>
      </c>
      <c r="L1749" s="4" t="str">
        <f>IF(K1749="Y",VLOOKUP($A1749,SEM_20201201_20210416!$A:$G,3,FALSE),"")</f>
        <v/>
      </c>
      <c r="M1749" s="4" t="str">
        <f>IF(K1749="Y",VLOOKUP($A1749,SEM_20201201_20210416!$A:$G,4,FALSE),"")</f>
        <v/>
      </c>
      <c r="N1749" s="1" t="str">
        <f>IFERROR(VLOOKUP(A1749,SEM_20201201_20210416!A:F,6,FALSE),"")</f>
        <v/>
      </c>
      <c r="O1749" s="4" t="str">
        <f t="shared" si="139"/>
        <v/>
      </c>
      <c r="P1749" s="4" t="str">
        <f t="shared" si="140"/>
        <v/>
      </c>
    </row>
    <row r="1750" spans="1:16">
      <c r="A1750" s="3" t="s">
        <v>1769</v>
      </c>
      <c r="B1750">
        <v>13</v>
      </c>
      <c r="C1750">
        <v>0</v>
      </c>
      <c r="D1750" s="1">
        <v>0</v>
      </c>
      <c r="E1750" s="2">
        <v>7.9230769230769198</v>
      </c>
      <c r="H1750" s="4" t="str">
        <f t="shared" si="136"/>
        <v/>
      </c>
      <c r="I1750" s="4" t="str">
        <f t="shared" si="137"/>
        <v/>
      </c>
      <c r="J1750" s="4" t="str">
        <f t="shared" si="138"/>
        <v/>
      </c>
      <c r="K1750" s="4" t="str">
        <f>IF(ISERROR(MATCH(A1750,SEM_20201201_20210416!A:A,0)),"","Y")</f>
        <v/>
      </c>
      <c r="L1750" s="4" t="str">
        <f>IF(K1750="Y",VLOOKUP($A1750,SEM_20201201_20210416!$A:$G,3,FALSE),"")</f>
        <v/>
      </c>
      <c r="M1750" s="4" t="str">
        <f>IF(K1750="Y",VLOOKUP($A1750,SEM_20201201_20210416!$A:$G,4,FALSE),"")</f>
        <v/>
      </c>
      <c r="N1750" s="1" t="str">
        <f>IFERROR(VLOOKUP(A1750,SEM_20201201_20210416!A:F,6,FALSE),"")</f>
        <v/>
      </c>
      <c r="O1750" s="4" t="str">
        <f t="shared" si="139"/>
        <v/>
      </c>
      <c r="P1750" s="4" t="str">
        <f t="shared" si="140"/>
        <v/>
      </c>
    </row>
    <row r="1751" spans="1:16">
      <c r="A1751" s="3" t="s">
        <v>1762</v>
      </c>
      <c r="B1751">
        <v>13</v>
      </c>
      <c r="C1751">
        <v>0</v>
      </c>
      <c r="D1751" s="1">
        <v>0</v>
      </c>
      <c r="E1751" s="2">
        <v>8</v>
      </c>
      <c r="H1751" s="4" t="str">
        <f t="shared" si="136"/>
        <v/>
      </c>
      <c r="I1751" s="4" t="str">
        <f t="shared" si="137"/>
        <v/>
      </c>
      <c r="J1751" s="4" t="str">
        <f t="shared" si="138"/>
        <v/>
      </c>
      <c r="K1751" s="4" t="str">
        <f>IF(ISERROR(MATCH(A1751,SEM_20201201_20210416!A:A,0)),"","Y")</f>
        <v/>
      </c>
      <c r="L1751" s="4" t="str">
        <f>IF(K1751="Y",VLOOKUP($A1751,SEM_20201201_20210416!$A:$G,3,FALSE),"")</f>
        <v/>
      </c>
      <c r="M1751" s="4" t="str">
        <f>IF(K1751="Y",VLOOKUP($A1751,SEM_20201201_20210416!$A:$G,4,FALSE),"")</f>
        <v/>
      </c>
      <c r="N1751" s="1" t="str">
        <f>IFERROR(VLOOKUP(A1751,SEM_20201201_20210416!A:F,6,FALSE),"")</f>
        <v/>
      </c>
      <c r="O1751" s="4" t="str">
        <f t="shared" si="139"/>
        <v/>
      </c>
      <c r="P1751" s="4" t="str">
        <f t="shared" si="140"/>
        <v/>
      </c>
    </row>
    <row r="1752" spans="1:16">
      <c r="A1752" s="3" t="s">
        <v>1774</v>
      </c>
      <c r="B1752">
        <v>13</v>
      </c>
      <c r="C1752">
        <v>0</v>
      </c>
      <c r="D1752" s="1">
        <v>0</v>
      </c>
      <c r="E1752" s="2">
        <v>8.4615384615384599</v>
      </c>
      <c r="H1752" s="4" t="str">
        <f t="shared" si="136"/>
        <v/>
      </c>
      <c r="I1752" s="4" t="str">
        <f t="shared" si="137"/>
        <v/>
      </c>
      <c r="J1752" s="4" t="str">
        <f t="shared" si="138"/>
        <v/>
      </c>
      <c r="K1752" s="4" t="str">
        <f>IF(ISERROR(MATCH(A1752,SEM_20201201_20210416!A:A,0)),"","Y")</f>
        <v/>
      </c>
      <c r="L1752" s="4" t="str">
        <f>IF(K1752="Y",VLOOKUP($A1752,SEM_20201201_20210416!$A:$G,3,FALSE),"")</f>
        <v/>
      </c>
      <c r="M1752" s="4" t="str">
        <f>IF(K1752="Y",VLOOKUP($A1752,SEM_20201201_20210416!$A:$G,4,FALSE),"")</f>
        <v/>
      </c>
      <c r="N1752" s="1" t="str">
        <f>IFERROR(VLOOKUP(A1752,SEM_20201201_20210416!A:F,6,FALSE),"")</f>
        <v/>
      </c>
      <c r="O1752" s="4" t="str">
        <f t="shared" si="139"/>
        <v/>
      </c>
      <c r="P1752" s="4" t="str">
        <f t="shared" si="140"/>
        <v/>
      </c>
    </row>
    <row r="1753" spans="1:16">
      <c r="A1753" s="3" t="s">
        <v>1736</v>
      </c>
      <c r="B1753">
        <v>13</v>
      </c>
      <c r="C1753">
        <v>0</v>
      </c>
      <c r="D1753" s="1">
        <v>0</v>
      </c>
      <c r="E1753" s="2">
        <v>8.5384615384615294</v>
      </c>
      <c r="H1753" s="4" t="str">
        <f t="shared" si="136"/>
        <v/>
      </c>
      <c r="I1753" s="4" t="str">
        <f t="shared" si="137"/>
        <v/>
      </c>
      <c r="J1753" s="4" t="str">
        <f t="shared" si="138"/>
        <v/>
      </c>
      <c r="K1753" s="4" t="str">
        <f>IF(ISERROR(MATCH(A1753,SEM_20201201_20210416!A:A,0)),"","Y")</f>
        <v/>
      </c>
      <c r="L1753" s="4" t="str">
        <f>IF(K1753="Y",VLOOKUP($A1753,SEM_20201201_20210416!$A:$G,3,FALSE),"")</f>
        <v/>
      </c>
      <c r="M1753" s="4" t="str">
        <f>IF(K1753="Y",VLOOKUP($A1753,SEM_20201201_20210416!$A:$G,4,FALSE),"")</f>
        <v/>
      </c>
      <c r="N1753" s="1" t="str">
        <f>IFERROR(VLOOKUP(A1753,SEM_20201201_20210416!A:F,6,FALSE),"")</f>
        <v/>
      </c>
      <c r="O1753" s="4" t="str">
        <f t="shared" si="139"/>
        <v/>
      </c>
      <c r="P1753" s="4" t="str">
        <f t="shared" si="140"/>
        <v/>
      </c>
    </row>
    <row r="1754" spans="1:16">
      <c r="A1754" s="3" t="s">
        <v>1730</v>
      </c>
      <c r="B1754">
        <v>13</v>
      </c>
      <c r="C1754">
        <v>0</v>
      </c>
      <c r="D1754" s="1">
        <v>0</v>
      </c>
      <c r="E1754" s="2">
        <v>8.6153846153846096</v>
      </c>
      <c r="H1754" s="4" t="str">
        <f t="shared" si="136"/>
        <v/>
      </c>
      <c r="I1754" s="4" t="str">
        <f t="shared" si="137"/>
        <v/>
      </c>
      <c r="J1754" s="4" t="str">
        <f t="shared" si="138"/>
        <v/>
      </c>
      <c r="K1754" s="4" t="str">
        <f>IF(ISERROR(MATCH(A1754,SEM_20201201_20210416!A:A,0)),"","Y")</f>
        <v/>
      </c>
      <c r="L1754" s="4" t="str">
        <f>IF(K1754="Y",VLOOKUP($A1754,SEM_20201201_20210416!$A:$G,3,FALSE),"")</f>
        <v/>
      </c>
      <c r="M1754" s="4" t="str">
        <f>IF(K1754="Y",VLOOKUP($A1754,SEM_20201201_20210416!$A:$G,4,FALSE),"")</f>
        <v/>
      </c>
      <c r="N1754" s="1" t="str">
        <f>IFERROR(VLOOKUP(A1754,SEM_20201201_20210416!A:F,6,FALSE),"")</f>
        <v/>
      </c>
      <c r="O1754" s="4" t="str">
        <f t="shared" si="139"/>
        <v/>
      </c>
      <c r="P1754" s="4" t="str">
        <f t="shared" si="140"/>
        <v/>
      </c>
    </row>
    <row r="1755" spans="1:16">
      <c r="A1755" s="3" t="s">
        <v>1732</v>
      </c>
      <c r="B1755">
        <v>13</v>
      </c>
      <c r="C1755">
        <v>0</v>
      </c>
      <c r="D1755" s="1">
        <v>0</v>
      </c>
      <c r="E1755" s="2">
        <v>8.6923076923076898</v>
      </c>
      <c r="H1755" s="4" t="str">
        <f t="shared" si="136"/>
        <v/>
      </c>
      <c r="I1755" s="4" t="str">
        <f t="shared" si="137"/>
        <v/>
      </c>
      <c r="J1755" s="4" t="str">
        <f t="shared" si="138"/>
        <v/>
      </c>
      <c r="K1755" s="4" t="str">
        <f>IF(ISERROR(MATCH(A1755,SEM_20201201_20210416!A:A,0)),"","Y")</f>
        <v/>
      </c>
      <c r="L1755" s="4" t="str">
        <f>IF(K1755="Y",VLOOKUP($A1755,SEM_20201201_20210416!$A:$G,3,FALSE),"")</f>
        <v/>
      </c>
      <c r="M1755" s="4" t="str">
        <f>IF(K1755="Y",VLOOKUP($A1755,SEM_20201201_20210416!$A:$G,4,FALSE),"")</f>
        <v/>
      </c>
      <c r="N1755" s="1" t="str">
        <f>IFERROR(VLOOKUP(A1755,SEM_20201201_20210416!A:F,6,FALSE),"")</f>
        <v/>
      </c>
      <c r="O1755" s="4" t="str">
        <f t="shared" si="139"/>
        <v/>
      </c>
      <c r="P1755" s="4" t="str">
        <f t="shared" si="140"/>
        <v/>
      </c>
    </row>
    <row r="1756" spans="1:16">
      <c r="A1756" s="3" t="s">
        <v>1749</v>
      </c>
      <c r="B1756">
        <v>13</v>
      </c>
      <c r="C1756">
        <v>3</v>
      </c>
      <c r="D1756" s="1">
        <v>0.23076923076923</v>
      </c>
      <c r="E1756" s="2">
        <v>8.7692307692307701</v>
      </c>
      <c r="H1756" s="4" t="str">
        <f t="shared" si="136"/>
        <v/>
      </c>
      <c r="I1756" s="4" t="str">
        <f t="shared" si="137"/>
        <v/>
      </c>
      <c r="J1756" s="4" t="str">
        <f t="shared" si="138"/>
        <v/>
      </c>
      <c r="K1756" s="4" t="str">
        <f>IF(ISERROR(MATCH(A1756,SEM_20201201_20210416!A:A,0)),"","Y")</f>
        <v/>
      </c>
      <c r="L1756" s="4" t="str">
        <f>IF(K1756="Y",VLOOKUP($A1756,SEM_20201201_20210416!$A:$G,3,FALSE),"")</f>
        <v/>
      </c>
      <c r="M1756" s="4" t="str">
        <f>IF(K1756="Y",VLOOKUP($A1756,SEM_20201201_20210416!$A:$G,4,FALSE),"")</f>
        <v/>
      </c>
      <c r="N1756" s="1" t="str">
        <f>IFERROR(VLOOKUP(A1756,SEM_20201201_20210416!A:F,6,FALSE),"")</f>
        <v/>
      </c>
      <c r="O1756" s="4" t="str">
        <f t="shared" si="139"/>
        <v/>
      </c>
      <c r="P1756" s="4" t="str">
        <f t="shared" si="140"/>
        <v/>
      </c>
    </row>
    <row r="1757" spans="1:16">
      <c r="A1757" s="3" t="s">
        <v>1789</v>
      </c>
      <c r="B1757">
        <v>13</v>
      </c>
      <c r="C1757">
        <v>0</v>
      </c>
      <c r="D1757" s="1">
        <v>0</v>
      </c>
      <c r="E1757" s="2">
        <v>9.4615384615384599</v>
      </c>
      <c r="H1757" s="4" t="str">
        <f t="shared" si="136"/>
        <v/>
      </c>
      <c r="I1757" s="4" t="str">
        <f t="shared" si="137"/>
        <v/>
      </c>
      <c r="J1757" s="4" t="str">
        <f t="shared" si="138"/>
        <v/>
      </c>
      <c r="K1757" s="4" t="str">
        <f>IF(ISERROR(MATCH(A1757,SEM_20201201_20210416!A:A,0)),"","Y")</f>
        <v/>
      </c>
      <c r="L1757" s="4" t="str">
        <f>IF(K1757="Y",VLOOKUP($A1757,SEM_20201201_20210416!$A:$G,3,FALSE),"")</f>
        <v/>
      </c>
      <c r="M1757" s="4" t="str">
        <f>IF(K1757="Y",VLOOKUP($A1757,SEM_20201201_20210416!$A:$G,4,FALSE),"")</f>
        <v/>
      </c>
      <c r="N1757" s="1" t="str">
        <f>IFERROR(VLOOKUP(A1757,SEM_20201201_20210416!A:F,6,FALSE),"")</f>
        <v/>
      </c>
      <c r="O1757" s="4" t="str">
        <f t="shared" si="139"/>
        <v/>
      </c>
      <c r="P1757" s="4" t="str">
        <f t="shared" si="140"/>
        <v/>
      </c>
    </row>
    <row r="1758" spans="1:16">
      <c r="A1758" s="3" t="s">
        <v>1750</v>
      </c>
      <c r="B1758">
        <v>13</v>
      </c>
      <c r="C1758">
        <v>1</v>
      </c>
      <c r="D1758" s="1">
        <v>7.69230769230769E-2</v>
      </c>
      <c r="E1758" s="2">
        <v>9.6153846153846096</v>
      </c>
      <c r="H1758" s="4" t="str">
        <f t="shared" si="136"/>
        <v/>
      </c>
      <c r="I1758" s="4" t="str">
        <f t="shared" si="137"/>
        <v/>
      </c>
      <c r="J1758" s="4" t="str">
        <f t="shared" si="138"/>
        <v/>
      </c>
      <c r="K1758" s="4" t="str">
        <f>IF(ISERROR(MATCH(A1758,SEM_20201201_20210416!A:A,0)),"","Y")</f>
        <v/>
      </c>
      <c r="L1758" s="4" t="str">
        <f>IF(K1758="Y",VLOOKUP($A1758,SEM_20201201_20210416!$A:$G,3,FALSE),"")</f>
        <v/>
      </c>
      <c r="M1758" s="4" t="str">
        <f>IF(K1758="Y",VLOOKUP($A1758,SEM_20201201_20210416!$A:$G,4,FALSE),"")</f>
        <v/>
      </c>
      <c r="N1758" s="1" t="str">
        <f>IFERROR(VLOOKUP(A1758,SEM_20201201_20210416!A:F,6,FALSE),"")</f>
        <v/>
      </c>
      <c r="O1758" s="4" t="str">
        <f t="shared" si="139"/>
        <v/>
      </c>
      <c r="P1758" s="4" t="str">
        <f t="shared" si="140"/>
        <v/>
      </c>
    </row>
    <row r="1759" spans="1:16">
      <c r="A1759" s="3" t="s">
        <v>1788</v>
      </c>
      <c r="B1759">
        <v>13</v>
      </c>
      <c r="C1759">
        <v>1</v>
      </c>
      <c r="D1759" s="1">
        <v>7.69230769230769E-2</v>
      </c>
      <c r="E1759" s="2">
        <v>10.2307692307692</v>
      </c>
      <c r="H1759" s="4" t="str">
        <f t="shared" si="136"/>
        <v/>
      </c>
      <c r="I1759" s="4" t="str">
        <f t="shared" si="137"/>
        <v/>
      </c>
      <c r="J1759" s="4" t="str">
        <f t="shared" si="138"/>
        <v/>
      </c>
      <c r="K1759" s="4" t="str">
        <f>IF(ISERROR(MATCH(A1759,SEM_20201201_20210416!A:A,0)),"","Y")</f>
        <v/>
      </c>
      <c r="L1759" s="4" t="str">
        <f>IF(K1759="Y",VLOOKUP($A1759,SEM_20201201_20210416!$A:$G,3,FALSE),"")</f>
        <v/>
      </c>
      <c r="M1759" s="4" t="str">
        <f>IF(K1759="Y",VLOOKUP($A1759,SEM_20201201_20210416!$A:$G,4,FALSE),"")</f>
        <v/>
      </c>
      <c r="N1759" s="1" t="str">
        <f>IFERROR(VLOOKUP(A1759,SEM_20201201_20210416!A:F,6,FALSE),"")</f>
        <v/>
      </c>
      <c r="O1759" s="4" t="str">
        <f t="shared" si="139"/>
        <v/>
      </c>
      <c r="P1759" s="4" t="str">
        <f t="shared" si="140"/>
        <v/>
      </c>
    </row>
    <row r="1760" spans="1:16">
      <c r="A1760" s="3" t="s">
        <v>1755</v>
      </c>
      <c r="B1760">
        <v>13</v>
      </c>
      <c r="C1760">
        <v>0</v>
      </c>
      <c r="D1760" s="1">
        <v>0</v>
      </c>
      <c r="E1760" s="2">
        <v>10.2307692307692</v>
      </c>
      <c r="H1760" s="4" t="str">
        <f t="shared" si="136"/>
        <v/>
      </c>
      <c r="I1760" s="4" t="str">
        <f t="shared" si="137"/>
        <v/>
      </c>
      <c r="J1760" s="4" t="str">
        <f t="shared" si="138"/>
        <v/>
      </c>
      <c r="K1760" s="4" t="str">
        <f>IF(ISERROR(MATCH(A1760,SEM_20201201_20210416!A:A,0)),"","Y")</f>
        <v/>
      </c>
      <c r="L1760" s="4" t="str">
        <f>IF(K1760="Y",VLOOKUP($A1760,SEM_20201201_20210416!$A:$G,3,FALSE),"")</f>
        <v/>
      </c>
      <c r="M1760" s="4" t="str">
        <f>IF(K1760="Y",VLOOKUP($A1760,SEM_20201201_20210416!$A:$G,4,FALSE),"")</f>
        <v/>
      </c>
      <c r="N1760" s="1" t="str">
        <f>IFERROR(VLOOKUP(A1760,SEM_20201201_20210416!A:F,6,FALSE),"")</f>
        <v/>
      </c>
      <c r="O1760" s="4" t="str">
        <f t="shared" si="139"/>
        <v/>
      </c>
      <c r="P1760" s="4" t="str">
        <f t="shared" si="140"/>
        <v/>
      </c>
    </row>
    <row r="1761" spans="1:16">
      <c r="A1761" s="3" t="s">
        <v>1744</v>
      </c>
      <c r="B1761">
        <v>13</v>
      </c>
      <c r="C1761">
        <v>1</v>
      </c>
      <c r="D1761" s="1">
        <v>7.69230769230769E-2</v>
      </c>
      <c r="E1761" s="2">
        <v>10.769230769230701</v>
      </c>
      <c r="H1761" s="4" t="str">
        <f t="shared" si="136"/>
        <v/>
      </c>
      <c r="I1761" s="4" t="str">
        <f t="shared" si="137"/>
        <v/>
      </c>
      <c r="J1761" s="4" t="str">
        <f t="shared" si="138"/>
        <v/>
      </c>
      <c r="K1761" s="4" t="str">
        <f>IF(ISERROR(MATCH(A1761,SEM_20201201_20210416!A:A,0)),"","Y")</f>
        <v/>
      </c>
      <c r="L1761" s="4" t="str">
        <f>IF(K1761="Y",VLOOKUP($A1761,SEM_20201201_20210416!$A:$G,3,FALSE),"")</f>
        <v/>
      </c>
      <c r="M1761" s="4" t="str">
        <f>IF(K1761="Y",VLOOKUP($A1761,SEM_20201201_20210416!$A:$G,4,FALSE),"")</f>
        <v/>
      </c>
      <c r="N1761" s="1" t="str">
        <f>IFERROR(VLOOKUP(A1761,SEM_20201201_20210416!A:F,6,FALSE),"")</f>
        <v/>
      </c>
      <c r="O1761" s="4" t="str">
        <f t="shared" si="139"/>
        <v/>
      </c>
      <c r="P1761" s="4" t="str">
        <f t="shared" si="140"/>
        <v/>
      </c>
    </row>
    <row r="1762" spans="1:16">
      <c r="A1762" s="3" t="s">
        <v>1728</v>
      </c>
      <c r="B1762">
        <v>13</v>
      </c>
      <c r="C1762">
        <v>0</v>
      </c>
      <c r="D1762" s="1">
        <v>0</v>
      </c>
      <c r="E1762" s="2">
        <v>10.769230769230701</v>
      </c>
      <c r="H1762" s="4" t="str">
        <f t="shared" si="136"/>
        <v/>
      </c>
      <c r="I1762" s="4" t="str">
        <f t="shared" si="137"/>
        <v/>
      </c>
      <c r="J1762" s="4" t="str">
        <f t="shared" si="138"/>
        <v/>
      </c>
      <c r="K1762" s="4" t="str">
        <f>IF(ISERROR(MATCH(A1762,SEM_20201201_20210416!A:A,0)),"","Y")</f>
        <v/>
      </c>
      <c r="L1762" s="4" t="str">
        <f>IF(K1762="Y",VLOOKUP($A1762,SEM_20201201_20210416!$A:$G,3,FALSE),"")</f>
        <v/>
      </c>
      <c r="M1762" s="4" t="str">
        <f>IF(K1762="Y",VLOOKUP($A1762,SEM_20201201_20210416!$A:$G,4,FALSE),"")</f>
        <v/>
      </c>
      <c r="N1762" s="1" t="str">
        <f>IFERROR(VLOOKUP(A1762,SEM_20201201_20210416!A:F,6,FALSE),"")</f>
        <v/>
      </c>
      <c r="O1762" s="4" t="str">
        <f t="shared" si="139"/>
        <v/>
      </c>
      <c r="P1762" s="4" t="str">
        <f t="shared" si="140"/>
        <v/>
      </c>
    </row>
    <row r="1763" spans="1:16">
      <c r="A1763" s="3" t="s">
        <v>1766</v>
      </c>
      <c r="B1763">
        <v>13</v>
      </c>
      <c r="C1763">
        <v>0</v>
      </c>
      <c r="D1763" s="1">
        <v>0</v>
      </c>
      <c r="E1763" s="2">
        <v>11.846153846153801</v>
      </c>
      <c r="H1763" s="4" t="str">
        <f t="shared" si="136"/>
        <v/>
      </c>
      <c r="I1763" s="4" t="str">
        <f t="shared" si="137"/>
        <v/>
      </c>
      <c r="J1763" s="4" t="str">
        <f t="shared" si="138"/>
        <v/>
      </c>
      <c r="K1763" s="4" t="str">
        <f>IF(ISERROR(MATCH(A1763,SEM_20201201_20210416!A:A,0)),"","Y")</f>
        <v/>
      </c>
      <c r="L1763" s="4" t="str">
        <f>IF(K1763="Y",VLOOKUP($A1763,SEM_20201201_20210416!$A:$G,3,FALSE),"")</f>
        <v/>
      </c>
      <c r="M1763" s="4" t="str">
        <f>IF(K1763="Y",VLOOKUP($A1763,SEM_20201201_20210416!$A:$G,4,FALSE),"")</f>
        <v/>
      </c>
      <c r="N1763" s="1" t="str">
        <f>IFERROR(VLOOKUP(A1763,SEM_20201201_20210416!A:F,6,FALSE),"")</f>
        <v/>
      </c>
      <c r="O1763" s="4" t="str">
        <f t="shared" si="139"/>
        <v/>
      </c>
      <c r="P1763" s="4" t="str">
        <f t="shared" si="140"/>
        <v/>
      </c>
    </row>
    <row r="1764" spans="1:16">
      <c r="A1764" s="3" t="s">
        <v>1752</v>
      </c>
      <c r="B1764">
        <v>13</v>
      </c>
      <c r="C1764">
        <v>0</v>
      </c>
      <c r="D1764" s="1">
        <v>0</v>
      </c>
      <c r="E1764" s="2">
        <v>12.2307692307692</v>
      </c>
      <c r="H1764" s="4" t="str">
        <f t="shared" si="136"/>
        <v/>
      </c>
      <c r="I1764" s="4" t="str">
        <f t="shared" si="137"/>
        <v/>
      </c>
      <c r="J1764" s="4" t="str">
        <f t="shared" si="138"/>
        <v/>
      </c>
      <c r="K1764" s="4" t="str">
        <f>IF(ISERROR(MATCH(A1764,SEM_20201201_20210416!A:A,0)),"","Y")</f>
        <v/>
      </c>
      <c r="L1764" s="4" t="str">
        <f>IF(K1764="Y",VLOOKUP($A1764,SEM_20201201_20210416!$A:$G,3,FALSE),"")</f>
        <v/>
      </c>
      <c r="M1764" s="4" t="str">
        <f>IF(K1764="Y",VLOOKUP($A1764,SEM_20201201_20210416!$A:$G,4,FALSE),"")</f>
        <v/>
      </c>
      <c r="N1764" s="1" t="str">
        <f>IFERROR(VLOOKUP(A1764,SEM_20201201_20210416!A:F,6,FALSE),"")</f>
        <v/>
      </c>
      <c r="O1764" s="4" t="str">
        <f t="shared" si="139"/>
        <v/>
      </c>
      <c r="P1764" s="4" t="str">
        <f t="shared" si="140"/>
        <v/>
      </c>
    </row>
    <row r="1765" spans="1:16">
      <c r="A1765" s="3" t="s">
        <v>1747</v>
      </c>
      <c r="B1765">
        <v>13</v>
      </c>
      <c r="C1765">
        <v>2</v>
      </c>
      <c r="D1765" s="1">
        <v>0.15384615384615299</v>
      </c>
      <c r="E1765" s="2">
        <v>14.4615384615384</v>
      </c>
      <c r="H1765" s="4" t="str">
        <f t="shared" si="136"/>
        <v/>
      </c>
      <c r="I1765" s="4" t="str">
        <f t="shared" si="137"/>
        <v/>
      </c>
      <c r="J1765" s="4" t="str">
        <f t="shared" si="138"/>
        <v/>
      </c>
      <c r="K1765" s="4" t="str">
        <f>IF(ISERROR(MATCH(A1765,SEM_20201201_20210416!A:A,0)),"","Y")</f>
        <v/>
      </c>
      <c r="L1765" s="4" t="str">
        <f>IF(K1765="Y",VLOOKUP($A1765,SEM_20201201_20210416!$A:$G,3,FALSE),"")</f>
        <v/>
      </c>
      <c r="M1765" s="4" t="str">
        <f>IF(K1765="Y",VLOOKUP($A1765,SEM_20201201_20210416!$A:$G,4,FALSE),"")</f>
        <v/>
      </c>
      <c r="N1765" s="1" t="str">
        <f>IFERROR(VLOOKUP(A1765,SEM_20201201_20210416!A:F,6,FALSE),"")</f>
        <v/>
      </c>
      <c r="O1765" s="4" t="str">
        <f t="shared" si="139"/>
        <v/>
      </c>
      <c r="P1765" s="4" t="str">
        <f t="shared" si="140"/>
        <v/>
      </c>
    </row>
    <row r="1766" spans="1:16">
      <c r="A1766" s="3" t="s">
        <v>1743</v>
      </c>
      <c r="B1766">
        <v>13</v>
      </c>
      <c r="C1766">
        <v>0</v>
      </c>
      <c r="D1766" s="1">
        <v>0</v>
      </c>
      <c r="E1766" s="2">
        <v>17</v>
      </c>
      <c r="H1766" s="4" t="str">
        <f t="shared" si="136"/>
        <v/>
      </c>
      <c r="I1766" s="4" t="str">
        <f t="shared" si="137"/>
        <v/>
      </c>
      <c r="J1766" s="4" t="str">
        <f t="shared" si="138"/>
        <v/>
      </c>
      <c r="K1766" s="4" t="str">
        <f>IF(ISERROR(MATCH(A1766,SEM_20201201_20210416!A:A,0)),"","Y")</f>
        <v/>
      </c>
      <c r="L1766" s="4" t="str">
        <f>IF(K1766="Y",VLOOKUP($A1766,SEM_20201201_20210416!$A:$G,3,FALSE),"")</f>
        <v/>
      </c>
      <c r="M1766" s="4" t="str">
        <f>IF(K1766="Y",VLOOKUP($A1766,SEM_20201201_20210416!$A:$G,4,FALSE),"")</f>
        <v/>
      </c>
      <c r="N1766" s="1" t="str">
        <f>IFERROR(VLOOKUP(A1766,SEM_20201201_20210416!A:F,6,FALSE),"")</f>
        <v/>
      </c>
      <c r="O1766" s="4" t="str">
        <f t="shared" si="139"/>
        <v/>
      </c>
      <c r="P1766" s="4" t="str">
        <f t="shared" si="140"/>
        <v/>
      </c>
    </row>
    <row r="1767" spans="1:16">
      <c r="A1767" s="3" t="s">
        <v>1733</v>
      </c>
      <c r="B1767">
        <v>13</v>
      </c>
      <c r="C1767">
        <v>0</v>
      </c>
      <c r="D1767" s="1">
        <v>0</v>
      </c>
      <c r="E1767" s="2">
        <v>18.538461538461501</v>
      </c>
      <c r="H1767" s="4" t="str">
        <f t="shared" si="136"/>
        <v/>
      </c>
      <c r="I1767" s="4" t="str">
        <f t="shared" si="137"/>
        <v/>
      </c>
      <c r="J1767" s="4" t="str">
        <f t="shared" si="138"/>
        <v/>
      </c>
      <c r="K1767" s="4" t="str">
        <f>IF(ISERROR(MATCH(A1767,SEM_20201201_20210416!A:A,0)),"","Y")</f>
        <v/>
      </c>
      <c r="L1767" s="4" t="str">
        <f>IF(K1767="Y",VLOOKUP($A1767,SEM_20201201_20210416!$A:$G,3,FALSE),"")</f>
        <v/>
      </c>
      <c r="M1767" s="4" t="str">
        <f>IF(K1767="Y",VLOOKUP($A1767,SEM_20201201_20210416!$A:$G,4,FALSE),"")</f>
        <v/>
      </c>
      <c r="N1767" s="1" t="str">
        <f>IFERROR(VLOOKUP(A1767,SEM_20201201_20210416!A:F,6,FALSE),"")</f>
        <v/>
      </c>
      <c r="O1767" s="4" t="str">
        <f t="shared" si="139"/>
        <v/>
      </c>
      <c r="P1767" s="4" t="str">
        <f t="shared" si="140"/>
        <v/>
      </c>
    </row>
    <row r="1768" spans="1:16">
      <c r="A1768" s="3" t="s">
        <v>1782</v>
      </c>
      <c r="B1768">
        <v>13</v>
      </c>
      <c r="C1768">
        <v>0</v>
      </c>
      <c r="D1768" s="1">
        <v>0</v>
      </c>
      <c r="E1768" s="2">
        <v>19.615384615384599</v>
      </c>
      <c r="H1768" s="4" t="str">
        <f t="shared" si="136"/>
        <v/>
      </c>
      <c r="I1768" s="4" t="str">
        <f t="shared" si="137"/>
        <v/>
      </c>
      <c r="J1768" s="4" t="str">
        <f t="shared" si="138"/>
        <v/>
      </c>
      <c r="K1768" s="4" t="str">
        <f>IF(ISERROR(MATCH(A1768,SEM_20201201_20210416!A:A,0)),"","Y")</f>
        <v/>
      </c>
      <c r="L1768" s="4" t="str">
        <f>IF(K1768="Y",VLOOKUP($A1768,SEM_20201201_20210416!$A:$G,3,FALSE),"")</f>
        <v/>
      </c>
      <c r="M1768" s="4" t="str">
        <f>IF(K1768="Y",VLOOKUP($A1768,SEM_20201201_20210416!$A:$G,4,FALSE),"")</f>
        <v/>
      </c>
      <c r="N1768" s="1" t="str">
        <f>IFERROR(VLOOKUP(A1768,SEM_20201201_20210416!A:F,6,FALSE),"")</f>
        <v/>
      </c>
      <c r="O1768" s="4" t="str">
        <f t="shared" si="139"/>
        <v/>
      </c>
      <c r="P1768" s="4" t="str">
        <f t="shared" si="140"/>
        <v/>
      </c>
    </row>
    <row r="1769" spans="1:16">
      <c r="A1769" s="3" t="s">
        <v>1791</v>
      </c>
      <c r="B1769">
        <v>13</v>
      </c>
      <c r="C1769">
        <v>0</v>
      </c>
      <c r="D1769" s="1">
        <v>0</v>
      </c>
      <c r="E1769" s="2">
        <v>22.769230769230699</v>
      </c>
      <c r="H1769" s="4" t="str">
        <f t="shared" si="136"/>
        <v/>
      </c>
      <c r="I1769" s="4" t="str">
        <f t="shared" si="137"/>
        <v/>
      </c>
      <c r="J1769" s="4" t="str">
        <f t="shared" si="138"/>
        <v/>
      </c>
      <c r="K1769" s="4" t="str">
        <f>IF(ISERROR(MATCH(A1769,SEM_20201201_20210416!A:A,0)),"","Y")</f>
        <v/>
      </c>
      <c r="L1769" s="4" t="str">
        <f>IF(K1769="Y",VLOOKUP($A1769,SEM_20201201_20210416!$A:$G,3,FALSE),"")</f>
        <v/>
      </c>
      <c r="M1769" s="4" t="str">
        <f>IF(K1769="Y",VLOOKUP($A1769,SEM_20201201_20210416!$A:$G,4,FALSE),"")</f>
        <v/>
      </c>
      <c r="N1769" s="1" t="str">
        <f>IFERROR(VLOOKUP(A1769,SEM_20201201_20210416!A:F,6,FALSE),"")</f>
        <v/>
      </c>
      <c r="O1769" s="4" t="str">
        <f t="shared" si="139"/>
        <v/>
      </c>
      <c r="P1769" s="4" t="str">
        <f t="shared" si="140"/>
        <v/>
      </c>
    </row>
    <row r="1770" spans="1:16">
      <c r="A1770" s="3" t="s">
        <v>1773</v>
      </c>
      <c r="B1770">
        <v>13</v>
      </c>
      <c r="C1770">
        <v>0</v>
      </c>
      <c r="D1770" s="1">
        <v>0</v>
      </c>
      <c r="E1770" s="2">
        <v>23.384615384615302</v>
      </c>
      <c r="H1770" s="4" t="str">
        <f t="shared" si="136"/>
        <v/>
      </c>
      <c r="I1770" s="4" t="str">
        <f t="shared" si="137"/>
        <v/>
      </c>
      <c r="J1770" s="4" t="str">
        <f t="shared" si="138"/>
        <v/>
      </c>
      <c r="K1770" s="4" t="str">
        <f>IF(ISERROR(MATCH(A1770,SEM_20201201_20210416!A:A,0)),"","Y")</f>
        <v/>
      </c>
      <c r="L1770" s="4" t="str">
        <f>IF(K1770="Y",VLOOKUP($A1770,SEM_20201201_20210416!$A:$G,3,FALSE),"")</f>
        <v/>
      </c>
      <c r="M1770" s="4" t="str">
        <f>IF(K1770="Y",VLOOKUP($A1770,SEM_20201201_20210416!$A:$G,4,FALSE),"")</f>
        <v/>
      </c>
      <c r="N1770" s="1" t="str">
        <f>IFERROR(VLOOKUP(A1770,SEM_20201201_20210416!A:F,6,FALSE),"")</f>
        <v/>
      </c>
      <c r="O1770" s="4" t="str">
        <f t="shared" si="139"/>
        <v/>
      </c>
      <c r="P1770" s="4" t="str">
        <f t="shared" si="140"/>
        <v/>
      </c>
    </row>
    <row r="1771" spans="1:16">
      <c r="A1771" s="3" t="s">
        <v>1735</v>
      </c>
      <c r="B1771">
        <v>13</v>
      </c>
      <c r="C1771">
        <v>2</v>
      </c>
      <c r="D1771" s="1">
        <v>0.15384615384615299</v>
      </c>
      <c r="E1771" s="2">
        <v>25.615384615384599</v>
      </c>
      <c r="H1771" s="4" t="str">
        <f t="shared" si="136"/>
        <v/>
      </c>
      <c r="I1771" s="4" t="str">
        <f t="shared" si="137"/>
        <v/>
      </c>
      <c r="J1771" s="4" t="str">
        <f t="shared" si="138"/>
        <v/>
      </c>
      <c r="K1771" s="4" t="str">
        <f>IF(ISERROR(MATCH(A1771,SEM_20201201_20210416!A:A,0)),"","Y")</f>
        <v/>
      </c>
      <c r="L1771" s="4" t="str">
        <f>IF(K1771="Y",VLOOKUP($A1771,SEM_20201201_20210416!$A:$G,3,FALSE),"")</f>
        <v/>
      </c>
      <c r="M1771" s="4" t="str">
        <f>IF(K1771="Y",VLOOKUP($A1771,SEM_20201201_20210416!$A:$G,4,FALSE),"")</f>
        <v/>
      </c>
      <c r="N1771" s="1" t="str">
        <f>IFERROR(VLOOKUP(A1771,SEM_20201201_20210416!A:F,6,FALSE),"")</f>
        <v/>
      </c>
      <c r="O1771" s="4" t="str">
        <f t="shared" si="139"/>
        <v/>
      </c>
      <c r="P1771" s="4" t="str">
        <f t="shared" si="140"/>
        <v/>
      </c>
    </row>
    <row r="1772" spans="1:16">
      <c r="A1772" s="3" t="s">
        <v>1751</v>
      </c>
      <c r="B1772">
        <v>13</v>
      </c>
      <c r="C1772">
        <v>0</v>
      </c>
      <c r="D1772" s="1">
        <v>0</v>
      </c>
      <c r="E1772" s="2">
        <v>25.615384615384599</v>
      </c>
      <c r="H1772" s="4" t="str">
        <f t="shared" si="136"/>
        <v/>
      </c>
      <c r="I1772" s="4" t="str">
        <f t="shared" si="137"/>
        <v/>
      </c>
      <c r="J1772" s="4" t="str">
        <f t="shared" si="138"/>
        <v/>
      </c>
      <c r="K1772" s="4" t="str">
        <f>IF(ISERROR(MATCH(A1772,SEM_20201201_20210416!A:A,0)),"","Y")</f>
        <v/>
      </c>
      <c r="L1772" s="4" t="str">
        <f>IF(K1772="Y",VLOOKUP($A1772,SEM_20201201_20210416!$A:$G,3,FALSE),"")</f>
        <v/>
      </c>
      <c r="M1772" s="4" t="str">
        <f>IF(K1772="Y",VLOOKUP($A1772,SEM_20201201_20210416!$A:$G,4,FALSE),"")</f>
        <v/>
      </c>
      <c r="N1772" s="1" t="str">
        <f>IFERROR(VLOOKUP(A1772,SEM_20201201_20210416!A:F,6,FALSE),"")</f>
        <v/>
      </c>
      <c r="O1772" s="4" t="str">
        <f t="shared" si="139"/>
        <v/>
      </c>
      <c r="P1772" s="4" t="str">
        <f t="shared" si="140"/>
        <v/>
      </c>
    </row>
    <row r="1773" spans="1:16">
      <c r="A1773" s="3" t="s">
        <v>1761</v>
      </c>
      <c r="B1773">
        <v>13</v>
      </c>
      <c r="C1773">
        <v>0</v>
      </c>
      <c r="D1773" s="1">
        <v>0</v>
      </c>
      <c r="E1773" s="2">
        <v>31.4615384615384</v>
      </c>
      <c r="H1773" s="4" t="str">
        <f t="shared" si="136"/>
        <v/>
      </c>
      <c r="I1773" s="4" t="str">
        <f t="shared" si="137"/>
        <v/>
      </c>
      <c r="J1773" s="4" t="str">
        <f t="shared" si="138"/>
        <v/>
      </c>
      <c r="K1773" s="4" t="str">
        <f>IF(ISERROR(MATCH(A1773,SEM_20201201_20210416!A:A,0)),"","Y")</f>
        <v/>
      </c>
      <c r="L1773" s="4" t="str">
        <f>IF(K1773="Y",VLOOKUP($A1773,SEM_20201201_20210416!$A:$G,3,FALSE),"")</f>
        <v/>
      </c>
      <c r="M1773" s="4" t="str">
        <f>IF(K1773="Y",VLOOKUP($A1773,SEM_20201201_20210416!$A:$G,4,FALSE),"")</f>
        <v/>
      </c>
      <c r="N1773" s="1" t="str">
        <f>IFERROR(VLOOKUP(A1773,SEM_20201201_20210416!A:F,6,FALSE),"")</f>
        <v/>
      </c>
      <c r="O1773" s="4" t="str">
        <f t="shared" si="139"/>
        <v/>
      </c>
      <c r="P1773" s="4" t="str">
        <f t="shared" si="140"/>
        <v/>
      </c>
    </row>
    <row r="1774" spans="1:16">
      <c r="A1774" s="3" t="s">
        <v>1771</v>
      </c>
      <c r="B1774">
        <v>13</v>
      </c>
      <c r="C1774">
        <v>0</v>
      </c>
      <c r="D1774" s="1">
        <v>0</v>
      </c>
      <c r="E1774" s="2">
        <v>31.923076923076898</v>
      </c>
      <c r="H1774" s="4" t="str">
        <f t="shared" si="136"/>
        <v/>
      </c>
      <c r="I1774" s="4" t="str">
        <f t="shared" si="137"/>
        <v/>
      </c>
      <c r="J1774" s="4" t="str">
        <f t="shared" si="138"/>
        <v/>
      </c>
      <c r="K1774" s="4" t="str">
        <f>IF(ISERROR(MATCH(A1774,SEM_20201201_20210416!A:A,0)),"","Y")</f>
        <v/>
      </c>
      <c r="L1774" s="4" t="str">
        <f>IF(K1774="Y",VLOOKUP($A1774,SEM_20201201_20210416!$A:$G,3,FALSE),"")</f>
        <v/>
      </c>
      <c r="M1774" s="4" t="str">
        <f>IF(K1774="Y",VLOOKUP($A1774,SEM_20201201_20210416!$A:$G,4,FALSE),"")</f>
        <v/>
      </c>
      <c r="N1774" s="1" t="str">
        <f>IFERROR(VLOOKUP(A1774,SEM_20201201_20210416!A:F,6,FALSE),"")</f>
        <v/>
      </c>
      <c r="O1774" s="4" t="str">
        <f t="shared" si="139"/>
        <v/>
      </c>
      <c r="P1774" s="4" t="str">
        <f t="shared" si="140"/>
        <v/>
      </c>
    </row>
    <row r="1775" spans="1:16">
      <c r="A1775" s="3" t="s">
        <v>1768</v>
      </c>
      <c r="B1775">
        <v>13</v>
      </c>
      <c r="C1775">
        <v>0</v>
      </c>
      <c r="D1775" s="1">
        <v>0</v>
      </c>
      <c r="E1775" s="2">
        <v>33.230769230769198</v>
      </c>
      <c r="H1775" s="4" t="str">
        <f t="shared" si="136"/>
        <v/>
      </c>
      <c r="I1775" s="4" t="str">
        <f t="shared" si="137"/>
        <v/>
      </c>
      <c r="J1775" s="4" t="str">
        <f t="shared" si="138"/>
        <v/>
      </c>
      <c r="K1775" s="4" t="str">
        <f>IF(ISERROR(MATCH(A1775,SEM_20201201_20210416!A:A,0)),"","Y")</f>
        <v/>
      </c>
      <c r="L1775" s="4" t="str">
        <f>IF(K1775="Y",VLOOKUP($A1775,SEM_20201201_20210416!$A:$G,3,FALSE),"")</f>
        <v/>
      </c>
      <c r="M1775" s="4" t="str">
        <f>IF(K1775="Y",VLOOKUP($A1775,SEM_20201201_20210416!$A:$G,4,FALSE),"")</f>
        <v/>
      </c>
      <c r="N1775" s="1" t="str">
        <f>IFERROR(VLOOKUP(A1775,SEM_20201201_20210416!A:F,6,FALSE),"")</f>
        <v/>
      </c>
      <c r="O1775" s="4" t="str">
        <f t="shared" si="139"/>
        <v/>
      </c>
      <c r="P1775" s="4" t="str">
        <f t="shared" si="140"/>
        <v/>
      </c>
    </row>
    <row r="1776" spans="1:16">
      <c r="A1776" s="3" t="s">
        <v>1757</v>
      </c>
      <c r="B1776">
        <v>13</v>
      </c>
      <c r="C1776">
        <v>0</v>
      </c>
      <c r="D1776" s="1">
        <v>0</v>
      </c>
      <c r="E1776" s="2">
        <v>38</v>
      </c>
      <c r="H1776" s="4" t="str">
        <f t="shared" si="136"/>
        <v/>
      </c>
      <c r="I1776" s="4" t="str">
        <f t="shared" si="137"/>
        <v/>
      </c>
      <c r="J1776" s="4" t="str">
        <f t="shared" si="138"/>
        <v/>
      </c>
      <c r="K1776" s="4" t="str">
        <f>IF(ISERROR(MATCH(A1776,SEM_20201201_20210416!A:A,0)),"","Y")</f>
        <v/>
      </c>
      <c r="L1776" s="4" t="str">
        <f>IF(K1776="Y",VLOOKUP($A1776,SEM_20201201_20210416!$A:$G,3,FALSE),"")</f>
        <v/>
      </c>
      <c r="M1776" s="4" t="str">
        <f>IF(K1776="Y",VLOOKUP($A1776,SEM_20201201_20210416!$A:$G,4,FALSE),"")</f>
        <v/>
      </c>
      <c r="N1776" s="1" t="str">
        <f>IFERROR(VLOOKUP(A1776,SEM_20201201_20210416!A:F,6,FALSE),"")</f>
        <v/>
      </c>
      <c r="O1776" s="4" t="str">
        <f t="shared" si="139"/>
        <v/>
      </c>
      <c r="P1776" s="4" t="str">
        <f t="shared" si="140"/>
        <v/>
      </c>
    </row>
    <row r="1777" spans="1:16">
      <c r="A1777" s="3" t="s">
        <v>1737</v>
      </c>
      <c r="B1777">
        <v>13</v>
      </c>
      <c r="C1777">
        <v>0</v>
      </c>
      <c r="D1777" s="1">
        <v>0</v>
      </c>
      <c r="E1777" s="2">
        <v>40</v>
      </c>
      <c r="H1777" s="4" t="str">
        <f t="shared" si="136"/>
        <v/>
      </c>
      <c r="I1777" s="4" t="str">
        <f t="shared" si="137"/>
        <v/>
      </c>
      <c r="J1777" s="4" t="str">
        <f t="shared" si="138"/>
        <v/>
      </c>
      <c r="K1777" s="4" t="str">
        <f>IF(ISERROR(MATCH(A1777,SEM_20201201_20210416!A:A,0)),"","Y")</f>
        <v>Y</v>
      </c>
      <c r="L1777" s="4">
        <f>IF(K1777="Y",VLOOKUP($A1777,SEM_20201201_20210416!$A:$G,3,FALSE),"")</f>
        <v>843</v>
      </c>
      <c r="M1777" s="4">
        <f>IF(K1777="Y",VLOOKUP($A1777,SEM_20201201_20210416!$A:$G,4,FALSE),"")</f>
        <v>29</v>
      </c>
      <c r="N1777" s="1">
        <f>IFERROR(VLOOKUP(A1777,SEM_20201201_20210416!A:F,6,FALSE),"")</f>
        <v>3.4400948991696323E-2</v>
      </c>
      <c r="O1777" s="4" t="str">
        <f t="shared" si="139"/>
        <v>Y</v>
      </c>
      <c r="P1777" s="4" t="str">
        <f t="shared" si="140"/>
        <v/>
      </c>
    </row>
    <row r="1778" spans="1:16">
      <c r="A1778" s="3" t="s">
        <v>1740</v>
      </c>
      <c r="B1778">
        <v>13</v>
      </c>
      <c r="C1778">
        <v>0</v>
      </c>
      <c r="D1778" s="1">
        <v>0</v>
      </c>
      <c r="E1778" s="2">
        <v>49.153846153846096</v>
      </c>
      <c r="H1778" s="4" t="str">
        <f t="shared" si="136"/>
        <v/>
      </c>
      <c r="I1778" s="4" t="str">
        <f t="shared" si="137"/>
        <v/>
      </c>
      <c r="J1778" s="4" t="str">
        <f t="shared" si="138"/>
        <v/>
      </c>
      <c r="K1778" s="4" t="str">
        <f>IF(ISERROR(MATCH(A1778,SEM_20201201_20210416!A:A,0)),"","Y")</f>
        <v/>
      </c>
      <c r="L1778" s="4" t="str">
        <f>IF(K1778="Y",VLOOKUP($A1778,SEM_20201201_20210416!$A:$G,3,FALSE),"")</f>
        <v/>
      </c>
      <c r="M1778" s="4" t="str">
        <f>IF(K1778="Y",VLOOKUP($A1778,SEM_20201201_20210416!$A:$G,4,FALSE),"")</f>
        <v/>
      </c>
      <c r="N1778" s="1" t="str">
        <f>IFERROR(VLOOKUP(A1778,SEM_20201201_20210416!A:F,6,FALSE),"")</f>
        <v/>
      </c>
      <c r="O1778" s="4" t="str">
        <f t="shared" si="139"/>
        <v/>
      </c>
      <c r="P1778" s="4" t="str">
        <f t="shared" si="140"/>
        <v/>
      </c>
    </row>
    <row r="1779" spans="1:16">
      <c r="A1779" s="3" t="s">
        <v>1754</v>
      </c>
      <c r="B1779">
        <v>13</v>
      </c>
      <c r="C1779">
        <v>0</v>
      </c>
      <c r="D1779" s="1">
        <v>0</v>
      </c>
      <c r="E1779" s="2">
        <v>62.384615384615302</v>
      </c>
      <c r="H1779" s="4" t="str">
        <f t="shared" si="136"/>
        <v/>
      </c>
      <c r="I1779" s="4" t="str">
        <f t="shared" si="137"/>
        <v/>
      </c>
      <c r="J1779" s="4" t="str">
        <f t="shared" si="138"/>
        <v/>
      </c>
      <c r="K1779" s="4" t="str">
        <f>IF(ISERROR(MATCH(A1779,SEM_20201201_20210416!A:A,0)),"","Y")</f>
        <v/>
      </c>
      <c r="L1779" s="4" t="str">
        <f>IF(K1779="Y",VLOOKUP($A1779,SEM_20201201_20210416!$A:$G,3,FALSE),"")</f>
        <v/>
      </c>
      <c r="M1779" s="4" t="str">
        <f>IF(K1779="Y",VLOOKUP($A1779,SEM_20201201_20210416!$A:$G,4,FALSE),"")</f>
        <v/>
      </c>
      <c r="N1779" s="1" t="str">
        <f>IFERROR(VLOOKUP(A1779,SEM_20201201_20210416!A:F,6,FALSE),"")</f>
        <v/>
      </c>
      <c r="O1779" s="4" t="str">
        <f t="shared" si="139"/>
        <v/>
      </c>
      <c r="P1779" s="4" t="str">
        <f t="shared" si="140"/>
        <v/>
      </c>
    </row>
    <row r="1780" spans="1:16">
      <c r="A1780" s="3" t="s">
        <v>1790</v>
      </c>
      <c r="B1780">
        <v>13</v>
      </c>
      <c r="C1780">
        <v>0</v>
      </c>
      <c r="D1780" s="1">
        <v>0</v>
      </c>
      <c r="E1780" s="2">
        <v>65.615384615384599</v>
      </c>
      <c r="H1780" s="4" t="str">
        <f t="shared" si="136"/>
        <v/>
      </c>
      <c r="I1780" s="4" t="str">
        <f t="shared" si="137"/>
        <v/>
      </c>
      <c r="J1780" s="4" t="str">
        <f t="shared" si="138"/>
        <v/>
      </c>
      <c r="K1780" s="4" t="str">
        <f>IF(ISERROR(MATCH(A1780,SEM_20201201_20210416!A:A,0)),"","Y")</f>
        <v/>
      </c>
      <c r="L1780" s="4" t="str">
        <f>IF(K1780="Y",VLOOKUP($A1780,SEM_20201201_20210416!$A:$G,3,FALSE),"")</f>
        <v/>
      </c>
      <c r="M1780" s="4" t="str">
        <f>IF(K1780="Y",VLOOKUP($A1780,SEM_20201201_20210416!$A:$G,4,FALSE),"")</f>
        <v/>
      </c>
      <c r="N1780" s="1" t="str">
        <f>IFERROR(VLOOKUP(A1780,SEM_20201201_20210416!A:F,6,FALSE),"")</f>
        <v/>
      </c>
      <c r="O1780" s="4" t="str">
        <f t="shared" si="139"/>
        <v/>
      </c>
      <c r="P1780" s="4" t="str">
        <f t="shared" si="140"/>
        <v/>
      </c>
    </row>
    <row r="1781" spans="1:16">
      <c r="A1781" s="3" t="s">
        <v>1765</v>
      </c>
      <c r="B1781">
        <v>13</v>
      </c>
      <c r="C1781">
        <v>0</v>
      </c>
      <c r="D1781" s="1">
        <v>0</v>
      </c>
      <c r="E1781" s="2">
        <v>69.461538461538396</v>
      </c>
      <c r="H1781" s="4" t="str">
        <f t="shared" si="136"/>
        <v/>
      </c>
      <c r="I1781" s="4" t="str">
        <f t="shared" si="137"/>
        <v/>
      </c>
      <c r="J1781" s="4" t="str">
        <f t="shared" si="138"/>
        <v/>
      </c>
      <c r="K1781" s="4" t="str">
        <f>IF(ISERROR(MATCH(A1781,SEM_20201201_20210416!A:A,0)),"","Y")</f>
        <v/>
      </c>
      <c r="L1781" s="4" t="str">
        <f>IF(K1781="Y",VLOOKUP($A1781,SEM_20201201_20210416!$A:$G,3,FALSE),"")</f>
        <v/>
      </c>
      <c r="M1781" s="4" t="str">
        <f>IF(K1781="Y",VLOOKUP($A1781,SEM_20201201_20210416!$A:$G,4,FALSE),"")</f>
        <v/>
      </c>
      <c r="N1781" s="1" t="str">
        <f>IFERROR(VLOOKUP(A1781,SEM_20201201_20210416!A:F,6,FALSE),"")</f>
        <v/>
      </c>
      <c r="O1781" s="4" t="str">
        <f t="shared" si="139"/>
        <v/>
      </c>
      <c r="P1781" s="4" t="str">
        <f t="shared" si="140"/>
        <v/>
      </c>
    </row>
    <row r="1782" spans="1:16">
      <c r="A1782" s="3" t="s">
        <v>1786</v>
      </c>
      <c r="B1782">
        <v>13</v>
      </c>
      <c r="C1782">
        <v>0</v>
      </c>
      <c r="D1782" s="1">
        <v>0</v>
      </c>
      <c r="E1782" s="2">
        <v>81.615384615384599</v>
      </c>
      <c r="H1782" s="4" t="str">
        <f t="shared" si="136"/>
        <v/>
      </c>
      <c r="I1782" s="4" t="str">
        <f t="shared" si="137"/>
        <v/>
      </c>
      <c r="J1782" s="4" t="str">
        <f t="shared" si="138"/>
        <v/>
      </c>
      <c r="K1782" s="4" t="str">
        <f>IF(ISERROR(MATCH(A1782,SEM_20201201_20210416!A:A,0)),"","Y")</f>
        <v/>
      </c>
      <c r="L1782" s="4" t="str">
        <f>IF(K1782="Y",VLOOKUP($A1782,SEM_20201201_20210416!$A:$G,3,FALSE),"")</f>
        <v/>
      </c>
      <c r="M1782" s="4" t="str">
        <f>IF(K1782="Y",VLOOKUP($A1782,SEM_20201201_20210416!$A:$G,4,FALSE),"")</f>
        <v/>
      </c>
      <c r="N1782" s="1" t="str">
        <f>IFERROR(VLOOKUP(A1782,SEM_20201201_20210416!A:F,6,FALSE),"")</f>
        <v/>
      </c>
      <c r="O1782" s="4" t="str">
        <f t="shared" si="139"/>
        <v/>
      </c>
      <c r="P1782" s="4" t="str">
        <f t="shared" si="140"/>
        <v/>
      </c>
    </row>
    <row r="1783" spans="1:16">
      <c r="A1783" s="3" t="s">
        <v>1764</v>
      </c>
      <c r="B1783">
        <v>13</v>
      </c>
      <c r="C1783">
        <v>0</v>
      </c>
      <c r="D1783" s="1">
        <v>0</v>
      </c>
      <c r="E1783" s="2">
        <v>82.923076923076906</v>
      </c>
      <c r="H1783" s="4" t="str">
        <f t="shared" si="136"/>
        <v/>
      </c>
      <c r="I1783" s="4" t="str">
        <f t="shared" si="137"/>
        <v/>
      </c>
      <c r="J1783" s="4" t="str">
        <f t="shared" si="138"/>
        <v/>
      </c>
      <c r="K1783" s="4" t="str">
        <f>IF(ISERROR(MATCH(A1783,SEM_20201201_20210416!A:A,0)),"","Y")</f>
        <v/>
      </c>
      <c r="L1783" s="4" t="str">
        <f>IF(K1783="Y",VLOOKUP($A1783,SEM_20201201_20210416!$A:$G,3,FALSE),"")</f>
        <v/>
      </c>
      <c r="M1783" s="4" t="str">
        <f>IF(K1783="Y",VLOOKUP($A1783,SEM_20201201_20210416!$A:$G,4,FALSE),"")</f>
        <v/>
      </c>
      <c r="N1783" s="1" t="str">
        <f>IFERROR(VLOOKUP(A1783,SEM_20201201_20210416!A:F,6,FALSE),"")</f>
        <v/>
      </c>
      <c r="O1783" s="4" t="str">
        <f t="shared" si="139"/>
        <v/>
      </c>
      <c r="P1783" s="4" t="str">
        <f t="shared" si="140"/>
        <v/>
      </c>
    </row>
    <row r="1784" spans="1:16">
      <c r="A1784" s="3" t="s">
        <v>1779</v>
      </c>
      <c r="B1784">
        <v>13</v>
      </c>
      <c r="C1784">
        <v>0</v>
      </c>
      <c r="D1784" s="1">
        <v>0</v>
      </c>
      <c r="E1784" s="2">
        <v>85.538461538461505</v>
      </c>
      <c r="H1784" s="4" t="str">
        <f t="shared" si="136"/>
        <v/>
      </c>
      <c r="I1784" s="4" t="str">
        <f t="shared" si="137"/>
        <v/>
      </c>
      <c r="J1784" s="4" t="str">
        <f t="shared" si="138"/>
        <v/>
      </c>
      <c r="K1784" s="4" t="str">
        <f>IF(ISERROR(MATCH(A1784,SEM_20201201_20210416!A:A,0)),"","Y")</f>
        <v/>
      </c>
      <c r="L1784" s="4" t="str">
        <f>IF(K1784="Y",VLOOKUP($A1784,SEM_20201201_20210416!$A:$G,3,FALSE),"")</f>
        <v/>
      </c>
      <c r="M1784" s="4" t="str">
        <f>IF(K1784="Y",VLOOKUP($A1784,SEM_20201201_20210416!$A:$G,4,FALSE),"")</f>
        <v/>
      </c>
      <c r="N1784" s="1" t="str">
        <f>IFERROR(VLOOKUP(A1784,SEM_20201201_20210416!A:F,6,FALSE),"")</f>
        <v/>
      </c>
      <c r="O1784" s="4" t="str">
        <f t="shared" si="139"/>
        <v/>
      </c>
      <c r="P1784" s="4" t="str">
        <f t="shared" si="140"/>
        <v/>
      </c>
    </row>
    <row r="1785" spans="1:16">
      <c r="A1785" s="3" t="s">
        <v>1742</v>
      </c>
      <c r="B1785">
        <v>13</v>
      </c>
      <c r="C1785">
        <v>0</v>
      </c>
      <c r="D1785" s="1">
        <v>0</v>
      </c>
      <c r="E1785" s="2">
        <v>90.307692307692307</v>
      </c>
      <c r="H1785" s="4" t="str">
        <f t="shared" si="136"/>
        <v/>
      </c>
      <c r="I1785" s="4" t="str">
        <f t="shared" si="137"/>
        <v/>
      </c>
      <c r="J1785" s="4" t="str">
        <f t="shared" si="138"/>
        <v/>
      </c>
      <c r="K1785" s="4" t="str">
        <f>IF(ISERROR(MATCH(A1785,SEM_20201201_20210416!A:A,0)),"","Y")</f>
        <v/>
      </c>
      <c r="L1785" s="4" t="str">
        <f>IF(K1785="Y",VLOOKUP($A1785,SEM_20201201_20210416!$A:$G,3,FALSE),"")</f>
        <v/>
      </c>
      <c r="M1785" s="4" t="str">
        <f>IF(K1785="Y",VLOOKUP($A1785,SEM_20201201_20210416!$A:$G,4,FALSE),"")</f>
        <v/>
      </c>
      <c r="N1785" s="1" t="str">
        <f>IFERROR(VLOOKUP(A1785,SEM_20201201_20210416!A:F,6,FALSE),"")</f>
        <v/>
      </c>
      <c r="O1785" s="4" t="str">
        <f t="shared" si="139"/>
        <v/>
      </c>
      <c r="P1785" s="4" t="str">
        <f t="shared" si="140"/>
        <v/>
      </c>
    </row>
    <row r="1786" spans="1:16">
      <c r="A1786" s="3" t="s">
        <v>1760</v>
      </c>
      <c r="B1786">
        <v>13</v>
      </c>
      <c r="C1786">
        <v>0</v>
      </c>
      <c r="D1786" s="1">
        <v>0</v>
      </c>
      <c r="E1786" s="2">
        <v>90.692307692307693</v>
      </c>
      <c r="H1786" s="4" t="str">
        <f t="shared" si="136"/>
        <v/>
      </c>
      <c r="I1786" s="4" t="str">
        <f t="shared" si="137"/>
        <v/>
      </c>
      <c r="J1786" s="4" t="str">
        <f t="shared" si="138"/>
        <v/>
      </c>
      <c r="K1786" s="4" t="str">
        <f>IF(ISERROR(MATCH(A1786,SEM_20201201_20210416!A:A,0)),"","Y")</f>
        <v/>
      </c>
      <c r="L1786" s="4" t="str">
        <f>IF(K1786="Y",VLOOKUP($A1786,SEM_20201201_20210416!$A:$G,3,FALSE),"")</f>
        <v/>
      </c>
      <c r="M1786" s="4" t="str">
        <f>IF(K1786="Y",VLOOKUP($A1786,SEM_20201201_20210416!$A:$G,4,FALSE),"")</f>
        <v/>
      </c>
      <c r="N1786" s="1" t="str">
        <f>IFERROR(VLOOKUP(A1786,SEM_20201201_20210416!A:F,6,FALSE),"")</f>
        <v/>
      </c>
      <c r="O1786" s="4" t="str">
        <f t="shared" si="139"/>
        <v/>
      </c>
      <c r="P1786" s="4" t="str">
        <f t="shared" si="140"/>
        <v/>
      </c>
    </row>
    <row r="1787" spans="1:16">
      <c r="A1787" s="3" t="s">
        <v>1772</v>
      </c>
      <c r="B1787">
        <v>13</v>
      </c>
      <c r="C1787">
        <v>0</v>
      </c>
      <c r="D1787" s="1">
        <v>0</v>
      </c>
      <c r="E1787" s="2">
        <v>93.461538461538396</v>
      </c>
      <c r="H1787" s="4" t="str">
        <f t="shared" si="136"/>
        <v/>
      </c>
      <c r="I1787" s="4" t="str">
        <f t="shared" si="137"/>
        <v/>
      </c>
      <c r="J1787" s="4" t="str">
        <f t="shared" si="138"/>
        <v/>
      </c>
      <c r="K1787" s="4" t="str">
        <f>IF(ISERROR(MATCH(A1787,SEM_20201201_20210416!A:A,0)),"","Y")</f>
        <v/>
      </c>
      <c r="L1787" s="4" t="str">
        <f>IF(K1787="Y",VLOOKUP($A1787,SEM_20201201_20210416!$A:$G,3,FALSE),"")</f>
        <v/>
      </c>
      <c r="M1787" s="4" t="str">
        <f>IF(K1787="Y",VLOOKUP($A1787,SEM_20201201_20210416!$A:$G,4,FALSE),"")</f>
        <v/>
      </c>
      <c r="N1787" s="1" t="str">
        <f>IFERROR(VLOOKUP(A1787,SEM_20201201_20210416!A:F,6,FALSE),"")</f>
        <v/>
      </c>
      <c r="O1787" s="4" t="str">
        <f t="shared" si="139"/>
        <v/>
      </c>
      <c r="P1787" s="4" t="str">
        <f t="shared" si="140"/>
        <v/>
      </c>
    </row>
    <row r="1788" spans="1:16">
      <c r="A1788" s="3" t="s">
        <v>1753</v>
      </c>
      <c r="B1788">
        <v>13</v>
      </c>
      <c r="C1788">
        <v>0</v>
      </c>
      <c r="D1788" s="1">
        <v>0</v>
      </c>
      <c r="E1788" s="2">
        <v>95.153846153846104</v>
      </c>
      <c r="H1788" s="4" t="str">
        <f t="shared" si="136"/>
        <v/>
      </c>
      <c r="I1788" s="4" t="str">
        <f t="shared" si="137"/>
        <v/>
      </c>
      <c r="J1788" s="4" t="str">
        <f t="shared" si="138"/>
        <v/>
      </c>
      <c r="K1788" s="4" t="str">
        <f>IF(ISERROR(MATCH(A1788,SEM_20201201_20210416!A:A,0)),"","Y")</f>
        <v/>
      </c>
      <c r="L1788" s="4" t="str">
        <f>IF(K1788="Y",VLOOKUP($A1788,SEM_20201201_20210416!$A:$G,3,FALSE),"")</f>
        <v/>
      </c>
      <c r="M1788" s="4" t="str">
        <f>IF(K1788="Y",VLOOKUP($A1788,SEM_20201201_20210416!$A:$G,4,FALSE),"")</f>
        <v/>
      </c>
      <c r="N1788" s="1" t="str">
        <f>IFERROR(VLOOKUP(A1788,SEM_20201201_20210416!A:F,6,FALSE),"")</f>
        <v/>
      </c>
      <c r="O1788" s="4" t="str">
        <f t="shared" si="139"/>
        <v/>
      </c>
      <c r="P1788" s="4" t="str">
        <f t="shared" si="140"/>
        <v/>
      </c>
    </row>
    <row r="1789" spans="1:16">
      <c r="A1789" s="3" t="s">
        <v>1738</v>
      </c>
      <c r="B1789">
        <v>13</v>
      </c>
      <c r="C1789">
        <v>0</v>
      </c>
      <c r="D1789" s="1">
        <v>0</v>
      </c>
      <c r="E1789" s="2">
        <v>96.076923076922995</v>
      </c>
      <c r="H1789" s="4" t="str">
        <f t="shared" si="136"/>
        <v/>
      </c>
      <c r="I1789" s="4" t="str">
        <f t="shared" si="137"/>
        <v/>
      </c>
      <c r="J1789" s="4" t="str">
        <f t="shared" si="138"/>
        <v/>
      </c>
      <c r="K1789" s="4" t="str">
        <f>IF(ISERROR(MATCH(A1789,SEM_20201201_20210416!A:A,0)),"","Y")</f>
        <v/>
      </c>
      <c r="L1789" s="4" t="str">
        <f>IF(K1789="Y",VLOOKUP($A1789,SEM_20201201_20210416!$A:$G,3,FALSE),"")</f>
        <v/>
      </c>
      <c r="M1789" s="4" t="str">
        <f>IF(K1789="Y",VLOOKUP($A1789,SEM_20201201_20210416!$A:$G,4,FALSE),"")</f>
        <v/>
      </c>
      <c r="N1789" s="1" t="str">
        <f>IFERROR(VLOOKUP(A1789,SEM_20201201_20210416!A:F,6,FALSE),"")</f>
        <v/>
      </c>
      <c r="O1789" s="4" t="str">
        <f t="shared" si="139"/>
        <v/>
      </c>
      <c r="P1789" s="4" t="str">
        <f t="shared" si="140"/>
        <v/>
      </c>
    </row>
    <row r="1790" spans="1:16">
      <c r="A1790" s="3" t="s">
        <v>1781</v>
      </c>
      <c r="B1790">
        <v>13</v>
      </c>
      <c r="C1790">
        <v>0</v>
      </c>
      <c r="D1790" s="1">
        <v>0</v>
      </c>
      <c r="E1790" s="2">
        <v>96.461538461538396</v>
      </c>
      <c r="H1790" s="4" t="str">
        <f t="shared" si="136"/>
        <v/>
      </c>
      <c r="I1790" s="4" t="str">
        <f t="shared" si="137"/>
        <v/>
      </c>
      <c r="J1790" s="4" t="str">
        <f t="shared" si="138"/>
        <v/>
      </c>
      <c r="K1790" s="4" t="str">
        <f>IF(ISERROR(MATCH(A1790,SEM_20201201_20210416!A:A,0)),"","Y")</f>
        <v/>
      </c>
      <c r="L1790" s="4" t="str">
        <f>IF(K1790="Y",VLOOKUP($A1790,SEM_20201201_20210416!$A:$G,3,FALSE),"")</f>
        <v/>
      </c>
      <c r="M1790" s="4" t="str">
        <f>IF(K1790="Y",VLOOKUP($A1790,SEM_20201201_20210416!$A:$G,4,FALSE),"")</f>
        <v/>
      </c>
      <c r="N1790" s="1" t="str">
        <f>IFERROR(VLOOKUP(A1790,SEM_20201201_20210416!A:F,6,FALSE),"")</f>
        <v/>
      </c>
      <c r="O1790" s="4" t="str">
        <f t="shared" si="139"/>
        <v/>
      </c>
      <c r="P1790" s="4" t="str">
        <f t="shared" si="140"/>
        <v/>
      </c>
    </row>
    <row r="1791" spans="1:16">
      <c r="A1791" s="3" t="s">
        <v>1785</v>
      </c>
      <c r="B1791">
        <v>13</v>
      </c>
      <c r="C1791">
        <v>0</v>
      </c>
      <c r="D1791" s="1">
        <v>0</v>
      </c>
      <c r="E1791" s="2">
        <v>99.153846153846104</v>
      </c>
      <c r="H1791" s="4" t="str">
        <f t="shared" si="136"/>
        <v/>
      </c>
      <c r="I1791" s="4" t="str">
        <f t="shared" si="137"/>
        <v/>
      </c>
      <c r="J1791" s="4" t="str">
        <f t="shared" si="138"/>
        <v/>
      </c>
      <c r="K1791" s="4" t="str">
        <f>IF(ISERROR(MATCH(A1791,SEM_20201201_20210416!A:A,0)),"","Y")</f>
        <v/>
      </c>
      <c r="L1791" s="4" t="str">
        <f>IF(K1791="Y",VLOOKUP($A1791,SEM_20201201_20210416!$A:$G,3,FALSE),"")</f>
        <v/>
      </c>
      <c r="M1791" s="4" t="str">
        <f>IF(K1791="Y",VLOOKUP($A1791,SEM_20201201_20210416!$A:$G,4,FALSE),"")</f>
        <v/>
      </c>
      <c r="N1791" s="1" t="str">
        <f>IFERROR(VLOOKUP(A1791,SEM_20201201_20210416!A:F,6,FALSE),"")</f>
        <v/>
      </c>
      <c r="O1791" s="4" t="str">
        <f t="shared" si="139"/>
        <v/>
      </c>
      <c r="P1791" s="4" t="str">
        <f t="shared" si="140"/>
        <v/>
      </c>
    </row>
    <row r="1792" spans="1:16">
      <c r="A1792" s="3" t="s">
        <v>1770</v>
      </c>
      <c r="B1792">
        <v>13</v>
      </c>
      <c r="C1792">
        <v>0</v>
      </c>
      <c r="D1792" s="1">
        <v>0</v>
      </c>
      <c r="E1792" s="2">
        <v>99.384615384615302</v>
      </c>
      <c r="H1792" s="4" t="str">
        <f t="shared" si="136"/>
        <v/>
      </c>
      <c r="I1792" s="4" t="str">
        <f t="shared" si="137"/>
        <v/>
      </c>
      <c r="J1792" s="4" t="str">
        <f t="shared" si="138"/>
        <v/>
      </c>
      <c r="K1792" s="4" t="str">
        <f>IF(ISERROR(MATCH(A1792,SEM_20201201_20210416!A:A,0)),"","Y")</f>
        <v/>
      </c>
      <c r="L1792" s="4" t="str">
        <f>IF(K1792="Y",VLOOKUP($A1792,SEM_20201201_20210416!$A:$G,3,FALSE),"")</f>
        <v/>
      </c>
      <c r="M1792" s="4" t="str">
        <f>IF(K1792="Y",VLOOKUP($A1792,SEM_20201201_20210416!$A:$G,4,FALSE),"")</f>
        <v/>
      </c>
      <c r="N1792" s="1" t="str">
        <f>IFERROR(VLOOKUP(A1792,SEM_20201201_20210416!A:F,6,FALSE),"")</f>
        <v/>
      </c>
      <c r="O1792" s="4" t="str">
        <f t="shared" si="139"/>
        <v/>
      </c>
      <c r="P1792" s="4" t="str">
        <f t="shared" si="140"/>
        <v/>
      </c>
    </row>
    <row r="1793" spans="1:16">
      <c r="A1793" s="3" t="s">
        <v>1816</v>
      </c>
      <c r="B1793">
        <v>12</v>
      </c>
      <c r="C1793">
        <v>2</v>
      </c>
      <c r="D1793" s="1">
        <v>0.16666666666666599</v>
      </c>
      <c r="E1793" s="2">
        <v>1</v>
      </c>
      <c r="H1793" s="4" t="str">
        <f t="shared" si="136"/>
        <v/>
      </c>
      <c r="I1793" s="4" t="str">
        <f t="shared" si="137"/>
        <v/>
      </c>
      <c r="J1793" s="4" t="str">
        <f t="shared" si="138"/>
        <v/>
      </c>
      <c r="K1793" s="4" t="str">
        <f>IF(ISERROR(MATCH(A1793,SEM_20201201_20210416!A:A,0)),"","Y")</f>
        <v/>
      </c>
      <c r="L1793" s="4" t="str">
        <f>IF(K1793="Y",VLOOKUP($A1793,SEM_20201201_20210416!$A:$G,3,FALSE),"")</f>
        <v/>
      </c>
      <c r="M1793" s="4" t="str">
        <f>IF(K1793="Y",VLOOKUP($A1793,SEM_20201201_20210416!$A:$G,4,FALSE),"")</f>
        <v/>
      </c>
      <c r="N1793" s="1" t="str">
        <f>IFERROR(VLOOKUP(A1793,SEM_20201201_20210416!A:F,6,FALSE),"")</f>
        <v/>
      </c>
      <c r="O1793" s="4" t="str">
        <f t="shared" si="139"/>
        <v/>
      </c>
      <c r="P1793" s="4" t="str">
        <f t="shared" si="140"/>
        <v/>
      </c>
    </row>
    <row r="1794" spans="1:16">
      <c r="A1794" s="3" t="s">
        <v>1844</v>
      </c>
      <c r="B1794">
        <v>12</v>
      </c>
      <c r="C1794">
        <v>5</v>
      </c>
      <c r="D1794" s="1">
        <v>0.41666666666666602</v>
      </c>
      <c r="E1794" s="2">
        <v>1.5</v>
      </c>
      <c r="H1794" s="4" t="str">
        <f t="shared" si="136"/>
        <v/>
      </c>
      <c r="I1794" s="4" t="str">
        <f t="shared" si="137"/>
        <v/>
      </c>
      <c r="J1794" s="4" t="str">
        <f t="shared" si="138"/>
        <v/>
      </c>
      <c r="K1794" s="4" t="str">
        <f>IF(ISERROR(MATCH(A1794,SEM_20201201_20210416!A:A,0)),"","Y")</f>
        <v/>
      </c>
      <c r="L1794" s="4" t="str">
        <f>IF(K1794="Y",VLOOKUP($A1794,SEM_20201201_20210416!$A:$G,3,FALSE),"")</f>
        <v/>
      </c>
      <c r="M1794" s="4" t="str">
        <f>IF(K1794="Y",VLOOKUP($A1794,SEM_20201201_20210416!$A:$G,4,FALSE),"")</f>
        <v/>
      </c>
      <c r="N1794" s="1" t="str">
        <f>IFERROR(VLOOKUP(A1794,SEM_20201201_20210416!A:F,6,FALSE),"")</f>
        <v/>
      </c>
      <c r="O1794" s="4" t="str">
        <f t="shared" si="139"/>
        <v/>
      </c>
      <c r="P1794" s="4" t="str">
        <f t="shared" si="140"/>
        <v/>
      </c>
    </row>
    <row r="1795" spans="1:16">
      <c r="A1795" s="3" t="s">
        <v>1825</v>
      </c>
      <c r="B1795">
        <v>12</v>
      </c>
      <c r="C1795">
        <v>0</v>
      </c>
      <c r="D1795" s="1">
        <v>0</v>
      </c>
      <c r="E1795" s="2">
        <v>1.5</v>
      </c>
      <c r="H1795" s="4" t="str">
        <f t="shared" ref="H1795:H1858" si="141">IF(AND(E1795&gt;=2,E1795&lt;3),"Y","")</f>
        <v/>
      </c>
      <c r="I1795" s="4" t="str">
        <f t="shared" ref="I1795:I1858" si="142">IF(AND(E1795&gt;=4,E1795&lt;5),"Y","")</f>
        <v/>
      </c>
      <c r="J1795" s="4" t="str">
        <f t="shared" ref="J1795:J1858" si="143">IF(AND(E1795&gt;=6,E1795&lt;7),"Y","")</f>
        <v/>
      </c>
      <c r="K1795" s="4" t="str">
        <f>IF(ISERROR(MATCH(A1795,SEM_20201201_20210416!A:A,0)),"","Y")</f>
        <v/>
      </c>
      <c r="L1795" s="4" t="str">
        <f>IF(K1795="Y",VLOOKUP($A1795,SEM_20201201_20210416!$A:$G,3,FALSE),"")</f>
        <v/>
      </c>
      <c r="M1795" s="4" t="str">
        <f>IF(K1795="Y",VLOOKUP($A1795,SEM_20201201_20210416!$A:$G,4,FALSE),"")</f>
        <v/>
      </c>
      <c r="N1795" s="1" t="str">
        <f>IFERROR(VLOOKUP(A1795,SEM_20201201_20210416!A:F,6,FALSE),"")</f>
        <v/>
      </c>
      <c r="O1795" s="4" t="str">
        <f t="shared" ref="O1795:O1858" si="144">IF(AND(K1795="Y",M1795&gt;C1795),"Y","")</f>
        <v/>
      </c>
      <c r="P1795" s="4" t="str">
        <f t="shared" ref="P1795:P1858" si="145">IF(AND(G1795&lt;&gt;"N",E1795&gt;$V$1,D1795&lt;$V$2,B1795&gt;=$V$3),"Y","")</f>
        <v/>
      </c>
    </row>
    <row r="1796" spans="1:16">
      <c r="A1796" s="3" t="s">
        <v>1807</v>
      </c>
      <c r="B1796">
        <v>12</v>
      </c>
      <c r="C1796">
        <v>0</v>
      </c>
      <c r="D1796" s="1">
        <v>0</v>
      </c>
      <c r="E1796" s="2">
        <v>2.5</v>
      </c>
      <c r="H1796" s="4" t="str">
        <f t="shared" si="141"/>
        <v>Y</v>
      </c>
      <c r="I1796" s="4" t="str">
        <f t="shared" si="142"/>
        <v/>
      </c>
      <c r="J1796" s="4" t="str">
        <f t="shared" si="143"/>
        <v/>
      </c>
      <c r="K1796" s="4" t="str">
        <f>IF(ISERROR(MATCH(A1796,SEM_20201201_20210416!A:A,0)),"","Y")</f>
        <v/>
      </c>
      <c r="L1796" s="4" t="str">
        <f>IF(K1796="Y",VLOOKUP($A1796,SEM_20201201_20210416!$A:$G,3,FALSE),"")</f>
        <v/>
      </c>
      <c r="M1796" s="4" t="str">
        <f>IF(K1796="Y",VLOOKUP($A1796,SEM_20201201_20210416!$A:$G,4,FALSE),"")</f>
        <v/>
      </c>
      <c r="N1796" s="1" t="str">
        <f>IFERROR(VLOOKUP(A1796,SEM_20201201_20210416!A:F,6,FALSE),"")</f>
        <v/>
      </c>
      <c r="O1796" s="4" t="str">
        <f t="shared" si="144"/>
        <v/>
      </c>
      <c r="P1796" s="4" t="str">
        <f t="shared" si="145"/>
        <v/>
      </c>
    </row>
    <row r="1797" spans="1:16">
      <c r="A1797" s="3" t="s">
        <v>1826</v>
      </c>
      <c r="B1797">
        <v>12</v>
      </c>
      <c r="C1797">
        <v>1</v>
      </c>
      <c r="D1797" s="1">
        <v>8.3333333333333301E-2</v>
      </c>
      <c r="E1797" s="2">
        <v>2.9166666666666599</v>
      </c>
      <c r="H1797" s="4" t="str">
        <f t="shared" si="141"/>
        <v>Y</v>
      </c>
      <c r="I1797" s="4" t="str">
        <f t="shared" si="142"/>
        <v/>
      </c>
      <c r="J1797" s="4" t="str">
        <f t="shared" si="143"/>
        <v/>
      </c>
      <c r="K1797" s="4" t="str">
        <f>IF(ISERROR(MATCH(A1797,SEM_20201201_20210416!A:A,0)),"","Y")</f>
        <v/>
      </c>
      <c r="L1797" s="4" t="str">
        <f>IF(K1797="Y",VLOOKUP($A1797,SEM_20201201_20210416!$A:$G,3,FALSE),"")</f>
        <v/>
      </c>
      <c r="M1797" s="4" t="str">
        <f>IF(K1797="Y",VLOOKUP($A1797,SEM_20201201_20210416!$A:$G,4,FALSE),"")</f>
        <v/>
      </c>
      <c r="N1797" s="1" t="str">
        <f>IFERROR(VLOOKUP(A1797,SEM_20201201_20210416!A:F,6,FALSE),"")</f>
        <v/>
      </c>
      <c r="O1797" s="4" t="str">
        <f t="shared" si="144"/>
        <v/>
      </c>
      <c r="P1797" s="4" t="str">
        <f t="shared" si="145"/>
        <v/>
      </c>
    </row>
    <row r="1798" spans="1:16">
      <c r="A1798" s="3" t="s">
        <v>1812</v>
      </c>
      <c r="B1798">
        <v>12</v>
      </c>
      <c r="C1798">
        <v>2</v>
      </c>
      <c r="D1798" s="1">
        <v>0.16666666666666599</v>
      </c>
      <c r="E1798" s="2">
        <v>3</v>
      </c>
      <c r="H1798" s="4" t="str">
        <f t="shared" si="141"/>
        <v/>
      </c>
      <c r="I1798" s="4" t="str">
        <f t="shared" si="142"/>
        <v/>
      </c>
      <c r="J1798" s="4" t="str">
        <f t="shared" si="143"/>
        <v/>
      </c>
      <c r="K1798" s="4" t="str">
        <f>IF(ISERROR(MATCH(A1798,SEM_20201201_20210416!A:A,0)),"","Y")</f>
        <v/>
      </c>
      <c r="L1798" s="4" t="str">
        <f>IF(K1798="Y",VLOOKUP($A1798,SEM_20201201_20210416!$A:$G,3,FALSE),"")</f>
        <v/>
      </c>
      <c r="M1798" s="4" t="str">
        <f>IF(K1798="Y",VLOOKUP($A1798,SEM_20201201_20210416!$A:$G,4,FALSE),"")</f>
        <v/>
      </c>
      <c r="N1798" s="1" t="str">
        <f>IFERROR(VLOOKUP(A1798,SEM_20201201_20210416!A:F,6,FALSE),"")</f>
        <v/>
      </c>
      <c r="O1798" s="4" t="str">
        <f t="shared" si="144"/>
        <v/>
      </c>
      <c r="P1798" s="4" t="str">
        <f t="shared" si="145"/>
        <v/>
      </c>
    </row>
    <row r="1799" spans="1:16">
      <c r="A1799" s="3" t="s">
        <v>1811</v>
      </c>
      <c r="B1799">
        <v>12</v>
      </c>
      <c r="C1799">
        <v>3</v>
      </c>
      <c r="D1799" s="1">
        <v>0.25</v>
      </c>
      <c r="E1799" s="2">
        <v>3.4166666666666599</v>
      </c>
      <c r="H1799" s="4" t="str">
        <f t="shared" si="141"/>
        <v/>
      </c>
      <c r="I1799" s="4" t="str">
        <f t="shared" si="142"/>
        <v/>
      </c>
      <c r="J1799" s="4" t="str">
        <f t="shared" si="143"/>
        <v/>
      </c>
      <c r="K1799" s="4" t="str">
        <f>IF(ISERROR(MATCH(A1799,SEM_20201201_20210416!A:A,0)),"","Y")</f>
        <v/>
      </c>
      <c r="L1799" s="4" t="str">
        <f>IF(K1799="Y",VLOOKUP($A1799,SEM_20201201_20210416!$A:$G,3,FALSE),"")</f>
        <v/>
      </c>
      <c r="M1799" s="4" t="str">
        <f>IF(K1799="Y",VLOOKUP($A1799,SEM_20201201_20210416!$A:$G,4,FALSE),"")</f>
        <v/>
      </c>
      <c r="N1799" s="1" t="str">
        <f>IFERROR(VLOOKUP(A1799,SEM_20201201_20210416!A:F,6,FALSE),"")</f>
        <v/>
      </c>
      <c r="O1799" s="4" t="str">
        <f t="shared" si="144"/>
        <v/>
      </c>
      <c r="P1799" s="4" t="str">
        <f t="shared" si="145"/>
        <v/>
      </c>
    </row>
    <row r="1800" spans="1:16">
      <c r="A1800" s="3" t="s">
        <v>1824</v>
      </c>
      <c r="B1800">
        <v>12</v>
      </c>
      <c r="C1800">
        <v>1</v>
      </c>
      <c r="D1800" s="1">
        <v>8.3333333333333301E-2</v>
      </c>
      <c r="E1800" s="2">
        <v>4.4166666666666599</v>
      </c>
      <c r="H1800" s="4" t="str">
        <f t="shared" si="141"/>
        <v/>
      </c>
      <c r="I1800" s="4" t="str">
        <f t="shared" si="142"/>
        <v>Y</v>
      </c>
      <c r="J1800" s="4" t="str">
        <f t="shared" si="143"/>
        <v/>
      </c>
      <c r="K1800" s="4" t="str">
        <f>IF(ISERROR(MATCH(A1800,SEM_20201201_20210416!A:A,0)),"","Y")</f>
        <v/>
      </c>
      <c r="L1800" s="4" t="str">
        <f>IF(K1800="Y",VLOOKUP($A1800,SEM_20201201_20210416!$A:$G,3,FALSE),"")</f>
        <v/>
      </c>
      <c r="M1800" s="4" t="str">
        <f>IF(K1800="Y",VLOOKUP($A1800,SEM_20201201_20210416!$A:$G,4,FALSE),"")</f>
        <v/>
      </c>
      <c r="N1800" s="1" t="str">
        <f>IFERROR(VLOOKUP(A1800,SEM_20201201_20210416!A:F,6,FALSE),"")</f>
        <v/>
      </c>
      <c r="O1800" s="4" t="str">
        <f t="shared" si="144"/>
        <v/>
      </c>
      <c r="P1800" s="4" t="str">
        <f t="shared" si="145"/>
        <v/>
      </c>
    </row>
    <row r="1801" spans="1:16">
      <c r="A1801" s="3" t="s">
        <v>1833</v>
      </c>
      <c r="B1801">
        <v>12</v>
      </c>
      <c r="C1801">
        <v>0</v>
      </c>
      <c r="D1801" s="1">
        <v>0</v>
      </c>
      <c r="E1801" s="2">
        <v>5.1666666666666599</v>
      </c>
      <c r="H1801" s="4" t="str">
        <f t="shared" si="141"/>
        <v/>
      </c>
      <c r="I1801" s="4" t="str">
        <f t="shared" si="142"/>
        <v/>
      </c>
      <c r="J1801" s="4" t="str">
        <f t="shared" si="143"/>
        <v/>
      </c>
      <c r="K1801" s="4" t="str">
        <f>IF(ISERROR(MATCH(A1801,SEM_20201201_20210416!A:A,0)),"","Y")</f>
        <v/>
      </c>
      <c r="L1801" s="4" t="str">
        <f>IF(K1801="Y",VLOOKUP($A1801,SEM_20201201_20210416!$A:$G,3,FALSE),"")</f>
        <v/>
      </c>
      <c r="M1801" s="4" t="str">
        <f>IF(K1801="Y",VLOOKUP($A1801,SEM_20201201_20210416!$A:$G,4,FALSE),"")</f>
        <v/>
      </c>
      <c r="N1801" s="1" t="str">
        <f>IFERROR(VLOOKUP(A1801,SEM_20201201_20210416!A:F,6,FALSE),"")</f>
        <v/>
      </c>
      <c r="O1801" s="4" t="str">
        <f t="shared" si="144"/>
        <v/>
      </c>
      <c r="P1801" s="4" t="str">
        <f t="shared" si="145"/>
        <v/>
      </c>
    </row>
    <row r="1802" spans="1:16">
      <c r="A1802" s="3" t="s">
        <v>1799</v>
      </c>
      <c r="B1802">
        <v>12</v>
      </c>
      <c r="C1802">
        <v>1</v>
      </c>
      <c r="D1802" s="1">
        <v>8.3333333333333301E-2</v>
      </c>
      <c r="E1802" s="2">
        <v>5.8333333333333304</v>
      </c>
      <c r="H1802" s="4" t="str">
        <f t="shared" si="141"/>
        <v/>
      </c>
      <c r="I1802" s="4" t="str">
        <f t="shared" si="142"/>
        <v/>
      </c>
      <c r="J1802" s="4" t="str">
        <f t="shared" si="143"/>
        <v/>
      </c>
      <c r="K1802" s="4" t="str">
        <f>IF(ISERROR(MATCH(A1802,SEM_20201201_20210416!A:A,0)),"","Y")</f>
        <v/>
      </c>
      <c r="L1802" s="4" t="str">
        <f>IF(K1802="Y",VLOOKUP($A1802,SEM_20201201_20210416!$A:$G,3,FALSE),"")</f>
        <v/>
      </c>
      <c r="M1802" s="4" t="str">
        <f>IF(K1802="Y",VLOOKUP($A1802,SEM_20201201_20210416!$A:$G,4,FALSE),"")</f>
        <v/>
      </c>
      <c r="N1802" s="1" t="str">
        <f>IFERROR(VLOOKUP(A1802,SEM_20201201_20210416!A:F,6,FALSE),"")</f>
        <v/>
      </c>
      <c r="O1802" s="4" t="str">
        <f t="shared" si="144"/>
        <v/>
      </c>
      <c r="P1802" s="4" t="str">
        <f t="shared" si="145"/>
        <v/>
      </c>
    </row>
    <row r="1803" spans="1:16">
      <c r="A1803" s="3" t="s">
        <v>1828</v>
      </c>
      <c r="B1803">
        <v>12</v>
      </c>
      <c r="C1803">
        <v>1</v>
      </c>
      <c r="D1803" s="1">
        <v>8.3333333333333301E-2</v>
      </c>
      <c r="E1803" s="2">
        <v>5.8333333333333304</v>
      </c>
      <c r="H1803" s="4" t="str">
        <f t="shared" si="141"/>
        <v/>
      </c>
      <c r="I1803" s="4" t="str">
        <f t="shared" si="142"/>
        <v/>
      </c>
      <c r="J1803" s="4" t="str">
        <f t="shared" si="143"/>
        <v/>
      </c>
      <c r="K1803" s="4" t="str">
        <f>IF(ISERROR(MATCH(A1803,SEM_20201201_20210416!A:A,0)),"","Y")</f>
        <v/>
      </c>
      <c r="L1803" s="4" t="str">
        <f>IF(K1803="Y",VLOOKUP($A1803,SEM_20201201_20210416!$A:$G,3,FALSE),"")</f>
        <v/>
      </c>
      <c r="M1803" s="4" t="str">
        <f>IF(K1803="Y",VLOOKUP($A1803,SEM_20201201_20210416!$A:$G,4,FALSE),"")</f>
        <v/>
      </c>
      <c r="N1803" s="1" t="str">
        <f>IFERROR(VLOOKUP(A1803,SEM_20201201_20210416!A:F,6,FALSE),"")</f>
        <v/>
      </c>
      <c r="O1803" s="4" t="str">
        <f t="shared" si="144"/>
        <v/>
      </c>
      <c r="P1803" s="4" t="str">
        <f t="shared" si="145"/>
        <v/>
      </c>
    </row>
    <row r="1804" spans="1:16">
      <c r="A1804" s="3" t="s">
        <v>1795</v>
      </c>
      <c r="B1804">
        <v>12</v>
      </c>
      <c r="C1804">
        <v>0</v>
      </c>
      <c r="D1804" s="1">
        <v>0</v>
      </c>
      <c r="E1804" s="2">
        <v>6</v>
      </c>
      <c r="H1804" s="4" t="str">
        <f t="shared" si="141"/>
        <v/>
      </c>
      <c r="I1804" s="4" t="str">
        <f t="shared" si="142"/>
        <v/>
      </c>
      <c r="J1804" s="4" t="str">
        <f t="shared" si="143"/>
        <v>Y</v>
      </c>
      <c r="K1804" s="4" t="str">
        <f>IF(ISERROR(MATCH(A1804,SEM_20201201_20210416!A:A,0)),"","Y")</f>
        <v/>
      </c>
      <c r="L1804" s="4" t="str">
        <f>IF(K1804="Y",VLOOKUP($A1804,SEM_20201201_20210416!$A:$G,3,FALSE),"")</f>
        <v/>
      </c>
      <c r="M1804" s="4" t="str">
        <f>IF(K1804="Y",VLOOKUP($A1804,SEM_20201201_20210416!$A:$G,4,FALSE),"")</f>
        <v/>
      </c>
      <c r="N1804" s="1" t="str">
        <f>IFERROR(VLOOKUP(A1804,SEM_20201201_20210416!A:F,6,FALSE),"")</f>
        <v/>
      </c>
      <c r="O1804" s="4" t="str">
        <f t="shared" si="144"/>
        <v/>
      </c>
      <c r="P1804" s="4" t="str">
        <f t="shared" si="145"/>
        <v/>
      </c>
    </row>
    <row r="1805" spans="1:16">
      <c r="A1805" s="3" t="s">
        <v>1798</v>
      </c>
      <c r="B1805">
        <v>12</v>
      </c>
      <c r="C1805">
        <v>0</v>
      </c>
      <c r="D1805" s="1">
        <v>0</v>
      </c>
      <c r="E1805" s="2">
        <v>6.5833333333333304</v>
      </c>
      <c r="H1805" s="4" t="str">
        <f t="shared" si="141"/>
        <v/>
      </c>
      <c r="I1805" s="4" t="str">
        <f t="shared" si="142"/>
        <v/>
      </c>
      <c r="J1805" s="4" t="str">
        <f t="shared" si="143"/>
        <v>Y</v>
      </c>
      <c r="K1805" s="4" t="str">
        <f>IF(ISERROR(MATCH(A1805,SEM_20201201_20210416!A:A,0)),"","Y")</f>
        <v/>
      </c>
      <c r="L1805" s="4" t="str">
        <f>IF(K1805="Y",VLOOKUP($A1805,SEM_20201201_20210416!$A:$G,3,FALSE),"")</f>
        <v/>
      </c>
      <c r="M1805" s="4" t="str">
        <f>IF(K1805="Y",VLOOKUP($A1805,SEM_20201201_20210416!$A:$G,4,FALSE),"")</f>
        <v/>
      </c>
      <c r="N1805" s="1" t="str">
        <f>IFERROR(VLOOKUP(A1805,SEM_20201201_20210416!A:F,6,FALSE),"")</f>
        <v/>
      </c>
      <c r="O1805" s="4" t="str">
        <f t="shared" si="144"/>
        <v/>
      </c>
      <c r="P1805" s="4" t="str">
        <f t="shared" si="145"/>
        <v/>
      </c>
    </row>
    <row r="1806" spans="1:16">
      <c r="A1806" s="3" t="s">
        <v>1819</v>
      </c>
      <c r="B1806">
        <v>12</v>
      </c>
      <c r="C1806">
        <v>3</v>
      </c>
      <c r="D1806" s="1">
        <v>0.25</v>
      </c>
      <c r="E1806" s="2">
        <v>6.9166666666666599</v>
      </c>
      <c r="H1806" s="4" t="str">
        <f t="shared" si="141"/>
        <v/>
      </c>
      <c r="I1806" s="4" t="str">
        <f t="shared" si="142"/>
        <v/>
      </c>
      <c r="J1806" s="4" t="str">
        <f t="shared" si="143"/>
        <v>Y</v>
      </c>
      <c r="K1806" s="4" t="str">
        <f>IF(ISERROR(MATCH(A1806,SEM_20201201_20210416!A:A,0)),"","Y")</f>
        <v/>
      </c>
      <c r="L1806" s="4" t="str">
        <f>IF(K1806="Y",VLOOKUP($A1806,SEM_20201201_20210416!$A:$G,3,FALSE),"")</f>
        <v/>
      </c>
      <c r="M1806" s="4" t="str">
        <f>IF(K1806="Y",VLOOKUP($A1806,SEM_20201201_20210416!$A:$G,4,FALSE),"")</f>
        <v/>
      </c>
      <c r="N1806" s="1" t="str">
        <f>IFERROR(VLOOKUP(A1806,SEM_20201201_20210416!A:F,6,FALSE),"")</f>
        <v/>
      </c>
      <c r="O1806" s="4" t="str">
        <f t="shared" si="144"/>
        <v/>
      </c>
      <c r="P1806" s="4" t="str">
        <f t="shared" si="145"/>
        <v/>
      </c>
    </row>
    <row r="1807" spans="1:16">
      <c r="A1807" s="3" t="s">
        <v>1837</v>
      </c>
      <c r="B1807">
        <v>12</v>
      </c>
      <c r="C1807">
        <v>1</v>
      </c>
      <c r="D1807" s="1">
        <v>8.3333333333333301E-2</v>
      </c>
      <c r="E1807" s="2">
        <v>7.1666666666666599</v>
      </c>
      <c r="H1807" s="4" t="str">
        <f t="shared" si="141"/>
        <v/>
      </c>
      <c r="I1807" s="4" t="str">
        <f t="shared" si="142"/>
        <v/>
      </c>
      <c r="J1807" s="4" t="str">
        <f t="shared" si="143"/>
        <v/>
      </c>
      <c r="K1807" s="4" t="str">
        <f>IF(ISERROR(MATCH(A1807,SEM_20201201_20210416!A:A,0)),"","Y")</f>
        <v/>
      </c>
      <c r="L1807" s="4" t="str">
        <f>IF(K1807="Y",VLOOKUP($A1807,SEM_20201201_20210416!$A:$G,3,FALSE),"")</f>
        <v/>
      </c>
      <c r="M1807" s="4" t="str">
        <f>IF(K1807="Y",VLOOKUP($A1807,SEM_20201201_20210416!$A:$G,4,FALSE),"")</f>
        <v/>
      </c>
      <c r="N1807" s="1" t="str">
        <f>IFERROR(VLOOKUP(A1807,SEM_20201201_20210416!A:F,6,FALSE),"")</f>
        <v/>
      </c>
      <c r="O1807" s="4" t="str">
        <f t="shared" si="144"/>
        <v/>
      </c>
      <c r="P1807" s="4" t="str">
        <f t="shared" si="145"/>
        <v/>
      </c>
    </row>
    <row r="1808" spans="1:16">
      <c r="A1808" s="3" t="s">
        <v>1800</v>
      </c>
      <c r="B1808">
        <v>12</v>
      </c>
      <c r="C1808">
        <v>1</v>
      </c>
      <c r="D1808" s="1">
        <v>8.3333333333333301E-2</v>
      </c>
      <c r="E1808" s="2">
        <v>7.6666666666666599</v>
      </c>
      <c r="H1808" s="4" t="str">
        <f t="shared" si="141"/>
        <v/>
      </c>
      <c r="I1808" s="4" t="str">
        <f t="shared" si="142"/>
        <v/>
      </c>
      <c r="J1808" s="4" t="str">
        <f t="shared" si="143"/>
        <v/>
      </c>
      <c r="K1808" s="4" t="str">
        <f>IF(ISERROR(MATCH(A1808,SEM_20201201_20210416!A:A,0)),"","Y")</f>
        <v/>
      </c>
      <c r="L1808" s="4" t="str">
        <f>IF(K1808="Y",VLOOKUP($A1808,SEM_20201201_20210416!$A:$G,3,FALSE),"")</f>
        <v/>
      </c>
      <c r="M1808" s="4" t="str">
        <f>IF(K1808="Y",VLOOKUP($A1808,SEM_20201201_20210416!$A:$G,4,FALSE),"")</f>
        <v/>
      </c>
      <c r="N1808" s="1" t="str">
        <f>IFERROR(VLOOKUP(A1808,SEM_20201201_20210416!A:F,6,FALSE),"")</f>
        <v/>
      </c>
      <c r="O1808" s="4" t="str">
        <f t="shared" si="144"/>
        <v/>
      </c>
      <c r="P1808" s="4" t="str">
        <f t="shared" si="145"/>
        <v/>
      </c>
    </row>
    <row r="1809" spans="1:16">
      <c r="A1809" s="3" t="s">
        <v>1839</v>
      </c>
      <c r="B1809">
        <v>12</v>
      </c>
      <c r="C1809">
        <v>1</v>
      </c>
      <c r="D1809" s="1">
        <v>8.3333333333333301E-2</v>
      </c>
      <c r="E1809" s="2">
        <v>8</v>
      </c>
      <c r="H1809" s="4" t="str">
        <f t="shared" si="141"/>
        <v/>
      </c>
      <c r="I1809" s="4" t="str">
        <f t="shared" si="142"/>
        <v/>
      </c>
      <c r="J1809" s="4" t="str">
        <f t="shared" si="143"/>
        <v/>
      </c>
      <c r="K1809" s="4" t="str">
        <f>IF(ISERROR(MATCH(A1809,SEM_20201201_20210416!A:A,0)),"","Y")</f>
        <v/>
      </c>
      <c r="L1809" s="4" t="str">
        <f>IF(K1809="Y",VLOOKUP($A1809,SEM_20201201_20210416!$A:$G,3,FALSE),"")</f>
        <v/>
      </c>
      <c r="M1809" s="4" t="str">
        <f>IF(K1809="Y",VLOOKUP($A1809,SEM_20201201_20210416!$A:$G,4,FALSE),"")</f>
        <v/>
      </c>
      <c r="N1809" s="1" t="str">
        <f>IFERROR(VLOOKUP(A1809,SEM_20201201_20210416!A:F,6,FALSE),"")</f>
        <v/>
      </c>
      <c r="O1809" s="4" t="str">
        <f t="shared" si="144"/>
        <v/>
      </c>
      <c r="P1809" s="4" t="str">
        <f t="shared" si="145"/>
        <v/>
      </c>
    </row>
    <row r="1810" spans="1:16">
      <c r="A1810" s="3" t="s">
        <v>1830</v>
      </c>
      <c r="B1810">
        <v>12</v>
      </c>
      <c r="C1810">
        <v>0</v>
      </c>
      <c r="D1810" s="1">
        <v>0</v>
      </c>
      <c r="E1810" s="2">
        <v>8.3333333333333304</v>
      </c>
      <c r="H1810" s="4" t="str">
        <f t="shared" si="141"/>
        <v/>
      </c>
      <c r="I1810" s="4" t="str">
        <f t="shared" si="142"/>
        <v/>
      </c>
      <c r="J1810" s="4" t="str">
        <f t="shared" si="143"/>
        <v/>
      </c>
      <c r="K1810" s="4" t="str">
        <f>IF(ISERROR(MATCH(A1810,SEM_20201201_20210416!A:A,0)),"","Y")</f>
        <v/>
      </c>
      <c r="L1810" s="4" t="str">
        <f>IF(K1810="Y",VLOOKUP($A1810,SEM_20201201_20210416!$A:$G,3,FALSE),"")</f>
        <v/>
      </c>
      <c r="M1810" s="4" t="str">
        <f>IF(K1810="Y",VLOOKUP($A1810,SEM_20201201_20210416!$A:$G,4,FALSE),"")</f>
        <v/>
      </c>
      <c r="N1810" s="1" t="str">
        <f>IFERROR(VLOOKUP(A1810,SEM_20201201_20210416!A:F,6,FALSE),"")</f>
        <v/>
      </c>
      <c r="O1810" s="4" t="str">
        <f t="shared" si="144"/>
        <v/>
      </c>
      <c r="P1810" s="4" t="str">
        <f t="shared" si="145"/>
        <v/>
      </c>
    </row>
    <row r="1811" spans="1:16">
      <c r="A1811" s="3" t="s">
        <v>1810</v>
      </c>
      <c r="B1811">
        <v>12</v>
      </c>
      <c r="C1811">
        <v>1</v>
      </c>
      <c r="D1811" s="1">
        <v>8.3333333333333301E-2</v>
      </c>
      <c r="E1811" s="2">
        <v>8.5833333333333304</v>
      </c>
      <c r="H1811" s="4" t="str">
        <f t="shared" si="141"/>
        <v/>
      </c>
      <c r="I1811" s="4" t="str">
        <f t="shared" si="142"/>
        <v/>
      </c>
      <c r="J1811" s="4" t="str">
        <f t="shared" si="143"/>
        <v/>
      </c>
      <c r="K1811" s="4" t="str">
        <f>IF(ISERROR(MATCH(A1811,SEM_20201201_20210416!A:A,0)),"","Y")</f>
        <v/>
      </c>
      <c r="L1811" s="4" t="str">
        <f>IF(K1811="Y",VLOOKUP($A1811,SEM_20201201_20210416!$A:$G,3,FALSE),"")</f>
        <v/>
      </c>
      <c r="M1811" s="4" t="str">
        <f>IF(K1811="Y",VLOOKUP($A1811,SEM_20201201_20210416!$A:$G,4,FALSE),"")</f>
        <v/>
      </c>
      <c r="N1811" s="1" t="str">
        <f>IFERROR(VLOOKUP(A1811,SEM_20201201_20210416!A:F,6,FALSE),"")</f>
        <v/>
      </c>
      <c r="O1811" s="4" t="str">
        <f t="shared" si="144"/>
        <v/>
      </c>
      <c r="P1811" s="4" t="str">
        <f t="shared" si="145"/>
        <v/>
      </c>
    </row>
    <row r="1812" spans="1:16">
      <c r="A1812" s="3" t="s">
        <v>1801</v>
      </c>
      <c r="B1812">
        <v>12</v>
      </c>
      <c r="C1812">
        <v>0</v>
      </c>
      <c r="D1812" s="1">
        <v>0</v>
      </c>
      <c r="E1812" s="2">
        <v>8.5833333333333304</v>
      </c>
      <c r="H1812" s="4" t="str">
        <f t="shared" si="141"/>
        <v/>
      </c>
      <c r="I1812" s="4" t="str">
        <f t="shared" si="142"/>
        <v/>
      </c>
      <c r="J1812" s="4" t="str">
        <f t="shared" si="143"/>
        <v/>
      </c>
      <c r="K1812" s="4" t="str">
        <f>IF(ISERROR(MATCH(A1812,SEM_20201201_20210416!A:A,0)),"","Y")</f>
        <v/>
      </c>
      <c r="L1812" s="4" t="str">
        <f>IF(K1812="Y",VLOOKUP($A1812,SEM_20201201_20210416!$A:$G,3,FALSE),"")</f>
        <v/>
      </c>
      <c r="M1812" s="4" t="str">
        <f>IF(K1812="Y",VLOOKUP($A1812,SEM_20201201_20210416!$A:$G,4,FALSE),"")</f>
        <v/>
      </c>
      <c r="N1812" s="1" t="str">
        <f>IFERROR(VLOOKUP(A1812,SEM_20201201_20210416!A:F,6,FALSE),"")</f>
        <v/>
      </c>
      <c r="O1812" s="4" t="str">
        <f t="shared" si="144"/>
        <v/>
      </c>
      <c r="P1812" s="4" t="str">
        <f t="shared" si="145"/>
        <v/>
      </c>
    </row>
    <row r="1813" spans="1:16">
      <c r="A1813" s="3" t="s">
        <v>1817</v>
      </c>
      <c r="B1813">
        <v>12</v>
      </c>
      <c r="C1813">
        <v>1</v>
      </c>
      <c r="D1813" s="1">
        <v>8.3333333333333301E-2</v>
      </c>
      <c r="E1813" s="2">
        <v>9</v>
      </c>
      <c r="H1813" s="4" t="str">
        <f t="shared" si="141"/>
        <v/>
      </c>
      <c r="I1813" s="4" t="str">
        <f t="shared" si="142"/>
        <v/>
      </c>
      <c r="J1813" s="4" t="str">
        <f t="shared" si="143"/>
        <v/>
      </c>
      <c r="K1813" s="4" t="str">
        <f>IF(ISERROR(MATCH(A1813,SEM_20201201_20210416!A:A,0)),"","Y")</f>
        <v/>
      </c>
      <c r="L1813" s="4" t="str">
        <f>IF(K1813="Y",VLOOKUP($A1813,SEM_20201201_20210416!$A:$G,3,FALSE),"")</f>
        <v/>
      </c>
      <c r="M1813" s="4" t="str">
        <f>IF(K1813="Y",VLOOKUP($A1813,SEM_20201201_20210416!$A:$G,4,FALSE),"")</f>
        <v/>
      </c>
      <c r="N1813" s="1" t="str">
        <f>IFERROR(VLOOKUP(A1813,SEM_20201201_20210416!A:F,6,FALSE),"")</f>
        <v/>
      </c>
      <c r="O1813" s="4" t="str">
        <f t="shared" si="144"/>
        <v/>
      </c>
      <c r="P1813" s="4" t="str">
        <f t="shared" si="145"/>
        <v/>
      </c>
    </row>
    <row r="1814" spans="1:16">
      <c r="A1814" s="3" t="s">
        <v>1823</v>
      </c>
      <c r="B1814">
        <v>12</v>
      </c>
      <c r="C1814">
        <v>1</v>
      </c>
      <c r="D1814" s="1">
        <v>8.3333333333333301E-2</v>
      </c>
      <c r="E1814" s="2">
        <v>9.4166666666666607</v>
      </c>
      <c r="H1814" s="4" t="str">
        <f t="shared" si="141"/>
        <v/>
      </c>
      <c r="I1814" s="4" t="str">
        <f t="shared" si="142"/>
        <v/>
      </c>
      <c r="J1814" s="4" t="str">
        <f t="shared" si="143"/>
        <v/>
      </c>
      <c r="K1814" s="4" t="str">
        <f>IF(ISERROR(MATCH(A1814,SEM_20201201_20210416!A:A,0)),"","Y")</f>
        <v/>
      </c>
      <c r="L1814" s="4" t="str">
        <f>IF(K1814="Y",VLOOKUP($A1814,SEM_20201201_20210416!$A:$G,3,FALSE),"")</f>
        <v/>
      </c>
      <c r="M1814" s="4" t="str">
        <f>IF(K1814="Y",VLOOKUP($A1814,SEM_20201201_20210416!$A:$G,4,FALSE),"")</f>
        <v/>
      </c>
      <c r="N1814" s="1" t="str">
        <f>IFERROR(VLOOKUP(A1814,SEM_20201201_20210416!A:F,6,FALSE),"")</f>
        <v/>
      </c>
      <c r="O1814" s="4" t="str">
        <f t="shared" si="144"/>
        <v/>
      </c>
      <c r="P1814" s="4" t="str">
        <f t="shared" si="145"/>
        <v/>
      </c>
    </row>
    <row r="1815" spans="1:16">
      <c r="A1815" s="3" t="s">
        <v>1843</v>
      </c>
      <c r="B1815">
        <v>12</v>
      </c>
      <c r="C1815">
        <v>1</v>
      </c>
      <c r="D1815" s="1">
        <v>8.3333333333333301E-2</v>
      </c>
      <c r="E1815" s="2">
        <v>9.6666666666666607</v>
      </c>
      <c r="H1815" s="4" t="str">
        <f t="shared" si="141"/>
        <v/>
      </c>
      <c r="I1815" s="4" t="str">
        <f t="shared" si="142"/>
        <v/>
      </c>
      <c r="J1815" s="4" t="str">
        <f t="shared" si="143"/>
        <v/>
      </c>
      <c r="K1815" s="4" t="str">
        <f>IF(ISERROR(MATCH(A1815,SEM_20201201_20210416!A:A,0)),"","Y")</f>
        <v/>
      </c>
      <c r="L1815" s="4" t="str">
        <f>IF(K1815="Y",VLOOKUP($A1815,SEM_20201201_20210416!$A:$G,3,FALSE),"")</f>
        <v/>
      </c>
      <c r="M1815" s="4" t="str">
        <f>IF(K1815="Y",VLOOKUP($A1815,SEM_20201201_20210416!$A:$G,4,FALSE),"")</f>
        <v/>
      </c>
      <c r="N1815" s="1" t="str">
        <f>IFERROR(VLOOKUP(A1815,SEM_20201201_20210416!A:F,6,FALSE),"")</f>
        <v/>
      </c>
      <c r="O1815" s="4" t="str">
        <f t="shared" si="144"/>
        <v/>
      </c>
      <c r="P1815" s="4" t="str">
        <f t="shared" si="145"/>
        <v/>
      </c>
    </row>
    <row r="1816" spans="1:16">
      <c r="A1816" s="3" t="s">
        <v>1834</v>
      </c>
      <c r="B1816">
        <v>12</v>
      </c>
      <c r="C1816">
        <v>1</v>
      </c>
      <c r="D1816" s="1">
        <v>8.3333333333333301E-2</v>
      </c>
      <c r="E1816" s="2">
        <v>9.75</v>
      </c>
      <c r="H1816" s="4" t="str">
        <f t="shared" si="141"/>
        <v/>
      </c>
      <c r="I1816" s="4" t="str">
        <f t="shared" si="142"/>
        <v/>
      </c>
      <c r="J1816" s="4" t="str">
        <f t="shared" si="143"/>
        <v/>
      </c>
      <c r="K1816" s="4" t="str">
        <f>IF(ISERROR(MATCH(A1816,SEM_20201201_20210416!A:A,0)),"","Y")</f>
        <v/>
      </c>
      <c r="L1816" s="4" t="str">
        <f>IF(K1816="Y",VLOOKUP($A1816,SEM_20201201_20210416!$A:$G,3,FALSE),"")</f>
        <v/>
      </c>
      <c r="M1816" s="4" t="str">
        <f>IF(K1816="Y",VLOOKUP($A1816,SEM_20201201_20210416!$A:$G,4,FALSE),"")</f>
        <v/>
      </c>
      <c r="N1816" s="1" t="str">
        <f>IFERROR(VLOOKUP(A1816,SEM_20201201_20210416!A:F,6,FALSE),"")</f>
        <v/>
      </c>
      <c r="O1816" s="4" t="str">
        <f t="shared" si="144"/>
        <v/>
      </c>
      <c r="P1816" s="4" t="str">
        <f t="shared" si="145"/>
        <v/>
      </c>
    </row>
    <row r="1817" spans="1:16">
      <c r="A1817" s="3" t="s">
        <v>1827</v>
      </c>
      <c r="B1817">
        <v>12</v>
      </c>
      <c r="C1817">
        <v>1</v>
      </c>
      <c r="D1817" s="1">
        <v>8.3333333333333301E-2</v>
      </c>
      <c r="E1817" s="2">
        <v>10.4166666666666</v>
      </c>
      <c r="H1817" s="4" t="str">
        <f t="shared" si="141"/>
        <v/>
      </c>
      <c r="I1817" s="4" t="str">
        <f t="shared" si="142"/>
        <v/>
      </c>
      <c r="J1817" s="4" t="str">
        <f t="shared" si="143"/>
        <v/>
      </c>
      <c r="K1817" s="4" t="str">
        <f>IF(ISERROR(MATCH(A1817,SEM_20201201_20210416!A:A,0)),"","Y")</f>
        <v/>
      </c>
      <c r="L1817" s="4" t="str">
        <f>IF(K1817="Y",VLOOKUP($A1817,SEM_20201201_20210416!$A:$G,3,FALSE),"")</f>
        <v/>
      </c>
      <c r="M1817" s="4" t="str">
        <f>IF(K1817="Y",VLOOKUP($A1817,SEM_20201201_20210416!$A:$G,4,FALSE),"")</f>
        <v/>
      </c>
      <c r="N1817" s="1" t="str">
        <f>IFERROR(VLOOKUP(A1817,SEM_20201201_20210416!A:F,6,FALSE),"")</f>
        <v/>
      </c>
      <c r="O1817" s="4" t="str">
        <f t="shared" si="144"/>
        <v/>
      </c>
      <c r="P1817" s="4" t="str">
        <f t="shared" si="145"/>
        <v/>
      </c>
    </row>
    <row r="1818" spans="1:16">
      <c r="A1818" s="3" t="s">
        <v>1820</v>
      </c>
      <c r="B1818">
        <v>12</v>
      </c>
      <c r="C1818">
        <v>0</v>
      </c>
      <c r="D1818" s="1">
        <v>0</v>
      </c>
      <c r="E1818" s="2">
        <v>10.5</v>
      </c>
      <c r="H1818" s="4" t="str">
        <f t="shared" si="141"/>
        <v/>
      </c>
      <c r="I1818" s="4" t="str">
        <f t="shared" si="142"/>
        <v/>
      </c>
      <c r="J1818" s="4" t="str">
        <f t="shared" si="143"/>
        <v/>
      </c>
      <c r="K1818" s="4" t="str">
        <f>IF(ISERROR(MATCH(A1818,SEM_20201201_20210416!A:A,0)),"","Y")</f>
        <v/>
      </c>
      <c r="L1818" s="4" t="str">
        <f>IF(K1818="Y",VLOOKUP($A1818,SEM_20201201_20210416!$A:$G,3,FALSE),"")</f>
        <v/>
      </c>
      <c r="M1818" s="4" t="str">
        <f>IF(K1818="Y",VLOOKUP($A1818,SEM_20201201_20210416!$A:$G,4,FALSE),"")</f>
        <v/>
      </c>
      <c r="N1818" s="1" t="str">
        <f>IFERROR(VLOOKUP(A1818,SEM_20201201_20210416!A:F,6,FALSE),"")</f>
        <v/>
      </c>
      <c r="O1818" s="4" t="str">
        <f t="shared" si="144"/>
        <v/>
      </c>
      <c r="P1818" s="4" t="str">
        <f t="shared" si="145"/>
        <v/>
      </c>
    </row>
    <row r="1819" spans="1:16">
      <c r="A1819" s="3" t="s">
        <v>1821</v>
      </c>
      <c r="B1819">
        <v>12</v>
      </c>
      <c r="C1819">
        <v>0</v>
      </c>
      <c r="D1819" s="1">
        <v>0</v>
      </c>
      <c r="E1819" s="2">
        <v>11.4166666666666</v>
      </c>
      <c r="H1819" s="4" t="str">
        <f t="shared" si="141"/>
        <v/>
      </c>
      <c r="I1819" s="4" t="str">
        <f t="shared" si="142"/>
        <v/>
      </c>
      <c r="J1819" s="4" t="str">
        <f t="shared" si="143"/>
        <v/>
      </c>
      <c r="K1819" s="4" t="str">
        <f>IF(ISERROR(MATCH(A1819,SEM_20201201_20210416!A:A,0)),"","Y")</f>
        <v/>
      </c>
      <c r="L1819" s="4" t="str">
        <f>IF(K1819="Y",VLOOKUP($A1819,SEM_20201201_20210416!$A:$G,3,FALSE),"")</f>
        <v/>
      </c>
      <c r="M1819" s="4" t="str">
        <f>IF(K1819="Y",VLOOKUP($A1819,SEM_20201201_20210416!$A:$G,4,FALSE),"")</f>
        <v/>
      </c>
      <c r="N1819" s="1" t="str">
        <f>IFERROR(VLOOKUP(A1819,SEM_20201201_20210416!A:F,6,FALSE),"")</f>
        <v/>
      </c>
      <c r="O1819" s="4" t="str">
        <f t="shared" si="144"/>
        <v/>
      </c>
      <c r="P1819" s="4" t="str">
        <f t="shared" si="145"/>
        <v/>
      </c>
    </row>
    <row r="1820" spans="1:16">
      <c r="A1820" s="3" t="s">
        <v>1818</v>
      </c>
      <c r="B1820">
        <v>12</v>
      </c>
      <c r="C1820">
        <v>0</v>
      </c>
      <c r="D1820" s="1">
        <v>0</v>
      </c>
      <c r="E1820" s="2">
        <v>11.5</v>
      </c>
      <c r="H1820" s="4" t="str">
        <f t="shared" si="141"/>
        <v/>
      </c>
      <c r="I1820" s="4" t="str">
        <f t="shared" si="142"/>
        <v/>
      </c>
      <c r="J1820" s="4" t="str">
        <f t="shared" si="143"/>
        <v/>
      </c>
      <c r="K1820" s="4" t="str">
        <f>IF(ISERROR(MATCH(A1820,SEM_20201201_20210416!A:A,0)),"","Y")</f>
        <v/>
      </c>
      <c r="L1820" s="4" t="str">
        <f>IF(K1820="Y",VLOOKUP($A1820,SEM_20201201_20210416!$A:$G,3,FALSE),"")</f>
        <v/>
      </c>
      <c r="M1820" s="4" t="str">
        <f>IF(K1820="Y",VLOOKUP($A1820,SEM_20201201_20210416!$A:$G,4,FALSE),"")</f>
        <v/>
      </c>
      <c r="N1820" s="1" t="str">
        <f>IFERROR(VLOOKUP(A1820,SEM_20201201_20210416!A:F,6,FALSE),"")</f>
        <v/>
      </c>
      <c r="O1820" s="4" t="str">
        <f t="shared" si="144"/>
        <v/>
      </c>
      <c r="P1820" s="4" t="str">
        <f t="shared" si="145"/>
        <v/>
      </c>
    </row>
    <row r="1821" spans="1:16">
      <c r="A1821" s="3" t="s">
        <v>1831</v>
      </c>
      <c r="B1821">
        <v>12</v>
      </c>
      <c r="C1821">
        <v>0</v>
      </c>
      <c r="D1821" s="1">
        <v>0</v>
      </c>
      <c r="E1821" s="2">
        <v>11.75</v>
      </c>
      <c r="H1821" s="4" t="str">
        <f t="shared" si="141"/>
        <v/>
      </c>
      <c r="I1821" s="4" t="str">
        <f t="shared" si="142"/>
        <v/>
      </c>
      <c r="J1821" s="4" t="str">
        <f t="shared" si="143"/>
        <v/>
      </c>
      <c r="K1821" s="4" t="str">
        <f>IF(ISERROR(MATCH(A1821,SEM_20201201_20210416!A:A,0)),"","Y")</f>
        <v/>
      </c>
      <c r="L1821" s="4" t="str">
        <f>IF(K1821="Y",VLOOKUP($A1821,SEM_20201201_20210416!$A:$G,3,FALSE),"")</f>
        <v/>
      </c>
      <c r="M1821" s="4" t="str">
        <f>IF(K1821="Y",VLOOKUP($A1821,SEM_20201201_20210416!$A:$G,4,FALSE),"")</f>
        <v/>
      </c>
      <c r="N1821" s="1" t="str">
        <f>IFERROR(VLOOKUP(A1821,SEM_20201201_20210416!A:F,6,FALSE),"")</f>
        <v/>
      </c>
      <c r="O1821" s="4" t="str">
        <f t="shared" si="144"/>
        <v/>
      </c>
      <c r="P1821" s="4" t="str">
        <f t="shared" si="145"/>
        <v/>
      </c>
    </row>
    <row r="1822" spans="1:16">
      <c r="A1822" s="3" t="s">
        <v>1813</v>
      </c>
      <c r="B1822">
        <v>12</v>
      </c>
      <c r="C1822">
        <v>0</v>
      </c>
      <c r="D1822" s="1">
        <v>0</v>
      </c>
      <c r="E1822" s="2">
        <v>11.8333333333333</v>
      </c>
      <c r="H1822" s="4" t="str">
        <f t="shared" si="141"/>
        <v/>
      </c>
      <c r="I1822" s="4" t="str">
        <f t="shared" si="142"/>
        <v/>
      </c>
      <c r="J1822" s="4" t="str">
        <f t="shared" si="143"/>
        <v/>
      </c>
      <c r="K1822" s="4" t="str">
        <f>IF(ISERROR(MATCH(A1822,SEM_20201201_20210416!A:A,0)),"","Y")</f>
        <v/>
      </c>
      <c r="L1822" s="4" t="str">
        <f>IF(K1822="Y",VLOOKUP($A1822,SEM_20201201_20210416!$A:$G,3,FALSE),"")</f>
        <v/>
      </c>
      <c r="M1822" s="4" t="str">
        <f>IF(K1822="Y",VLOOKUP($A1822,SEM_20201201_20210416!$A:$G,4,FALSE),"")</f>
        <v/>
      </c>
      <c r="N1822" s="1" t="str">
        <f>IFERROR(VLOOKUP(A1822,SEM_20201201_20210416!A:F,6,FALSE),"")</f>
        <v/>
      </c>
      <c r="O1822" s="4" t="str">
        <f t="shared" si="144"/>
        <v/>
      </c>
      <c r="P1822" s="4" t="str">
        <f t="shared" si="145"/>
        <v/>
      </c>
    </row>
    <row r="1823" spans="1:16">
      <c r="A1823" s="3" t="s">
        <v>1840</v>
      </c>
      <c r="B1823">
        <v>12</v>
      </c>
      <c r="C1823">
        <v>1</v>
      </c>
      <c r="D1823" s="1">
        <v>8.3333333333333301E-2</v>
      </c>
      <c r="E1823" s="2">
        <v>11.9166666666666</v>
      </c>
      <c r="H1823" s="4" t="str">
        <f t="shared" si="141"/>
        <v/>
      </c>
      <c r="I1823" s="4" t="str">
        <f t="shared" si="142"/>
        <v/>
      </c>
      <c r="J1823" s="4" t="str">
        <f t="shared" si="143"/>
        <v/>
      </c>
      <c r="K1823" s="4" t="str">
        <f>IF(ISERROR(MATCH(A1823,SEM_20201201_20210416!A:A,0)),"","Y")</f>
        <v/>
      </c>
      <c r="L1823" s="4" t="str">
        <f>IF(K1823="Y",VLOOKUP($A1823,SEM_20201201_20210416!$A:$G,3,FALSE),"")</f>
        <v/>
      </c>
      <c r="M1823" s="4" t="str">
        <f>IF(K1823="Y",VLOOKUP($A1823,SEM_20201201_20210416!$A:$G,4,FALSE),"")</f>
        <v/>
      </c>
      <c r="N1823" s="1" t="str">
        <f>IFERROR(VLOOKUP(A1823,SEM_20201201_20210416!A:F,6,FALSE),"")</f>
        <v/>
      </c>
      <c r="O1823" s="4" t="str">
        <f t="shared" si="144"/>
        <v/>
      </c>
      <c r="P1823" s="4" t="str">
        <f t="shared" si="145"/>
        <v/>
      </c>
    </row>
    <row r="1824" spans="1:16">
      <c r="A1824" s="3" t="s">
        <v>1802</v>
      </c>
      <c r="B1824">
        <v>12</v>
      </c>
      <c r="C1824">
        <v>1</v>
      </c>
      <c r="D1824" s="1">
        <v>8.3333333333333301E-2</v>
      </c>
      <c r="E1824" s="2">
        <v>13.9166666666666</v>
      </c>
      <c r="H1824" s="4" t="str">
        <f t="shared" si="141"/>
        <v/>
      </c>
      <c r="I1824" s="4" t="str">
        <f t="shared" si="142"/>
        <v/>
      </c>
      <c r="J1824" s="4" t="str">
        <f t="shared" si="143"/>
        <v/>
      </c>
      <c r="K1824" s="4" t="str">
        <f>IF(ISERROR(MATCH(A1824,SEM_20201201_20210416!A:A,0)),"","Y")</f>
        <v/>
      </c>
      <c r="L1824" s="4" t="str">
        <f>IF(K1824="Y",VLOOKUP($A1824,SEM_20201201_20210416!$A:$G,3,FALSE),"")</f>
        <v/>
      </c>
      <c r="M1824" s="4" t="str">
        <f>IF(K1824="Y",VLOOKUP($A1824,SEM_20201201_20210416!$A:$G,4,FALSE),"")</f>
        <v/>
      </c>
      <c r="N1824" s="1" t="str">
        <f>IFERROR(VLOOKUP(A1824,SEM_20201201_20210416!A:F,6,FALSE),"")</f>
        <v/>
      </c>
      <c r="O1824" s="4" t="str">
        <f t="shared" si="144"/>
        <v/>
      </c>
      <c r="P1824" s="4" t="str">
        <f t="shared" si="145"/>
        <v/>
      </c>
    </row>
    <row r="1825" spans="1:16">
      <c r="A1825" s="3" t="s">
        <v>1806</v>
      </c>
      <c r="B1825">
        <v>12</v>
      </c>
      <c r="C1825">
        <v>0</v>
      </c>
      <c r="D1825" s="1">
        <v>0</v>
      </c>
      <c r="E1825" s="2">
        <v>15.3333333333333</v>
      </c>
      <c r="H1825" s="4" t="str">
        <f t="shared" si="141"/>
        <v/>
      </c>
      <c r="I1825" s="4" t="str">
        <f t="shared" si="142"/>
        <v/>
      </c>
      <c r="J1825" s="4" t="str">
        <f t="shared" si="143"/>
        <v/>
      </c>
      <c r="K1825" s="4" t="str">
        <f>IF(ISERROR(MATCH(A1825,SEM_20201201_20210416!A:A,0)),"","Y")</f>
        <v/>
      </c>
      <c r="L1825" s="4" t="str">
        <f>IF(K1825="Y",VLOOKUP($A1825,SEM_20201201_20210416!$A:$G,3,FALSE),"")</f>
        <v/>
      </c>
      <c r="M1825" s="4" t="str">
        <f>IF(K1825="Y",VLOOKUP($A1825,SEM_20201201_20210416!$A:$G,4,FALSE),"")</f>
        <v/>
      </c>
      <c r="N1825" s="1" t="str">
        <f>IFERROR(VLOOKUP(A1825,SEM_20201201_20210416!A:F,6,FALSE),"")</f>
        <v/>
      </c>
      <c r="O1825" s="4" t="str">
        <f t="shared" si="144"/>
        <v/>
      </c>
      <c r="P1825" s="4" t="str">
        <f t="shared" si="145"/>
        <v/>
      </c>
    </row>
    <row r="1826" spans="1:16">
      <c r="A1826" s="3" t="s">
        <v>1797</v>
      </c>
      <c r="B1826">
        <v>12</v>
      </c>
      <c r="C1826">
        <v>0</v>
      </c>
      <c r="D1826" s="1">
        <v>0</v>
      </c>
      <c r="E1826" s="2">
        <v>15.5833333333333</v>
      </c>
      <c r="H1826" s="4" t="str">
        <f t="shared" si="141"/>
        <v/>
      </c>
      <c r="I1826" s="4" t="str">
        <f t="shared" si="142"/>
        <v/>
      </c>
      <c r="J1826" s="4" t="str">
        <f t="shared" si="143"/>
        <v/>
      </c>
      <c r="K1826" s="4" t="str">
        <f>IF(ISERROR(MATCH(A1826,SEM_20201201_20210416!A:A,0)),"","Y")</f>
        <v/>
      </c>
      <c r="L1826" s="4" t="str">
        <f>IF(K1826="Y",VLOOKUP($A1826,SEM_20201201_20210416!$A:$G,3,FALSE),"")</f>
        <v/>
      </c>
      <c r="M1826" s="4" t="str">
        <f>IF(K1826="Y",VLOOKUP($A1826,SEM_20201201_20210416!$A:$G,4,FALSE),"")</f>
        <v/>
      </c>
      <c r="N1826" s="1" t="str">
        <f>IFERROR(VLOOKUP(A1826,SEM_20201201_20210416!A:F,6,FALSE),"")</f>
        <v/>
      </c>
      <c r="O1826" s="4" t="str">
        <f t="shared" si="144"/>
        <v/>
      </c>
      <c r="P1826" s="4" t="str">
        <f t="shared" si="145"/>
        <v/>
      </c>
    </row>
    <row r="1827" spans="1:16">
      <c r="A1827" s="3" t="s">
        <v>1822</v>
      </c>
      <c r="B1827">
        <v>12</v>
      </c>
      <c r="C1827">
        <v>0</v>
      </c>
      <c r="D1827" s="1">
        <v>0</v>
      </c>
      <c r="E1827" s="2">
        <v>19.75</v>
      </c>
      <c r="H1827" s="4" t="str">
        <f t="shared" si="141"/>
        <v/>
      </c>
      <c r="I1827" s="4" t="str">
        <f t="shared" si="142"/>
        <v/>
      </c>
      <c r="J1827" s="4" t="str">
        <f t="shared" si="143"/>
        <v/>
      </c>
      <c r="K1827" s="4" t="str">
        <f>IF(ISERROR(MATCH(A1827,SEM_20201201_20210416!A:A,0)),"","Y")</f>
        <v/>
      </c>
      <c r="L1827" s="4" t="str">
        <f>IF(K1827="Y",VLOOKUP($A1827,SEM_20201201_20210416!$A:$G,3,FALSE),"")</f>
        <v/>
      </c>
      <c r="M1827" s="4" t="str">
        <f>IF(K1827="Y",VLOOKUP($A1827,SEM_20201201_20210416!$A:$G,4,FALSE),"")</f>
        <v/>
      </c>
      <c r="N1827" s="1" t="str">
        <f>IFERROR(VLOOKUP(A1827,SEM_20201201_20210416!A:F,6,FALSE),"")</f>
        <v/>
      </c>
      <c r="O1827" s="4" t="str">
        <f t="shared" si="144"/>
        <v/>
      </c>
      <c r="P1827" s="4" t="str">
        <f t="shared" si="145"/>
        <v/>
      </c>
    </row>
    <row r="1828" spans="1:16">
      <c r="A1828" s="3" t="s">
        <v>1793</v>
      </c>
      <c r="B1828">
        <v>12</v>
      </c>
      <c r="C1828">
        <v>0</v>
      </c>
      <c r="D1828" s="1">
        <v>0</v>
      </c>
      <c r="E1828" s="2">
        <v>25.4166666666666</v>
      </c>
      <c r="H1828" s="4" t="str">
        <f t="shared" si="141"/>
        <v/>
      </c>
      <c r="I1828" s="4" t="str">
        <f t="shared" si="142"/>
        <v/>
      </c>
      <c r="J1828" s="4" t="str">
        <f t="shared" si="143"/>
        <v/>
      </c>
      <c r="K1828" s="4" t="str">
        <f>IF(ISERROR(MATCH(A1828,SEM_20201201_20210416!A:A,0)),"","Y")</f>
        <v>Y</v>
      </c>
      <c r="L1828" s="4">
        <f>IF(K1828="Y",VLOOKUP($A1828,SEM_20201201_20210416!$A:$G,3,FALSE),"")</f>
        <v>57</v>
      </c>
      <c r="M1828" s="4">
        <f>IF(K1828="Y",VLOOKUP($A1828,SEM_20201201_20210416!$A:$G,4,FALSE),"")</f>
        <v>6</v>
      </c>
      <c r="N1828" s="1">
        <f>IFERROR(VLOOKUP(A1828,SEM_20201201_20210416!A:F,6,FALSE),"")</f>
        <v>0.10526315789473684</v>
      </c>
      <c r="O1828" s="4" t="str">
        <f t="shared" si="144"/>
        <v>Y</v>
      </c>
      <c r="P1828" s="4" t="str">
        <f t="shared" si="145"/>
        <v/>
      </c>
    </row>
    <row r="1829" spans="1:16">
      <c r="A1829" s="3" t="s">
        <v>1805</v>
      </c>
      <c r="B1829">
        <v>12</v>
      </c>
      <c r="C1829">
        <v>0</v>
      </c>
      <c r="D1829" s="1">
        <v>0</v>
      </c>
      <c r="E1829" s="2">
        <v>25.5833333333333</v>
      </c>
      <c r="H1829" s="4" t="str">
        <f t="shared" si="141"/>
        <v/>
      </c>
      <c r="I1829" s="4" t="str">
        <f t="shared" si="142"/>
        <v/>
      </c>
      <c r="J1829" s="4" t="str">
        <f t="shared" si="143"/>
        <v/>
      </c>
      <c r="K1829" s="4" t="str">
        <f>IF(ISERROR(MATCH(A1829,SEM_20201201_20210416!A:A,0)),"","Y")</f>
        <v/>
      </c>
      <c r="L1829" s="4" t="str">
        <f>IF(K1829="Y",VLOOKUP($A1829,SEM_20201201_20210416!$A:$G,3,FALSE),"")</f>
        <v/>
      </c>
      <c r="M1829" s="4" t="str">
        <f>IF(K1829="Y",VLOOKUP($A1829,SEM_20201201_20210416!$A:$G,4,FALSE),"")</f>
        <v/>
      </c>
      <c r="N1829" s="1" t="str">
        <f>IFERROR(VLOOKUP(A1829,SEM_20201201_20210416!A:F,6,FALSE),"")</f>
        <v/>
      </c>
      <c r="O1829" s="4" t="str">
        <f t="shared" si="144"/>
        <v/>
      </c>
      <c r="P1829" s="4" t="str">
        <f t="shared" si="145"/>
        <v/>
      </c>
    </row>
    <row r="1830" spans="1:16">
      <c r="A1830" s="3" t="s">
        <v>1809</v>
      </c>
      <c r="B1830">
        <v>12</v>
      </c>
      <c r="C1830">
        <v>0</v>
      </c>
      <c r="D1830" s="1">
        <v>0</v>
      </c>
      <c r="E1830" s="2">
        <v>27</v>
      </c>
      <c r="H1830" s="4" t="str">
        <f t="shared" si="141"/>
        <v/>
      </c>
      <c r="I1830" s="4" t="str">
        <f t="shared" si="142"/>
        <v/>
      </c>
      <c r="J1830" s="4" t="str">
        <f t="shared" si="143"/>
        <v/>
      </c>
      <c r="K1830" s="4" t="str">
        <f>IF(ISERROR(MATCH(A1830,SEM_20201201_20210416!A:A,0)),"","Y")</f>
        <v/>
      </c>
      <c r="L1830" s="4" t="str">
        <f>IF(K1830="Y",VLOOKUP($A1830,SEM_20201201_20210416!$A:$G,3,FALSE),"")</f>
        <v/>
      </c>
      <c r="M1830" s="4" t="str">
        <f>IF(K1830="Y",VLOOKUP($A1830,SEM_20201201_20210416!$A:$G,4,FALSE),"")</f>
        <v/>
      </c>
      <c r="N1830" s="1" t="str">
        <f>IFERROR(VLOOKUP(A1830,SEM_20201201_20210416!A:F,6,FALSE),"")</f>
        <v/>
      </c>
      <c r="O1830" s="4" t="str">
        <f t="shared" si="144"/>
        <v/>
      </c>
      <c r="P1830" s="4" t="str">
        <f t="shared" si="145"/>
        <v/>
      </c>
    </row>
    <row r="1831" spans="1:16">
      <c r="A1831" s="3" t="s">
        <v>1808</v>
      </c>
      <c r="B1831">
        <v>12</v>
      </c>
      <c r="C1831">
        <v>1</v>
      </c>
      <c r="D1831" s="1">
        <v>8.3333333333333301E-2</v>
      </c>
      <c r="E1831" s="2">
        <v>27.0833333333333</v>
      </c>
      <c r="H1831" s="4" t="str">
        <f t="shared" si="141"/>
        <v/>
      </c>
      <c r="I1831" s="4" t="str">
        <f t="shared" si="142"/>
        <v/>
      </c>
      <c r="J1831" s="4" t="str">
        <f t="shared" si="143"/>
        <v/>
      </c>
      <c r="K1831" s="4" t="str">
        <f>IF(ISERROR(MATCH(A1831,SEM_20201201_20210416!A:A,0)),"","Y")</f>
        <v/>
      </c>
      <c r="L1831" s="4" t="str">
        <f>IF(K1831="Y",VLOOKUP($A1831,SEM_20201201_20210416!$A:$G,3,FALSE),"")</f>
        <v/>
      </c>
      <c r="M1831" s="4" t="str">
        <f>IF(K1831="Y",VLOOKUP($A1831,SEM_20201201_20210416!$A:$G,4,FALSE),"")</f>
        <v/>
      </c>
      <c r="N1831" s="1" t="str">
        <f>IFERROR(VLOOKUP(A1831,SEM_20201201_20210416!A:F,6,FALSE),"")</f>
        <v/>
      </c>
      <c r="O1831" s="4" t="str">
        <f t="shared" si="144"/>
        <v/>
      </c>
      <c r="P1831" s="4" t="str">
        <f t="shared" si="145"/>
        <v/>
      </c>
    </row>
    <row r="1832" spans="1:16">
      <c r="A1832" s="3" t="s">
        <v>1804</v>
      </c>
      <c r="B1832">
        <v>12</v>
      </c>
      <c r="C1832">
        <v>0</v>
      </c>
      <c r="D1832" s="1">
        <v>0</v>
      </c>
      <c r="E1832" s="2">
        <v>28.3333333333333</v>
      </c>
      <c r="H1832" s="4" t="str">
        <f t="shared" si="141"/>
        <v/>
      </c>
      <c r="I1832" s="4" t="str">
        <f t="shared" si="142"/>
        <v/>
      </c>
      <c r="J1832" s="4" t="str">
        <f t="shared" si="143"/>
        <v/>
      </c>
      <c r="K1832" s="4" t="str">
        <f>IF(ISERROR(MATCH(A1832,SEM_20201201_20210416!A:A,0)),"","Y")</f>
        <v/>
      </c>
      <c r="L1832" s="4" t="str">
        <f>IF(K1832="Y",VLOOKUP($A1832,SEM_20201201_20210416!$A:$G,3,FALSE),"")</f>
        <v/>
      </c>
      <c r="M1832" s="4" t="str">
        <f>IF(K1832="Y",VLOOKUP($A1832,SEM_20201201_20210416!$A:$G,4,FALSE),"")</f>
        <v/>
      </c>
      <c r="N1832" s="1" t="str">
        <f>IFERROR(VLOOKUP(A1832,SEM_20201201_20210416!A:F,6,FALSE),"")</f>
        <v/>
      </c>
      <c r="O1832" s="4" t="str">
        <f t="shared" si="144"/>
        <v/>
      </c>
      <c r="P1832" s="4" t="str">
        <f t="shared" si="145"/>
        <v/>
      </c>
    </row>
    <row r="1833" spans="1:16">
      <c r="A1833" s="3" t="s">
        <v>1836</v>
      </c>
      <c r="B1833">
        <v>12</v>
      </c>
      <c r="C1833">
        <v>1</v>
      </c>
      <c r="D1833" s="1">
        <v>8.3333333333333301E-2</v>
      </c>
      <c r="E1833" s="2">
        <v>31.4166666666666</v>
      </c>
      <c r="H1833" s="4" t="str">
        <f t="shared" si="141"/>
        <v/>
      </c>
      <c r="I1833" s="4" t="str">
        <f t="shared" si="142"/>
        <v/>
      </c>
      <c r="J1833" s="4" t="str">
        <f t="shared" si="143"/>
        <v/>
      </c>
      <c r="K1833" s="4" t="str">
        <f>IF(ISERROR(MATCH(A1833,SEM_20201201_20210416!A:A,0)),"","Y")</f>
        <v/>
      </c>
      <c r="L1833" s="4" t="str">
        <f>IF(K1833="Y",VLOOKUP($A1833,SEM_20201201_20210416!$A:$G,3,FALSE),"")</f>
        <v/>
      </c>
      <c r="M1833" s="4" t="str">
        <f>IF(K1833="Y",VLOOKUP($A1833,SEM_20201201_20210416!$A:$G,4,FALSE),"")</f>
        <v/>
      </c>
      <c r="N1833" s="1" t="str">
        <f>IFERROR(VLOOKUP(A1833,SEM_20201201_20210416!A:F,6,FALSE),"")</f>
        <v/>
      </c>
      <c r="O1833" s="4" t="str">
        <f t="shared" si="144"/>
        <v/>
      </c>
      <c r="P1833" s="4" t="str">
        <f t="shared" si="145"/>
        <v/>
      </c>
    </row>
    <row r="1834" spans="1:16">
      <c r="A1834" s="3" t="s">
        <v>1832</v>
      </c>
      <c r="B1834">
        <v>12</v>
      </c>
      <c r="C1834">
        <v>2</v>
      </c>
      <c r="D1834" s="1">
        <v>0.16666666666666599</v>
      </c>
      <c r="E1834" s="2">
        <v>40.6666666666666</v>
      </c>
      <c r="H1834" s="4" t="str">
        <f t="shared" si="141"/>
        <v/>
      </c>
      <c r="I1834" s="4" t="str">
        <f t="shared" si="142"/>
        <v/>
      </c>
      <c r="J1834" s="4" t="str">
        <f t="shared" si="143"/>
        <v/>
      </c>
      <c r="K1834" s="4" t="str">
        <f>IF(ISERROR(MATCH(A1834,SEM_20201201_20210416!A:A,0)),"","Y")</f>
        <v/>
      </c>
      <c r="L1834" s="4" t="str">
        <f>IF(K1834="Y",VLOOKUP($A1834,SEM_20201201_20210416!$A:$G,3,FALSE),"")</f>
        <v/>
      </c>
      <c r="M1834" s="4" t="str">
        <f>IF(K1834="Y",VLOOKUP($A1834,SEM_20201201_20210416!$A:$G,4,FALSE),"")</f>
        <v/>
      </c>
      <c r="N1834" s="1" t="str">
        <f>IFERROR(VLOOKUP(A1834,SEM_20201201_20210416!A:F,6,FALSE),"")</f>
        <v/>
      </c>
      <c r="O1834" s="4" t="str">
        <f t="shared" si="144"/>
        <v/>
      </c>
      <c r="P1834" s="4" t="str">
        <f t="shared" si="145"/>
        <v/>
      </c>
    </row>
    <row r="1835" spans="1:16">
      <c r="A1835" s="3" t="s">
        <v>1842</v>
      </c>
      <c r="B1835">
        <v>12</v>
      </c>
      <c r="C1835">
        <v>0</v>
      </c>
      <c r="D1835" s="1">
        <v>0</v>
      </c>
      <c r="E1835" s="2">
        <v>41.75</v>
      </c>
      <c r="H1835" s="4" t="str">
        <f t="shared" si="141"/>
        <v/>
      </c>
      <c r="I1835" s="4" t="str">
        <f t="shared" si="142"/>
        <v/>
      </c>
      <c r="J1835" s="4" t="str">
        <f t="shared" si="143"/>
        <v/>
      </c>
      <c r="K1835" s="4" t="str">
        <f>IF(ISERROR(MATCH(A1835,SEM_20201201_20210416!A:A,0)),"","Y")</f>
        <v/>
      </c>
      <c r="L1835" s="4" t="str">
        <f>IF(K1835="Y",VLOOKUP($A1835,SEM_20201201_20210416!$A:$G,3,FALSE),"")</f>
        <v/>
      </c>
      <c r="M1835" s="4" t="str">
        <f>IF(K1835="Y",VLOOKUP($A1835,SEM_20201201_20210416!$A:$G,4,FALSE),"")</f>
        <v/>
      </c>
      <c r="N1835" s="1" t="str">
        <f>IFERROR(VLOOKUP(A1835,SEM_20201201_20210416!A:F,6,FALSE),"")</f>
        <v/>
      </c>
      <c r="O1835" s="4" t="str">
        <f t="shared" si="144"/>
        <v/>
      </c>
      <c r="P1835" s="4" t="str">
        <f t="shared" si="145"/>
        <v/>
      </c>
    </row>
    <row r="1836" spans="1:16">
      <c r="A1836" s="3" t="s">
        <v>1794</v>
      </c>
      <c r="B1836">
        <v>12</v>
      </c>
      <c r="C1836">
        <v>0</v>
      </c>
      <c r="D1836" s="1">
        <v>0</v>
      </c>
      <c r="E1836" s="2">
        <v>53.0833333333333</v>
      </c>
      <c r="H1836" s="4" t="str">
        <f t="shared" si="141"/>
        <v/>
      </c>
      <c r="I1836" s="4" t="str">
        <f t="shared" si="142"/>
        <v/>
      </c>
      <c r="J1836" s="4" t="str">
        <f t="shared" si="143"/>
        <v/>
      </c>
      <c r="K1836" s="4" t="str">
        <f>IF(ISERROR(MATCH(A1836,SEM_20201201_20210416!A:A,0)),"","Y")</f>
        <v/>
      </c>
      <c r="L1836" s="4" t="str">
        <f>IF(K1836="Y",VLOOKUP($A1836,SEM_20201201_20210416!$A:$G,3,FALSE),"")</f>
        <v/>
      </c>
      <c r="M1836" s="4" t="str">
        <f>IF(K1836="Y",VLOOKUP($A1836,SEM_20201201_20210416!$A:$G,4,FALSE),"")</f>
        <v/>
      </c>
      <c r="N1836" s="1" t="str">
        <f>IFERROR(VLOOKUP(A1836,SEM_20201201_20210416!A:F,6,FALSE),"")</f>
        <v/>
      </c>
      <c r="O1836" s="4" t="str">
        <f t="shared" si="144"/>
        <v/>
      </c>
      <c r="P1836" s="4" t="str">
        <f t="shared" si="145"/>
        <v/>
      </c>
    </row>
    <row r="1837" spans="1:16">
      <c r="A1837" s="3" t="s">
        <v>1838</v>
      </c>
      <c r="B1837">
        <v>12</v>
      </c>
      <c r="C1837">
        <v>0</v>
      </c>
      <c r="D1837" s="1">
        <v>0</v>
      </c>
      <c r="E1837" s="2">
        <v>54.3333333333333</v>
      </c>
      <c r="H1837" s="4" t="str">
        <f t="shared" si="141"/>
        <v/>
      </c>
      <c r="I1837" s="4" t="str">
        <f t="shared" si="142"/>
        <v/>
      </c>
      <c r="J1837" s="4" t="str">
        <f t="shared" si="143"/>
        <v/>
      </c>
      <c r="K1837" s="4" t="str">
        <f>IF(ISERROR(MATCH(A1837,SEM_20201201_20210416!A:A,0)),"","Y")</f>
        <v/>
      </c>
      <c r="L1837" s="4" t="str">
        <f>IF(K1837="Y",VLOOKUP($A1837,SEM_20201201_20210416!$A:$G,3,FALSE),"")</f>
        <v/>
      </c>
      <c r="M1837" s="4" t="str">
        <f>IF(K1837="Y",VLOOKUP($A1837,SEM_20201201_20210416!$A:$G,4,FALSE),"")</f>
        <v/>
      </c>
      <c r="N1837" s="1" t="str">
        <f>IFERROR(VLOOKUP(A1837,SEM_20201201_20210416!A:F,6,FALSE),"")</f>
        <v/>
      </c>
      <c r="O1837" s="4" t="str">
        <f t="shared" si="144"/>
        <v/>
      </c>
      <c r="P1837" s="4" t="str">
        <f t="shared" si="145"/>
        <v/>
      </c>
    </row>
    <row r="1838" spans="1:16">
      <c r="A1838" s="3" t="s">
        <v>1815</v>
      </c>
      <c r="B1838">
        <v>12</v>
      </c>
      <c r="C1838">
        <v>0</v>
      </c>
      <c r="D1838" s="1">
        <v>0</v>
      </c>
      <c r="E1838" s="2">
        <v>57.5833333333333</v>
      </c>
      <c r="H1838" s="4" t="str">
        <f t="shared" si="141"/>
        <v/>
      </c>
      <c r="I1838" s="4" t="str">
        <f t="shared" si="142"/>
        <v/>
      </c>
      <c r="J1838" s="4" t="str">
        <f t="shared" si="143"/>
        <v/>
      </c>
      <c r="K1838" s="4" t="str">
        <f>IF(ISERROR(MATCH(A1838,SEM_20201201_20210416!A:A,0)),"","Y")</f>
        <v/>
      </c>
      <c r="L1838" s="4" t="str">
        <f>IF(K1838="Y",VLOOKUP($A1838,SEM_20201201_20210416!$A:$G,3,FALSE),"")</f>
        <v/>
      </c>
      <c r="M1838" s="4" t="str">
        <f>IF(K1838="Y",VLOOKUP($A1838,SEM_20201201_20210416!$A:$G,4,FALSE),"")</f>
        <v/>
      </c>
      <c r="N1838" s="1" t="str">
        <f>IFERROR(VLOOKUP(A1838,SEM_20201201_20210416!A:F,6,FALSE),"")</f>
        <v/>
      </c>
      <c r="O1838" s="4" t="str">
        <f t="shared" si="144"/>
        <v/>
      </c>
      <c r="P1838" s="4" t="str">
        <f t="shared" si="145"/>
        <v/>
      </c>
    </row>
    <row r="1839" spans="1:16">
      <c r="A1839" s="3" t="s">
        <v>1841</v>
      </c>
      <c r="B1839">
        <v>12</v>
      </c>
      <c r="C1839">
        <v>0</v>
      </c>
      <c r="D1839" s="1">
        <v>0</v>
      </c>
      <c r="E1839" s="2">
        <v>58.8333333333333</v>
      </c>
      <c r="H1839" s="4" t="str">
        <f t="shared" si="141"/>
        <v/>
      </c>
      <c r="I1839" s="4" t="str">
        <f t="shared" si="142"/>
        <v/>
      </c>
      <c r="J1839" s="4" t="str">
        <f t="shared" si="143"/>
        <v/>
      </c>
      <c r="K1839" s="4" t="str">
        <f>IF(ISERROR(MATCH(A1839,SEM_20201201_20210416!A:A,0)),"","Y")</f>
        <v/>
      </c>
      <c r="L1839" s="4" t="str">
        <f>IF(K1839="Y",VLOOKUP($A1839,SEM_20201201_20210416!$A:$G,3,FALSE),"")</f>
        <v/>
      </c>
      <c r="M1839" s="4" t="str">
        <f>IF(K1839="Y",VLOOKUP($A1839,SEM_20201201_20210416!$A:$G,4,FALSE),"")</f>
        <v/>
      </c>
      <c r="N1839" s="1" t="str">
        <f>IFERROR(VLOOKUP(A1839,SEM_20201201_20210416!A:F,6,FALSE),"")</f>
        <v/>
      </c>
      <c r="O1839" s="4" t="str">
        <f t="shared" si="144"/>
        <v/>
      </c>
      <c r="P1839" s="4" t="str">
        <f t="shared" si="145"/>
        <v/>
      </c>
    </row>
    <row r="1840" spans="1:16">
      <c r="A1840" s="3" t="s">
        <v>1803</v>
      </c>
      <c r="B1840">
        <v>12</v>
      </c>
      <c r="C1840">
        <v>0</v>
      </c>
      <c r="D1840" s="1">
        <v>0</v>
      </c>
      <c r="E1840" s="2">
        <v>83.5833333333333</v>
      </c>
      <c r="H1840" s="4" t="str">
        <f t="shared" si="141"/>
        <v/>
      </c>
      <c r="I1840" s="4" t="str">
        <f t="shared" si="142"/>
        <v/>
      </c>
      <c r="J1840" s="4" t="str">
        <f t="shared" si="143"/>
        <v/>
      </c>
      <c r="K1840" s="4" t="str">
        <f>IF(ISERROR(MATCH(A1840,SEM_20201201_20210416!A:A,0)),"","Y")</f>
        <v/>
      </c>
      <c r="L1840" s="4" t="str">
        <f>IF(K1840="Y",VLOOKUP($A1840,SEM_20201201_20210416!$A:$G,3,FALSE),"")</f>
        <v/>
      </c>
      <c r="M1840" s="4" t="str">
        <f>IF(K1840="Y",VLOOKUP($A1840,SEM_20201201_20210416!$A:$G,4,FALSE),"")</f>
        <v/>
      </c>
      <c r="N1840" s="1" t="str">
        <f>IFERROR(VLOOKUP(A1840,SEM_20201201_20210416!A:F,6,FALSE),"")</f>
        <v/>
      </c>
      <c r="O1840" s="4" t="str">
        <f t="shared" si="144"/>
        <v/>
      </c>
      <c r="P1840" s="4" t="str">
        <f t="shared" si="145"/>
        <v/>
      </c>
    </row>
    <row r="1841" spans="1:16">
      <c r="A1841" s="3" t="s">
        <v>1829</v>
      </c>
      <c r="B1841">
        <v>12</v>
      </c>
      <c r="C1841">
        <v>0</v>
      </c>
      <c r="D1841" s="1">
        <v>0</v>
      </c>
      <c r="E1841" s="2">
        <v>85.25</v>
      </c>
      <c r="H1841" s="4" t="str">
        <f t="shared" si="141"/>
        <v/>
      </c>
      <c r="I1841" s="4" t="str">
        <f t="shared" si="142"/>
        <v/>
      </c>
      <c r="J1841" s="4" t="str">
        <f t="shared" si="143"/>
        <v/>
      </c>
      <c r="K1841" s="4" t="str">
        <f>IF(ISERROR(MATCH(A1841,SEM_20201201_20210416!A:A,0)),"","Y")</f>
        <v/>
      </c>
      <c r="L1841" s="4" t="str">
        <f>IF(K1841="Y",VLOOKUP($A1841,SEM_20201201_20210416!$A:$G,3,FALSE),"")</f>
        <v/>
      </c>
      <c r="M1841" s="4" t="str">
        <f>IF(K1841="Y",VLOOKUP($A1841,SEM_20201201_20210416!$A:$G,4,FALSE),"")</f>
        <v/>
      </c>
      <c r="N1841" s="1" t="str">
        <f>IFERROR(VLOOKUP(A1841,SEM_20201201_20210416!A:F,6,FALSE),"")</f>
        <v/>
      </c>
      <c r="O1841" s="4" t="str">
        <f t="shared" si="144"/>
        <v/>
      </c>
      <c r="P1841" s="4" t="str">
        <f t="shared" si="145"/>
        <v/>
      </c>
    </row>
    <row r="1842" spans="1:16">
      <c r="A1842" s="3" t="s">
        <v>1814</v>
      </c>
      <c r="B1842">
        <v>12</v>
      </c>
      <c r="C1842">
        <v>0</v>
      </c>
      <c r="D1842" s="1">
        <v>0</v>
      </c>
      <c r="E1842" s="2">
        <v>86.1666666666666</v>
      </c>
      <c r="H1842" s="4" t="str">
        <f t="shared" si="141"/>
        <v/>
      </c>
      <c r="I1842" s="4" t="str">
        <f t="shared" si="142"/>
        <v/>
      </c>
      <c r="J1842" s="4" t="str">
        <f t="shared" si="143"/>
        <v/>
      </c>
      <c r="K1842" s="4" t="str">
        <f>IF(ISERROR(MATCH(A1842,SEM_20201201_20210416!A:A,0)),"","Y")</f>
        <v/>
      </c>
      <c r="L1842" s="4" t="str">
        <f>IF(K1842="Y",VLOOKUP($A1842,SEM_20201201_20210416!$A:$G,3,FALSE),"")</f>
        <v/>
      </c>
      <c r="M1842" s="4" t="str">
        <f>IF(K1842="Y",VLOOKUP($A1842,SEM_20201201_20210416!$A:$G,4,FALSE),"")</f>
        <v/>
      </c>
      <c r="N1842" s="1" t="str">
        <f>IFERROR(VLOOKUP(A1842,SEM_20201201_20210416!A:F,6,FALSE),"")</f>
        <v/>
      </c>
      <c r="O1842" s="4" t="str">
        <f t="shared" si="144"/>
        <v/>
      </c>
      <c r="P1842" s="4" t="str">
        <f t="shared" si="145"/>
        <v/>
      </c>
    </row>
    <row r="1843" spans="1:16">
      <c r="A1843" s="3" t="s">
        <v>1835</v>
      </c>
      <c r="B1843">
        <v>12</v>
      </c>
      <c r="C1843">
        <v>0</v>
      </c>
      <c r="D1843" s="1">
        <v>0</v>
      </c>
      <c r="E1843" s="2">
        <v>91.0833333333333</v>
      </c>
      <c r="H1843" s="4" t="str">
        <f t="shared" si="141"/>
        <v/>
      </c>
      <c r="I1843" s="4" t="str">
        <f t="shared" si="142"/>
        <v/>
      </c>
      <c r="J1843" s="4" t="str">
        <f t="shared" si="143"/>
        <v/>
      </c>
      <c r="K1843" s="4" t="str">
        <f>IF(ISERROR(MATCH(A1843,SEM_20201201_20210416!A:A,0)),"","Y")</f>
        <v/>
      </c>
      <c r="L1843" s="4" t="str">
        <f>IF(K1843="Y",VLOOKUP($A1843,SEM_20201201_20210416!$A:$G,3,FALSE),"")</f>
        <v/>
      </c>
      <c r="M1843" s="4" t="str">
        <f>IF(K1843="Y",VLOOKUP($A1843,SEM_20201201_20210416!$A:$G,4,FALSE),"")</f>
        <v/>
      </c>
      <c r="N1843" s="1" t="str">
        <f>IFERROR(VLOOKUP(A1843,SEM_20201201_20210416!A:F,6,FALSE),"")</f>
        <v/>
      </c>
      <c r="O1843" s="4" t="str">
        <f t="shared" si="144"/>
        <v/>
      </c>
      <c r="P1843" s="4" t="str">
        <f t="shared" si="145"/>
        <v/>
      </c>
    </row>
    <row r="1844" spans="1:16">
      <c r="A1844" s="3" t="s">
        <v>1796</v>
      </c>
      <c r="B1844">
        <v>12</v>
      </c>
      <c r="C1844">
        <v>0</v>
      </c>
      <c r="D1844" s="1">
        <v>0</v>
      </c>
      <c r="E1844" s="2">
        <v>99.4166666666666</v>
      </c>
      <c r="H1844" s="4" t="str">
        <f t="shared" si="141"/>
        <v/>
      </c>
      <c r="I1844" s="4" t="str">
        <f t="shared" si="142"/>
        <v/>
      </c>
      <c r="J1844" s="4" t="str">
        <f t="shared" si="143"/>
        <v/>
      </c>
      <c r="K1844" s="4" t="str">
        <f>IF(ISERROR(MATCH(A1844,SEM_20201201_20210416!A:A,0)),"","Y")</f>
        <v/>
      </c>
      <c r="L1844" s="4" t="str">
        <f>IF(K1844="Y",VLOOKUP($A1844,SEM_20201201_20210416!$A:$G,3,FALSE),"")</f>
        <v/>
      </c>
      <c r="M1844" s="4" t="str">
        <f>IF(K1844="Y",VLOOKUP($A1844,SEM_20201201_20210416!$A:$G,4,FALSE),"")</f>
        <v/>
      </c>
      <c r="N1844" s="1" t="str">
        <f>IFERROR(VLOOKUP(A1844,SEM_20201201_20210416!A:F,6,FALSE),"")</f>
        <v/>
      </c>
      <c r="O1844" s="4" t="str">
        <f t="shared" si="144"/>
        <v/>
      </c>
      <c r="P1844" s="4" t="str">
        <f t="shared" si="145"/>
        <v/>
      </c>
    </row>
    <row r="1845" spans="1:16">
      <c r="A1845" s="3" t="s">
        <v>1869</v>
      </c>
      <c r="B1845">
        <v>11</v>
      </c>
      <c r="C1845">
        <v>2</v>
      </c>
      <c r="D1845" s="1">
        <v>0.18181818181818099</v>
      </c>
      <c r="E1845" s="2">
        <v>1</v>
      </c>
      <c r="H1845" s="4" t="str">
        <f t="shared" si="141"/>
        <v/>
      </c>
      <c r="I1845" s="4" t="str">
        <f t="shared" si="142"/>
        <v/>
      </c>
      <c r="J1845" s="4" t="str">
        <f t="shared" si="143"/>
        <v/>
      </c>
      <c r="K1845" s="4" t="str">
        <f>IF(ISERROR(MATCH(A1845,SEM_20201201_20210416!A:A,0)),"","Y")</f>
        <v/>
      </c>
      <c r="L1845" s="4" t="str">
        <f>IF(K1845="Y",VLOOKUP($A1845,SEM_20201201_20210416!$A:$G,3,FALSE),"")</f>
        <v/>
      </c>
      <c r="M1845" s="4" t="str">
        <f>IF(K1845="Y",VLOOKUP($A1845,SEM_20201201_20210416!$A:$G,4,FALSE),"")</f>
        <v/>
      </c>
      <c r="N1845" s="1" t="str">
        <f>IFERROR(VLOOKUP(A1845,SEM_20201201_20210416!A:F,6,FALSE),"")</f>
        <v/>
      </c>
      <c r="O1845" s="4" t="str">
        <f t="shared" si="144"/>
        <v/>
      </c>
      <c r="P1845" s="4" t="str">
        <f t="shared" si="145"/>
        <v/>
      </c>
    </row>
    <row r="1846" spans="1:16">
      <c r="A1846" s="3" t="s">
        <v>1875</v>
      </c>
      <c r="B1846">
        <v>11</v>
      </c>
      <c r="C1846">
        <v>0</v>
      </c>
      <c r="D1846" s="1">
        <v>0</v>
      </c>
      <c r="E1846" s="2">
        <v>1</v>
      </c>
      <c r="H1846" s="4" t="str">
        <f t="shared" si="141"/>
        <v/>
      </c>
      <c r="I1846" s="4" t="str">
        <f t="shared" si="142"/>
        <v/>
      </c>
      <c r="J1846" s="4" t="str">
        <f t="shared" si="143"/>
        <v/>
      </c>
      <c r="K1846" s="4" t="str">
        <f>IF(ISERROR(MATCH(A1846,SEM_20201201_20210416!A:A,0)),"","Y")</f>
        <v/>
      </c>
      <c r="L1846" s="4" t="str">
        <f>IF(K1846="Y",VLOOKUP($A1846,SEM_20201201_20210416!$A:$G,3,FALSE),"")</f>
        <v/>
      </c>
      <c r="M1846" s="4" t="str">
        <f>IF(K1846="Y",VLOOKUP($A1846,SEM_20201201_20210416!$A:$G,4,FALSE),"")</f>
        <v/>
      </c>
      <c r="N1846" s="1" t="str">
        <f>IFERROR(VLOOKUP(A1846,SEM_20201201_20210416!A:F,6,FALSE),"")</f>
        <v/>
      </c>
      <c r="O1846" s="4" t="str">
        <f t="shared" si="144"/>
        <v/>
      </c>
      <c r="P1846" s="4" t="str">
        <f t="shared" si="145"/>
        <v/>
      </c>
    </row>
    <row r="1847" spans="1:16">
      <c r="A1847" s="3" t="s">
        <v>1911</v>
      </c>
      <c r="B1847">
        <v>11</v>
      </c>
      <c r="C1847">
        <v>1</v>
      </c>
      <c r="D1847" s="1">
        <v>9.0909090909090898E-2</v>
      </c>
      <c r="E1847" s="2">
        <v>1.9090909090909001</v>
      </c>
      <c r="H1847" s="4" t="str">
        <f t="shared" si="141"/>
        <v/>
      </c>
      <c r="I1847" s="4" t="str">
        <f t="shared" si="142"/>
        <v/>
      </c>
      <c r="J1847" s="4" t="str">
        <f t="shared" si="143"/>
        <v/>
      </c>
      <c r="K1847" s="4" t="str">
        <f>IF(ISERROR(MATCH(A1847,SEM_20201201_20210416!A:A,0)),"","Y")</f>
        <v/>
      </c>
      <c r="L1847" s="4" t="str">
        <f>IF(K1847="Y",VLOOKUP($A1847,SEM_20201201_20210416!$A:$G,3,FALSE),"")</f>
        <v/>
      </c>
      <c r="M1847" s="4" t="str">
        <f>IF(K1847="Y",VLOOKUP($A1847,SEM_20201201_20210416!$A:$G,4,FALSE),"")</f>
        <v/>
      </c>
      <c r="N1847" s="1" t="str">
        <f>IFERROR(VLOOKUP(A1847,SEM_20201201_20210416!A:F,6,FALSE),"")</f>
        <v/>
      </c>
      <c r="O1847" s="4" t="str">
        <f t="shared" si="144"/>
        <v/>
      </c>
      <c r="P1847" s="4" t="str">
        <f t="shared" si="145"/>
        <v/>
      </c>
    </row>
    <row r="1848" spans="1:16">
      <c r="A1848" s="3" t="s">
        <v>1880</v>
      </c>
      <c r="B1848">
        <v>11</v>
      </c>
      <c r="C1848">
        <v>1</v>
      </c>
      <c r="D1848" s="1">
        <v>9.0909090909090898E-2</v>
      </c>
      <c r="E1848" s="2">
        <v>2</v>
      </c>
      <c r="H1848" s="4" t="str">
        <f t="shared" si="141"/>
        <v>Y</v>
      </c>
      <c r="I1848" s="4" t="str">
        <f t="shared" si="142"/>
        <v/>
      </c>
      <c r="J1848" s="4" t="str">
        <f t="shared" si="143"/>
        <v/>
      </c>
      <c r="K1848" s="4" t="str">
        <f>IF(ISERROR(MATCH(A1848,SEM_20201201_20210416!A:A,0)),"","Y")</f>
        <v/>
      </c>
      <c r="L1848" s="4" t="str">
        <f>IF(K1848="Y",VLOOKUP($A1848,SEM_20201201_20210416!$A:$G,3,FALSE),"")</f>
        <v/>
      </c>
      <c r="M1848" s="4" t="str">
        <f>IF(K1848="Y",VLOOKUP($A1848,SEM_20201201_20210416!$A:$G,4,FALSE),"")</f>
        <v/>
      </c>
      <c r="N1848" s="1" t="str">
        <f>IFERROR(VLOOKUP(A1848,SEM_20201201_20210416!A:F,6,FALSE),"")</f>
        <v/>
      </c>
      <c r="O1848" s="4" t="str">
        <f t="shared" si="144"/>
        <v/>
      </c>
      <c r="P1848" s="4" t="str">
        <f t="shared" si="145"/>
        <v/>
      </c>
    </row>
    <row r="1849" spans="1:16">
      <c r="A1849" s="3" t="s">
        <v>1881</v>
      </c>
      <c r="B1849">
        <v>11</v>
      </c>
      <c r="C1849">
        <v>4</v>
      </c>
      <c r="D1849" s="1">
        <v>0.36363636363636298</v>
      </c>
      <c r="E1849" s="2">
        <v>2.0909090909090899</v>
      </c>
      <c r="H1849" s="4" t="str">
        <f t="shared" si="141"/>
        <v>Y</v>
      </c>
      <c r="I1849" s="4" t="str">
        <f t="shared" si="142"/>
        <v/>
      </c>
      <c r="J1849" s="4" t="str">
        <f t="shared" si="143"/>
        <v/>
      </c>
      <c r="K1849" s="4" t="str">
        <f>IF(ISERROR(MATCH(A1849,SEM_20201201_20210416!A:A,0)),"","Y")</f>
        <v/>
      </c>
      <c r="L1849" s="4" t="str">
        <f>IF(K1849="Y",VLOOKUP($A1849,SEM_20201201_20210416!$A:$G,3,FALSE),"")</f>
        <v/>
      </c>
      <c r="M1849" s="4" t="str">
        <f>IF(K1849="Y",VLOOKUP($A1849,SEM_20201201_20210416!$A:$G,4,FALSE),"")</f>
        <v/>
      </c>
      <c r="N1849" s="1" t="str">
        <f>IFERROR(VLOOKUP(A1849,SEM_20201201_20210416!A:F,6,FALSE),"")</f>
        <v/>
      </c>
      <c r="O1849" s="4" t="str">
        <f t="shared" si="144"/>
        <v/>
      </c>
      <c r="P1849" s="4" t="str">
        <f t="shared" si="145"/>
        <v/>
      </c>
    </row>
    <row r="1850" spans="1:16">
      <c r="A1850" s="3" t="s">
        <v>1902</v>
      </c>
      <c r="B1850">
        <v>11</v>
      </c>
      <c r="C1850">
        <v>0</v>
      </c>
      <c r="D1850" s="1">
        <v>0</v>
      </c>
      <c r="E1850" s="2">
        <v>2.2727272727272698</v>
      </c>
      <c r="H1850" s="4" t="str">
        <f t="shared" si="141"/>
        <v>Y</v>
      </c>
      <c r="I1850" s="4" t="str">
        <f t="shared" si="142"/>
        <v/>
      </c>
      <c r="J1850" s="4" t="str">
        <f t="shared" si="143"/>
        <v/>
      </c>
      <c r="K1850" s="4" t="str">
        <f>IF(ISERROR(MATCH(A1850,SEM_20201201_20210416!A:A,0)),"","Y")</f>
        <v/>
      </c>
      <c r="L1850" s="4" t="str">
        <f>IF(K1850="Y",VLOOKUP($A1850,SEM_20201201_20210416!$A:$G,3,FALSE),"")</f>
        <v/>
      </c>
      <c r="M1850" s="4" t="str">
        <f>IF(K1850="Y",VLOOKUP($A1850,SEM_20201201_20210416!$A:$G,4,FALSE),"")</f>
        <v/>
      </c>
      <c r="N1850" s="1" t="str">
        <f>IFERROR(VLOOKUP(A1850,SEM_20201201_20210416!A:F,6,FALSE),"")</f>
        <v/>
      </c>
      <c r="O1850" s="4" t="str">
        <f t="shared" si="144"/>
        <v/>
      </c>
      <c r="P1850" s="4" t="str">
        <f t="shared" si="145"/>
        <v/>
      </c>
    </row>
    <row r="1851" spans="1:16">
      <c r="A1851" s="3" t="s">
        <v>1848</v>
      </c>
      <c r="B1851">
        <v>11</v>
      </c>
      <c r="C1851">
        <v>3</v>
      </c>
      <c r="D1851" s="1">
        <v>0.27272727272727199</v>
      </c>
      <c r="E1851" s="2">
        <v>2.63636363636363</v>
      </c>
      <c r="H1851" s="4" t="str">
        <f t="shared" si="141"/>
        <v>Y</v>
      </c>
      <c r="I1851" s="4" t="str">
        <f t="shared" si="142"/>
        <v/>
      </c>
      <c r="J1851" s="4" t="str">
        <f t="shared" si="143"/>
        <v/>
      </c>
      <c r="K1851" s="4" t="str">
        <f>IF(ISERROR(MATCH(A1851,SEM_20201201_20210416!A:A,0)),"","Y")</f>
        <v/>
      </c>
      <c r="L1851" s="4" t="str">
        <f>IF(K1851="Y",VLOOKUP($A1851,SEM_20201201_20210416!$A:$G,3,FALSE),"")</f>
        <v/>
      </c>
      <c r="M1851" s="4" t="str">
        <f>IF(K1851="Y",VLOOKUP($A1851,SEM_20201201_20210416!$A:$G,4,FALSE),"")</f>
        <v/>
      </c>
      <c r="N1851" s="1" t="str">
        <f>IFERROR(VLOOKUP(A1851,SEM_20201201_20210416!A:F,6,FALSE),"")</f>
        <v/>
      </c>
      <c r="O1851" s="4" t="str">
        <f t="shared" si="144"/>
        <v/>
      </c>
      <c r="P1851" s="4" t="str">
        <f t="shared" si="145"/>
        <v/>
      </c>
    </row>
    <row r="1852" spans="1:16">
      <c r="A1852" s="3" t="s">
        <v>1883</v>
      </c>
      <c r="B1852">
        <v>11</v>
      </c>
      <c r="C1852">
        <v>0</v>
      </c>
      <c r="D1852" s="1">
        <v>0</v>
      </c>
      <c r="E1852" s="2">
        <v>2.72727272727272</v>
      </c>
      <c r="H1852" s="4" t="str">
        <f t="shared" si="141"/>
        <v>Y</v>
      </c>
      <c r="I1852" s="4" t="str">
        <f t="shared" si="142"/>
        <v/>
      </c>
      <c r="J1852" s="4" t="str">
        <f t="shared" si="143"/>
        <v/>
      </c>
      <c r="K1852" s="4" t="str">
        <f>IF(ISERROR(MATCH(A1852,SEM_20201201_20210416!A:A,0)),"","Y")</f>
        <v/>
      </c>
      <c r="L1852" s="4" t="str">
        <f>IF(K1852="Y",VLOOKUP($A1852,SEM_20201201_20210416!$A:$G,3,FALSE),"")</f>
        <v/>
      </c>
      <c r="M1852" s="4" t="str">
        <f>IF(K1852="Y",VLOOKUP($A1852,SEM_20201201_20210416!$A:$G,4,FALSE),"")</f>
        <v/>
      </c>
      <c r="N1852" s="1" t="str">
        <f>IFERROR(VLOOKUP(A1852,SEM_20201201_20210416!A:F,6,FALSE),"")</f>
        <v/>
      </c>
      <c r="O1852" s="4" t="str">
        <f t="shared" si="144"/>
        <v/>
      </c>
      <c r="P1852" s="4" t="str">
        <f t="shared" si="145"/>
        <v/>
      </c>
    </row>
    <row r="1853" spans="1:16">
      <c r="A1853" s="3" t="s">
        <v>1878</v>
      </c>
      <c r="B1853">
        <v>11</v>
      </c>
      <c r="C1853">
        <v>0</v>
      </c>
      <c r="D1853" s="1">
        <v>0</v>
      </c>
      <c r="E1853" s="2">
        <v>2.9090909090908998</v>
      </c>
      <c r="H1853" s="4" t="str">
        <f t="shared" si="141"/>
        <v>Y</v>
      </c>
      <c r="I1853" s="4" t="str">
        <f t="shared" si="142"/>
        <v/>
      </c>
      <c r="J1853" s="4" t="str">
        <f t="shared" si="143"/>
        <v/>
      </c>
      <c r="K1853" s="4" t="str">
        <f>IF(ISERROR(MATCH(A1853,SEM_20201201_20210416!A:A,0)),"","Y")</f>
        <v/>
      </c>
      <c r="L1853" s="4" t="str">
        <f>IF(K1853="Y",VLOOKUP($A1853,SEM_20201201_20210416!$A:$G,3,FALSE),"")</f>
        <v/>
      </c>
      <c r="M1853" s="4" t="str">
        <f>IF(K1853="Y",VLOOKUP($A1853,SEM_20201201_20210416!$A:$G,4,FALSE),"")</f>
        <v/>
      </c>
      <c r="N1853" s="1" t="str">
        <f>IFERROR(VLOOKUP(A1853,SEM_20201201_20210416!A:F,6,FALSE),"")</f>
        <v/>
      </c>
      <c r="O1853" s="4" t="str">
        <f t="shared" si="144"/>
        <v/>
      </c>
      <c r="P1853" s="4" t="str">
        <f t="shared" si="145"/>
        <v/>
      </c>
    </row>
    <row r="1854" spans="1:16">
      <c r="A1854" s="3" t="s">
        <v>1890</v>
      </c>
      <c r="B1854">
        <v>11</v>
      </c>
      <c r="C1854">
        <v>0</v>
      </c>
      <c r="D1854" s="1">
        <v>0</v>
      </c>
      <c r="E1854" s="2">
        <v>3</v>
      </c>
      <c r="H1854" s="4" t="str">
        <f t="shared" si="141"/>
        <v/>
      </c>
      <c r="I1854" s="4" t="str">
        <f t="shared" si="142"/>
        <v/>
      </c>
      <c r="J1854" s="4" t="str">
        <f t="shared" si="143"/>
        <v/>
      </c>
      <c r="K1854" s="4" t="str">
        <f>IF(ISERROR(MATCH(A1854,SEM_20201201_20210416!A:A,0)),"","Y")</f>
        <v/>
      </c>
      <c r="L1854" s="4" t="str">
        <f>IF(K1854="Y",VLOOKUP($A1854,SEM_20201201_20210416!$A:$G,3,FALSE),"")</f>
        <v/>
      </c>
      <c r="M1854" s="4" t="str">
        <f>IF(K1854="Y",VLOOKUP($A1854,SEM_20201201_20210416!$A:$G,4,FALSE),"")</f>
        <v/>
      </c>
      <c r="N1854" s="1" t="str">
        <f>IFERROR(VLOOKUP(A1854,SEM_20201201_20210416!A:F,6,FALSE),"")</f>
        <v/>
      </c>
      <c r="O1854" s="4" t="str">
        <f t="shared" si="144"/>
        <v/>
      </c>
      <c r="P1854" s="4" t="str">
        <f t="shared" si="145"/>
        <v/>
      </c>
    </row>
    <row r="1855" spans="1:16">
      <c r="A1855" s="3" t="s">
        <v>1912</v>
      </c>
      <c r="B1855">
        <v>11</v>
      </c>
      <c r="C1855">
        <v>1</v>
      </c>
      <c r="D1855" s="1">
        <v>9.0909090909090898E-2</v>
      </c>
      <c r="E1855" s="2">
        <v>3.1818181818181799</v>
      </c>
      <c r="H1855" s="4" t="str">
        <f t="shared" si="141"/>
        <v/>
      </c>
      <c r="I1855" s="4" t="str">
        <f t="shared" si="142"/>
        <v/>
      </c>
      <c r="J1855" s="4" t="str">
        <f t="shared" si="143"/>
        <v/>
      </c>
      <c r="K1855" s="4" t="str">
        <f>IF(ISERROR(MATCH(A1855,SEM_20201201_20210416!A:A,0)),"","Y")</f>
        <v/>
      </c>
      <c r="L1855" s="4" t="str">
        <f>IF(K1855="Y",VLOOKUP($A1855,SEM_20201201_20210416!$A:$G,3,FALSE),"")</f>
        <v/>
      </c>
      <c r="M1855" s="4" t="str">
        <f>IF(K1855="Y",VLOOKUP($A1855,SEM_20201201_20210416!$A:$G,4,FALSE),"")</f>
        <v/>
      </c>
      <c r="N1855" s="1" t="str">
        <f>IFERROR(VLOOKUP(A1855,SEM_20201201_20210416!A:F,6,FALSE),"")</f>
        <v/>
      </c>
      <c r="O1855" s="4" t="str">
        <f t="shared" si="144"/>
        <v/>
      </c>
      <c r="P1855" s="4" t="str">
        <f t="shared" si="145"/>
        <v/>
      </c>
    </row>
    <row r="1856" spans="1:16">
      <c r="A1856" s="3" t="s">
        <v>1856</v>
      </c>
      <c r="B1856">
        <v>11</v>
      </c>
      <c r="C1856">
        <v>0</v>
      </c>
      <c r="D1856" s="1">
        <v>0</v>
      </c>
      <c r="E1856" s="2">
        <v>3.72727272727272</v>
      </c>
      <c r="H1856" s="4" t="str">
        <f t="shared" si="141"/>
        <v/>
      </c>
      <c r="I1856" s="4" t="str">
        <f t="shared" si="142"/>
        <v/>
      </c>
      <c r="J1856" s="4" t="str">
        <f t="shared" si="143"/>
        <v/>
      </c>
      <c r="K1856" s="4" t="str">
        <f>IF(ISERROR(MATCH(A1856,SEM_20201201_20210416!A:A,0)),"","Y")</f>
        <v/>
      </c>
      <c r="L1856" s="4" t="str">
        <f>IF(K1856="Y",VLOOKUP($A1856,SEM_20201201_20210416!$A:$G,3,FALSE),"")</f>
        <v/>
      </c>
      <c r="M1856" s="4" t="str">
        <f>IF(K1856="Y",VLOOKUP($A1856,SEM_20201201_20210416!$A:$G,4,FALSE),"")</f>
        <v/>
      </c>
      <c r="N1856" s="1" t="str">
        <f>IFERROR(VLOOKUP(A1856,SEM_20201201_20210416!A:F,6,FALSE),"")</f>
        <v/>
      </c>
      <c r="O1856" s="4" t="str">
        <f t="shared" si="144"/>
        <v/>
      </c>
      <c r="P1856" s="4" t="str">
        <f t="shared" si="145"/>
        <v/>
      </c>
    </row>
    <row r="1857" spans="1:16">
      <c r="A1857" s="3" t="s">
        <v>1896</v>
      </c>
      <c r="B1857">
        <v>11</v>
      </c>
      <c r="C1857">
        <v>1</v>
      </c>
      <c r="D1857" s="1">
        <v>9.0909090909090898E-2</v>
      </c>
      <c r="E1857" s="2">
        <v>4.2727272727272698</v>
      </c>
      <c r="H1857" s="4" t="str">
        <f t="shared" si="141"/>
        <v/>
      </c>
      <c r="I1857" s="4" t="str">
        <f t="shared" si="142"/>
        <v>Y</v>
      </c>
      <c r="J1857" s="4" t="str">
        <f t="shared" si="143"/>
        <v/>
      </c>
      <c r="K1857" s="4" t="str">
        <f>IF(ISERROR(MATCH(A1857,SEM_20201201_20210416!A:A,0)),"","Y")</f>
        <v/>
      </c>
      <c r="L1857" s="4" t="str">
        <f>IF(K1857="Y",VLOOKUP($A1857,SEM_20201201_20210416!$A:$G,3,FALSE),"")</f>
        <v/>
      </c>
      <c r="M1857" s="4" t="str">
        <f>IF(K1857="Y",VLOOKUP($A1857,SEM_20201201_20210416!$A:$G,4,FALSE),"")</f>
        <v/>
      </c>
      <c r="N1857" s="1" t="str">
        <f>IFERROR(VLOOKUP(A1857,SEM_20201201_20210416!A:F,6,FALSE),"")</f>
        <v/>
      </c>
      <c r="O1857" s="4" t="str">
        <f t="shared" si="144"/>
        <v/>
      </c>
      <c r="P1857" s="4" t="str">
        <f t="shared" si="145"/>
        <v/>
      </c>
    </row>
    <row r="1858" spans="1:16">
      <c r="A1858" s="3" t="s">
        <v>1888</v>
      </c>
      <c r="B1858">
        <v>11</v>
      </c>
      <c r="C1858">
        <v>0</v>
      </c>
      <c r="D1858" s="1">
        <v>0</v>
      </c>
      <c r="E1858" s="2">
        <v>4.3636363636363598</v>
      </c>
      <c r="H1858" s="4" t="str">
        <f t="shared" si="141"/>
        <v/>
      </c>
      <c r="I1858" s="4" t="str">
        <f t="shared" si="142"/>
        <v>Y</v>
      </c>
      <c r="J1858" s="4" t="str">
        <f t="shared" si="143"/>
        <v/>
      </c>
      <c r="K1858" s="4" t="str">
        <f>IF(ISERROR(MATCH(A1858,SEM_20201201_20210416!A:A,0)),"","Y")</f>
        <v/>
      </c>
      <c r="L1858" s="4" t="str">
        <f>IF(K1858="Y",VLOOKUP($A1858,SEM_20201201_20210416!$A:$G,3,FALSE),"")</f>
        <v/>
      </c>
      <c r="M1858" s="4" t="str">
        <f>IF(K1858="Y",VLOOKUP($A1858,SEM_20201201_20210416!$A:$G,4,FALSE),"")</f>
        <v/>
      </c>
      <c r="N1858" s="1" t="str">
        <f>IFERROR(VLOOKUP(A1858,SEM_20201201_20210416!A:F,6,FALSE),"")</f>
        <v/>
      </c>
      <c r="O1858" s="4" t="str">
        <f t="shared" si="144"/>
        <v/>
      </c>
      <c r="P1858" s="4" t="str">
        <f t="shared" si="145"/>
        <v/>
      </c>
    </row>
    <row r="1859" spans="1:16">
      <c r="A1859" s="3" t="s">
        <v>1892</v>
      </c>
      <c r="B1859">
        <v>11</v>
      </c>
      <c r="C1859">
        <v>1</v>
      </c>
      <c r="D1859" s="1">
        <v>9.0909090909090898E-2</v>
      </c>
      <c r="E1859" s="2">
        <v>4.7272727272727204</v>
      </c>
      <c r="H1859" s="4" t="str">
        <f t="shared" ref="H1859:H1922" si="146">IF(AND(E1859&gt;=2,E1859&lt;3),"Y","")</f>
        <v/>
      </c>
      <c r="I1859" s="4" t="str">
        <f t="shared" ref="I1859:I1922" si="147">IF(AND(E1859&gt;=4,E1859&lt;5),"Y","")</f>
        <v>Y</v>
      </c>
      <c r="J1859" s="4" t="str">
        <f t="shared" ref="J1859:J1922" si="148">IF(AND(E1859&gt;=6,E1859&lt;7),"Y","")</f>
        <v/>
      </c>
      <c r="K1859" s="4" t="str">
        <f>IF(ISERROR(MATCH(A1859,SEM_20201201_20210416!A:A,0)),"","Y")</f>
        <v/>
      </c>
      <c r="L1859" s="4" t="str">
        <f>IF(K1859="Y",VLOOKUP($A1859,SEM_20201201_20210416!$A:$G,3,FALSE),"")</f>
        <v/>
      </c>
      <c r="M1859" s="4" t="str">
        <f>IF(K1859="Y",VLOOKUP($A1859,SEM_20201201_20210416!$A:$G,4,FALSE),"")</f>
        <v/>
      </c>
      <c r="N1859" s="1" t="str">
        <f>IFERROR(VLOOKUP(A1859,SEM_20201201_20210416!A:F,6,FALSE),"")</f>
        <v/>
      </c>
      <c r="O1859" s="4" t="str">
        <f t="shared" ref="O1859:O1922" si="149">IF(AND(K1859="Y",M1859&gt;C1859),"Y","")</f>
        <v/>
      </c>
      <c r="P1859" s="4" t="str">
        <f t="shared" ref="P1859:P1922" si="150">IF(AND(G1859&lt;&gt;"N",E1859&gt;$V$1,D1859&lt;$V$2,B1859&gt;=$V$3),"Y","")</f>
        <v/>
      </c>
    </row>
    <row r="1860" spans="1:16">
      <c r="A1860" s="3" t="s">
        <v>1879</v>
      </c>
      <c r="B1860">
        <v>11</v>
      </c>
      <c r="C1860">
        <v>2</v>
      </c>
      <c r="D1860" s="1">
        <v>0.18181818181818099</v>
      </c>
      <c r="E1860" s="2">
        <v>4.9090909090909003</v>
      </c>
      <c r="H1860" s="4" t="str">
        <f t="shared" si="146"/>
        <v/>
      </c>
      <c r="I1860" s="4" t="str">
        <f t="shared" si="147"/>
        <v>Y</v>
      </c>
      <c r="J1860" s="4" t="str">
        <f t="shared" si="148"/>
        <v/>
      </c>
      <c r="K1860" s="4" t="str">
        <f>IF(ISERROR(MATCH(A1860,SEM_20201201_20210416!A:A,0)),"","Y")</f>
        <v/>
      </c>
      <c r="L1860" s="4" t="str">
        <f>IF(K1860="Y",VLOOKUP($A1860,SEM_20201201_20210416!$A:$G,3,FALSE),"")</f>
        <v/>
      </c>
      <c r="M1860" s="4" t="str">
        <f>IF(K1860="Y",VLOOKUP($A1860,SEM_20201201_20210416!$A:$G,4,FALSE),"")</f>
        <v/>
      </c>
      <c r="N1860" s="1" t="str">
        <f>IFERROR(VLOOKUP(A1860,SEM_20201201_20210416!A:F,6,FALSE),"")</f>
        <v/>
      </c>
      <c r="O1860" s="4" t="str">
        <f t="shared" si="149"/>
        <v/>
      </c>
      <c r="P1860" s="4" t="str">
        <f t="shared" si="150"/>
        <v/>
      </c>
    </row>
    <row r="1861" spans="1:16">
      <c r="A1861" s="3" t="s">
        <v>1867</v>
      </c>
      <c r="B1861">
        <v>11</v>
      </c>
      <c r="C1861">
        <v>2</v>
      </c>
      <c r="D1861" s="1">
        <v>0.18181818181818099</v>
      </c>
      <c r="E1861" s="2">
        <v>5.0909090909090899</v>
      </c>
      <c r="H1861" s="4" t="str">
        <f t="shared" si="146"/>
        <v/>
      </c>
      <c r="I1861" s="4" t="str">
        <f t="shared" si="147"/>
        <v/>
      </c>
      <c r="J1861" s="4" t="str">
        <f t="shared" si="148"/>
        <v/>
      </c>
      <c r="K1861" s="4" t="str">
        <f>IF(ISERROR(MATCH(A1861,SEM_20201201_20210416!A:A,0)),"","Y")</f>
        <v/>
      </c>
      <c r="L1861" s="4" t="str">
        <f>IF(K1861="Y",VLOOKUP($A1861,SEM_20201201_20210416!$A:$G,3,FALSE),"")</f>
        <v/>
      </c>
      <c r="M1861" s="4" t="str">
        <f>IF(K1861="Y",VLOOKUP($A1861,SEM_20201201_20210416!$A:$G,4,FALSE),"")</f>
        <v/>
      </c>
      <c r="N1861" s="1" t="str">
        <f>IFERROR(VLOOKUP(A1861,SEM_20201201_20210416!A:F,6,FALSE),"")</f>
        <v/>
      </c>
      <c r="O1861" s="4" t="str">
        <f t="shared" si="149"/>
        <v/>
      </c>
      <c r="P1861" s="4" t="str">
        <f t="shared" si="150"/>
        <v/>
      </c>
    </row>
    <row r="1862" spans="1:16">
      <c r="A1862" s="3" t="s">
        <v>1903</v>
      </c>
      <c r="B1862">
        <v>11</v>
      </c>
      <c r="C1862">
        <v>0</v>
      </c>
      <c r="D1862" s="1">
        <v>0</v>
      </c>
      <c r="E1862" s="2">
        <v>5.0909090909090899</v>
      </c>
      <c r="H1862" s="4" t="str">
        <f t="shared" si="146"/>
        <v/>
      </c>
      <c r="I1862" s="4" t="str">
        <f t="shared" si="147"/>
        <v/>
      </c>
      <c r="J1862" s="4" t="str">
        <f t="shared" si="148"/>
        <v/>
      </c>
      <c r="K1862" s="4" t="str">
        <f>IF(ISERROR(MATCH(A1862,SEM_20201201_20210416!A:A,0)),"","Y")</f>
        <v/>
      </c>
      <c r="L1862" s="4" t="str">
        <f>IF(K1862="Y",VLOOKUP($A1862,SEM_20201201_20210416!$A:$G,3,FALSE),"")</f>
        <v/>
      </c>
      <c r="M1862" s="4" t="str">
        <f>IF(K1862="Y",VLOOKUP($A1862,SEM_20201201_20210416!$A:$G,4,FALSE),"")</f>
        <v/>
      </c>
      <c r="N1862" s="1" t="str">
        <f>IFERROR(VLOOKUP(A1862,SEM_20201201_20210416!A:F,6,FALSE),"")</f>
        <v/>
      </c>
      <c r="O1862" s="4" t="str">
        <f t="shared" si="149"/>
        <v/>
      </c>
      <c r="P1862" s="4" t="str">
        <f t="shared" si="150"/>
        <v/>
      </c>
    </row>
    <row r="1863" spans="1:16">
      <c r="A1863" s="3" t="s">
        <v>1897</v>
      </c>
      <c r="B1863">
        <v>11</v>
      </c>
      <c r="C1863">
        <v>3</v>
      </c>
      <c r="D1863" s="1">
        <v>0.27272727272727199</v>
      </c>
      <c r="E1863" s="2">
        <v>5.1818181818181799</v>
      </c>
      <c r="H1863" s="4" t="str">
        <f t="shared" si="146"/>
        <v/>
      </c>
      <c r="I1863" s="4" t="str">
        <f t="shared" si="147"/>
        <v/>
      </c>
      <c r="J1863" s="4" t="str">
        <f t="shared" si="148"/>
        <v/>
      </c>
      <c r="K1863" s="4" t="str">
        <f>IF(ISERROR(MATCH(A1863,SEM_20201201_20210416!A:A,0)),"","Y")</f>
        <v/>
      </c>
      <c r="L1863" s="4" t="str">
        <f>IF(K1863="Y",VLOOKUP($A1863,SEM_20201201_20210416!$A:$G,3,FALSE),"")</f>
        <v/>
      </c>
      <c r="M1863" s="4" t="str">
        <f>IF(K1863="Y",VLOOKUP($A1863,SEM_20201201_20210416!$A:$G,4,FALSE),"")</f>
        <v/>
      </c>
      <c r="N1863" s="1" t="str">
        <f>IFERROR(VLOOKUP(A1863,SEM_20201201_20210416!A:F,6,FALSE),"")</f>
        <v/>
      </c>
      <c r="O1863" s="4" t="str">
        <f t="shared" si="149"/>
        <v/>
      </c>
      <c r="P1863" s="4" t="str">
        <f t="shared" si="150"/>
        <v/>
      </c>
    </row>
    <row r="1864" spans="1:16">
      <c r="A1864" s="3" t="s">
        <v>1889</v>
      </c>
      <c r="B1864">
        <v>11</v>
      </c>
      <c r="C1864">
        <v>1</v>
      </c>
      <c r="D1864" s="1">
        <v>9.0909090909090898E-2</v>
      </c>
      <c r="E1864" s="2">
        <v>5.2727272727272698</v>
      </c>
      <c r="H1864" s="4" t="str">
        <f t="shared" si="146"/>
        <v/>
      </c>
      <c r="I1864" s="4" t="str">
        <f t="shared" si="147"/>
        <v/>
      </c>
      <c r="J1864" s="4" t="str">
        <f t="shared" si="148"/>
        <v/>
      </c>
      <c r="K1864" s="4" t="str">
        <f>IF(ISERROR(MATCH(A1864,SEM_20201201_20210416!A:A,0)),"","Y")</f>
        <v/>
      </c>
      <c r="L1864" s="4" t="str">
        <f>IF(K1864="Y",VLOOKUP($A1864,SEM_20201201_20210416!$A:$G,3,FALSE),"")</f>
        <v/>
      </c>
      <c r="M1864" s="4" t="str">
        <f>IF(K1864="Y",VLOOKUP($A1864,SEM_20201201_20210416!$A:$G,4,FALSE),"")</f>
        <v/>
      </c>
      <c r="N1864" s="1" t="str">
        <f>IFERROR(VLOOKUP(A1864,SEM_20201201_20210416!A:F,6,FALSE),"")</f>
        <v/>
      </c>
      <c r="O1864" s="4" t="str">
        <f t="shared" si="149"/>
        <v/>
      </c>
      <c r="P1864" s="4" t="str">
        <f t="shared" si="150"/>
        <v/>
      </c>
    </row>
    <row r="1865" spans="1:16">
      <c r="A1865" s="3" t="s">
        <v>1884</v>
      </c>
      <c r="B1865">
        <v>11</v>
      </c>
      <c r="C1865">
        <v>0</v>
      </c>
      <c r="D1865" s="1">
        <v>0</v>
      </c>
      <c r="E1865" s="2">
        <v>5.6363636363636296</v>
      </c>
      <c r="H1865" s="4" t="str">
        <f t="shared" si="146"/>
        <v/>
      </c>
      <c r="I1865" s="4" t="str">
        <f t="shared" si="147"/>
        <v/>
      </c>
      <c r="J1865" s="4" t="str">
        <f t="shared" si="148"/>
        <v/>
      </c>
      <c r="K1865" s="4" t="str">
        <f>IF(ISERROR(MATCH(A1865,SEM_20201201_20210416!A:A,0)),"","Y")</f>
        <v/>
      </c>
      <c r="L1865" s="4" t="str">
        <f>IF(K1865="Y",VLOOKUP($A1865,SEM_20201201_20210416!$A:$G,3,FALSE),"")</f>
        <v/>
      </c>
      <c r="M1865" s="4" t="str">
        <f>IF(K1865="Y",VLOOKUP($A1865,SEM_20201201_20210416!$A:$G,4,FALSE),"")</f>
        <v/>
      </c>
      <c r="N1865" s="1" t="str">
        <f>IFERROR(VLOOKUP(A1865,SEM_20201201_20210416!A:F,6,FALSE),"")</f>
        <v/>
      </c>
      <c r="O1865" s="4" t="str">
        <f t="shared" si="149"/>
        <v/>
      </c>
      <c r="P1865" s="4" t="str">
        <f t="shared" si="150"/>
        <v/>
      </c>
    </row>
    <row r="1866" spans="1:16">
      <c r="A1866" s="3" t="s">
        <v>1852</v>
      </c>
      <c r="B1866">
        <v>11</v>
      </c>
      <c r="C1866">
        <v>2</v>
      </c>
      <c r="D1866" s="1">
        <v>0.18181818181818099</v>
      </c>
      <c r="E1866" s="2">
        <v>5.8181818181818103</v>
      </c>
      <c r="H1866" s="4" t="str">
        <f t="shared" si="146"/>
        <v/>
      </c>
      <c r="I1866" s="4" t="str">
        <f t="shared" si="147"/>
        <v/>
      </c>
      <c r="J1866" s="4" t="str">
        <f t="shared" si="148"/>
        <v/>
      </c>
      <c r="K1866" s="4" t="str">
        <f>IF(ISERROR(MATCH(A1866,SEM_20201201_20210416!A:A,0)),"","Y")</f>
        <v/>
      </c>
      <c r="L1866" s="4" t="str">
        <f>IF(K1866="Y",VLOOKUP($A1866,SEM_20201201_20210416!$A:$G,3,FALSE),"")</f>
        <v/>
      </c>
      <c r="M1866" s="4" t="str">
        <f>IF(K1866="Y",VLOOKUP($A1866,SEM_20201201_20210416!$A:$G,4,FALSE),"")</f>
        <v/>
      </c>
      <c r="N1866" s="1" t="str">
        <f>IFERROR(VLOOKUP(A1866,SEM_20201201_20210416!A:F,6,FALSE),"")</f>
        <v/>
      </c>
      <c r="O1866" s="4" t="str">
        <f t="shared" si="149"/>
        <v/>
      </c>
      <c r="P1866" s="4" t="str">
        <f t="shared" si="150"/>
        <v/>
      </c>
    </row>
    <row r="1867" spans="1:16">
      <c r="A1867" s="3" t="s">
        <v>1872</v>
      </c>
      <c r="B1867">
        <v>11</v>
      </c>
      <c r="C1867">
        <v>0</v>
      </c>
      <c r="D1867" s="1">
        <v>0</v>
      </c>
      <c r="E1867" s="2">
        <v>5.8181818181818103</v>
      </c>
      <c r="H1867" s="4" t="str">
        <f t="shared" si="146"/>
        <v/>
      </c>
      <c r="I1867" s="4" t="str">
        <f t="shared" si="147"/>
        <v/>
      </c>
      <c r="J1867" s="4" t="str">
        <f t="shared" si="148"/>
        <v/>
      </c>
      <c r="K1867" s="4" t="str">
        <f>IF(ISERROR(MATCH(A1867,SEM_20201201_20210416!A:A,0)),"","Y")</f>
        <v/>
      </c>
      <c r="L1867" s="4" t="str">
        <f>IF(K1867="Y",VLOOKUP($A1867,SEM_20201201_20210416!$A:$G,3,FALSE),"")</f>
        <v/>
      </c>
      <c r="M1867" s="4" t="str">
        <f>IF(K1867="Y",VLOOKUP($A1867,SEM_20201201_20210416!$A:$G,4,FALSE),"")</f>
        <v/>
      </c>
      <c r="N1867" s="1" t="str">
        <f>IFERROR(VLOOKUP(A1867,SEM_20201201_20210416!A:F,6,FALSE),"")</f>
        <v/>
      </c>
      <c r="O1867" s="4" t="str">
        <f t="shared" si="149"/>
        <v/>
      </c>
      <c r="P1867" s="4" t="str">
        <f t="shared" si="150"/>
        <v/>
      </c>
    </row>
    <row r="1868" spans="1:16">
      <c r="A1868" s="3" t="s">
        <v>1865</v>
      </c>
      <c r="B1868">
        <v>11</v>
      </c>
      <c r="C1868">
        <v>1</v>
      </c>
      <c r="D1868" s="1">
        <v>9.0909090909090898E-2</v>
      </c>
      <c r="E1868" s="2">
        <v>6.3636363636363598</v>
      </c>
      <c r="H1868" s="4" t="str">
        <f t="shared" si="146"/>
        <v/>
      </c>
      <c r="I1868" s="4" t="str">
        <f t="shared" si="147"/>
        <v/>
      </c>
      <c r="J1868" s="4" t="str">
        <f t="shared" si="148"/>
        <v>Y</v>
      </c>
      <c r="K1868" s="4" t="str">
        <f>IF(ISERROR(MATCH(A1868,SEM_20201201_20210416!A:A,0)),"","Y")</f>
        <v/>
      </c>
      <c r="L1868" s="4" t="str">
        <f>IF(K1868="Y",VLOOKUP($A1868,SEM_20201201_20210416!$A:$G,3,FALSE),"")</f>
        <v/>
      </c>
      <c r="M1868" s="4" t="str">
        <f>IF(K1868="Y",VLOOKUP($A1868,SEM_20201201_20210416!$A:$G,4,FALSE),"")</f>
        <v/>
      </c>
      <c r="N1868" s="1" t="str">
        <f>IFERROR(VLOOKUP(A1868,SEM_20201201_20210416!A:F,6,FALSE),"")</f>
        <v/>
      </c>
      <c r="O1868" s="4" t="str">
        <f t="shared" si="149"/>
        <v/>
      </c>
      <c r="P1868" s="4" t="str">
        <f t="shared" si="150"/>
        <v/>
      </c>
    </row>
    <row r="1869" spans="1:16">
      <c r="A1869" s="3" t="s">
        <v>1846</v>
      </c>
      <c r="B1869">
        <v>11</v>
      </c>
      <c r="C1869">
        <v>0</v>
      </c>
      <c r="D1869" s="1">
        <v>0</v>
      </c>
      <c r="E1869" s="2">
        <v>6.3636363636363598</v>
      </c>
      <c r="H1869" s="4" t="str">
        <f t="shared" si="146"/>
        <v/>
      </c>
      <c r="I1869" s="4" t="str">
        <f t="shared" si="147"/>
        <v/>
      </c>
      <c r="J1869" s="4" t="str">
        <f t="shared" si="148"/>
        <v>Y</v>
      </c>
      <c r="K1869" s="4" t="str">
        <f>IF(ISERROR(MATCH(A1869,SEM_20201201_20210416!A:A,0)),"","Y")</f>
        <v/>
      </c>
      <c r="L1869" s="4" t="str">
        <f>IF(K1869="Y",VLOOKUP($A1869,SEM_20201201_20210416!$A:$G,3,FALSE),"")</f>
        <v/>
      </c>
      <c r="M1869" s="4" t="str">
        <f>IF(K1869="Y",VLOOKUP($A1869,SEM_20201201_20210416!$A:$G,4,FALSE),"")</f>
        <v/>
      </c>
      <c r="N1869" s="1" t="str">
        <f>IFERROR(VLOOKUP(A1869,SEM_20201201_20210416!A:F,6,FALSE),"")</f>
        <v/>
      </c>
      <c r="O1869" s="4" t="str">
        <f t="shared" si="149"/>
        <v/>
      </c>
      <c r="P1869" s="4" t="str">
        <f t="shared" si="150"/>
        <v/>
      </c>
    </row>
    <row r="1870" spans="1:16">
      <c r="A1870" s="3" t="s">
        <v>1855</v>
      </c>
      <c r="B1870">
        <v>11</v>
      </c>
      <c r="C1870">
        <v>0</v>
      </c>
      <c r="D1870" s="1">
        <v>0</v>
      </c>
      <c r="E1870" s="2">
        <v>6.5454545454545396</v>
      </c>
      <c r="H1870" s="4" t="str">
        <f t="shared" si="146"/>
        <v/>
      </c>
      <c r="I1870" s="4" t="str">
        <f t="shared" si="147"/>
        <v/>
      </c>
      <c r="J1870" s="4" t="str">
        <f t="shared" si="148"/>
        <v>Y</v>
      </c>
      <c r="K1870" s="4" t="str">
        <f>IF(ISERROR(MATCH(A1870,SEM_20201201_20210416!A:A,0)),"","Y")</f>
        <v/>
      </c>
      <c r="L1870" s="4" t="str">
        <f>IF(K1870="Y",VLOOKUP($A1870,SEM_20201201_20210416!$A:$G,3,FALSE),"")</f>
        <v/>
      </c>
      <c r="M1870" s="4" t="str">
        <f>IF(K1870="Y",VLOOKUP($A1870,SEM_20201201_20210416!$A:$G,4,FALSE),"")</f>
        <v/>
      </c>
      <c r="N1870" s="1" t="str">
        <f>IFERROR(VLOOKUP(A1870,SEM_20201201_20210416!A:F,6,FALSE),"")</f>
        <v/>
      </c>
      <c r="O1870" s="4" t="str">
        <f t="shared" si="149"/>
        <v/>
      </c>
      <c r="P1870" s="4" t="str">
        <f t="shared" si="150"/>
        <v/>
      </c>
    </row>
    <row r="1871" spans="1:16">
      <c r="A1871" s="3" t="s">
        <v>1877</v>
      </c>
      <c r="B1871">
        <v>11</v>
      </c>
      <c r="C1871">
        <v>0</v>
      </c>
      <c r="D1871" s="1">
        <v>0</v>
      </c>
      <c r="E1871" s="2">
        <v>6.5454545454545396</v>
      </c>
      <c r="H1871" s="4" t="str">
        <f t="shared" si="146"/>
        <v/>
      </c>
      <c r="I1871" s="4" t="str">
        <f t="shared" si="147"/>
        <v/>
      </c>
      <c r="J1871" s="4" t="str">
        <f t="shared" si="148"/>
        <v>Y</v>
      </c>
      <c r="K1871" s="4" t="str">
        <f>IF(ISERROR(MATCH(A1871,SEM_20201201_20210416!A:A,0)),"","Y")</f>
        <v/>
      </c>
      <c r="L1871" s="4" t="str">
        <f>IF(K1871="Y",VLOOKUP($A1871,SEM_20201201_20210416!$A:$G,3,FALSE),"")</f>
        <v/>
      </c>
      <c r="M1871" s="4" t="str">
        <f>IF(K1871="Y",VLOOKUP($A1871,SEM_20201201_20210416!$A:$G,4,FALSE),"")</f>
        <v/>
      </c>
      <c r="N1871" s="1" t="str">
        <f>IFERROR(VLOOKUP(A1871,SEM_20201201_20210416!A:F,6,FALSE),"")</f>
        <v/>
      </c>
      <c r="O1871" s="4" t="str">
        <f t="shared" si="149"/>
        <v/>
      </c>
      <c r="P1871" s="4" t="str">
        <f t="shared" si="150"/>
        <v/>
      </c>
    </row>
    <row r="1872" spans="1:16">
      <c r="A1872" s="3" t="s">
        <v>1887</v>
      </c>
      <c r="B1872">
        <v>11</v>
      </c>
      <c r="C1872">
        <v>2</v>
      </c>
      <c r="D1872" s="1">
        <v>0.18181818181818099</v>
      </c>
      <c r="E1872" s="2">
        <v>6.6363636363636296</v>
      </c>
      <c r="H1872" s="4" t="str">
        <f t="shared" si="146"/>
        <v/>
      </c>
      <c r="I1872" s="4" t="str">
        <f t="shared" si="147"/>
        <v/>
      </c>
      <c r="J1872" s="4" t="str">
        <f t="shared" si="148"/>
        <v>Y</v>
      </c>
      <c r="K1872" s="4" t="str">
        <f>IF(ISERROR(MATCH(A1872,SEM_20201201_20210416!A:A,0)),"","Y")</f>
        <v/>
      </c>
      <c r="L1872" s="4" t="str">
        <f>IF(K1872="Y",VLOOKUP($A1872,SEM_20201201_20210416!$A:$G,3,FALSE),"")</f>
        <v/>
      </c>
      <c r="M1872" s="4" t="str">
        <f>IF(K1872="Y",VLOOKUP($A1872,SEM_20201201_20210416!$A:$G,4,FALSE),"")</f>
        <v/>
      </c>
      <c r="N1872" s="1" t="str">
        <f>IFERROR(VLOOKUP(A1872,SEM_20201201_20210416!A:F,6,FALSE),"")</f>
        <v/>
      </c>
      <c r="O1872" s="4" t="str">
        <f t="shared" si="149"/>
        <v/>
      </c>
      <c r="P1872" s="4" t="str">
        <f t="shared" si="150"/>
        <v/>
      </c>
    </row>
    <row r="1873" spans="1:16">
      <c r="A1873" s="3" t="s">
        <v>1895</v>
      </c>
      <c r="B1873">
        <v>11</v>
      </c>
      <c r="C1873">
        <v>1</v>
      </c>
      <c r="D1873" s="1">
        <v>9.0909090909090898E-2</v>
      </c>
      <c r="E1873" s="2">
        <v>6.9090909090909003</v>
      </c>
      <c r="H1873" s="4" t="str">
        <f t="shared" si="146"/>
        <v/>
      </c>
      <c r="I1873" s="4" t="str">
        <f t="shared" si="147"/>
        <v/>
      </c>
      <c r="J1873" s="4" t="str">
        <f t="shared" si="148"/>
        <v>Y</v>
      </c>
      <c r="K1873" s="4" t="str">
        <f>IF(ISERROR(MATCH(A1873,SEM_20201201_20210416!A:A,0)),"","Y")</f>
        <v/>
      </c>
      <c r="L1873" s="4" t="str">
        <f>IF(K1873="Y",VLOOKUP($A1873,SEM_20201201_20210416!$A:$G,3,FALSE),"")</f>
        <v/>
      </c>
      <c r="M1873" s="4" t="str">
        <f>IF(K1873="Y",VLOOKUP($A1873,SEM_20201201_20210416!$A:$G,4,FALSE),"")</f>
        <v/>
      </c>
      <c r="N1873" s="1" t="str">
        <f>IFERROR(VLOOKUP(A1873,SEM_20201201_20210416!A:F,6,FALSE),"")</f>
        <v/>
      </c>
      <c r="O1873" s="4" t="str">
        <f t="shared" si="149"/>
        <v/>
      </c>
      <c r="P1873" s="4" t="str">
        <f t="shared" si="150"/>
        <v/>
      </c>
    </row>
    <row r="1874" spans="1:16">
      <c r="A1874" s="3" t="s">
        <v>1859</v>
      </c>
      <c r="B1874">
        <v>11</v>
      </c>
      <c r="C1874">
        <v>1</v>
      </c>
      <c r="D1874" s="1">
        <v>9.0909090909090898E-2</v>
      </c>
      <c r="E1874" s="2">
        <v>7.2727272727272698</v>
      </c>
      <c r="H1874" s="4" t="str">
        <f t="shared" si="146"/>
        <v/>
      </c>
      <c r="I1874" s="4" t="str">
        <f t="shared" si="147"/>
        <v/>
      </c>
      <c r="J1874" s="4" t="str">
        <f t="shared" si="148"/>
        <v/>
      </c>
      <c r="K1874" s="4" t="str">
        <f>IF(ISERROR(MATCH(A1874,SEM_20201201_20210416!A:A,0)),"","Y")</f>
        <v/>
      </c>
      <c r="L1874" s="4" t="str">
        <f>IF(K1874="Y",VLOOKUP($A1874,SEM_20201201_20210416!$A:$G,3,FALSE),"")</f>
        <v/>
      </c>
      <c r="M1874" s="4" t="str">
        <f>IF(K1874="Y",VLOOKUP($A1874,SEM_20201201_20210416!$A:$G,4,FALSE),"")</f>
        <v/>
      </c>
      <c r="N1874" s="1" t="str">
        <f>IFERROR(VLOOKUP(A1874,SEM_20201201_20210416!A:F,6,FALSE),"")</f>
        <v/>
      </c>
      <c r="O1874" s="4" t="str">
        <f t="shared" si="149"/>
        <v/>
      </c>
      <c r="P1874" s="4" t="str">
        <f t="shared" si="150"/>
        <v/>
      </c>
    </row>
    <row r="1875" spans="1:16">
      <c r="A1875" s="3" t="s">
        <v>1876</v>
      </c>
      <c r="B1875">
        <v>11</v>
      </c>
      <c r="C1875">
        <v>0</v>
      </c>
      <c r="D1875" s="1">
        <v>0</v>
      </c>
      <c r="E1875" s="2">
        <v>7.3636363636363598</v>
      </c>
      <c r="H1875" s="4" t="str">
        <f t="shared" si="146"/>
        <v/>
      </c>
      <c r="I1875" s="4" t="str">
        <f t="shared" si="147"/>
        <v/>
      </c>
      <c r="J1875" s="4" t="str">
        <f t="shared" si="148"/>
        <v/>
      </c>
      <c r="K1875" s="4" t="str">
        <f>IF(ISERROR(MATCH(A1875,SEM_20201201_20210416!A:A,0)),"","Y")</f>
        <v/>
      </c>
      <c r="L1875" s="4" t="str">
        <f>IF(K1875="Y",VLOOKUP($A1875,SEM_20201201_20210416!$A:$G,3,FALSE),"")</f>
        <v/>
      </c>
      <c r="M1875" s="4" t="str">
        <f>IF(K1875="Y",VLOOKUP($A1875,SEM_20201201_20210416!$A:$G,4,FALSE),"")</f>
        <v/>
      </c>
      <c r="N1875" s="1" t="str">
        <f>IFERROR(VLOOKUP(A1875,SEM_20201201_20210416!A:F,6,FALSE),"")</f>
        <v/>
      </c>
      <c r="O1875" s="4" t="str">
        <f t="shared" si="149"/>
        <v/>
      </c>
      <c r="P1875" s="4" t="str">
        <f t="shared" si="150"/>
        <v/>
      </c>
    </row>
    <row r="1876" spans="1:16">
      <c r="A1876" s="3">
        <v>13.8</v>
      </c>
      <c r="B1876">
        <v>11</v>
      </c>
      <c r="C1876">
        <v>0</v>
      </c>
      <c r="D1876" s="1">
        <v>0</v>
      </c>
      <c r="E1876" s="2">
        <v>7.4545454545454497</v>
      </c>
      <c r="H1876" s="4" t="str">
        <f t="shared" si="146"/>
        <v/>
      </c>
      <c r="I1876" s="4" t="str">
        <f t="shared" si="147"/>
        <v/>
      </c>
      <c r="J1876" s="4" t="str">
        <f t="shared" si="148"/>
        <v/>
      </c>
      <c r="K1876" s="4" t="str">
        <f>IF(ISERROR(MATCH(A1876,SEM_20201201_20210416!A:A,0)),"","Y")</f>
        <v/>
      </c>
      <c r="L1876" s="4" t="str">
        <f>IF(K1876="Y",VLOOKUP($A1876,SEM_20201201_20210416!$A:$G,3,FALSE),"")</f>
        <v/>
      </c>
      <c r="M1876" s="4" t="str">
        <f>IF(K1876="Y",VLOOKUP($A1876,SEM_20201201_20210416!$A:$G,4,FALSE),"")</f>
        <v/>
      </c>
      <c r="N1876" s="1" t="str">
        <f>IFERROR(VLOOKUP(A1876,SEM_20201201_20210416!A:F,6,FALSE),"")</f>
        <v/>
      </c>
      <c r="O1876" s="4" t="str">
        <f t="shared" si="149"/>
        <v/>
      </c>
      <c r="P1876" s="4" t="str">
        <f t="shared" si="150"/>
        <v/>
      </c>
    </row>
    <row r="1877" spans="1:16">
      <c r="A1877" s="3" t="s">
        <v>1860</v>
      </c>
      <c r="B1877">
        <v>11</v>
      </c>
      <c r="C1877">
        <v>0</v>
      </c>
      <c r="D1877" s="1">
        <v>0</v>
      </c>
      <c r="E1877" s="2">
        <v>7.4545454545454497</v>
      </c>
      <c r="H1877" s="4" t="str">
        <f t="shared" si="146"/>
        <v/>
      </c>
      <c r="I1877" s="4" t="str">
        <f t="shared" si="147"/>
        <v/>
      </c>
      <c r="J1877" s="4" t="str">
        <f t="shared" si="148"/>
        <v/>
      </c>
      <c r="K1877" s="4" t="str">
        <f>IF(ISERROR(MATCH(A1877,SEM_20201201_20210416!A:A,0)),"","Y")</f>
        <v/>
      </c>
      <c r="L1877" s="4" t="str">
        <f>IF(K1877="Y",VLOOKUP($A1877,SEM_20201201_20210416!$A:$G,3,FALSE),"")</f>
        <v/>
      </c>
      <c r="M1877" s="4" t="str">
        <f>IF(K1877="Y",VLOOKUP($A1877,SEM_20201201_20210416!$A:$G,4,FALSE),"")</f>
        <v/>
      </c>
      <c r="N1877" s="1" t="str">
        <f>IFERROR(VLOOKUP(A1877,SEM_20201201_20210416!A:F,6,FALSE),"")</f>
        <v/>
      </c>
      <c r="O1877" s="4" t="str">
        <f t="shared" si="149"/>
        <v/>
      </c>
      <c r="P1877" s="4" t="str">
        <f t="shared" si="150"/>
        <v/>
      </c>
    </row>
    <row r="1878" spans="1:16">
      <c r="A1878" s="3" t="s">
        <v>1904</v>
      </c>
      <c r="B1878">
        <v>11</v>
      </c>
      <c r="C1878">
        <v>0</v>
      </c>
      <c r="D1878" s="1">
        <v>0</v>
      </c>
      <c r="E1878" s="2">
        <v>7.4545454545454497</v>
      </c>
      <c r="H1878" s="4" t="str">
        <f t="shared" si="146"/>
        <v/>
      </c>
      <c r="I1878" s="4" t="str">
        <f t="shared" si="147"/>
        <v/>
      </c>
      <c r="J1878" s="4" t="str">
        <f t="shared" si="148"/>
        <v/>
      </c>
      <c r="K1878" s="4" t="str">
        <f>IF(ISERROR(MATCH(A1878,SEM_20201201_20210416!A:A,0)),"","Y")</f>
        <v/>
      </c>
      <c r="L1878" s="4" t="str">
        <f>IF(K1878="Y",VLOOKUP($A1878,SEM_20201201_20210416!$A:$G,3,FALSE),"")</f>
        <v/>
      </c>
      <c r="M1878" s="4" t="str">
        <f>IF(K1878="Y",VLOOKUP($A1878,SEM_20201201_20210416!$A:$G,4,FALSE),"")</f>
        <v/>
      </c>
      <c r="N1878" s="1" t="str">
        <f>IFERROR(VLOOKUP(A1878,SEM_20201201_20210416!A:F,6,FALSE),"")</f>
        <v/>
      </c>
      <c r="O1878" s="4" t="str">
        <f t="shared" si="149"/>
        <v/>
      </c>
      <c r="P1878" s="4" t="str">
        <f t="shared" si="150"/>
        <v/>
      </c>
    </row>
    <row r="1879" spans="1:16">
      <c r="A1879" s="3" t="s">
        <v>1862</v>
      </c>
      <c r="B1879">
        <v>11</v>
      </c>
      <c r="C1879">
        <v>3</v>
      </c>
      <c r="D1879" s="1">
        <v>0.27272727272727199</v>
      </c>
      <c r="E1879" s="2">
        <v>7.6363636363636296</v>
      </c>
      <c r="H1879" s="4" t="str">
        <f t="shared" si="146"/>
        <v/>
      </c>
      <c r="I1879" s="4" t="str">
        <f t="shared" si="147"/>
        <v/>
      </c>
      <c r="J1879" s="4" t="str">
        <f t="shared" si="148"/>
        <v/>
      </c>
      <c r="K1879" s="4" t="str">
        <f>IF(ISERROR(MATCH(A1879,SEM_20201201_20210416!A:A,0)),"","Y")</f>
        <v/>
      </c>
      <c r="L1879" s="4" t="str">
        <f>IF(K1879="Y",VLOOKUP($A1879,SEM_20201201_20210416!$A:$G,3,FALSE),"")</f>
        <v/>
      </c>
      <c r="M1879" s="4" t="str">
        <f>IF(K1879="Y",VLOOKUP($A1879,SEM_20201201_20210416!$A:$G,4,FALSE),"")</f>
        <v/>
      </c>
      <c r="N1879" s="1" t="str">
        <f>IFERROR(VLOOKUP(A1879,SEM_20201201_20210416!A:F,6,FALSE),"")</f>
        <v/>
      </c>
      <c r="O1879" s="4" t="str">
        <f t="shared" si="149"/>
        <v/>
      </c>
      <c r="P1879" s="4" t="str">
        <f t="shared" si="150"/>
        <v/>
      </c>
    </row>
    <row r="1880" spans="1:16">
      <c r="A1880" s="3" t="s">
        <v>1851</v>
      </c>
      <c r="B1880">
        <v>11</v>
      </c>
      <c r="C1880">
        <v>0</v>
      </c>
      <c r="D1880" s="1">
        <v>0</v>
      </c>
      <c r="E1880" s="2">
        <v>8</v>
      </c>
      <c r="H1880" s="4" t="str">
        <f t="shared" si="146"/>
        <v/>
      </c>
      <c r="I1880" s="4" t="str">
        <f t="shared" si="147"/>
        <v/>
      </c>
      <c r="J1880" s="4" t="str">
        <f t="shared" si="148"/>
        <v/>
      </c>
      <c r="K1880" s="4" t="str">
        <f>IF(ISERROR(MATCH(A1880,SEM_20201201_20210416!A:A,0)),"","Y")</f>
        <v/>
      </c>
      <c r="L1880" s="4" t="str">
        <f>IF(K1880="Y",VLOOKUP($A1880,SEM_20201201_20210416!$A:$G,3,FALSE),"")</f>
        <v/>
      </c>
      <c r="M1880" s="4" t="str">
        <f>IF(K1880="Y",VLOOKUP($A1880,SEM_20201201_20210416!$A:$G,4,FALSE),"")</f>
        <v/>
      </c>
      <c r="N1880" s="1" t="str">
        <f>IFERROR(VLOOKUP(A1880,SEM_20201201_20210416!A:F,6,FALSE),"")</f>
        <v/>
      </c>
      <c r="O1880" s="4" t="str">
        <f t="shared" si="149"/>
        <v/>
      </c>
      <c r="P1880" s="4" t="str">
        <f t="shared" si="150"/>
        <v/>
      </c>
    </row>
    <row r="1881" spans="1:16">
      <c r="A1881" s="3" t="s">
        <v>1864</v>
      </c>
      <c r="B1881">
        <v>11</v>
      </c>
      <c r="C1881">
        <v>0</v>
      </c>
      <c r="D1881" s="1">
        <v>0</v>
      </c>
      <c r="E1881" s="2">
        <v>8.5454545454545396</v>
      </c>
      <c r="H1881" s="4" t="str">
        <f t="shared" si="146"/>
        <v/>
      </c>
      <c r="I1881" s="4" t="str">
        <f t="shared" si="147"/>
        <v/>
      </c>
      <c r="J1881" s="4" t="str">
        <f t="shared" si="148"/>
        <v/>
      </c>
      <c r="K1881" s="4" t="str">
        <f>IF(ISERROR(MATCH(A1881,SEM_20201201_20210416!A:A,0)),"","Y")</f>
        <v/>
      </c>
      <c r="L1881" s="4" t="str">
        <f>IF(K1881="Y",VLOOKUP($A1881,SEM_20201201_20210416!$A:$G,3,FALSE),"")</f>
        <v/>
      </c>
      <c r="M1881" s="4" t="str">
        <f>IF(K1881="Y",VLOOKUP($A1881,SEM_20201201_20210416!$A:$G,4,FALSE),"")</f>
        <v/>
      </c>
      <c r="N1881" s="1" t="str">
        <f>IFERROR(VLOOKUP(A1881,SEM_20201201_20210416!A:F,6,FALSE),"")</f>
        <v/>
      </c>
      <c r="O1881" s="4" t="str">
        <f t="shared" si="149"/>
        <v/>
      </c>
      <c r="P1881" s="4" t="str">
        <f t="shared" si="150"/>
        <v/>
      </c>
    </row>
    <row r="1882" spans="1:16">
      <c r="A1882" s="3" t="s">
        <v>1849</v>
      </c>
      <c r="B1882">
        <v>11</v>
      </c>
      <c r="C1882">
        <v>0</v>
      </c>
      <c r="D1882" s="1">
        <v>0</v>
      </c>
      <c r="E1882" s="2">
        <v>9</v>
      </c>
      <c r="H1882" s="4" t="str">
        <f t="shared" si="146"/>
        <v/>
      </c>
      <c r="I1882" s="4" t="str">
        <f t="shared" si="147"/>
        <v/>
      </c>
      <c r="J1882" s="4" t="str">
        <f t="shared" si="148"/>
        <v/>
      </c>
      <c r="K1882" s="4" t="str">
        <f>IF(ISERROR(MATCH(A1882,SEM_20201201_20210416!A:A,0)),"","Y")</f>
        <v/>
      </c>
      <c r="L1882" s="4" t="str">
        <f>IF(K1882="Y",VLOOKUP($A1882,SEM_20201201_20210416!$A:$G,3,FALSE),"")</f>
        <v/>
      </c>
      <c r="M1882" s="4" t="str">
        <f>IF(K1882="Y",VLOOKUP($A1882,SEM_20201201_20210416!$A:$G,4,FALSE),"")</f>
        <v/>
      </c>
      <c r="N1882" s="1" t="str">
        <f>IFERROR(VLOOKUP(A1882,SEM_20201201_20210416!A:F,6,FALSE),"")</f>
        <v/>
      </c>
      <c r="O1882" s="4" t="str">
        <f t="shared" si="149"/>
        <v/>
      </c>
      <c r="P1882" s="4" t="str">
        <f t="shared" si="150"/>
        <v/>
      </c>
    </row>
    <row r="1883" spans="1:16">
      <c r="A1883" s="3" t="s">
        <v>1857</v>
      </c>
      <c r="B1883">
        <v>11</v>
      </c>
      <c r="C1883">
        <v>0</v>
      </c>
      <c r="D1883" s="1">
        <v>0</v>
      </c>
      <c r="E1883" s="2">
        <v>9.3636363636363598</v>
      </c>
      <c r="H1883" s="4" t="str">
        <f t="shared" si="146"/>
        <v/>
      </c>
      <c r="I1883" s="4" t="str">
        <f t="shared" si="147"/>
        <v/>
      </c>
      <c r="J1883" s="4" t="str">
        <f t="shared" si="148"/>
        <v/>
      </c>
      <c r="K1883" s="4" t="str">
        <f>IF(ISERROR(MATCH(A1883,SEM_20201201_20210416!A:A,0)),"","Y")</f>
        <v/>
      </c>
      <c r="L1883" s="4" t="str">
        <f>IF(K1883="Y",VLOOKUP($A1883,SEM_20201201_20210416!$A:$G,3,FALSE),"")</f>
        <v/>
      </c>
      <c r="M1883" s="4" t="str">
        <f>IF(K1883="Y",VLOOKUP($A1883,SEM_20201201_20210416!$A:$G,4,FALSE),"")</f>
        <v/>
      </c>
      <c r="N1883" s="1" t="str">
        <f>IFERROR(VLOOKUP(A1883,SEM_20201201_20210416!A:F,6,FALSE),"")</f>
        <v/>
      </c>
      <c r="O1883" s="4" t="str">
        <f t="shared" si="149"/>
        <v/>
      </c>
      <c r="P1883" s="4" t="str">
        <f t="shared" si="150"/>
        <v/>
      </c>
    </row>
    <row r="1884" spans="1:16">
      <c r="A1884" s="3" t="s">
        <v>1853</v>
      </c>
      <c r="B1884">
        <v>11</v>
      </c>
      <c r="C1884">
        <v>0</v>
      </c>
      <c r="D1884" s="1">
        <v>0</v>
      </c>
      <c r="E1884" s="2">
        <v>9.6363636363636296</v>
      </c>
      <c r="H1884" s="4" t="str">
        <f t="shared" si="146"/>
        <v/>
      </c>
      <c r="I1884" s="4" t="str">
        <f t="shared" si="147"/>
        <v/>
      </c>
      <c r="J1884" s="4" t="str">
        <f t="shared" si="148"/>
        <v/>
      </c>
      <c r="K1884" s="4" t="str">
        <f>IF(ISERROR(MATCH(A1884,SEM_20201201_20210416!A:A,0)),"","Y")</f>
        <v/>
      </c>
      <c r="L1884" s="4" t="str">
        <f>IF(K1884="Y",VLOOKUP($A1884,SEM_20201201_20210416!$A:$G,3,FALSE),"")</f>
        <v/>
      </c>
      <c r="M1884" s="4" t="str">
        <f>IF(K1884="Y",VLOOKUP($A1884,SEM_20201201_20210416!$A:$G,4,FALSE),"")</f>
        <v/>
      </c>
      <c r="N1884" s="1" t="str">
        <f>IFERROR(VLOOKUP(A1884,SEM_20201201_20210416!A:F,6,FALSE),"")</f>
        <v/>
      </c>
      <c r="O1884" s="4" t="str">
        <f t="shared" si="149"/>
        <v/>
      </c>
      <c r="P1884" s="4" t="str">
        <f t="shared" si="150"/>
        <v/>
      </c>
    </row>
    <row r="1885" spans="1:16">
      <c r="A1885" s="3" t="s">
        <v>1873</v>
      </c>
      <c r="B1885">
        <v>11</v>
      </c>
      <c r="C1885">
        <v>0</v>
      </c>
      <c r="D1885" s="1">
        <v>0</v>
      </c>
      <c r="E1885" s="2">
        <v>9.9090909090908994</v>
      </c>
      <c r="H1885" s="4" t="str">
        <f t="shared" si="146"/>
        <v/>
      </c>
      <c r="I1885" s="4" t="str">
        <f t="shared" si="147"/>
        <v/>
      </c>
      <c r="J1885" s="4" t="str">
        <f t="shared" si="148"/>
        <v/>
      </c>
      <c r="K1885" s="4" t="str">
        <f>IF(ISERROR(MATCH(A1885,SEM_20201201_20210416!A:A,0)),"","Y")</f>
        <v/>
      </c>
      <c r="L1885" s="4" t="str">
        <f>IF(K1885="Y",VLOOKUP($A1885,SEM_20201201_20210416!$A:$G,3,FALSE),"")</f>
        <v/>
      </c>
      <c r="M1885" s="4" t="str">
        <f>IF(K1885="Y",VLOOKUP($A1885,SEM_20201201_20210416!$A:$G,4,FALSE),"")</f>
        <v/>
      </c>
      <c r="N1885" s="1" t="str">
        <f>IFERROR(VLOOKUP(A1885,SEM_20201201_20210416!A:F,6,FALSE),"")</f>
        <v/>
      </c>
      <c r="O1885" s="4" t="str">
        <f t="shared" si="149"/>
        <v/>
      </c>
      <c r="P1885" s="4" t="str">
        <f t="shared" si="150"/>
        <v/>
      </c>
    </row>
    <row r="1886" spans="1:16">
      <c r="A1886" s="3" t="s">
        <v>1885</v>
      </c>
      <c r="B1886">
        <v>11</v>
      </c>
      <c r="C1886">
        <v>0</v>
      </c>
      <c r="D1886" s="1">
        <v>0</v>
      </c>
      <c r="E1886" s="2">
        <v>10.1818181818181</v>
      </c>
      <c r="H1886" s="4" t="str">
        <f t="shared" si="146"/>
        <v/>
      </c>
      <c r="I1886" s="4" t="str">
        <f t="shared" si="147"/>
        <v/>
      </c>
      <c r="J1886" s="4" t="str">
        <f t="shared" si="148"/>
        <v/>
      </c>
      <c r="K1886" s="4" t="str">
        <f>IF(ISERROR(MATCH(A1886,SEM_20201201_20210416!A:A,0)),"","Y")</f>
        <v/>
      </c>
      <c r="L1886" s="4" t="str">
        <f>IF(K1886="Y",VLOOKUP($A1886,SEM_20201201_20210416!$A:$G,3,FALSE),"")</f>
        <v/>
      </c>
      <c r="M1886" s="4" t="str">
        <f>IF(K1886="Y",VLOOKUP($A1886,SEM_20201201_20210416!$A:$G,4,FALSE),"")</f>
        <v/>
      </c>
      <c r="N1886" s="1" t="str">
        <f>IFERROR(VLOOKUP(A1886,SEM_20201201_20210416!A:F,6,FALSE),"")</f>
        <v/>
      </c>
      <c r="O1886" s="4" t="str">
        <f t="shared" si="149"/>
        <v/>
      </c>
      <c r="P1886" s="4" t="str">
        <f t="shared" si="150"/>
        <v/>
      </c>
    </row>
    <row r="1887" spans="1:16">
      <c r="A1887" s="3" t="s">
        <v>1871</v>
      </c>
      <c r="B1887">
        <v>11</v>
      </c>
      <c r="C1887">
        <v>0</v>
      </c>
      <c r="D1887" s="1">
        <v>0</v>
      </c>
      <c r="E1887" s="2">
        <v>13.363636363636299</v>
      </c>
      <c r="H1887" s="4" t="str">
        <f t="shared" si="146"/>
        <v/>
      </c>
      <c r="I1887" s="4" t="str">
        <f t="shared" si="147"/>
        <v/>
      </c>
      <c r="J1887" s="4" t="str">
        <f t="shared" si="148"/>
        <v/>
      </c>
      <c r="K1887" s="4" t="str">
        <f>IF(ISERROR(MATCH(A1887,SEM_20201201_20210416!A:A,0)),"","Y")</f>
        <v/>
      </c>
      <c r="L1887" s="4" t="str">
        <f>IF(K1887="Y",VLOOKUP($A1887,SEM_20201201_20210416!$A:$G,3,FALSE),"")</f>
        <v/>
      </c>
      <c r="M1887" s="4" t="str">
        <f>IF(K1887="Y",VLOOKUP($A1887,SEM_20201201_20210416!$A:$G,4,FALSE),"")</f>
        <v/>
      </c>
      <c r="N1887" s="1" t="str">
        <f>IFERROR(VLOOKUP(A1887,SEM_20201201_20210416!A:F,6,FALSE),"")</f>
        <v/>
      </c>
      <c r="O1887" s="4" t="str">
        <f t="shared" si="149"/>
        <v/>
      </c>
      <c r="P1887" s="4" t="str">
        <f t="shared" si="150"/>
        <v/>
      </c>
    </row>
    <row r="1888" spans="1:16">
      <c r="A1888" s="3" t="s">
        <v>1898</v>
      </c>
      <c r="B1888">
        <v>11</v>
      </c>
      <c r="C1888">
        <v>0</v>
      </c>
      <c r="D1888" s="1">
        <v>0</v>
      </c>
      <c r="E1888" s="2">
        <v>16.727272727272702</v>
      </c>
      <c r="H1888" s="4" t="str">
        <f t="shared" si="146"/>
        <v/>
      </c>
      <c r="I1888" s="4" t="str">
        <f t="shared" si="147"/>
        <v/>
      </c>
      <c r="J1888" s="4" t="str">
        <f t="shared" si="148"/>
        <v/>
      </c>
      <c r="K1888" s="4" t="str">
        <f>IF(ISERROR(MATCH(A1888,SEM_20201201_20210416!A:A,0)),"","Y")</f>
        <v/>
      </c>
      <c r="L1888" s="4" t="str">
        <f>IF(K1888="Y",VLOOKUP($A1888,SEM_20201201_20210416!$A:$G,3,FALSE),"")</f>
        <v/>
      </c>
      <c r="M1888" s="4" t="str">
        <f>IF(K1888="Y",VLOOKUP($A1888,SEM_20201201_20210416!$A:$G,4,FALSE),"")</f>
        <v/>
      </c>
      <c r="N1888" s="1" t="str">
        <f>IFERROR(VLOOKUP(A1888,SEM_20201201_20210416!A:F,6,FALSE),"")</f>
        <v/>
      </c>
      <c r="O1888" s="4" t="str">
        <f t="shared" si="149"/>
        <v/>
      </c>
      <c r="P1888" s="4" t="str">
        <f t="shared" si="150"/>
        <v/>
      </c>
    </row>
    <row r="1889" spans="1:16">
      <c r="A1889" s="3" t="s">
        <v>1874</v>
      </c>
      <c r="B1889">
        <v>11</v>
      </c>
      <c r="C1889">
        <v>2</v>
      </c>
      <c r="D1889" s="1">
        <v>0.18181818181818099</v>
      </c>
      <c r="E1889" s="2">
        <v>18.545454545454501</v>
      </c>
      <c r="H1889" s="4" t="str">
        <f t="shared" si="146"/>
        <v/>
      </c>
      <c r="I1889" s="4" t="str">
        <f t="shared" si="147"/>
        <v/>
      </c>
      <c r="J1889" s="4" t="str">
        <f t="shared" si="148"/>
        <v/>
      </c>
      <c r="K1889" s="4" t="str">
        <f>IF(ISERROR(MATCH(A1889,SEM_20201201_20210416!A:A,0)),"","Y")</f>
        <v/>
      </c>
      <c r="L1889" s="4" t="str">
        <f>IF(K1889="Y",VLOOKUP($A1889,SEM_20201201_20210416!$A:$G,3,FALSE),"")</f>
        <v/>
      </c>
      <c r="M1889" s="4" t="str">
        <f>IF(K1889="Y",VLOOKUP($A1889,SEM_20201201_20210416!$A:$G,4,FALSE),"")</f>
        <v/>
      </c>
      <c r="N1889" s="1" t="str">
        <f>IFERROR(VLOOKUP(A1889,SEM_20201201_20210416!A:F,6,FALSE),"")</f>
        <v/>
      </c>
      <c r="O1889" s="4" t="str">
        <f t="shared" si="149"/>
        <v/>
      </c>
      <c r="P1889" s="4" t="str">
        <f t="shared" si="150"/>
        <v/>
      </c>
    </row>
    <row r="1890" spans="1:16">
      <c r="A1890" s="3" t="s">
        <v>1868</v>
      </c>
      <c r="B1890">
        <v>11</v>
      </c>
      <c r="C1890">
        <v>2</v>
      </c>
      <c r="D1890" s="1">
        <v>0.18181818181818099</v>
      </c>
      <c r="E1890" s="2">
        <v>19.272727272727199</v>
      </c>
      <c r="H1890" s="4" t="str">
        <f t="shared" si="146"/>
        <v/>
      </c>
      <c r="I1890" s="4" t="str">
        <f t="shared" si="147"/>
        <v/>
      </c>
      <c r="J1890" s="4" t="str">
        <f t="shared" si="148"/>
        <v/>
      </c>
      <c r="K1890" s="4" t="str">
        <f>IF(ISERROR(MATCH(A1890,SEM_20201201_20210416!A:A,0)),"","Y")</f>
        <v/>
      </c>
      <c r="L1890" s="4" t="str">
        <f>IF(K1890="Y",VLOOKUP($A1890,SEM_20201201_20210416!$A:$G,3,FALSE),"")</f>
        <v/>
      </c>
      <c r="M1890" s="4" t="str">
        <f>IF(K1890="Y",VLOOKUP($A1890,SEM_20201201_20210416!$A:$G,4,FALSE),"")</f>
        <v/>
      </c>
      <c r="N1890" s="1" t="str">
        <f>IFERROR(VLOOKUP(A1890,SEM_20201201_20210416!A:F,6,FALSE),"")</f>
        <v/>
      </c>
      <c r="O1890" s="4" t="str">
        <f t="shared" si="149"/>
        <v/>
      </c>
      <c r="P1890" s="4" t="str">
        <f t="shared" si="150"/>
        <v/>
      </c>
    </row>
    <row r="1891" spans="1:16">
      <c r="A1891" s="3">
        <v>8.6999999999999993</v>
      </c>
      <c r="B1891">
        <v>11</v>
      </c>
      <c r="C1891">
        <v>0</v>
      </c>
      <c r="D1891" s="1">
        <v>0</v>
      </c>
      <c r="E1891" s="2">
        <v>20</v>
      </c>
      <c r="H1891" s="4" t="str">
        <f t="shared" si="146"/>
        <v/>
      </c>
      <c r="I1891" s="4" t="str">
        <f t="shared" si="147"/>
        <v/>
      </c>
      <c r="J1891" s="4" t="str">
        <f t="shared" si="148"/>
        <v/>
      </c>
      <c r="K1891" s="4" t="str">
        <f>IF(ISERROR(MATCH(A1891,SEM_20201201_20210416!A:A,0)),"","Y")</f>
        <v/>
      </c>
      <c r="L1891" s="4" t="str">
        <f>IF(K1891="Y",VLOOKUP($A1891,SEM_20201201_20210416!$A:$G,3,FALSE),"")</f>
        <v/>
      </c>
      <c r="M1891" s="4" t="str">
        <f>IF(K1891="Y",VLOOKUP($A1891,SEM_20201201_20210416!$A:$G,4,FALSE),"")</f>
        <v/>
      </c>
      <c r="N1891" s="1" t="str">
        <f>IFERROR(VLOOKUP(A1891,SEM_20201201_20210416!A:F,6,FALSE),"")</f>
        <v/>
      </c>
      <c r="O1891" s="4" t="str">
        <f t="shared" si="149"/>
        <v/>
      </c>
      <c r="P1891" s="4" t="str">
        <f t="shared" si="150"/>
        <v/>
      </c>
    </row>
    <row r="1892" spans="1:16">
      <c r="A1892" s="3" t="s">
        <v>1845</v>
      </c>
      <c r="B1892">
        <v>11</v>
      </c>
      <c r="C1892">
        <v>1</v>
      </c>
      <c r="D1892" s="1">
        <v>9.0909090909090898E-2</v>
      </c>
      <c r="E1892" s="2">
        <v>20.636363636363601</v>
      </c>
      <c r="H1892" s="4" t="str">
        <f t="shared" si="146"/>
        <v/>
      </c>
      <c r="I1892" s="4" t="str">
        <f t="shared" si="147"/>
        <v/>
      </c>
      <c r="J1892" s="4" t="str">
        <f t="shared" si="148"/>
        <v/>
      </c>
      <c r="K1892" s="4" t="str">
        <f>IF(ISERROR(MATCH(A1892,SEM_20201201_20210416!A:A,0)),"","Y")</f>
        <v/>
      </c>
      <c r="L1892" s="4" t="str">
        <f>IF(K1892="Y",VLOOKUP($A1892,SEM_20201201_20210416!$A:$G,3,FALSE),"")</f>
        <v/>
      </c>
      <c r="M1892" s="4" t="str">
        <f>IF(K1892="Y",VLOOKUP($A1892,SEM_20201201_20210416!$A:$G,4,FALSE),"")</f>
        <v/>
      </c>
      <c r="N1892" s="1" t="str">
        <f>IFERROR(VLOOKUP(A1892,SEM_20201201_20210416!A:F,6,FALSE),"")</f>
        <v/>
      </c>
      <c r="O1892" s="4" t="str">
        <f t="shared" si="149"/>
        <v/>
      </c>
      <c r="P1892" s="4" t="str">
        <f t="shared" si="150"/>
        <v/>
      </c>
    </row>
    <row r="1893" spans="1:16">
      <c r="A1893" s="3" t="s">
        <v>1858</v>
      </c>
      <c r="B1893">
        <v>11</v>
      </c>
      <c r="C1893">
        <v>0</v>
      </c>
      <c r="D1893" s="1">
        <v>0</v>
      </c>
      <c r="E1893" s="2">
        <v>21</v>
      </c>
      <c r="H1893" s="4" t="str">
        <f t="shared" si="146"/>
        <v/>
      </c>
      <c r="I1893" s="4" t="str">
        <f t="shared" si="147"/>
        <v/>
      </c>
      <c r="J1893" s="4" t="str">
        <f t="shared" si="148"/>
        <v/>
      </c>
      <c r="K1893" s="4" t="str">
        <f>IF(ISERROR(MATCH(A1893,SEM_20201201_20210416!A:A,0)),"","Y")</f>
        <v/>
      </c>
      <c r="L1893" s="4" t="str">
        <f>IF(K1893="Y",VLOOKUP($A1893,SEM_20201201_20210416!$A:$G,3,FALSE),"")</f>
        <v/>
      </c>
      <c r="M1893" s="4" t="str">
        <f>IF(K1893="Y",VLOOKUP($A1893,SEM_20201201_20210416!$A:$G,4,FALSE),"")</f>
        <v/>
      </c>
      <c r="N1893" s="1" t="str">
        <f>IFERROR(VLOOKUP(A1893,SEM_20201201_20210416!A:F,6,FALSE),"")</f>
        <v/>
      </c>
      <c r="O1893" s="4" t="str">
        <f t="shared" si="149"/>
        <v/>
      </c>
      <c r="P1893" s="4" t="str">
        <f t="shared" si="150"/>
        <v/>
      </c>
    </row>
    <row r="1894" spans="1:16">
      <c r="A1894" s="3" t="s">
        <v>1906</v>
      </c>
      <c r="B1894">
        <v>11</v>
      </c>
      <c r="C1894">
        <v>2</v>
      </c>
      <c r="D1894" s="1">
        <v>0.18181818181818099</v>
      </c>
      <c r="E1894" s="2">
        <v>27.181818181818102</v>
      </c>
      <c r="H1894" s="4" t="str">
        <f t="shared" si="146"/>
        <v/>
      </c>
      <c r="I1894" s="4" t="str">
        <f t="shared" si="147"/>
        <v/>
      </c>
      <c r="J1894" s="4" t="str">
        <f t="shared" si="148"/>
        <v/>
      </c>
      <c r="K1894" s="4" t="str">
        <f>IF(ISERROR(MATCH(A1894,SEM_20201201_20210416!A:A,0)),"","Y")</f>
        <v/>
      </c>
      <c r="L1894" s="4" t="str">
        <f>IF(K1894="Y",VLOOKUP($A1894,SEM_20201201_20210416!$A:$G,3,FALSE),"")</f>
        <v/>
      </c>
      <c r="M1894" s="4" t="str">
        <f>IF(K1894="Y",VLOOKUP($A1894,SEM_20201201_20210416!$A:$G,4,FALSE),"")</f>
        <v/>
      </c>
      <c r="N1894" s="1" t="str">
        <f>IFERROR(VLOOKUP(A1894,SEM_20201201_20210416!A:F,6,FALSE),"")</f>
        <v/>
      </c>
      <c r="O1894" s="4" t="str">
        <f t="shared" si="149"/>
        <v/>
      </c>
      <c r="P1894" s="4" t="str">
        <f t="shared" si="150"/>
        <v/>
      </c>
    </row>
    <row r="1895" spans="1:16">
      <c r="A1895" s="3" t="s">
        <v>1901</v>
      </c>
      <c r="B1895">
        <v>11</v>
      </c>
      <c r="C1895">
        <v>0</v>
      </c>
      <c r="D1895" s="1">
        <v>0</v>
      </c>
      <c r="E1895" s="2">
        <v>44.545454545454497</v>
      </c>
      <c r="H1895" s="4" t="str">
        <f t="shared" si="146"/>
        <v/>
      </c>
      <c r="I1895" s="4" t="str">
        <f t="shared" si="147"/>
        <v/>
      </c>
      <c r="J1895" s="4" t="str">
        <f t="shared" si="148"/>
        <v/>
      </c>
      <c r="K1895" s="4" t="str">
        <f>IF(ISERROR(MATCH(A1895,SEM_20201201_20210416!A:A,0)),"","Y")</f>
        <v/>
      </c>
      <c r="L1895" s="4" t="str">
        <f>IF(K1895="Y",VLOOKUP($A1895,SEM_20201201_20210416!$A:$G,3,FALSE),"")</f>
        <v/>
      </c>
      <c r="M1895" s="4" t="str">
        <f>IF(K1895="Y",VLOOKUP($A1895,SEM_20201201_20210416!$A:$G,4,FALSE),"")</f>
        <v/>
      </c>
      <c r="N1895" s="1" t="str">
        <f>IFERROR(VLOOKUP(A1895,SEM_20201201_20210416!A:F,6,FALSE),"")</f>
        <v/>
      </c>
      <c r="O1895" s="4" t="str">
        <f t="shared" si="149"/>
        <v/>
      </c>
      <c r="P1895" s="4" t="str">
        <f t="shared" si="150"/>
        <v/>
      </c>
    </row>
    <row r="1896" spans="1:16">
      <c r="A1896" s="3" t="s">
        <v>1893</v>
      </c>
      <c r="B1896">
        <v>11</v>
      </c>
      <c r="C1896">
        <v>0</v>
      </c>
      <c r="D1896" s="1">
        <v>0</v>
      </c>
      <c r="E1896" s="2">
        <v>53.363636363636303</v>
      </c>
      <c r="H1896" s="4" t="str">
        <f t="shared" si="146"/>
        <v/>
      </c>
      <c r="I1896" s="4" t="str">
        <f t="shared" si="147"/>
        <v/>
      </c>
      <c r="J1896" s="4" t="str">
        <f t="shared" si="148"/>
        <v/>
      </c>
      <c r="K1896" s="4" t="str">
        <f>IF(ISERROR(MATCH(A1896,SEM_20201201_20210416!A:A,0)),"","Y")</f>
        <v/>
      </c>
      <c r="L1896" s="4" t="str">
        <f>IF(K1896="Y",VLOOKUP($A1896,SEM_20201201_20210416!$A:$G,3,FALSE),"")</f>
        <v/>
      </c>
      <c r="M1896" s="4" t="str">
        <f>IF(K1896="Y",VLOOKUP($A1896,SEM_20201201_20210416!$A:$G,4,FALSE),"")</f>
        <v/>
      </c>
      <c r="N1896" s="1" t="str">
        <f>IFERROR(VLOOKUP(A1896,SEM_20201201_20210416!A:F,6,FALSE),"")</f>
        <v/>
      </c>
      <c r="O1896" s="4" t="str">
        <f t="shared" si="149"/>
        <v/>
      </c>
      <c r="P1896" s="4" t="str">
        <f t="shared" si="150"/>
        <v/>
      </c>
    </row>
    <row r="1897" spans="1:16">
      <c r="A1897" s="3" t="s">
        <v>1870</v>
      </c>
      <c r="B1897">
        <v>11</v>
      </c>
      <c r="C1897">
        <v>0</v>
      </c>
      <c r="D1897" s="1">
        <v>0</v>
      </c>
      <c r="E1897" s="2">
        <v>53.454545454545404</v>
      </c>
      <c r="H1897" s="4" t="str">
        <f t="shared" si="146"/>
        <v/>
      </c>
      <c r="I1897" s="4" t="str">
        <f t="shared" si="147"/>
        <v/>
      </c>
      <c r="J1897" s="4" t="str">
        <f t="shared" si="148"/>
        <v/>
      </c>
      <c r="K1897" s="4" t="str">
        <f>IF(ISERROR(MATCH(A1897,SEM_20201201_20210416!A:A,0)),"","Y")</f>
        <v/>
      </c>
      <c r="L1897" s="4" t="str">
        <f>IF(K1897="Y",VLOOKUP($A1897,SEM_20201201_20210416!$A:$G,3,FALSE),"")</f>
        <v/>
      </c>
      <c r="M1897" s="4" t="str">
        <f>IF(K1897="Y",VLOOKUP($A1897,SEM_20201201_20210416!$A:$G,4,FALSE),"")</f>
        <v/>
      </c>
      <c r="N1897" s="1" t="str">
        <f>IFERROR(VLOOKUP(A1897,SEM_20201201_20210416!A:F,6,FALSE),"")</f>
        <v/>
      </c>
      <c r="O1897" s="4" t="str">
        <f t="shared" si="149"/>
        <v/>
      </c>
      <c r="P1897" s="4" t="str">
        <f t="shared" si="150"/>
        <v/>
      </c>
    </row>
    <row r="1898" spans="1:16">
      <c r="A1898" s="3" t="s">
        <v>1847</v>
      </c>
      <c r="B1898">
        <v>11</v>
      </c>
      <c r="C1898">
        <v>0</v>
      </c>
      <c r="D1898" s="1">
        <v>0</v>
      </c>
      <c r="E1898" s="2">
        <v>69.818181818181799</v>
      </c>
      <c r="H1898" s="4" t="str">
        <f t="shared" si="146"/>
        <v/>
      </c>
      <c r="I1898" s="4" t="str">
        <f t="shared" si="147"/>
        <v/>
      </c>
      <c r="J1898" s="4" t="str">
        <f t="shared" si="148"/>
        <v/>
      </c>
      <c r="K1898" s="4" t="str">
        <f>IF(ISERROR(MATCH(A1898,SEM_20201201_20210416!A:A,0)),"","Y")</f>
        <v/>
      </c>
      <c r="L1898" s="4" t="str">
        <f>IF(K1898="Y",VLOOKUP($A1898,SEM_20201201_20210416!$A:$G,3,FALSE),"")</f>
        <v/>
      </c>
      <c r="M1898" s="4" t="str">
        <f>IF(K1898="Y",VLOOKUP($A1898,SEM_20201201_20210416!$A:$G,4,FALSE),"")</f>
        <v/>
      </c>
      <c r="N1898" s="1" t="str">
        <f>IFERROR(VLOOKUP(A1898,SEM_20201201_20210416!A:F,6,FALSE),"")</f>
        <v/>
      </c>
      <c r="O1898" s="4" t="str">
        <f t="shared" si="149"/>
        <v/>
      </c>
      <c r="P1898" s="4" t="str">
        <f t="shared" si="150"/>
        <v/>
      </c>
    </row>
    <row r="1899" spans="1:16">
      <c r="A1899" s="3" t="s">
        <v>1861</v>
      </c>
      <c r="B1899">
        <v>11</v>
      </c>
      <c r="C1899">
        <v>0</v>
      </c>
      <c r="D1899" s="1">
        <v>0</v>
      </c>
      <c r="E1899" s="2">
        <v>72.090909090909093</v>
      </c>
      <c r="H1899" s="4" t="str">
        <f t="shared" si="146"/>
        <v/>
      </c>
      <c r="I1899" s="4" t="str">
        <f t="shared" si="147"/>
        <v/>
      </c>
      <c r="J1899" s="4" t="str">
        <f t="shared" si="148"/>
        <v/>
      </c>
      <c r="K1899" s="4" t="str">
        <f>IF(ISERROR(MATCH(A1899,SEM_20201201_20210416!A:A,0)),"","Y")</f>
        <v>Y</v>
      </c>
      <c r="L1899" s="4">
        <f>IF(K1899="Y",VLOOKUP($A1899,SEM_20201201_20210416!$A:$G,3,FALSE),"")</f>
        <v>465</v>
      </c>
      <c r="M1899" s="4">
        <f>IF(K1899="Y",VLOOKUP($A1899,SEM_20201201_20210416!$A:$G,4,FALSE),"")</f>
        <v>30</v>
      </c>
      <c r="N1899" s="1">
        <f>IFERROR(VLOOKUP(A1899,SEM_20201201_20210416!A:F,6,FALSE),"")</f>
        <v>6.4516129032258063E-2</v>
      </c>
      <c r="O1899" s="4" t="str">
        <f t="shared" si="149"/>
        <v>Y</v>
      </c>
      <c r="P1899" s="4" t="str">
        <f t="shared" si="150"/>
        <v/>
      </c>
    </row>
    <row r="1900" spans="1:16">
      <c r="A1900" s="3" t="s">
        <v>1894</v>
      </c>
      <c r="B1900">
        <v>11</v>
      </c>
      <c r="C1900">
        <v>0</v>
      </c>
      <c r="D1900" s="1">
        <v>0</v>
      </c>
      <c r="E1900" s="2">
        <v>73.818181818181799</v>
      </c>
      <c r="H1900" s="4" t="str">
        <f t="shared" si="146"/>
        <v/>
      </c>
      <c r="I1900" s="4" t="str">
        <f t="shared" si="147"/>
        <v/>
      </c>
      <c r="J1900" s="4" t="str">
        <f t="shared" si="148"/>
        <v/>
      </c>
      <c r="K1900" s="4" t="str">
        <f>IF(ISERROR(MATCH(A1900,SEM_20201201_20210416!A:A,0)),"","Y")</f>
        <v/>
      </c>
      <c r="L1900" s="4" t="str">
        <f>IF(K1900="Y",VLOOKUP($A1900,SEM_20201201_20210416!$A:$G,3,FALSE),"")</f>
        <v/>
      </c>
      <c r="M1900" s="4" t="str">
        <f>IF(K1900="Y",VLOOKUP($A1900,SEM_20201201_20210416!$A:$G,4,FALSE),"")</f>
        <v/>
      </c>
      <c r="N1900" s="1" t="str">
        <f>IFERROR(VLOOKUP(A1900,SEM_20201201_20210416!A:F,6,FALSE),"")</f>
        <v/>
      </c>
      <c r="O1900" s="4" t="str">
        <f t="shared" si="149"/>
        <v/>
      </c>
      <c r="P1900" s="4" t="str">
        <f t="shared" si="150"/>
        <v/>
      </c>
    </row>
    <row r="1901" spans="1:16">
      <c r="A1901" s="3" t="s">
        <v>1854</v>
      </c>
      <c r="B1901">
        <v>11</v>
      </c>
      <c r="C1901">
        <v>0</v>
      </c>
      <c r="D1901" s="1">
        <v>0</v>
      </c>
      <c r="E1901" s="2">
        <v>76.363636363636303</v>
      </c>
      <c r="H1901" s="4" t="str">
        <f t="shared" si="146"/>
        <v/>
      </c>
      <c r="I1901" s="4" t="str">
        <f t="shared" si="147"/>
        <v/>
      </c>
      <c r="J1901" s="4" t="str">
        <f t="shared" si="148"/>
        <v/>
      </c>
      <c r="K1901" s="4" t="str">
        <f>IF(ISERROR(MATCH(A1901,SEM_20201201_20210416!A:A,0)),"","Y")</f>
        <v/>
      </c>
      <c r="L1901" s="4" t="str">
        <f>IF(K1901="Y",VLOOKUP($A1901,SEM_20201201_20210416!$A:$G,3,FALSE),"")</f>
        <v/>
      </c>
      <c r="M1901" s="4" t="str">
        <f>IF(K1901="Y",VLOOKUP($A1901,SEM_20201201_20210416!$A:$G,4,FALSE),"")</f>
        <v/>
      </c>
      <c r="N1901" s="1" t="str">
        <f>IFERROR(VLOOKUP(A1901,SEM_20201201_20210416!A:F,6,FALSE),"")</f>
        <v/>
      </c>
      <c r="O1901" s="4" t="str">
        <f t="shared" si="149"/>
        <v/>
      </c>
      <c r="P1901" s="4" t="str">
        <f t="shared" si="150"/>
        <v/>
      </c>
    </row>
    <row r="1902" spans="1:16">
      <c r="A1902" s="3" t="s">
        <v>1910</v>
      </c>
      <c r="B1902">
        <v>11</v>
      </c>
      <c r="C1902">
        <v>0</v>
      </c>
      <c r="D1902" s="1">
        <v>0</v>
      </c>
      <c r="E1902" s="2">
        <v>77.090909090909093</v>
      </c>
      <c r="H1902" s="4" t="str">
        <f t="shared" si="146"/>
        <v/>
      </c>
      <c r="I1902" s="4" t="str">
        <f t="shared" si="147"/>
        <v/>
      </c>
      <c r="J1902" s="4" t="str">
        <f t="shared" si="148"/>
        <v/>
      </c>
      <c r="K1902" s="4" t="str">
        <f>IF(ISERROR(MATCH(A1902,SEM_20201201_20210416!A:A,0)),"","Y")</f>
        <v/>
      </c>
      <c r="L1902" s="4" t="str">
        <f>IF(K1902="Y",VLOOKUP($A1902,SEM_20201201_20210416!$A:$G,3,FALSE),"")</f>
        <v/>
      </c>
      <c r="M1902" s="4" t="str">
        <f>IF(K1902="Y",VLOOKUP($A1902,SEM_20201201_20210416!$A:$G,4,FALSE),"")</f>
        <v/>
      </c>
      <c r="N1902" s="1" t="str">
        <f>IFERROR(VLOOKUP(A1902,SEM_20201201_20210416!A:F,6,FALSE),"")</f>
        <v/>
      </c>
      <c r="O1902" s="4" t="str">
        <f t="shared" si="149"/>
        <v/>
      </c>
      <c r="P1902" s="4" t="str">
        <f t="shared" si="150"/>
        <v/>
      </c>
    </row>
    <row r="1903" spans="1:16">
      <c r="A1903" s="3" t="s">
        <v>1913</v>
      </c>
      <c r="B1903">
        <v>11</v>
      </c>
      <c r="C1903">
        <v>0</v>
      </c>
      <c r="D1903" s="1">
        <v>0</v>
      </c>
      <c r="E1903" s="2">
        <v>79.454545454545396</v>
      </c>
      <c r="H1903" s="4" t="str">
        <f t="shared" si="146"/>
        <v/>
      </c>
      <c r="I1903" s="4" t="str">
        <f t="shared" si="147"/>
        <v/>
      </c>
      <c r="J1903" s="4" t="str">
        <f t="shared" si="148"/>
        <v/>
      </c>
      <c r="K1903" s="4" t="str">
        <f>IF(ISERROR(MATCH(A1903,SEM_20201201_20210416!A:A,0)),"","Y")</f>
        <v/>
      </c>
      <c r="L1903" s="4" t="str">
        <f>IF(K1903="Y",VLOOKUP($A1903,SEM_20201201_20210416!$A:$G,3,FALSE),"")</f>
        <v/>
      </c>
      <c r="M1903" s="4" t="str">
        <f>IF(K1903="Y",VLOOKUP($A1903,SEM_20201201_20210416!$A:$G,4,FALSE),"")</f>
        <v/>
      </c>
      <c r="N1903" s="1" t="str">
        <f>IFERROR(VLOOKUP(A1903,SEM_20201201_20210416!A:F,6,FALSE),"")</f>
        <v/>
      </c>
      <c r="O1903" s="4" t="str">
        <f t="shared" si="149"/>
        <v/>
      </c>
      <c r="P1903" s="4" t="str">
        <f t="shared" si="150"/>
        <v/>
      </c>
    </row>
    <row r="1904" spans="1:16">
      <c r="A1904" s="3" t="s">
        <v>1908</v>
      </c>
      <c r="B1904">
        <v>11</v>
      </c>
      <c r="C1904">
        <v>0</v>
      </c>
      <c r="D1904" s="1">
        <v>0</v>
      </c>
      <c r="E1904" s="2">
        <v>79.909090909090907</v>
      </c>
      <c r="H1904" s="4" t="str">
        <f t="shared" si="146"/>
        <v/>
      </c>
      <c r="I1904" s="4" t="str">
        <f t="shared" si="147"/>
        <v/>
      </c>
      <c r="J1904" s="4" t="str">
        <f t="shared" si="148"/>
        <v/>
      </c>
      <c r="K1904" s="4" t="str">
        <f>IF(ISERROR(MATCH(A1904,SEM_20201201_20210416!A:A,0)),"","Y")</f>
        <v/>
      </c>
      <c r="L1904" s="4" t="str">
        <f>IF(K1904="Y",VLOOKUP($A1904,SEM_20201201_20210416!$A:$G,3,FALSE),"")</f>
        <v/>
      </c>
      <c r="M1904" s="4" t="str">
        <f>IF(K1904="Y",VLOOKUP($A1904,SEM_20201201_20210416!$A:$G,4,FALSE),"")</f>
        <v/>
      </c>
      <c r="N1904" s="1" t="str">
        <f>IFERROR(VLOOKUP(A1904,SEM_20201201_20210416!A:F,6,FALSE),"")</f>
        <v/>
      </c>
      <c r="O1904" s="4" t="str">
        <f t="shared" si="149"/>
        <v/>
      </c>
      <c r="P1904" s="4" t="str">
        <f t="shared" si="150"/>
        <v/>
      </c>
    </row>
    <row r="1905" spans="1:16">
      <c r="A1905" s="3" t="s">
        <v>1907</v>
      </c>
      <c r="B1905">
        <v>11</v>
      </c>
      <c r="C1905">
        <v>0</v>
      </c>
      <c r="D1905" s="1">
        <v>0</v>
      </c>
      <c r="E1905" s="2">
        <v>89.454545454545396</v>
      </c>
      <c r="H1905" s="4" t="str">
        <f t="shared" si="146"/>
        <v/>
      </c>
      <c r="I1905" s="4" t="str">
        <f t="shared" si="147"/>
        <v/>
      </c>
      <c r="J1905" s="4" t="str">
        <f t="shared" si="148"/>
        <v/>
      </c>
      <c r="K1905" s="4" t="str">
        <f>IF(ISERROR(MATCH(A1905,SEM_20201201_20210416!A:A,0)),"","Y")</f>
        <v/>
      </c>
      <c r="L1905" s="4" t="str">
        <f>IF(K1905="Y",VLOOKUP($A1905,SEM_20201201_20210416!$A:$G,3,FALSE),"")</f>
        <v/>
      </c>
      <c r="M1905" s="4" t="str">
        <f>IF(K1905="Y",VLOOKUP($A1905,SEM_20201201_20210416!$A:$G,4,FALSE),"")</f>
        <v/>
      </c>
      <c r="N1905" s="1" t="str">
        <f>IFERROR(VLOOKUP(A1905,SEM_20201201_20210416!A:F,6,FALSE),"")</f>
        <v/>
      </c>
      <c r="O1905" s="4" t="str">
        <f t="shared" si="149"/>
        <v/>
      </c>
      <c r="P1905" s="4" t="str">
        <f t="shared" si="150"/>
        <v/>
      </c>
    </row>
    <row r="1906" spans="1:16">
      <c r="A1906" s="3" t="s">
        <v>1891</v>
      </c>
      <c r="B1906">
        <v>11</v>
      </c>
      <c r="C1906">
        <v>0</v>
      </c>
      <c r="D1906" s="1">
        <v>0</v>
      </c>
      <c r="E1906" s="2">
        <v>90.090909090909093</v>
      </c>
      <c r="H1906" s="4" t="str">
        <f t="shared" si="146"/>
        <v/>
      </c>
      <c r="I1906" s="4" t="str">
        <f t="shared" si="147"/>
        <v/>
      </c>
      <c r="J1906" s="4" t="str">
        <f t="shared" si="148"/>
        <v/>
      </c>
      <c r="K1906" s="4" t="str">
        <f>IF(ISERROR(MATCH(A1906,SEM_20201201_20210416!A:A,0)),"","Y")</f>
        <v/>
      </c>
      <c r="L1906" s="4" t="str">
        <f>IF(K1906="Y",VLOOKUP($A1906,SEM_20201201_20210416!$A:$G,3,FALSE),"")</f>
        <v/>
      </c>
      <c r="M1906" s="4" t="str">
        <f>IF(K1906="Y",VLOOKUP($A1906,SEM_20201201_20210416!$A:$G,4,FALSE),"")</f>
        <v/>
      </c>
      <c r="N1906" s="1" t="str">
        <f>IFERROR(VLOOKUP(A1906,SEM_20201201_20210416!A:F,6,FALSE),"")</f>
        <v/>
      </c>
      <c r="O1906" s="4" t="str">
        <f t="shared" si="149"/>
        <v/>
      </c>
      <c r="P1906" s="4" t="str">
        <f t="shared" si="150"/>
        <v/>
      </c>
    </row>
    <row r="1907" spans="1:16">
      <c r="A1907" s="3" t="s">
        <v>1900</v>
      </c>
      <c r="B1907">
        <v>11</v>
      </c>
      <c r="C1907">
        <v>0</v>
      </c>
      <c r="D1907" s="1">
        <v>0</v>
      </c>
      <c r="E1907" s="2">
        <v>91.363636363636303</v>
      </c>
      <c r="H1907" s="4" t="str">
        <f t="shared" si="146"/>
        <v/>
      </c>
      <c r="I1907" s="4" t="str">
        <f t="shared" si="147"/>
        <v/>
      </c>
      <c r="J1907" s="4" t="str">
        <f t="shared" si="148"/>
        <v/>
      </c>
      <c r="K1907" s="4" t="str">
        <f>IF(ISERROR(MATCH(A1907,SEM_20201201_20210416!A:A,0)),"","Y")</f>
        <v/>
      </c>
      <c r="L1907" s="4" t="str">
        <f>IF(K1907="Y",VLOOKUP($A1907,SEM_20201201_20210416!$A:$G,3,FALSE),"")</f>
        <v/>
      </c>
      <c r="M1907" s="4" t="str">
        <f>IF(K1907="Y",VLOOKUP($A1907,SEM_20201201_20210416!$A:$G,4,FALSE),"")</f>
        <v/>
      </c>
      <c r="N1907" s="1" t="str">
        <f>IFERROR(VLOOKUP(A1907,SEM_20201201_20210416!A:F,6,FALSE),"")</f>
        <v/>
      </c>
      <c r="O1907" s="4" t="str">
        <f t="shared" si="149"/>
        <v/>
      </c>
      <c r="P1907" s="4" t="str">
        <f t="shared" si="150"/>
        <v/>
      </c>
    </row>
    <row r="1908" spans="1:16">
      <c r="A1908" s="3" t="s">
        <v>1909</v>
      </c>
      <c r="B1908">
        <v>11</v>
      </c>
      <c r="C1908">
        <v>0</v>
      </c>
      <c r="D1908" s="1">
        <v>0</v>
      </c>
      <c r="E1908" s="2">
        <v>91.818181818181799</v>
      </c>
      <c r="H1908" s="4" t="str">
        <f t="shared" si="146"/>
        <v/>
      </c>
      <c r="I1908" s="4" t="str">
        <f t="shared" si="147"/>
        <v/>
      </c>
      <c r="J1908" s="4" t="str">
        <f t="shared" si="148"/>
        <v/>
      </c>
      <c r="K1908" s="4" t="str">
        <f>IF(ISERROR(MATCH(A1908,SEM_20201201_20210416!A:A,0)),"","Y")</f>
        <v/>
      </c>
      <c r="L1908" s="4" t="str">
        <f>IF(K1908="Y",VLOOKUP($A1908,SEM_20201201_20210416!$A:$G,3,FALSE),"")</f>
        <v/>
      </c>
      <c r="M1908" s="4" t="str">
        <f>IF(K1908="Y",VLOOKUP($A1908,SEM_20201201_20210416!$A:$G,4,FALSE),"")</f>
        <v/>
      </c>
      <c r="N1908" s="1" t="str">
        <f>IFERROR(VLOOKUP(A1908,SEM_20201201_20210416!A:F,6,FALSE),"")</f>
        <v/>
      </c>
      <c r="O1908" s="4" t="str">
        <f t="shared" si="149"/>
        <v/>
      </c>
      <c r="P1908" s="4" t="str">
        <f t="shared" si="150"/>
        <v/>
      </c>
    </row>
    <row r="1909" spans="1:16">
      <c r="A1909" s="3" t="s">
        <v>1863</v>
      </c>
      <c r="B1909">
        <v>11</v>
      </c>
      <c r="C1909">
        <v>0</v>
      </c>
      <c r="D1909" s="1">
        <v>0</v>
      </c>
      <c r="E1909" s="2">
        <v>92.090909090909093</v>
      </c>
      <c r="H1909" s="4" t="str">
        <f t="shared" si="146"/>
        <v/>
      </c>
      <c r="I1909" s="4" t="str">
        <f t="shared" si="147"/>
        <v/>
      </c>
      <c r="J1909" s="4" t="str">
        <f t="shared" si="148"/>
        <v/>
      </c>
      <c r="K1909" s="4" t="str">
        <f>IF(ISERROR(MATCH(A1909,SEM_20201201_20210416!A:A,0)),"","Y")</f>
        <v/>
      </c>
      <c r="L1909" s="4" t="str">
        <f>IF(K1909="Y",VLOOKUP($A1909,SEM_20201201_20210416!$A:$G,3,FALSE),"")</f>
        <v/>
      </c>
      <c r="M1909" s="4" t="str">
        <f>IF(K1909="Y",VLOOKUP($A1909,SEM_20201201_20210416!$A:$G,4,FALSE),"")</f>
        <v/>
      </c>
      <c r="N1909" s="1" t="str">
        <f>IFERROR(VLOOKUP(A1909,SEM_20201201_20210416!A:F,6,FALSE),"")</f>
        <v/>
      </c>
      <c r="O1909" s="4" t="str">
        <f t="shared" si="149"/>
        <v/>
      </c>
      <c r="P1909" s="4" t="str">
        <f t="shared" si="150"/>
        <v/>
      </c>
    </row>
    <row r="1910" spans="1:16">
      <c r="A1910" s="3" t="s">
        <v>1850</v>
      </c>
      <c r="B1910">
        <v>11</v>
      </c>
      <c r="C1910">
        <v>0</v>
      </c>
      <c r="D1910" s="1">
        <v>0</v>
      </c>
      <c r="E1910" s="2">
        <v>93.181818181818102</v>
      </c>
      <c r="H1910" s="4" t="str">
        <f t="shared" si="146"/>
        <v/>
      </c>
      <c r="I1910" s="4" t="str">
        <f t="shared" si="147"/>
        <v/>
      </c>
      <c r="J1910" s="4" t="str">
        <f t="shared" si="148"/>
        <v/>
      </c>
      <c r="K1910" s="4" t="str">
        <f>IF(ISERROR(MATCH(A1910,SEM_20201201_20210416!A:A,0)),"","Y")</f>
        <v/>
      </c>
      <c r="L1910" s="4" t="str">
        <f>IF(K1910="Y",VLOOKUP($A1910,SEM_20201201_20210416!$A:$G,3,FALSE),"")</f>
        <v/>
      </c>
      <c r="M1910" s="4" t="str">
        <f>IF(K1910="Y",VLOOKUP($A1910,SEM_20201201_20210416!$A:$G,4,FALSE),"")</f>
        <v/>
      </c>
      <c r="N1910" s="1" t="str">
        <f>IFERROR(VLOOKUP(A1910,SEM_20201201_20210416!A:F,6,FALSE),"")</f>
        <v/>
      </c>
      <c r="O1910" s="4" t="str">
        <f t="shared" si="149"/>
        <v/>
      </c>
      <c r="P1910" s="4" t="str">
        <f t="shared" si="150"/>
        <v/>
      </c>
    </row>
    <row r="1911" spans="1:16">
      <c r="A1911" s="3" t="s">
        <v>1882</v>
      </c>
      <c r="B1911">
        <v>11</v>
      </c>
      <c r="C1911">
        <v>0</v>
      </c>
      <c r="D1911" s="1">
        <v>0</v>
      </c>
      <c r="E1911" s="2">
        <v>94.545454545454504</v>
      </c>
      <c r="H1911" s="4" t="str">
        <f t="shared" si="146"/>
        <v/>
      </c>
      <c r="I1911" s="4" t="str">
        <f t="shared" si="147"/>
        <v/>
      </c>
      <c r="J1911" s="4" t="str">
        <f t="shared" si="148"/>
        <v/>
      </c>
      <c r="K1911" s="4" t="str">
        <f>IF(ISERROR(MATCH(A1911,SEM_20201201_20210416!A:A,0)),"","Y")</f>
        <v/>
      </c>
      <c r="L1911" s="4" t="str">
        <f>IF(K1911="Y",VLOOKUP($A1911,SEM_20201201_20210416!$A:$G,3,FALSE),"")</f>
        <v/>
      </c>
      <c r="M1911" s="4" t="str">
        <f>IF(K1911="Y",VLOOKUP($A1911,SEM_20201201_20210416!$A:$G,4,FALSE),"")</f>
        <v/>
      </c>
      <c r="N1911" s="1" t="str">
        <f>IFERROR(VLOOKUP(A1911,SEM_20201201_20210416!A:F,6,FALSE),"")</f>
        <v/>
      </c>
      <c r="O1911" s="4" t="str">
        <f t="shared" si="149"/>
        <v/>
      </c>
      <c r="P1911" s="4" t="str">
        <f t="shared" si="150"/>
        <v/>
      </c>
    </row>
    <row r="1912" spans="1:16">
      <c r="A1912" s="3" t="s">
        <v>1905</v>
      </c>
      <c r="B1912">
        <v>11</v>
      </c>
      <c r="C1912">
        <v>0</v>
      </c>
      <c r="D1912" s="1">
        <v>0</v>
      </c>
      <c r="E1912" s="2">
        <v>96</v>
      </c>
      <c r="H1912" s="4" t="str">
        <f t="shared" si="146"/>
        <v/>
      </c>
      <c r="I1912" s="4" t="str">
        <f t="shared" si="147"/>
        <v/>
      </c>
      <c r="J1912" s="4" t="str">
        <f t="shared" si="148"/>
        <v/>
      </c>
      <c r="K1912" s="4" t="str">
        <f>IF(ISERROR(MATCH(A1912,SEM_20201201_20210416!A:A,0)),"","Y")</f>
        <v/>
      </c>
      <c r="L1912" s="4" t="str">
        <f>IF(K1912="Y",VLOOKUP($A1912,SEM_20201201_20210416!$A:$G,3,FALSE),"")</f>
        <v/>
      </c>
      <c r="M1912" s="4" t="str">
        <f>IF(K1912="Y",VLOOKUP($A1912,SEM_20201201_20210416!$A:$G,4,FALSE),"")</f>
        <v/>
      </c>
      <c r="N1912" s="1" t="str">
        <f>IFERROR(VLOOKUP(A1912,SEM_20201201_20210416!A:F,6,FALSE),"")</f>
        <v/>
      </c>
      <c r="O1912" s="4" t="str">
        <f t="shared" si="149"/>
        <v/>
      </c>
      <c r="P1912" s="4" t="str">
        <f t="shared" si="150"/>
        <v/>
      </c>
    </row>
    <row r="1913" spans="1:16">
      <c r="A1913" s="3" t="s">
        <v>1866</v>
      </c>
      <c r="B1913">
        <v>11</v>
      </c>
      <c r="C1913">
        <v>0</v>
      </c>
      <c r="D1913" s="1">
        <v>0</v>
      </c>
      <c r="E1913" s="2">
        <v>96.363636363636303</v>
      </c>
      <c r="H1913" s="4" t="str">
        <f t="shared" si="146"/>
        <v/>
      </c>
      <c r="I1913" s="4" t="str">
        <f t="shared" si="147"/>
        <v/>
      </c>
      <c r="J1913" s="4" t="str">
        <f t="shared" si="148"/>
        <v/>
      </c>
      <c r="K1913" s="4" t="str">
        <f>IF(ISERROR(MATCH(A1913,SEM_20201201_20210416!A:A,0)),"","Y")</f>
        <v/>
      </c>
      <c r="L1913" s="4" t="str">
        <f>IF(K1913="Y",VLOOKUP($A1913,SEM_20201201_20210416!$A:$G,3,FALSE),"")</f>
        <v/>
      </c>
      <c r="M1913" s="4" t="str">
        <f>IF(K1913="Y",VLOOKUP($A1913,SEM_20201201_20210416!$A:$G,4,FALSE),"")</f>
        <v/>
      </c>
      <c r="N1913" s="1" t="str">
        <f>IFERROR(VLOOKUP(A1913,SEM_20201201_20210416!A:F,6,FALSE),"")</f>
        <v/>
      </c>
      <c r="O1913" s="4" t="str">
        <f t="shared" si="149"/>
        <v/>
      </c>
      <c r="P1913" s="4" t="str">
        <f t="shared" si="150"/>
        <v/>
      </c>
    </row>
    <row r="1914" spans="1:16">
      <c r="A1914" s="3" t="s">
        <v>1899</v>
      </c>
      <c r="B1914">
        <v>11</v>
      </c>
      <c r="C1914">
        <v>0</v>
      </c>
      <c r="D1914" s="1">
        <v>0</v>
      </c>
      <c r="E1914" s="2">
        <v>105.636363636363</v>
      </c>
      <c r="H1914" s="4" t="str">
        <f t="shared" si="146"/>
        <v/>
      </c>
      <c r="I1914" s="4" t="str">
        <f t="shared" si="147"/>
        <v/>
      </c>
      <c r="J1914" s="4" t="str">
        <f t="shared" si="148"/>
        <v/>
      </c>
      <c r="K1914" s="4" t="str">
        <f>IF(ISERROR(MATCH(A1914,SEM_20201201_20210416!A:A,0)),"","Y")</f>
        <v/>
      </c>
      <c r="L1914" s="4" t="str">
        <f>IF(K1914="Y",VLOOKUP($A1914,SEM_20201201_20210416!$A:$G,3,FALSE),"")</f>
        <v/>
      </c>
      <c r="M1914" s="4" t="str">
        <f>IF(K1914="Y",VLOOKUP($A1914,SEM_20201201_20210416!$A:$G,4,FALSE),"")</f>
        <v/>
      </c>
      <c r="N1914" s="1" t="str">
        <f>IFERROR(VLOOKUP(A1914,SEM_20201201_20210416!A:F,6,FALSE),"")</f>
        <v/>
      </c>
      <c r="O1914" s="4" t="str">
        <f t="shared" si="149"/>
        <v/>
      </c>
      <c r="P1914" s="4" t="str">
        <f t="shared" si="150"/>
        <v/>
      </c>
    </row>
    <row r="1915" spans="1:16">
      <c r="A1915" s="3" t="s">
        <v>1886</v>
      </c>
      <c r="B1915">
        <v>11</v>
      </c>
      <c r="C1915">
        <v>0</v>
      </c>
      <c r="D1915" s="1">
        <v>0</v>
      </c>
      <c r="E1915" s="2">
        <v>129.18181818181799</v>
      </c>
      <c r="H1915" s="4" t="str">
        <f t="shared" si="146"/>
        <v/>
      </c>
      <c r="I1915" s="4" t="str">
        <f t="shared" si="147"/>
        <v/>
      </c>
      <c r="J1915" s="4" t="str">
        <f t="shared" si="148"/>
        <v/>
      </c>
      <c r="K1915" s="4" t="str">
        <f>IF(ISERROR(MATCH(A1915,SEM_20201201_20210416!A:A,0)),"","Y")</f>
        <v/>
      </c>
      <c r="L1915" s="4" t="str">
        <f>IF(K1915="Y",VLOOKUP($A1915,SEM_20201201_20210416!$A:$G,3,FALSE),"")</f>
        <v/>
      </c>
      <c r="M1915" s="4" t="str">
        <f>IF(K1915="Y",VLOOKUP($A1915,SEM_20201201_20210416!$A:$G,4,FALSE),"")</f>
        <v/>
      </c>
      <c r="N1915" s="1" t="str">
        <f>IFERROR(VLOOKUP(A1915,SEM_20201201_20210416!A:F,6,FALSE),"")</f>
        <v/>
      </c>
      <c r="O1915" s="4" t="str">
        <f t="shared" si="149"/>
        <v/>
      </c>
      <c r="P1915" s="4" t="str">
        <f t="shared" si="150"/>
        <v/>
      </c>
    </row>
    <row r="1916" spans="1:16">
      <c r="A1916" s="3" t="s">
        <v>1956</v>
      </c>
      <c r="B1916">
        <v>10</v>
      </c>
      <c r="C1916">
        <v>0</v>
      </c>
      <c r="D1916" s="1">
        <v>0</v>
      </c>
      <c r="E1916" s="2">
        <v>1.2</v>
      </c>
      <c r="H1916" s="4" t="str">
        <f t="shared" si="146"/>
        <v/>
      </c>
      <c r="I1916" s="4" t="str">
        <f t="shared" si="147"/>
        <v/>
      </c>
      <c r="J1916" s="4" t="str">
        <f t="shared" si="148"/>
        <v/>
      </c>
      <c r="K1916" s="4" t="str">
        <f>IF(ISERROR(MATCH(A1916,SEM_20201201_20210416!A:A,0)),"","Y")</f>
        <v/>
      </c>
      <c r="L1916" s="4" t="str">
        <f>IF(K1916="Y",VLOOKUP($A1916,SEM_20201201_20210416!$A:$G,3,FALSE),"")</f>
        <v/>
      </c>
      <c r="M1916" s="4" t="str">
        <f>IF(K1916="Y",VLOOKUP($A1916,SEM_20201201_20210416!$A:$G,4,FALSE),"")</f>
        <v/>
      </c>
      <c r="N1916" s="1" t="str">
        <f>IFERROR(VLOOKUP(A1916,SEM_20201201_20210416!A:F,6,FALSE),"")</f>
        <v/>
      </c>
      <c r="O1916" s="4" t="str">
        <f t="shared" si="149"/>
        <v/>
      </c>
      <c r="P1916" s="4" t="str">
        <f t="shared" si="150"/>
        <v/>
      </c>
    </row>
    <row r="1917" spans="1:16">
      <c r="A1917" s="3" t="s">
        <v>1929</v>
      </c>
      <c r="B1917">
        <v>10</v>
      </c>
      <c r="C1917">
        <v>1</v>
      </c>
      <c r="D1917" s="1">
        <v>0.1</v>
      </c>
      <c r="E1917" s="2">
        <v>2</v>
      </c>
      <c r="H1917" s="4" t="str">
        <f t="shared" si="146"/>
        <v>Y</v>
      </c>
      <c r="I1917" s="4" t="str">
        <f t="shared" si="147"/>
        <v/>
      </c>
      <c r="J1917" s="4" t="str">
        <f t="shared" si="148"/>
        <v/>
      </c>
      <c r="K1917" s="4" t="str">
        <f>IF(ISERROR(MATCH(A1917,SEM_20201201_20210416!A:A,0)),"","Y")</f>
        <v>Y</v>
      </c>
      <c r="L1917" s="4">
        <f>IF(K1917="Y",VLOOKUP($A1917,SEM_20201201_20210416!$A:$G,3,FALSE),"")</f>
        <v>40</v>
      </c>
      <c r="M1917" s="4">
        <f>IF(K1917="Y",VLOOKUP($A1917,SEM_20201201_20210416!$A:$G,4,FALSE),"")</f>
        <v>6</v>
      </c>
      <c r="N1917" s="1">
        <f>IFERROR(VLOOKUP(A1917,SEM_20201201_20210416!A:F,6,FALSE),"")</f>
        <v>0.15</v>
      </c>
      <c r="O1917" s="4" t="str">
        <f t="shared" si="149"/>
        <v>Y</v>
      </c>
      <c r="P1917" s="4" t="str">
        <f t="shared" si="150"/>
        <v/>
      </c>
    </row>
    <row r="1918" spans="1:16">
      <c r="A1918" s="3" t="s">
        <v>1985</v>
      </c>
      <c r="B1918">
        <v>10</v>
      </c>
      <c r="C1918">
        <v>2</v>
      </c>
      <c r="D1918" s="1">
        <v>0.2</v>
      </c>
      <c r="E1918" s="2">
        <v>2.4</v>
      </c>
      <c r="H1918" s="4" t="str">
        <f t="shared" si="146"/>
        <v>Y</v>
      </c>
      <c r="I1918" s="4" t="str">
        <f t="shared" si="147"/>
        <v/>
      </c>
      <c r="J1918" s="4" t="str">
        <f t="shared" si="148"/>
        <v/>
      </c>
      <c r="K1918" s="4" t="str">
        <f>IF(ISERROR(MATCH(A1918,SEM_20201201_20210416!A:A,0)),"","Y")</f>
        <v/>
      </c>
      <c r="L1918" s="4" t="str">
        <f>IF(K1918="Y",VLOOKUP($A1918,SEM_20201201_20210416!$A:$G,3,FALSE),"")</f>
        <v/>
      </c>
      <c r="M1918" s="4" t="str">
        <f>IF(K1918="Y",VLOOKUP($A1918,SEM_20201201_20210416!$A:$G,4,FALSE),"")</f>
        <v/>
      </c>
      <c r="N1918" s="1" t="str">
        <f>IFERROR(VLOOKUP(A1918,SEM_20201201_20210416!A:F,6,FALSE),"")</f>
        <v/>
      </c>
      <c r="O1918" s="4" t="str">
        <f t="shared" si="149"/>
        <v/>
      </c>
      <c r="P1918" s="4" t="str">
        <f t="shared" si="150"/>
        <v/>
      </c>
    </row>
    <row r="1919" spans="1:16">
      <c r="A1919" s="3" t="s">
        <v>1922</v>
      </c>
      <c r="B1919">
        <v>10</v>
      </c>
      <c r="C1919">
        <v>3</v>
      </c>
      <c r="D1919" s="1">
        <v>0.3</v>
      </c>
      <c r="E1919" s="2">
        <v>2.5</v>
      </c>
      <c r="H1919" s="4" t="str">
        <f t="shared" si="146"/>
        <v>Y</v>
      </c>
      <c r="I1919" s="4" t="str">
        <f t="shared" si="147"/>
        <v/>
      </c>
      <c r="J1919" s="4" t="str">
        <f t="shared" si="148"/>
        <v/>
      </c>
      <c r="K1919" s="4" t="str">
        <f>IF(ISERROR(MATCH(A1919,SEM_20201201_20210416!A:A,0)),"","Y")</f>
        <v/>
      </c>
      <c r="L1919" s="4" t="str">
        <f>IF(K1919="Y",VLOOKUP($A1919,SEM_20201201_20210416!$A:$G,3,FALSE),"")</f>
        <v/>
      </c>
      <c r="M1919" s="4" t="str">
        <f>IF(K1919="Y",VLOOKUP($A1919,SEM_20201201_20210416!$A:$G,4,FALSE),"")</f>
        <v/>
      </c>
      <c r="N1919" s="1" t="str">
        <f>IFERROR(VLOOKUP(A1919,SEM_20201201_20210416!A:F,6,FALSE),"")</f>
        <v/>
      </c>
      <c r="O1919" s="4" t="str">
        <f t="shared" si="149"/>
        <v/>
      </c>
      <c r="P1919" s="4" t="str">
        <f t="shared" si="150"/>
        <v/>
      </c>
    </row>
    <row r="1920" spans="1:16">
      <c r="A1920" s="3" t="s">
        <v>1936</v>
      </c>
      <c r="B1920">
        <v>10</v>
      </c>
      <c r="C1920">
        <v>2</v>
      </c>
      <c r="D1920" s="1">
        <v>0.2</v>
      </c>
      <c r="E1920" s="2">
        <v>2.7</v>
      </c>
      <c r="H1920" s="4" t="str">
        <f t="shared" si="146"/>
        <v>Y</v>
      </c>
      <c r="I1920" s="4" t="str">
        <f t="shared" si="147"/>
        <v/>
      </c>
      <c r="J1920" s="4" t="str">
        <f t="shared" si="148"/>
        <v/>
      </c>
      <c r="K1920" s="4" t="str">
        <f>IF(ISERROR(MATCH(A1920,SEM_20201201_20210416!A:A,0)),"","Y")</f>
        <v/>
      </c>
      <c r="L1920" s="4" t="str">
        <f>IF(K1920="Y",VLOOKUP($A1920,SEM_20201201_20210416!$A:$G,3,FALSE),"")</f>
        <v/>
      </c>
      <c r="M1920" s="4" t="str">
        <f>IF(K1920="Y",VLOOKUP($A1920,SEM_20201201_20210416!$A:$G,4,FALSE),"")</f>
        <v/>
      </c>
      <c r="N1920" s="1" t="str">
        <f>IFERROR(VLOOKUP(A1920,SEM_20201201_20210416!A:F,6,FALSE),"")</f>
        <v/>
      </c>
      <c r="O1920" s="4" t="str">
        <f t="shared" si="149"/>
        <v/>
      </c>
      <c r="P1920" s="4" t="str">
        <f t="shared" si="150"/>
        <v/>
      </c>
    </row>
    <row r="1921" spans="1:16">
      <c r="A1921" s="3" t="s">
        <v>1960</v>
      </c>
      <c r="B1921">
        <v>10</v>
      </c>
      <c r="C1921">
        <v>0</v>
      </c>
      <c r="D1921" s="1">
        <v>0</v>
      </c>
      <c r="E1921" s="2">
        <v>3</v>
      </c>
      <c r="H1921" s="4" t="str">
        <f t="shared" si="146"/>
        <v/>
      </c>
      <c r="I1921" s="4" t="str">
        <f t="shared" si="147"/>
        <v/>
      </c>
      <c r="J1921" s="4" t="str">
        <f t="shared" si="148"/>
        <v/>
      </c>
      <c r="K1921" s="4" t="str">
        <f>IF(ISERROR(MATCH(A1921,SEM_20201201_20210416!A:A,0)),"","Y")</f>
        <v/>
      </c>
      <c r="L1921" s="4" t="str">
        <f>IF(K1921="Y",VLOOKUP($A1921,SEM_20201201_20210416!$A:$G,3,FALSE),"")</f>
        <v/>
      </c>
      <c r="M1921" s="4" t="str">
        <f>IF(K1921="Y",VLOOKUP($A1921,SEM_20201201_20210416!$A:$G,4,FALSE),"")</f>
        <v/>
      </c>
      <c r="N1921" s="1" t="str">
        <f>IFERROR(VLOOKUP(A1921,SEM_20201201_20210416!A:F,6,FALSE),"")</f>
        <v/>
      </c>
      <c r="O1921" s="4" t="str">
        <f t="shared" si="149"/>
        <v/>
      </c>
      <c r="P1921" s="4" t="str">
        <f t="shared" si="150"/>
        <v/>
      </c>
    </row>
    <row r="1922" spans="1:16">
      <c r="A1922" s="3" t="s">
        <v>1981</v>
      </c>
      <c r="B1922">
        <v>10</v>
      </c>
      <c r="C1922">
        <v>0</v>
      </c>
      <c r="D1922" s="1">
        <v>0</v>
      </c>
      <c r="E1922" s="2">
        <v>3.3</v>
      </c>
      <c r="H1922" s="4" t="str">
        <f t="shared" si="146"/>
        <v/>
      </c>
      <c r="I1922" s="4" t="str">
        <f t="shared" si="147"/>
        <v/>
      </c>
      <c r="J1922" s="4" t="str">
        <f t="shared" si="148"/>
        <v/>
      </c>
      <c r="K1922" s="4" t="str">
        <f>IF(ISERROR(MATCH(A1922,SEM_20201201_20210416!A:A,0)),"","Y")</f>
        <v/>
      </c>
      <c r="L1922" s="4" t="str">
        <f>IF(K1922="Y",VLOOKUP($A1922,SEM_20201201_20210416!$A:$G,3,FALSE),"")</f>
        <v/>
      </c>
      <c r="M1922" s="4" t="str">
        <f>IF(K1922="Y",VLOOKUP($A1922,SEM_20201201_20210416!$A:$G,4,FALSE),"")</f>
        <v/>
      </c>
      <c r="N1922" s="1" t="str">
        <f>IFERROR(VLOOKUP(A1922,SEM_20201201_20210416!A:F,6,FALSE),"")</f>
        <v/>
      </c>
      <c r="O1922" s="4" t="str">
        <f t="shared" si="149"/>
        <v/>
      </c>
      <c r="P1922" s="4" t="str">
        <f t="shared" si="150"/>
        <v/>
      </c>
    </row>
    <row r="1923" spans="1:16">
      <c r="A1923" s="3" t="s">
        <v>1941</v>
      </c>
      <c r="B1923">
        <v>10</v>
      </c>
      <c r="C1923">
        <v>0</v>
      </c>
      <c r="D1923" s="1">
        <v>0</v>
      </c>
      <c r="E1923" s="2">
        <v>4</v>
      </c>
      <c r="H1923" s="4" t="str">
        <f t="shared" ref="H1923:H1986" si="151">IF(AND(E1923&gt;=2,E1923&lt;3),"Y","")</f>
        <v/>
      </c>
      <c r="I1923" s="4" t="str">
        <f t="shared" ref="I1923:I1986" si="152">IF(AND(E1923&gt;=4,E1923&lt;5),"Y","")</f>
        <v>Y</v>
      </c>
      <c r="J1923" s="4" t="str">
        <f t="shared" ref="J1923:J1986" si="153">IF(AND(E1923&gt;=6,E1923&lt;7),"Y","")</f>
        <v/>
      </c>
      <c r="K1923" s="4" t="str">
        <f>IF(ISERROR(MATCH(A1923,SEM_20201201_20210416!A:A,0)),"","Y")</f>
        <v/>
      </c>
      <c r="L1923" s="4" t="str">
        <f>IF(K1923="Y",VLOOKUP($A1923,SEM_20201201_20210416!$A:$G,3,FALSE),"")</f>
        <v/>
      </c>
      <c r="M1923" s="4" t="str">
        <f>IF(K1923="Y",VLOOKUP($A1923,SEM_20201201_20210416!$A:$G,4,FALSE),"")</f>
        <v/>
      </c>
      <c r="N1923" s="1" t="str">
        <f>IFERROR(VLOOKUP(A1923,SEM_20201201_20210416!A:F,6,FALSE),"")</f>
        <v/>
      </c>
      <c r="O1923" s="4" t="str">
        <f t="shared" ref="O1923:O1986" si="154">IF(AND(K1923="Y",M1923&gt;C1923),"Y","")</f>
        <v/>
      </c>
      <c r="P1923" s="4" t="str">
        <f t="shared" ref="P1923:P1986" si="155">IF(AND(G1923&lt;&gt;"N",E1923&gt;$V$1,D1923&lt;$V$2,B1923&gt;=$V$3),"Y","")</f>
        <v/>
      </c>
    </row>
    <row r="1924" spans="1:16">
      <c r="A1924" s="3" t="s">
        <v>1916</v>
      </c>
      <c r="B1924">
        <v>10</v>
      </c>
      <c r="C1924">
        <v>0</v>
      </c>
      <c r="D1924" s="1">
        <v>0</v>
      </c>
      <c r="E1924" s="2">
        <v>4.2</v>
      </c>
      <c r="H1924" s="4" t="str">
        <f t="shared" si="151"/>
        <v/>
      </c>
      <c r="I1924" s="4" t="str">
        <f t="shared" si="152"/>
        <v>Y</v>
      </c>
      <c r="J1924" s="4" t="str">
        <f t="shared" si="153"/>
        <v/>
      </c>
      <c r="K1924" s="4" t="str">
        <f>IF(ISERROR(MATCH(A1924,SEM_20201201_20210416!A:A,0)),"","Y")</f>
        <v/>
      </c>
      <c r="L1924" s="4" t="str">
        <f>IF(K1924="Y",VLOOKUP($A1924,SEM_20201201_20210416!$A:$G,3,FALSE),"")</f>
        <v/>
      </c>
      <c r="M1924" s="4" t="str">
        <f>IF(K1924="Y",VLOOKUP($A1924,SEM_20201201_20210416!$A:$G,4,FALSE),"")</f>
        <v/>
      </c>
      <c r="N1924" s="1" t="str">
        <f>IFERROR(VLOOKUP(A1924,SEM_20201201_20210416!A:F,6,FALSE),"")</f>
        <v/>
      </c>
      <c r="O1924" s="4" t="str">
        <f t="shared" si="154"/>
        <v/>
      </c>
      <c r="P1924" s="4" t="str">
        <f t="shared" si="155"/>
        <v/>
      </c>
    </row>
    <row r="1925" spans="1:16">
      <c r="A1925" s="3" t="s">
        <v>1978</v>
      </c>
      <c r="B1925">
        <v>10</v>
      </c>
      <c r="C1925">
        <v>1</v>
      </c>
      <c r="D1925" s="1">
        <v>0.1</v>
      </c>
      <c r="E1925" s="2">
        <v>4.8</v>
      </c>
      <c r="H1925" s="4" t="str">
        <f t="shared" si="151"/>
        <v/>
      </c>
      <c r="I1925" s="4" t="str">
        <f t="shared" si="152"/>
        <v>Y</v>
      </c>
      <c r="J1925" s="4" t="str">
        <f t="shared" si="153"/>
        <v/>
      </c>
      <c r="K1925" s="4" t="str">
        <f>IF(ISERROR(MATCH(A1925,SEM_20201201_20210416!A:A,0)),"","Y")</f>
        <v/>
      </c>
      <c r="L1925" s="4" t="str">
        <f>IF(K1925="Y",VLOOKUP($A1925,SEM_20201201_20210416!$A:$G,3,FALSE),"")</f>
        <v/>
      </c>
      <c r="M1925" s="4" t="str">
        <f>IF(K1925="Y",VLOOKUP($A1925,SEM_20201201_20210416!$A:$G,4,FALSE),"")</f>
        <v/>
      </c>
      <c r="N1925" s="1" t="str">
        <f>IFERROR(VLOOKUP(A1925,SEM_20201201_20210416!A:F,6,FALSE),"")</f>
        <v/>
      </c>
      <c r="O1925" s="4" t="str">
        <f t="shared" si="154"/>
        <v/>
      </c>
      <c r="P1925" s="4" t="str">
        <f t="shared" si="155"/>
        <v/>
      </c>
    </row>
    <row r="1926" spans="1:16">
      <c r="A1926" s="3" t="s">
        <v>1951</v>
      </c>
      <c r="B1926">
        <v>10</v>
      </c>
      <c r="C1926">
        <v>0</v>
      </c>
      <c r="D1926" s="1">
        <v>0</v>
      </c>
      <c r="E1926" s="2">
        <v>4.9000000000000004</v>
      </c>
      <c r="H1926" s="4" t="str">
        <f t="shared" si="151"/>
        <v/>
      </c>
      <c r="I1926" s="4" t="str">
        <f t="shared" si="152"/>
        <v>Y</v>
      </c>
      <c r="J1926" s="4" t="str">
        <f t="shared" si="153"/>
        <v/>
      </c>
      <c r="K1926" s="4" t="str">
        <f>IF(ISERROR(MATCH(A1926,SEM_20201201_20210416!A:A,0)),"","Y")</f>
        <v/>
      </c>
      <c r="L1926" s="4" t="str">
        <f>IF(K1926="Y",VLOOKUP($A1926,SEM_20201201_20210416!$A:$G,3,FALSE),"")</f>
        <v/>
      </c>
      <c r="M1926" s="4" t="str">
        <f>IF(K1926="Y",VLOOKUP($A1926,SEM_20201201_20210416!$A:$G,4,FALSE),"")</f>
        <v/>
      </c>
      <c r="N1926" s="1" t="str">
        <f>IFERROR(VLOOKUP(A1926,SEM_20201201_20210416!A:F,6,FALSE),"")</f>
        <v/>
      </c>
      <c r="O1926" s="4" t="str">
        <f t="shared" si="154"/>
        <v/>
      </c>
      <c r="P1926" s="4" t="str">
        <f t="shared" si="155"/>
        <v/>
      </c>
    </row>
    <row r="1927" spans="1:16">
      <c r="A1927" s="3" t="s">
        <v>1961</v>
      </c>
      <c r="B1927">
        <v>10</v>
      </c>
      <c r="C1927">
        <v>0</v>
      </c>
      <c r="D1927" s="1">
        <v>0</v>
      </c>
      <c r="E1927" s="2">
        <v>4.9000000000000004</v>
      </c>
      <c r="H1927" s="4" t="str">
        <f t="shared" si="151"/>
        <v/>
      </c>
      <c r="I1927" s="4" t="str">
        <f t="shared" si="152"/>
        <v>Y</v>
      </c>
      <c r="J1927" s="4" t="str">
        <f t="shared" si="153"/>
        <v/>
      </c>
      <c r="K1927" s="4" t="str">
        <f>IF(ISERROR(MATCH(A1927,SEM_20201201_20210416!A:A,0)),"","Y")</f>
        <v/>
      </c>
      <c r="L1927" s="4" t="str">
        <f>IF(K1927="Y",VLOOKUP($A1927,SEM_20201201_20210416!$A:$G,3,FALSE),"")</f>
        <v/>
      </c>
      <c r="M1927" s="4" t="str">
        <f>IF(K1927="Y",VLOOKUP($A1927,SEM_20201201_20210416!$A:$G,4,FALSE),"")</f>
        <v/>
      </c>
      <c r="N1927" s="1" t="str">
        <f>IFERROR(VLOOKUP(A1927,SEM_20201201_20210416!A:F,6,FALSE),"")</f>
        <v/>
      </c>
      <c r="O1927" s="4" t="str">
        <f t="shared" si="154"/>
        <v/>
      </c>
      <c r="P1927" s="4" t="str">
        <f t="shared" si="155"/>
        <v/>
      </c>
    </row>
    <row r="1928" spans="1:16">
      <c r="A1928" s="3" t="s">
        <v>1962</v>
      </c>
      <c r="B1928">
        <v>10</v>
      </c>
      <c r="C1928">
        <v>0</v>
      </c>
      <c r="D1928" s="1">
        <v>0</v>
      </c>
      <c r="E1928" s="2">
        <v>4.9000000000000004</v>
      </c>
      <c r="H1928" s="4" t="str">
        <f t="shared" si="151"/>
        <v/>
      </c>
      <c r="I1928" s="4" t="str">
        <f t="shared" si="152"/>
        <v>Y</v>
      </c>
      <c r="J1928" s="4" t="str">
        <f t="shared" si="153"/>
        <v/>
      </c>
      <c r="K1928" s="4" t="str">
        <f>IF(ISERROR(MATCH(A1928,SEM_20201201_20210416!A:A,0)),"","Y")</f>
        <v/>
      </c>
      <c r="L1928" s="4" t="str">
        <f>IF(K1928="Y",VLOOKUP($A1928,SEM_20201201_20210416!$A:$G,3,FALSE),"")</f>
        <v/>
      </c>
      <c r="M1928" s="4" t="str">
        <f>IF(K1928="Y",VLOOKUP($A1928,SEM_20201201_20210416!$A:$G,4,FALSE),"")</f>
        <v/>
      </c>
      <c r="N1928" s="1" t="str">
        <f>IFERROR(VLOOKUP(A1928,SEM_20201201_20210416!A:F,6,FALSE),"")</f>
        <v/>
      </c>
      <c r="O1928" s="4" t="str">
        <f t="shared" si="154"/>
        <v/>
      </c>
      <c r="P1928" s="4" t="str">
        <f t="shared" si="155"/>
        <v/>
      </c>
    </row>
    <row r="1929" spans="1:16">
      <c r="A1929" s="3" t="s">
        <v>1930</v>
      </c>
      <c r="B1929">
        <v>10</v>
      </c>
      <c r="C1929">
        <v>1</v>
      </c>
      <c r="D1929" s="1">
        <v>0.1</v>
      </c>
      <c r="E1929" s="2">
        <v>5.3</v>
      </c>
      <c r="H1929" s="4" t="str">
        <f t="shared" si="151"/>
        <v/>
      </c>
      <c r="I1929" s="4" t="str">
        <f t="shared" si="152"/>
        <v/>
      </c>
      <c r="J1929" s="4" t="str">
        <f t="shared" si="153"/>
        <v/>
      </c>
      <c r="K1929" s="4" t="str">
        <f>IF(ISERROR(MATCH(A1929,SEM_20201201_20210416!A:A,0)),"","Y")</f>
        <v/>
      </c>
      <c r="L1929" s="4" t="str">
        <f>IF(K1929="Y",VLOOKUP($A1929,SEM_20201201_20210416!$A:$G,3,FALSE),"")</f>
        <v/>
      </c>
      <c r="M1929" s="4" t="str">
        <f>IF(K1929="Y",VLOOKUP($A1929,SEM_20201201_20210416!$A:$G,4,FALSE),"")</f>
        <v/>
      </c>
      <c r="N1929" s="1" t="str">
        <f>IFERROR(VLOOKUP(A1929,SEM_20201201_20210416!A:F,6,FALSE),"")</f>
        <v/>
      </c>
      <c r="O1929" s="4" t="str">
        <f t="shared" si="154"/>
        <v/>
      </c>
      <c r="P1929" s="4" t="str">
        <f t="shared" si="155"/>
        <v/>
      </c>
    </row>
    <row r="1930" spans="1:16">
      <c r="A1930" s="3" t="s">
        <v>1940</v>
      </c>
      <c r="B1930">
        <v>10</v>
      </c>
      <c r="C1930">
        <v>0</v>
      </c>
      <c r="D1930" s="1">
        <v>0</v>
      </c>
      <c r="E1930" s="2">
        <v>5.3</v>
      </c>
      <c r="H1930" s="4" t="str">
        <f t="shared" si="151"/>
        <v/>
      </c>
      <c r="I1930" s="4" t="str">
        <f t="shared" si="152"/>
        <v/>
      </c>
      <c r="J1930" s="4" t="str">
        <f t="shared" si="153"/>
        <v/>
      </c>
      <c r="K1930" s="4" t="str">
        <f>IF(ISERROR(MATCH(A1930,SEM_20201201_20210416!A:A,0)),"","Y")</f>
        <v/>
      </c>
      <c r="L1930" s="4" t="str">
        <f>IF(K1930="Y",VLOOKUP($A1930,SEM_20201201_20210416!$A:$G,3,FALSE),"")</f>
        <v/>
      </c>
      <c r="M1930" s="4" t="str">
        <f>IF(K1930="Y",VLOOKUP($A1930,SEM_20201201_20210416!$A:$G,4,FALSE),"")</f>
        <v/>
      </c>
      <c r="N1930" s="1" t="str">
        <f>IFERROR(VLOOKUP(A1930,SEM_20201201_20210416!A:F,6,FALSE),"")</f>
        <v/>
      </c>
      <c r="O1930" s="4" t="str">
        <f t="shared" si="154"/>
        <v/>
      </c>
      <c r="P1930" s="4" t="str">
        <f t="shared" si="155"/>
        <v/>
      </c>
    </row>
    <row r="1931" spans="1:16">
      <c r="A1931" s="3" t="s">
        <v>1918</v>
      </c>
      <c r="B1931">
        <v>10</v>
      </c>
      <c r="C1931">
        <v>2</v>
      </c>
      <c r="D1931" s="1">
        <v>0.2</v>
      </c>
      <c r="E1931" s="2">
        <v>5.9</v>
      </c>
      <c r="H1931" s="4" t="str">
        <f t="shared" si="151"/>
        <v/>
      </c>
      <c r="I1931" s="4" t="str">
        <f t="shared" si="152"/>
        <v/>
      </c>
      <c r="J1931" s="4" t="str">
        <f t="shared" si="153"/>
        <v/>
      </c>
      <c r="K1931" s="4" t="str">
        <f>IF(ISERROR(MATCH(A1931,SEM_20201201_20210416!A:A,0)),"","Y")</f>
        <v/>
      </c>
      <c r="L1931" s="4" t="str">
        <f>IF(K1931="Y",VLOOKUP($A1931,SEM_20201201_20210416!$A:$G,3,FALSE),"")</f>
        <v/>
      </c>
      <c r="M1931" s="4" t="str">
        <f>IF(K1931="Y",VLOOKUP($A1931,SEM_20201201_20210416!$A:$G,4,FALSE),"")</f>
        <v/>
      </c>
      <c r="N1931" s="1" t="str">
        <f>IFERROR(VLOOKUP(A1931,SEM_20201201_20210416!A:F,6,FALSE),"")</f>
        <v/>
      </c>
      <c r="O1931" s="4" t="str">
        <f t="shared" si="154"/>
        <v/>
      </c>
      <c r="P1931" s="4" t="str">
        <f t="shared" si="155"/>
        <v/>
      </c>
    </row>
    <row r="1932" spans="1:16">
      <c r="A1932" s="3" t="s">
        <v>1944</v>
      </c>
      <c r="B1932">
        <v>10</v>
      </c>
      <c r="C1932">
        <v>0</v>
      </c>
      <c r="D1932" s="1">
        <v>0</v>
      </c>
      <c r="E1932" s="2">
        <v>6.4</v>
      </c>
      <c r="H1932" s="4" t="str">
        <f t="shared" si="151"/>
        <v/>
      </c>
      <c r="I1932" s="4" t="str">
        <f t="shared" si="152"/>
        <v/>
      </c>
      <c r="J1932" s="4" t="str">
        <f t="shared" si="153"/>
        <v>Y</v>
      </c>
      <c r="K1932" s="4" t="str">
        <f>IF(ISERROR(MATCH(A1932,SEM_20201201_20210416!A:A,0)),"","Y")</f>
        <v/>
      </c>
      <c r="L1932" s="4" t="str">
        <f>IF(K1932="Y",VLOOKUP($A1932,SEM_20201201_20210416!$A:$G,3,FALSE),"")</f>
        <v/>
      </c>
      <c r="M1932" s="4" t="str">
        <f>IF(K1932="Y",VLOOKUP($A1932,SEM_20201201_20210416!$A:$G,4,FALSE),"")</f>
        <v/>
      </c>
      <c r="N1932" s="1" t="str">
        <f>IFERROR(VLOOKUP(A1932,SEM_20201201_20210416!A:F,6,FALSE),"")</f>
        <v/>
      </c>
      <c r="O1932" s="4" t="str">
        <f t="shared" si="154"/>
        <v/>
      </c>
      <c r="P1932" s="4" t="str">
        <f t="shared" si="155"/>
        <v/>
      </c>
    </row>
    <row r="1933" spans="1:16">
      <c r="A1933" s="3" t="s">
        <v>1967</v>
      </c>
      <c r="B1933">
        <v>10</v>
      </c>
      <c r="C1933">
        <v>0</v>
      </c>
      <c r="D1933" s="1">
        <v>0</v>
      </c>
      <c r="E1933" s="2">
        <v>6.7</v>
      </c>
      <c r="H1933" s="4" t="str">
        <f t="shared" si="151"/>
        <v/>
      </c>
      <c r="I1933" s="4" t="str">
        <f t="shared" si="152"/>
        <v/>
      </c>
      <c r="J1933" s="4" t="str">
        <f t="shared" si="153"/>
        <v>Y</v>
      </c>
      <c r="K1933" s="4" t="str">
        <f>IF(ISERROR(MATCH(A1933,SEM_20201201_20210416!A:A,0)),"","Y")</f>
        <v/>
      </c>
      <c r="L1933" s="4" t="str">
        <f>IF(K1933="Y",VLOOKUP($A1933,SEM_20201201_20210416!$A:$G,3,FALSE),"")</f>
        <v/>
      </c>
      <c r="M1933" s="4" t="str">
        <f>IF(K1933="Y",VLOOKUP($A1933,SEM_20201201_20210416!$A:$G,4,FALSE),"")</f>
        <v/>
      </c>
      <c r="N1933" s="1" t="str">
        <f>IFERROR(VLOOKUP(A1933,SEM_20201201_20210416!A:F,6,FALSE),"")</f>
        <v/>
      </c>
      <c r="O1933" s="4" t="str">
        <f t="shared" si="154"/>
        <v/>
      </c>
      <c r="P1933" s="4" t="str">
        <f t="shared" si="155"/>
        <v/>
      </c>
    </row>
    <row r="1934" spans="1:16">
      <c r="A1934" s="3" t="s">
        <v>1963</v>
      </c>
      <c r="B1934">
        <v>10</v>
      </c>
      <c r="C1934">
        <v>0</v>
      </c>
      <c r="D1934" s="1">
        <v>0</v>
      </c>
      <c r="E1934" s="2">
        <v>6.9</v>
      </c>
      <c r="H1934" s="4" t="str">
        <f t="shared" si="151"/>
        <v/>
      </c>
      <c r="I1934" s="4" t="str">
        <f t="shared" si="152"/>
        <v/>
      </c>
      <c r="J1934" s="4" t="str">
        <f t="shared" si="153"/>
        <v>Y</v>
      </c>
      <c r="K1934" s="4" t="str">
        <f>IF(ISERROR(MATCH(A1934,SEM_20201201_20210416!A:A,0)),"","Y")</f>
        <v/>
      </c>
      <c r="L1934" s="4" t="str">
        <f>IF(K1934="Y",VLOOKUP($A1934,SEM_20201201_20210416!$A:$G,3,FALSE),"")</f>
        <v/>
      </c>
      <c r="M1934" s="4" t="str">
        <f>IF(K1934="Y",VLOOKUP($A1934,SEM_20201201_20210416!$A:$G,4,FALSE),"")</f>
        <v/>
      </c>
      <c r="N1934" s="1" t="str">
        <f>IFERROR(VLOOKUP(A1934,SEM_20201201_20210416!A:F,6,FALSE),"")</f>
        <v/>
      </c>
      <c r="O1934" s="4" t="str">
        <f t="shared" si="154"/>
        <v/>
      </c>
      <c r="P1934" s="4" t="str">
        <f t="shared" si="155"/>
        <v/>
      </c>
    </row>
    <row r="1935" spans="1:16">
      <c r="A1935" s="3" t="s">
        <v>1983</v>
      </c>
      <c r="B1935">
        <v>10</v>
      </c>
      <c r="C1935">
        <v>0</v>
      </c>
      <c r="D1935" s="1">
        <v>0</v>
      </c>
      <c r="E1935" s="2">
        <v>6.9</v>
      </c>
      <c r="H1935" s="4" t="str">
        <f t="shared" si="151"/>
        <v/>
      </c>
      <c r="I1935" s="4" t="str">
        <f t="shared" si="152"/>
        <v/>
      </c>
      <c r="J1935" s="4" t="str">
        <f t="shared" si="153"/>
        <v>Y</v>
      </c>
      <c r="K1935" s="4" t="str">
        <f>IF(ISERROR(MATCH(A1935,SEM_20201201_20210416!A:A,0)),"","Y")</f>
        <v/>
      </c>
      <c r="L1935" s="4" t="str">
        <f>IF(K1935="Y",VLOOKUP($A1935,SEM_20201201_20210416!$A:$G,3,FALSE),"")</f>
        <v/>
      </c>
      <c r="M1935" s="4" t="str">
        <f>IF(K1935="Y",VLOOKUP($A1935,SEM_20201201_20210416!$A:$G,4,FALSE),"")</f>
        <v/>
      </c>
      <c r="N1935" s="1" t="str">
        <f>IFERROR(VLOOKUP(A1935,SEM_20201201_20210416!A:F,6,FALSE),"")</f>
        <v/>
      </c>
      <c r="O1935" s="4" t="str">
        <f t="shared" si="154"/>
        <v/>
      </c>
      <c r="P1935" s="4" t="str">
        <f t="shared" si="155"/>
        <v/>
      </c>
    </row>
    <row r="1936" spans="1:16">
      <c r="A1936" s="3" t="s">
        <v>1968</v>
      </c>
      <c r="B1936">
        <v>10</v>
      </c>
      <c r="C1936">
        <v>0</v>
      </c>
      <c r="D1936" s="1">
        <v>0</v>
      </c>
      <c r="E1936" s="2">
        <v>7</v>
      </c>
      <c r="H1936" s="4" t="str">
        <f t="shared" si="151"/>
        <v/>
      </c>
      <c r="I1936" s="4" t="str">
        <f t="shared" si="152"/>
        <v/>
      </c>
      <c r="J1936" s="4" t="str">
        <f t="shared" si="153"/>
        <v/>
      </c>
      <c r="K1936" s="4" t="str">
        <f>IF(ISERROR(MATCH(A1936,SEM_20201201_20210416!A:A,0)),"","Y")</f>
        <v/>
      </c>
      <c r="L1936" s="4" t="str">
        <f>IF(K1936="Y",VLOOKUP($A1936,SEM_20201201_20210416!$A:$G,3,FALSE),"")</f>
        <v/>
      </c>
      <c r="M1936" s="4" t="str">
        <f>IF(K1936="Y",VLOOKUP($A1936,SEM_20201201_20210416!$A:$G,4,FALSE),"")</f>
        <v/>
      </c>
      <c r="N1936" s="1" t="str">
        <f>IFERROR(VLOOKUP(A1936,SEM_20201201_20210416!A:F,6,FALSE),"")</f>
        <v/>
      </c>
      <c r="O1936" s="4" t="str">
        <f t="shared" si="154"/>
        <v/>
      </c>
      <c r="P1936" s="4" t="str">
        <f t="shared" si="155"/>
        <v/>
      </c>
    </row>
    <row r="1937" spans="1:16">
      <c r="A1937" s="3" t="s">
        <v>1931</v>
      </c>
      <c r="B1937">
        <v>10</v>
      </c>
      <c r="C1937">
        <v>1</v>
      </c>
      <c r="D1937" s="1">
        <v>0.1</v>
      </c>
      <c r="E1937" s="2">
        <v>7.1</v>
      </c>
      <c r="H1937" s="4" t="str">
        <f t="shared" si="151"/>
        <v/>
      </c>
      <c r="I1937" s="4" t="str">
        <f t="shared" si="152"/>
        <v/>
      </c>
      <c r="J1937" s="4" t="str">
        <f t="shared" si="153"/>
        <v/>
      </c>
      <c r="K1937" s="4" t="str">
        <f>IF(ISERROR(MATCH(A1937,SEM_20201201_20210416!A:A,0)),"","Y")</f>
        <v/>
      </c>
      <c r="L1937" s="4" t="str">
        <f>IF(K1937="Y",VLOOKUP($A1937,SEM_20201201_20210416!$A:$G,3,FALSE),"")</f>
        <v/>
      </c>
      <c r="M1937" s="4" t="str">
        <f>IF(K1937="Y",VLOOKUP($A1937,SEM_20201201_20210416!$A:$G,4,FALSE),"")</f>
        <v/>
      </c>
      <c r="N1937" s="1" t="str">
        <f>IFERROR(VLOOKUP(A1937,SEM_20201201_20210416!A:F,6,FALSE),"")</f>
        <v/>
      </c>
      <c r="O1937" s="4" t="str">
        <f t="shared" si="154"/>
        <v/>
      </c>
      <c r="P1937" s="4" t="str">
        <f t="shared" si="155"/>
        <v/>
      </c>
    </row>
    <row r="1938" spans="1:16">
      <c r="A1938" s="3" t="s">
        <v>1974</v>
      </c>
      <c r="B1938">
        <v>10</v>
      </c>
      <c r="C1938">
        <v>0</v>
      </c>
      <c r="D1938" s="1">
        <v>0</v>
      </c>
      <c r="E1938" s="2">
        <v>7.1</v>
      </c>
      <c r="H1938" s="4" t="str">
        <f t="shared" si="151"/>
        <v/>
      </c>
      <c r="I1938" s="4" t="str">
        <f t="shared" si="152"/>
        <v/>
      </c>
      <c r="J1938" s="4" t="str">
        <f t="shared" si="153"/>
        <v/>
      </c>
      <c r="K1938" s="4" t="str">
        <f>IF(ISERROR(MATCH(A1938,SEM_20201201_20210416!A:A,0)),"","Y")</f>
        <v/>
      </c>
      <c r="L1938" s="4" t="str">
        <f>IF(K1938="Y",VLOOKUP($A1938,SEM_20201201_20210416!$A:$G,3,FALSE),"")</f>
        <v/>
      </c>
      <c r="M1938" s="4" t="str">
        <f>IF(K1938="Y",VLOOKUP($A1938,SEM_20201201_20210416!$A:$G,4,FALSE),"")</f>
        <v/>
      </c>
      <c r="N1938" s="1" t="str">
        <f>IFERROR(VLOOKUP(A1938,SEM_20201201_20210416!A:F,6,FALSE),"")</f>
        <v/>
      </c>
      <c r="O1938" s="4" t="str">
        <f t="shared" si="154"/>
        <v/>
      </c>
      <c r="P1938" s="4" t="str">
        <f t="shared" si="155"/>
        <v/>
      </c>
    </row>
    <row r="1939" spans="1:16">
      <c r="A1939" s="3" t="s">
        <v>1982</v>
      </c>
      <c r="B1939">
        <v>10</v>
      </c>
      <c r="C1939">
        <v>1</v>
      </c>
      <c r="D1939" s="1">
        <v>0.1</v>
      </c>
      <c r="E1939" s="2">
        <v>7.3</v>
      </c>
      <c r="H1939" s="4" t="str">
        <f t="shared" si="151"/>
        <v/>
      </c>
      <c r="I1939" s="4" t="str">
        <f t="shared" si="152"/>
        <v/>
      </c>
      <c r="J1939" s="4" t="str">
        <f t="shared" si="153"/>
        <v/>
      </c>
      <c r="K1939" s="4" t="str">
        <f>IF(ISERROR(MATCH(A1939,SEM_20201201_20210416!A:A,0)),"","Y")</f>
        <v/>
      </c>
      <c r="L1939" s="4" t="str">
        <f>IF(K1939="Y",VLOOKUP($A1939,SEM_20201201_20210416!$A:$G,3,FALSE),"")</f>
        <v/>
      </c>
      <c r="M1939" s="4" t="str">
        <f>IF(K1939="Y",VLOOKUP($A1939,SEM_20201201_20210416!$A:$G,4,FALSE),"")</f>
        <v/>
      </c>
      <c r="N1939" s="1" t="str">
        <f>IFERROR(VLOOKUP(A1939,SEM_20201201_20210416!A:F,6,FALSE),"")</f>
        <v/>
      </c>
      <c r="O1939" s="4" t="str">
        <f t="shared" si="154"/>
        <v/>
      </c>
      <c r="P1939" s="4" t="str">
        <f t="shared" si="155"/>
        <v/>
      </c>
    </row>
    <row r="1940" spans="1:16">
      <c r="A1940" s="3" t="s">
        <v>1984</v>
      </c>
      <c r="B1940">
        <v>10</v>
      </c>
      <c r="C1940">
        <v>0</v>
      </c>
      <c r="D1940" s="1">
        <v>0</v>
      </c>
      <c r="E1940" s="2">
        <v>7.5</v>
      </c>
      <c r="H1940" s="4" t="str">
        <f t="shared" si="151"/>
        <v/>
      </c>
      <c r="I1940" s="4" t="str">
        <f t="shared" si="152"/>
        <v/>
      </c>
      <c r="J1940" s="4" t="str">
        <f t="shared" si="153"/>
        <v/>
      </c>
      <c r="K1940" s="4" t="str">
        <f>IF(ISERROR(MATCH(A1940,SEM_20201201_20210416!A:A,0)),"","Y")</f>
        <v/>
      </c>
      <c r="L1940" s="4" t="str">
        <f>IF(K1940="Y",VLOOKUP($A1940,SEM_20201201_20210416!$A:$G,3,FALSE),"")</f>
        <v/>
      </c>
      <c r="M1940" s="4" t="str">
        <f>IF(K1940="Y",VLOOKUP($A1940,SEM_20201201_20210416!$A:$G,4,FALSE),"")</f>
        <v/>
      </c>
      <c r="N1940" s="1" t="str">
        <f>IFERROR(VLOOKUP(A1940,SEM_20201201_20210416!A:F,6,FALSE),"")</f>
        <v/>
      </c>
      <c r="O1940" s="4" t="str">
        <f t="shared" si="154"/>
        <v/>
      </c>
      <c r="P1940" s="4" t="str">
        <f t="shared" si="155"/>
        <v/>
      </c>
    </row>
    <row r="1941" spans="1:16">
      <c r="A1941" s="3" t="s">
        <v>1949</v>
      </c>
      <c r="B1941">
        <v>10</v>
      </c>
      <c r="C1941">
        <v>0</v>
      </c>
      <c r="D1941" s="1">
        <v>0</v>
      </c>
      <c r="E1941" s="2">
        <v>7.8</v>
      </c>
      <c r="H1941" s="4" t="str">
        <f t="shared" si="151"/>
        <v/>
      </c>
      <c r="I1941" s="4" t="str">
        <f t="shared" si="152"/>
        <v/>
      </c>
      <c r="J1941" s="4" t="str">
        <f t="shared" si="153"/>
        <v/>
      </c>
      <c r="K1941" s="4" t="str">
        <f>IF(ISERROR(MATCH(A1941,SEM_20201201_20210416!A:A,0)),"","Y")</f>
        <v/>
      </c>
      <c r="L1941" s="4" t="str">
        <f>IF(K1941="Y",VLOOKUP($A1941,SEM_20201201_20210416!$A:$G,3,FALSE),"")</f>
        <v/>
      </c>
      <c r="M1941" s="4" t="str">
        <f>IF(K1941="Y",VLOOKUP($A1941,SEM_20201201_20210416!$A:$G,4,FALSE),"")</f>
        <v/>
      </c>
      <c r="N1941" s="1" t="str">
        <f>IFERROR(VLOOKUP(A1941,SEM_20201201_20210416!A:F,6,FALSE),"")</f>
        <v/>
      </c>
      <c r="O1941" s="4" t="str">
        <f t="shared" si="154"/>
        <v/>
      </c>
      <c r="P1941" s="4" t="str">
        <f t="shared" si="155"/>
        <v/>
      </c>
    </row>
    <row r="1942" spans="1:16">
      <c r="A1942" s="3" t="s">
        <v>1970</v>
      </c>
      <c r="B1942">
        <v>10</v>
      </c>
      <c r="C1942">
        <v>1</v>
      </c>
      <c r="D1942" s="1">
        <v>0.1</v>
      </c>
      <c r="E1942" s="2">
        <v>7.9</v>
      </c>
      <c r="H1942" s="4" t="str">
        <f t="shared" si="151"/>
        <v/>
      </c>
      <c r="I1942" s="4" t="str">
        <f t="shared" si="152"/>
        <v/>
      </c>
      <c r="J1942" s="4" t="str">
        <f t="shared" si="153"/>
        <v/>
      </c>
      <c r="K1942" s="4" t="str">
        <f>IF(ISERROR(MATCH(A1942,SEM_20201201_20210416!A:A,0)),"","Y")</f>
        <v/>
      </c>
      <c r="L1942" s="4" t="str">
        <f>IF(K1942="Y",VLOOKUP($A1942,SEM_20201201_20210416!$A:$G,3,FALSE),"")</f>
        <v/>
      </c>
      <c r="M1942" s="4" t="str">
        <f>IF(K1942="Y",VLOOKUP($A1942,SEM_20201201_20210416!$A:$G,4,FALSE),"")</f>
        <v/>
      </c>
      <c r="N1942" s="1" t="str">
        <f>IFERROR(VLOOKUP(A1942,SEM_20201201_20210416!A:F,6,FALSE),"")</f>
        <v/>
      </c>
      <c r="O1942" s="4" t="str">
        <f t="shared" si="154"/>
        <v/>
      </c>
      <c r="P1942" s="4" t="str">
        <f t="shared" si="155"/>
        <v/>
      </c>
    </row>
    <row r="1943" spans="1:16">
      <c r="A1943" s="3" t="s">
        <v>1950</v>
      </c>
      <c r="B1943">
        <v>10</v>
      </c>
      <c r="C1943">
        <v>0</v>
      </c>
      <c r="D1943" s="1">
        <v>0</v>
      </c>
      <c r="E1943" s="2">
        <v>7.9</v>
      </c>
      <c r="H1943" s="4" t="str">
        <f t="shared" si="151"/>
        <v/>
      </c>
      <c r="I1943" s="4" t="str">
        <f t="shared" si="152"/>
        <v/>
      </c>
      <c r="J1943" s="4" t="str">
        <f t="shared" si="153"/>
        <v/>
      </c>
      <c r="K1943" s="4" t="str">
        <f>IF(ISERROR(MATCH(A1943,SEM_20201201_20210416!A:A,0)),"","Y")</f>
        <v/>
      </c>
      <c r="L1943" s="4" t="str">
        <f>IF(K1943="Y",VLOOKUP($A1943,SEM_20201201_20210416!$A:$G,3,FALSE),"")</f>
        <v/>
      </c>
      <c r="M1943" s="4" t="str">
        <f>IF(K1943="Y",VLOOKUP($A1943,SEM_20201201_20210416!$A:$G,4,FALSE),"")</f>
        <v/>
      </c>
      <c r="N1943" s="1" t="str">
        <f>IFERROR(VLOOKUP(A1943,SEM_20201201_20210416!A:F,6,FALSE),"")</f>
        <v/>
      </c>
      <c r="O1943" s="4" t="str">
        <f t="shared" si="154"/>
        <v/>
      </c>
      <c r="P1943" s="4" t="str">
        <f t="shared" si="155"/>
        <v/>
      </c>
    </row>
    <row r="1944" spans="1:16">
      <c r="A1944" s="3" t="s">
        <v>1923</v>
      </c>
      <c r="B1944">
        <v>10</v>
      </c>
      <c r="C1944">
        <v>0</v>
      </c>
      <c r="D1944" s="1">
        <v>0</v>
      </c>
      <c r="E1944" s="2">
        <v>8</v>
      </c>
      <c r="H1944" s="4" t="str">
        <f t="shared" si="151"/>
        <v/>
      </c>
      <c r="I1944" s="4" t="str">
        <f t="shared" si="152"/>
        <v/>
      </c>
      <c r="J1944" s="4" t="str">
        <f t="shared" si="153"/>
        <v/>
      </c>
      <c r="K1944" s="4" t="str">
        <f>IF(ISERROR(MATCH(A1944,SEM_20201201_20210416!A:A,0)),"","Y")</f>
        <v/>
      </c>
      <c r="L1944" s="4" t="str">
        <f>IF(K1944="Y",VLOOKUP($A1944,SEM_20201201_20210416!$A:$G,3,FALSE),"")</f>
        <v/>
      </c>
      <c r="M1944" s="4" t="str">
        <f>IF(K1944="Y",VLOOKUP($A1944,SEM_20201201_20210416!$A:$G,4,FALSE),"")</f>
        <v/>
      </c>
      <c r="N1944" s="1" t="str">
        <f>IFERROR(VLOOKUP(A1944,SEM_20201201_20210416!A:F,6,FALSE),"")</f>
        <v/>
      </c>
      <c r="O1944" s="4" t="str">
        <f t="shared" si="154"/>
        <v/>
      </c>
      <c r="P1944" s="4" t="str">
        <f t="shared" si="155"/>
        <v/>
      </c>
    </row>
    <row r="1945" spans="1:16">
      <c r="A1945" s="3" t="s">
        <v>1953</v>
      </c>
      <c r="B1945">
        <v>10</v>
      </c>
      <c r="C1945">
        <v>0</v>
      </c>
      <c r="D1945" s="1">
        <v>0</v>
      </c>
      <c r="E1945" s="2">
        <v>8</v>
      </c>
      <c r="H1945" s="4" t="str">
        <f t="shared" si="151"/>
        <v/>
      </c>
      <c r="I1945" s="4" t="str">
        <f t="shared" si="152"/>
        <v/>
      </c>
      <c r="J1945" s="4" t="str">
        <f t="shared" si="153"/>
        <v/>
      </c>
      <c r="K1945" s="4" t="str">
        <f>IF(ISERROR(MATCH(A1945,SEM_20201201_20210416!A:A,0)),"","Y")</f>
        <v/>
      </c>
      <c r="L1945" s="4" t="str">
        <f>IF(K1945="Y",VLOOKUP($A1945,SEM_20201201_20210416!$A:$G,3,FALSE),"")</f>
        <v/>
      </c>
      <c r="M1945" s="4" t="str">
        <f>IF(K1945="Y",VLOOKUP($A1945,SEM_20201201_20210416!$A:$G,4,FALSE),"")</f>
        <v/>
      </c>
      <c r="N1945" s="1" t="str">
        <f>IFERROR(VLOOKUP(A1945,SEM_20201201_20210416!A:F,6,FALSE),"")</f>
        <v/>
      </c>
      <c r="O1945" s="4" t="str">
        <f t="shared" si="154"/>
        <v/>
      </c>
      <c r="P1945" s="4" t="str">
        <f t="shared" si="155"/>
        <v/>
      </c>
    </row>
    <row r="1946" spans="1:16">
      <c r="A1946" s="3" t="s">
        <v>1955</v>
      </c>
      <c r="B1946">
        <v>10</v>
      </c>
      <c r="C1946">
        <v>0</v>
      </c>
      <c r="D1946" s="1">
        <v>0</v>
      </c>
      <c r="E1946" s="2">
        <v>8.3000000000000007</v>
      </c>
      <c r="H1946" s="4" t="str">
        <f t="shared" si="151"/>
        <v/>
      </c>
      <c r="I1946" s="4" t="str">
        <f t="shared" si="152"/>
        <v/>
      </c>
      <c r="J1946" s="4" t="str">
        <f t="shared" si="153"/>
        <v/>
      </c>
      <c r="K1946" s="4" t="str">
        <f>IF(ISERROR(MATCH(A1946,SEM_20201201_20210416!A:A,0)),"","Y")</f>
        <v/>
      </c>
      <c r="L1946" s="4" t="str">
        <f>IF(K1946="Y",VLOOKUP($A1946,SEM_20201201_20210416!$A:$G,3,FALSE),"")</f>
        <v/>
      </c>
      <c r="M1946" s="4" t="str">
        <f>IF(K1946="Y",VLOOKUP($A1946,SEM_20201201_20210416!$A:$G,4,FALSE),"")</f>
        <v/>
      </c>
      <c r="N1946" s="1" t="str">
        <f>IFERROR(VLOOKUP(A1946,SEM_20201201_20210416!A:F,6,FALSE),"")</f>
        <v/>
      </c>
      <c r="O1946" s="4" t="str">
        <f t="shared" si="154"/>
        <v/>
      </c>
      <c r="P1946" s="4" t="str">
        <f t="shared" si="155"/>
        <v/>
      </c>
    </row>
    <row r="1947" spans="1:16">
      <c r="A1947" s="3" t="s">
        <v>1980</v>
      </c>
      <c r="B1947">
        <v>10</v>
      </c>
      <c r="C1947">
        <v>1</v>
      </c>
      <c r="D1947" s="1">
        <v>0.1</v>
      </c>
      <c r="E1947" s="2">
        <v>8.4</v>
      </c>
      <c r="H1947" s="4" t="str">
        <f t="shared" si="151"/>
        <v/>
      </c>
      <c r="I1947" s="4" t="str">
        <f t="shared" si="152"/>
        <v/>
      </c>
      <c r="J1947" s="4" t="str">
        <f t="shared" si="153"/>
        <v/>
      </c>
      <c r="K1947" s="4" t="str">
        <f>IF(ISERROR(MATCH(A1947,SEM_20201201_20210416!A:A,0)),"","Y")</f>
        <v/>
      </c>
      <c r="L1947" s="4" t="str">
        <f>IF(K1947="Y",VLOOKUP($A1947,SEM_20201201_20210416!$A:$G,3,FALSE),"")</f>
        <v/>
      </c>
      <c r="M1947" s="4" t="str">
        <f>IF(K1947="Y",VLOOKUP($A1947,SEM_20201201_20210416!$A:$G,4,FALSE),"")</f>
        <v/>
      </c>
      <c r="N1947" s="1" t="str">
        <f>IFERROR(VLOOKUP(A1947,SEM_20201201_20210416!A:F,6,FALSE),"")</f>
        <v/>
      </c>
      <c r="O1947" s="4" t="str">
        <f t="shared" si="154"/>
        <v/>
      </c>
      <c r="P1947" s="4" t="str">
        <f t="shared" si="155"/>
        <v/>
      </c>
    </row>
    <row r="1948" spans="1:16">
      <c r="A1948" s="3" t="s">
        <v>1969</v>
      </c>
      <c r="B1948">
        <v>10</v>
      </c>
      <c r="C1948">
        <v>0</v>
      </c>
      <c r="D1948" s="1">
        <v>0</v>
      </c>
      <c r="E1948" s="2">
        <v>8.5</v>
      </c>
      <c r="H1948" s="4" t="str">
        <f t="shared" si="151"/>
        <v/>
      </c>
      <c r="I1948" s="4" t="str">
        <f t="shared" si="152"/>
        <v/>
      </c>
      <c r="J1948" s="4" t="str">
        <f t="shared" si="153"/>
        <v/>
      </c>
      <c r="K1948" s="4" t="str">
        <f>IF(ISERROR(MATCH(A1948,SEM_20201201_20210416!A:A,0)),"","Y")</f>
        <v/>
      </c>
      <c r="L1948" s="4" t="str">
        <f>IF(K1948="Y",VLOOKUP($A1948,SEM_20201201_20210416!$A:$G,3,FALSE),"")</f>
        <v/>
      </c>
      <c r="M1948" s="4" t="str">
        <f>IF(K1948="Y",VLOOKUP($A1948,SEM_20201201_20210416!$A:$G,4,FALSE),"")</f>
        <v/>
      </c>
      <c r="N1948" s="1" t="str">
        <f>IFERROR(VLOOKUP(A1948,SEM_20201201_20210416!A:F,6,FALSE),"")</f>
        <v/>
      </c>
      <c r="O1948" s="4" t="str">
        <f t="shared" si="154"/>
        <v/>
      </c>
      <c r="P1948" s="4" t="str">
        <f t="shared" si="155"/>
        <v/>
      </c>
    </row>
    <row r="1949" spans="1:16">
      <c r="A1949" s="3" t="s">
        <v>1939</v>
      </c>
      <c r="B1949">
        <v>10</v>
      </c>
      <c r="C1949">
        <v>0</v>
      </c>
      <c r="D1949" s="1">
        <v>0</v>
      </c>
      <c r="E1949" s="2">
        <v>8.6999999999999993</v>
      </c>
      <c r="H1949" s="4" t="str">
        <f t="shared" si="151"/>
        <v/>
      </c>
      <c r="I1949" s="4" t="str">
        <f t="shared" si="152"/>
        <v/>
      </c>
      <c r="J1949" s="4" t="str">
        <f t="shared" si="153"/>
        <v/>
      </c>
      <c r="K1949" s="4" t="str">
        <f>IF(ISERROR(MATCH(A1949,SEM_20201201_20210416!A:A,0)),"","Y")</f>
        <v/>
      </c>
      <c r="L1949" s="4" t="str">
        <f>IF(K1949="Y",VLOOKUP($A1949,SEM_20201201_20210416!$A:$G,3,FALSE),"")</f>
        <v/>
      </c>
      <c r="M1949" s="4" t="str">
        <f>IF(K1949="Y",VLOOKUP($A1949,SEM_20201201_20210416!$A:$G,4,FALSE),"")</f>
        <v/>
      </c>
      <c r="N1949" s="1" t="str">
        <f>IFERROR(VLOOKUP(A1949,SEM_20201201_20210416!A:F,6,FALSE),"")</f>
        <v/>
      </c>
      <c r="O1949" s="4" t="str">
        <f t="shared" si="154"/>
        <v/>
      </c>
      <c r="P1949" s="4" t="str">
        <f t="shared" si="155"/>
        <v/>
      </c>
    </row>
    <row r="1950" spans="1:16">
      <c r="A1950" s="3" t="s">
        <v>1976</v>
      </c>
      <c r="B1950">
        <v>10</v>
      </c>
      <c r="C1950">
        <v>0</v>
      </c>
      <c r="D1950" s="1">
        <v>0</v>
      </c>
      <c r="E1950" s="2">
        <v>8.8000000000000007</v>
      </c>
      <c r="H1950" s="4" t="str">
        <f t="shared" si="151"/>
        <v/>
      </c>
      <c r="I1950" s="4" t="str">
        <f t="shared" si="152"/>
        <v/>
      </c>
      <c r="J1950" s="4" t="str">
        <f t="shared" si="153"/>
        <v/>
      </c>
      <c r="K1950" s="4" t="str">
        <f>IF(ISERROR(MATCH(A1950,SEM_20201201_20210416!A:A,0)),"","Y")</f>
        <v/>
      </c>
      <c r="L1950" s="4" t="str">
        <f>IF(K1950="Y",VLOOKUP($A1950,SEM_20201201_20210416!$A:$G,3,FALSE),"")</f>
        <v/>
      </c>
      <c r="M1950" s="4" t="str">
        <f>IF(K1950="Y",VLOOKUP($A1950,SEM_20201201_20210416!$A:$G,4,FALSE),"")</f>
        <v/>
      </c>
      <c r="N1950" s="1" t="str">
        <f>IFERROR(VLOOKUP(A1950,SEM_20201201_20210416!A:F,6,FALSE),"")</f>
        <v/>
      </c>
      <c r="O1950" s="4" t="str">
        <f t="shared" si="154"/>
        <v/>
      </c>
      <c r="P1950" s="4" t="str">
        <f t="shared" si="155"/>
        <v/>
      </c>
    </row>
    <row r="1951" spans="1:16">
      <c r="A1951" s="3" t="s">
        <v>1959</v>
      </c>
      <c r="B1951">
        <v>10</v>
      </c>
      <c r="C1951">
        <v>1</v>
      </c>
      <c r="D1951" s="1">
        <v>0.1</v>
      </c>
      <c r="E1951" s="2">
        <v>9</v>
      </c>
      <c r="H1951" s="4" t="str">
        <f t="shared" si="151"/>
        <v/>
      </c>
      <c r="I1951" s="4" t="str">
        <f t="shared" si="152"/>
        <v/>
      </c>
      <c r="J1951" s="4" t="str">
        <f t="shared" si="153"/>
        <v/>
      </c>
      <c r="K1951" s="4" t="str">
        <f>IF(ISERROR(MATCH(A1951,SEM_20201201_20210416!A:A,0)),"","Y")</f>
        <v/>
      </c>
      <c r="L1951" s="4" t="str">
        <f>IF(K1951="Y",VLOOKUP($A1951,SEM_20201201_20210416!$A:$G,3,FALSE),"")</f>
        <v/>
      </c>
      <c r="M1951" s="4" t="str">
        <f>IF(K1951="Y",VLOOKUP($A1951,SEM_20201201_20210416!$A:$G,4,FALSE),"")</f>
        <v/>
      </c>
      <c r="N1951" s="1" t="str">
        <f>IFERROR(VLOOKUP(A1951,SEM_20201201_20210416!A:F,6,FALSE),"")</f>
        <v/>
      </c>
      <c r="O1951" s="4" t="str">
        <f t="shared" si="154"/>
        <v/>
      </c>
      <c r="P1951" s="4" t="str">
        <f t="shared" si="155"/>
        <v/>
      </c>
    </row>
    <row r="1952" spans="1:16">
      <c r="A1952" s="3" t="s">
        <v>1945</v>
      </c>
      <c r="B1952">
        <v>10</v>
      </c>
      <c r="C1952">
        <v>0</v>
      </c>
      <c r="D1952" s="1">
        <v>0</v>
      </c>
      <c r="E1952" s="2">
        <v>9</v>
      </c>
      <c r="H1952" s="4" t="str">
        <f t="shared" si="151"/>
        <v/>
      </c>
      <c r="I1952" s="4" t="str">
        <f t="shared" si="152"/>
        <v/>
      </c>
      <c r="J1952" s="4" t="str">
        <f t="shared" si="153"/>
        <v/>
      </c>
      <c r="K1952" s="4" t="str">
        <f>IF(ISERROR(MATCH(A1952,SEM_20201201_20210416!A:A,0)),"","Y")</f>
        <v/>
      </c>
      <c r="L1952" s="4" t="str">
        <f>IF(K1952="Y",VLOOKUP($A1952,SEM_20201201_20210416!$A:$G,3,FALSE),"")</f>
        <v/>
      </c>
      <c r="M1952" s="4" t="str">
        <f>IF(K1952="Y",VLOOKUP($A1952,SEM_20201201_20210416!$A:$G,4,FALSE),"")</f>
        <v/>
      </c>
      <c r="N1952" s="1" t="str">
        <f>IFERROR(VLOOKUP(A1952,SEM_20201201_20210416!A:F,6,FALSE),"")</f>
        <v/>
      </c>
      <c r="O1952" s="4" t="str">
        <f t="shared" si="154"/>
        <v/>
      </c>
      <c r="P1952" s="4" t="str">
        <f t="shared" si="155"/>
        <v/>
      </c>
    </row>
    <row r="1953" spans="1:16">
      <c r="A1953" s="3" t="s">
        <v>1971</v>
      </c>
      <c r="B1953">
        <v>10</v>
      </c>
      <c r="C1953">
        <v>1</v>
      </c>
      <c r="D1953" s="1">
        <v>0.1</v>
      </c>
      <c r="E1953" s="2">
        <v>9.3000000000000007</v>
      </c>
      <c r="H1953" s="4" t="str">
        <f t="shared" si="151"/>
        <v/>
      </c>
      <c r="I1953" s="4" t="str">
        <f t="shared" si="152"/>
        <v/>
      </c>
      <c r="J1953" s="4" t="str">
        <f t="shared" si="153"/>
        <v/>
      </c>
      <c r="K1953" s="4" t="str">
        <f>IF(ISERROR(MATCH(A1953,SEM_20201201_20210416!A:A,0)),"","Y")</f>
        <v/>
      </c>
      <c r="L1953" s="4" t="str">
        <f>IF(K1953="Y",VLOOKUP($A1953,SEM_20201201_20210416!$A:$G,3,FALSE),"")</f>
        <v/>
      </c>
      <c r="M1953" s="4" t="str">
        <f>IF(K1953="Y",VLOOKUP($A1953,SEM_20201201_20210416!$A:$G,4,FALSE),"")</f>
        <v/>
      </c>
      <c r="N1953" s="1" t="str">
        <f>IFERROR(VLOOKUP(A1953,SEM_20201201_20210416!A:F,6,FALSE),"")</f>
        <v/>
      </c>
      <c r="O1953" s="4" t="str">
        <f t="shared" si="154"/>
        <v/>
      </c>
      <c r="P1953" s="4" t="str">
        <f t="shared" si="155"/>
        <v/>
      </c>
    </row>
    <row r="1954" spans="1:16">
      <c r="A1954" s="3" t="s">
        <v>1928</v>
      </c>
      <c r="B1954">
        <v>10</v>
      </c>
      <c r="C1954">
        <v>0</v>
      </c>
      <c r="D1954" s="1">
        <v>0</v>
      </c>
      <c r="E1954" s="2">
        <v>9.3000000000000007</v>
      </c>
      <c r="H1954" s="4" t="str">
        <f t="shared" si="151"/>
        <v/>
      </c>
      <c r="I1954" s="4" t="str">
        <f t="shared" si="152"/>
        <v/>
      </c>
      <c r="J1954" s="4" t="str">
        <f t="shared" si="153"/>
        <v/>
      </c>
      <c r="K1954" s="4" t="str">
        <f>IF(ISERROR(MATCH(A1954,SEM_20201201_20210416!A:A,0)),"","Y")</f>
        <v/>
      </c>
      <c r="L1954" s="4" t="str">
        <f>IF(K1954="Y",VLOOKUP($A1954,SEM_20201201_20210416!$A:$G,3,FALSE),"")</f>
        <v/>
      </c>
      <c r="M1954" s="4" t="str">
        <f>IF(K1954="Y",VLOOKUP($A1954,SEM_20201201_20210416!$A:$G,4,FALSE),"")</f>
        <v/>
      </c>
      <c r="N1954" s="1" t="str">
        <f>IFERROR(VLOOKUP(A1954,SEM_20201201_20210416!A:F,6,FALSE),"")</f>
        <v/>
      </c>
      <c r="O1954" s="4" t="str">
        <f t="shared" si="154"/>
        <v/>
      </c>
      <c r="P1954" s="4" t="str">
        <f t="shared" si="155"/>
        <v/>
      </c>
    </row>
    <row r="1955" spans="1:16">
      <c r="A1955" s="3" t="s">
        <v>1964</v>
      </c>
      <c r="B1955">
        <v>10</v>
      </c>
      <c r="C1955">
        <v>1</v>
      </c>
      <c r="D1955" s="1">
        <v>0.1</v>
      </c>
      <c r="E1955" s="2">
        <v>10.4</v>
      </c>
      <c r="H1955" s="4" t="str">
        <f t="shared" si="151"/>
        <v/>
      </c>
      <c r="I1955" s="4" t="str">
        <f t="shared" si="152"/>
        <v/>
      </c>
      <c r="J1955" s="4" t="str">
        <f t="shared" si="153"/>
        <v/>
      </c>
      <c r="K1955" s="4" t="str">
        <f>IF(ISERROR(MATCH(A1955,SEM_20201201_20210416!A:A,0)),"","Y")</f>
        <v/>
      </c>
      <c r="L1955" s="4" t="str">
        <f>IF(K1955="Y",VLOOKUP($A1955,SEM_20201201_20210416!$A:$G,3,FALSE),"")</f>
        <v/>
      </c>
      <c r="M1955" s="4" t="str">
        <f>IF(K1955="Y",VLOOKUP($A1955,SEM_20201201_20210416!$A:$G,4,FALSE),"")</f>
        <v/>
      </c>
      <c r="N1955" s="1" t="str">
        <f>IFERROR(VLOOKUP(A1955,SEM_20201201_20210416!A:F,6,FALSE),"")</f>
        <v/>
      </c>
      <c r="O1955" s="4" t="str">
        <f t="shared" si="154"/>
        <v/>
      </c>
      <c r="P1955" s="4" t="str">
        <f t="shared" si="155"/>
        <v/>
      </c>
    </row>
    <row r="1956" spans="1:16">
      <c r="A1956" s="3" t="s">
        <v>1927</v>
      </c>
      <c r="B1956">
        <v>10</v>
      </c>
      <c r="C1956">
        <v>0</v>
      </c>
      <c r="D1956" s="1">
        <v>0</v>
      </c>
      <c r="E1956" s="2">
        <v>10.4</v>
      </c>
      <c r="H1956" s="4" t="str">
        <f t="shared" si="151"/>
        <v/>
      </c>
      <c r="I1956" s="4" t="str">
        <f t="shared" si="152"/>
        <v/>
      </c>
      <c r="J1956" s="4" t="str">
        <f t="shared" si="153"/>
        <v/>
      </c>
      <c r="K1956" s="4" t="str">
        <f>IF(ISERROR(MATCH(A1956,SEM_20201201_20210416!A:A,0)),"","Y")</f>
        <v/>
      </c>
      <c r="L1956" s="4" t="str">
        <f>IF(K1956="Y",VLOOKUP($A1956,SEM_20201201_20210416!$A:$G,3,FALSE),"")</f>
        <v/>
      </c>
      <c r="M1956" s="4" t="str">
        <f>IF(K1956="Y",VLOOKUP($A1956,SEM_20201201_20210416!$A:$G,4,FALSE),"")</f>
        <v/>
      </c>
      <c r="N1956" s="1" t="str">
        <f>IFERROR(VLOOKUP(A1956,SEM_20201201_20210416!A:F,6,FALSE),"")</f>
        <v/>
      </c>
      <c r="O1956" s="4" t="str">
        <f t="shared" si="154"/>
        <v/>
      </c>
      <c r="P1956" s="4" t="str">
        <f t="shared" si="155"/>
        <v/>
      </c>
    </row>
    <row r="1957" spans="1:16">
      <c r="A1957" s="3" t="s">
        <v>1932</v>
      </c>
      <c r="B1957">
        <v>10</v>
      </c>
      <c r="C1957">
        <v>0</v>
      </c>
      <c r="D1957" s="1">
        <v>0</v>
      </c>
      <c r="E1957" s="2">
        <v>11.4</v>
      </c>
      <c r="H1957" s="4" t="str">
        <f t="shared" si="151"/>
        <v/>
      </c>
      <c r="I1957" s="4" t="str">
        <f t="shared" si="152"/>
        <v/>
      </c>
      <c r="J1957" s="4" t="str">
        <f t="shared" si="153"/>
        <v/>
      </c>
      <c r="K1957" s="4" t="str">
        <f>IF(ISERROR(MATCH(A1957,SEM_20201201_20210416!A:A,0)),"","Y")</f>
        <v/>
      </c>
      <c r="L1957" s="4" t="str">
        <f>IF(K1957="Y",VLOOKUP($A1957,SEM_20201201_20210416!$A:$G,3,FALSE),"")</f>
        <v/>
      </c>
      <c r="M1957" s="4" t="str">
        <f>IF(K1957="Y",VLOOKUP($A1957,SEM_20201201_20210416!$A:$G,4,FALSE),"")</f>
        <v/>
      </c>
      <c r="N1957" s="1" t="str">
        <f>IFERROR(VLOOKUP(A1957,SEM_20201201_20210416!A:F,6,FALSE),"")</f>
        <v/>
      </c>
      <c r="O1957" s="4" t="str">
        <f t="shared" si="154"/>
        <v/>
      </c>
      <c r="P1957" s="4" t="str">
        <f t="shared" si="155"/>
        <v/>
      </c>
    </row>
    <row r="1958" spans="1:16">
      <c r="A1958" s="3" t="s">
        <v>1915</v>
      </c>
      <c r="B1958">
        <v>10</v>
      </c>
      <c r="C1958">
        <v>1</v>
      </c>
      <c r="D1958" s="1">
        <v>0.1</v>
      </c>
      <c r="E1958" s="2">
        <v>11.9</v>
      </c>
      <c r="H1958" s="4" t="str">
        <f t="shared" si="151"/>
        <v/>
      </c>
      <c r="I1958" s="4" t="str">
        <f t="shared" si="152"/>
        <v/>
      </c>
      <c r="J1958" s="4" t="str">
        <f t="shared" si="153"/>
        <v/>
      </c>
      <c r="K1958" s="4" t="str">
        <f>IF(ISERROR(MATCH(A1958,SEM_20201201_20210416!A:A,0)),"","Y")</f>
        <v/>
      </c>
      <c r="L1958" s="4" t="str">
        <f>IF(K1958="Y",VLOOKUP($A1958,SEM_20201201_20210416!$A:$G,3,FALSE),"")</f>
        <v/>
      </c>
      <c r="M1958" s="4" t="str">
        <f>IF(K1958="Y",VLOOKUP($A1958,SEM_20201201_20210416!$A:$G,4,FALSE),"")</f>
        <v/>
      </c>
      <c r="N1958" s="1" t="str">
        <f>IFERROR(VLOOKUP(A1958,SEM_20201201_20210416!A:F,6,FALSE),"")</f>
        <v/>
      </c>
      <c r="O1958" s="4" t="str">
        <f t="shared" si="154"/>
        <v/>
      </c>
      <c r="P1958" s="4" t="str">
        <f t="shared" si="155"/>
        <v/>
      </c>
    </row>
    <row r="1959" spans="1:16">
      <c r="A1959" s="3" t="s">
        <v>1920</v>
      </c>
      <c r="B1959">
        <v>10</v>
      </c>
      <c r="C1959">
        <v>0</v>
      </c>
      <c r="D1959" s="1">
        <v>0</v>
      </c>
      <c r="E1959" s="2">
        <v>11.9</v>
      </c>
      <c r="H1959" s="4" t="str">
        <f t="shared" si="151"/>
        <v/>
      </c>
      <c r="I1959" s="4" t="str">
        <f t="shared" si="152"/>
        <v/>
      </c>
      <c r="J1959" s="4" t="str">
        <f t="shared" si="153"/>
        <v/>
      </c>
      <c r="K1959" s="4" t="str">
        <f>IF(ISERROR(MATCH(A1959,SEM_20201201_20210416!A:A,0)),"","Y")</f>
        <v>Y</v>
      </c>
      <c r="L1959" s="4">
        <f>IF(K1959="Y",VLOOKUP($A1959,SEM_20201201_20210416!$A:$G,3,FALSE),"")</f>
        <v>351</v>
      </c>
      <c r="M1959" s="4">
        <f>IF(K1959="Y",VLOOKUP($A1959,SEM_20201201_20210416!$A:$G,4,FALSE),"")</f>
        <v>21</v>
      </c>
      <c r="N1959" s="1">
        <f>IFERROR(VLOOKUP(A1959,SEM_20201201_20210416!A:F,6,FALSE),"")</f>
        <v>5.9829059829059832E-2</v>
      </c>
      <c r="O1959" s="4" t="str">
        <f t="shared" si="154"/>
        <v>Y</v>
      </c>
      <c r="P1959" s="4" t="str">
        <f t="shared" si="155"/>
        <v/>
      </c>
    </row>
    <row r="1960" spans="1:16">
      <c r="A1960" s="3" t="s">
        <v>1979</v>
      </c>
      <c r="B1960">
        <v>10</v>
      </c>
      <c r="C1960">
        <v>0</v>
      </c>
      <c r="D1960" s="1">
        <v>0</v>
      </c>
      <c r="E1960" s="2">
        <v>12.8</v>
      </c>
      <c r="H1960" s="4" t="str">
        <f t="shared" si="151"/>
        <v/>
      </c>
      <c r="I1960" s="4" t="str">
        <f t="shared" si="152"/>
        <v/>
      </c>
      <c r="J1960" s="4" t="str">
        <f t="shared" si="153"/>
        <v/>
      </c>
      <c r="K1960" s="4" t="str">
        <f>IF(ISERROR(MATCH(A1960,SEM_20201201_20210416!A:A,0)),"","Y")</f>
        <v/>
      </c>
      <c r="L1960" s="4" t="str">
        <f>IF(K1960="Y",VLOOKUP($A1960,SEM_20201201_20210416!$A:$G,3,FALSE),"")</f>
        <v/>
      </c>
      <c r="M1960" s="4" t="str">
        <f>IF(K1960="Y",VLOOKUP($A1960,SEM_20201201_20210416!$A:$G,4,FALSE),"")</f>
        <v/>
      </c>
      <c r="N1960" s="1" t="str">
        <f>IFERROR(VLOOKUP(A1960,SEM_20201201_20210416!A:F,6,FALSE),"")</f>
        <v/>
      </c>
      <c r="O1960" s="4" t="str">
        <f t="shared" si="154"/>
        <v/>
      </c>
      <c r="P1960" s="4" t="str">
        <f t="shared" si="155"/>
        <v/>
      </c>
    </row>
    <row r="1961" spans="1:16">
      <c r="A1961" s="3" t="s">
        <v>1957</v>
      </c>
      <c r="B1961">
        <v>10</v>
      </c>
      <c r="C1961">
        <v>0</v>
      </c>
      <c r="D1961" s="1">
        <v>0</v>
      </c>
      <c r="E1961" s="2">
        <v>14.5</v>
      </c>
      <c r="H1961" s="4" t="str">
        <f t="shared" si="151"/>
        <v/>
      </c>
      <c r="I1961" s="4" t="str">
        <f t="shared" si="152"/>
        <v/>
      </c>
      <c r="J1961" s="4" t="str">
        <f t="shared" si="153"/>
        <v/>
      </c>
      <c r="K1961" s="4" t="str">
        <f>IF(ISERROR(MATCH(A1961,SEM_20201201_20210416!A:A,0)),"","Y")</f>
        <v/>
      </c>
      <c r="L1961" s="4" t="str">
        <f>IF(K1961="Y",VLOOKUP($A1961,SEM_20201201_20210416!$A:$G,3,FALSE),"")</f>
        <v/>
      </c>
      <c r="M1961" s="4" t="str">
        <f>IF(K1961="Y",VLOOKUP($A1961,SEM_20201201_20210416!$A:$G,4,FALSE),"")</f>
        <v/>
      </c>
      <c r="N1961" s="1" t="str">
        <f>IFERROR(VLOOKUP(A1961,SEM_20201201_20210416!A:F,6,FALSE),"")</f>
        <v/>
      </c>
      <c r="O1961" s="4" t="str">
        <f t="shared" si="154"/>
        <v/>
      </c>
      <c r="P1961" s="4" t="str">
        <f t="shared" si="155"/>
        <v/>
      </c>
    </row>
    <row r="1962" spans="1:16">
      <c r="A1962" s="3" t="s">
        <v>1933</v>
      </c>
      <c r="B1962">
        <v>10</v>
      </c>
      <c r="C1962">
        <v>0</v>
      </c>
      <c r="D1962" s="1">
        <v>0</v>
      </c>
      <c r="E1962" s="2">
        <v>15.8</v>
      </c>
      <c r="H1962" s="4" t="str">
        <f t="shared" si="151"/>
        <v/>
      </c>
      <c r="I1962" s="4" t="str">
        <f t="shared" si="152"/>
        <v/>
      </c>
      <c r="J1962" s="4" t="str">
        <f t="shared" si="153"/>
        <v/>
      </c>
      <c r="K1962" s="4" t="str">
        <f>IF(ISERROR(MATCH(A1962,SEM_20201201_20210416!A:A,0)),"","Y")</f>
        <v/>
      </c>
      <c r="L1962" s="4" t="str">
        <f>IF(K1962="Y",VLOOKUP($A1962,SEM_20201201_20210416!$A:$G,3,FALSE),"")</f>
        <v/>
      </c>
      <c r="M1962" s="4" t="str">
        <f>IF(K1962="Y",VLOOKUP($A1962,SEM_20201201_20210416!$A:$G,4,FALSE),"")</f>
        <v/>
      </c>
      <c r="N1962" s="1" t="str">
        <f>IFERROR(VLOOKUP(A1962,SEM_20201201_20210416!A:F,6,FALSE),"")</f>
        <v/>
      </c>
      <c r="O1962" s="4" t="str">
        <f t="shared" si="154"/>
        <v/>
      </c>
      <c r="P1962" s="4" t="str">
        <f t="shared" si="155"/>
        <v/>
      </c>
    </row>
    <row r="1963" spans="1:16">
      <c r="A1963" s="3" t="s">
        <v>1954</v>
      </c>
      <c r="B1963">
        <v>10</v>
      </c>
      <c r="C1963">
        <v>1</v>
      </c>
      <c r="D1963" s="1">
        <v>0.1</v>
      </c>
      <c r="E1963" s="2">
        <v>16.8</v>
      </c>
      <c r="H1963" s="4" t="str">
        <f t="shared" si="151"/>
        <v/>
      </c>
      <c r="I1963" s="4" t="str">
        <f t="shared" si="152"/>
        <v/>
      </c>
      <c r="J1963" s="4" t="str">
        <f t="shared" si="153"/>
        <v/>
      </c>
      <c r="K1963" s="4" t="str">
        <f>IF(ISERROR(MATCH(A1963,SEM_20201201_20210416!A:A,0)),"","Y")</f>
        <v/>
      </c>
      <c r="L1963" s="4" t="str">
        <f>IF(K1963="Y",VLOOKUP($A1963,SEM_20201201_20210416!$A:$G,3,FALSE),"")</f>
        <v/>
      </c>
      <c r="M1963" s="4" t="str">
        <f>IF(K1963="Y",VLOOKUP($A1963,SEM_20201201_20210416!$A:$G,4,FALSE),"")</f>
        <v/>
      </c>
      <c r="N1963" s="1" t="str">
        <f>IFERROR(VLOOKUP(A1963,SEM_20201201_20210416!A:F,6,FALSE),"")</f>
        <v/>
      </c>
      <c r="O1963" s="4" t="str">
        <f t="shared" si="154"/>
        <v/>
      </c>
      <c r="P1963" s="4" t="str">
        <f t="shared" si="155"/>
        <v/>
      </c>
    </row>
    <row r="1964" spans="1:16">
      <c r="A1964" s="3" t="s">
        <v>1972</v>
      </c>
      <c r="B1964">
        <v>10</v>
      </c>
      <c r="C1964">
        <v>0</v>
      </c>
      <c r="D1964" s="1">
        <v>0</v>
      </c>
      <c r="E1964" s="2">
        <v>17.5</v>
      </c>
      <c r="H1964" s="4" t="str">
        <f t="shared" si="151"/>
        <v/>
      </c>
      <c r="I1964" s="4" t="str">
        <f t="shared" si="152"/>
        <v/>
      </c>
      <c r="J1964" s="4" t="str">
        <f t="shared" si="153"/>
        <v/>
      </c>
      <c r="K1964" s="4" t="str">
        <f>IF(ISERROR(MATCH(A1964,SEM_20201201_20210416!A:A,0)),"","Y")</f>
        <v/>
      </c>
      <c r="L1964" s="4" t="str">
        <f>IF(K1964="Y",VLOOKUP($A1964,SEM_20201201_20210416!$A:$G,3,FALSE),"")</f>
        <v/>
      </c>
      <c r="M1964" s="4" t="str">
        <f>IF(K1964="Y",VLOOKUP($A1964,SEM_20201201_20210416!$A:$G,4,FALSE),"")</f>
        <v/>
      </c>
      <c r="N1964" s="1" t="str">
        <f>IFERROR(VLOOKUP(A1964,SEM_20201201_20210416!A:F,6,FALSE),"")</f>
        <v/>
      </c>
      <c r="O1964" s="4" t="str">
        <f t="shared" si="154"/>
        <v/>
      </c>
      <c r="P1964" s="4" t="str">
        <f t="shared" si="155"/>
        <v/>
      </c>
    </row>
    <row r="1965" spans="1:16">
      <c r="A1965" s="3" t="s">
        <v>1926</v>
      </c>
      <c r="B1965">
        <v>10</v>
      </c>
      <c r="C1965">
        <v>2</v>
      </c>
      <c r="D1965" s="1">
        <v>0.2</v>
      </c>
      <c r="E1965" s="2">
        <v>17.899999999999999</v>
      </c>
      <c r="H1965" s="4" t="str">
        <f t="shared" si="151"/>
        <v/>
      </c>
      <c r="I1965" s="4" t="str">
        <f t="shared" si="152"/>
        <v/>
      </c>
      <c r="J1965" s="4" t="str">
        <f t="shared" si="153"/>
        <v/>
      </c>
      <c r="K1965" s="4" t="str">
        <f>IF(ISERROR(MATCH(A1965,SEM_20201201_20210416!A:A,0)),"","Y")</f>
        <v/>
      </c>
      <c r="L1965" s="4" t="str">
        <f>IF(K1965="Y",VLOOKUP($A1965,SEM_20201201_20210416!$A:$G,3,FALSE),"")</f>
        <v/>
      </c>
      <c r="M1965" s="4" t="str">
        <f>IF(K1965="Y",VLOOKUP($A1965,SEM_20201201_20210416!$A:$G,4,FALSE),"")</f>
        <v/>
      </c>
      <c r="N1965" s="1" t="str">
        <f>IFERROR(VLOOKUP(A1965,SEM_20201201_20210416!A:F,6,FALSE),"")</f>
        <v/>
      </c>
      <c r="O1965" s="4" t="str">
        <f t="shared" si="154"/>
        <v/>
      </c>
      <c r="P1965" s="4" t="str">
        <f t="shared" si="155"/>
        <v/>
      </c>
    </row>
    <row r="1966" spans="1:16">
      <c r="A1966" s="3" t="s">
        <v>1943</v>
      </c>
      <c r="B1966">
        <v>10</v>
      </c>
      <c r="C1966">
        <v>0</v>
      </c>
      <c r="D1966" s="1">
        <v>0</v>
      </c>
      <c r="E1966" s="2">
        <v>20.100000000000001</v>
      </c>
      <c r="H1966" s="4" t="str">
        <f t="shared" si="151"/>
        <v/>
      </c>
      <c r="I1966" s="4" t="str">
        <f t="shared" si="152"/>
        <v/>
      </c>
      <c r="J1966" s="4" t="str">
        <f t="shared" si="153"/>
        <v/>
      </c>
      <c r="K1966" s="4" t="str">
        <f>IF(ISERROR(MATCH(A1966,SEM_20201201_20210416!A:A,0)),"","Y")</f>
        <v/>
      </c>
      <c r="L1966" s="4" t="str">
        <f>IF(K1966="Y",VLOOKUP($A1966,SEM_20201201_20210416!$A:$G,3,FALSE),"")</f>
        <v/>
      </c>
      <c r="M1966" s="4" t="str">
        <f>IF(K1966="Y",VLOOKUP($A1966,SEM_20201201_20210416!$A:$G,4,FALSE),"")</f>
        <v/>
      </c>
      <c r="N1966" s="1" t="str">
        <f>IFERROR(VLOOKUP(A1966,SEM_20201201_20210416!A:F,6,FALSE),"")</f>
        <v/>
      </c>
      <c r="O1966" s="4" t="str">
        <f t="shared" si="154"/>
        <v/>
      </c>
      <c r="P1966" s="4" t="str">
        <f t="shared" si="155"/>
        <v/>
      </c>
    </row>
    <row r="1967" spans="1:16">
      <c r="A1967" s="3" t="s">
        <v>1965</v>
      </c>
      <c r="B1967">
        <v>10</v>
      </c>
      <c r="C1967">
        <v>0</v>
      </c>
      <c r="D1967" s="1">
        <v>0</v>
      </c>
      <c r="E1967" s="2">
        <v>22.3</v>
      </c>
      <c r="H1967" s="4" t="str">
        <f t="shared" si="151"/>
        <v/>
      </c>
      <c r="I1967" s="4" t="str">
        <f t="shared" si="152"/>
        <v/>
      </c>
      <c r="J1967" s="4" t="str">
        <f t="shared" si="153"/>
        <v/>
      </c>
      <c r="K1967" s="4" t="str">
        <f>IF(ISERROR(MATCH(A1967,SEM_20201201_20210416!A:A,0)),"","Y")</f>
        <v/>
      </c>
      <c r="L1967" s="4" t="str">
        <f>IF(K1967="Y",VLOOKUP($A1967,SEM_20201201_20210416!$A:$G,3,FALSE),"")</f>
        <v/>
      </c>
      <c r="M1967" s="4" t="str">
        <f>IF(K1967="Y",VLOOKUP($A1967,SEM_20201201_20210416!$A:$G,4,FALSE),"")</f>
        <v/>
      </c>
      <c r="N1967" s="1" t="str">
        <f>IFERROR(VLOOKUP(A1967,SEM_20201201_20210416!A:F,6,FALSE),"")</f>
        <v/>
      </c>
      <c r="O1967" s="4" t="str">
        <f t="shared" si="154"/>
        <v/>
      </c>
      <c r="P1967" s="4" t="str">
        <f t="shared" si="155"/>
        <v/>
      </c>
    </row>
    <row r="1968" spans="1:16">
      <c r="A1968" s="3" t="s">
        <v>1975</v>
      </c>
      <c r="B1968">
        <v>10</v>
      </c>
      <c r="C1968">
        <v>0</v>
      </c>
      <c r="D1968" s="1">
        <v>0</v>
      </c>
      <c r="E1968" s="2">
        <v>23.7</v>
      </c>
      <c r="H1968" s="4" t="str">
        <f t="shared" si="151"/>
        <v/>
      </c>
      <c r="I1968" s="4" t="str">
        <f t="shared" si="152"/>
        <v/>
      </c>
      <c r="J1968" s="4" t="str">
        <f t="shared" si="153"/>
        <v/>
      </c>
      <c r="K1968" s="4" t="str">
        <f>IF(ISERROR(MATCH(A1968,SEM_20201201_20210416!A:A,0)),"","Y")</f>
        <v/>
      </c>
      <c r="L1968" s="4" t="str">
        <f>IF(K1968="Y",VLOOKUP($A1968,SEM_20201201_20210416!$A:$G,3,FALSE),"")</f>
        <v/>
      </c>
      <c r="M1968" s="4" t="str">
        <f>IF(K1968="Y",VLOOKUP($A1968,SEM_20201201_20210416!$A:$G,4,FALSE),"")</f>
        <v/>
      </c>
      <c r="N1968" s="1" t="str">
        <f>IFERROR(VLOOKUP(A1968,SEM_20201201_20210416!A:F,6,FALSE),"")</f>
        <v/>
      </c>
      <c r="O1968" s="4" t="str">
        <f t="shared" si="154"/>
        <v/>
      </c>
      <c r="P1968" s="4" t="str">
        <f t="shared" si="155"/>
        <v/>
      </c>
    </row>
    <row r="1969" spans="1:16">
      <c r="A1969" s="3" t="s">
        <v>1938</v>
      </c>
      <c r="B1969">
        <v>10</v>
      </c>
      <c r="C1969">
        <v>0</v>
      </c>
      <c r="D1969" s="1">
        <v>0</v>
      </c>
      <c r="E1969" s="2">
        <v>28.9</v>
      </c>
      <c r="H1969" s="4" t="str">
        <f t="shared" si="151"/>
        <v/>
      </c>
      <c r="I1969" s="4" t="str">
        <f t="shared" si="152"/>
        <v/>
      </c>
      <c r="J1969" s="4" t="str">
        <f t="shared" si="153"/>
        <v/>
      </c>
      <c r="K1969" s="4" t="str">
        <f>IF(ISERROR(MATCH(A1969,SEM_20201201_20210416!A:A,0)),"","Y")</f>
        <v/>
      </c>
      <c r="L1969" s="4" t="str">
        <f>IF(K1969="Y",VLOOKUP($A1969,SEM_20201201_20210416!$A:$G,3,FALSE),"")</f>
        <v/>
      </c>
      <c r="M1969" s="4" t="str">
        <f>IF(K1969="Y",VLOOKUP($A1969,SEM_20201201_20210416!$A:$G,4,FALSE),"")</f>
        <v/>
      </c>
      <c r="N1969" s="1" t="str">
        <f>IFERROR(VLOOKUP(A1969,SEM_20201201_20210416!A:F,6,FALSE),"")</f>
        <v/>
      </c>
      <c r="O1969" s="4" t="str">
        <f t="shared" si="154"/>
        <v/>
      </c>
      <c r="P1969" s="4" t="str">
        <f t="shared" si="155"/>
        <v/>
      </c>
    </row>
    <row r="1970" spans="1:16">
      <c r="A1970" s="3" t="s">
        <v>1934</v>
      </c>
      <c r="B1970">
        <v>10</v>
      </c>
      <c r="C1970">
        <v>0</v>
      </c>
      <c r="D1970" s="1">
        <v>0</v>
      </c>
      <c r="E1970" s="2">
        <v>31.7</v>
      </c>
      <c r="H1970" s="4" t="str">
        <f t="shared" si="151"/>
        <v/>
      </c>
      <c r="I1970" s="4" t="str">
        <f t="shared" si="152"/>
        <v/>
      </c>
      <c r="J1970" s="4" t="str">
        <f t="shared" si="153"/>
        <v/>
      </c>
      <c r="K1970" s="4" t="str">
        <f>IF(ISERROR(MATCH(A1970,SEM_20201201_20210416!A:A,0)),"","Y")</f>
        <v/>
      </c>
      <c r="L1970" s="4" t="str">
        <f>IF(K1970="Y",VLOOKUP($A1970,SEM_20201201_20210416!$A:$G,3,FALSE),"")</f>
        <v/>
      </c>
      <c r="M1970" s="4" t="str">
        <f>IF(K1970="Y",VLOOKUP($A1970,SEM_20201201_20210416!$A:$G,4,FALSE),"")</f>
        <v/>
      </c>
      <c r="N1970" s="1" t="str">
        <f>IFERROR(VLOOKUP(A1970,SEM_20201201_20210416!A:F,6,FALSE),"")</f>
        <v/>
      </c>
      <c r="O1970" s="4" t="str">
        <f t="shared" si="154"/>
        <v/>
      </c>
      <c r="P1970" s="4" t="str">
        <f t="shared" si="155"/>
        <v/>
      </c>
    </row>
    <row r="1971" spans="1:16">
      <c r="A1971" s="3" t="s">
        <v>1935</v>
      </c>
      <c r="B1971">
        <v>10</v>
      </c>
      <c r="C1971">
        <v>0</v>
      </c>
      <c r="D1971" s="1">
        <v>0</v>
      </c>
      <c r="E1971" s="2">
        <v>35.5</v>
      </c>
      <c r="H1971" s="4" t="str">
        <f t="shared" si="151"/>
        <v/>
      </c>
      <c r="I1971" s="4" t="str">
        <f t="shared" si="152"/>
        <v/>
      </c>
      <c r="J1971" s="4" t="str">
        <f t="shared" si="153"/>
        <v/>
      </c>
      <c r="K1971" s="4" t="str">
        <f>IF(ISERROR(MATCH(A1971,SEM_20201201_20210416!A:A,0)),"","Y")</f>
        <v/>
      </c>
      <c r="L1971" s="4" t="str">
        <f>IF(K1971="Y",VLOOKUP($A1971,SEM_20201201_20210416!$A:$G,3,FALSE),"")</f>
        <v/>
      </c>
      <c r="M1971" s="4" t="str">
        <f>IF(K1971="Y",VLOOKUP($A1971,SEM_20201201_20210416!$A:$G,4,FALSE),"")</f>
        <v/>
      </c>
      <c r="N1971" s="1" t="str">
        <f>IFERROR(VLOOKUP(A1971,SEM_20201201_20210416!A:F,6,FALSE),"")</f>
        <v/>
      </c>
      <c r="O1971" s="4" t="str">
        <f t="shared" si="154"/>
        <v/>
      </c>
      <c r="P1971" s="4" t="str">
        <f t="shared" si="155"/>
        <v/>
      </c>
    </row>
    <row r="1972" spans="1:16">
      <c r="A1972" s="3">
        <v>14.3</v>
      </c>
      <c r="B1972">
        <v>10</v>
      </c>
      <c r="C1972">
        <v>0</v>
      </c>
      <c r="D1972" s="1">
        <v>0</v>
      </c>
      <c r="E1972" s="2">
        <v>36</v>
      </c>
      <c r="H1972" s="4" t="str">
        <f t="shared" si="151"/>
        <v/>
      </c>
      <c r="I1972" s="4" t="str">
        <f t="shared" si="152"/>
        <v/>
      </c>
      <c r="J1972" s="4" t="str">
        <f t="shared" si="153"/>
        <v/>
      </c>
      <c r="K1972" s="4" t="str">
        <f>IF(ISERROR(MATCH(A1972,SEM_20201201_20210416!A:A,0)),"","Y")</f>
        <v/>
      </c>
      <c r="L1972" s="4" t="str">
        <f>IF(K1972="Y",VLOOKUP($A1972,SEM_20201201_20210416!$A:$G,3,FALSE),"")</f>
        <v/>
      </c>
      <c r="M1972" s="4" t="str">
        <f>IF(K1972="Y",VLOOKUP($A1972,SEM_20201201_20210416!$A:$G,4,FALSE),"")</f>
        <v/>
      </c>
      <c r="N1972" s="1" t="str">
        <f>IFERROR(VLOOKUP(A1972,SEM_20201201_20210416!A:F,6,FALSE),"")</f>
        <v/>
      </c>
      <c r="O1972" s="4" t="str">
        <f t="shared" si="154"/>
        <v/>
      </c>
      <c r="P1972" s="4" t="str">
        <f t="shared" si="155"/>
        <v/>
      </c>
    </row>
    <row r="1973" spans="1:16">
      <c r="A1973" s="3" t="s">
        <v>1952</v>
      </c>
      <c r="B1973">
        <v>10</v>
      </c>
      <c r="C1973">
        <v>0</v>
      </c>
      <c r="D1973" s="1">
        <v>0</v>
      </c>
      <c r="E1973" s="2">
        <v>59.9</v>
      </c>
      <c r="H1973" s="4" t="str">
        <f t="shared" si="151"/>
        <v/>
      </c>
      <c r="I1973" s="4" t="str">
        <f t="shared" si="152"/>
        <v/>
      </c>
      <c r="J1973" s="4" t="str">
        <f t="shared" si="153"/>
        <v/>
      </c>
      <c r="K1973" s="4" t="str">
        <f>IF(ISERROR(MATCH(A1973,SEM_20201201_20210416!A:A,0)),"","Y")</f>
        <v/>
      </c>
      <c r="L1973" s="4" t="str">
        <f>IF(K1973="Y",VLOOKUP($A1973,SEM_20201201_20210416!$A:$G,3,FALSE),"")</f>
        <v/>
      </c>
      <c r="M1973" s="4" t="str">
        <f>IF(K1973="Y",VLOOKUP($A1973,SEM_20201201_20210416!$A:$G,4,FALSE),"")</f>
        <v/>
      </c>
      <c r="N1973" s="1" t="str">
        <f>IFERROR(VLOOKUP(A1973,SEM_20201201_20210416!A:F,6,FALSE),"")</f>
        <v/>
      </c>
      <c r="O1973" s="4" t="str">
        <f t="shared" si="154"/>
        <v/>
      </c>
      <c r="P1973" s="4" t="str">
        <f t="shared" si="155"/>
        <v/>
      </c>
    </row>
    <row r="1974" spans="1:16">
      <c r="A1974" s="3" t="s">
        <v>1937</v>
      </c>
      <c r="B1974">
        <v>10</v>
      </c>
      <c r="C1974">
        <v>0</v>
      </c>
      <c r="D1974" s="1">
        <v>0</v>
      </c>
      <c r="E1974" s="2">
        <v>62.6</v>
      </c>
      <c r="H1974" s="4" t="str">
        <f t="shared" si="151"/>
        <v/>
      </c>
      <c r="I1974" s="4" t="str">
        <f t="shared" si="152"/>
        <v/>
      </c>
      <c r="J1974" s="4" t="str">
        <f t="shared" si="153"/>
        <v/>
      </c>
      <c r="K1974" s="4" t="str">
        <f>IF(ISERROR(MATCH(A1974,SEM_20201201_20210416!A:A,0)),"","Y")</f>
        <v/>
      </c>
      <c r="L1974" s="4" t="str">
        <f>IF(K1974="Y",VLOOKUP($A1974,SEM_20201201_20210416!$A:$G,3,FALSE),"")</f>
        <v/>
      </c>
      <c r="M1974" s="4" t="str">
        <f>IF(K1974="Y",VLOOKUP($A1974,SEM_20201201_20210416!$A:$G,4,FALSE),"")</f>
        <v/>
      </c>
      <c r="N1974" s="1" t="str">
        <f>IFERROR(VLOOKUP(A1974,SEM_20201201_20210416!A:F,6,FALSE),"")</f>
        <v/>
      </c>
      <c r="O1974" s="4" t="str">
        <f t="shared" si="154"/>
        <v/>
      </c>
      <c r="P1974" s="4" t="str">
        <f t="shared" si="155"/>
        <v/>
      </c>
    </row>
    <row r="1975" spans="1:16">
      <c r="A1975" s="3" t="s">
        <v>1942</v>
      </c>
      <c r="B1975">
        <v>10</v>
      </c>
      <c r="C1975">
        <v>0</v>
      </c>
      <c r="D1975" s="1">
        <v>0</v>
      </c>
      <c r="E1975" s="2">
        <v>68.900000000000006</v>
      </c>
      <c r="H1975" s="4" t="str">
        <f t="shared" si="151"/>
        <v/>
      </c>
      <c r="I1975" s="4" t="str">
        <f t="shared" si="152"/>
        <v/>
      </c>
      <c r="J1975" s="4" t="str">
        <f t="shared" si="153"/>
        <v/>
      </c>
      <c r="K1975" s="4" t="str">
        <f>IF(ISERROR(MATCH(A1975,SEM_20201201_20210416!A:A,0)),"","Y")</f>
        <v/>
      </c>
      <c r="L1975" s="4" t="str">
        <f>IF(K1975="Y",VLOOKUP($A1975,SEM_20201201_20210416!$A:$G,3,FALSE),"")</f>
        <v/>
      </c>
      <c r="M1975" s="4" t="str">
        <f>IF(K1975="Y",VLOOKUP($A1975,SEM_20201201_20210416!$A:$G,4,FALSE),"")</f>
        <v/>
      </c>
      <c r="N1975" s="1" t="str">
        <f>IFERROR(VLOOKUP(A1975,SEM_20201201_20210416!A:F,6,FALSE),"")</f>
        <v/>
      </c>
      <c r="O1975" s="4" t="str">
        <f t="shared" si="154"/>
        <v/>
      </c>
      <c r="P1975" s="4" t="str">
        <f t="shared" si="155"/>
        <v/>
      </c>
    </row>
    <row r="1976" spans="1:16">
      <c r="A1976" s="3" t="s">
        <v>1921</v>
      </c>
      <c r="B1976">
        <v>10</v>
      </c>
      <c r="C1976">
        <v>0</v>
      </c>
      <c r="D1976" s="1">
        <v>0</v>
      </c>
      <c r="E1976" s="2">
        <v>70.5</v>
      </c>
      <c r="H1976" s="4" t="str">
        <f t="shared" si="151"/>
        <v/>
      </c>
      <c r="I1976" s="4" t="str">
        <f t="shared" si="152"/>
        <v/>
      </c>
      <c r="J1976" s="4" t="str">
        <f t="shared" si="153"/>
        <v/>
      </c>
      <c r="K1976" s="4" t="str">
        <f>IF(ISERROR(MATCH(A1976,SEM_20201201_20210416!A:A,0)),"","Y")</f>
        <v/>
      </c>
      <c r="L1976" s="4" t="str">
        <f>IF(K1976="Y",VLOOKUP($A1976,SEM_20201201_20210416!$A:$G,3,FALSE),"")</f>
        <v/>
      </c>
      <c r="M1976" s="4" t="str">
        <f>IF(K1976="Y",VLOOKUP($A1976,SEM_20201201_20210416!$A:$G,4,FALSE),"")</f>
        <v/>
      </c>
      <c r="N1976" s="1" t="str">
        <f>IFERROR(VLOOKUP(A1976,SEM_20201201_20210416!A:F,6,FALSE),"")</f>
        <v/>
      </c>
      <c r="O1976" s="4" t="str">
        <f t="shared" si="154"/>
        <v/>
      </c>
      <c r="P1976" s="4" t="str">
        <f t="shared" si="155"/>
        <v/>
      </c>
    </row>
    <row r="1977" spans="1:16">
      <c r="A1977" s="3" t="s">
        <v>1947</v>
      </c>
      <c r="B1977">
        <v>10</v>
      </c>
      <c r="C1977">
        <v>0</v>
      </c>
      <c r="D1977" s="1">
        <v>0</v>
      </c>
      <c r="E1977" s="2">
        <v>70.7</v>
      </c>
      <c r="H1977" s="4" t="str">
        <f t="shared" si="151"/>
        <v/>
      </c>
      <c r="I1977" s="4" t="str">
        <f t="shared" si="152"/>
        <v/>
      </c>
      <c r="J1977" s="4" t="str">
        <f t="shared" si="153"/>
        <v/>
      </c>
      <c r="K1977" s="4" t="str">
        <f>IF(ISERROR(MATCH(A1977,SEM_20201201_20210416!A:A,0)),"","Y")</f>
        <v/>
      </c>
      <c r="L1977" s="4" t="str">
        <f>IF(K1977="Y",VLOOKUP($A1977,SEM_20201201_20210416!$A:$G,3,FALSE),"")</f>
        <v/>
      </c>
      <c r="M1977" s="4" t="str">
        <f>IF(K1977="Y",VLOOKUP($A1977,SEM_20201201_20210416!$A:$G,4,FALSE),"")</f>
        <v/>
      </c>
      <c r="N1977" s="1" t="str">
        <f>IFERROR(VLOOKUP(A1977,SEM_20201201_20210416!A:F,6,FALSE),"")</f>
        <v/>
      </c>
      <c r="O1977" s="4" t="str">
        <f t="shared" si="154"/>
        <v/>
      </c>
      <c r="P1977" s="4" t="str">
        <f t="shared" si="155"/>
        <v/>
      </c>
    </row>
    <row r="1978" spans="1:16">
      <c r="A1978" s="3" t="s">
        <v>1966</v>
      </c>
      <c r="B1978">
        <v>10</v>
      </c>
      <c r="C1978">
        <v>0</v>
      </c>
      <c r="D1978" s="1">
        <v>0</v>
      </c>
      <c r="E1978" s="2">
        <v>71.599999999999994</v>
      </c>
      <c r="H1978" s="4" t="str">
        <f t="shared" si="151"/>
        <v/>
      </c>
      <c r="I1978" s="4" t="str">
        <f t="shared" si="152"/>
        <v/>
      </c>
      <c r="J1978" s="4" t="str">
        <f t="shared" si="153"/>
        <v/>
      </c>
      <c r="K1978" s="4" t="str">
        <f>IF(ISERROR(MATCH(A1978,SEM_20201201_20210416!A:A,0)),"","Y")</f>
        <v/>
      </c>
      <c r="L1978" s="4" t="str">
        <f>IF(K1978="Y",VLOOKUP($A1978,SEM_20201201_20210416!$A:$G,3,FALSE),"")</f>
        <v/>
      </c>
      <c r="M1978" s="4" t="str">
        <f>IF(K1978="Y",VLOOKUP($A1978,SEM_20201201_20210416!$A:$G,4,FALSE),"")</f>
        <v/>
      </c>
      <c r="N1978" s="1" t="str">
        <f>IFERROR(VLOOKUP(A1978,SEM_20201201_20210416!A:F,6,FALSE),"")</f>
        <v/>
      </c>
      <c r="O1978" s="4" t="str">
        <f t="shared" si="154"/>
        <v/>
      </c>
      <c r="P1978" s="4" t="str">
        <f t="shared" si="155"/>
        <v/>
      </c>
    </row>
    <row r="1979" spans="1:16">
      <c r="A1979" s="3" t="s">
        <v>1946</v>
      </c>
      <c r="B1979">
        <v>10</v>
      </c>
      <c r="C1979">
        <v>0</v>
      </c>
      <c r="D1979" s="1">
        <v>0</v>
      </c>
      <c r="E1979" s="2">
        <v>76.400000000000006</v>
      </c>
      <c r="H1979" s="4" t="str">
        <f t="shared" si="151"/>
        <v/>
      </c>
      <c r="I1979" s="4" t="str">
        <f t="shared" si="152"/>
        <v/>
      </c>
      <c r="J1979" s="4" t="str">
        <f t="shared" si="153"/>
        <v/>
      </c>
      <c r="K1979" s="4" t="str">
        <f>IF(ISERROR(MATCH(A1979,SEM_20201201_20210416!A:A,0)),"","Y")</f>
        <v/>
      </c>
      <c r="L1979" s="4" t="str">
        <f>IF(K1979="Y",VLOOKUP($A1979,SEM_20201201_20210416!$A:$G,3,FALSE),"")</f>
        <v/>
      </c>
      <c r="M1979" s="4" t="str">
        <f>IF(K1979="Y",VLOOKUP($A1979,SEM_20201201_20210416!$A:$G,4,FALSE),"")</f>
        <v/>
      </c>
      <c r="N1979" s="1" t="str">
        <f>IFERROR(VLOOKUP(A1979,SEM_20201201_20210416!A:F,6,FALSE),"")</f>
        <v/>
      </c>
      <c r="O1979" s="4" t="str">
        <f t="shared" si="154"/>
        <v/>
      </c>
      <c r="P1979" s="4" t="str">
        <f t="shared" si="155"/>
        <v/>
      </c>
    </row>
    <row r="1980" spans="1:16">
      <c r="A1980" s="3" t="s">
        <v>1925</v>
      </c>
      <c r="B1980">
        <v>10</v>
      </c>
      <c r="C1980">
        <v>0</v>
      </c>
      <c r="D1980" s="1">
        <v>0</v>
      </c>
      <c r="E1980" s="2">
        <v>76.8</v>
      </c>
      <c r="H1980" s="4" t="str">
        <f t="shared" si="151"/>
        <v/>
      </c>
      <c r="I1980" s="4" t="str">
        <f t="shared" si="152"/>
        <v/>
      </c>
      <c r="J1980" s="4" t="str">
        <f t="shared" si="153"/>
        <v/>
      </c>
      <c r="K1980" s="4" t="str">
        <f>IF(ISERROR(MATCH(A1980,SEM_20201201_20210416!A:A,0)),"","Y")</f>
        <v/>
      </c>
      <c r="L1980" s="4" t="str">
        <f>IF(K1980="Y",VLOOKUP($A1980,SEM_20201201_20210416!$A:$G,3,FALSE),"")</f>
        <v/>
      </c>
      <c r="M1980" s="4" t="str">
        <f>IF(K1980="Y",VLOOKUP($A1980,SEM_20201201_20210416!$A:$G,4,FALSE),"")</f>
        <v/>
      </c>
      <c r="N1980" s="1" t="str">
        <f>IFERROR(VLOOKUP(A1980,SEM_20201201_20210416!A:F,6,FALSE),"")</f>
        <v/>
      </c>
      <c r="O1980" s="4" t="str">
        <f t="shared" si="154"/>
        <v/>
      </c>
      <c r="P1980" s="4" t="str">
        <f t="shared" si="155"/>
        <v/>
      </c>
    </row>
    <row r="1981" spans="1:16">
      <c r="A1981" s="3" t="s">
        <v>1914</v>
      </c>
      <c r="B1981">
        <v>10</v>
      </c>
      <c r="C1981">
        <v>0</v>
      </c>
      <c r="D1981" s="1">
        <v>0</v>
      </c>
      <c r="E1981" s="2">
        <v>85.7</v>
      </c>
      <c r="H1981" s="4" t="str">
        <f t="shared" si="151"/>
        <v/>
      </c>
      <c r="I1981" s="4" t="str">
        <f t="shared" si="152"/>
        <v/>
      </c>
      <c r="J1981" s="4" t="str">
        <f t="shared" si="153"/>
        <v/>
      </c>
      <c r="K1981" s="4" t="str">
        <f>IF(ISERROR(MATCH(A1981,SEM_20201201_20210416!A:A,0)),"","Y")</f>
        <v/>
      </c>
      <c r="L1981" s="4" t="str">
        <f>IF(K1981="Y",VLOOKUP($A1981,SEM_20201201_20210416!$A:$G,3,FALSE),"")</f>
        <v/>
      </c>
      <c r="M1981" s="4" t="str">
        <f>IF(K1981="Y",VLOOKUP($A1981,SEM_20201201_20210416!$A:$G,4,FALSE),"")</f>
        <v/>
      </c>
      <c r="N1981" s="1" t="str">
        <f>IFERROR(VLOOKUP(A1981,SEM_20201201_20210416!A:F,6,FALSE),"")</f>
        <v/>
      </c>
      <c r="O1981" s="4" t="str">
        <f t="shared" si="154"/>
        <v/>
      </c>
      <c r="P1981" s="4" t="str">
        <f t="shared" si="155"/>
        <v/>
      </c>
    </row>
    <row r="1982" spans="1:16">
      <c r="A1982" s="3" t="s">
        <v>1924</v>
      </c>
      <c r="B1982">
        <v>10</v>
      </c>
      <c r="C1982">
        <v>0</v>
      </c>
      <c r="D1982" s="1">
        <v>0</v>
      </c>
      <c r="E1982" s="2">
        <v>89.4</v>
      </c>
      <c r="H1982" s="4" t="str">
        <f t="shared" si="151"/>
        <v/>
      </c>
      <c r="I1982" s="4" t="str">
        <f t="shared" si="152"/>
        <v/>
      </c>
      <c r="J1982" s="4" t="str">
        <f t="shared" si="153"/>
        <v/>
      </c>
      <c r="K1982" s="4" t="str">
        <f>IF(ISERROR(MATCH(A1982,SEM_20201201_20210416!A:A,0)),"","Y")</f>
        <v/>
      </c>
      <c r="L1982" s="4" t="str">
        <f>IF(K1982="Y",VLOOKUP($A1982,SEM_20201201_20210416!$A:$G,3,FALSE),"")</f>
        <v/>
      </c>
      <c r="M1982" s="4" t="str">
        <f>IF(K1982="Y",VLOOKUP($A1982,SEM_20201201_20210416!$A:$G,4,FALSE),"")</f>
        <v/>
      </c>
      <c r="N1982" s="1" t="str">
        <f>IFERROR(VLOOKUP(A1982,SEM_20201201_20210416!A:F,6,FALSE),"")</f>
        <v/>
      </c>
      <c r="O1982" s="4" t="str">
        <f t="shared" si="154"/>
        <v/>
      </c>
      <c r="P1982" s="4" t="str">
        <f t="shared" si="155"/>
        <v/>
      </c>
    </row>
    <row r="1983" spans="1:16">
      <c r="A1983" s="3" t="s">
        <v>1986</v>
      </c>
      <c r="B1983">
        <v>10</v>
      </c>
      <c r="C1983">
        <v>0</v>
      </c>
      <c r="D1983" s="1">
        <v>0</v>
      </c>
      <c r="E1983" s="2">
        <v>89.6</v>
      </c>
      <c r="H1983" s="4" t="str">
        <f t="shared" si="151"/>
        <v/>
      </c>
      <c r="I1983" s="4" t="str">
        <f t="shared" si="152"/>
        <v/>
      </c>
      <c r="J1983" s="4" t="str">
        <f t="shared" si="153"/>
        <v/>
      </c>
      <c r="K1983" s="4" t="str">
        <f>IF(ISERROR(MATCH(A1983,SEM_20201201_20210416!A:A,0)),"","Y")</f>
        <v/>
      </c>
      <c r="L1983" s="4" t="str">
        <f>IF(K1983="Y",VLOOKUP($A1983,SEM_20201201_20210416!$A:$G,3,FALSE),"")</f>
        <v/>
      </c>
      <c r="M1983" s="4" t="str">
        <f>IF(K1983="Y",VLOOKUP($A1983,SEM_20201201_20210416!$A:$G,4,FALSE),"")</f>
        <v/>
      </c>
      <c r="N1983" s="1" t="str">
        <f>IFERROR(VLOOKUP(A1983,SEM_20201201_20210416!A:F,6,FALSE),"")</f>
        <v/>
      </c>
      <c r="O1983" s="4" t="str">
        <f t="shared" si="154"/>
        <v/>
      </c>
      <c r="P1983" s="4" t="str">
        <f t="shared" si="155"/>
        <v/>
      </c>
    </row>
    <row r="1984" spans="1:16">
      <c r="A1984" s="3" t="s">
        <v>1948</v>
      </c>
      <c r="B1984">
        <v>10</v>
      </c>
      <c r="C1984">
        <v>0</v>
      </c>
      <c r="D1984" s="1">
        <v>0</v>
      </c>
      <c r="E1984" s="2">
        <v>92.3</v>
      </c>
      <c r="H1984" s="4" t="str">
        <f t="shared" si="151"/>
        <v/>
      </c>
      <c r="I1984" s="4" t="str">
        <f t="shared" si="152"/>
        <v/>
      </c>
      <c r="J1984" s="4" t="str">
        <f t="shared" si="153"/>
        <v/>
      </c>
      <c r="K1984" s="4" t="str">
        <f>IF(ISERROR(MATCH(A1984,SEM_20201201_20210416!A:A,0)),"","Y")</f>
        <v/>
      </c>
      <c r="L1984" s="4" t="str">
        <f>IF(K1984="Y",VLOOKUP($A1984,SEM_20201201_20210416!$A:$G,3,FALSE),"")</f>
        <v/>
      </c>
      <c r="M1984" s="4" t="str">
        <f>IF(K1984="Y",VLOOKUP($A1984,SEM_20201201_20210416!$A:$G,4,FALSE),"")</f>
        <v/>
      </c>
      <c r="N1984" s="1" t="str">
        <f>IFERROR(VLOOKUP(A1984,SEM_20201201_20210416!A:F,6,FALSE),"")</f>
        <v/>
      </c>
      <c r="O1984" s="4" t="str">
        <f t="shared" si="154"/>
        <v/>
      </c>
      <c r="P1984" s="4" t="str">
        <f t="shared" si="155"/>
        <v/>
      </c>
    </row>
    <row r="1985" spans="1:16">
      <c r="A1985" s="3" t="s">
        <v>1958</v>
      </c>
      <c r="B1985">
        <v>10</v>
      </c>
      <c r="C1985">
        <v>0</v>
      </c>
      <c r="D1985" s="1">
        <v>0</v>
      </c>
      <c r="E1985" s="2">
        <v>94.2</v>
      </c>
      <c r="H1985" s="4" t="str">
        <f t="shared" si="151"/>
        <v/>
      </c>
      <c r="I1985" s="4" t="str">
        <f t="shared" si="152"/>
        <v/>
      </c>
      <c r="J1985" s="4" t="str">
        <f t="shared" si="153"/>
        <v/>
      </c>
      <c r="K1985" s="4" t="str">
        <f>IF(ISERROR(MATCH(A1985,SEM_20201201_20210416!A:A,0)),"","Y")</f>
        <v/>
      </c>
      <c r="L1985" s="4" t="str">
        <f>IF(K1985="Y",VLOOKUP($A1985,SEM_20201201_20210416!$A:$G,3,FALSE),"")</f>
        <v/>
      </c>
      <c r="M1985" s="4" t="str">
        <f>IF(K1985="Y",VLOOKUP($A1985,SEM_20201201_20210416!$A:$G,4,FALSE),"")</f>
        <v/>
      </c>
      <c r="N1985" s="1" t="str">
        <f>IFERROR(VLOOKUP(A1985,SEM_20201201_20210416!A:F,6,FALSE),"")</f>
        <v/>
      </c>
      <c r="O1985" s="4" t="str">
        <f t="shared" si="154"/>
        <v/>
      </c>
      <c r="P1985" s="4" t="str">
        <f t="shared" si="155"/>
        <v/>
      </c>
    </row>
    <row r="1986" spans="1:16">
      <c r="A1986" s="3" t="s">
        <v>1973</v>
      </c>
      <c r="B1986">
        <v>10</v>
      </c>
      <c r="C1986">
        <v>0</v>
      </c>
      <c r="D1986" s="1">
        <v>0</v>
      </c>
      <c r="E1986" s="2">
        <v>94.4</v>
      </c>
      <c r="H1986" s="4" t="str">
        <f t="shared" si="151"/>
        <v/>
      </c>
      <c r="I1986" s="4" t="str">
        <f t="shared" si="152"/>
        <v/>
      </c>
      <c r="J1986" s="4" t="str">
        <f t="shared" si="153"/>
        <v/>
      </c>
      <c r="K1986" s="4" t="str">
        <f>IF(ISERROR(MATCH(A1986,SEM_20201201_20210416!A:A,0)),"","Y")</f>
        <v/>
      </c>
      <c r="L1986" s="4" t="str">
        <f>IF(K1986="Y",VLOOKUP($A1986,SEM_20201201_20210416!$A:$G,3,FALSE),"")</f>
        <v/>
      </c>
      <c r="M1986" s="4" t="str">
        <f>IF(K1986="Y",VLOOKUP($A1986,SEM_20201201_20210416!$A:$G,4,FALSE),"")</f>
        <v/>
      </c>
      <c r="N1986" s="1" t="str">
        <f>IFERROR(VLOOKUP(A1986,SEM_20201201_20210416!A:F,6,FALSE),"")</f>
        <v/>
      </c>
      <c r="O1986" s="4" t="str">
        <f t="shared" si="154"/>
        <v/>
      </c>
      <c r="P1986" s="4" t="str">
        <f t="shared" si="155"/>
        <v/>
      </c>
    </row>
    <row r="1987" spans="1:16">
      <c r="A1987" s="3" t="s">
        <v>1917</v>
      </c>
      <c r="B1987">
        <v>10</v>
      </c>
      <c r="C1987">
        <v>0</v>
      </c>
      <c r="D1987" s="1">
        <v>0</v>
      </c>
      <c r="E1987" s="2">
        <v>94.9</v>
      </c>
      <c r="H1987" s="4" t="str">
        <f t="shared" ref="H1987:H2050" si="156">IF(AND(E1987&gt;=2,E1987&lt;3),"Y","")</f>
        <v/>
      </c>
      <c r="I1987" s="4" t="str">
        <f t="shared" ref="I1987:I2050" si="157">IF(AND(E1987&gt;=4,E1987&lt;5),"Y","")</f>
        <v/>
      </c>
      <c r="J1987" s="4" t="str">
        <f t="shared" ref="J1987:J2050" si="158">IF(AND(E1987&gt;=6,E1987&lt;7),"Y","")</f>
        <v/>
      </c>
      <c r="K1987" s="4" t="str">
        <f>IF(ISERROR(MATCH(A1987,SEM_20201201_20210416!A:A,0)),"","Y")</f>
        <v/>
      </c>
      <c r="L1987" s="4" t="str">
        <f>IF(K1987="Y",VLOOKUP($A1987,SEM_20201201_20210416!$A:$G,3,FALSE),"")</f>
        <v/>
      </c>
      <c r="M1987" s="4" t="str">
        <f>IF(K1987="Y",VLOOKUP($A1987,SEM_20201201_20210416!$A:$G,4,FALSE),"")</f>
        <v/>
      </c>
      <c r="N1987" s="1" t="str">
        <f>IFERROR(VLOOKUP(A1987,SEM_20201201_20210416!A:F,6,FALSE),"")</f>
        <v/>
      </c>
      <c r="O1987" s="4" t="str">
        <f t="shared" ref="O1987:O2050" si="159">IF(AND(K1987="Y",M1987&gt;C1987),"Y","")</f>
        <v/>
      </c>
      <c r="P1987" s="4" t="str">
        <f t="shared" ref="P1987:P2050" si="160">IF(AND(G1987&lt;&gt;"N",E1987&gt;$V$1,D1987&lt;$V$2,B1987&gt;=$V$3),"Y","")</f>
        <v/>
      </c>
    </row>
    <row r="1988" spans="1:16">
      <c r="A1988" s="3" t="s">
        <v>1919</v>
      </c>
      <c r="B1988">
        <v>10</v>
      </c>
      <c r="C1988">
        <v>0</v>
      </c>
      <c r="D1988" s="1">
        <v>0</v>
      </c>
      <c r="E1988" s="2">
        <v>95.7</v>
      </c>
      <c r="H1988" s="4" t="str">
        <f t="shared" si="156"/>
        <v/>
      </c>
      <c r="I1988" s="4" t="str">
        <f t="shared" si="157"/>
        <v/>
      </c>
      <c r="J1988" s="4" t="str">
        <f t="shared" si="158"/>
        <v/>
      </c>
      <c r="K1988" s="4" t="str">
        <f>IF(ISERROR(MATCH(A1988,SEM_20201201_20210416!A:A,0)),"","Y")</f>
        <v/>
      </c>
      <c r="L1988" s="4" t="str">
        <f>IF(K1988="Y",VLOOKUP($A1988,SEM_20201201_20210416!$A:$G,3,FALSE),"")</f>
        <v/>
      </c>
      <c r="M1988" s="4" t="str">
        <f>IF(K1988="Y",VLOOKUP($A1988,SEM_20201201_20210416!$A:$G,4,FALSE),"")</f>
        <v/>
      </c>
      <c r="N1988" s="1" t="str">
        <f>IFERROR(VLOOKUP(A1988,SEM_20201201_20210416!A:F,6,FALSE),"")</f>
        <v/>
      </c>
      <c r="O1988" s="4" t="str">
        <f t="shared" si="159"/>
        <v/>
      </c>
      <c r="P1988" s="4" t="str">
        <f t="shared" si="160"/>
        <v/>
      </c>
    </row>
    <row r="1989" spans="1:16">
      <c r="A1989" s="3" t="s">
        <v>1977</v>
      </c>
      <c r="B1989">
        <v>10</v>
      </c>
      <c r="C1989">
        <v>0</v>
      </c>
      <c r="D1989" s="1">
        <v>0</v>
      </c>
      <c r="E1989" s="2">
        <v>99.6</v>
      </c>
      <c r="H1989" s="4" t="str">
        <f t="shared" si="156"/>
        <v/>
      </c>
      <c r="I1989" s="4" t="str">
        <f t="shared" si="157"/>
        <v/>
      </c>
      <c r="J1989" s="4" t="str">
        <f t="shared" si="158"/>
        <v/>
      </c>
      <c r="K1989" s="4" t="str">
        <f>IF(ISERROR(MATCH(A1989,SEM_20201201_20210416!A:A,0)),"","Y")</f>
        <v/>
      </c>
      <c r="L1989" s="4" t="str">
        <f>IF(K1989="Y",VLOOKUP($A1989,SEM_20201201_20210416!$A:$G,3,FALSE),"")</f>
        <v/>
      </c>
      <c r="M1989" s="4" t="str">
        <f>IF(K1989="Y",VLOOKUP($A1989,SEM_20201201_20210416!$A:$G,4,FALSE),"")</f>
        <v/>
      </c>
      <c r="N1989" s="1" t="str">
        <f>IFERROR(VLOOKUP(A1989,SEM_20201201_20210416!A:F,6,FALSE),"")</f>
        <v/>
      </c>
      <c r="O1989" s="4" t="str">
        <f t="shared" si="159"/>
        <v/>
      </c>
      <c r="P1989" s="4" t="str">
        <f t="shared" si="160"/>
        <v/>
      </c>
    </row>
    <row r="1990" spans="1:16">
      <c r="A1990" s="3" t="s">
        <v>2051</v>
      </c>
      <c r="B1990">
        <v>9</v>
      </c>
      <c r="C1990">
        <v>0</v>
      </c>
      <c r="D1990" s="1">
        <v>0</v>
      </c>
      <c r="E1990" s="2">
        <v>1</v>
      </c>
      <c r="H1990" s="4" t="str">
        <f t="shared" si="156"/>
        <v/>
      </c>
      <c r="I1990" s="4" t="str">
        <f t="shared" si="157"/>
        <v/>
      </c>
      <c r="J1990" s="4" t="str">
        <f t="shared" si="158"/>
        <v/>
      </c>
      <c r="K1990" s="4" t="str">
        <f>IF(ISERROR(MATCH(A1990,SEM_20201201_20210416!A:A,0)),"","Y")</f>
        <v/>
      </c>
      <c r="L1990" s="4" t="str">
        <f>IF(K1990="Y",VLOOKUP($A1990,SEM_20201201_20210416!$A:$G,3,FALSE),"")</f>
        <v/>
      </c>
      <c r="M1990" s="4" t="str">
        <f>IF(K1990="Y",VLOOKUP($A1990,SEM_20201201_20210416!$A:$G,4,FALSE),"")</f>
        <v/>
      </c>
      <c r="N1990" s="1" t="str">
        <f>IFERROR(VLOOKUP(A1990,SEM_20201201_20210416!A:F,6,FALSE),"")</f>
        <v/>
      </c>
      <c r="O1990" s="4" t="str">
        <f t="shared" si="159"/>
        <v/>
      </c>
      <c r="P1990" s="4" t="str">
        <f t="shared" si="160"/>
        <v/>
      </c>
    </row>
    <row r="1991" spans="1:16">
      <c r="A1991" s="3" t="s">
        <v>2089</v>
      </c>
      <c r="B1991">
        <v>9</v>
      </c>
      <c r="C1991">
        <v>0</v>
      </c>
      <c r="D1991" s="1">
        <v>0</v>
      </c>
      <c r="E1991" s="2">
        <v>1.88888888888888</v>
      </c>
      <c r="H1991" s="4" t="str">
        <f t="shared" si="156"/>
        <v/>
      </c>
      <c r="I1991" s="4" t="str">
        <f t="shared" si="157"/>
        <v/>
      </c>
      <c r="J1991" s="4" t="str">
        <f t="shared" si="158"/>
        <v/>
      </c>
      <c r="K1991" s="4" t="str">
        <f>IF(ISERROR(MATCH(A1991,SEM_20201201_20210416!A:A,0)),"","Y")</f>
        <v/>
      </c>
      <c r="L1991" s="4" t="str">
        <f>IF(K1991="Y",VLOOKUP($A1991,SEM_20201201_20210416!$A:$G,3,FALSE),"")</f>
        <v/>
      </c>
      <c r="M1991" s="4" t="str">
        <f>IF(K1991="Y",VLOOKUP($A1991,SEM_20201201_20210416!$A:$G,4,FALSE),"")</f>
        <v/>
      </c>
      <c r="N1991" s="1" t="str">
        <f>IFERROR(VLOOKUP(A1991,SEM_20201201_20210416!A:F,6,FALSE),"")</f>
        <v/>
      </c>
      <c r="O1991" s="4" t="str">
        <f t="shared" si="159"/>
        <v/>
      </c>
      <c r="P1991" s="4" t="str">
        <f t="shared" si="160"/>
        <v/>
      </c>
    </row>
    <row r="1992" spans="1:16">
      <c r="A1992" s="3" t="s">
        <v>2070</v>
      </c>
      <c r="B1992">
        <v>9</v>
      </c>
      <c r="C1992">
        <v>0</v>
      </c>
      <c r="D1992" s="1">
        <v>0</v>
      </c>
      <c r="E1992" s="2">
        <v>2.1111111111111098</v>
      </c>
      <c r="H1992" s="4" t="str">
        <f t="shared" si="156"/>
        <v>Y</v>
      </c>
      <c r="I1992" s="4" t="str">
        <f t="shared" si="157"/>
        <v/>
      </c>
      <c r="J1992" s="4" t="str">
        <f t="shared" si="158"/>
        <v/>
      </c>
      <c r="K1992" s="4" t="str">
        <f>IF(ISERROR(MATCH(A1992,SEM_20201201_20210416!A:A,0)),"","Y")</f>
        <v/>
      </c>
      <c r="L1992" s="4" t="str">
        <f>IF(K1992="Y",VLOOKUP($A1992,SEM_20201201_20210416!$A:$G,3,FALSE),"")</f>
        <v/>
      </c>
      <c r="M1992" s="4" t="str">
        <f>IF(K1992="Y",VLOOKUP($A1992,SEM_20201201_20210416!$A:$G,4,FALSE),"")</f>
        <v/>
      </c>
      <c r="N1992" s="1" t="str">
        <f>IFERROR(VLOOKUP(A1992,SEM_20201201_20210416!A:F,6,FALSE),"")</f>
        <v/>
      </c>
      <c r="O1992" s="4" t="str">
        <f t="shared" si="159"/>
        <v/>
      </c>
      <c r="P1992" s="4" t="str">
        <f t="shared" si="160"/>
        <v/>
      </c>
    </row>
    <row r="1993" spans="1:16">
      <c r="A1993" s="3" t="s">
        <v>2038</v>
      </c>
      <c r="B1993">
        <v>9</v>
      </c>
      <c r="C1993">
        <v>1</v>
      </c>
      <c r="D1993" s="1">
        <v>0.11111111111111099</v>
      </c>
      <c r="E1993" s="2">
        <v>2.55555555555555</v>
      </c>
      <c r="H1993" s="4" t="str">
        <f t="shared" si="156"/>
        <v>Y</v>
      </c>
      <c r="I1993" s="4" t="str">
        <f t="shared" si="157"/>
        <v/>
      </c>
      <c r="J1993" s="4" t="str">
        <f t="shared" si="158"/>
        <v/>
      </c>
      <c r="K1993" s="4" t="str">
        <f>IF(ISERROR(MATCH(A1993,SEM_20201201_20210416!A:A,0)),"","Y")</f>
        <v/>
      </c>
      <c r="L1993" s="4" t="str">
        <f>IF(K1993="Y",VLOOKUP($A1993,SEM_20201201_20210416!$A:$G,3,FALSE),"")</f>
        <v/>
      </c>
      <c r="M1993" s="4" t="str">
        <f>IF(K1993="Y",VLOOKUP($A1993,SEM_20201201_20210416!$A:$G,4,FALSE),"")</f>
        <v/>
      </c>
      <c r="N1993" s="1" t="str">
        <f>IFERROR(VLOOKUP(A1993,SEM_20201201_20210416!A:F,6,FALSE),"")</f>
        <v/>
      </c>
      <c r="O1993" s="4" t="str">
        <f t="shared" si="159"/>
        <v/>
      </c>
      <c r="P1993" s="4" t="str">
        <f t="shared" si="160"/>
        <v/>
      </c>
    </row>
    <row r="1994" spans="1:16">
      <c r="A1994" s="3" t="s">
        <v>1987</v>
      </c>
      <c r="B1994">
        <v>9</v>
      </c>
      <c r="C1994">
        <v>0</v>
      </c>
      <c r="D1994" s="1">
        <v>0</v>
      </c>
      <c r="E1994" s="2">
        <v>2.7777777777777701</v>
      </c>
      <c r="H1994" s="4" t="str">
        <f t="shared" si="156"/>
        <v>Y</v>
      </c>
      <c r="I1994" s="4" t="str">
        <f t="shared" si="157"/>
        <v/>
      </c>
      <c r="J1994" s="4" t="str">
        <f t="shared" si="158"/>
        <v/>
      </c>
      <c r="K1994" s="4" t="str">
        <f>IF(ISERROR(MATCH(A1994,SEM_20201201_20210416!A:A,0)),"","Y")</f>
        <v/>
      </c>
      <c r="L1994" s="4" t="str">
        <f>IF(K1994="Y",VLOOKUP($A1994,SEM_20201201_20210416!$A:$G,3,FALSE),"")</f>
        <v/>
      </c>
      <c r="M1994" s="4" t="str">
        <f>IF(K1994="Y",VLOOKUP($A1994,SEM_20201201_20210416!$A:$G,4,FALSE),"")</f>
        <v/>
      </c>
      <c r="N1994" s="1" t="str">
        <f>IFERROR(VLOOKUP(A1994,SEM_20201201_20210416!A:F,6,FALSE),"")</f>
        <v/>
      </c>
      <c r="O1994" s="4" t="str">
        <f t="shared" si="159"/>
        <v/>
      </c>
      <c r="P1994" s="4" t="str">
        <f t="shared" si="160"/>
        <v/>
      </c>
    </row>
    <row r="1995" spans="1:16">
      <c r="A1995" s="3" t="s">
        <v>2033</v>
      </c>
      <c r="B1995">
        <v>9</v>
      </c>
      <c r="C1995">
        <v>2</v>
      </c>
      <c r="D1995" s="1">
        <v>0.22222222222222199</v>
      </c>
      <c r="E1995" s="2">
        <v>3</v>
      </c>
      <c r="H1995" s="4" t="str">
        <f t="shared" si="156"/>
        <v/>
      </c>
      <c r="I1995" s="4" t="str">
        <f t="shared" si="157"/>
        <v/>
      </c>
      <c r="J1995" s="4" t="str">
        <f t="shared" si="158"/>
        <v/>
      </c>
      <c r="K1995" s="4" t="str">
        <f>IF(ISERROR(MATCH(A1995,SEM_20201201_20210416!A:A,0)),"","Y")</f>
        <v/>
      </c>
      <c r="L1995" s="4" t="str">
        <f>IF(K1995="Y",VLOOKUP($A1995,SEM_20201201_20210416!$A:$G,3,FALSE),"")</f>
        <v/>
      </c>
      <c r="M1995" s="4" t="str">
        <f>IF(K1995="Y",VLOOKUP($A1995,SEM_20201201_20210416!$A:$G,4,FALSE),"")</f>
        <v/>
      </c>
      <c r="N1995" s="1" t="str">
        <f>IFERROR(VLOOKUP(A1995,SEM_20201201_20210416!A:F,6,FALSE),"")</f>
        <v/>
      </c>
      <c r="O1995" s="4" t="str">
        <f t="shared" si="159"/>
        <v/>
      </c>
      <c r="P1995" s="4" t="str">
        <f t="shared" si="160"/>
        <v/>
      </c>
    </row>
    <row r="1996" spans="1:16">
      <c r="A1996" s="3" t="s">
        <v>2075</v>
      </c>
      <c r="B1996">
        <v>9</v>
      </c>
      <c r="C1996">
        <v>1</v>
      </c>
      <c r="D1996" s="1">
        <v>0.11111111111111099</v>
      </c>
      <c r="E1996" s="2">
        <v>3</v>
      </c>
      <c r="H1996" s="4" t="str">
        <f t="shared" si="156"/>
        <v/>
      </c>
      <c r="I1996" s="4" t="str">
        <f t="shared" si="157"/>
        <v/>
      </c>
      <c r="J1996" s="4" t="str">
        <f t="shared" si="158"/>
        <v/>
      </c>
      <c r="K1996" s="4" t="str">
        <f>IF(ISERROR(MATCH(A1996,SEM_20201201_20210416!A:A,0)),"","Y")</f>
        <v/>
      </c>
      <c r="L1996" s="4" t="str">
        <f>IF(K1996="Y",VLOOKUP($A1996,SEM_20201201_20210416!$A:$G,3,FALSE),"")</f>
        <v/>
      </c>
      <c r="M1996" s="4" t="str">
        <f>IF(K1996="Y",VLOOKUP($A1996,SEM_20201201_20210416!$A:$G,4,FALSE),"")</f>
        <v/>
      </c>
      <c r="N1996" s="1" t="str">
        <f>IFERROR(VLOOKUP(A1996,SEM_20201201_20210416!A:F,6,FALSE),"")</f>
        <v/>
      </c>
      <c r="O1996" s="4" t="str">
        <f t="shared" si="159"/>
        <v/>
      </c>
      <c r="P1996" s="4" t="str">
        <f t="shared" si="160"/>
        <v/>
      </c>
    </row>
    <row r="1997" spans="1:16">
      <c r="A1997" s="3" t="s">
        <v>1988</v>
      </c>
      <c r="B1997">
        <v>9</v>
      </c>
      <c r="C1997">
        <v>2</v>
      </c>
      <c r="D1997" s="1">
        <v>0.22222222222222199</v>
      </c>
      <c r="E1997" s="2">
        <v>3.4444444444444402</v>
      </c>
      <c r="H1997" s="4" t="str">
        <f t="shared" si="156"/>
        <v/>
      </c>
      <c r="I1997" s="4" t="str">
        <f t="shared" si="157"/>
        <v/>
      </c>
      <c r="J1997" s="4" t="str">
        <f t="shared" si="158"/>
        <v/>
      </c>
      <c r="K1997" s="4" t="str">
        <f>IF(ISERROR(MATCH(A1997,SEM_20201201_20210416!A:A,0)),"","Y")</f>
        <v/>
      </c>
      <c r="L1997" s="4" t="str">
        <f>IF(K1997="Y",VLOOKUP($A1997,SEM_20201201_20210416!$A:$G,3,FALSE),"")</f>
        <v/>
      </c>
      <c r="M1997" s="4" t="str">
        <f>IF(K1997="Y",VLOOKUP($A1997,SEM_20201201_20210416!$A:$G,4,FALSE),"")</f>
        <v/>
      </c>
      <c r="N1997" s="1" t="str">
        <f>IFERROR(VLOOKUP(A1997,SEM_20201201_20210416!A:F,6,FALSE),"")</f>
        <v/>
      </c>
      <c r="O1997" s="4" t="str">
        <f t="shared" si="159"/>
        <v/>
      </c>
      <c r="P1997" s="4" t="str">
        <f t="shared" si="160"/>
        <v/>
      </c>
    </row>
    <row r="1998" spans="1:16">
      <c r="A1998" s="3" t="s">
        <v>2058</v>
      </c>
      <c r="B1998">
        <v>9</v>
      </c>
      <c r="C1998">
        <v>0</v>
      </c>
      <c r="D1998" s="1">
        <v>0</v>
      </c>
      <c r="E1998" s="2">
        <v>3.4444444444444402</v>
      </c>
      <c r="H1998" s="4" t="str">
        <f t="shared" si="156"/>
        <v/>
      </c>
      <c r="I1998" s="4" t="str">
        <f t="shared" si="157"/>
        <v/>
      </c>
      <c r="J1998" s="4" t="str">
        <f t="shared" si="158"/>
        <v/>
      </c>
      <c r="K1998" s="4" t="str">
        <f>IF(ISERROR(MATCH(A1998,SEM_20201201_20210416!A:A,0)),"","Y")</f>
        <v/>
      </c>
      <c r="L1998" s="4" t="str">
        <f>IF(K1998="Y",VLOOKUP($A1998,SEM_20201201_20210416!$A:$G,3,FALSE),"")</f>
        <v/>
      </c>
      <c r="M1998" s="4" t="str">
        <f>IF(K1998="Y",VLOOKUP($A1998,SEM_20201201_20210416!$A:$G,4,FALSE),"")</f>
        <v/>
      </c>
      <c r="N1998" s="1" t="str">
        <f>IFERROR(VLOOKUP(A1998,SEM_20201201_20210416!A:F,6,FALSE),"")</f>
        <v/>
      </c>
      <c r="O1998" s="4" t="str">
        <f t="shared" si="159"/>
        <v/>
      </c>
      <c r="P1998" s="4" t="str">
        <f t="shared" si="160"/>
        <v/>
      </c>
    </row>
    <row r="1999" spans="1:16">
      <c r="A1999" s="3" t="s">
        <v>1991</v>
      </c>
      <c r="B1999">
        <v>9</v>
      </c>
      <c r="C1999">
        <v>2</v>
      </c>
      <c r="D1999" s="1">
        <v>0.22222222222222199</v>
      </c>
      <c r="E1999" s="2">
        <v>3.55555555555555</v>
      </c>
      <c r="H1999" s="4" t="str">
        <f t="shared" si="156"/>
        <v/>
      </c>
      <c r="I1999" s="4" t="str">
        <f t="shared" si="157"/>
        <v/>
      </c>
      <c r="J1999" s="4" t="str">
        <f t="shared" si="158"/>
        <v/>
      </c>
      <c r="K1999" s="4" t="str">
        <f>IF(ISERROR(MATCH(A1999,SEM_20201201_20210416!A:A,0)),"","Y")</f>
        <v/>
      </c>
      <c r="L1999" s="4" t="str">
        <f>IF(K1999="Y",VLOOKUP($A1999,SEM_20201201_20210416!$A:$G,3,FALSE),"")</f>
        <v/>
      </c>
      <c r="M1999" s="4" t="str">
        <f>IF(K1999="Y",VLOOKUP($A1999,SEM_20201201_20210416!$A:$G,4,FALSE),"")</f>
        <v/>
      </c>
      <c r="N1999" s="1" t="str">
        <f>IFERROR(VLOOKUP(A1999,SEM_20201201_20210416!A:F,6,FALSE),"")</f>
        <v/>
      </c>
      <c r="O1999" s="4" t="str">
        <f t="shared" si="159"/>
        <v/>
      </c>
      <c r="P1999" s="4" t="str">
        <f t="shared" si="160"/>
        <v/>
      </c>
    </row>
    <row r="2000" spans="1:16">
      <c r="A2000" s="3" t="s">
        <v>2054</v>
      </c>
      <c r="B2000">
        <v>9</v>
      </c>
      <c r="C2000">
        <v>1</v>
      </c>
      <c r="D2000" s="1">
        <v>0.11111111111111099</v>
      </c>
      <c r="E2000" s="2">
        <v>3.55555555555555</v>
      </c>
      <c r="H2000" s="4" t="str">
        <f t="shared" si="156"/>
        <v/>
      </c>
      <c r="I2000" s="4" t="str">
        <f t="shared" si="157"/>
        <v/>
      </c>
      <c r="J2000" s="4" t="str">
        <f t="shared" si="158"/>
        <v/>
      </c>
      <c r="K2000" s="4" t="str">
        <f>IF(ISERROR(MATCH(A2000,SEM_20201201_20210416!A:A,0)),"","Y")</f>
        <v/>
      </c>
      <c r="L2000" s="4" t="str">
        <f>IF(K2000="Y",VLOOKUP($A2000,SEM_20201201_20210416!$A:$G,3,FALSE),"")</f>
        <v/>
      </c>
      <c r="M2000" s="4" t="str">
        <f>IF(K2000="Y",VLOOKUP($A2000,SEM_20201201_20210416!$A:$G,4,FALSE),"")</f>
        <v/>
      </c>
      <c r="N2000" s="1" t="str">
        <f>IFERROR(VLOOKUP(A2000,SEM_20201201_20210416!A:F,6,FALSE),"")</f>
        <v/>
      </c>
      <c r="O2000" s="4" t="str">
        <f t="shared" si="159"/>
        <v/>
      </c>
      <c r="P2000" s="4" t="str">
        <f t="shared" si="160"/>
        <v/>
      </c>
    </row>
    <row r="2001" spans="1:16">
      <c r="A2001" s="3" t="s">
        <v>2002</v>
      </c>
      <c r="B2001">
        <v>9</v>
      </c>
      <c r="C2001">
        <v>0</v>
      </c>
      <c r="D2001" s="1">
        <v>0</v>
      </c>
      <c r="E2001" s="2">
        <v>3.55555555555555</v>
      </c>
      <c r="H2001" s="4" t="str">
        <f t="shared" si="156"/>
        <v/>
      </c>
      <c r="I2001" s="4" t="str">
        <f t="shared" si="157"/>
        <v/>
      </c>
      <c r="J2001" s="4" t="str">
        <f t="shared" si="158"/>
        <v/>
      </c>
      <c r="K2001" s="4" t="str">
        <f>IF(ISERROR(MATCH(A2001,SEM_20201201_20210416!A:A,0)),"","Y")</f>
        <v/>
      </c>
      <c r="L2001" s="4" t="str">
        <f>IF(K2001="Y",VLOOKUP($A2001,SEM_20201201_20210416!$A:$G,3,FALSE),"")</f>
        <v/>
      </c>
      <c r="M2001" s="4" t="str">
        <f>IF(K2001="Y",VLOOKUP($A2001,SEM_20201201_20210416!$A:$G,4,FALSE),"")</f>
        <v/>
      </c>
      <c r="N2001" s="1" t="str">
        <f>IFERROR(VLOOKUP(A2001,SEM_20201201_20210416!A:F,6,FALSE),"")</f>
        <v/>
      </c>
      <c r="O2001" s="4" t="str">
        <f t="shared" si="159"/>
        <v/>
      </c>
      <c r="P2001" s="4" t="str">
        <f t="shared" si="160"/>
        <v/>
      </c>
    </row>
    <row r="2002" spans="1:16">
      <c r="A2002" s="3" t="s">
        <v>2022</v>
      </c>
      <c r="B2002">
        <v>9</v>
      </c>
      <c r="C2002">
        <v>0</v>
      </c>
      <c r="D2002" s="1">
        <v>0</v>
      </c>
      <c r="E2002" s="2">
        <v>3.7777777777777701</v>
      </c>
      <c r="H2002" s="4" t="str">
        <f t="shared" si="156"/>
        <v/>
      </c>
      <c r="I2002" s="4" t="str">
        <f t="shared" si="157"/>
        <v/>
      </c>
      <c r="J2002" s="4" t="str">
        <f t="shared" si="158"/>
        <v/>
      </c>
      <c r="K2002" s="4" t="str">
        <f>IF(ISERROR(MATCH(A2002,SEM_20201201_20210416!A:A,0)),"","Y")</f>
        <v/>
      </c>
      <c r="L2002" s="4" t="str">
        <f>IF(K2002="Y",VLOOKUP($A2002,SEM_20201201_20210416!$A:$G,3,FALSE),"")</f>
        <v/>
      </c>
      <c r="M2002" s="4" t="str">
        <f>IF(K2002="Y",VLOOKUP($A2002,SEM_20201201_20210416!$A:$G,4,FALSE),"")</f>
        <v/>
      </c>
      <c r="N2002" s="1" t="str">
        <f>IFERROR(VLOOKUP(A2002,SEM_20201201_20210416!A:F,6,FALSE),"")</f>
        <v/>
      </c>
      <c r="O2002" s="4" t="str">
        <f t="shared" si="159"/>
        <v/>
      </c>
      <c r="P2002" s="4" t="str">
        <f t="shared" si="160"/>
        <v/>
      </c>
    </row>
    <row r="2003" spans="1:16">
      <c r="A2003" s="3" t="s">
        <v>2000</v>
      </c>
      <c r="B2003">
        <v>9</v>
      </c>
      <c r="C2003">
        <v>1</v>
      </c>
      <c r="D2003" s="1">
        <v>0.11111111111111099</v>
      </c>
      <c r="E2003" s="2">
        <v>4.1111111111111098</v>
      </c>
      <c r="H2003" s="4" t="str">
        <f t="shared" si="156"/>
        <v/>
      </c>
      <c r="I2003" s="4" t="str">
        <f t="shared" si="157"/>
        <v>Y</v>
      </c>
      <c r="J2003" s="4" t="str">
        <f t="shared" si="158"/>
        <v/>
      </c>
      <c r="K2003" s="4" t="str">
        <f>IF(ISERROR(MATCH(A2003,SEM_20201201_20210416!A:A,0)),"","Y")</f>
        <v/>
      </c>
      <c r="L2003" s="4" t="str">
        <f>IF(K2003="Y",VLOOKUP($A2003,SEM_20201201_20210416!$A:$G,3,FALSE),"")</f>
        <v/>
      </c>
      <c r="M2003" s="4" t="str">
        <f>IF(K2003="Y",VLOOKUP($A2003,SEM_20201201_20210416!$A:$G,4,FALSE),"")</f>
        <v/>
      </c>
      <c r="N2003" s="1" t="str">
        <f>IFERROR(VLOOKUP(A2003,SEM_20201201_20210416!A:F,6,FALSE),"")</f>
        <v/>
      </c>
      <c r="O2003" s="4" t="str">
        <f t="shared" si="159"/>
        <v/>
      </c>
      <c r="P2003" s="4" t="str">
        <f t="shared" si="160"/>
        <v/>
      </c>
    </row>
    <row r="2004" spans="1:16">
      <c r="A2004" s="3" t="s">
        <v>2036</v>
      </c>
      <c r="B2004">
        <v>9</v>
      </c>
      <c r="C2004">
        <v>1</v>
      </c>
      <c r="D2004" s="1">
        <v>0.11111111111111099</v>
      </c>
      <c r="E2004" s="2">
        <v>4.3333333333333304</v>
      </c>
      <c r="H2004" s="4" t="str">
        <f t="shared" si="156"/>
        <v/>
      </c>
      <c r="I2004" s="4" t="str">
        <f t="shared" si="157"/>
        <v>Y</v>
      </c>
      <c r="J2004" s="4" t="str">
        <f t="shared" si="158"/>
        <v/>
      </c>
      <c r="K2004" s="4" t="str">
        <f>IF(ISERROR(MATCH(A2004,SEM_20201201_20210416!A:A,0)),"","Y")</f>
        <v/>
      </c>
      <c r="L2004" s="4" t="str">
        <f>IF(K2004="Y",VLOOKUP($A2004,SEM_20201201_20210416!$A:$G,3,FALSE),"")</f>
        <v/>
      </c>
      <c r="M2004" s="4" t="str">
        <f>IF(K2004="Y",VLOOKUP($A2004,SEM_20201201_20210416!$A:$G,4,FALSE),"")</f>
        <v/>
      </c>
      <c r="N2004" s="1" t="str">
        <f>IFERROR(VLOOKUP(A2004,SEM_20201201_20210416!A:F,6,FALSE),"")</f>
        <v/>
      </c>
      <c r="O2004" s="4" t="str">
        <f t="shared" si="159"/>
        <v/>
      </c>
      <c r="P2004" s="4" t="str">
        <f t="shared" si="160"/>
        <v/>
      </c>
    </row>
    <row r="2005" spans="1:16">
      <c r="A2005" s="3" t="s">
        <v>2045</v>
      </c>
      <c r="B2005">
        <v>9</v>
      </c>
      <c r="C2005">
        <v>0</v>
      </c>
      <c r="D2005" s="1">
        <v>0</v>
      </c>
      <c r="E2005" s="2">
        <v>4.3333333333333304</v>
      </c>
      <c r="H2005" s="4" t="str">
        <f t="shared" si="156"/>
        <v/>
      </c>
      <c r="I2005" s="4" t="str">
        <f t="shared" si="157"/>
        <v>Y</v>
      </c>
      <c r="J2005" s="4" t="str">
        <f t="shared" si="158"/>
        <v/>
      </c>
      <c r="K2005" s="4" t="str">
        <f>IF(ISERROR(MATCH(A2005,SEM_20201201_20210416!A:A,0)),"","Y")</f>
        <v/>
      </c>
      <c r="L2005" s="4" t="str">
        <f>IF(K2005="Y",VLOOKUP($A2005,SEM_20201201_20210416!$A:$G,3,FALSE),"")</f>
        <v/>
      </c>
      <c r="M2005" s="4" t="str">
        <f>IF(K2005="Y",VLOOKUP($A2005,SEM_20201201_20210416!$A:$G,4,FALSE),"")</f>
        <v/>
      </c>
      <c r="N2005" s="1" t="str">
        <f>IFERROR(VLOOKUP(A2005,SEM_20201201_20210416!A:F,6,FALSE),"")</f>
        <v/>
      </c>
      <c r="O2005" s="4" t="str">
        <f t="shared" si="159"/>
        <v/>
      </c>
      <c r="P2005" s="4" t="str">
        <f t="shared" si="160"/>
        <v/>
      </c>
    </row>
    <row r="2006" spans="1:16">
      <c r="A2006" s="3" t="s">
        <v>2080</v>
      </c>
      <c r="B2006">
        <v>9</v>
      </c>
      <c r="C2006">
        <v>0</v>
      </c>
      <c r="D2006" s="1">
        <v>0</v>
      </c>
      <c r="E2006" s="2">
        <v>4.3333333333333304</v>
      </c>
      <c r="H2006" s="4" t="str">
        <f t="shared" si="156"/>
        <v/>
      </c>
      <c r="I2006" s="4" t="str">
        <f t="shared" si="157"/>
        <v>Y</v>
      </c>
      <c r="J2006" s="4" t="str">
        <f t="shared" si="158"/>
        <v/>
      </c>
      <c r="K2006" s="4" t="str">
        <f>IF(ISERROR(MATCH(A2006,SEM_20201201_20210416!A:A,0)),"","Y")</f>
        <v/>
      </c>
      <c r="L2006" s="4" t="str">
        <f>IF(K2006="Y",VLOOKUP($A2006,SEM_20201201_20210416!$A:$G,3,FALSE),"")</f>
        <v/>
      </c>
      <c r="M2006" s="4" t="str">
        <f>IF(K2006="Y",VLOOKUP($A2006,SEM_20201201_20210416!$A:$G,4,FALSE),"")</f>
        <v/>
      </c>
      <c r="N2006" s="1" t="str">
        <f>IFERROR(VLOOKUP(A2006,SEM_20201201_20210416!A:F,6,FALSE),"")</f>
        <v/>
      </c>
      <c r="O2006" s="4" t="str">
        <f t="shared" si="159"/>
        <v/>
      </c>
      <c r="P2006" s="4" t="str">
        <f t="shared" si="160"/>
        <v/>
      </c>
    </row>
    <row r="2007" spans="1:16">
      <c r="A2007" s="3" t="s">
        <v>2061</v>
      </c>
      <c r="B2007">
        <v>9</v>
      </c>
      <c r="C2007">
        <v>1</v>
      </c>
      <c r="D2007" s="1">
        <v>0.11111111111111099</v>
      </c>
      <c r="E2007" s="2">
        <v>4.55555555555555</v>
      </c>
      <c r="H2007" s="4" t="str">
        <f t="shared" si="156"/>
        <v/>
      </c>
      <c r="I2007" s="4" t="str">
        <f t="shared" si="157"/>
        <v>Y</v>
      </c>
      <c r="J2007" s="4" t="str">
        <f t="shared" si="158"/>
        <v/>
      </c>
      <c r="K2007" s="4" t="str">
        <f>IF(ISERROR(MATCH(A2007,SEM_20201201_20210416!A:A,0)),"","Y")</f>
        <v/>
      </c>
      <c r="L2007" s="4" t="str">
        <f>IF(K2007="Y",VLOOKUP($A2007,SEM_20201201_20210416!$A:$G,3,FALSE),"")</f>
        <v/>
      </c>
      <c r="M2007" s="4" t="str">
        <f>IF(K2007="Y",VLOOKUP($A2007,SEM_20201201_20210416!$A:$G,4,FALSE),"")</f>
        <v/>
      </c>
      <c r="N2007" s="1" t="str">
        <f>IFERROR(VLOOKUP(A2007,SEM_20201201_20210416!A:F,6,FALSE),"")</f>
        <v/>
      </c>
      <c r="O2007" s="4" t="str">
        <f t="shared" si="159"/>
        <v/>
      </c>
      <c r="P2007" s="4" t="str">
        <f t="shared" si="160"/>
        <v/>
      </c>
    </row>
    <row r="2008" spans="1:16">
      <c r="A2008" s="3" t="s">
        <v>2021</v>
      </c>
      <c r="B2008">
        <v>9</v>
      </c>
      <c r="C2008">
        <v>1</v>
      </c>
      <c r="D2008" s="1">
        <v>0.11111111111111099</v>
      </c>
      <c r="E2008" s="2">
        <v>4.8888888888888804</v>
      </c>
      <c r="H2008" s="4" t="str">
        <f t="shared" si="156"/>
        <v/>
      </c>
      <c r="I2008" s="4" t="str">
        <f t="shared" si="157"/>
        <v>Y</v>
      </c>
      <c r="J2008" s="4" t="str">
        <f t="shared" si="158"/>
        <v/>
      </c>
      <c r="K2008" s="4" t="str">
        <f>IF(ISERROR(MATCH(A2008,SEM_20201201_20210416!A:A,0)),"","Y")</f>
        <v/>
      </c>
      <c r="L2008" s="4" t="str">
        <f>IF(K2008="Y",VLOOKUP($A2008,SEM_20201201_20210416!$A:$G,3,FALSE),"")</f>
        <v/>
      </c>
      <c r="M2008" s="4" t="str">
        <f>IF(K2008="Y",VLOOKUP($A2008,SEM_20201201_20210416!$A:$G,4,FALSE),"")</f>
        <v/>
      </c>
      <c r="N2008" s="1" t="str">
        <f>IFERROR(VLOOKUP(A2008,SEM_20201201_20210416!A:F,6,FALSE),"")</f>
        <v/>
      </c>
      <c r="O2008" s="4" t="str">
        <f t="shared" si="159"/>
        <v/>
      </c>
      <c r="P2008" s="4" t="str">
        <f t="shared" si="160"/>
        <v/>
      </c>
    </row>
    <row r="2009" spans="1:16">
      <c r="A2009" s="3" t="s">
        <v>2012</v>
      </c>
      <c r="B2009">
        <v>9</v>
      </c>
      <c r="C2009">
        <v>1</v>
      </c>
      <c r="D2009" s="1">
        <v>0.11111111111111099</v>
      </c>
      <c r="E2009" s="2">
        <v>5</v>
      </c>
      <c r="H2009" s="4" t="str">
        <f t="shared" si="156"/>
        <v/>
      </c>
      <c r="I2009" s="4" t="str">
        <f t="shared" si="157"/>
        <v/>
      </c>
      <c r="J2009" s="4" t="str">
        <f t="shared" si="158"/>
        <v/>
      </c>
      <c r="K2009" s="4" t="str">
        <f>IF(ISERROR(MATCH(A2009,SEM_20201201_20210416!A:A,0)),"","Y")</f>
        <v/>
      </c>
      <c r="L2009" s="4" t="str">
        <f>IF(K2009="Y",VLOOKUP($A2009,SEM_20201201_20210416!$A:$G,3,FALSE),"")</f>
        <v/>
      </c>
      <c r="M2009" s="4" t="str">
        <f>IF(K2009="Y",VLOOKUP($A2009,SEM_20201201_20210416!$A:$G,4,FALSE),"")</f>
        <v/>
      </c>
      <c r="N2009" s="1" t="str">
        <f>IFERROR(VLOOKUP(A2009,SEM_20201201_20210416!A:F,6,FALSE),"")</f>
        <v/>
      </c>
      <c r="O2009" s="4" t="str">
        <f t="shared" si="159"/>
        <v/>
      </c>
      <c r="P2009" s="4" t="str">
        <f t="shared" si="160"/>
        <v/>
      </c>
    </row>
    <row r="2010" spans="1:16">
      <c r="A2010" s="3" t="s">
        <v>2007</v>
      </c>
      <c r="B2010">
        <v>9</v>
      </c>
      <c r="C2010">
        <v>1</v>
      </c>
      <c r="D2010" s="1">
        <v>0.11111111111111099</v>
      </c>
      <c r="E2010" s="2">
        <v>5.2222222222222197</v>
      </c>
      <c r="H2010" s="4" t="str">
        <f t="shared" si="156"/>
        <v/>
      </c>
      <c r="I2010" s="4" t="str">
        <f t="shared" si="157"/>
        <v/>
      </c>
      <c r="J2010" s="4" t="str">
        <f t="shared" si="158"/>
        <v/>
      </c>
      <c r="K2010" s="4" t="str">
        <f>IF(ISERROR(MATCH(A2010,SEM_20201201_20210416!A:A,0)),"","Y")</f>
        <v/>
      </c>
      <c r="L2010" s="4" t="str">
        <f>IF(K2010="Y",VLOOKUP($A2010,SEM_20201201_20210416!$A:$G,3,FALSE),"")</f>
        <v/>
      </c>
      <c r="M2010" s="4" t="str">
        <f>IF(K2010="Y",VLOOKUP($A2010,SEM_20201201_20210416!$A:$G,4,FALSE),"")</f>
        <v/>
      </c>
      <c r="N2010" s="1" t="str">
        <f>IFERROR(VLOOKUP(A2010,SEM_20201201_20210416!A:F,6,FALSE),"")</f>
        <v/>
      </c>
      <c r="O2010" s="4" t="str">
        <f t="shared" si="159"/>
        <v/>
      </c>
      <c r="P2010" s="4" t="str">
        <f t="shared" si="160"/>
        <v/>
      </c>
    </row>
    <row r="2011" spans="1:16">
      <c r="A2011" s="3" t="s">
        <v>2056</v>
      </c>
      <c r="B2011">
        <v>9</v>
      </c>
      <c r="C2011">
        <v>0</v>
      </c>
      <c r="D2011" s="1">
        <v>0</v>
      </c>
      <c r="E2011" s="2">
        <v>5.2222222222222197</v>
      </c>
      <c r="H2011" s="4" t="str">
        <f t="shared" si="156"/>
        <v/>
      </c>
      <c r="I2011" s="4" t="str">
        <f t="shared" si="157"/>
        <v/>
      </c>
      <c r="J2011" s="4" t="str">
        <f t="shared" si="158"/>
        <v/>
      </c>
      <c r="K2011" s="4" t="str">
        <f>IF(ISERROR(MATCH(A2011,SEM_20201201_20210416!A:A,0)),"","Y")</f>
        <v/>
      </c>
      <c r="L2011" s="4" t="str">
        <f>IF(K2011="Y",VLOOKUP($A2011,SEM_20201201_20210416!$A:$G,3,FALSE),"")</f>
        <v/>
      </c>
      <c r="M2011" s="4" t="str">
        <f>IF(K2011="Y",VLOOKUP($A2011,SEM_20201201_20210416!$A:$G,4,FALSE),"")</f>
        <v/>
      </c>
      <c r="N2011" s="1" t="str">
        <f>IFERROR(VLOOKUP(A2011,SEM_20201201_20210416!A:F,6,FALSE),"")</f>
        <v/>
      </c>
      <c r="O2011" s="4" t="str">
        <f t="shared" si="159"/>
        <v/>
      </c>
      <c r="P2011" s="4" t="str">
        <f t="shared" si="160"/>
        <v/>
      </c>
    </row>
    <row r="2012" spans="1:16">
      <c r="A2012" s="3" t="s">
        <v>2025</v>
      </c>
      <c r="B2012">
        <v>9</v>
      </c>
      <c r="C2012">
        <v>0</v>
      </c>
      <c r="D2012" s="1">
        <v>0</v>
      </c>
      <c r="E2012" s="2">
        <v>5.4444444444444402</v>
      </c>
      <c r="H2012" s="4" t="str">
        <f t="shared" si="156"/>
        <v/>
      </c>
      <c r="I2012" s="4" t="str">
        <f t="shared" si="157"/>
        <v/>
      </c>
      <c r="J2012" s="4" t="str">
        <f t="shared" si="158"/>
        <v/>
      </c>
      <c r="K2012" s="4" t="str">
        <f>IF(ISERROR(MATCH(A2012,SEM_20201201_20210416!A:A,0)),"","Y")</f>
        <v/>
      </c>
      <c r="L2012" s="4" t="str">
        <f>IF(K2012="Y",VLOOKUP($A2012,SEM_20201201_20210416!$A:$G,3,FALSE),"")</f>
        <v/>
      </c>
      <c r="M2012" s="4" t="str">
        <f>IF(K2012="Y",VLOOKUP($A2012,SEM_20201201_20210416!$A:$G,4,FALSE),"")</f>
        <v/>
      </c>
      <c r="N2012" s="1" t="str">
        <f>IFERROR(VLOOKUP(A2012,SEM_20201201_20210416!A:F,6,FALSE),"")</f>
        <v/>
      </c>
      <c r="O2012" s="4" t="str">
        <f t="shared" si="159"/>
        <v/>
      </c>
      <c r="P2012" s="4" t="str">
        <f t="shared" si="160"/>
        <v/>
      </c>
    </row>
    <row r="2013" spans="1:16">
      <c r="A2013" s="3" t="s">
        <v>2073</v>
      </c>
      <c r="B2013">
        <v>9</v>
      </c>
      <c r="C2013">
        <v>0</v>
      </c>
      <c r="D2013" s="1">
        <v>0</v>
      </c>
      <c r="E2013" s="2">
        <v>5.55555555555555</v>
      </c>
      <c r="H2013" s="4" t="str">
        <f t="shared" si="156"/>
        <v/>
      </c>
      <c r="I2013" s="4" t="str">
        <f t="shared" si="157"/>
        <v/>
      </c>
      <c r="J2013" s="4" t="str">
        <f t="shared" si="158"/>
        <v/>
      </c>
      <c r="K2013" s="4" t="str">
        <f>IF(ISERROR(MATCH(A2013,SEM_20201201_20210416!A:A,0)),"","Y")</f>
        <v/>
      </c>
      <c r="L2013" s="4" t="str">
        <f>IF(K2013="Y",VLOOKUP($A2013,SEM_20201201_20210416!$A:$G,3,FALSE),"")</f>
        <v/>
      </c>
      <c r="M2013" s="4" t="str">
        <f>IF(K2013="Y",VLOOKUP($A2013,SEM_20201201_20210416!$A:$G,4,FALSE),"")</f>
        <v/>
      </c>
      <c r="N2013" s="1" t="str">
        <f>IFERROR(VLOOKUP(A2013,SEM_20201201_20210416!A:F,6,FALSE),"")</f>
        <v/>
      </c>
      <c r="O2013" s="4" t="str">
        <f t="shared" si="159"/>
        <v/>
      </c>
      <c r="P2013" s="4" t="str">
        <f t="shared" si="160"/>
        <v/>
      </c>
    </row>
    <row r="2014" spans="1:16">
      <c r="A2014" s="3" t="s">
        <v>2071</v>
      </c>
      <c r="B2014">
        <v>9</v>
      </c>
      <c r="C2014">
        <v>0</v>
      </c>
      <c r="D2014" s="1">
        <v>0</v>
      </c>
      <c r="E2014" s="2">
        <v>5.6666666666666599</v>
      </c>
      <c r="H2014" s="4" t="str">
        <f t="shared" si="156"/>
        <v/>
      </c>
      <c r="I2014" s="4" t="str">
        <f t="shared" si="157"/>
        <v/>
      </c>
      <c r="J2014" s="4" t="str">
        <f t="shared" si="158"/>
        <v/>
      </c>
      <c r="K2014" s="4" t="str">
        <f>IF(ISERROR(MATCH(A2014,SEM_20201201_20210416!A:A,0)),"","Y")</f>
        <v/>
      </c>
      <c r="L2014" s="4" t="str">
        <f>IF(K2014="Y",VLOOKUP($A2014,SEM_20201201_20210416!$A:$G,3,FALSE),"")</f>
        <v/>
      </c>
      <c r="M2014" s="4" t="str">
        <f>IF(K2014="Y",VLOOKUP($A2014,SEM_20201201_20210416!$A:$G,4,FALSE),"")</f>
        <v/>
      </c>
      <c r="N2014" s="1" t="str">
        <f>IFERROR(VLOOKUP(A2014,SEM_20201201_20210416!A:F,6,FALSE),"")</f>
        <v/>
      </c>
      <c r="O2014" s="4" t="str">
        <f t="shared" si="159"/>
        <v/>
      </c>
      <c r="P2014" s="4" t="str">
        <f t="shared" si="160"/>
        <v/>
      </c>
    </row>
    <row r="2015" spans="1:16">
      <c r="A2015" s="3" t="s">
        <v>1997</v>
      </c>
      <c r="B2015">
        <v>9</v>
      </c>
      <c r="C2015">
        <v>0</v>
      </c>
      <c r="D2015" s="1">
        <v>0</v>
      </c>
      <c r="E2015" s="2">
        <v>6.2222222222222197</v>
      </c>
      <c r="H2015" s="4" t="str">
        <f t="shared" si="156"/>
        <v/>
      </c>
      <c r="I2015" s="4" t="str">
        <f t="shared" si="157"/>
        <v/>
      </c>
      <c r="J2015" s="4" t="str">
        <f t="shared" si="158"/>
        <v>Y</v>
      </c>
      <c r="K2015" s="4" t="str">
        <f>IF(ISERROR(MATCH(A2015,SEM_20201201_20210416!A:A,0)),"","Y")</f>
        <v/>
      </c>
      <c r="L2015" s="4" t="str">
        <f>IF(K2015="Y",VLOOKUP($A2015,SEM_20201201_20210416!$A:$G,3,FALSE),"")</f>
        <v/>
      </c>
      <c r="M2015" s="4" t="str">
        <f>IF(K2015="Y",VLOOKUP($A2015,SEM_20201201_20210416!$A:$G,4,FALSE),"")</f>
        <v/>
      </c>
      <c r="N2015" s="1" t="str">
        <f>IFERROR(VLOOKUP(A2015,SEM_20201201_20210416!A:F,6,FALSE),"")</f>
        <v/>
      </c>
      <c r="O2015" s="4" t="str">
        <f t="shared" si="159"/>
        <v/>
      </c>
      <c r="P2015" s="4" t="str">
        <f t="shared" si="160"/>
        <v/>
      </c>
    </row>
    <row r="2016" spans="1:16">
      <c r="A2016" s="3" t="s">
        <v>2019</v>
      </c>
      <c r="B2016">
        <v>9</v>
      </c>
      <c r="C2016">
        <v>0</v>
      </c>
      <c r="D2016" s="1">
        <v>0</v>
      </c>
      <c r="E2016" s="2">
        <v>6.3333333333333304</v>
      </c>
      <c r="H2016" s="4" t="str">
        <f t="shared" si="156"/>
        <v/>
      </c>
      <c r="I2016" s="4" t="str">
        <f t="shared" si="157"/>
        <v/>
      </c>
      <c r="J2016" s="4" t="str">
        <f t="shared" si="158"/>
        <v>Y</v>
      </c>
      <c r="K2016" s="4" t="str">
        <f>IF(ISERROR(MATCH(A2016,SEM_20201201_20210416!A:A,0)),"","Y")</f>
        <v/>
      </c>
      <c r="L2016" s="4" t="str">
        <f>IF(K2016="Y",VLOOKUP($A2016,SEM_20201201_20210416!$A:$G,3,FALSE),"")</f>
        <v/>
      </c>
      <c r="M2016" s="4" t="str">
        <f>IF(K2016="Y",VLOOKUP($A2016,SEM_20201201_20210416!$A:$G,4,FALSE),"")</f>
        <v/>
      </c>
      <c r="N2016" s="1" t="str">
        <f>IFERROR(VLOOKUP(A2016,SEM_20201201_20210416!A:F,6,FALSE),"")</f>
        <v/>
      </c>
      <c r="O2016" s="4" t="str">
        <f t="shared" si="159"/>
        <v/>
      </c>
      <c r="P2016" s="4" t="str">
        <f t="shared" si="160"/>
        <v/>
      </c>
    </row>
    <row r="2017" spans="1:16">
      <c r="A2017" s="3" t="s">
        <v>1994</v>
      </c>
      <c r="B2017">
        <v>9</v>
      </c>
      <c r="C2017">
        <v>0</v>
      </c>
      <c r="D2017" s="1">
        <v>0</v>
      </c>
      <c r="E2017" s="2">
        <v>7.1111111111111098</v>
      </c>
      <c r="H2017" s="4" t="str">
        <f t="shared" si="156"/>
        <v/>
      </c>
      <c r="I2017" s="4" t="str">
        <f t="shared" si="157"/>
        <v/>
      </c>
      <c r="J2017" s="4" t="str">
        <f t="shared" si="158"/>
        <v/>
      </c>
      <c r="K2017" s="4" t="str">
        <f>IF(ISERROR(MATCH(A2017,SEM_20201201_20210416!A:A,0)),"","Y")</f>
        <v/>
      </c>
      <c r="L2017" s="4" t="str">
        <f>IF(K2017="Y",VLOOKUP($A2017,SEM_20201201_20210416!$A:$G,3,FALSE),"")</f>
        <v/>
      </c>
      <c r="M2017" s="4" t="str">
        <f>IF(K2017="Y",VLOOKUP($A2017,SEM_20201201_20210416!$A:$G,4,FALSE),"")</f>
        <v/>
      </c>
      <c r="N2017" s="1" t="str">
        <f>IFERROR(VLOOKUP(A2017,SEM_20201201_20210416!A:F,6,FALSE),"")</f>
        <v/>
      </c>
      <c r="O2017" s="4" t="str">
        <f t="shared" si="159"/>
        <v/>
      </c>
      <c r="P2017" s="4" t="str">
        <f t="shared" si="160"/>
        <v/>
      </c>
    </row>
    <row r="2018" spans="1:16">
      <c r="A2018" s="3" t="s">
        <v>1993</v>
      </c>
      <c r="B2018">
        <v>9</v>
      </c>
      <c r="C2018">
        <v>1</v>
      </c>
      <c r="D2018" s="1">
        <v>0.11111111111111099</v>
      </c>
      <c r="E2018" s="2">
        <v>7.2222222222222197</v>
      </c>
      <c r="H2018" s="4" t="str">
        <f t="shared" si="156"/>
        <v/>
      </c>
      <c r="I2018" s="4" t="str">
        <f t="shared" si="157"/>
        <v/>
      </c>
      <c r="J2018" s="4" t="str">
        <f t="shared" si="158"/>
        <v/>
      </c>
      <c r="K2018" s="4" t="str">
        <f>IF(ISERROR(MATCH(A2018,SEM_20201201_20210416!A:A,0)),"","Y")</f>
        <v/>
      </c>
      <c r="L2018" s="4" t="str">
        <f>IF(K2018="Y",VLOOKUP($A2018,SEM_20201201_20210416!$A:$G,3,FALSE),"")</f>
        <v/>
      </c>
      <c r="M2018" s="4" t="str">
        <f>IF(K2018="Y",VLOOKUP($A2018,SEM_20201201_20210416!$A:$G,4,FALSE),"")</f>
        <v/>
      </c>
      <c r="N2018" s="1" t="str">
        <f>IFERROR(VLOOKUP(A2018,SEM_20201201_20210416!A:F,6,FALSE),"")</f>
        <v/>
      </c>
      <c r="O2018" s="4" t="str">
        <f t="shared" si="159"/>
        <v/>
      </c>
      <c r="P2018" s="4" t="str">
        <f t="shared" si="160"/>
        <v/>
      </c>
    </row>
    <row r="2019" spans="1:16">
      <c r="A2019" s="3" t="s">
        <v>2017</v>
      </c>
      <c r="B2019">
        <v>9</v>
      </c>
      <c r="C2019">
        <v>1</v>
      </c>
      <c r="D2019" s="1">
        <v>0.11111111111111099</v>
      </c>
      <c r="E2019" s="2">
        <v>7.2222222222222197</v>
      </c>
      <c r="H2019" s="4" t="str">
        <f t="shared" si="156"/>
        <v/>
      </c>
      <c r="I2019" s="4" t="str">
        <f t="shared" si="157"/>
        <v/>
      </c>
      <c r="J2019" s="4" t="str">
        <f t="shared" si="158"/>
        <v/>
      </c>
      <c r="K2019" s="4" t="str">
        <f>IF(ISERROR(MATCH(A2019,SEM_20201201_20210416!A:A,0)),"","Y")</f>
        <v/>
      </c>
      <c r="L2019" s="4" t="str">
        <f>IF(K2019="Y",VLOOKUP($A2019,SEM_20201201_20210416!$A:$G,3,FALSE),"")</f>
        <v/>
      </c>
      <c r="M2019" s="4" t="str">
        <f>IF(K2019="Y",VLOOKUP($A2019,SEM_20201201_20210416!$A:$G,4,FALSE),"")</f>
        <v/>
      </c>
      <c r="N2019" s="1" t="str">
        <f>IFERROR(VLOOKUP(A2019,SEM_20201201_20210416!A:F,6,FALSE),"")</f>
        <v/>
      </c>
      <c r="O2019" s="4" t="str">
        <f t="shared" si="159"/>
        <v/>
      </c>
      <c r="P2019" s="4" t="str">
        <f t="shared" si="160"/>
        <v/>
      </c>
    </row>
    <row r="2020" spans="1:16">
      <c r="A2020" s="3" t="s">
        <v>2037</v>
      </c>
      <c r="B2020">
        <v>9</v>
      </c>
      <c r="C2020">
        <v>0</v>
      </c>
      <c r="D2020" s="1">
        <v>0</v>
      </c>
      <c r="E2020" s="2">
        <v>7.2222222222222197</v>
      </c>
      <c r="H2020" s="4" t="str">
        <f t="shared" si="156"/>
        <v/>
      </c>
      <c r="I2020" s="4" t="str">
        <f t="shared" si="157"/>
        <v/>
      </c>
      <c r="J2020" s="4" t="str">
        <f t="shared" si="158"/>
        <v/>
      </c>
      <c r="K2020" s="4" t="str">
        <f>IF(ISERROR(MATCH(A2020,SEM_20201201_20210416!A:A,0)),"","Y")</f>
        <v/>
      </c>
      <c r="L2020" s="4" t="str">
        <f>IF(K2020="Y",VLOOKUP($A2020,SEM_20201201_20210416!$A:$G,3,FALSE),"")</f>
        <v/>
      </c>
      <c r="M2020" s="4" t="str">
        <f>IF(K2020="Y",VLOOKUP($A2020,SEM_20201201_20210416!$A:$G,4,FALSE),"")</f>
        <v/>
      </c>
      <c r="N2020" s="1" t="str">
        <f>IFERROR(VLOOKUP(A2020,SEM_20201201_20210416!A:F,6,FALSE),"")</f>
        <v/>
      </c>
      <c r="O2020" s="4" t="str">
        <f t="shared" si="159"/>
        <v/>
      </c>
      <c r="P2020" s="4" t="str">
        <f t="shared" si="160"/>
        <v/>
      </c>
    </row>
    <row r="2021" spans="1:16">
      <c r="A2021" s="3" t="s">
        <v>2052</v>
      </c>
      <c r="B2021">
        <v>9</v>
      </c>
      <c r="C2021">
        <v>0</v>
      </c>
      <c r="D2021" s="1">
        <v>0</v>
      </c>
      <c r="E2021" s="2">
        <v>7.3333333333333304</v>
      </c>
      <c r="H2021" s="4" t="str">
        <f t="shared" si="156"/>
        <v/>
      </c>
      <c r="I2021" s="4" t="str">
        <f t="shared" si="157"/>
        <v/>
      </c>
      <c r="J2021" s="4" t="str">
        <f t="shared" si="158"/>
        <v/>
      </c>
      <c r="K2021" s="4" t="str">
        <f>IF(ISERROR(MATCH(A2021,SEM_20201201_20210416!A:A,0)),"","Y")</f>
        <v/>
      </c>
      <c r="L2021" s="4" t="str">
        <f>IF(K2021="Y",VLOOKUP($A2021,SEM_20201201_20210416!$A:$G,3,FALSE),"")</f>
        <v/>
      </c>
      <c r="M2021" s="4" t="str">
        <f>IF(K2021="Y",VLOOKUP($A2021,SEM_20201201_20210416!$A:$G,4,FALSE),"")</f>
        <v/>
      </c>
      <c r="N2021" s="1" t="str">
        <f>IFERROR(VLOOKUP(A2021,SEM_20201201_20210416!A:F,6,FALSE),"")</f>
        <v/>
      </c>
      <c r="O2021" s="4" t="str">
        <f t="shared" si="159"/>
        <v/>
      </c>
      <c r="P2021" s="4" t="str">
        <f t="shared" si="160"/>
        <v/>
      </c>
    </row>
    <row r="2022" spans="1:16">
      <c r="A2022" s="3" t="s">
        <v>2081</v>
      </c>
      <c r="B2022">
        <v>9</v>
      </c>
      <c r="C2022">
        <v>0</v>
      </c>
      <c r="D2022" s="1">
        <v>0</v>
      </c>
      <c r="E2022" s="2">
        <v>7.3333333333333304</v>
      </c>
      <c r="H2022" s="4" t="str">
        <f t="shared" si="156"/>
        <v/>
      </c>
      <c r="I2022" s="4" t="str">
        <f t="shared" si="157"/>
        <v/>
      </c>
      <c r="J2022" s="4" t="str">
        <f t="shared" si="158"/>
        <v/>
      </c>
      <c r="K2022" s="4" t="str">
        <f>IF(ISERROR(MATCH(A2022,SEM_20201201_20210416!A:A,0)),"","Y")</f>
        <v/>
      </c>
      <c r="L2022" s="4" t="str">
        <f>IF(K2022="Y",VLOOKUP($A2022,SEM_20201201_20210416!$A:$G,3,FALSE),"")</f>
        <v/>
      </c>
      <c r="M2022" s="4" t="str">
        <f>IF(K2022="Y",VLOOKUP($A2022,SEM_20201201_20210416!$A:$G,4,FALSE),"")</f>
        <v/>
      </c>
      <c r="N2022" s="1" t="str">
        <f>IFERROR(VLOOKUP(A2022,SEM_20201201_20210416!A:F,6,FALSE),"")</f>
        <v/>
      </c>
      <c r="O2022" s="4" t="str">
        <f t="shared" si="159"/>
        <v/>
      </c>
      <c r="P2022" s="4" t="str">
        <f t="shared" si="160"/>
        <v/>
      </c>
    </row>
    <row r="2023" spans="1:16">
      <c r="A2023" s="3" t="s">
        <v>2086</v>
      </c>
      <c r="B2023">
        <v>9</v>
      </c>
      <c r="C2023">
        <v>1</v>
      </c>
      <c r="D2023" s="1">
        <v>0.11111111111111099</v>
      </c>
      <c r="E2023" s="2">
        <v>7.4444444444444402</v>
      </c>
      <c r="H2023" s="4" t="str">
        <f t="shared" si="156"/>
        <v/>
      </c>
      <c r="I2023" s="4" t="str">
        <f t="shared" si="157"/>
        <v/>
      </c>
      <c r="J2023" s="4" t="str">
        <f t="shared" si="158"/>
        <v/>
      </c>
      <c r="K2023" s="4" t="str">
        <f>IF(ISERROR(MATCH(A2023,SEM_20201201_20210416!A:A,0)),"","Y")</f>
        <v/>
      </c>
      <c r="L2023" s="4" t="str">
        <f>IF(K2023="Y",VLOOKUP($A2023,SEM_20201201_20210416!$A:$G,3,FALSE),"")</f>
        <v/>
      </c>
      <c r="M2023" s="4" t="str">
        <f>IF(K2023="Y",VLOOKUP($A2023,SEM_20201201_20210416!$A:$G,4,FALSE),"")</f>
        <v/>
      </c>
      <c r="N2023" s="1" t="str">
        <f>IFERROR(VLOOKUP(A2023,SEM_20201201_20210416!A:F,6,FALSE),"")</f>
        <v/>
      </c>
      <c r="O2023" s="4" t="str">
        <f t="shared" si="159"/>
        <v/>
      </c>
      <c r="P2023" s="4" t="str">
        <f t="shared" si="160"/>
        <v/>
      </c>
    </row>
    <row r="2024" spans="1:16">
      <c r="A2024" s="3" t="s">
        <v>2059</v>
      </c>
      <c r="B2024">
        <v>9</v>
      </c>
      <c r="C2024">
        <v>0</v>
      </c>
      <c r="D2024" s="1">
        <v>0</v>
      </c>
      <c r="E2024" s="2">
        <v>7.6666666666666599</v>
      </c>
      <c r="H2024" s="4" t="str">
        <f t="shared" si="156"/>
        <v/>
      </c>
      <c r="I2024" s="4" t="str">
        <f t="shared" si="157"/>
        <v/>
      </c>
      <c r="J2024" s="4" t="str">
        <f t="shared" si="158"/>
        <v/>
      </c>
      <c r="K2024" s="4" t="str">
        <f>IF(ISERROR(MATCH(A2024,SEM_20201201_20210416!A:A,0)),"","Y")</f>
        <v/>
      </c>
      <c r="L2024" s="4" t="str">
        <f>IF(K2024="Y",VLOOKUP($A2024,SEM_20201201_20210416!$A:$G,3,FALSE),"")</f>
        <v/>
      </c>
      <c r="M2024" s="4" t="str">
        <f>IF(K2024="Y",VLOOKUP($A2024,SEM_20201201_20210416!$A:$G,4,FALSE),"")</f>
        <v/>
      </c>
      <c r="N2024" s="1" t="str">
        <f>IFERROR(VLOOKUP(A2024,SEM_20201201_20210416!A:F,6,FALSE),"")</f>
        <v/>
      </c>
      <c r="O2024" s="4" t="str">
        <f t="shared" si="159"/>
        <v/>
      </c>
      <c r="P2024" s="4" t="str">
        <f t="shared" si="160"/>
        <v/>
      </c>
    </row>
    <row r="2025" spans="1:16">
      <c r="A2025" s="3" t="s">
        <v>2020</v>
      </c>
      <c r="B2025">
        <v>9</v>
      </c>
      <c r="C2025">
        <v>0</v>
      </c>
      <c r="D2025" s="1">
        <v>0</v>
      </c>
      <c r="E2025" s="2">
        <v>7.7777777777777697</v>
      </c>
      <c r="H2025" s="4" t="str">
        <f t="shared" si="156"/>
        <v/>
      </c>
      <c r="I2025" s="4" t="str">
        <f t="shared" si="157"/>
        <v/>
      </c>
      <c r="J2025" s="4" t="str">
        <f t="shared" si="158"/>
        <v/>
      </c>
      <c r="K2025" s="4" t="str">
        <f>IF(ISERROR(MATCH(A2025,SEM_20201201_20210416!A:A,0)),"","Y")</f>
        <v/>
      </c>
      <c r="L2025" s="4" t="str">
        <f>IF(K2025="Y",VLOOKUP($A2025,SEM_20201201_20210416!$A:$G,3,FALSE),"")</f>
        <v/>
      </c>
      <c r="M2025" s="4" t="str">
        <f>IF(K2025="Y",VLOOKUP($A2025,SEM_20201201_20210416!$A:$G,4,FALSE),"")</f>
        <v/>
      </c>
      <c r="N2025" s="1" t="str">
        <f>IFERROR(VLOOKUP(A2025,SEM_20201201_20210416!A:F,6,FALSE),"")</f>
        <v/>
      </c>
      <c r="O2025" s="4" t="str">
        <f t="shared" si="159"/>
        <v/>
      </c>
      <c r="P2025" s="4" t="str">
        <f t="shared" si="160"/>
        <v/>
      </c>
    </row>
    <row r="2026" spans="1:16">
      <c r="A2026" s="3" t="s">
        <v>2068</v>
      </c>
      <c r="B2026">
        <v>9</v>
      </c>
      <c r="C2026">
        <v>0</v>
      </c>
      <c r="D2026" s="1">
        <v>0</v>
      </c>
      <c r="E2026" s="2">
        <v>7.7777777777777697</v>
      </c>
      <c r="H2026" s="4" t="str">
        <f t="shared" si="156"/>
        <v/>
      </c>
      <c r="I2026" s="4" t="str">
        <f t="shared" si="157"/>
        <v/>
      </c>
      <c r="J2026" s="4" t="str">
        <f t="shared" si="158"/>
        <v/>
      </c>
      <c r="K2026" s="4" t="str">
        <f>IF(ISERROR(MATCH(A2026,SEM_20201201_20210416!A:A,0)),"","Y")</f>
        <v/>
      </c>
      <c r="L2026" s="4" t="str">
        <f>IF(K2026="Y",VLOOKUP($A2026,SEM_20201201_20210416!$A:$G,3,FALSE),"")</f>
        <v/>
      </c>
      <c r="M2026" s="4" t="str">
        <f>IF(K2026="Y",VLOOKUP($A2026,SEM_20201201_20210416!$A:$G,4,FALSE),"")</f>
        <v/>
      </c>
      <c r="N2026" s="1" t="str">
        <f>IFERROR(VLOOKUP(A2026,SEM_20201201_20210416!A:F,6,FALSE),"")</f>
        <v/>
      </c>
      <c r="O2026" s="4" t="str">
        <f t="shared" si="159"/>
        <v/>
      </c>
      <c r="P2026" s="4" t="str">
        <f t="shared" si="160"/>
        <v/>
      </c>
    </row>
    <row r="2027" spans="1:16">
      <c r="A2027" s="3" t="s">
        <v>2065</v>
      </c>
      <c r="B2027">
        <v>9</v>
      </c>
      <c r="C2027">
        <v>0</v>
      </c>
      <c r="D2027" s="1">
        <v>0</v>
      </c>
      <c r="E2027" s="2">
        <v>8.3333333333333304</v>
      </c>
      <c r="H2027" s="4" t="str">
        <f t="shared" si="156"/>
        <v/>
      </c>
      <c r="I2027" s="4" t="str">
        <f t="shared" si="157"/>
        <v/>
      </c>
      <c r="J2027" s="4" t="str">
        <f t="shared" si="158"/>
        <v/>
      </c>
      <c r="K2027" s="4" t="str">
        <f>IF(ISERROR(MATCH(A2027,SEM_20201201_20210416!A:A,0)),"","Y")</f>
        <v/>
      </c>
      <c r="L2027" s="4" t="str">
        <f>IF(K2027="Y",VLOOKUP($A2027,SEM_20201201_20210416!$A:$G,3,FALSE),"")</f>
        <v/>
      </c>
      <c r="M2027" s="4" t="str">
        <f>IF(K2027="Y",VLOOKUP($A2027,SEM_20201201_20210416!$A:$G,4,FALSE),"")</f>
        <v/>
      </c>
      <c r="N2027" s="1" t="str">
        <f>IFERROR(VLOOKUP(A2027,SEM_20201201_20210416!A:F,6,FALSE),"")</f>
        <v/>
      </c>
      <c r="O2027" s="4" t="str">
        <f t="shared" si="159"/>
        <v/>
      </c>
      <c r="P2027" s="4" t="str">
        <f t="shared" si="160"/>
        <v/>
      </c>
    </row>
    <row r="2028" spans="1:16">
      <c r="A2028" s="3" t="s">
        <v>2078</v>
      </c>
      <c r="B2028">
        <v>9</v>
      </c>
      <c r="C2028">
        <v>2</v>
      </c>
      <c r="D2028" s="1">
        <v>0.22222222222222199</v>
      </c>
      <c r="E2028" s="2">
        <v>8.4444444444444393</v>
      </c>
      <c r="H2028" s="4" t="str">
        <f t="shared" si="156"/>
        <v/>
      </c>
      <c r="I2028" s="4" t="str">
        <f t="shared" si="157"/>
        <v/>
      </c>
      <c r="J2028" s="4" t="str">
        <f t="shared" si="158"/>
        <v/>
      </c>
      <c r="K2028" s="4" t="str">
        <f>IF(ISERROR(MATCH(A2028,SEM_20201201_20210416!A:A,0)),"","Y")</f>
        <v/>
      </c>
      <c r="L2028" s="4" t="str">
        <f>IF(K2028="Y",VLOOKUP($A2028,SEM_20201201_20210416!$A:$G,3,FALSE),"")</f>
        <v/>
      </c>
      <c r="M2028" s="4" t="str">
        <f>IF(K2028="Y",VLOOKUP($A2028,SEM_20201201_20210416!$A:$G,4,FALSE),"")</f>
        <v/>
      </c>
      <c r="N2028" s="1" t="str">
        <f>IFERROR(VLOOKUP(A2028,SEM_20201201_20210416!A:F,6,FALSE),"")</f>
        <v/>
      </c>
      <c r="O2028" s="4" t="str">
        <f t="shared" si="159"/>
        <v/>
      </c>
      <c r="P2028" s="4" t="str">
        <f t="shared" si="160"/>
        <v/>
      </c>
    </row>
    <row r="2029" spans="1:16">
      <c r="A2029" s="3" t="s">
        <v>2003</v>
      </c>
      <c r="B2029">
        <v>9</v>
      </c>
      <c r="C2029">
        <v>0</v>
      </c>
      <c r="D2029" s="1">
        <v>0</v>
      </c>
      <c r="E2029" s="2">
        <v>8.55555555555555</v>
      </c>
      <c r="H2029" s="4" t="str">
        <f t="shared" si="156"/>
        <v/>
      </c>
      <c r="I2029" s="4" t="str">
        <f t="shared" si="157"/>
        <v/>
      </c>
      <c r="J2029" s="4" t="str">
        <f t="shared" si="158"/>
        <v/>
      </c>
      <c r="K2029" s="4" t="str">
        <f>IF(ISERROR(MATCH(A2029,SEM_20201201_20210416!A:A,0)),"","Y")</f>
        <v/>
      </c>
      <c r="L2029" s="4" t="str">
        <f>IF(K2029="Y",VLOOKUP($A2029,SEM_20201201_20210416!$A:$G,3,FALSE),"")</f>
        <v/>
      </c>
      <c r="M2029" s="4" t="str">
        <f>IF(K2029="Y",VLOOKUP($A2029,SEM_20201201_20210416!$A:$G,4,FALSE),"")</f>
        <v/>
      </c>
      <c r="N2029" s="1" t="str">
        <f>IFERROR(VLOOKUP(A2029,SEM_20201201_20210416!A:F,6,FALSE),"")</f>
        <v/>
      </c>
      <c r="O2029" s="4" t="str">
        <f t="shared" si="159"/>
        <v/>
      </c>
      <c r="P2029" s="4" t="str">
        <f t="shared" si="160"/>
        <v/>
      </c>
    </row>
    <row r="2030" spans="1:16">
      <c r="A2030" s="3" t="s">
        <v>2069</v>
      </c>
      <c r="B2030">
        <v>9</v>
      </c>
      <c r="C2030">
        <v>1</v>
      </c>
      <c r="D2030" s="1">
        <v>0.11111111111111099</v>
      </c>
      <c r="E2030" s="2">
        <v>8.6666666666666607</v>
      </c>
      <c r="H2030" s="4" t="str">
        <f t="shared" si="156"/>
        <v/>
      </c>
      <c r="I2030" s="4" t="str">
        <f t="shared" si="157"/>
        <v/>
      </c>
      <c r="J2030" s="4" t="str">
        <f t="shared" si="158"/>
        <v/>
      </c>
      <c r="K2030" s="4" t="str">
        <f>IF(ISERROR(MATCH(A2030,SEM_20201201_20210416!A:A,0)),"","Y")</f>
        <v/>
      </c>
      <c r="L2030" s="4" t="str">
        <f>IF(K2030="Y",VLOOKUP($A2030,SEM_20201201_20210416!$A:$G,3,FALSE),"")</f>
        <v/>
      </c>
      <c r="M2030" s="4" t="str">
        <f>IF(K2030="Y",VLOOKUP($A2030,SEM_20201201_20210416!$A:$G,4,FALSE),"")</f>
        <v/>
      </c>
      <c r="N2030" s="1" t="str">
        <f>IFERROR(VLOOKUP(A2030,SEM_20201201_20210416!A:F,6,FALSE),"")</f>
        <v/>
      </c>
      <c r="O2030" s="4" t="str">
        <f t="shared" si="159"/>
        <v/>
      </c>
      <c r="P2030" s="4" t="str">
        <f t="shared" si="160"/>
        <v/>
      </c>
    </row>
    <row r="2031" spans="1:16">
      <c r="A2031" s="3" t="s">
        <v>2042</v>
      </c>
      <c r="B2031">
        <v>9</v>
      </c>
      <c r="C2031">
        <v>1</v>
      </c>
      <c r="D2031" s="1">
        <v>0.11111111111111099</v>
      </c>
      <c r="E2031" s="2">
        <v>9.1111111111111107</v>
      </c>
      <c r="H2031" s="4" t="str">
        <f t="shared" si="156"/>
        <v/>
      </c>
      <c r="I2031" s="4" t="str">
        <f t="shared" si="157"/>
        <v/>
      </c>
      <c r="J2031" s="4" t="str">
        <f t="shared" si="158"/>
        <v/>
      </c>
      <c r="K2031" s="4" t="str">
        <f>IF(ISERROR(MATCH(A2031,SEM_20201201_20210416!A:A,0)),"","Y")</f>
        <v/>
      </c>
      <c r="L2031" s="4" t="str">
        <f>IF(K2031="Y",VLOOKUP($A2031,SEM_20201201_20210416!$A:$G,3,FALSE),"")</f>
        <v/>
      </c>
      <c r="M2031" s="4" t="str">
        <f>IF(K2031="Y",VLOOKUP($A2031,SEM_20201201_20210416!$A:$G,4,FALSE),"")</f>
        <v/>
      </c>
      <c r="N2031" s="1" t="str">
        <f>IFERROR(VLOOKUP(A2031,SEM_20201201_20210416!A:F,6,FALSE),"")</f>
        <v/>
      </c>
      <c r="O2031" s="4" t="str">
        <f t="shared" si="159"/>
        <v/>
      </c>
      <c r="P2031" s="4" t="str">
        <f t="shared" si="160"/>
        <v/>
      </c>
    </row>
    <row r="2032" spans="1:16">
      <c r="A2032" s="3" t="s">
        <v>2029</v>
      </c>
      <c r="B2032">
        <v>9</v>
      </c>
      <c r="C2032">
        <v>0</v>
      </c>
      <c r="D2032" s="1">
        <v>0</v>
      </c>
      <c r="E2032" s="2">
        <v>9.1111111111111107</v>
      </c>
      <c r="H2032" s="4" t="str">
        <f t="shared" si="156"/>
        <v/>
      </c>
      <c r="I2032" s="4" t="str">
        <f t="shared" si="157"/>
        <v/>
      </c>
      <c r="J2032" s="4" t="str">
        <f t="shared" si="158"/>
        <v/>
      </c>
      <c r="K2032" s="4" t="str">
        <f>IF(ISERROR(MATCH(A2032,SEM_20201201_20210416!A:A,0)),"","Y")</f>
        <v/>
      </c>
      <c r="L2032" s="4" t="str">
        <f>IF(K2032="Y",VLOOKUP($A2032,SEM_20201201_20210416!$A:$G,3,FALSE),"")</f>
        <v/>
      </c>
      <c r="M2032" s="4" t="str">
        <f>IF(K2032="Y",VLOOKUP($A2032,SEM_20201201_20210416!$A:$G,4,FALSE),"")</f>
        <v/>
      </c>
      <c r="N2032" s="1" t="str">
        <f>IFERROR(VLOOKUP(A2032,SEM_20201201_20210416!A:F,6,FALSE),"")</f>
        <v/>
      </c>
      <c r="O2032" s="4" t="str">
        <f t="shared" si="159"/>
        <v/>
      </c>
      <c r="P2032" s="4" t="str">
        <f t="shared" si="160"/>
        <v/>
      </c>
    </row>
    <row r="2033" spans="1:16">
      <c r="A2033" s="3" t="s">
        <v>2067</v>
      </c>
      <c r="B2033">
        <v>9</v>
      </c>
      <c r="C2033">
        <v>0</v>
      </c>
      <c r="D2033" s="1">
        <v>0</v>
      </c>
      <c r="E2033" s="2">
        <v>9.3333333333333304</v>
      </c>
      <c r="H2033" s="4" t="str">
        <f t="shared" si="156"/>
        <v/>
      </c>
      <c r="I2033" s="4" t="str">
        <f t="shared" si="157"/>
        <v/>
      </c>
      <c r="J2033" s="4" t="str">
        <f t="shared" si="158"/>
        <v/>
      </c>
      <c r="K2033" s="4" t="str">
        <f>IF(ISERROR(MATCH(A2033,SEM_20201201_20210416!A:A,0)),"","Y")</f>
        <v/>
      </c>
      <c r="L2033" s="4" t="str">
        <f>IF(K2033="Y",VLOOKUP($A2033,SEM_20201201_20210416!$A:$G,3,FALSE),"")</f>
        <v/>
      </c>
      <c r="M2033" s="4" t="str">
        <f>IF(K2033="Y",VLOOKUP($A2033,SEM_20201201_20210416!$A:$G,4,FALSE),"")</f>
        <v/>
      </c>
      <c r="N2033" s="1" t="str">
        <f>IFERROR(VLOOKUP(A2033,SEM_20201201_20210416!A:F,6,FALSE),"")</f>
        <v/>
      </c>
      <c r="O2033" s="4" t="str">
        <f t="shared" si="159"/>
        <v/>
      </c>
      <c r="P2033" s="4" t="str">
        <f t="shared" si="160"/>
        <v/>
      </c>
    </row>
    <row r="2034" spans="1:16">
      <c r="A2034" s="3" t="s">
        <v>2030</v>
      </c>
      <c r="B2034">
        <v>9</v>
      </c>
      <c r="C2034">
        <v>1</v>
      </c>
      <c r="D2034" s="1">
        <v>0.11111111111111099</v>
      </c>
      <c r="E2034" s="2">
        <v>9.4444444444444393</v>
      </c>
      <c r="H2034" s="4" t="str">
        <f t="shared" si="156"/>
        <v/>
      </c>
      <c r="I2034" s="4" t="str">
        <f t="shared" si="157"/>
        <v/>
      </c>
      <c r="J2034" s="4" t="str">
        <f t="shared" si="158"/>
        <v/>
      </c>
      <c r="K2034" s="4" t="str">
        <f>IF(ISERROR(MATCH(A2034,SEM_20201201_20210416!A:A,0)),"","Y")</f>
        <v/>
      </c>
      <c r="L2034" s="4" t="str">
        <f>IF(K2034="Y",VLOOKUP($A2034,SEM_20201201_20210416!$A:$G,3,FALSE),"")</f>
        <v/>
      </c>
      <c r="M2034" s="4" t="str">
        <f>IF(K2034="Y",VLOOKUP($A2034,SEM_20201201_20210416!$A:$G,4,FALSE),"")</f>
        <v/>
      </c>
      <c r="N2034" s="1" t="str">
        <f>IFERROR(VLOOKUP(A2034,SEM_20201201_20210416!A:F,6,FALSE),"")</f>
        <v/>
      </c>
      <c r="O2034" s="4" t="str">
        <f t="shared" si="159"/>
        <v/>
      </c>
      <c r="P2034" s="4" t="str">
        <f t="shared" si="160"/>
        <v/>
      </c>
    </row>
    <row r="2035" spans="1:16">
      <c r="A2035" s="3" t="s">
        <v>1999</v>
      </c>
      <c r="B2035">
        <v>9</v>
      </c>
      <c r="C2035">
        <v>0</v>
      </c>
      <c r="D2035" s="1">
        <v>0</v>
      </c>
      <c r="E2035" s="2">
        <v>9.8888888888888893</v>
      </c>
      <c r="H2035" s="4" t="str">
        <f t="shared" si="156"/>
        <v/>
      </c>
      <c r="I2035" s="4" t="str">
        <f t="shared" si="157"/>
        <v/>
      </c>
      <c r="J2035" s="4" t="str">
        <f t="shared" si="158"/>
        <v/>
      </c>
      <c r="K2035" s="4" t="str">
        <f>IF(ISERROR(MATCH(A2035,SEM_20201201_20210416!A:A,0)),"","Y")</f>
        <v/>
      </c>
      <c r="L2035" s="4" t="str">
        <f>IF(K2035="Y",VLOOKUP($A2035,SEM_20201201_20210416!$A:$G,3,FALSE),"")</f>
        <v/>
      </c>
      <c r="M2035" s="4" t="str">
        <f>IF(K2035="Y",VLOOKUP($A2035,SEM_20201201_20210416!$A:$G,4,FALSE),"")</f>
        <v/>
      </c>
      <c r="N2035" s="1" t="str">
        <f>IFERROR(VLOOKUP(A2035,SEM_20201201_20210416!A:F,6,FALSE),"")</f>
        <v/>
      </c>
      <c r="O2035" s="4" t="str">
        <f t="shared" si="159"/>
        <v/>
      </c>
      <c r="P2035" s="4" t="str">
        <f t="shared" si="160"/>
        <v/>
      </c>
    </row>
    <row r="2036" spans="1:16">
      <c r="A2036" s="3" t="s">
        <v>2083</v>
      </c>
      <c r="B2036">
        <v>9</v>
      </c>
      <c r="C2036">
        <v>1</v>
      </c>
      <c r="D2036" s="1">
        <v>0.11111111111111099</v>
      </c>
      <c r="E2036" s="2">
        <v>10.2222222222222</v>
      </c>
      <c r="H2036" s="4" t="str">
        <f t="shared" si="156"/>
        <v/>
      </c>
      <c r="I2036" s="4" t="str">
        <f t="shared" si="157"/>
        <v/>
      </c>
      <c r="J2036" s="4" t="str">
        <f t="shared" si="158"/>
        <v/>
      </c>
      <c r="K2036" s="4" t="str">
        <f>IF(ISERROR(MATCH(A2036,SEM_20201201_20210416!A:A,0)),"","Y")</f>
        <v/>
      </c>
      <c r="L2036" s="4" t="str">
        <f>IF(K2036="Y",VLOOKUP($A2036,SEM_20201201_20210416!$A:$G,3,FALSE),"")</f>
        <v/>
      </c>
      <c r="M2036" s="4" t="str">
        <f>IF(K2036="Y",VLOOKUP($A2036,SEM_20201201_20210416!$A:$G,4,FALSE),"")</f>
        <v/>
      </c>
      <c r="N2036" s="1" t="str">
        <f>IFERROR(VLOOKUP(A2036,SEM_20201201_20210416!A:F,6,FALSE),"")</f>
        <v/>
      </c>
      <c r="O2036" s="4" t="str">
        <f t="shared" si="159"/>
        <v/>
      </c>
      <c r="P2036" s="4" t="str">
        <f t="shared" si="160"/>
        <v/>
      </c>
    </row>
    <row r="2037" spans="1:16">
      <c r="A2037" s="3" t="s">
        <v>2001</v>
      </c>
      <c r="B2037">
        <v>9</v>
      </c>
      <c r="C2037">
        <v>0</v>
      </c>
      <c r="D2037" s="1">
        <v>0</v>
      </c>
      <c r="E2037" s="2">
        <v>10.3333333333333</v>
      </c>
      <c r="H2037" s="4" t="str">
        <f t="shared" si="156"/>
        <v/>
      </c>
      <c r="I2037" s="4" t="str">
        <f t="shared" si="157"/>
        <v/>
      </c>
      <c r="J2037" s="4" t="str">
        <f t="shared" si="158"/>
        <v/>
      </c>
      <c r="K2037" s="4" t="str">
        <f>IF(ISERROR(MATCH(A2037,SEM_20201201_20210416!A:A,0)),"","Y")</f>
        <v/>
      </c>
      <c r="L2037" s="4" t="str">
        <f>IF(K2037="Y",VLOOKUP($A2037,SEM_20201201_20210416!$A:$G,3,FALSE),"")</f>
        <v/>
      </c>
      <c r="M2037" s="4" t="str">
        <f>IF(K2037="Y",VLOOKUP($A2037,SEM_20201201_20210416!$A:$G,4,FALSE),"")</f>
        <v/>
      </c>
      <c r="N2037" s="1" t="str">
        <f>IFERROR(VLOOKUP(A2037,SEM_20201201_20210416!A:F,6,FALSE),"")</f>
        <v/>
      </c>
      <c r="O2037" s="4" t="str">
        <f t="shared" si="159"/>
        <v/>
      </c>
      <c r="P2037" s="4" t="str">
        <f t="shared" si="160"/>
        <v/>
      </c>
    </row>
    <row r="2038" spans="1:16">
      <c r="A2038" s="3" t="s">
        <v>2005</v>
      </c>
      <c r="B2038">
        <v>9</v>
      </c>
      <c r="C2038">
        <v>0</v>
      </c>
      <c r="D2038" s="1">
        <v>0</v>
      </c>
      <c r="E2038" s="2">
        <v>12.1111111111111</v>
      </c>
      <c r="H2038" s="4" t="str">
        <f t="shared" si="156"/>
        <v/>
      </c>
      <c r="I2038" s="4" t="str">
        <f t="shared" si="157"/>
        <v/>
      </c>
      <c r="J2038" s="4" t="str">
        <f t="shared" si="158"/>
        <v/>
      </c>
      <c r="K2038" s="4" t="str">
        <f>IF(ISERROR(MATCH(A2038,SEM_20201201_20210416!A:A,0)),"","Y")</f>
        <v/>
      </c>
      <c r="L2038" s="4" t="str">
        <f>IF(K2038="Y",VLOOKUP($A2038,SEM_20201201_20210416!$A:$G,3,FALSE),"")</f>
        <v/>
      </c>
      <c r="M2038" s="4" t="str">
        <f>IF(K2038="Y",VLOOKUP($A2038,SEM_20201201_20210416!$A:$G,4,FALSE),"")</f>
        <v/>
      </c>
      <c r="N2038" s="1" t="str">
        <f>IFERROR(VLOOKUP(A2038,SEM_20201201_20210416!A:F,6,FALSE),"")</f>
        <v/>
      </c>
      <c r="O2038" s="4" t="str">
        <f t="shared" si="159"/>
        <v/>
      </c>
      <c r="P2038" s="4" t="str">
        <f t="shared" si="160"/>
        <v/>
      </c>
    </row>
    <row r="2039" spans="1:16">
      <c r="A2039" s="3" t="s">
        <v>2024</v>
      </c>
      <c r="B2039">
        <v>9</v>
      </c>
      <c r="C2039">
        <v>0</v>
      </c>
      <c r="D2039" s="1">
        <v>0</v>
      </c>
      <c r="E2039" s="2">
        <v>12.2222222222222</v>
      </c>
      <c r="H2039" s="4" t="str">
        <f t="shared" si="156"/>
        <v/>
      </c>
      <c r="I2039" s="4" t="str">
        <f t="shared" si="157"/>
        <v/>
      </c>
      <c r="J2039" s="4" t="str">
        <f t="shared" si="158"/>
        <v/>
      </c>
      <c r="K2039" s="4" t="str">
        <f>IF(ISERROR(MATCH(A2039,SEM_20201201_20210416!A:A,0)),"","Y")</f>
        <v/>
      </c>
      <c r="L2039" s="4" t="str">
        <f>IF(K2039="Y",VLOOKUP($A2039,SEM_20201201_20210416!$A:$G,3,FALSE),"")</f>
        <v/>
      </c>
      <c r="M2039" s="4" t="str">
        <f>IF(K2039="Y",VLOOKUP($A2039,SEM_20201201_20210416!$A:$G,4,FALSE),"")</f>
        <v/>
      </c>
      <c r="N2039" s="1" t="str">
        <f>IFERROR(VLOOKUP(A2039,SEM_20201201_20210416!A:F,6,FALSE),"")</f>
        <v/>
      </c>
      <c r="O2039" s="4" t="str">
        <f t="shared" si="159"/>
        <v/>
      </c>
      <c r="P2039" s="4" t="str">
        <f t="shared" si="160"/>
        <v/>
      </c>
    </row>
    <row r="2040" spans="1:16">
      <c r="A2040" s="3" t="s">
        <v>2085</v>
      </c>
      <c r="B2040">
        <v>9</v>
      </c>
      <c r="C2040">
        <v>0</v>
      </c>
      <c r="D2040" s="1">
        <v>0</v>
      </c>
      <c r="E2040" s="2">
        <v>14.2222222222222</v>
      </c>
      <c r="H2040" s="4" t="str">
        <f t="shared" si="156"/>
        <v/>
      </c>
      <c r="I2040" s="4" t="str">
        <f t="shared" si="157"/>
        <v/>
      </c>
      <c r="J2040" s="4" t="str">
        <f t="shared" si="158"/>
        <v/>
      </c>
      <c r="K2040" s="4" t="str">
        <f>IF(ISERROR(MATCH(A2040,SEM_20201201_20210416!A:A,0)),"","Y")</f>
        <v/>
      </c>
      <c r="L2040" s="4" t="str">
        <f>IF(K2040="Y",VLOOKUP($A2040,SEM_20201201_20210416!$A:$G,3,FALSE),"")</f>
        <v/>
      </c>
      <c r="M2040" s="4" t="str">
        <f>IF(K2040="Y",VLOOKUP($A2040,SEM_20201201_20210416!$A:$G,4,FALSE),"")</f>
        <v/>
      </c>
      <c r="N2040" s="1" t="str">
        <f>IFERROR(VLOOKUP(A2040,SEM_20201201_20210416!A:F,6,FALSE),"")</f>
        <v/>
      </c>
      <c r="O2040" s="4" t="str">
        <f t="shared" si="159"/>
        <v/>
      </c>
      <c r="P2040" s="4" t="str">
        <f t="shared" si="160"/>
        <v/>
      </c>
    </row>
    <row r="2041" spans="1:16">
      <c r="A2041" s="3" t="s">
        <v>2062</v>
      </c>
      <c r="B2041">
        <v>9</v>
      </c>
      <c r="C2041">
        <v>1</v>
      </c>
      <c r="D2041" s="1">
        <v>0.11111111111111099</v>
      </c>
      <c r="E2041" s="2">
        <v>14.7777777777777</v>
      </c>
      <c r="H2041" s="4" t="str">
        <f t="shared" si="156"/>
        <v/>
      </c>
      <c r="I2041" s="4" t="str">
        <f t="shared" si="157"/>
        <v/>
      </c>
      <c r="J2041" s="4" t="str">
        <f t="shared" si="158"/>
        <v/>
      </c>
      <c r="K2041" s="4" t="str">
        <f>IF(ISERROR(MATCH(A2041,SEM_20201201_20210416!A:A,0)),"","Y")</f>
        <v/>
      </c>
      <c r="L2041" s="4" t="str">
        <f>IF(K2041="Y",VLOOKUP($A2041,SEM_20201201_20210416!$A:$G,3,FALSE),"")</f>
        <v/>
      </c>
      <c r="M2041" s="4" t="str">
        <f>IF(K2041="Y",VLOOKUP($A2041,SEM_20201201_20210416!$A:$G,4,FALSE),"")</f>
        <v/>
      </c>
      <c r="N2041" s="1" t="str">
        <f>IFERROR(VLOOKUP(A2041,SEM_20201201_20210416!A:F,6,FALSE),"")</f>
        <v/>
      </c>
      <c r="O2041" s="4" t="str">
        <f t="shared" si="159"/>
        <v/>
      </c>
      <c r="P2041" s="4" t="str">
        <f t="shared" si="160"/>
        <v/>
      </c>
    </row>
    <row r="2042" spans="1:16">
      <c r="A2042" s="3" t="s">
        <v>2032</v>
      </c>
      <c r="B2042">
        <v>9</v>
      </c>
      <c r="C2042">
        <v>0</v>
      </c>
      <c r="D2042" s="1">
        <v>0</v>
      </c>
      <c r="E2042" s="2">
        <v>16.1111111111111</v>
      </c>
      <c r="H2042" s="4" t="str">
        <f t="shared" si="156"/>
        <v/>
      </c>
      <c r="I2042" s="4" t="str">
        <f t="shared" si="157"/>
        <v/>
      </c>
      <c r="J2042" s="4" t="str">
        <f t="shared" si="158"/>
        <v/>
      </c>
      <c r="K2042" s="4" t="str">
        <f>IF(ISERROR(MATCH(A2042,SEM_20201201_20210416!A:A,0)),"","Y")</f>
        <v/>
      </c>
      <c r="L2042" s="4" t="str">
        <f>IF(K2042="Y",VLOOKUP($A2042,SEM_20201201_20210416!$A:$G,3,FALSE),"")</f>
        <v/>
      </c>
      <c r="M2042" s="4" t="str">
        <f>IF(K2042="Y",VLOOKUP($A2042,SEM_20201201_20210416!$A:$G,4,FALSE),"")</f>
        <v/>
      </c>
      <c r="N2042" s="1" t="str">
        <f>IFERROR(VLOOKUP(A2042,SEM_20201201_20210416!A:F,6,FALSE),"")</f>
        <v/>
      </c>
      <c r="O2042" s="4" t="str">
        <f t="shared" si="159"/>
        <v/>
      </c>
      <c r="P2042" s="4" t="str">
        <f t="shared" si="160"/>
        <v/>
      </c>
    </row>
    <row r="2043" spans="1:16">
      <c r="A2043" s="3" t="s">
        <v>2015</v>
      </c>
      <c r="B2043">
        <v>9</v>
      </c>
      <c r="C2043">
        <v>0</v>
      </c>
      <c r="D2043" s="1">
        <v>0</v>
      </c>
      <c r="E2043" s="2">
        <v>20.1111111111111</v>
      </c>
      <c r="H2043" s="4" t="str">
        <f t="shared" si="156"/>
        <v/>
      </c>
      <c r="I2043" s="4" t="str">
        <f t="shared" si="157"/>
        <v/>
      </c>
      <c r="J2043" s="4" t="str">
        <f t="shared" si="158"/>
        <v/>
      </c>
      <c r="K2043" s="4" t="str">
        <f>IF(ISERROR(MATCH(A2043,SEM_20201201_20210416!A:A,0)),"","Y")</f>
        <v/>
      </c>
      <c r="L2043" s="4" t="str">
        <f>IF(K2043="Y",VLOOKUP($A2043,SEM_20201201_20210416!$A:$G,3,FALSE),"")</f>
        <v/>
      </c>
      <c r="M2043" s="4" t="str">
        <f>IF(K2043="Y",VLOOKUP($A2043,SEM_20201201_20210416!$A:$G,4,FALSE),"")</f>
        <v/>
      </c>
      <c r="N2043" s="1" t="str">
        <f>IFERROR(VLOOKUP(A2043,SEM_20201201_20210416!A:F,6,FALSE),"")</f>
        <v/>
      </c>
      <c r="O2043" s="4" t="str">
        <f t="shared" si="159"/>
        <v/>
      </c>
      <c r="P2043" s="4" t="str">
        <f t="shared" si="160"/>
        <v/>
      </c>
    </row>
    <row r="2044" spans="1:16">
      <c r="A2044" s="3" t="s">
        <v>2055</v>
      </c>
      <c r="B2044">
        <v>9</v>
      </c>
      <c r="C2044">
        <v>1</v>
      </c>
      <c r="D2044" s="1">
        <v>0.11111111111111099</v>
      </c>
      <c r="E2044" s="2">
        <v>21.2222222222222</v>
      </c>
      <c r="H2044" s="4" t="str">
        <f t="shared" si="156"/>
        <v/>
      </c>
      <c r="I2044" s="4" t="str">
        <f t="shared" si="157"/>
        <v/>
      </c>
      <c r="J2044" s="4" t="str">
        <f t="shared" si="158"/>
        <v/>
      </c>
      <c r="K2044" s="4" t="str">
        <f>IF(ISERROR(MATCH(A2044,SEM_20201201_20210416!A:A,0)),"","Y")</f>
        <v/>
      </c>
      <c r="L2044" s="4" t="str">
        <f>IF(K2044="Y",VLOOKUP($A2044,SEM_20201201_20210416!$A:$G,3,FALSE),"")</f>
        <v/>
      </c>
      <c r="M2044" s="4" t="str">
        <f>IF(K2044="Y",VLOOKUP($A2044,SEM_20201201_20210416!$A:$G,4,FALSE),"")</f>
        <v/>
      </c>
      <c r="N2044" s="1" t="str">
        <f>IFERROR(VLOOKUP(A2044,SEM_20201201_20210416!A:F,6,FALSE),"")</f>
        <v/>
      </c>
      <c r="O2044" s="4" t="str">
        <f t="shared" si="159"/>
        <v/>
      </c>
      <c r="P2044" s="4" t="str">
        <f t="shared" si="160"/>
        <v/>
      </c>
    </row>
    <row r="2045" spans="1:16">
      <c r="A2045" s="3" t="s">
        <v>2014</v>
      </c>
      <c r="B2045">
        <v>9</v>
      </c>
      <c r="C2045">
        <v>0</v>
      </c>
      <c r="D2045" s="1">
        <v>0</v>
      </c>
      <c r="E2045" s="2">
        <v>21.4444444444444</v>
      </c>
      <c r="H2045" s="4" t="str">
        <f t="shared" si="156"/>
        <v/>
      </c>
      <c r="I2045" s="4" t="str">
        <f t="shared" si="157"/>
        <v/>
      </c>
      <c r="J2045" s="4" t="str">
        <f t="shared" si="158"/>
        <v/>
      </c>
      <c r="K2045" s="4" t="str">
        <f>IF(ISERROR(MATCH(A2045,SEM_20201201_20210416!A:A,0)),"","Y")</f>
        <v/>
      </c>
      <c r="L2045" s="4" t="str">
        <f>IF(K2045="Y",VLOOKUP($A2045,SEM_20201201_20210416!$A:$G,3,FALSE),"")</f>
        <v/>
      </c>
      <c r="M2045" s="4" t="str">
        <f>IF(K2045="Y",VLOOKUP($A2045,SEM_20201201_20210416!$A:$G,4,FALSE),"")</f>
        <v/>
      </c>
      <c r="N2045" s="1" t="str">
        <f>IFERROR(VLOOKUP(A2045,SEM_20201201_20210416!A:F,6,FALSE),"")</f>
        <v/>
      </c>
      <c r="O2045" s="4" t="str">
        <f t="shared" si="159"/>
        <v/>
      </c>
      <c r="P2045" s="4" t="str">
        <f t="shared" si="160"/>
        <v/>
      </c>
    </row>
    <row r="2046" spans="1:16">
      <c r="A2046" s="3" t="s">
        <v>2023</v>
      </c>
      <c r="B2046">
        <v>9</v>
      </c>
      <c r="C2046">
        <v>0</v>
      </c>
      <c r="D2046" s="1">
        <v>0</v>
      </c>
      <c r="E2046" s="2">
        <v>22.7777777777777</v>
      </c>
      <c r="H2046" s="4" t="str">
        <f t="shared" si="156"/>
        <v/>
      </c>
      <c r="I2046" s="4" t="str">
        <f t="shared" si="157"/>
        <v/>
      </c>
      <c r="J2046" s="4" t="str">
        <f t="shared" si="158"/>
        <v/>
      </c>
      <c r="K2046" s="4" t="str">
        <f>IF(ISERROR(MATCH(A2046,SEM_20201201_20210416!A:A,0)),"","Y")</f>
        <v/>
      </c>
      <c r="L2046" s="4" t="str">
        <f>IF(K2046="Y",VLOOKUP($A2046,SEM_20201201_20210416!$A:$G,3,FALSE),"")</f>
        <v/>
      </c>
      <c r="M2046" s="4" t="str">
        <f>IF(K2046="Y",VLOOKUP($A2046,SEM_20201201_20210416!$A:$G,4,FALSE),"")</f>
        <v/>
      </c>
      <c r="N2046" s="1" t="str">
        <f>IFERROR(VLOOKUP(A2046,SEM_20201201_20210416!A:F,6,FALSE),"")</f>
        <v/>
      </c>
      <c r="O2046" s="4" t="str">
        <f t="shared" si="159"/>
        <v/>
      </c>
      <c r="P2046" s="4" t="str">
        <f t="shared" si="160"/>
        <v/>
      </c>
    </row>
    <row r="2047" spans="1:16">
      <c r="A2047" s="3" t="s">
        <v>1995</v>
      </c>
      <c r="B2047">
        <v>9</v>
      </c>
      <c r="C2047">
        <v>2</v>
      </c>
      <c r="D2047" s="1">
        <v>0.22222222222222199</v>
      </c>
      <c r="E2047" s="2">
        <v>23</v>
      </c>
      <c r="H2047" s="4" t="str">
        <f t="shared" si="156"/>
        <v/>
      </c>
      <c r="I2047" s="4" t="str">
        <f t="shared" si="157"/>
        <v/>
      </c>
      <c r="J2047" s="4" t="str">
        <f t="shared" si="158"/>
        <v/>
      </c>
      <c r="K2047" s="4" t="str">
        <f>IF(ISERROR(MATCH(A2047,SEM_20201201_20210416!A:A,0)),"","Y")</f>
        <v/>
      </c>
      <c r="L2047" s="4" t="str">
        <f>IF(K2047="Y",VLOOKUP($A2047,SEM_20201201_20210416!$A:$G,3,FALSE),"")</f>
        <v/>
      </c>
      <c r="M2047" s="4" t="str">
        <f>IF(K2047="Y",VLOOKUP($A2047,SEM_20201201_20210416!$A:$G,4,FALSE),"")</f>
        <v/>
      </c>
      <c r="N2047" s="1" t="str">
        <f>IFERROR(VLOOKUP(A2047,SEM_20201201_20210416!A:F,6,FALSE),"")</f>
        <v/>
      </c>
      <c r="O2047" s="4" t="str">
        <f t="shared" si="159"/>
        <v/>
      </c>
      <c r="P2047" s="4" t="str">
        <f t="shared" si="160"/>
        <v/>
      </c>
    </row>
    <row r="2048" spans="1:16">
      <c r="A2048" s="3" t="s">
        <v>2010</v>
      </c>
      <c r="B2048">
        <v>9</v>
      </c>
      <c r="C2048">
        <v>0</v>
      </c>
      <c r="D2048" s="1">
        <v>0</v>
      </c>
      <c r="E2048" s="2">
        <v>23</v>
      </c>
      <c r="H2048" s="4" t="str">
        <f t="shared" si="156"/>
        <v/>
      </c>
      <c r="I2048" s="4" t="str">
        <f t="shared" si="157"/>
        <v/>
      </c>
      <c r="J2048" s="4" t="str">
        <f t="shared" si="158"/>
        <v/>
      </c>
      <c r="K2048" s="4" t="str">
        <f>IF(ISERROR(MATCH(A2048,SEM_20201201_20210416!A:A,0)),"","Y")</f>
        <v/>
      </c>
      <c r="L2048" s="4" t="str">
        <f>IF(K2048="Y",VLOOKUP($A2048,SEM_20201201_20210416!$A:$G,3,FALSE),"")</f>
        <v/>
      </c>
      <c r="M2048" s="4" t="str">
        <f>IF(K2048="Y",VLOOKUP($A2048,SEM_20201201_20210416!$A:$G,4,FALSE),"")</f>
        <v/>
      </c>
      <c r="N2048" s="1" t="str">
        <f>IFERROR(VLOOKUP(A2048,SEM_20201201_20210416!A:F,6,FALSE),"")</f>
        <v/>
      </c>
      <c r="O2048" s="4" t="str">
        <f t="shared" si="159"/>
        <v/>
      </c>
      <c r="P2048" s="4" t="str">
        <f t="shared" si="160"/>
        <v/>
      </c>
    </row>
    <row r="2049" spans="1:16">
      <c r="A2049" s="3" t="s">
        <v>2004</v>
      </c>
      <c r="B2049">
        <v>9</v>
      </c>
      <c r="C2049">
        <v>0</v>
      </c>
      <c r="D2049" s="1">
        <v>0</v>
      </c>
      <c r="E2049" s="2">
        <v>24.3333333333333</v>
      </c>
      <c r="H2049" s="4" t="str">
        <f t="shared" si="156"/>
        <v/>
      </c>
      <c r="I2049" s="4" t="str">
        <f t="shared" si="157"/>
        <v/>
      </c>
      <c r="J2049" s="4" t="str">
        <f t="shared" si="158"/>
        <v/>
      </c>
      <c r="K2049" s="4" t="str">
        <f>IF(ISERROR(MATCH(A2049,SEM_20201201_20210416!A:A,0)),"","Y")</f>
        <v/>
      </c>
      <c r="L2049" s="4" t="str">
        <f>IF(K2049="Y",VLOOKUP($A2049,SEM_20201201_20210416!$A:$G,3,FALSE),"")</f>
        <v/>
      </c>
      <c r="M2049" s="4" t="str">
        <f>IF(K2049="Y",VLOOKUP($A2049,SEM_20201201_20210416!$A:$G,4,FALSE),"")</f>
        <v/>
      </c>
      <c r="N2049" s="1" t="str">
        <f>IFERROR(VLOOKUP(A2049,SEM_20201201_20210416!A:F,6,FALSE),"")</f>
        <v/>
      </c>
      <c r="O2049" s="4" t="str">
        <f t="shared" si="159"/>
        <v/>
      </c>
      <c r="P2049" s="4" t="str">
        <f t="shared" si="160"/>
        <v/>
      </c>
    </row>
    <row r="2050" spans="1:16">
      <c r="A2050" s="3" t="s">
        <v>2026</v>
      </c>
      <c r="B2050">
        <v>9</v>
      </c>
      <c r="C2050">
        <v>0</v>
      </c>
      <c r="D2050" s="1">
        <v>0</v>
      </c>
      <c r="E2050" s="2">
        <v>25.5555555555555</v>
      </c>
      <c r="H2050" s="4" t="str">
        <f t="shared" si="156"/>
        <v/>
      </c>
      <c r="I2050" s="4" t="str">
        <f t="shared" si="157"/>
        <v/>
      </c>
      <c r="J2050" s="4" t="str">
        <f t="shared" si="158"/>
        <v/>
      </c>
      <c r="K2050" s="4" t="str">
        <f>IF(ISERROR(MATCH(A2050,SEM_20201201_20210416!A:A,0)),"","Y")</f>
        <v/>
      </c>
      <c r="L2050" s="4" t="str">
        <f>IF(K2050="Y",VLOOKUP($A2050,SEM_20201201_20210416!$A:$G,3,FALSE),"")</f>
        <v/>
      </c>
      <c r="M2050" s="4" t="str">
        <f>IF(K2050="Y",VLOOKUP($A2050,SEM_20201201_20210416!$A:$G,4,FALSE),"")</f>
        <v/>
      </c>
      <c r="N2050" s="1" t="str">
        <f>IFERROR(VLOOKUP(A2050,SEM_20201201_20210416!A:F,6,FALSE),"")</f>
        <v/>
      </c>
      <c r="O2050" s="4" t="str">
        <f t="shared" si="159"/>
        <v/>
      </c>
      <c r="P2050" s="4" t="str">
        <f t="shared" si="160"/>
        <v/>
      </c>
    </row>
    <row r="2051" spans="1:16">
      <c r="A2051" s="3" t="s">
        <v>2006</v>
      </c>
      <c r="B2051">
        <v>9</v>
      </c>
      <c r="C2051">
        <v>0</v>
      </c>
      <c r="D2051" s="1">
        <v>0</v>
      </c>
      <c r="E2051" s="2">
        <v>25.7777777777777</v>
      </c>
      <c r="H2051" s="4" t="str">
        <f t="shared" ref="H2051:H2114" si="161">IF(AND(E2051&gt;=2,E2051&lt;3),"Y","")</f>
        <v/>
      </c>
      <c r="I2051" s="4" t="str">
        <f t="shared" ref="I2051:I2114" si="162">IF(AND(E2051&gt;=4,E2051&lt;5),"Y","")</f>
        <v/>
      </c>
      <c r="J2051" s="4" t="str">
        <f t="shared" ref="J2051:J2114" si="163">IF(AND(E2051&gt;=6,E2051&lt;7),"Y","")</f>
        <v/>
      </c>
      <c r="K2051" s="4" t="str">
        <f>IF(ISERROR(MATCH(A2051,SEM_20201201_20210416!A:A,0)),"","Y")</f>
        <v/>
      </c>
      <c r="L2051" s="4" t="str">
        <f>IF(K2051="Y",VLOOKUP($A2051,SEM_20201201_20210416!$A:$G,3,FALSE),"")</f>
        <v/>
      </c>
      <c r="M2051" s="4" t="str">
        <f>IF(K2051="Y",VLOOKUP($A2051,SEM_20201201_20210416!$A:$G,4,FALSE),"")</f>
        <v/>
      </c>
      <c r="N2051" s="1" t="str">
        <f>IFERROR(VLOOKUP(A2051,SEM_20201201_20210416!A:F,6,FALSE),"")</f>
        <v/>
      </c>
      <c r="O2051" s="4" t="str">
        <f t="shared" ref="O2051:O2114" si="164">IF(AND(K2051="Y",M2051&gt;C2051),"Y","")</f>
        <v/>
      </c>
      <c r="P2051" s="4" t="str">
        <f t="shared" ref="P2051:P2114" si="165">IF(AND(G2051&lt;&gt;"N",E2051&gt;$V$1,D2051&lt;$V$2,B2051&gt;=$V$3),"Y","")</f>
        <v/>
      </c>
    </row>
    <row r="2052" spans="1:16">
      <c r="A2052" s="3" t="s">
        <v>2009</v>
      </c>
      <c r="B2052">
        <v>9</v>
      </c>
      <c r="C2052">
        <v>0</v>
      </c>
      <c r="D2052" s="1">
        <v>0</v>
      </c>
      <c r="E2052" s="2">
        <v>29.1111111111111</v>
      </c>
      <c r="H2052" s="4" t="str">
        <f t="shared" si="161"/>
        <v/>
      </c>
      <c r="I2052" s="4" t="str">
        <f t="shared" si="162"/>
        <v/>
      </c>
      <c r="J2052" s="4" t="str">
        <f t="shared" si="163"/>
        <v/>
      </c>
      <c r="K2052" s="4" t="str">
        <f>IF(ISERROR(MATCH(A2052,SEM_20201201_20210416!A:A,0)),"","Y")</f>
        <v/>
      </c>
      <c r="L2052" s="4" t="str">
        <f>IF(K2052="Y",VLOOKUP($A2052,SEM_20201201_20210416!$A:$G,3,FALSE),"")</f>
        <v/>
      </c>
      <c r="M2052" s="4" t="str">
        <f>IF(K2052="Y",VLOOKUP($A2052,SEM_20201201_20210416!$A:$G,4,FALSE),"")</f>
        <v/>
      </c>
      <c r="N2052" s="1" t="str">
        <f>IFERROR(VLOOKUP(A2052,SEM_20201201_20210416!A:F,6,FALSE),"")</f>
        <v/>
      </c>
      <c r="O2052" s="4" t="str">
        <f t="shared" si="164"/>
        <v/>
      </c>
      <c r="P2052" s="4" t="str">
        <f t="shared" si="165"/>
        <v/>
      </c>
    </row>
    <row r="2053" spans="1:16">
      <c r="A2053" s="3" t="s">
        <v>1998</v>
      </c>
      <c r="B2053">
        <v>9</v>
      </c>
      <c r="C2053">
        <v>0</v>
      </c>
      <c r="D2053" s="1">
        <v>0</v>
      </c>
      <c r="E2053" s="2">
        <v>29.4444444444444</v>
      </c>
      <c r="H2053" s="4" t="str">
        <f t="shared" si="161"/>
        <v/>
      </c>
      <c r="I2053" s="4" t="str">
        <f t="shared" si="162"/>
        <v/>
      </c>
      <c r="J2053" s="4" t="str">
        <f t="shared" si="163"/>
        <v/>
      </c>
      <c r="K2053" s="4" t="str">
        <f>IF(ISERROR(MATCH(A2053,SEM_20201201_20210416!A:A,0)),"","Y")</f>
        <v/>
      </c>
      <c r="L2053" s="4" t="str">
        <f>IF(K2053="Y",VLOOKUP($A2053,SEM_20201201_20210416!$A:$G,3,FALSE),"")</f>
        <v/>
      </c>
      <c r="M2053" s="4" t="str">
        <f>IF(K2053="Y",VLOOKUP($A2053,SEM_20201201_20210416!$A:$G,4,FALSE),"")</f>
        <v/>
      </c>
      <c r="N2053" s="1" t="str">
        <f>IFERROR(VLOOKUP(A2053,SEM_20201201_20210416!A:F,6,FALSE),"")</f>
        <v/>
      </c>
      <c r="O2053" s="4" t="str">
        <f t="shared" si="164"/>
        <v/>
      </c>
      <c r="P2053" s="4" t="str">
        <f t="shared" si="165"/>
        <v/>
      </c>
    </row>
    <row r="2054" spans="1:16">
      <c r="A2054" s="3" t="s">
        <v>2044</v>
      </c>
      <c r="B2054">
        <v>9</v>
      </c>
      <c r="C2054">
        <v>0</v>
      </c>
      <c r="D2054" s="1">
        <v>0</v>
      </c>
      <c r="E2054" s="2">
        <v>30.8888888888888</v>
      </c>
      <c r="H2054" s="4" t="str">
        <f t="shared" si="161"/>
        <v/>
      </c>
      <c r="I2054" s="4" t="str">
        <f t="shared" si="162"/>
        <v/>
      </c>
      <c r="J2054" s="4" t="str">
        <f t="shared" si="163"/>
        <v/>
      </c>
      <c r="K2054" s="4" t="str">
        <f>IF(ISERROR(MATCH(A2054,SEM_20201201_20210416!A:A,0)),"","Y")</f>
        <v/>
      </c>
      <c r="L2054" s="4" t="str">
        <f>IF(K2054="Y",VLOOKUP($A2054,SEM_20201201_20210416!$A:$G,3,FALSE),"")</f>
        <v/>
      </c>
      <c r="M2054" s="4" t="str">
        <f>IF(K2054="Y",VLOOKUP($A2054,SEM_20201201_20210416!$A:$G,4,FALSE),"")</f>
        <v/>
      </c>
      <c r="N2054" s="1" t="str">
        <f>IFERROR(VLOOKUP(A2054,SEM_20201201_20210416!A:F,6,FALSE),"")</f>
        <v/>
      </c>
      <c r="O2054" s="4" t="str">
        <f t="shared" si="164"/>
        <v/>
      </c>
      <c r="P2054" s="4" t="str">
        <f t="shared" si="165"/>
        <v/>
      </c>
    </row>
    <row r="2055" spans="1:16">
      <c r="A2055" s="3" t="s">
        <v>2008</v>
      </c>
      <c r="B2055">
        <v>9</v>
      </c>
      <c r="C2055">
        <v>0</v>
      </c>
      <c r="D2055" s="1">
        <v>0</v>
      </c>
      <c r="E2055" s="2">
        <v>31.6666666666666</v>
      </c>
      <c r="H2055" s="4" t="str">
        <f t="shared" si="161"/>
        <v/>
      </c>
      <c r="I2055" s="4" t="str">
        <f t="shared" si="162"/>
        <v/>
      </c>
      <c r="J2055" s="4" t="str">
        <f t="shared" si="163"/>
        <v/>
      </c>
      <c r="K2055" s="4" t="str">
        <f>IF(ISERROR(MATCH(A2055,SEM_20201201_20210416!A:A,0)),"","Y")</f>
        <v/>
      </c>
      <c r="L2055" s="4" t="str">
        <f>IF(K2055="Y",VLOOKUP($A2055,SEM_20201201_20210416!$A:$G,3,FALSE),"")</f>
        <v/>
      </c>
      <c r="M2055" s="4" t="str">
        <f>IF(K2055="Y",VLOOKUP($A2055,SEM_20201201_20210416!$A:$G,4,FALSE),"")</f>
        <v/>
      </c>
      <c r="N2055" s="1" t="str">
        <f>IFERROR(VLOOKUP(A2055,SEM_20201201_20210416!A:F,6,FALSE),"")</f>
        <v/>
      </c>
      <c r="O2055" s="4" t="str">
        <f t="shared" si="164"/>
        <v/>
      </c>
      <c r="P2055" s="4" t="str">
        <f t="shared" si="165"/>
        <v/>
      </c>
    </row>
    <row r="2056" spans="1:16">
      <c r="A2056" s="3" t="s">
        <v>2039</v>
      </c>
      <c r="B2056">
        <v>9</v>
      </c>
      <c r="C2056">
        <v>0</v>
      </c>
      <c r="D2056" s="1">
        <v>0</v>
      </c>
      <c r="E2056" s="2">
        <v>33</v>
      </c>
      <c r="H2056" s="4" t="str">
        <f t="shared" si="161"/>
        <v/>
      </c>
      <c r="I2056" s="4" t="str">
        <f t="shared" si="162"/>
        <v/>
      </c>
      <c r="J2056" s="4" t="str">
        <f t="shared" si="163"/>
        <v/>
      </c>
      <c r="K2056" s="4" t="str">
        <f>IF(ISERROR(MATCH(A2056,SEM_20201201_20210416!A:A,0)),"","Y")</f>
        <v/>
      </c>
      <c r="L2056" s="4" t="str">
        <f>IF(K2056="Y",VLOOKUP($A2056,SEM_20201201_20210416!$A:$G,3,FALSE),"")</f>
        <v/>
      </c>
      <c r="M2056" s="4" t="str">
        <f>IF(K2056="Y",VLOOKUP($A2056,SEM_20201201_20210416!$A:$G,4,FALSE),"")</f>
        <v/>
      </c>
      <c r="N2056" s="1" t="str">
        <f>IFERROR(VLOOKUP(A2056,SEM_20201201_20210416!A:F,6,FALSE),"")</f>
        <v/>
      </c>
      <c r="O2056" s="4" t="str">
        <f t="shared" si="164"/>
        <v/>
      </c>
      <c r="P2056" s="4" t="str">
        <f t="shared" si="165"/>
        <v/>
      </c>
    </row>
    <row r="2057" spans="1:16">
      <c r="A2057" s="3" t="s">
        <v>2063</v>
      </c>
      <c r="B2057">
        <v>9</v>
      </c>
      <c r="C2057">
        <v>0</v>
      </c>
      <c r="D2057" s="1">
        <v>0</v>
      </c>
      <c r="E2057" s="2">
        <v>33.8888888888888</v>
      </c>
      <c r="H2057" s="4" t="str">
        <f t="shared" si="161"/>
        <v/>
      </c>
      <c r="I2057" s="4" t="str">
        <f t="shared" si="162"/>
        <v/>
      </c>
      <c r="J2057" s="4" t="str">
        <f t="shared" si="163"/>
        <v/>
      </c>
      <c r="K2057" s="4" t="str">
        <f>IF(ISERROR(MATCH(A2057,SEM_20201201_20210416!A:A,0)),"","Y")</f>
        <v/>
      </c>
      <c r="L2057" s="4" t="str">
        <f>IF(K2057="Y",VLOOKUP($A2057,SEM_20201201_20210416!$A:$G,3,FALSE),"")</f>
        <v/>
      </c>
      <c r="M2057" s="4" t="str">
        <f>IF(K2057="Y",VLOOKUP($A2057,SEM_20201201_20210416!$A:$G,4,FALSE),"")</f>
        <v/>
      </c>
      <c r="N2057" s="1" t="str">
        <f>IFERROR(VLOOKUP(A2057,SEM_20201201_20210416!A:F,6,FALSE),"")</f>
        <v/>
      </c>
      <c r="O2057" s="4" t="str">
        <f t="shared" si="164"/>
        <v/>
      </c>
      <c r="P2057" s="4" t="str">
        <f t="shared" si="165"/>
        <v/>
      </c>
    </row>
    <row r="2058" spans="1:16">
      <c r="A2058" s="3" t="s">
        <v>2047</v>
      </c>
      <c r="B2058">
        <v>9</v>
      </c>
      <c r="C2058">
        <v>0</v>
      </c>
      <c r="D2058" s="1">
        <v>0</v>
      </c>
      <c r="E2058" s="2">
        <v>36.8888888888888</v>
      </c>
      <c r="H2058" s="4" t="str">
        <f t="shared" si="161"/>
        <v/>
      </c>
      <c r="I2058" s="4" t="str">
        <f t="shared" si="162"/>
        <v/>
      </c>
      <c r="J2058" s="4" t="str">
        <f t="shared" si="163"/>
        <v/>
      </c>
      <c r="K2058" s="4" t="str">
        <f>IF(ISERROR(MATCH(A2058,SEM_20201201_20210416!A:A,0)),"","Y")</f>
        <v/>
      </c>
      <c r="L2058" s="4" t="str">
        <f>IF(K2058="Y",VLOOKUP($A2058,SEM_20201201_20210416!$A:$G,3,FALSE),"")</f>
        <v/>
      </c>
      <c r="M2058" s="4" t="str">
        <f>IF(K2058="Y",VLOOKUP($A2058,SEM_20201201_20210416!$A:$G,4,FALSE),"")</f>
        <v/>
      </c>
      <c r="N2058" s="1" t="str">
        <f>IFERROR(VLOOKUP(A2058,SEM_20201201_20210416!A:F,6,FALSE),"")</f>
        <v/>
      </c>
      <c r="O2058" s="4" t="str">
        <f t="shared" si="164"/>
        <v/>
      </c>
      <c r="P2058" s="4" t="str">
        <f t="shared" si="165"/>
        <v/>
      </c>
    </row>
    <row r="2059" spans="1:16">
      <c r="A2059" s="3" t="s">
        <v>1996</v>
      </c>
      <c r="B2059">
        <v>9</v>
      </c>
      <c r="C2059">
        <v>1</v>
      </c>
      <c r="D2059" s="1">
        <v>0.11111111111111099</v>
      </c>
      <c r="E2059" s="2">
        <v>39.6666666666666</v>
      </c>
      <c r="H2059" s="4" t="str">
        <f t="shared" si="161"/>
        <v/>
      </c>
      <c r="I2059" s="4" t="str">
        <f t="shared" si="162"/>
        <v/>
      </c>
      <c r="J2059" s="4" t="str">
        <f t="shared" si="163"/>
        <v/>
      </c>
      <c r="K2059" s="4" t="str">
        <f>IF(ISERROR(MATCH(A2059,SEM_20201201_20210416!A:A,0)),"","Y")</f>
        <v/>
      </c>
      <c r="L2059" s="4" t="str">
        <f>IF(K2059="Y",VLOOKUP($A2059,SEM_20201201_20210416!$A:$G,3,FALSE),"")</f>
        <v/>
      </c>
      <c r="M2059" s="4" t="str">
        <f>IF(K2059="Y",VLOOKUP($A2059,SEM_20201201_20210416!$A:$G,4,FALSE),"")</f>
        <v/>
      </c>
      <c r="N2059" s="1" t="str">
        <f>IFERROR(VLOOKUP(A2059,SEM_20201201_20210416!A:F,6,FALSE),"")</f>
        <v/>
      </c>
      <c r="O2059" s="4" t="str">
        <f t="shared" si="164"/>
        <v/>
      </c>
      <c r="P2059" s="4" t="str">
        <f t="shared" si="165"/>
        <v/>
      </c>
    </row>
    <row r="2060" spans="1:16">
      <c r="A2060" s="3" t="s">
        <v>2027</v>
      </c>
      <c r="B2060">
        <v>9</v>
      </c>
      <c r="C2060">
        <v>0</v>
      </c>
      <c r="D2060" s="1">
        <v>0</v>
      </c>
      <c r="E2060" s="2">
        <v>41</v>
      </c>
      <c r="H2060" s="4" t="str">
        <f t="shared" si="161"/>
        <v/>
      </c>
      <c r="I2060" s="4" t="str">
        <f t="shared" si="162"/>
        <v/>
      </c>
      <c r="J2060" s="4" t="str">
        <f t="shared" si="163"/>
        <v/>
      </c>
      <c r="K2060" s="4" t="str">
        <f>IF(ISERROR(MATCH(A2060,SEM_20201201_20210416!A:A,0)),"","Y")</f>
        <v/>
      </c>
      <c r="L2060" s="4" t="str">
        <f>IF(K2060="Y",VLOOKUP($A2060,SEM_20201201_20210416!$A:$G,3,FALSE),"")</f>
        <v/>
      </c>
      <c r="M2060" s="4" t="str">
        <f>IF(K2060="Y",VLOOKUP($A2060,SEM_20201201_20210416!$A:$G,4,FALSE),"")</f>
        <v/>
      </c>
      <c r="N2060" s="1" t="str">
        <f>IFERROR(VLOOKUP(A2060,SEM_20201201_20210416!A:F,6,FALSE),"")</f>
        <v/>
      </c>
      <c r="O2060" s="4" t="str">
        <f t="shared" si="164"/>
        <v/>
      </c>
      <c r="P2060" s="4" t="str">
        <f t="shared" si="165"/>
        <v/>
      </c>
    </row>
    <row r="2061" spans="1:16">
      <c r="A2061" s="3" t="s">
        <v>2018</v>
      </c>
      <c r="B2061">
        <v>9</v>
      </c>
      <c r="C2061">
        <v>1</v>
      </c>
      <c r="D2061" s="1">
        <v>0.11111111111111099</v>
      </c>
      <c r="E2061" s="2">
        <v>41.7777777777777</v>
      </c>
      <c r="H2061" s="4" t="str">
        <f t="shared" si="161"/>
        <v/>
      </c>
      <c r="I2061" s="4" t="str">
        <f t="shared" si="162"/>
        <v/>
      </c>
      <c r="J2061" s="4" t="str">
        <f t="shared" si="163"/>
        <v/>
      </c>
      <c r="K2061" s="4" t="str">
        <f>IF(ISERROR(MATCH(A2061,SEM_20201201_20210416!A:A,0)),"","Y")</f>
        <v/>
      </c>
      <c r="L2061" s="4" t="str">
        <f>IF(K2061="Y",VLOOKUP($A2061,SEM_20201201_20210416!$A:$G,3,FALSE),"")</f>
        <v/>
      </c>
      <c r="M2061" s="4" t="str">
        <f>IF(K2061="Y",VLOOKUP($A2061,SEM_20201201_20210416!$A:$G,4,FALSE),"")</f>
        <v/>
      </c>
      <c r="N2061" s="1" t="str">
        <f>IFERROR(VLOOKUP(A2061,SEM_20201201_20210416!A:F,6,FALSE),"")</f>
        <v/>
      </c>
      <c r="O2061" s="4" t="str">
        <f t="shared" si="164"/>
        <v/>
      </c>
      <c r="P2061" s="4" t="str">
        <f t="shared" si="165"/>
        <v/>
      </c>
    </row>
    <row r="2062" spans="1:16">
      <c r="A2062" s="3" t="s">
        <v>2079</v>
      </c>
      <c r="B2062">
        <v>9</v>
      </c>
      <c r="C2062">
        <v>0</v>
      </c>
      <c r="D2062" s="1">
        <v>0</v>
      </c>
      <c r="E2062" s="2">
        <v>42.2222222222222</v>
      </c>
      <c r="H2062" s="4" t="str">
        <f t="shared" si="161"/>
        <v/>
      </c>
      <c r="I2062" s="4" t="str">
        <f t="shared" si="162"/>
        <v/>
      </c>
      <c r="J2062" s="4" t="str">
        <f t="shared" si="163"/>
        <v/>
      </c>
      <c r="K2062" s="4" t="str">
        <f>IF(ISERROR(MATCH(A2062,SEM_20201201_20210416!A:A,0)),"","Y")</f>
        <v/>
      </c>
      <c r="L2062" s="4" t="str">
        <f>IF(K2062="Y",VLOOKUP($A2062,SEM_20201201_20210416!$A:$G,3,FALSE),"")</f>
        <v/>
      </c>
      <c r="M2062" s="4" t="str">
        <f>IF(K2062="Y",VLOOKUP($A2062,SEM_20201201_20210416!$A:$G,4,FALSE),"")</f>
        <v/>
      </c>
      <c r="N2062" s="1" t="str">
        <f>IFERROR(VLOOKUP(A2062,SEM_20201201_20210416!A:F,6,FALSE),"")</f>
        <v/>
      </c>
      <c r="O2062" s="4" t="str">
        <f t="shared" si="164"/>
        <v/>
      </c>
      <c r="P2062" s="4" t="str">
        <f t="shared" si="165"/>
        <v/>
      </c>
    </row>
    <row r="2063" spans="1:16">
      <c r="A2063" s="3" t="s">
        <v>2082</v>
      </c>
      <c r="B2063">
        <v>9</v>
      </c>
      <c r="C2063">
        <v>0</v>
      </c>
      <c r="D2063" s="1">
        <v>0</v>
      </c>
      <c r="E2063" s="2">
        <v>47</v>
      </c>
      <c r="H2063" s="4" t="str">
        <f t="shared" si="161"/>
        <v/>
      </c>
      <c r="I2063" s="4" t="str">
        <f t="shared" si="162"/>
        <v/>
      </c>
      <c r="J2063" s="4" t="str">
        <f t="shared" si="163"/>
        <v/>
      </c>
      <c r="K2063" s="4" t="str">
        <f>IF(ISERROR(MATCH(A2063,SEM_20201201_20210416!A:A,0)),"","Y")</f>
        <v/>
      </c>
      <c r="L2063" s="4" t="str">
        <f>IF(K2063="Y",VLOOKUP($A2063,SEM_20201201_20210416!$A:$G,3,FALSE),"")</f>
        <v/>
      </c>
      <c r="M2063" s="4" t="str">
        <f>IF(K2063="Y",VLOOKUP($A2063,SEM_20201201_20210416!$A:$G,4,FALSE),"")</f>
        <v/>
      </c>
      <c r="N2063" s="1" t="str">
        <f>IFERROR(VLOOKUP(A2063,SEM_20201201_20210416!A:F,6,FALSE),"")</f>
        <v/>
      </c>
      <c r="O2063" s="4" t="str">
        <f t="shared" si="164"/>
        <v/>
      </c>
      <c r="P2063" s="4" t="str">
        <f t="shared" si="165"/>
        <v/>
      </c>
    </row>
    <row r="2064" spans="1:16">
      <c r="A2064" s="3" t="s">
        <v>2084</v>
      </c>
      <c r="B2064">
        <v>9</v>
      </c>
      <c r="C2064">
        <v>0</v>
      </c>
      <c r="D2064" s="1">
        <v>0</v>
      </c>
      <c r="E2064" s="2">
        <v>47.4444444444444</v>
      </c>
      <c r="H2064" s="4" t="str">
        <f t="shared" si="161"/>
        <v/>
      </c>
      <c r="I2064" s="4" t="str">
        <f t="shared" si="162"/>
        <v/>
      </c>
      <c r="J2064" s="4" t="str">
        <f t="shared" si="163"/>
        <v/>
      </c>
      <c r="K2064" s="4" t="str">
        <f>IF(ISERROR(MATCH(A2064,SEM_20201201_20210416!A:A,0)),"","Y")</f>
        <v/>
      </c>
      <c r="L2064" s="4" t="str">
        <f>IF(K2064="Y",VLOOKUP($A2064,SEM_20201201_20210416!$A:$G,3,FALSE),"")</f>
        <v/>
      </c>
      <c r="M2064" s="4" t="str">
        <f>IF(K2064="Y",VLOOKUP($A2064,SEM_20201201_20210416!$A:$G,4,FALSE),"")</f>
        <v/>
      </c>
      <c r="N2064" s="1" t="str">
        <f>IFERROR(VLOOKUP(A2064,SEM_20201201_20210416!A:F,6,FALSE),"")</f>
        <v/>
      </c>
      <c r="O2064" s="4" t="str">
        <f t="shared" si="164"/>
        <v/>
      </c>
      <c r="P2064" s="4" t="str">
        <f t="shared" si="165"/>
        <v/>
      </c>
    </row>
    <row r="2065" spans="1:16">
      <c r="A2065" s="3" t="s">
        <v>2035</v>
      </c>
      <c r="B2065">
        <v>9</v>
      </c>
      <c r="C2065">
        <v>0</v>
      </c>
      <c r="D2065" s="1">
        <v>0</v>
      </c>
      <c r="E2065" s="2">
        <v>49.4444444444444</v>
      </c>
      <c r="H2065" s="4" t="str">
        <f t="shared" si="161"/>
        <v/>
      </c>
      <c r="I2065" s="4" t="str">
        <f t="shared" si="162"/>
        <v/>
      </c>
      <c r="J2065" s="4" t="str">
        <f t="shared" si="163"/>
        <v/>
      </c>
      <c r="K2065" s="4" t="str">
        <f>IF(ISERROR(MATCH(A2065,SEM_20201201_20210416!A:A,0)),"","Y")</f>
        <v/>
      </c>
      <c r="L2065" s="4" t="str">
        <f>IF(K2065="Y",VLOOKUP($A2065,SEM_20201201_20210416!$A:$G,3,FALSE),"")</f>
        <v/>
      </c>
      <c r="M2065" s="4" t="str">
        <f>IF(K2065="Y",VLOOKUP($A2065,SEM_20201201_20210416!$A:$G,4,FALSE),"")</f>
        <v/>
      </c>
      <c r="N2065" s="1" t="str">
        <f>IFERROR(VLOOKUP(A2065,SEM_20201201_20210416!A:F,6,FALSE),"")</f>
        <v/>
      </c>
      <c r="O2065" s="4" t="str">
        <f t="shared" si="164"/>
        <v/>
      </c>
      <c r="P2065" s="4" t="str">
        <f t="shared" si="165"/>
        <v/>
      </c>
    </row>
    <row r="2066" spans="1:16">
      <c r="A2066" s="3" t="s">
        <v>2077</v>
      </c>
      <c r="B2066">
        <v>9</v>
      </c>
      <c r="C2066">
        <v>0</v>
      </c>
      <c r="D2066" s="1">
        <v>0</v>
      </c>
      <c r="E2066" s="2">
        <v>62.8888888888888</v>
      </c>
      <c r="H2066" s="4" t="str">
        <f t="shared" si="161"/>
        <v/>
      </c>
      <c r="I2066" s="4" t="str">
        <f t="shared" si="162"/>
        <v/>
      </c>
      <c r="J2066" s="4" t="str">
        <f t="shared" si="163"/>
        <v/>
      </c>
      <c r="K2066" s="4" t="str">
        <f>IF(ISERROR(MATCH(A2066,SEM_20201201_20210416!A:A,0)),"","Y")</f>
        <v/>
      </c>
      <c r="L2066" s="4" t="str">
        <f>IF(K2066="Y",VLOOKUP($A2066,SEM_20201201_20210416!$A:$G,3,FALSE),"")</f>
        <v/>
      </c>
      <c r="M2066" s="4" t="str">
        <f>IF(K2066="Y",VLOOKUP($A2066,SEM_20201201_20210416!$A:$G,4,FALSE),"")</f>
        <v/>
      </c>
      <c r="N2066" s="1" t="str">
        <f>IFERROR(VLOOKUP(A2066,SEM_20201201_20210416!A:F,6,FALSE),"")</f>
        <v/>
      </c>
      <c r="O2066" s="4" t="str">
        <f t="shared" si="164"/>
        <v/>
      </c>
      <c r="P2066" s="4" t="str">
        <f t="shared" si="165"/>
        <v/>
      </c>
    </row>
    <row r="2067" spans="1:16">
      <c r="A2067" s="3" t="s">
        <v>2028</v>
      </c>
      <c r="B2067">
        <v>9</v>
      </c>
      <c r="C2067">
        <v>0</v>
      </c>
      <c r="D2067" s="1">
        <v>0</v>
      </c>
      <c r="E2067" s="2">
        <v>63</v>
      </c>
      <c r="H2067" s="4" t="str">
        <f t="shared" si="161"/>
        <v/>
      </c>
      <c r="I2067" s="4" t="str">
        <f t="shared" si="162"/>
        <v/>
      </c>
      <c r="J2067" s="4" t="str">
        <f t="shared" si="163"/>
        <v/>
      </c>
      <c r="K2067" s="4" t="str">
        <f>IF(ISERROR(MATCH(A2067,SEM_20201201_20210416!A:A,0)),"","Y")</f>
        <v/>
      </c>
      <c r="L2067" s="4" t="str">
        <f>IF(K2067="Y",VLOOKUP($A2067,SEM_20201201_20210416!$A:$G,3,FALSE),"")</f>
        <v/>
      </c>
      <c r="M2067" s="4" t="str">
        <f>IF(K2067="Y",VLOOKUP($A2067,SEM_20201201_20210416!$A:$G,4,FALSE),"")</f>
        <v/>
      </c>
      <c r="N2067" s="1" t="str">
        <f>IFERROR(VLOOKUP(A2067,SEM_20201201_20210416!A:F,6,FALSE),"")</f>
        <v/>
      </c>
      <c r="O2067" s="4" t="str">
        <f t="shared" si="164"/>
        <v/>
      </c>
      <c r="P2067" s="4" t="str">
        <f t="shared" si="165"/>
        <v/>
      </c>
    </row>
    <row r="2068" spans="1:16">
      <c r="A2068" s="3" t="s">
        <v>2064</v>
      </c>
      <c r="B2068">
        <v>9</v>
      </c>
      <c r="C2068">
        <v>0</v>
      </c>
      <c r="D2068" s="1">
        <v>0</v>
      </c>
      <c r="E2068" s="2">
        <v>63.8888888888888</v>
      </c>
      <c r="H2068" s="4" t="str">
        <f t="shared" si="161"/>
        <v/>
      </c>
      <c r="I2068" s="4" t="str">
        <f t="shared" si="162"/>
        <v/>
      </c>
      <c r="J2068" s="4" t="str">
        <f t="shared" si="163"/>
        <v/>
      </c>
      <c r="K2068" s="4" t="str">
        <f>IF(ISERROR(MATCH(A2068,SEM_20201201_20210416!A:A,0)),"","Y")</f>
        <v/>
      </c>
      <c r="L2068" s="4" t="str">
        <f>IF(K2068="Y",VLOOKUP($A2068,SEM_20201201_20210416!$A:$G,3,FALSE),"")</f>
        <v/>
      </c>
      <c r="M2068" s="4" t="str">
        <f>IF(K2068="Y",VLOOKUP($A2068,SEM_20201201_20210416!$A:$G,4,FALSE),"")</f>
        <v/>
      </c>
      <c r="N2068" s="1" t="str">
        <f>IFERROR(VLOOKUP(A2068,SEM_20201201_20210416!A:F,6,FALSE),"")</f>
        <v/>
      </c>
      <c r="O2068" s="4" t="str">
        <f t="shared" si="164"/>
        <v/>
      </c>
      <c r="P2068" s="4" t="str">
        <f t="shared" si="165"/>
        <v/>
      </c>
    </row>
    <row r="2069" spans="1:16">
      <c r="A2069" s="3" t="s">
        <v>2057</v>
      </c>
      <c r="B2069">
        <v>9</v>
      </c>
      <c r="C2069">
        <v>0</v>
      </c>
      <c r="D2069" s="1">
        <v>0</v>
      </c>
      <c r="E2069" s="2">
        <v>71.3333333333333</v>
      </c>
      <c r="H2069" s="4" t="str">
        <f t="shared" si="161"/>
        <v/>
      </c>
      <c r="I2069" s="4" t="str">
        <f t="shared" si="162"/>
        <v/>
      </c>
      <c r="J2069" s="4" t="str">
        <f t="shared" si="163"/>
        <v/>
      </c>
      <c r="K2069" s="4" t="str">
        <f>IF(ISERROR(MATCH(A2069,SEM_20201201_20210416!A:A,0)),"","Y")</f>
        <v/>
      </c>
      <c r="L2069" s="4" t="str">
        <f>IF(K2069="Y",VLOOKUP($A2069,SEM_20201201_20210416!$A:$G,3,FALSE),"")</f>
        <v/>
      </c>
      <c r="M2069" s="4" t="str">
        <f>IF(K2069="Y",VLOOKUP($A2069,SEM_20201201_20210416!$A:$G,4,FALSE),"")</f>
        <v/>
      </c>
      <c r="N2069" s="1" t="str">
        <f>IFERROR(VLOOKUP(A2069,SEM_20201201_20210416!A:F,6,FALSE),"")</f>
        <v/>
      </c>
      <c r="O2069" s="4" t="str">
        <f t="shared" si="164"/>
        <v/>
      </c>
      <c r="P2069" s="4" t="str">
        <f t="shared" si="165"/>
        <v/>
      </c>
    </row>
    <row r="2070" spans="1:16">
      <c r="A2070" s="3" t="s">
        <v>2013</v>
      </c>
      <c r="B2070">
        <v>9</v>
      </c>
      <c r="C2070">
        <v>0</v>
      </c>
      <c r="D2070" s="1">
        <v>0</v>
      </c>
      <c r="E2070" s="2">
        <v>72.7777777777777</v>
      </c>
      <c r="H2070" s="4" t="str">
        <f t="shared" si="161"/>
        <v/>
      </c>
      <c r="I2070" s="4" t="str">
        <f t="shared" si="162"/>
        <v/>
      </c>
      <c r="J2070" s="4" t="str">
        <f t="shared" si="163"/>
        <v/>
      </c>
      <c r="K2070" s="4" t="str">
        <f>IF(ISERROR(MATCH(A2070,SEM_20201201_20210416!A:A,0)),"","Y")</f>
        <v/>
      </c>
      <c r="L2070" s="4" t="str">
        <f>IF(K2070="Y",VLOOKUP($A2070,SEM_20201201_20210416!$A:$G,3,FALSE),"")</f>
        <v/>
      </c>
      <c r="M2070" s="4" t="str">
        <f>IF(K2070="Y",VLOOKUP($A2070,SEM_20201201_20210416!$A:$G,4,FALSE),"")</f>
        <v/>
      </c>
      <c r="N2070" s="1" t="str">
        <f>IFERROR(VLOOKUP(A2070,SEM_20201201_20210416!A:F,6,FALSE),"")</f>
        <v/>
      </c>
      <c r="O2070" s="4" t="str">
        <f t="shared" si="164"/>
        <v/>
      </c>
      <c r="P2070" s="4" t="str">
        <f t="shared" si="165"/>
        <v/>
      </c>
    </row>
    <row r="2071" spans="1:16">
      <c r="A2071" s="3" t="s">
        <v>2060</v>
      </c>
      <c r="B2071">
        <v>9</v>
      </c>
      <c r="C2071">
        <v>0</v>
      </c>
      <c r="D2071" s="1">
        <v>0</v>
      </c>
      <c r="E2071" s="2">
        <v>74</v>
      </c>
      <c r="H2071" s="4" t="str">
        <f t="shared" si="161"/>
        <v/>
      </c>
      <c r="I2071" s="4" t="str">
        <f t="shared" si="162"/>
        <v/>
      </c>
      <c r="J2071" s="4" t="str">
        <f t="shared" si="163"/>
        <v/>
      </c>
      <c r="K2071" s="4" t="str">
        <f>IF(ISERROR(MATCH(A2071,SEM_20201201_20210416!A:A,0)),"","Y")</f>
        <v/>
      </c>
      <c r="L2071" s="4" t="str">
        <f>IF(K2071="Y",VLOOKUP($A2071,SEM_20201201_20210416!$A:$G,3,FALSE),"")</f>
        <v/>
      </c>
      <c r="M2071" s="4" t="str">
        <f>IF(K2071="Y",VLOOKUP($A2071,SEM_20201201_20210416!$A:$G,4,FALSE),"")</f>
        <v/>
      </c>
      <c r="N2071" s="1" t="str">
        <f>IFERROR(VLOOKUP(A2071,SEM_20201201_20210416!A:F,6,FALSE),"")</f>
        <v/>
      </c>
      <c r="O2071" s="4" t="str">
        <f t="shared" si="164"/>
        <v/>
      </c>
      <c r="P2071" s="4" t="str">
        <f t="shared" si="165"/>
        <v/>
      </c>
    </row>
    <row r="2072" spans="1:16">
      <c r="A2072" s="3" t="s">
        <v>2053</v>
      </c>
      <c r="B2072">
        <v>9</v>
      </c>
      <c r="C2072">
        <v>0</v>
      </c>
      <c r="D2072" s="1">
        <v>0</v>
      </c>
      <c r="E2072" s="2">
        <v>75.7777777777777</v>
      </c>
      <c r="H2072" s="4" t="str">
        <f t="shared" si="161"/>
        <v/>
      </c>
      <c r="I2072" s="4" t="str">
        <f t="shared" si="162"/>
        <v/>
      </c>
      <c r="J2072" s="4" t="str">
        <f t="shared" si="163"/>
        <v/>
      </c>
      <c r="K2072" s="4" t="str">
        <f>IF(ISERROR(MATCH(A2072,SEM_20201201_20210416!A:A,0)),"","Y")</f>
        <v/>
      </c>
      <c r="L2072" s="4" t="str">
        <f>IF(K2072="Y",VLOOKUP($A2072,SEM_20201201_20210416!$A:$G,3,FALSE),"")</f>
        <v/>
      </c>
      <c r="M2072" s="4" t="str">
        <f>IF(K2072="Y",VLOOKUP($A2072,SEM_20201201_20210416!$A:$G,4,FALSE),"")</f>
        <v/>
      </c>
      <c r="N2072" s="1" t="str">
        <f>IFERROR(VLOOKUP(A2072,SEM_20201201_20210416!A:F,6,FALSE),"")</f>
        <v/>
      </c>
      <c r="O2072" s="4" t="str">
        <f t="shared" si="164"/>
        <v/>
      </c>
      <c r="P2072" s="4" t="str">
        <f t="shared" si="165"/>
        <v/>
      </c>
    </row>
    <row r="2073" spans="1:16">
      <c r="A2073" s="3" t="s">
        <v>2087</v>
      </c>
      <c r="B2073">
        <v>9</v>
      </c>
      <c r="C2073">
        <v>0</v>
      </c>
      <c r="D2073" s="1">
        <v>0</v>
      </c>
      <c r="E2073" s="2">
        <v>77.7777777777777</v>
      </c>
      <c r="H2073" s="4" t="str">
        <f t="shared" si="161"/>
        <v/>
      </c>
      <c r="I2073" s="4" t="str">
        <f t="shared" si="162"/>
        <v/>
      </c>
      <c r="J2073" s="4" t="str">
        <f t="shared" si="163"/>
        <v/>
      </c>
      <c r="K2073" s="4" t="str">
        <f>IF(ISERROR(MATCH(A2073,SEM_20201201_20210416!A:A,0)),"","Y")</f>
        <v/>
      </c>
      <c r="L2073" s="4" t="str">
        <f>IF(K2073="Y",VLOOKUP($A2073,SEM_20201201_20210416!$A:$G,3,FALSE),"")</f>
        <v/>
      </c>
      <c r="M2073" s="4" t="str">
        <f>IF(K2073="Y",VLOOKUP($A2073,SEM_20201201_20210416!$A:$G,4,FALSE),"")</f>
        <v/>
      </c>
      <c r="N2073" s="1" t="str">
        <f>IFERROR(VLOOKUP(A2073,SEM_20201201_20210416!A:F,6,FALSE),"")</f>
        <v/>
      </c>
      <c r="O2073" s="4" t="str">
        <f t="shared" si="164"/>
        <v/>
      </c>
      <c r="P2073" s="4" t="str">
        <f t="shared" si="165"/>
        <v/>
      </c>
    </row>
    <row r="2074" spans="1:16">
      <c r="A2074" s="3" t="s">
        <v>2043</v>
      </c>
      <c r="B2074">
        <v>9</v>
      </c>
      <c r="C2074">
        <v>0</v>
      </c>
      <c r="D2074" s="1">
        <v>0</v>
      </c>
      <c r="E2074" s="2">
        <v>81.3333333333333</v>
      </c>
      <c r="H2074" s="4" t="str">
        <f t="shared" si="161"/>
        <v/>
      </c>
      <c r="I2074" s="4" t="str">
        <f t="shared" si="162"/>
        <v/>
      </c>
      <c r="J2074" s="4" t="str">
        <f t="shared" si="163"/>
        <v/>
      </c>
      <c r="K2074" s="4" t="str">
        <f>IF(ISERROR(MATCH(A2074,SEM_20201201_20210416!A:A,0)),"","Y")</f>
        <v/>
      </c>
      <c r="L2074" s="4" t="str">
        <f>IF(K2074="Y",VLOOKUP($A2074,SEM_20201201_20210416!$A:$G,3,FALSE),"")</f>
        <v/>
      </c>
      <c r="M2074" s="4" t="str">
        <f>IF(K2074="Y",VLOOKUP($A2074,SEM_20201201_20210416!$A:$G,4,FALSE),"")</f>
        <v/>
      </c>
      <c r="N2074" s="1" t="str">
        <f>IFERROR(VLOOKUP(A2074,SEM_20201201_20210416!A:F,6,FALSE),"")</f>
        <v/>
      </c>
      <c r="O2074" s="4" t="str">
        <f t="shared" si="164"/>
        <v/>
      </c>
      <c r="P2074" s="4" t="str">
        <f t="shared" si="165"/>
        <v/>
      </c>
    </row>
    <row r="2075" spans="1:16">
      <c r="A2075" s="3" t="s">
        <v>2041</v>
      </c>
      <c r="B2075">
        <v>9</v>
      </c>
      <c r="C2075">
        <v>0</v>
      </c>
      <c r="D2075" s="1">
        <v>0</v>
      </c>
      <c r="E2075" s="2">
        <v>83.3333333333333</v>
      </c>
      <c r="H2075" s="4" t="str">
        <f t="shared" si="161"/>
        <v/>
      </c>
      <c r="I2075" s="4" t="str">
        <f t="shared" si="162"/>
        <v/>
      </c>
      <c r="J2075" s="4" t="str">
        <f t="shared" si="163"/>
        <v/>
      </c>
      <c r="K2075" s="4" t="str">
        <f>IF(ISERROR(MATCH(A2075,SEM_20201201_20210416!A:A,0)),"","Y")</f>
        <v/>
      </c>
      <c r="L2075" s="4" t="str">
        <f>IF(K2075="Y",VLOOKUP($A2075,SEM_20201201_20210416!$A:$G,3,FALSE),"")</f>
        <v/>
      </c>
      <c r="M2075" s="4" t="str">
        <f>IF(K2075="Y",VLOOKUP($A2075,SEM_20201201_20210416!$A:$G,4,FALSE),"")</f>
        <v/>
      </c>
      <c r="N2075" s="1" t="str">
        <f>IFERROR(VLOOKUP(A2075,SEM_20201201_20210416!A:F,6,FALSE),"")</f>
        <v/>
      </c>
      <c r="O2075" s="4" t="str">
        <f t="shared" si="164"/>
        <v/>
      </c>
      <c r="P2075" s="4" t="str">
        <f t="shared" si="165"/>
        <v/>
      </c>
    </row>
    <row r="2076" spans="1:16">
      <c r="A2076" s="3" t="s">
        <v>1992</v>
      </c>
      <c r="B2076">
        <v>9</v>
      </c>
      <c r="C2076">
        <v>0</v>
      </c>
      <c r="D2076" s="1">
        <v>0</v>
      </c>
      <c r="E2076" s="2">
        <v>83.5555555555555</v>
      </c>
      <c r="H2076" s="4" t="str">
        <f t="shared" si="161"/>
        <v/>
      </c>
      <c r="I2076" s="4" t="str">
        <f t="shared" si="162"/>
        <v/>
      </c>
      <c r="J2076" s="4" t="str">
        <f t="shared" si="163"/>
        <v/>
      </c>
      <c r="K2076" s="4" t="str">
        <f>IF(ISERROR(MATCH(A2076,SEM_20201201_20210416!A:A,0)),"","Y")</f>
        <v/>
      </c>
      <c r="L2076" s="4" t="str">
        <f>IF(K2076="Y",VLOOKUP($A2076,SEM_20201201_20210416!$A:$G,3,FALSE),"")</f>
        <v/>
      </c>
      <c r="M2076" s="4" t="str">
        <f>IF(K2076="Y",VLOOKUP($A2076,SEM_20201201_20210416!$A:$G,4,FALSE),"")</f>
        <v/>
      </c>
      <c r="N2076" s="1" t="str">
        <f>IFERROR(VLOOKUP(A2076,SEM_20201201_20210416!A:F,6,FALSE),"")</f>
        <v/>
      </c>
      <c r="O2076" s="4" t="str">
        <f t="shared" si="164"/>
        <v/>
      </c>
      <c r="P2076" s="4" t="str">
        <f t="shared" si="165"/>
        <v/>
      </c>
    </row>
    <row r="2077" spans="1:16">
      <c r="A2077" s="3" t="s">
        <v>2034</v>
      </c>
      <c r="B2077">
        <v>9</v>
      </c>
      <c r="C2077">
        <v>0</v>
      </c>
      <c r="D2077" s="1">
        <v>0</v>
      </c>
      <c r="E2077" s="2">
        <v>84.4444444444444</v>
      </c>
      <c r="H2077" s="4" t="str">
        <f t="shared" si="161"/>
        <v/>
      </c>
      <c r="I2077" s="4" t="str">
        <f t="shared" si="162"/>
        <v/>
      </c>
      <c r="J2077" s="4" t="str">
        <f t="shared" si="163"/>
        <v/>
      </c>
      <c r="K2077" s="4" t="str">
        <f>IF(ISERROR(MATCH(A2077,SEM_20201201_20210416!A:A,0)),"","Y")</f>
        <v/>
      </c>
      <c r="L2077" s="4" t="str">
        <f>IF(K2077="Y",VLOOKUP($A2077,SEM_20201201_20210416!$A:$G,3,FALSE),"")</f>
        <v/>
      </c>
      <c r="M2077" s="4" t="str">
        <f>IF(K2077="Y",VLOOKUP($A2077,SEM_20201201_20210416!$A:$G,4,FALSE),"")</f>
        <v/>
      </c>
      <c r="N2077" s="1" t="str">
        <f>IFERROR(VLOOKUP(A2077,SEM_20201201_20210416!A:F,6,FALSE),"")</f>
        <v/>
      </c>
      <c r="O2077" s="4" t="str">
        <f t="shared" si="164"/>
        <v/>
      </c>
      <c r="P2077" s="4" t="str">
        <f t="shared" si="165"/>
        <v/>
      </c>
    </row>
    <row r="2078" spans="1:16">
      <c r="A2078" s="3" t="s">
        <v>2074</v>
      </c>
      <c r="B2078">
        <v>9</v>
      </c>
      <c r="C2078">
        <v>0</v>
      </c>
      <c r="D2078" s="1">
        <v>0</v>
      </c>
      <c r="E2078" s="2">
        <v>90.6666666666666</v>
      </c>
      <c r="H2078" s="4" t="str">
        <f t="shared" si="161"/>
        <v/>
      </c>
      <c r="I2078" s="4" t="str">
        <f t="shared" si="162"/>
        <v/>
      </c>
      <c r="J2078" s="4" t="str">
        <f t="shared" si="163"/>
        <v/>
      </c>
      <c r="K2078" s="4" t="str">
        <f>IF(ISERROR(MATCH(A2078,SEM_20201201_20210416!A:A,0)),"","Y")</f>
        <v/>
      </c>
      <c r="L2078" s="4" t="str">
        <f>IF(K2078="Y",VLOOKUP($A2078,SEM_20201201_20210416!$A:$G,3,FALSE),"")</f>
        <v/>
      </c>
      <c r="M2078" s="4" t="str">
        <f>IF(K2078="Y",VLOOKUP($A2078,SEM_20201201_20210416!$A:$G,4,FALSE),"")</f>
        <v/>
      </c>
      <c r="N2078" s="1" t="str">
        <f>IFERROR(VLOOKUP(A2078,SEM_20201201_20210416!A:F,6,FALSE),"")</f>
        <v/>
      </c>
      <c r="O2078" s="4" t="str">
        <f t="shared" si="164"/>
        <v/>
      </c>
      <c r="P2078" s="4" t="str">
        <f t="shared" si="165"/>
        <v/>
      </c>
    </row>
    <row r="2079" spans="1:16">
      <c r="A2079" s="3" t="s">
        <v>2088</v>
      </c>
      <c r="B2079">
        <v>9</v>
      </c>
      <c r="C2079">
        <v>0</v>
      </c>
      <c r="D2079" s="1">
        <v>0</v>
      </c>
      <c r="E2079" s="2">
        <v>90.6666666666666</v>
      </c>
      <c r="H2079" s="4" t="str">
        <f t="shared" si="161"/>
        <v/>
      </c>
      <c r="I2079" s="4" t="str">
        <f t="shared" si="162"/>
        <v/>
      </c>
      <c r="J2079" s="4" t="str">
        <f t="shared" si="163"/>
        <v/>
      </c>
      <c r="K2079" s="4" t="str">
        <f>IF(ISERROR(MATCH(A2079,SEM_20201201_20210416!A:A,0)),"","Y")</f>
        <v/>
      </c>
      <c r="L2079" s="4" t="str">
        <f>IF(K2079="Y",VLOOKUP($A2079,SEM_20201201_20210416!$A:$G,3,FALSE),"")</f>
        <v/>
      </c>
      <c r="M2079" s="4" t="str">
        <f>IF(K2079="Y",VLOOKUP($A2079,SEM_20201201_20210416!$A:$G,4,FALSE),"")</f>
        <v/>
      </c>
      <c r="N2079" s="1" t="str">
        <f>IFERROR(VLOOKUP(A2079,SEM_20201201_20210416!A:F,6,FALSE),"")</f>
        <v/>
      </c>
      <c r="O2079" s="4" t="str">
        <f t="shared" si="164"/>
        <v/>
      </c>
      <c r="P2079" s="4" t="str">
        <f t="shared" si="165"/>
        <v/>
      </c>
    </row>
    <row r="2080" spans="1:16">
      <c r="A2080" s="3" t="s">
        <v>2031</v>
      </c>
      <c r="B2080">
        <v>9</v>
      </c>
      <c r="C2080">
        <v>0</v>
      </c>
      <c r="D2080" s="1">
        <v>0</v>
      </c>
      <c r="E2080" s="2">
        <v>91</v>
      </c>
      <c r="H2080" s="4" t="str">
        <f t="shared" si="161"/>
        <v/>
      </c>
      <c r="I2080" s="4" t="str">
        <f t="shared" si="162"/>
        <v/>
      </c>
      <c r="J2080" s="4" t="str">
        <f t="shared" si="163"/>
        <v/>
      </c>
      <c r="K2080" s="4" t="str">
        <f>IF(ISERROR(MATCH(A2080,SEM_20201201_20210416!A:A,0)),"","Y")</f>
        <v/>
      </c>
      <c r="L2080" s="4" t="str">
        <f>IF(K2080="Y",VLOOKUP($A2080,SEM_20201201_20210416!$A:$G,3,FALSE),"")</f>
        <v/>
      </c>
      <c r="M2080" s="4" t="str">
        <f>IF(K2080="Y",VLOOKUP($A2080,SEM_20201201_20210416!$A:$G,4,FALSE),"")</f>
        <v/>
      </c>
      <c r="N2080" s="1" t="str">
        <f>IFERROR(VLOOKUP(A2080,SEM_20201201_20210416!A:F,6,FALSE),"")</f>
        <v/>
      </c>
      <c r="O2080" s="4" t="str">
        <f t="shared" si="164"/>
        <v/>
      </c>
      <c r="P2080" s="4" t="str">
        <f t="shared" si="165"/>
        <v/>
      </c>
    </row>
    <row r="2081" spans="1:16">
      <c r="A2081" s="3" t="s">
        <v>1989</v>
      </c>
      <c r="B2081">
        <v>9</v>
      </c>
      <c r="C2081">
        <v>0</v>
      </c>
      <c r="D2081" s="1">
        <v>0</v>
      </c>
      <c r="E2081" s="2">
        <v>93.4444444444444</v>
      </c>
      <c r="H2081" s="4" t="str">
        <f t="shared" si="161"/>
        <v/>
      </c>
      <c r="I2081" s="4" t="str">
        <f t="shared" si="162"/>
        <v/>
      </c>
      <c r="J2081" s="4" t="str">
        <f t="shared" si="163"/>
        <v/>
      </c>
      <c r="K2081" s="4" t="str">
        <f>IF(ISERROR(MATCH(A2081,SEM_20201201_20210416!A:A,0)),"","Y")</f>
        <v/>
      </c>
      <c r="L2081" s="4" t="str">
        <f>IF(K2081="Y",VLOOKUP($A2081,SEM_20201201_20210416!$A:$G,3,FALSE),"")</f>
        <v/>
      </c>
      <c r="M2081" s="4" t="str">
        <f>IF(K2081="Y",VLOOKUP($A2081,SEM_20201201_20210416!$A:$G,4,FALSE),"")</f>
        <v/>
      </c>
      <c r="N2081" s="1" t="str">
        <f>IFERROR(VLOOKUP(A2081,SEM_20201201_20210416!A:F,6,FALSE),"")</f>
        <v/>
      </c>
      <c r="O2081" s="4" t="str">
        <f t="shared" si="164"/>
        <v/>
      </c>
      <c r="P2081" s="4" t="str">
        <f t="shared" si="165"/>
        <v/>
      </c>
    </row>
    <row r="2082" spans="1:16">
      <c r="A2082" s="3" t="s">
        <v>1990</v>
      </c>
      <c r="B2082">
        <v>9</v>
      </c>
      <c r="C2082">
        <v>0</v>
      </c>
      <c r="D2082" s="1">
        <v>0</v>
      </c>
      <c r="E2082" s="2">
        <v>94.2222222222222</v>
      </c>
      <c r="H2082" s="4" t="str">
        <f t="shared" si="161"/>
        <v/>
      </c>
      <c r="I2082" s="4" t="str">
        <f t="shared" si="162"/>
        <v/>
      </c>
      <c r="J2082" s="4" t="str">
        <f t="shared" si="163"/>
        <v/>
      </c>
      <c r="K2082" s="4" t="str">
        <f>IF(ISERROR(MATCH(A2082,SEM_20201201_20210416!A:A,0)),"","Y")</f>
        <v/>
      </c>
      <c r="L2082" s="4" t="str">
        <f>IF(K2082="Y",VLOOKUP($A2082,SEM_20201201_20210416!$A:$G,3,FALSE),"")</f>
        <v/>
      </c>
      <c r="M2082" s="4" t="str">
        <f>IF(K2082="Y",VLOOKUP($A2082,SEM_20201201_20210416!$A:$G,4,FALSE),"")</f>
        <v/>
      </c>
      <c r="N2082" s="1" t="str">
        <f>IFERROR(VLOOKUP(A2082,SEM_20201201_20210416!A:F,6,FALSE),"")</f>
        <v/>
      </c>
      <c r="O2082" s="4" t="str">
        <f t="shared" si="164"/>
        <v/>
      </c>
      <c r="P2082" s="4" t="str">
        <f t="shared" si="165"/>
        <v/>
      </c>
    </row>
    <row r="2083" spans="1:16">
      <c r="A2083" s="3" t="s">
        <v>2048</v>
      </c>
      <c r="B2083">
        <v>9</v>
      </c>
      <c r="C2083">
        <v>0</v>
      </c>
      <c r="D2083" s="1">
        <v>0</v>
      </c>
      <c r="E2083" s="2">
        <v>94.6666666666666</v>
      </c>
      <c r="H2083" s="4" t="str">
        <f t="shared" si="161"/>
        <v/>
      </c>
      <c r="I2083" s="4" t="str">
        <f t="shared" si="162"/>
        <v/>
      </c>
      <c r="J2083" s="4" t="str">
        <f t="shared" si="163"/>
        <v/>
      </c>
      <c r="K2083" s="4" t="str">
        <f>IF(ISERROR(MATCH(A2083,SEM_20201201_20210416!A:A,0)),"","Y")</f>
        <v/>
      </c>
      <c r="L2083" s="4" t="str">
        <f>IF(K2083="Y",VLOOKUP($A2083,SEM_20201201_20210416!$A:$G,3,FALSE),"")</f>
        <v/>
      </c>
      <c r="M2083" s="4" t="str">
        <f>IF(K2083="Y",VLOOKUP($A2083,SEM_20201201_20210416!$A:$G,4,FALSE),"")</f>
        <v/>
      </c>
      <c r="N2083" s="1" t="str">
        <f>IFERROR(VLOOKUP(A2083,SEM_20201201_20210416!A:F,6,FALSE),"")</f>
        <v/>
      </c>
      <c r="O2083" s="4" t="str">
        <f t="shared" si="164"/>
        <v/>
      </c>
      <c r="P2083" s="4" t="str">
        <f t="shared" si="165"/>
        <v/>
      </c>
    </row>
    <row r="2084" spans="1:16">
      <c r="A2084" s="3" t="s">
        <v>2016</v>
      </c>
      <c r="B2084">
        <v>9</v>
      </c>
      <c r="C2084">
        <v>0</v>
      </c>
      <c r="D2084" s="1">
        <v>0</v>
      </c>
      <c r="E2084" s="2">
        <v>94.7777777777777</v>
      </c>
      <c r="H2084" s="4" t="str">
        <f t="shared" si="161"/>
        <v/>
      </c>
      <c r="I2084" s="4" t="str">
        <f t="shared" si="162"/>
        <v/>
      </c>
      <c r="J2084" s="4" t="str">
        <f t="shared" si="163"/>
        <v/>
      </c>
      <c r="K2084" s="4" t="str">
        <f>IF(ISERROR(MATCH(A2084,SEM_20201201_20210416!A:A,0)),"","Y")</f>
        <v/>
      </c>
      <c r="L2084" s="4" t="str">
        <f>IF(K2084="Y",VLOOKUP($A2084,SEM_20201201_20210416!$A:$G,3,FALSE),"")</f>
        <v/>
      </c>
      <c r="M2084" s="4" t="str">
        <f>IF(K2084="Y",VLOOKUP($A2084,SEM_20201201_20210416!$A:$G,4,FALSE),"")</f>
        <v/>
      </c>
      <c r="N2084" s="1" t="str">
        <f>IFERROR(VLOOKUP(A2084,SEM_20201201_20210416!A:F,6,FALSE),"")</f>
        <v/>
      </c>
      <c r="O2084" s="4" t="str">
        <f t="shared" si="164"/>
        <v/>
      </c>
      <c r="P2084" s="4" t="str">
        <f t="shared" si="165"/>
        <v/>
      </c>
    </row>
    <row r="2085" spans="1:16">
      <c r="A2085" s="3" t="s">
        <v>2040</v>
      </c>
      <c r="B2085">
        <v>9</v>
      </c>
      <c r="C2085">
        <v>0</v>
      </c>
      <c r="D2085" s="1">
        <v>0</v>
      </c>
      <c r="E2085" s="2">
        <v>94.7777777777777</v>
      </c>
      <c r="H2085" s="4" t="str">
        <f t="shared" si="161"/>
        <v/>
      </c>
      <c r="I2085" s="4" t="str">
        <f t="shared" si="162"/>
        <v/>
      </c>
      <c r="J2085" s="4" t="str">
        <f t="shared" si="163"/>
        <v/>
      </c>
      <c r="K2085" s="4" t="str">
        <f>IF(ISERROR(MATCH(A2085,SEM_20201201_20210416!A:A,0)),"","Y")</f>
        <v/>
      </c>
      <c r="L2085" s="4" t="str">
        <f>IF(K2085="Y",VLOOKUP($A2085,SEM_20201201_20210416!$A:$G,3,FALSE),"")</f>
        <v/>
      </c>
      <c r="M2085" s="4" t="str">
        <f>IF(K2085="Y",VLOOKUP($A2085,SEM_20201201_20210416!$A:$G,4,FALSE),"")</f>
        <v/>
      </c>
      <c r="N2085" s="1" t="str">
        <f>IFERROR(VLOOKUP(A2085,SEM_20201201_20210416!A:F,6,FALSE),"")</f>
        <v/>
      </c>
      <c r="O2085" s="4" t="str">
        <f t="shared" si="164"/>
        <v/>
      </c>
      <c r="P2085" s="4" t="str">
        <f t="shared" si="165"/>
        <v/>
      </c>
    </row>
    <row r="2086" spans="1:16">
      <c r="A2086" s="3" t="s">
        <v>2066</v>
      </c>
      <c r="B2086">
        <v>9</v>
      </c>
      <c r="C2086">
        <v>0</v>
      </c>
      <c r="D2086" s="1">
        <v>0</v>
      </c>
      <c r="E2086" s="2">
        <v>95</v>
      </c>
      <c r="H2086" s="4" t="str">
        <f t="shared" si="161"/>
        <v/>
      </c>
      <c r="I2086" s="4" t="str">
        <f t="shared" si="162"/>
        <v/>
      </c>
      <c r="J2086" s="4" t="str">
        <f t="shared" si="163"/>
        <v/>
      </c>
      <c r="K2086" s="4" t="str">
        <f>IF(ISERROR(MATCH(A2086,SEM_20201201_20210416!A:A,0)),"","Y")</f>
        <v/>
      </c>
      <c r="L2086" s="4" t="str">
        <f>IF(K2086="Y",VLOOKUP($A2086,SEM_20201201_20210416!$A:$G,3,FALSE),"")</f>
        <v/>
      </c>
      <c r="M2086" s="4" t="str">
        <f>IF(K2086="Y",VLOOKUP($A2086,SEM_20201201_20210416!$A:$G,4,FALSE),"")</f>
        <v/>
      </c>
      <c r="N2086" s="1" t="str">
        <f>IFERROR(VLOOKUP(A2086,SEM_20201201_20210416!A:F,6,FALSE),"")</f>
        <v/>
      </c>
      <c r="O2086" s="4" t="str">
        <f t="shared" si="164"/>
        <v/>
      </c>
      <c r="P2086" s="4" t="str">
        <f t="shared" si="165"/>
        <v/>
      </c>
    </row>
    <row r="2087" spans="1:16">
      <c r="A2087" s="3" t="s">
        <v>2050</v>
      </c>
      <c r="B2087">
        <v>9</v>
      </c>
      <c r="C2087">
        <v>0</v>
      </c>
      <c r="D2087" s="1">
        <v>0</v>
      </c>
      <c r="E2087" s="2">
        <v>97.6666666666666</v>
      </c>
      <c r="H2087" s="4" t="str">
        <f t="shared" si="161"/>
        <v/>
      </c>
      <c r="I2087" s="4" t="str">
        <f t="shared" si="162"/>
        <v/>
      </c>
      <c r="J2087" s="4" t="str">
        <f t="shared" si="163"/>
        <v/>
      </c>
      <c r="K2087" s="4" t="str">
        <f>IF(ISERROR(MATCH(A2087,SEM_20201201_20210416!A:A,0)),"","Y")</f>
        <v/>
      </c>
      <c r="L2087" s="4" t="str">
        <f>IF(K2087="Y",VLOOKUP($A2087,SEM_20201201_20210416!$A:$G,3,FALSE),"")</f>
        <v/>
      </c>
      <c r="M2087" s="4" t="str">
        <f>IF(K2087="Y",VLOOKUP($A2087,SEM_20201201_20210416!$A:$G,4,FALSE),"")</f>
        <v/>
      </c>
      <c r="N2087" s="1" t="str">
        <f>IFERROR(VLOOKUP(A2087,SEM_20201201_20210416!A:F,6,FALSE),"")</f>
        <v/>
      </c>
      <c r="O2087" s="4" t="str">
        <f t="shared" si="164"/>
        <v/>
      </c>
      <c r="P2087" s="4" t="str">
        <f t="shared" si="165"/>
        <v/>
      </c>
    </row>
    <row r="2088" spans="1:16">
      <c r="A2088" s="3" t="s">
        <v>2011</v>
      </c>
      <c r="B2088">
        <v>9</v>
      </c>
      <c r="C2088">
        <v>0</v>
      </c>
      <c r="D2088" s="1">
        <v>0</v>
      </c>
      <c r="E2088" s="2">
        <v>98.5555555555555</v>
      </c>
      <c r="H2088" s="4" t="str">
        <f t="shared" si="161"/>
        <v/>
      </c>
      <c r="I2088" s="4" t="str">
        <f t="shared" si="162"/>
        <v/>
      </c>
      <c r="J2088" s="4" t="str">
        <f t="shared" si="163"/>
        <v/>
      </c>
      <c r="K2088" s="4" t="str">
        <f>IF(ISERROR(MATCH(A2088,SEM_20201201_20210416!A:A,0)),"","Y")</f>
        <v/>
      </c>
      <c r="L2088" s="4" t="str">
        <f>IF(K2088="Y",VLOOKUP($A2088,SEM_20201201_20210416!$A:$G,3,FALSE),"")</f>
        <v/>
      </c>
      <c r="M2088" s="4" t="str">
        <f>IF(K2088="Y",VLOOKUP($A2088,SEM_20201201_20210416!$A:$G,4,FALSE),"")</f>
        <v/>
      </c>
      <c r="N2088" s="1" t="str">
        <f>IFERROR(VLOOKUP(A2088,SEM_20201201_20210416!A:F,6,FALSE),"")</f>
        <v/>
      </c>
      <c r="O2088" s="4" t="str">
        <f t="shared" si="164"/>
        <v/>
      </c>
      <c r="P2088" s="4" t="str">
        <f t="shared" si="165"/>
        <v/>
      </c>
    </row>
    <row r="2089" spans="1:16">
      <c r="A2089" s="3" t="s">
        <v>2046</v>
      </c>
      <c r="B2089">
        <v>9</v>
      </c>
      <c r="C2089">
        <v>0</v>
      </c>
      <c r="D2089" s="1">
        <v>0</v>
      </c>
      <c r="E2089" s="2">
        <v>98.8888888888888</v>
      </c>
      <c r="H2089" s="4" t="str">
        <f t="shared" si="161"/>
        <v/>
      </c>
      <c r="I2089" s="4" t="str">
        <f t="shared" si="162"/>
        <v/>
      </c>
      <c r="J2089" s="4" t="str">
        <f t="shared" si="163"/>
        <v/>
      </c>
      <c r="K2089" s="4" t="str">
        <f>IF(ISERROR(MATCH(A2089,SEM_20201201_20210416!A:A,0)),"","Y")</f>
        <v/>
      </c>
      <c r="L2089" s="4" t="str">
        <f>IF(K2089="Y",VLOOKUP($A2089,SEM_20201201_20210416!$A:$G,3,FALSE),"")</f>
        <v/>
      </c>
      <c r="M2089" s="4" t="str">
        <f>IF(K2089="Y",VLOOKUP($A2089,SEM_20201201_20210416!$A:$G,4,FALSE),"")</f>
        <v/>
      </c>
      <c r="N2089" s="1" t="str">
        <f>IFERROR(VLOOKUP(A2089,SEM_20201201_20210416!A:F,6,FALSE),"")</f>
        <v/>
      </c>
      <c r="O2089" s="4" t="str">
        <f t="shared" si="164"/>
        <v/>
      </c>
      <c r="P2089" s="4" t="str">
        <f t="shared" si="165"/>
        <v/>
      </c>
    </row>
    <row r="2090" spans="1:16">
      <c r="A2090" s="3" t="s">
        <v>2072</v>
      </c>
      <c r="B2090">
        <v>9</v>
      </c>
      <c r="C2090">
        <v>0</v>
      </c>
      <c r="D2090" s="1">
        <v>0</v>
      </c>
      <c r="E2090" s="2">
        <v>103.333333333333</v>
      </c>
      <c r="H2090" s="4" t="str">
        <f t="shared" si="161"/>
        <v/>
      </c>
      <c r="I2090" s="4" t="str">
        <f t="shared" si="162"/>
        <v/>
      </c>
      <c r="J2090" s="4" t="str">
        <f t="shared" si="163"/>
        <v/>
      </c>
      <c r="K2090" s="4" t="str">
        <f>IF(ISERROR(MATCH(A2090,SEM_20201201_20210416!A:A,0)),"","Y")</f>
        <v/>
      </c>
      <c r="L2090" s="4" t="str">
        <f>IF(K2090="Y",VLOOKUP($A2090,SEM_20201201_20210416!$A:$G,3,FALSE),"")</f>
        <v/>
      </c>
      <c r="M2090" s="4" t="str">
        <f>IF(K2090="Y",VLOOKUP($A2090,SEM_20201201_20210416!$A:$G,4,FALSE),"")</f>
        <v/>
      </c>
      <c r="N2090" s="1" t="str">
        <f>IFERROR(VLOOKUP(A2090,SEM_20201201_20210416!A:F,6,FALSE),"")</f>
        <v/>
      </c>
      <c r="O2090" s="4" t="str">
        <f t="shared" si="164"/>
        <v/>
      </c>
      <c r="P2090" s="4" t="str">
        <f t="shared" si="165"/>
        <v/>
      </c>
    </row>
    <row r="2091" spans="1:16">
      <c r="A2091" s="3" t="s">
        <v>2076</v>
      </c>
      <c r="B2091">
        <v>9</v>
      </c>
      <c r="C2091">
        <v>0</v>
      </c>
      <c r="D2091" s="1">
        <v>0</v>
      </c>
      <c r="E2091" s="2">
        <v>123.555555555555</v>
      </c>
      <c r="H2091" s="4" t="str">
        <f t="shared" si="161"/>
        <v/>
      </c>
      <c r="I2091" s="4" t="str">
        <f t="shared" si="162"/>
        <v/>
      </c>
      <c r="J2091" s="4" t="str">
        <f t="shared" si="163"/>
        <v/>
      </c>
      <c r="K2091" s="4" t="str">
        <f>IF(ISERROR(MATCH(A2091,SEM_20201201_20210416!A:A,0)),"","Y")</f>
        <v/>
      </c>
      <c r="L2091" s="4" t="str">
        <f>IF(K2091="Y",VLOOKUP($A2091,SEM_20201201_20210416!$A:$G,3,FALSE),"")</f>
        <v/>
      </c>
      <c r="M2091" s="4" t="str">
        <f>IF(K2091="Y",VLOOKUP($A2091,SEM_20201201_20210416!$A:$G,4,FALSE),"")</f>
        <v/>
      </c>
      <c r="N2091" s="1" t="str">
        <f>IFERROR(VLOOKUP(A2091,SEM_20201201_20210416!A:F,6,FALSE),"")</f>
        <v/>
      </c>
      <c r="O2091" s="4" t="str">
        <f t="shared" si="164"/>
        <v/>
      </c>
      <c r="P2091" s="4" t="str">
        <f t="shared" si="165"/>
        <v/>
      </c>
    </row>
    <row r="2092" spans="1:16">
      <c r="A2092" s="3" t="s">
        <v>2049</v>
      </c>
      <c r="B2092">
        <v>9</v>
      </c>
      <c r="C2092">
        <v>0</v>
      </c>
      <c r="D2092" s="1">
        <v>0</v>
      </c>
      <c r="E2092" s="2">
        <v>171.666666666666</v>
      </c>
      <c r="H2092" s="4" t="str">
        <f t="shared" si="161"/>
        <v/>
      </c>
      <c r="I2092" s="4" t="str">
        <f t="shared" si="162"/>
        <v/>
      </c>
      <c r="J2092" s="4" t="str">
        <f t="shared" si="163"/>
        <v/>
      </c>
      <c r="K2092" s="4" t="str">
        <f>IF(ISERROR(MATCH(A2092,SEM_20201201_20210416!A:A,0)),"","Y")</f>
        <v/>
      </c>
      <c r="L2092" s="4" t="str">
        <f>IF(K2092="Y",VLOOKUP($A2092,SEM_20201201_20210416!$A:$G,3,FALSE),"")</f>
        <v/>
      </c>
      <c r="M2092" s="4" t="str">
        <f>IF(K2092="Y",VLOOKUP($A2092,SEM_20201201_20210416!$A:$G,4,FALSE),"")</f>
        <v/>
      </c>
      <c r="N2092" s="1" t="str">
        <f>IFERROR(VLOOKUP(A2092,SEM_20201201_20210416!A:F,6,FALSE),"")</f>
        <v/>
      </c>
      <c r="O2092" s="4" t="str">
        <f t="shared" si="164"/>
        <v/>
      </c>
      <c r="P2092" s="4" t="str">
        <f t="shared" si="165"/>
        <v/>
      </c>
    </row>
    <row r="2093" spans="1:16">
      <c r="A2093" s="3" t="s">
        <v>2208</v>
      </c>
      <c r="B2093">
        <v>8</v>
      </c>
      <c r="C2093">
        <v>3</v>
      </c>
      <c r="D2093" s="1">
        <v>0.375</v>
      </c>
      <c r="E2093" s="2">
        <v>1</v>
      </c>
      <c r="H2093" s="4" t="str">
        <f t="shared" si="161"/>
        <v/>
      </c>
      <c r="I2093" s="4" t="str">
        <f t="shared" si="162"/>
        <v/>
      </c>
      <c r="J2093" s="4" t="str">
        <f t="shared" si="163"/>
        <v/>
      </c>
      <c r="K2093" s="4" t="str">
        <f>IF(ISERROR(MATCH(A2093,SEM_20201201_20210416!A:A,0)),"","Y")</f>
        <v/>
      </c>
      <c r="L2093" s="4" t="str">
        <f>IF(K2093="Y",VLOOKUP($A2093,SEM_20201201_20210416!$A:$G,3,FALSE),"")</f>
        <v/>
      </c>
      <c r="M2093" s="4" t="str">
        <f>IF(K2093="Y",VLOOKUP($A2093,SEM_20201201_20210416!$A:$G,4,FALSE),"")</f>
        <v/>
      </c>
      <c r="N2093" s="1" t="str">
        <f>IFERROR(VLOOKUP(A2093,SEM_20201201_20210416!A:F,6,FALSE),"")</f>
        <v/>
      </c>
      <c r="O2093" s="4" t="str">
        <f t="shared" si="164"/>
        <v/>
      </c>
      <c r="P2093" s="4" t="str">
        <f t="shared" si="165"/>
        <v/>
      </c>
    </row>
    <row r="2094" spans="1:16">
      <c r="A2094" s="3" t="s">
        <v>2096</v>
      </c>
      <c r="B2094">
        <v>8</v>
      </c>
      <c r="C2094">
        <v>2</v>
      </c>
      <c r="D2094" s="1">
        <v>0.25</v>
      </c>
      <c r="E2094" s="2">
        <v>1</v>
      </c>
      <c r="H2094" s="4" t="str">
        <f t="shared" si="161"/>
        <v/>
      </c>
      <c r="I2094" s="4" t="str">
        <f t="shared" si="162"/>
        <v/>
      </c>
      <c r="J2094" s="4" t="str">
        <f t="shared" si="163"/>
        <v/>
      </c>
      <c r="K2094" s="4" t="str">
        <f>IF(ISERROR(MATCH(A2094,SEM_20201201_20210416!A:A,0)),"","Y")</f>
        <v/>
      </c>
      <c r="L2094" s="4" t="str">
        <f>IF(K2094="Y",VLOOKUP($A2094,SEM_20201201_20210416!$A:$G,3,FALSE),"")</f>
        <v/>
      </c>
      <c r="M2094" s="4" t="str">
        <f>IF(K2094="Y",VLOOKUP($A2094,SEM_20201201_20210416!$A:$G,4,FALSE),"")</f>
        <v/>
      </c>
      <c r="N2094" s="1" t="str">
        <f>IFERROR(VLOOKUP(A2094,SEM_20201201_20210416!A:F,6,FALSE),"")</f>
        <v/>
      </c>
      <c r="O2094" s="4" t="str">
        <f t="shared" si="164"/>
        <v/>
      </c>
      <c r="P2094" s="4" t="str">
        <f t="shared" si="165"/>
        <v/>
      </c>
    </row>
    <row r="2095" spans="1:16">
      <c r="A2095" s="3" t="s">
        <v>2098</v>
      </c>
      <c r="B2095">
        <v>8</v>
      </c>
      <c r="C2095">
        <v>0</v>
      </c>
      <c r="D2095" s="1">
        <v>0</v>
      </c>
      <c r="E2095" s="2">
        <v>1</v>
      </c>
      <c r="H2095" s="4" t="str">
        <f t="shared" si="161"/>
        <v/>
      </c>
      <c r="I2095" s="4" t="str">
        <f t="shared" si="162"/>
        <v/>
      </c>
      <c r="J2095" s="4" t="str">
        <f t="shared" si="163"/>
        <v/>
      </c>
      <c r="K2095" s="4" t="str">
        <f>IF(ISERROR(MATCH(A2095,SEM_20201201_20210416!A:A,0)),"","Y")</f>
        <v/>
      </c>
      <c r="L2095" s="4" t="str">
        <f>IF(K2095="Y",VLOOKUP($A2095,SEM_20201201_20210416!$A:$G,3,FALSE),"")</f>
        <v/>
      </c>
      <c r="M2095" s="4" t="str">
        <f>IF(K2095="Y",VLOOKUP($A2095,SEM_20201201_20210416!$A:$G,4,FALSE),"")</f>
        <v/>
      </c>
      <c r="N2095" s="1" t="str">
        <f>IFERROR(VLOOKUP(A2095,SEM_20201201_20210416!A:F,6,FALSE),"")</f>
        <v/>
      </c>
      <c r="O2095" s="4" t="str">
        <f t="shared" si="164"/>
        <v/>
      </c>
      <c r="P2095" s="4" t="str">
        <f t="shared" si="165"/>
        <v/>
      </c>
    </row>
    <row r="2096" spans="1:16">
      <c r="A2096" s="3" t="s">
        <v>2133</v>
      </c>
      <c r="B2096">
        <v>8</v>
      </c>
      <c r="C2096">
        <v>0</v>
      </c>
      <c r="D2096" s="1">
        <v>0</v>
      </c>
      <c r="E2096" s="2">
        <v>1</v>
      </c>
      <c r="H2096" s="4" t="str">
        <f t="shared" si="161"/>
        <v/>
      </c>
      <c r="I2096" s="4" t="str">
        <f t="shared" si="162"/>
        <v/>
      </c>
      <c r="J2096" s="4" t="str">
        <f t="shared" si="163"/>
        <v/>
      </c>
      <c r="K2096" s="4" t="str">
        <f>IF(ISERROR(MATCH(A2096,SEM_20201201_20210416!A:A,0)),"","Y")</f>
        <v/>
      </c>
      <c r="L2096" s="4" t="str">
        <f>IF(K2096="Y",VLOOKUP($A2096,SEM_20201201_20210416!$A:$G,3,FALSE),"")</f>
        <v/>
      </c>
      <c r="M2096" s="4" t="str">
        <f>IF(K2096="Y",VLOOKUP($A2096,SEM_20201201_20210416!$A:$G,4,FALSE),"")</f>
        <v/>
      </c>
      <c r="N2096" s="1" t="str">
        <f>IFERROR(VLOOKUP(A2096,SEM_20201201_20210416!A:F,6,FALSE),"")</f>
        <v/>
      </c>
      <c r="O2096" s="4" t="str">
        <f t="shared" si="164"/>
        <v/>
      </c>
      <c r="P2096" s="4" t="str">
        <f t="shared" si="165"/>
        <v/>
      </c>
    </row>
    <row r="2097" spans="1:16">
      <c r="A2097" s="3" t="s">
        <v>2101</v>
      </c>
      <c r="B2097">
        <v>8</v>
      </c>
      <c r="C2097">
        <v>0</v>
      </c>
      <c r="D2097" s="1">
        <v>0</v>
      </c>
      <c r="E2097" s="2">
        <v>1.5</v>
      </c>
      <c r="H2097" s="4" t="str">
        <f t="shared" si="161"/>
        <v/>
      </c>
      <c r="I2097" s="4" t="str">
        <f t="shared" si="162"/>
        <v/>
      </c>
      <c r="J2097" s="4" t="str">
        <f t="shared" si="163"/>
        <v/>
      </c>
      <c r="K2097" s="4" t="str">
        <f>IF(ISERROR(MATCH(A2097,SEM_20201201_20210416!A:A,0)),"","Y")</f>
        <v/>
      </c>
      <c r="L2097" s="4" t="str">
        <f>IF(K2097="Y",VLOOKUP($A2097,SEM_20201201_20210416!$A:$G,3,FALSE),"")</f>
        <v/>
      </c>
      <c r="M2097" s="4" t="str">
        <f>IF(K2097="Y",VLOOKUP($A2097,SEM_20201201_20210416!$A:$G,4,FALSE),"")</f>
        <v/>
      </c>
      <c r="N2097" s="1" t="str">
        <f>IFERROR(VLOOKUP(A2097,SEM_20201201_20210416!A:F,6,FALSE),"")</f>
        <v/>
      </c>
      <c r="O2097" s="4" t="str">
        <f t="shared" si="164"/>
        <v/>
      </c>
      <c r="P2097" s="4" t="str">
        <f t="shared" si="165"/>
        <v/>
      </c>
    </row>
    <row r="2098" spans="1:16">
      <c r="A2098" s="3" t="s">
        <v>2216</v>
      </c>
      <c r="B2098">
        <v>8</v>
      </c>
      <c r="C2098">
        <v>2</v>
      </c>
      <c r="D2098" s="1">
        <v>0.25</v>
      </c>
      <c r="E2098" s="2">
        <v>1.875</v>
      </c>
      <c r="H2098" s="4" t="str">
        <f t="shared" si="161"/>
        <v/>
      </c>
      <c r="I2098" s="4" t="str">
        <f t="shared" si="162"/>
        <v/>
      </c>
      <c r="J2098" s="4" t="str">
        <f t="shared" si="163"/>
        <v/>
      </c>
      <c r="K2098" s="4" t="str">
        <f>IF(ISERROR(MATCH(A2098,SEM_20201201_20210416!A:A,0)),"","Y")</f>
        <v/>
      </c>
      <c r="L2098" s="4" t="str">
        <f>IF(K2098="Y",VLOOKUP($A2098,SEM_20201201_20210416!$A:$G,3,FALSE),"")</f>
        <v/>
      </c>
      <c r="M2098" s="4" t="str">
        <f>IF(K2098="Y",VLOOKUP($A2098,SEM_20201201_20210416!$A:$G,4,FALSE),"")</f>
        <v/>
      </c>
      <c r="N2098" s="1" t="str">
        <f>IFERROR(VLOOKUP(A2098,SEM_20201201_20210416!A:F,6,FALSE),"")</f>
        <v/>
      </c>
      <c r="O2098" s="4" t="str">
        <f t="shared" si="164"/>
        <v/>
      </c>
      <c r="P2098" s="4" t="str">
        <f t="shared" si="165"/>
        <v/>
      </c>
    </row>
    <row r="2099" spans="1:16">
      <c r="A2099" s="3" t="s">
        <v>2091</v>
      </c>
      <c r="B2099">
        <v>8</v>
      </c>
      <c r="C2099">
        <v>0</v>
      </c>
      <c r="D2099" s="1">
        <v>0</v>
      </c>
      <c r="E2099" s="2">
        <v>1.875</v>
      </c>
      <c r="H2099" s="4" t="str">
        <f t="shared" si="161"/>
        <v/>
      </c>
      <c r="I2099" s="4" t="str">
        <f t="shared" si="162"/>
        <v/>
      </c>
      <c r="J2099" s="4" t="str">
        <f t="shared" si="163"/>
        <v/>
      </c>
      <c r="K2099" s="4" t="str">
        <f>IF(ISERROR(MATCH(A2099,SEM_20201201_20210416!A:A,0)),"","Y")</f>
        <v/>
      </c>
      <c r="L2099" s="4" t="str">
        <f>IF(K2099="Y",VLOOKUP($A2099,SEM_20201201_20210416!$A:$G,3,FALSE),"")</f>
        <v/>
      </c>
      <c r="M2099" s="4" t="str">
        <f>IF(K2099="Y",VLOOKUP($A2099,SEM_20201201_20210416!$A:$G,4,FALSE),"")</f>
        <v/>
      </c>
      <c r="N2099" s="1" t="str">
        <f>IFERROR(VLOOKUP(A2099,SEM_20201201_20210416!A:F,6,FALSE),"")</f>
        <v/>
      </c>
      <c r="O2099" s="4" t="str">
        <f t="shared" si="164"/>
        <v/>
      </c>
      <c r="P2099" s="4" t="str">
        <f t="shared" si="165"/>
        <v/>
      </c>
    </row>
    <row r="2100" spans="1:16">
      <c r="A2100" s="3" t="s">
        <v>2184</v>
      </c>
      <c r="B2100">
        <v>8</v>
      </c>
      <c r="C2100">
        <v>0</v>
      </c>
      <c r="D2100" s="1">
        <v>0</v>
      </c>
      <c r="E2100" s="2">
        <v>1.875</v>
      </c>
      <c r="H2100" s="4" t="str">
        <f t="shared" si="161"/>
        <v/>
      </c>
      <c r="I2100" s="4" t="str">
        <f t="shared" si="162"/>
        <v/>
      </c>
      <c r="J2100" s="4" t="str">
        <f t="shared" si="163"/>
        <v/>
      </c>
      <c r="K2100" s="4" t="str">
        <f>IF(ISERROR(MATCH(A2100,SEM_20201201_20210416!A:A,0)),"","Y")</f>
        <v/>
      </c>
      <c r="L2100" s="4" t="str">
        <f>IF(K2100="Y",VLOOKUP($A2100,SEM_20201201_20210416!$A:$G,3,FALSE),"")</f>
        <v/>
      </c>
      <c r="M2100" s="4" t="str">
        <f>IF(K2100="Y",VLOOKUP($A2100,SEM_20201201_20210416!$A:$G,4,FALSE),"")</f>
        <v/>
      </c>
      <c r="N2100" s="1" t="str">
        <f>IFERROR(VLOOKUP(A2100,SEM_20201201_20210416!A:F,6,FALSE),"")</f>
        <v/>
      </c>
      <c r="O2100" s="4" t="str">
        <f t="shared" si="164"/>
        <v/>
      </c>
      <c r="P2100" s="4" t="str">
        <f t="shared" si="165"/>
        <v/>
      </c>
    </row>
    <row r="2101" spans="1:16">
      <c r="A2101" s="3" t="s">
        <v>2164</v>
      </c>
      <c r="B2101">
        <v>8</v>
      </c>
      <c r="C2101">
        <v>0</v>
      </c>
      <c r="D2101" s="1">
        <v>0</v>
      </c>
      <c r="E2101" s="2">
        <v>2.25</v>
      </c>
      <c r="H2101" s="4" t="str">
        <f t="shared" si="161"/>
        <v>Y</v>
      </c>
      <c r="I2101" s="4" t="str">
        <f t="shared" si="162"/>
        <v/>
      </c>
      <c r="J2101" s="4" t="str">
        <f t="shared" si="163"/>
        <v/>
      </c>
      <c r="K2101" s="4" t="str">
        <f>IF(ISERROR(MATCH(A2101,SEM_20201201_20210416!A:A,0)),"","Y")</f>
        <v/>
      </c>
      <c r="L2101" s="4" t="str">
        <f>IF(K2101="Y",VLOOKUP($A2101,SEM_20201201_20210416!$A:$G,3,FALSE),"")</f>
        <v/>
      </c>
      <c r="M2101" s="4" t="str">
        <f>IF(K2101="Y",VLOOKUP($A2101,SEM_20201201_20210416!$A:$G,4,FALSE),"")</f>
        <v/>
      </c>
      <c r="N2101" s="1" t="str">
        <f>IFERROR(VLOOKUP(A2101,SEM_20201201_20210416!A:F,6,FALSE),"")</f>
        <v/>
      </c>
      <c r="O2101" s="4" t="str">
        <f t="shared" si="164"/>
        <v/>
      </c>
      <c r="P2101" s="4" t="str">
        <f t="shared" si="165"/>
        <v/>
      </c>
    </row>
    <row r="2102" spans="1:16">
      <c r="A2102" s="3" t="s">
        <v>2187</v>
      </c>
      <c r="B2102">
        <v>8</v>
      </c>
      <c r="C2102">
        <v>6</v>
      </c>
      <c r="D2102" s="1">
        <v>0.75</v>
      </c>
      <c r="E2102" s="2">
        <v>2.5</v>
      </c>
      <c r="H2102" s="4" t="str">
        <f t="shared" si="161"/>
        <v>Y</v>
      </c>
      <c r="I2102" s="4" t="str">
        <f t="shared" si="162"/>
        <v/>
      </c>
      <c r="J2102" s="4" t="str">
        <f t="shared" si="163"/>
        <v/>
      </c>
      <c r="K2102" s="4" t="str">
        <f>IF(ISERROR(MATCH(A2102,SEM_20201201_20210416!A:A,0)),"","Y")</f>
        <v/>
      </c>
      <c r="L2102" s="4" t="str">
        <f>IF(K2102="Y",VLOOKUP($A2102,SEM_20201201_20210416!$A:$G,3,FALSE),"")</f>
        <v/>
      </c>
      <c r="M2102" s="4" t="str">
        <f>IF(K2102="Y",VLOOKUP($A2102,SEM_20201201_20210416!$A:$G,4,FALSE),"")</f>
        <v/>
      </c>
      <c r="N2102" s="1" t="str">
        <f>IFERROR(VLOOKUP(A2102,SEM_20201201_20210416!A:F,6,FALSE),"")</f>
        <v/>
      </c>
      <c r="O2102" s="4" t="str">
        <f t="shared" si="164"/>
        <v/>
      </c>
      <c r="P2102" s="4" t="str">
        <f t="shared" si="165"/>
        <v/>
      </c>
    </row>
    <row r="2103" spans="1:16">
      <c r="A2103" s="3" t="s">
        <v>2197</v>
      </c>
      <c r="B2103">
        <v>8</v>
      </c>
      <c r="C2103">
        <v>2</v>
      </c>
      <c r="D2103" s="1">
        <v>0.25</v>
      </c>
      <c r="E2103" s="2">
        <v>2.5</v>
      </c>
      <c r="H2103" s="4" t="str">
        <f t="shared" si="161"/>
        <v>Y</v>
      </c>
      <c r="I2103" s="4" t="str">
        <f t="shared" si="162"/>
        <v/>
      </c>
      <c r="J2103" s="4" t="str">
        <f t="shared" si="163"/>
        <v/>
      </c>
      <c r="K2103" s="4" t="str">
        <f>IF(ISERROR(MATCH(A2103,SEM_20201201_20210416!A:A,0)),"","Y")</f>
        <v/>
      </c>
      <c r="L2103" s="4" t="str">
        <f>IF(K2103="Y",VLOOKUP($A2103,SEM_20201201_20210416!$A:$G,3,FALSE),"")</f>
        <v/>
      </c>
      <c r="M2103" s="4" t="str">
        <f>IF(K2103="Y",VLOOKUP($A2103,SEM_20201201_20210416!$A:$G,4,FALSE),"")</f>
        <v/>
      </c>
      <c r="N2103" s="1" t="str">
        <f>IFERROR(VLOOKUP(A2103,SEM_20201201_20210416!A:F,6,FALSE),"")</f>
        <v/>
      </c>
      <c r="O2103" s="4" t="str">
        <f t="shared" si="164"/>
        <v/>
      </c>
      <c r="P2103" s="4" t="str">
        <f t="shared" si="165"/>
        <v/>
      </c>
    </row>
    <row r="2104" spans="1:16">
      <c r="A2104" s="3" t="s">
        <v>2107</v>
      </c>
      <c r="B2104">
        <v>8</v>
      </c>
      <c r="C2104">
        <v>2</v>
      </c>
      <c r="D2104" s="1">
        <v>0.25</v>
      </c>
      <c r="E2104" s="2">
        <v>2.75</v>
      </c>
      <c r="H2104" s="4" t="str">
        <f t="shared" si="161"/>
        <v>Y</v>
      </c>
      <c r="I2104" s="4" t="str">
        <f t="shared" si="162"/>
        <v/>
      </c>
      <c r="J2104" s="4" t="str">
        <f t="shared" si="163"/>
        <v/>
      </c>
      <c r="K2104" s="4" t="str">
        <f>IF(ISERROR(MATCH(A2104,SEM_20201201_20210416!A:A,0)),"","Y")</f>
        <v/>
      </c>
      <c r="L2104" s="4" t="str">
        <f>IF(K2104="Y",VLOOKUP($A2104,SEM_20201201_20210416!$A:$G,3,FALSE),"")</f>
        <v/>
      </c>
      <c r="M2104" s="4" t="str">
        <f>IF(K2104="Y",VLOOKUP($A2104,SEM_20201201_20210416!$A:$G,4,FALSE),"")</f>
        <v/>
      </c>
      <c r="N2104" s="1" t="str">
        <f>IFERROR(VLOOKUP(A2104,SEM_20201201_20210416!A:F,6,FALSE),"")</f>
        <v/>
      </c>
      <c r="O2104" s="4" t="str">
        <f t="shared" si="164"/>
        <v/>
      </c>
      <c r="P2104" s="4" t="str">
        <f t="shared" si="165"/>
        <v/>
      </c>
    </row>
    <row r="2105" spans="1:16">
      <c r="A2105" s="3" t="s">
        <v>2105</v>
      </c>
      <c r="B2105">
        <v>8</v>
      </c>
      <c r="C2105">
        <v>1</v>
      </c>
      <c r="D2105" s="1">
        <v>0.125</v>
      </c>
      <c r="E2105" s="2">
        <v>2.875</v>
      </c>
      <c r="H2105" s="4" t="str">
        <f t="shared" si="161"/>
        <v>Y</v>
      </c>
      <c r="I2105" s="4" t="str">
        <f t="shared" si="162"/>
        <v/>
      </c>
      <c r="J2105" s="4" t="str">
        <f t="shared" si="163"/>
        <v/>
      </c>
      <c r="K2105" s="4" t="str">
        <f>IF(ISERROR(MATCH(A2105,SEM_20201201_20210416!A:A,0)),"","Y")</f>
        <v/>
      </c>
      <c r="L2105" s="4" t="str">
        <f>IF(K2105="Y",VLOOKUP($A2105,SEM_20201201_20210416!$A:$G,3,FALSE),"")</f>
        <v/>
      </c>
      <c r="M2105" s="4" t="str">
        <f>IF(K2105="Y",VLOOKUP($A2105,SEM_20201201_20210416!$A:$G,4,FALSE),"")</f>
        <v/>
      </c>
      <c r="N2105" s="1" t="str">
        <f>IFERROR(VLOOKUP(A2105,SEM_20201201_20210416!A:F,6,FALSE),"")</f>
        <v/>
      </c>
      <c r="O2105" s="4" t="str">
        <f t="shared" si="164"/>
        <v/>
      </c>
      <c r="P2105" s="4" t="str">
        <f t="shared" si="165"/>
        <v/>
      </c>
    </row>
    <row r="2106" spans="1:16">
      <c r="A2106" s="3" t="s">
        <v>2118</v>
      </c>
      <c r="B2106">
        <v>8</v>
      </c>
      <c r="C2106">
        <v>0</v>
      </c>
      <c r="D2106" s="1">
        <v>0</v>
      </c>
      <c r="E2106" s="2">
        <v>3.125</v>
      </c>
      <c r="H2106" s="4" t="str">
        <f t="shared" si="161"/>
        <v/>
      </c>
      <c r="I2106" s="4" t="str">
        <f t="shared" si="162"/>
        <v/>
      </c>
      <c r="J2106" s="4" t="str">
        <f t="shared" si="163"/>
        <v/>
      </c>
      <c r="K2106" s="4" t="str">
        <f>IF(ISERROR(MATCH(A2106,SEM_20201201_20210416!A:A,0)),"","Y")</f>
        <v/>
      </c>
      <c r="L2106" s="4" t="str">
        <f>IF(K2106="Y",VLOOKUP($A2106,SEM_20201201_20210416!$A:$G,3,FALSE),"")</f>
        <v/>
      </c>
      <c r="M2106" s="4" t="str">
        <f>IF(K2106="Y",VLOOKUP($A2106,SEM_20201201_20210416!$A:$G,4,FALSE),"")</f>
        <v/>
      </c>
      <c r="N2106" s="1" t="str">
        <f>IFERROR(VLOOKUP(A2106,SEM_20201201_20210416!A:F,6,FALSE),"")</f>
        <v/>
      </c>
      <c r="O2106" s="4" t="str">
        <f t="shared" si="164"/>
        <v/>
      </c>
      <c r="P2106" s="4" t="str">
        <f t="shared" si="165"/>
        <v/>
      </c>
    </row>
    <row r="2107" spans="1:16">
      <c r="A2107" s="3" t="s">
        <v>2094</v>
      </c>
      <c r="B2107">
        <v>8</v>
      </c>
      <c r="C2107">
        <v>2</v>
      </c>
      <c r="D2107" s="1">
        <v>0.25</v>
      </c>
      <c r="E2107" s="2">
        <v>3.25</v>
      </c>
      <c r="H2107" s="4" t="str">
        <f t="shared" si="161"/>
        <v/>
      </c>
      <c r="I2107" s="4" t="str">
        <f t="shared" si="162"/>
        <v/>
      </c>
      <c r="J2107" s="4" t="str">
        <f t="shared" si="163"/>
        <v/>
      </c>
      <c r="K2107" s="4" t="str">
        <f>IF(ISERROR(MATCH(A2107,SEM_20201201_20210416!A:A,0)),"","Y")</f>
        <v/>
      </c>
      <c r="L2107" s="4" t="str">
        <f>IF(K2107="Y",VLOOKUP($A2107,SEM_20201201_20210416!$A:$G,3,FALSE),"")</f>
        <v/>
      </c>
      <c r="M2107" s="4" t="str">
        <f>IF(K2107="Y",VLOOKUP($A2107,SEM_20201201_20210416!$A:$G,4,FALSE),"")</f>
        <v/>
      </c>
      <c r="N2107" s="1" t="str">
        <f>IFERROR(VLOOKUP(A2107,SEM_20201201_20210416!A:F,6,FALSE),"")</f>
        <v/>
      </c>
      <c r="O2107" s="4" t="str">
        <f t="shared" si="164"/>
        <v/>
      </c>
      <c r="P2107" s="4" t="str">
        <f t="shared" si="165"/>
        <v/>
      </c>
    </row>
    <row r="2108" spans="1:16">
      <c r="A2108" s="3" t="s">
        <v>2125</v>
      </c>
      <c r="B2108">
        <v>8</v>
      </c>
      <c r="C2108">
        <v>2</v>
      </c>
      <c r="D2108" s="1">
        <v>0.25</v>
      </c>
      <c r="E2108" s="2">
        <v>3.25</v>
      </c>
      <c r="H2108" s="4" t="str">
        <f t="shared" si="161"/>
        <v/>
      </c>
      <c r="I2108" s="4" t="str">
        <f t="shared" si="162"/>
        <v/>
      </c>
      <c r="J2108" s="4" t="str">
        <f t="shared" si="163"/>
        <v/>
      </c>
      <c r="K2108" s="4" t="str">
        <f>IF(ISERROR(MATCH(A2108,SEM_20201201_20210416!A:A,0)),"","Y")</f>
        <v/>
      </c>
      <c r="L2108" s="4" t="str">
        <f>IF(K2108="Y",VLOOKUP($A2108,SEM_20201201_20210416!$A:$G,3,FALSE),"")</f>
        <v/>
      </c>
      <c r="M2108" s="4" t="str">
        <f>IF(K2108="Y",VLOOKUP($A2108,SEM_20201201_20210416!$A:$G,4,FALSE),"")</f>
        <v/>
      </c>
      <c r="N2108" s="1" t="str">
        <f>IFERROR(VLOOKUP(A2108,SEM_20201201_20210416!A:F,6,FALSE),"")</f>
        <v/>
      </c>
      <c r="O2108" s="4" t="str">
        <f t="shared" si="164"/>
        <v/>
      </c>
      <c r="P2108" s="4" t="str">
        <f t="shared" si="165"/>
        <v/>
      </c>
    </row>
    <row r="2109" spans="1:16">
      <c r="A2109" s="3" t="s">
        <v>2124</v>
      </c>
      <c r="B2109">
        <v>8</v>
      </c>
      <c r="C2109">
        <v>1</v>
      </c>
      <c r="D2109" s="1">
        <v>0.125</v>
      </c>
      <c r="E2109" s="2">
        <v>3.25</v>
      </c>
      <c r="H2109" s="4" t="str">
        <f t="shared" si="161"/>
        <v/>
      </c>
      <c r="I2109" s="4" t="str">
        <f t="shared" si="162"/>
        <v/>
      </c>
      <c r="J2109" s="4" t="str">
        <f t="shared" si="163"/>
        <v/>
      </c>
      <c r="K2109" s="4" t="str">
        <f>IF(ISERROR(MATCH(A2109,SEM_20201201_20210416!A:A,0)),"","Y")</f>
        <v/>
      </c>
      <c r="L2109" s="4" t="str">
        <f>IF(K2109="Y",VLOOKUP($A2109,SEM_20201201_20210416!$A:$G,3,FALSE),"")</f>
        <v/>
      </c>
      <c r="M2109" s="4" t="str">
        <f>IF(K2109="Y",VLOOKUP($A2109,SEM_20201201_20210416!$A:$G,4,FALSE),"")</f>
        <v/>
      </c>
      <c r="N2109" s="1" t="str">
        <f>IFERROR(VLOOKUP(A2109,SEM_20201201_20210416!A:F,6,FALSE),"")</f>
        <v/>
      </c>
      <c r="O2109" s="4" t="str">
        <f t="shared" si="164"/>
        <v/>
      </c>
      <c r="P2109" s="4" t="str">
        <f t="shared" si="165"/>
        <v/>
      </c>
    </row>
    <row r="2110" spans="1:16">
      <c r="A2110" s="3" t="s">
        <v>2190</v>
      </c>
      <c r="B2110">
        <v>8</v>
      </c>
      <c r="C2110">
        <v>0</v>
      </c>
      <c r="D2110" s="1">
        <v>0</v>
      </c>
      <c r="E2110" s="2">
        <v>3.75</v>
      </c>
      <c r="H2110" s="4" t="str">
        <f t="shared" si="161"/>
        <v/>
      </c>
      <c r="I2110" s="4" t="str">
        <f t="shared" si="162"/>
        <v/>
      </c>
      <c r="J2110" s="4" t="str">
        <f t="shared" si="163"/>
        <v/>
      </c>
      <c r="K2110" s="4" t="str">
        <f>IF(ISERROR(MATCH(A2110,SEM_20201201_20210416!A:A,0)),"","Y")</f>
        <v/>
      </c>
      <c r="L2110" s="4" t="str">
        <f>IF(K2110="Y",VLOOKUP($A2110,SEM_20201201_20210416!$A:$G,3,FALSE),"")</f>
        <v/>
      </c>
      <c r="M2110" s="4" t="str">
        <f>IF(K2110="Y",VLOOKUP($A2110,SEM_20201201_20210416!$A:$G,4,FALSE),"")</f>
        <v/>
      </c>
      <c r="N2110" s="1" t="str">
        <f>IFERROR(VLOOKUP(A2110,SEM_20201201_20210416!A:F,6,FALSE),"")</f>
        <v/>
      </c>
      <c r="O2110" s="4" t="str">
        <f t="shared" si="164"/>
        <v/>
      </c>
      <c r="P2110" s="4" t="str">
        <f t="shared" si="165"/>
        <v/>
      </c>
    </row>
    <row r="2111" spans="1:16">
      <c r="A2111" s="3" t="s">
        <v>2123</v>
      </c>
      <c r="B2111">
        <v>8</v>
      </c>
      <c r="C2111">
        <v>0</v>
      </c>
      <c r="D2111" s="1">
        <v>0</v>
      </c>
      <c r="E2111" s="2">
        <v>4</v>
      </c>
      <c r="H2111" s="4" t="str">
        <f t="shared" si="161"/>
        <v/>
      </c>
      <c r="I2111" s="4" t="str">
        <f t="shared" si="162"/>
        <v>Y</v>
      </c>
      <c r="J2111" s="4" t="str">
        <f t="shared" si="163"/>
        <v/>
      </c>
      <c r="K2111" s="4" t="str">
        <f>IF(ISERROR(MATCH(A2111,SEM_20201201_20210416!A:A,0)),"","Y")</f>
        <v/>
      </c>
      <c r="L2111" s="4" t="str">
        <f>IF(K2111="Y",VLOOKUP($A2111,SEM_20201201_20210416!$A:$G,3,FALSE),"")</f>
        <v/>
      </c>
      <c r="M2111" s="4" t="str">
        <f>IF(K2111="Y",VLOOKUP($A2111,SEM_20201201_20210416!$A:$G,4,FALSE),"")</f>
        <v/>
      </c>
      <c r="N2111" s="1" t="str">
        <f>IFERROR(VLOOKUP(A2111,SEM_20201201_20210416!A:F,6,FALSE),"")</f>
        <v/>
      </c>
      <c r="O2111" s="4" t="str">
        <f t="shared" si="164"/>
        <v/>
      </c>
      <c r="P2111" s="4" t="str">
        <f t="shared" si="165"/>
        <v/>
      </c>
    </row>
    <row r="2112" spans="1:16">
      <c r="A2112" s="3" t="s">
        <v>2160</v>
      </c>
      <c r="B2112">
        <v>8</v>
      </c>
      <c r="C2112">
        <v>1</v>
      </c>
      <c r="D2112" s="1">
        <v>0.125</v>
      </c>
      <c r="E2112" s="2">
        <v>4.25</v>
      </c>
      <c r="H2112" s="4" t="str">
        <f t="shared" si="161"/>
        <v/>
      </c>
      <c r="I2112" s="4" t="str">
        <f t="shared" si="162"/>
        <v>Y</v>
      </c>
      <c r="J2112" s="4" t="str">
        <f t="shared" si="163"/>
        <v/>
      </c>
      <c r="K2112" s="4" t="str">
        <f>IF(ISERROR(MATCH(A2112,SEM_20201201_20210416!A:A,0)),"","Y")</f>
        <v/>
      </c>
      <c r="L2112" s="4" t="str">
        <f>IF(K2112="Y",VLOOKUP($A2112,SEM_20201201_20210416!$A:$G,3,FALSE),"")</f>
        <v/>
      </c>
      <c r="M2112" s="4" t="str">
        <f>IF(K2112="Y",VLOOKUP($A2112,SEM_20201201_20210416!$A:$G,4,FALSE),"")</f>
        <v/>
      </c>
      <c r="N2112" s="1" t="str">
        <f>IFERROR(VLOOKUP(A2112,SEM_20201201_20210416!A:F,6,FALSE),"")</f>
        <v/>
      </c>
      <c r="O2112" s="4" t="str">
        <f t="shared" si="164"/>
        <v/>
      </c>
      <c r="P2112" s="4" t="str">
        <f t="shared" si="165"/>
        <v/>
      </c>
    </row>
    <row r="2113" spans="1:16">
      <c r="A2113" s="3" t="s">
        <v>2199</v>
      </c>
      <c r="B2113">
        <v>8</v>
      </c>
      <c r="C2113">
        <v>0</v>
      </c>
      <c r="D2113" s="1">
        <v>0</v>
      </c>
      <c r="E2113" s="2">
        <v>4.25</v>
      </c>
      <c r="H2113" s="4" t="str">
        <f t="shared" si="161"/>
        <v/>
      </c>
      <c r="I2113" s="4" t="str">
        <f t="shared" si="162"/>
        <v>Y</v>
      </c>
      <c r="J2113" s="4" t="str">
        <f t="shared" si="163"/>
        <v/>
      </c>
      <c r="K2113" s="4" t="str">
        <f>IF(ISERROR(MATCH(A2113,SEM_20201201_20210416!A:A,0)),"","Y")</f>
        <v/>
      </c>
      <c r="L2113" s="4" t="str">
        <f>IF(K2113="Y",VLOOKUP($A2113,SEM_20201201_20210416!$A:$G,3,FALSE),"")</f>
        <v/>
      </c>
      <c r="M2113" s="4" t="str">
        <f>IF(K2113="Y",VLOOKUP($A2113,SEM_20201201_20210416!$A:$G,4,FALSE),"")</f>
        <v/>
      </c>
      <c r="N2113" s="1" t="str">
        <f>IFERROR(VLOOKUP(A2113,SEM_20201201_20210416!A:F,6,FALSE),"")</f>
        <v/>
      </c>
      <c r="O2113" s="4" t="str">
        <f t="shared" si="164"/>
        <v/>
      </c>
      <c r="P2113" s="4" t="str">
        <f t="shared" si="165"/>
        <v/>
      </c>
    </row>
    <row r="2114" spans="1:16">
      <c r="A2114" s="3" t="s">
        <v>2100</v>
      </c>
      <c r="B2114">
        <v>8</v>
      </c>
      <c r="C2114">
        <v>1</v>
      </c>
      <c r="D2114" s="1">
        <v>0.125</v>
      </c>
      <c r="E2114" s="2">
        <v>4.375</v>
      </c>
      <c r="H2114" s="4" t="str">
        <f t="shared" si="161"/>
        <v/>
      </c>
      <c r="I2114" s="4" t="str">
        <f t="shared" si="162"/>
        <v>Y</v>
      </c>
      <c r="J2114" s="4" t="str">
        <f t="shared" si="163"/>
        <v/>
      </c>
      <c r="K2114" s="4" t="str">
        <f>IF(ISERROR(MATCH(A2114,SEM_20201201_20210416!A:A,0)),"","Y")</f>
        <v/>
      </c>
      <c r="L2114" s="4" t="str">
        <f>IF(K2114="Y",VLOOKUP($A2114,SEM_20201201_20210416!$A:$G,3,FALSE),"")</f>
        <v/>
      </c>
      <c r="M2114" s="4" t="str">
        <f>IF(K2114="Y",VLOOKUP($A2114,SEM_20201201_20210416!$A:$G,4,FALSE),"")</f>
        <v/>
      </c>
      <c r="N2114" s="1" t="str">
        <f>IFERROR(VLOOKUP(A2114,SEM_20201201_20210416!A:F,6,FALSE),"")</f>
        <v/>
      </c>
      <c r="O2114" s="4" t="str">
        <f t="shared" si="164"/>
        <v/>
      </c>
      <c r="P2114" s="4" t="str">
        <f t="shared" si="165"/>
        <v/>
      </c>
    </row>
    <row r="2115" spans="1:16">
      <c r="A2115" s="3" t="s">
        <v>2141</v>
      </c>
      <c r="B2115">
        <v>8</v>
      </c>
      <c r="C2115">
        <v>1</v>
      </c>
      <c r="D2115" s="1">
        <v>0.125</v>
      </c>
      <c r="E2115" s="2">
        <v>4.375</v>
      </c>
      <c r="H2115" s="4" t="str">
        <f t="shared" ref="H2115:H2178" si="166">IF(AND(E2115&gt;=2,E2115&lt;3),"Y","")</f>
        <v/>
      </c>
      <c r="I2115" s="4" t="str">
        <f t="shared" ref="I2115:I2178" si="167">IF(AND(E2115&gt;=4,E2115&lt;5),"Y","")</f>
        <v>Y</v>
      </c>
      <c r="J2115" s="4" t="str">
        <f t="shared" ref="J2115:J2178" si="168">IF(AND(E2115&gt;=6,E2115&lt;7),"Y","")</f>
        <v/>
      </c>
      <c r="K2115" s="4" t="str">
        <f>IF(ISERROR(MATCH(A2115,SEM_20201201_20210416!A:A,0)),"","Y")</f>
        <v/>
      </c>
      <c r="L2115" s="4" t="str">
        <f>IF(K2115="Y",VLOOKUP($A2115,SEM_20201201_20210416!$A:$G,3,FALSE),"")</f>
        <v/>
      </c>
      <c r="M2115" s="4" t="str">
        <f>IF(K2115="Y",VLOOKUP($A2115,SEM_20201201_20210416!$A:$G,4,FALSE),"")</f>
        <v/>
      </c>
      <c r="N2115" s="1" t="str">
        <f>IFERROR(VLOOKUP(A2115,SEM_20201201_20210416!A:F,6,FALSE),"")</f>
        <v/>
      </c>
      <c r="O2115" s="4" t="str">
        <f t="shared" ref="O2115:O2178" si="169">IF(AND(K2115="Y",M2115&gt;C2115),"Y","")</f>
        <v/>
      </c>
      <c r="P2115" s="4" t="str">
        <f t="shared" ref="P2115:P2178" si="170">IF(AND(G2115&lt;&gt;"N",E2115&gt;$V$1,D2115&lt;$V$2,B2115&gt;=$V$3),"Y","")</f>
        <v/>
      </c>
    </row>
    <row r="2116" spans="1:16">
      <c r="A2116" s="3" t="s">
        <v>2181</v>
      </c>
      <c r="B2116">
        <v>8</v>
      </c>
      <c r="C2116">
        <v>0</v>
      </c>
      <c r="D2116" s="1">
        <v>0</v>
      </c>
      <c r="E2116" s="2">
        <v>4.375</v>
      </c>
      <c r="H2116" s="4" t="str">
        <f t="shared" si="166"/>
        <v/>
      </c>
      <c r="I2116" s="4" t="str">
        <f t="shared" si="167"/>
        <v>Y</v>
      </c>
      <c r="J2116" s="4" t="str">
        <f t="shared" si="168"/>
        <v/>
      </c>
      <c r="K2116" s="4" t="str">
        <f>IF(ISERROR(MATCH(A2116,SEM_20201201_20210416!A:A,0)),"","Y")</f>
        <v/>
      </c>
      <c r="L2116" s="4" t="str">
        <f>IF(K2116="Y",VLOOKUP($A2116,SEM_20201201_20210416!$A:$G,3,FALSE),"")</f>
        <v/>
      </c>
      <c r="M2116" s="4" t="str">
        <f>IF(K2116="Y",VLOOKUP($A2116,SEM_20201201_20210416!$A:$G,4,FALSE),"")</f>
        <v/>
      </c>
      <c r="N2116" s="1" t="str">
        <f>IFERROR(VLOOKUP(A2116,SEM_20201201_20210416!A:F,6,FALSE),"")</f>
        <v/>
      </c>
      <c r="O2116" s="4" t="str">
        <f t="shared" si="169"/>
        <v/>
      </c>
      <c r="P2116" s="4" t="str">
        <f t="shared" si="170"/>
        <v/>
      </c>
    </row>
    <row r="2117" spans="1:16">
      <c r="A2117" s="3" t="s">
        <v>2211</v>
      </c>
      <c r="B2117">
        <v>8</v>
      </c>
      <c r="C2117">
        <v>0</v>
      </c>
      <c r="D2117" s="1">
        <v>0</v>
      </c>
      <c r="E2117" s="2">
        <v>4.5</v>
      </c>
      <c r="H2117" s="4" t="str">
        <f t="shared" si="166"/>
        <v/>
      </c>
      <c r="I2117" s="4" t="str">
        <f t="shared" si="167"/>
        <v>Y</v>
      </c>
      <c r="J2117" s="4" t="str">
        <f t="shared" si="168"/>
        <v/>
      </c>
      <c r="K2117" s="4" t="str">
        <f>IF(ISERROR(MATCH(A2117,SEM_20201201_20210416!A:A,0)),"","Y")</f>
        <v/>
      </c>
      <c r="L2117" s="4" t="str">
        <f>IF(K2117="Y",VLOOKUP($A2117,SEM_20201201_20210416!$A:$G,3,FALSE),"")</f>
        <v/>
      </c>
      <c r="M2117" s="4" t="str">
        <f>IF(K2117="Y",VLOOKUP($A2117,SEM_20201201_20210416!$A:$G,4,FALSE),"")</f>
        <v/>
      </c>
      <c r="N2117" s="1" t="str">
        <f>IFERROR(VLOOKUP(A2117,SEM_20201201_20210416!A:F,6,FALSE),"")</f>
        <v/>
      </c>
      <c r="O2117" s="4" t="str">
        <f t="shared" si="169"/>
        <v/>
      </c>
      <c r="P2117" s="4" t="str">
        <f t="shared" si="170"/>
        <v/>
      </c>
    </row>
    <row r="2118" spans="1:16">
      <c r="A2118" s="3" t="s">
        <v>2115</v>
      </c>
      <c r="B2118">
        <v>8</v>
      </c>
      <c r="C2118">
        <v>2</v>
      </c>
      <c r="D2118" s="1">
        <v>0.25</v>
      </c>
      <c r="E2118" s="2">
        <v>4.875</v>
      </c>
      <c r="H2118" s="4" t="str">
        <f t="shared" si="166"/>
        <v/>
      </c>
      <c r="I2118" s="4" t="str">
        <f t="shared" si="167"/>
        <v>Y</v>
      </c>
      <c r="J2118" s="4" t="str">
        <f t="shared" si="168"/>
        <v/>
      </c>
      <c r="K2118" s="4" t="str">
        <f>IF(ISERROR(MATCH(A2118,SEM_20201201_20210416!A:A,0)),"","Y")</f>
        <v/>
      </c>
      <c r="L2118" s="4" t="str">
        <f>IF(K2118="Y",VLOOKUP($A2118,SEM_20201201_20210416!$A:$G,3,FALSE),"")</f>
        <v/>
      </c>
      <c r="M2118" s="4" t="str">
        <f>IF(K2118="Y",VLOOKUP($A2118,SEM_20201201_20210416!$A:$G,4,FALSE),"")</f>
        <v/>
      </c>
      <c r="N2118" s="1" t="str">
        <f>IFERROR(VLOOKUP(A2118,SEM_20201201_20210416!A:F,6,FALSE),"")</f>
        <v/>
      </c>
      <c r="O2118" s="4" t="str">
        <f t="shared" si="169"/>
        <v/>
      </c>
      <c r="P2118" s="4" t="str">
        <f t="shared" si="170"/>
        <v/>
      </c>
    </row>
    <row r="2119" spans="1:16">
      <c r="A2119" s="3" t="s">
        <v>2166</v>
      </c>
      <c r="B2119">
        <v>8</v>
      </c>
      <c r="C2119">
        <v>0</v>
      </c>
      <c r="D2119" s="1">
        <v>0</v>
      </c>
      <c r="E2119" s="2">
        <v>5</v>
      </c>
      <c r="H2119" s="4" t="str">
        <f t="shared" si="166"/>
        <v/>
      </c>
      <c r="I2119" s="4" t="str">
        <f t="shared" si="167"/>
        <v/>
      </c>
      <c r="J2119" s="4" t="str">
        <f t="shared" si="168"/>
        <v/>
      </c>
      <c r="K2119" s="4" t="str">
        <f>IF(ISERROR(MATCH(A2119,SEM_20201201_20210416!A:A,0)),"","Y")</f>
        <v/>
      </c>
      <c r="L2119" s="4" t="str">
        <f>IF(K2119="Y",VLOOKUP($A2119,SEM_20201201_20210416!$A:$G,3,FALSE),"")</f>
        <v/>
      </c>
      <c r="M2119" s="4" t="str">
        <f>IF(K2119="Y",VLOOKUP($A2119,SEM_20201201_20210416!$A:$G,4,FALSE),"")</f>
        <v/>
      </c>
      <c r="N2119" s="1" t="str">
        <f>IFERROR(VLOOKUP(A2119,SEM_20201201_20210416!A:F,6,FALSE),"")</f>
        <v/>
      </c>
      <c r="O2119" s="4" t="str">
        <f t="shared" si="169"/>
        <v/>
      </c>
      <c r="P2119" s="4" t="str">
        <f t="shared" si="170"/>
        <v/>
      </c>
    </row>
    <row r="2120" spans="1:16">
      <c r="A2120" s="3" t="s">
        <v>2188</v>
      </c>
      <c r="B2120">
        <v>8</v>
      </c>
      <c r="C2120">
        <v>2</v>
      </c>
      <c r="D2120" s="1">
        <v>0.25</v>
      </c>
      <c r="E2120" s="2">
        <v>5.125</v>
      </c>
      <c r="H2120" s="4" t="str">
        <f t="shared" si="166"/>
        <v/>
      </c>
      <c r="I2120" s="4" t="str">
        <f t="shared" si="167"/>
        <v/>
      </c>
      <c r="J2120" s="4" t="str">
        <f t="shared" si="168"/>
        <v/>
      </c>
      <c r="K2120" s="4" t="str">
        <f>IF(ISERROR(MATCH(A2120,SEM_20201201_20210416!A:A,0)),"","Y")</f>
        <v/>
      </c>
      <c r="L2120" s="4" t="str">
        <f>IF(K2120="Y",VLOOKUP($A2120,SEM_20201201_20210416!$A:$G,3,FALSE),"")</f>
        <v/>
      </c>
      <c r="M2120" s="4" t="str">
        <f>IF(K2120="Y",VLOOKUP($A2120,SEM_20201201_20210416!$A:$G,4,FALSE),"")</f>
        <v/>
      </c>
      <c r="N2120" s="1" t="str">
        <f>IFERROR(VLOOKUP(A2120,SEM_20201201_20210416!A:F,6,FALSE),"")</f>
        <v/>
      </c>
      <c r="O2120" s="4" t="str">
        <f t="shared" si="169"/>
        <v/>
      </c>
      <c r="P2120" s="4" t="str">
        <f t="shared" si="170"/>
        <v/>
      </c>
    </row>
    <row r="2121" spans="1:16">
      <c r="A2121" s="3" t="s">
        <v>2205</v>
      </c>
      <c r="B2121">
        <v>8</v>
      </c>
      <c r="C2121">
        <v>0</v>
      </c>
      <c r="D2121" s="1">
        <v>0</v>
      </c>
      <c r="E2121" s="2">
        <v>5.125</v>
      </c>
      <c r="H2121" s="4" t="str">
        <f t="shared" si="166"/>
        <v/>
      </c>
      <c r="I2121" s="4" t="str">
        <f t="shared" si="167"/>
        <v/>
      </c>
      <c r="J2121" s="4" t="str">
        <f t="shared" si="168"/>
        <v/>
      </c>
      <c r="K2121" s="4" t="str">
        <f>IF(ISERROR(MATCH(A2121,SEM_20201201_20210416!A:A,0)),"","Y")</f>
        <v/>
      </c>
      <c r="L2121" s="4" t="str">
        <f>IF(K2121="Y",VLOOKUP($A2121,SEM_20201201_20210416!$A:$G,3,FALSE),"")</f>
        <v/>
      </c>
      <c r="M2121" s="4" t="str">
        <f>IF(K2121="Y",VLOOKUP($A2121,SEM_20201201_20210416!$A:$G,4,FALSE),"")</f>
        <v/>
      </c>
      <c r="N2121" s="1" t="str">
        <f>IFERROR(VLOOKUP(A2121,SEM_20201201_20210416!A:F,6,FALSE),"")</f>
        <v/>
      </c>
      <c r="O2121" s="4" t="str">
        <f t="shared" si="169"/>
        <v/>
      </c>
      <c r="P2121" s="4" t="str">
        <f t="shared" si="170"/>
        <v/>
      </c>
    </row>
    <row r="2122" spans="1:16">
      <c r="A2122" s="3" t="s">
        <v>2163</v>
      </c>
      <c r="B2122">
        <v>8</v>
      </c>
      <c r="C2122">
        <v>1</v>
      </c>
      <c r="D2122" s="1">
        <v>0.125</v>
      </c>
      <c r="E2122" s="2">
        <v>5.75</v>
      </c>
      <c r="H2122" s="4" t="str">
        <f t="shared" si="166"/>
        <v/>
      </c>
      <c r="I2122" s="4" t="str">
        <f t="shared" si="167"/>
        <v/>
      </c>
      <c r="J2122" s="4" t="str">
        <f t="shared" si="168"/>
        <v/>
      </c>
      <c r="K2122" s="4" t="str">
        <f>IF(ISERROR(MATCH(A2122,SEM_20201201_20210416!A:A,0)),"","Y")</f>
        <v/>
      </c>
      <c r="L2122" s="4" t="str">
        <f>IF(K2122="Y",VLOOKUP($A2122,SEM_20201201_20210416!$A:$G,3,FALSE),"")</f>
        <v/>
      </c>
      <c r="M2122" s="4" t="str">
        <f>IF(K2122="Y",VLOOKUP($A2122,SEM_20201201_20210416!$A:$G,4,FALSE),"")</f>
        <v/>
      </c>
      <c r="N2122" s="1" t="str">
        <f>IFERROR(VLOOKUP(A2122,SEM_20201201_20210416!A:F,6,FALSE),"")</f>
        <v/>
      </c>
      <c r="O2122" s="4" t="str">
        <f t="shared" si="169"/>
        <v/>
      </c>
      <c r="P2122" s="4" t="str">
        <f t="shared" si="170"/>
        <v/>
      </c>
    </row>
    <row r="2123" spans="1:16">
      <c r="A2123" s="3" t="s">
        <v>2102</v>
      </c>
      <c r="B2123">
        <v>8</v>
      </c>
      <c r="C2123">
        <v>0</v>
      </c>
      <c r="D2123" s="1">
        <v>0</v>
      </c>
      <c r="E2123" s="2">
        <v>5.875</v>
      </c>
      <c r="H2123" s="4" t="str">
        <f t="shared" si="166"/>
        <v/>
      </c>
      <c r="I2123" s="4" t="str">
        <f t="shared" si="167"/>
        <v/>
      </c>
      <c r="J2123" s="4" t="str">
        <f t="shared" si="168"/>
        <v/>
      </c>
      <c r="K2123" s="4" t="str">
        <f>IF(ISERROR(MATCH(A2123,SEM_20201201_20210416!A:A,0)),"","Y")</f>
        <v/>
      </c>
      <c r="L2123" s="4" t="str">
        <f>IF(K2123="Y",VLOOKUP($A2123,SEM_20201201_20210416!$A:$G,3,FALSE),"")</f>
        <v/>
      </c>
      <c r="M2123" s="4" t="str">
        <f>IF(K2123="Y",VLOOKUP($A2123,SEM_20201201_20210416!$A:$G,4,FALSE),"")</f>
        <v/>
      </c>
      <c r="N2123" s="1" t="str">
        <f>IFERROR(VLOOKUP(A2123,SEM_20201201_20210416!A:F,6,FALSE),"")</f>
        <v/>
      </c>
      <c r="O2123" s="4" t="str">
        <f t="shared" si="169"/>
        <v/>
      </c>
      <c r="P2123" s="4" t="str">
        <f t="shared" si="170"/>
        <v/>
      </c>
    </row>
    <row r="2124" spans="1:16">
      <c r="A2124" s="3" t="s">
        <v>2153</v>
      </c>
      <c r="B2124">
        <v>8</v>
      </c>
      <c r="C2124">
        <v>0</v>
      </c>
      <c r="D2124" s="1">
        <v>0</v>
      </c>
      <c r="E2124" s="2">
        <v>6.25</v>
      </c>
      <c r="H2124" s="4" t="str">
        <f t="shared" si="166"/>
        <v/>
      </c>
      <c r="I2124" s="4" t="str">
        <f t="shared" si="167"/>
        <v/>
      </c>
      <c r="J2124" s="4" t="str">
        <f t="shared" si="168"/>
        <v>Y</v>
      </c>
      <c r="K2124" s="4" t="str">
        <f>IF(ISERROR(MATCH(A2124,SEM_20201201_20210416!A:A,0)),"","Y")</f>
        <v/>
      </c>
      <c r="L2124" s="4" t="str">
        <f>IF(K2124="Y",VLOOKUP($A2124,SEM_20201201_20210416!$A:$G,3,FALSE),"")</f>
        <v/>
      </c>
      <c r="M2124" s="4" t="str">
        <f>IF(K2124="Y",VLOOKUP($A2124,SEM_20201201_20210416!$A:$G,4,FALSE),"")</f>
        <v/>
      </c>
      <c r="N2124" s="1" t="str">
        <f>IFERROR(VLOOKUP(A2124,SEM_20201201_20210416!A:F,6,FALSE),"")</f>
        <v/>
      </c>
      <c r="O2124" s="4" t="str">
        <f t="shared" si="169"/>
        <v/>
      </c>
      <c r="P2124" s="4" t="str">
        <f t="shared" si="170"/>
        <v/>
      </c>
    </row>
    <row r="2125" spans="1:16">
      <c r="A2125" s="3" t="s">
        <v>2204</v>
      </c>
      <c r="B2125">
        <v>8</v>
      </c>
      <c r="C2125">
        <v>3</v>
      </c>
      <c r="D2125" s="1">
        <v>0.375</v>
      </c>
      <c r="E2125" s="2">
        <v>6.375</v>
      </c>
      <c r="H2125" s="4" t="str">
        <f t="shared" si="166"/>
        <v/>
      </c>
      <c r="I2125" s="4" t="str">
        <f t="shared" si="167"/>
        <v/>
      </c>
      <c r="J2125" s="4" t="str">
        <f t="shared" si="168"/>
        <v>Y</v>
      </c>
      <c r="K2125" s="4" t="str">
        <f>IF(ISERROR(MATCH(A2125,SEM_20201201_20210416!A:A,0)),"","Y")</f>
        <v/>
      </c>
      <c r="L2125" s="4" t="str">
        <f>IF(K2125="Y",VLOOKUP($A2125,SEM_20201201_20210416!$A:$G,3,FALSE),"")</f>
        <v/>
      </c>
      <c r="M2125" s="4" t="str">
        <f>IF(K2125="Y",VLOOKUP($A2125,SEM_20201201_20210416!$A:$G,4,FALSE),"")</f>
        <v/>
      </c>
      <c r="N2125" s="1" t="str">
        <f>IFERROR(VLOOKUP(A2125,SEM_20201201_20210416!A:F,6,FALSE),"")</f>
        <v/>
      </c>
      <c r="O2125" s="4" t="str">
        <f t="shared" si="169"/>
        <v/>
      </c>
      <c r="P2125" s="4" t="str">
        <f t="shared" si="170"/>
        <v/>
      </c>
    </row>
    <row r="2126" spans="1:16">
      <c r="A2126" s="3" t="s">
        <v>2090</v>
      </c>
      <c r="B2126">
        <v>8</v>
      </c>
      <c r="C2126">
        <v>0</v>
      </c>
      <c r="D2126" s="1">
        <v>0</v>
      </c>
      <c r="E2126" s="2">
        <v>6.5</v>
      </c>
      <c r="H2126" s="4" t="str">
        <f t="shared" si="166"/>
        <v/>
      </c>
      <c r="I2126" s="4" t="str">
        <f t="shared" si="167"/>
        <v/>
      </c>
      <c r="J2126" s="4" t="str">
        <f t="shared" si="168"/>
        <v>Y</v>
      </c>
      <c r="K2126" s="4" t="str">
        <f>IF(ISERROR(MATCH(A2126,SEM_20201201_20210416!A:A,0)),"","Y")</f>
        <v/>
      </c>
      <c r="L2126" s="4" t="str">
        <f>IF(K2126="Y",VLOOKUP($A2126,SEM_20201201_20210416!$A:$G,3,FALSE),"")</f>
        <v/>
      </c>
      <c r="M2126" s="4" t="str">
        <f>IF(K2126="Y",VLOOKUP($A2126,SEM_20201201_20210416!$A:$G,4,FALSE),"")</f>
        <v/>
      </c>
      <c r="N2126" s="1" t="str">
        <f>IFERROR(VLOOKUP(A2126,SEM_20201201_20210416!A:F,6,FALSE),"")</f>
        <v/>
      </c>
      <c r="O2126" s="4" t="str">
        <f t="shared" si="169"/>
        <v/>
      </c>
      <c r="P2126" s="4" t="str">
        <f t="shared" si="170"/>
        <v/>
      </c>
    </row>
    <row r="2127" spans="1:16">
      <c r="A2127" s="3" t="s">
        <v>2193</v>
      </c>
      <c r="B2127">
        <v>8</v>
      </c>
      <c r="C2127">
        <v>0</v>
      </c>
      <c r="D2127" s="1">
        <v>0</v>
      </c>
      <c r="E2127" s="2">
        <v>6.625</v>
      </c>
      <c r="H2127" s="4" t="str">
        <f t="shared" si="166"/>
        <v/>
      </c>
      <c r="I2127" s="4" t="str">
        <f t="shared" si="167"/>
        <v/>
      </c>
      <c r="J2127" s="4" t="str">
        <f t="shared" si="168"/>
        <v>Y</v>
      </c>
      <c r="K2127" s="4" t="str">
        <f>IF(ISERROR(MATCH(A2127,SEM_20201201_20210416!A:A,0)),"","Y")</f>
        <v/>
      </c>
      <c r="L2127" s="4" t="str">
        <f>IF(K2127="Y",VLOOKUP($A2127,SEM_20201201_20210416!$A:$G,3,FALSE),"")</f>
        <v/>
      </c>
      <c r="M2127" s="4" t="str">
        <f>IF(K2127="Y",VLOOKUP($A2127,SEM_20201201_20210416!$A:$G,4,FALSE),"")</f>
        <v/>
      </c>
      <c r="N2127" s="1" t="str">
        <f>IFERROR(VLOOKUP(A2127,SEM_20201201_20210416!A:F,6,FALSE),"")</f>
        <v/>
      </c>
      <c r="O2127" s="4" t="str">
        <f t="shared" si="169"/>
        <v/>
      </c>
      <c r="P2127" s="4" t="str">
        <f t="shared" si="170"/>
        <v/>
      </c>
    </row>
    <row r="2128" spans="1:16">
      <c r="A2128" s="3" t="s">
        <v>2131</v>
      </c>
      <c r="B2128">
        <v>8</v>
      </c>
      <c r="C2128">
        <v>1</v>
      </c>
      <c r="D2128" s="1">
        <v>0.125</v>
      </c>
      <c r="E2128" s="2">
        <v>6.75</v>
      </c>
      <c r="H2128" s="4" t="str">
        <f t="shared" si="166"/>
        <v/>
      </c>
      <c r="I2128" s="4" t="str">
        <f t="shared" si="167"/>
        <v/>
      </c>
      <c r="J2128" s="4" t="str">
        <f t="shared" si="168"/>
        <v>Y</v>
      </c>
      <c r="K2128" s="4" t="str">
        <f>IF(ISERROR(MATCH(A2128,SEM_20201201_20210416!A:A,0)),"","Y")</f>
        <v/>
      </c>
      <c r="L2128" s="4" t="str">
        <f>IF(K2128="Y",VLOOKUP($A2128,SEM_20201201_20210416!$A:$G,3,FALSE),"")</f>
        <v/>
      </c>
      <c r="M2128" s="4" t="str">
        <f>IF(K2128="Y",VLOOKUP($A2128,SEM_20201201_20210416!$A:$G,4,FALSE),"")</f>
        <v/>
      </c>
      <c r="N2128" s="1" t="str">
        <f>IFERROR(VLOOKUP(A2128,SEM_20201201_20210416!A:F,6,FALSE),"")</f>
        <v/>
      </c>
      <c r="O2128" s="4" t="str">
        <f t="shared" si="169"/>
        <v/>
      </c>
      <c r="P2128" s="4" t="str">
        <f t="shared" si="170"/>
        <v/>
      </c>
    </row>
    <row r="2129" spans="1:16">
      <c r="A2129" s="3" t="s">
        <v>2175</v>
      </c>
      <c r="B2129">
        <v>8</v>
      </c>
      <c r="C2129">
        <v>0</v>
      </c>
      <c r="D2129" s="1">
        <v>0</v>
      </c>
      <c r="E2129" s="2">
        <v>6.875</v>
      </c>
      <c r="H2129" s="4" t="str">
        <f t="shared" si="166"/>
        <v/>
      </c>
      <c r="I2129" s="4" t="str">
        <f t="shared" si="167"/>
        <v/>
      </c>
      <c r="J2129" s="4" t="str">
        <f t="shared" si="168"/>
        <v>Y</v>
      </c>
      <c r="K2129" s="4" t="str">
        <f>IF(ISERROR(MATCH(A2129,SEM_20201201_20210416!A:A,0)),"","Y")</f>
        <v/>
      </c>
      <c r="L2129" s="4" t="str">
        <f>IF(K2129="Y",VLOOKUP($A2129,SEM_20201201_20210416!$A:$G,3,FALSE),"")</f>
        <v/>
      </c>
      <c r="M2129" s="4" t="str">
        <f>IF(K2129="Y",VLOOKUP($A2129,SEM_20201201_20210416!$A:$G,4,FALSE),"")</f>
        <v/>
      </c>
      <c r="N2129" s="1" t="str">
        <f>IFERROR(VLOOKUP(A2129,SEM_20201201_20210416!A:F,6,FALSE),"")</f>
        <v/>
      </c>
      <c r="O2129" s="4" t="str">
        <f t="shared" si="169"/>
        <v/>
      </c>
      <c r="P2129" s="4" t="str">
        <f t="shared" si="170"/>
        <v/>
      </c>
    </row>
    <row r="2130" spans="1:16">
      <c r="A2130" s="3" t="s">
        <v>2178</v>
      </c>
      <c r="B2130">
        <v>8</v>
      </c>
      <c r="C2130">
        <v>0</v>
      </c>
      <c r="D2130" s="1">
        <v>0</v>
      </c>
      <c r="E2130" s="2">
        <v>7</v>
      </c>
      <c r="H2130" s="4" t="str">
        <f t="shared" si="166"/>
        <v/>
      </c>
      <c r="I2130" s="4" t="str">
        <f t="shared" si="167"/>
        <v/>
      </c>
      <c r="J2130" s="4" t="str">
        <f t="shared" si="168"/>
        <v/>
      </c>
      <c r="K2130" s="4" t="str">
        <f>IF(ISERROR(MATCH(A2130,SEM_20201201_20210416!A:A,0)),"","Y")</f>
        <v/>
      </c>
      <c r="L2130" s="4" t="str">
        <f>IF(K2130="Y",VLOOKUP($A2130,SEM_20201201_20210416!$A:$G,3,FALSE),"")</f>
        <v/>
      </c>
      <c r="M2130" s="4" t="str">
        <f>IF(K2130="Y",VLOOKUP($A2130,SEM_20201201_20210416!$A:$G,4,FALSE),"")</f>
        <v/>
      </c>
      <c r="N2130" s="1" t="str">
        <f>IFERROR(VLOOKUP(A2130,SEM_20201201_20210416!A:F,6,FALSE),"")</f>
        <v/>
      </c>
      <c r="O2130" s="4" t="str">
        <f t="shared" si="169"/>
        <v/>
      </c>
      <c r="P2130" s="4" t="str">
        <f t="shared" si="170"/>
        <v/>
      </c>
    </row>
    <row r="2131" spans="1:16">
      <c r="A2131" s="3" t="s">
        <v>2189</v>
      </c>
      <c r="B2131">
        <v>8</v>
      </c>
      <c r="C2131">
        <v>0</v>
      </c>
      <c r="D2131" s="1">
        <v>0</v>
      </c>
      <c r="E2131" s="2">
        <v>7</v>
      </c>
      <c r="H2131" s="4" t="str">
        <f t="shared" si="166"/>
        <v/>
      </c>
      <c r="I2131" s="4" t="str">
        <f t="shared" si="167"/>
        <v/>
      </c>
      <c r="J2131" s="4" t="str">
        <f t="shared" si="168"/>
        <v/>
      </c>
      <c r="K2131" s="4" t="str">
        <f>IF(ISERROR(MATCH(A2131,SEM_20201201_20210416!A:A,0)),"","Y")</f>
        <v/>
      </c>
      <c r="L2131" s="4" t="str">
        <f>IF(K2131="Y",VLOOKUP($A2131,SEM_20201201_20210416!$A:$G,3,FALSE),"")</f>
        <v/>
      </c>
      <c r="M2131" s="4" t="str">
        <f>IF(K2131="Y",VLOOKUP($A2131,SEM_20201201_20210416!$A:$G,4,FALSE),"")</f>
        <v/>
      </c>
      <c r="N2131" s="1" t="str">
        <f>IFERROR(VLOOKUP(A2131,SEM_20201201_20210416!A:F,6,FALSE),"")</f>
        <v/>
      </c>
      <c r="O2131" s="4" t="str">
        <f t="shared" si="169"/>
        <v/>
      </c>
      <c r="P2131" s="4" t="str">
        <f t="shared" si="170"/>
        <v/>
      </c>
    </row>
    <row r="2132" spans="1:16">
      <c r="A2132" s="3" t="s">
        <v>2167</v>
      </c>
      <c r="B2132">
        <v>8</v>
      </c>
      <c r="C2132">
        <v>0</v>
      </c>
      <c r="D2132" s="1">
        <v>0</v>
      </c>
      <c r="E2132" s="2">
        <v>7.25</v>
      </c>
      <c r="H2132" s="4" t="str">
        <f t="shared" si="166"/>
        <v/>
      </c>
      <c r="I2132" s="4" t="str">
        <f t="shared" si="167"/>
        <v/>
      </c>
      <c r="J2132" s="4" t="str">
        <f t="shared" si="168"/>
        <v/>
      </c>
      <c r="K2132" s="4" t="str">
        <f>IF(ISERROR(MATCH(A2132,SEM_20201201_20210416!A:A,0)),"","Y")</f>
        <v/>
      </c>
      <c r="L2132" s="4" t="str">
        <f>IF(K2132="Y",VLOOKUP($A2132,SEM_20201201_20210416!$A:$G,3,FALSE),"")</f>
        <v/>
      </c>
      <c r="M2132" s="4" t="str">
        <f>IF(K2132="Y",VLOOKUP($A2132,SEM_20201201_20210416!$A:$G,4,FALSE),"")</f>
        <v/>
      </c>
      <c r="N2132" s="1" t="str">
        <f>IFERROR(VLOOKUP(A2132,SEM_20201201_20210416!A:F,6,FALSE),"")</f>
        <v/>
      </c>
      <c r="O2132" s="4" t="str">
        <f t="shared" si="169"/>
        <v/>
      </c>
      <c r="P2132" s="4" t="str">
        <f t="shared" si="170"/>
        <v/>
      </c>
    </row>
    <row r="2133" spans="1:16">
      <c r="A2133" s="3" t="s">
        <v>2172</v>
      </c>
      <c r="B2133">
        <v>8</v>
      </c>
      <c r="C2133">
        <v>2</v>
      </c>
      <c r="D2133" s="1">
        <v>0.25</v>
      </c>
      <c r="E2133" s="2">
        <v>7.5</v>
      </c>
      <c r="H2133" s="4" t="str">
        <f t="shared" si="166"/>
        <v/>
      </c>
      <c r="I2133" s="4" t="str">
        <f t="shared" si="167"/>
        <v/>
      </c>
      <c r="J2133" s="4" t="str">
        <f t="shared" si="168"/>
        <v/>
      </c>
      <c r="K2133" s="4" t="str">
        <f>IF(ISERROR(MATCH(A2133,SEM_20201201_20210416!A:A,0)),"","Y")</f>
        <v/>
      </c>
      <c r="L2133" s="4" t="str">
        <f>IF(K2133="Y",VLOOKUP($A2133,SEM_20201201_20210416!$A:$G,3,FALSE),"")</f>
        <v/>
      </c>
      <c r="M2133" s="4" t="str">
        <f>IF(K2133="Y",VLOOKUP($A2133,SEM_20201201_20210416!$A:$G,4,FALSE),"")</f>
        <v/>
      </c>
      <c r="N2133" s="1" t="str">
        <f>IFERROR(VLOOKUP(A2133,SEM_20201201_20210416!A:F,6,FALSE),"")</f>
        <v/>
      </c>
      <c r="O2133" s="4" t="str">
        <f t="shared" si="169"/>
        <v/>
      </c>
      <c r="P2133" s="4" t="str">
        <f t="shared" si="170"/>
        <v/>
      </c>
    </row>
    <row r="2134" spans="1:16">
      <c r="A2134" s="3" t="s">
        <v>2106</v>
      </c>
      <c r="B2134">
        <v>8</v>
      </c>
      <c r="C2134">
        <v>0</v>
      </c>
      <c r="D2134" s="1">
        <v>0</v>
      </c>
      <c r="E2134" s="2">
        <v>7.5</v>
      </c>
      <c r="H2134" s="4" t="str">
        <f t="shared" si="166"/>
        <v/>
      </c>
      <c r="I2134" s="4" t="str">
        <f t="shared" si="167"/>
        <v/>
      </c>
      <c r="J2134" s="4" t="str">
        <f t="shared" si="168"/>
        <v/>
      </c>
      <c r="K2134" s="4" t="str">
        <f>IF(ISERROR(MATCH(A2134,SEM_20201201_20210416!A:A,0)),"","Y")</f>
        <v/>
      </c>
      <c r="L2134" s="4" t="str">
        <f>IF(K2134="Y",VLOOKUP($A2134,SEM_20201201_20210416!$A:$G,3,FALSE),"")</f>
        <v/>
      </c>
      <c r="M2134" s="4" t="str">
        <f>IF(K2134="Y",VLOOKUP($A2134,SEM_20201201_20210416!$A:$G,4,FALSE),"")</f>
        <v/>
      </c>
      <c r="N2134" s="1" t="str">
        <f>IFERROR(VLOOKUP(A2134,SEM_20201201_20210416!A:F,6,FALSE),"")</f>
        <v/>
      </c>
      <c r="O2134" s="4" t="str">
        <f t="shared" si="169"/>
        <v/>
      </c>
      <c r="P2134" s="4" t="str">
        <f t="shared" si="170"/>
        <v/>
      </c>
    </row>
    <row r="2135" spans="1:16">
      <c r="A2135" s="3" t="s">
        <v>2109</v>
      </c>
      <c r="B2135">
        <v>8</v>
      </c>
      <c r="C2135">
        <v>0</v>
      </c>
      <c r="D2135" s="1">
        <v>0</v>
      </c>
      <c r="E2135" s="2">
        <v>7.5</v>
      </c>
      <c r="H2135" s="4" t="str">
        <f t="shared" si="166"/>
        <v/>
      </c>
      <c r="I2135" s="4" t="str">
        <f t="shared" si="167"/>
        <v/>
      </c>
      <c r="J2135" s="4" t="str">
        <f t="shared" si="168"/>
        <v/>
      </c>
      <c r="K2135" s="4" t="str">
        <f>IF(ISERROR(MATCH(A2135,SEM_20201201_20210416!A:A,0)),"","Y")</f>
        <v/>
      </c>
      <c r="L2135" s="4" t="str">
        <f>IF(K2135="Y",VLOOKUP($A2135,SEM_20201201_20210416!$A:$G,3,FALSE),"")</f>
        <v/>
      </c>
      <c r="M2135" s="4" t="str">
        <f>IF(K2135="Y",VLOOKUP($A2135,SEM_20201201_20210416!$A:$G,4,FALSE),"")</f>
        <v/>
      </c>
      <c r="N2135" s="1" t="str">
        <f>IFERROR(VLOOKUP(A2135,SEM_20201201_20210416!A:F,6,FALSE),"")</f>
        <v/>
      </c>
      <c r="O2135" s="4" t="str">
        <f t="shared" si="169"/>
        <v/>
      </c>
      <c r="P2135" s="4" t="str">
        <f t="shared" si="170"/>
        <v/>
      </c>
    </row>
    <row r="2136" spans="1:16">
      <c r="A2136" s="3">
        <v>8.5</v>
      </c>
      <c r="B2136">
        <v>8</v>
      </c>
      <c r="C2136">
        <v>0</v>
      </c>
      <c r="D2136" s="1">
        <v>0</v>
      </c>
      <c r="E2136" s="2">
        <v>7.5</v>
      </c>
      <c r="H2136" s="4" t="str">
        <f t="shared" si="166"/>
        <v/>
      </c>
      <c r="I2136" s="4" t="str">
        <f t="shared" si="167"/>
        <v/>
      </c>
      <c r="J2136" s="4" t="str">
        <f t="shared" si="168"/>
        <v/>
      </c>
      <c r="K2136" s="4" t="str">
        <f>IF(ISERROR(MATCH(A2136,SEM_20201201_20210416!A:A,0)),"","Y")</f>
        <v/>
      </c>
      <c r="L2136" s="4" t="str">
        <f>IF(K2136="Y",VLOOKUP($A2136,SEM_20201201_20210416!$A:$G,3,FALSE),"")</f>
        <v/>
      </c>
      <c r="M2136" s="4" t="str">
        <f>IF(K2136="Y",VLOOKUP($A2136,SEM_20201201_20210416!$A:$G,4,FALSE),"")</f>
        <v/>
      </c>
      <c r="N2136" s="1" t="str">
        <f>IFERROR(VLOOKUP(A2136,SEM_20201201_20210416!A:F,6,FALSE),"")</f>
        <v/>
      </c>
      <c r="O2136" s="4" t="str">
        <f t="shared" si="169"/>
        <v/>
      </c>
      <c r="P2136" s="4" t="str">
        <f t="shared" si="170"/>
        <v/>
      </c>
    </row>
    <row r="2137" spans="1:16">
      <c r="A2137" s="3" t="s">
        <v>2127</v>
      </c>
      <c r="B2137">
        <v>8</v>
      </c>
      <c r="C2137">
        <v>0</v>
      </c>
      <c r="D2137" s="1">
        <v>0</v>
      </c>
      <c r="E2137" s="2">
        <v>7.625</v>
      </c>
      <c r="H2137" s="4" t="str">
        <f t="shared" si="166"/>
        <v/>
      </c>
      <c r="I2137" s="4" t="str">
        <f t="shared" si="167"/>
        <v/>
      </c>
      <c r="J2137" s="4" t="str">
        <f t="shared" si="168"/>
        <v/>
      </c>
      <c r="K2137" s="4" t="str">
        <f>IF(ISERROR(MATCH(A2137,SEM_20201201_20210416!A:A,0)),"","Y")</f>
        <v/>
      </c>
      <c r="L2137" s="4" t="str">
        <f>IF(K2137="Y",VLOOKUP($A2137,SEM_20201201_20210416!$A:$G,3,FALSE),"")</f>
        <v/>
      </c>
      <c r="M2137" s="4" t="str">
        <f>IF(K2137="Y",VLOOKUP($A2137,SEM_20201201_20210416!$A:$G,4,FALSE),"")</f>
        <v/>
      </c>
      <c r="N2137" s="1" t="str">
        <f>IFERROR(VLOOKUP(A2137,SEM_20201201_20210416!A:F,6,FALSE),"")</f>
        <v/>
      </c>
      <c r="O2137" s="4" t="str">
        <f t="shared" si="169"/>
        <v/>
      </c>
      <c r="P2137" s="4" t="str">
        <f t="shared" si="170"/>
        <v/>
      </c>
    </row>
    <row r="2138" spans="1:16">
      <c r="A2138" s="3" t="s">
        <v>2161</v>
      </c>
      <c r="B2138">
        <v>8</v>
      </c>
      <c r="C2138">
        <v>0</v>
      </c>
      <c r="D2138" s="1">
        <v>0</v>
      </c>
      <c r="E2138" s="2">
        <v>7.625</v>
      </c>
      <c r="H2138" s="4" t="str">
        <f t="shared" si="166"/>
        <v/>
      </c>
      <c r="I2138" s="4" t="str">
        <f t="shared" si="167"/>
        <v/>
      </c>
      <c r="J2138" s="4" t="str">
        <f t="shared" si="168"/>
        <v/>
      </c>
      <c r="K2138" s="4" t="str">
        <f>IF(ISERROR(MATCH(A2138,SEM_20201201_20210416!A:A,0)),"","Y")</f>
        <v/>
      </c>
      <c r="L2138" s="4" t="str">
        <f>IF(K2138="Y",VLOOKUP($A2138,SEM_20201201_20210416!$A:$G,3,FALSE),"")</f>
        <v/>
      </c>
      <c r="M2138" s="4" t="str">
        <f>IF(K2138="Y",VLOOKUP($A2138,SEM_20201201_20210416!$A:$G,4,FALSE),"")</f>
        <v/>
      </c>
      <c r="N2138" s="1" t="str">
        <f>IFERROR(VLOOKUP(A2138,SEM_20201201_20210416!A:F,6,FALSE),"")</f>
        <v/>
      </c>
      <c r="O2138" s="4" t="str">
        <f t="shared" si="169"/>
        <v/>
      </c>
      <c r="P2138" s="4" t="str">
        <f t="shared" si="170"/>
        <v/>
      </c>
    </row>
    <row r="2139" spans="1:16">
      <c r="A2139" s="3" t="s">
        <v>2215</v>
      </c>
      <c r="B2139">
        <v>8</v>
      </c>
      <c r="C2139">
        <v>1</v>
      </c>
      <c r="D2139" s="1">
        <v>0.125</v>
      </c>
      <c r="E2139" s="2">
        <v>7.75</v>
      </c>
      <c r="H2139" s="4" t="str">
        <f t="shared" si="166"/>
        <v/>
      </c>
      <c r="I2139" s="4" t="str">
        <f t="shared" si="167"/>
        <v/>
      </c>
      <c r="J2139" s="4" t="str">
        <f t="shared" si="168"/>
        <v/>
      </c>
      <c r="K2139" s="4" t="str">
        <f>IF(ISERROR(MATCH(A2139,SEM_20201201_20210416!A:A,0)),"","Y")</f>
        <v/>
      </c>
      <c r="L2139" s="4" t="str">
        <f>IF(K2139="Y",VLOOKUP($A2139,SEM_20201201_20210416!$A:$G,3,FALSE),"")</f>
        <v/>
      </c>
      <c r="M2139" s="4" t="str">
        <f>IF(K2139="Y",VLOOKUP($A2139,SEM_20201201_20210416!$A:$G,4,FALSE),"")</f>
        <v/>
      </c>
      <c r="N2139" s="1" t="str">
        <f>IFERROR(VLOOKUP(A2139,SEM_20201201_20210416!A:F,6,FALSE),"")</f>
        <v/>
      </c>
      <c r="O2139" s="4" t="str">
        <f t="shared" si="169"/>
        <v/>
      </c>
      <c r="P2139" s="4" t="str">
        <f t="shared" si="170"/>
        <v/>
      </c>
    </row>
    <row r="2140" spans="1:16">
      <c r="A2140" s="3" t="s">
        <v>2176</v>
      </c>
      <c r="B2140">
        <v>8</v>
      </c>
      <c r="C2140">
        <v>0</v>
      </c>
      <c r="D2140" s="1">
        <v>0</v>
      </c>
      <c r="E2140" s="2">
        <v>7.875</v>
      </c>
      <c r="H2140" s="4" t="str">
        <f t="shared" si="166"/>
        <v/>
      </c>
      <c r="I2140" s="4" t="str">
        <f t="shared" si="167"/>
        <v/>
      </c>
      <c r="J2140" s="4" t="str">
        <f t="shared" si="168"/>
        <v/>
      </c>
      <c r="K2140" s="4" t="str">
        <f>IF(ISERROR(MATCH(A2140,SEM_20201201_20210416!A:A,0)),"","Y")</f>
        <v/>
      </c>
      <c r="L2140" s="4" t="str">
        <f>IF(K2140="Y",VLOOKUP($A2140,SEM_20201201_20210416!$A:$G,3,FALSE),"")</f>
        <v/>
      </c>
      <c r="M2140" s="4" t="str">
        <f>IF(K2140="Y",VLOOKUP($A2140,SEM_20201201_20210416!$A:$G,4,FALSE),"")</f>
        <v/>
      </c>
      <c r="N2140" s="1" t="str">
        <f>IFERROR(VLOOKUP(A2140,SEM_20201201_20210416!A:F,6,FALSE),"")</f>
        <v/>
      </c>
      <c r="O2140" s="4" t="str">
        <f t="shared" si="169"/>
        <v/>
      </c>
      <c r="P2140" s="4" t="str">
        <f t="shared" si="170"/>
        <v/>
      </c>
    </row>
    <row r="2141" spans="1:16">
      <c r="A2141" s="3" t="s">
        <v>2132</v>
      </c>
      <c r="B2141">
        <v>8</v>
      </c>
      <c r="C2141">
        <v>1</v>
      </c>
      <c r="D2141" s="1">
        <v>0.125</v>
      </c>
      <c r="E2141" s="2">
        <v>8</v>
      </c>
      <c r="H2141" s="4" t="str">
        <f t="shared" si="166"/>
        <v/>
      </c>
      <c r="I2141" s="4" t="str">
        <f t="shared" si="167"/>
        <v/>
      </c>
      <c r="J2141" s="4" t="str">
        <f t="shared" si="168"/>
        <v/>
      </c>
      <c r="K2141" s="4" t="str">
        <f>IF(ISERROR(MATCH(A2141,SEM_20201201_20210416!A:A,0)),"","Y")</f>
        <v/>
      </c>
      <c r="L2141" s="4" t="str">
        <f>IF(K2141="Y",VLOOKUP($A2141,SEM_20201201_20210416!$A:$G,3,FALSE),"")</f>
        <v/>
      </c>
      <c r="M2141" s="4" t="str">
        <f>IF(K2141="Y",VLOOKUP($A2141,SEM_20201201_20210416!$A:$G,4,FALSE),"")</f>
        <v/>
      </c>
      <c r="N2141" s="1" t="str">
        <f>IFERROR(VLOOKUP(A2141,SEM_20201201_20210416!A:F,6,FALSE),"")</f>
        <v/>
      </c>
      <c r="O2141" s="4" t="str">
        <f t="shared" si="169"/>
        <v/>
      </c>
      <c r="P2141" s="4" t="str">
        <f t="shared" si="170"/>
        <v/>
      </c>
    </row>
    <row r="2142" spans="1:16">
      <c r="A2142" s="3" t="s">
        <v>2092</v>
      </c>
      <c r="B2142">
        <v>8</v>
      </c>
      <c r="C2142">
        <v>0</v>
      </c>
      <c r="D2142" s="1">
        <v>0</v>
      </c>
      <c r="E2142" s="2">
        <v>8.125</v>
      </c>
      <c r="H2142" s="4" t="str">
        <f t="shared" si="166"/>
        <v/>
      </c>
      <c r="I2142" s="4" t="str">
        <f t="shared" si="167"/>
        <v/>
      </c>
      <c r="J2142" s="4" t="str">
        <f t="shared" si="168"/>
        <v/>
      </c>
      <c r="K2142" s="4" t="str">
        <f>IF(ISERROR(MATCH(A2142,SEM_20201201_20210416!A:A,0)),"","Y")</f>
        <v/>
      </c>
      <c r="L2142" s="4" t="str">
        <f>IF(K2142="Y",VLOOKUP($A2142,SEM_20201201_20210416!$A:$G,3,FALSE),"")</f>
        <v/>
      </c>
      <c r="M2142" s="4" t="str">
        <f>IF(K2142="Y",VLOOKUP($A2142,SEM_20201201_20210416!$A:$G,4,FALSE),"")</f>
        <v/>
      </c>
      <c r="N2142" s="1" t="str">
        <f>IFERROR(VLOOKUP(A2142,SEM_20201201_20210416!A:F,6,FALSE),"")</f>
        <v/>
      </c>
      <c r="O2142" s="4" t="str">
        <f t="shared" si="169"/>
        <v/>
      </c>
      <c r="P2142" s="4" t="str">
        <f t="shared" si="170"/>
        <v/>
      </c>
    </row>
    <row r="2143" spans="1:16">
      <c r="A2143" s="3" t="s">
        <v>2120</v>
      </c>
      <c r="B2143">
        <v>8</v>
      </c>
      <c r="C2143">
        <v>0</v>
      </c>
      <c r="D2143" s="1">
        <v>0</v>
      </c>
      <c r="E2143" s="2">
        <v>8.125</v>
      </c>
      <c r="H2143" s="4" t="str">
        <f t="shared" si="166"/>
        <v/>
      </c>
      <c r="I2143" s="4" t="str">
        <f t="shared" si="167"/>
        <v/>
      </c>
      <c r="J2143" s="4" t="str">
        <f t="shared" si="168"/>
        <v/>
      </c>
      <c r="K2143" s="4" t="str">
        <f>IF(ISERROR(MATCH(A2143,SEM_20201201_20210416!A:A,0)),"","Y")</f>
        <v/>
      </c>
      <c r="L2143" s="4" t="str">
        <f>IF(K2143="Y",VLOOKUP($A2143,SEM_20201201_20210416!$A:$G,3,FALSE),"")</f>
        <v/>
      </c>
      <c r="M2143" s="4" t="str">
        <f>IF(K2143="Y",VLOOKUP($A2143,SEM_20201201_20210416!$A:$G,4,FALSE),"")</f>
        <v/>
      </c>
      <c r="N2143" s="1" t="str">
        <f>IFERROR(VLOOKUP(A2143,SEM_20201201_20210416!A:F,6,FALSE),"")</f>
        <v/>
      </c>
      <c r="O2143" s="4" t="str">
        <f t="shared" si="169"/>
        <v/>
      </c>
      <c r="P2143" s="4" t="str">
        <f t="shared" si="170"/>
        <v/>
      </c>
    </row>
    <row r="2144" spans="1:16">
      <c r="A2144" s="3" t="s">
        <v>2136</v>
      </c>
      <c r="B2144">
        <v>8</v>
      </c>
      <c r="C2144">
        <v>0</v>
      </c>
      <c r="D2144" s="1">
        <v>0</v>
      </c>
      <c r="E2144" s="2">
        <v>8.25</v>
      </c>
      <c r="H2144" s="4" t="str">
        <f t="shared" si="166"/>
        <v/>
      </c>
      <c r="I2144" s="4" t="str">
        <f t="shared" si="167"/>
        <v/>
      </c>
      <c r="J2144" s="4" t="str">
        <f t="shared" si="168"/>
        <v/>
      </c>
      <c r="K2144" s="4" t="str">
        <f>IF(ISERROR(MATCH(A2144,SEM_20201201_20210416!A:A,0)),"","Y")</f>
        <v/>
      </c>
      <c r="L2144" s="4" t="str">
        <f>IF(K2144="Y",VLOOKUP($A2144,SEM_20201201_20210416!$A:$G,3,FALSE),"")</f>
        <v/>
      </c>
      <c r="M2144" s="4" t="str">
        <f>IF(K2144="Y",VLOOKUP($A2144,SEM_20201201_20210416!$A:$G,4,FALSE),"")</f>
        <v/>
      </c>
      <c r="N2144" s="1" t="str">
        <f>IFERROR(VLOOKUP(A2144,SEM_20201201_20210416!A:F,6,FALSE),"")</f>
        <v/>
      </c>
      <c r="O2144" s="4" t="str">
        <f t="shared" si="169"/>
        <v/>
      </c>
      <c r="P2144" s="4" t="str">
        <f t="shared" si="170"/>
        <v/>
      </c>
    </row>
    <row r="2145" spans="1:16">
      <c r="A2145" s="3" t="s">
        <v>2180</v>
      </c>
      <c r="B2145">
        <v>8</v>
      </c>
      <c r="C2145">
        <v>0</v>
      </c>
      <c r="D2145" s="1">
        <v>0</v>
      </c>
      <c r="E2145" s="2">
        <v>8.25</v>
      </c>
      <c r="H2145" s="4" t="str">
        <f t="shared" si="166"/>
        <v/>
      </c>
      <c r="I2145" s="4" t="str">
        <f t="shared" si="167"/>
        <v/>
      </c>
      <c r="J2145" s="4" t="str">
        <f t="shared" si="168"/>
        <v/>
      </c>
      <c r="K2145" s="4" t="str">
        <f>IF(ISERROR(MATCH(A2145,SEM_20201201_20210416!A:A,0)),"","Y")</f>
        <v/>
      </c>
      <c r="L2145" s="4" t="str">
        <f>IF(K2145="Y",VLOOKUP($A2145,SEM_20201201_20210416!$A:$G,3,FALSE),"")</f>
        <v/>
      </c>
      <c r="M2145" s="4" t="str">
        <f>IF(K2145="Y",VLOOKUP($A2145,SEM_20201201_20210416!$A:$G,4,FALSE),"")</f>
        <v/>
      </c>
      <c r="N2145" s="1" t="str">
        <f>IFERROR(VLOOKUP(A2145,SEM_20201201_20210416!A:F,6,FALSE),"")</f>
        <v/>
      </c>
      <c r="O2145" s="4" t="str">
        <f t="shared" si="169"/>
        <v/>
      </c>
      <c r="P2145" s="4" t="str">
        <f t="shared" si="170"/>
        <v/>
      </c>
    </row>
    <row r="2146" spans="1:16">
      <c r="A2146" s="3" t="s">
        <v>2150</v>
      </c>
      <c r="B2146">
        <v>8</v>
      </c>
      <c r="C2146">
        <v>1</v>
      </c>
      <c r="D2146" s="1">
        <v>0.125</v>
      </c>
      <c r="E2146" s="2">
        <v>8.375</v>
      </c>
      <c r="H2146" s="4" t="str">
        <f t="shared" si="166"/>
        <v/>
      </c>
      <c r="I2146" s="4" t="str">
        <f t="shared" si="167"/>
        <v/>
      </c>
      <c r="J2146" s="4" t="str">
        <f t="shared" si="168"/>
        <v/>
      </c>
      <c r="K2146" s="4" t="str">
        <f>IF(ISERROR(MATCH(A2146,SEM_20201201_20210416!A:A,0)),"","Y")</f>
        <v/>
      </c>
      <c r="L2146" s="4" t="str">
        <f>IF(K2146="Y",VLOOKUP($A2146,SEM_20201201_20210416!$A:$G,3,FALSE),"")</f>
        <v/>
      </c>
      <c r="M2146" s="4" t="str">
        <f>IF(K2146="Y",VLOOKUP($A2146,SEM_20201201_20210416!$A:$G,4,FALSE),"")</f>
        <v/>
      </c>
      <c r="N2146" s="1" t="str">
        <f>IFERROR(VLOOKUP(A2146,SEM_20201201_20210416!A:F,6,FALSE),"")</f>
        <v/>
      </c>
      <c r="O2146" s="4" t="str">
        <f t="shared" si="169"/>
        <v/>
      </c>
      <c r="P2146" s="4" t="str">
        <f t="shared" si="170"/>
        <v/>
      </c>
    </row>
    <row r="2147" spans="1:16">
      <c r="A2147" s="3" t="s">
        <v>2144</v>
      </c>
      <c r="B2147">
        <v>8</v>
      </c>
      <c r="C2147">
        <v>0</v>
      </c>
      <c r="D2147" s="1">
        <v>0</v>
      </c>
      <c r="E2147" s="2">
        <v>8.625</v>
      </c>
      <c r="H2147" s="4" t="str">
        <f t="shared" si="166"/>
        <v/>
      </c>
      <c r="I2147" s="4" t="str">
        <f t="shared" si="167"/>
        <v/>
      </c>
      <c r="J2147" s="4" t="str">
        <f t="shared" si="168"/>
        <v/>
      </c>
      <c r="K2147" s="4" t="str">
        <f>IF(ISERROR(MATCH(A2147,SEM_20201201_20210416!A:A,0)),"","Y")</f>
        <v/>
      </c>
      <c r="L2147" s="4" t="str">
        <f>IF(K2147="Y",VLOOKUP($A2147,SEM_20201201_20210416!$A:$G,3,FALSE),"")</f>
        <v/>
      </c>
      <c r="M2147" s="4" t="str">
        <f>IF(K2147="Y",VLOOKUP($A2147,SEM_20201201_20210416!$A:$G,4,FALSE),"")</f>
        <v/>
      </c>
      <c r="N2147" s="1" t="str">
        <f>IFERROR(VLOOKUP(A2147,SEM_20201201_20210416!A:F,6,FALSE),"")</f>
        <v/>
      </c>
      <c r="O2147" s="4" t="str">
        <f t="shared" si="169"/>
        <v/>
      </c>
      <c r="P2147" s="4" t="str">
        <f t="shared" si="170"/>
        <v/>
      </c>
    </row>
    <row r="2148" spans="1:16">
      <c r="A2148" s="3" t="s">
        <v>2194</v>
      </c>
      <c r="B2148">
        <v>8</v>
      </c>
      <c r="C2148">
        <v>0</v>
      </c>
      <c r="D2148" s="1">
        <v>0</v>
      </c>
      <c r="E2148" s="2">
        <v>8.625</v>
      </c>
      <c r="H2148" s="4" t="str">
        <f t="shared" si="166"/>
        <v/>
      </c>
      <c r="I2148" s="4" t="str">
        <f t="shared" si="167"/>
        <v/>
      </c>
      <c r="J2148" s="4" t="str">
        <f t="shared" si="168"/>
        <v/>
      </c>
      <c r="K2148" s="4" t="str">
        <f>IF(ISERROR(MATCH(A2148,SEM_20201201_20210416!A:A,0)),"","Y")</f>
        <v/>
      </c>
      <c r="L2148" s="4" t="str">
        <f>IF(K2148="Y",VLOOKUP($A2148,SEM_20201201_20210416!$A:$G,3,FALSE),"")</f>
        <v/>
      </c>
      <c r="M2148" s="4" t="str">
        <f>IF(K2148="Y",VLOOKUP($A2148,SEM_20201201_20210416!$A:$G,4,FALSE),"")</f>
        <v/>
      </c>
      <c r="N2148" s="1" t="str">
        <f>IFERROR(VLOOKUP(A2148,SEM_20201201_20210416!A:F,6,FALSE),"")</f>
        <v/>
      </c>
      <c r="O2148" s="4" t="str">
        <f t="shared" si="169"/>
        <v/>
      </c>
      <c r="P2148" s="4" t="str">
        <f t="shared" si="170"/>
        <v/>
      </c>
    </row>
    <row r="2149" spans="1:16">
      <c r="A2149" s="3" t="s">
        <v>2114</v>
      </c>
      <c r="B2149">
        <v>8</v>
      </c>
      <c r="C2149">
        <v>0</v>
      </c>
      <c r="D2149" s="1">
        <v>0</v>
      </c>
      <c r="E2149" s="2">
        <v>8.75</v>
      </c>
      <c r="H2149" s="4" t="str">
        <f t="shared" si="166"/>
        <v/>
      </c>
      <c r="I2149" s="4" t="str">
        <f t="shared" si="167"/>
        <v/>
      </c>
      <c r="J2149" s="4" t="str">
        <f t="shared" si="168"/>
        <v/>
      </c>
      <c r="K2149" s="4" t="str">
        <f>IF(ISERROR(MATCH(A2149,SEM_20201201_20210416!A:A,0)),"","Y")</f>
        <v/>
      </c>
      <c r="L2149" s="4" t="str">
        <f>IF(K2149="Y",VLOOKUP($A2149,SEM_20201201_20210416!$A:$G,3,FALSE),"")</f>
        <v/>
      </c>
      <c r="M2149" s="4" t="str">
        <f>IF(K2149="Y",VLOOKUP($A2149,SEM_20201201_20210416!$A:$G,4,FALSE),"")</f>
        <v/>
      </c>
      <c r="N2149" s="1" t="str">
        <f>IFERROR(VLOOKUP(A2149,SEM_20201201_20210416!A:F,6,FALSE),"")</f>
        <v/>
      </c>
      <c r="O2149" s="4" t="str">
        <f t="shared" si="169"/>
        <v/>
      </c>
      <c r="P2149" s="4" t="str">
        <f t="shared" si="170"/>
        <v/>
      </c>
    </row>
    <row r="2150" spans="1:16">
      <c r="A2150" s="3" t="s">
        <v>2168</v>
      </c>
      <c r="B2150">
        <v>8</v>
      </c>
      <c r="C2150">
        <v>1</v>
      </c>
      <c r="D2150" s="1">
        <v>0.125</v>
      </c>
      <c r="E2150" s="2">
        <v>8.875</v>
      </c>
      <c r="H2150" s="4" t="str">
        <f t="shared" si="166"/>
        <v/>
      </c>
      <c r="I2150" s="4" t="str">
        <f t="shared" si="167"/>
        <v/>
      </c>
      <c r="J2150" s="4" t="str">
        <f t="shared" si="168"/>
        <v/>
      </c>
      <c r="K2150" s="4" t="str">
        <f>IF(ISERROR(MATCH(A2150,SEM_20201201_20210416!A:A,0)),"","Y")</f>
        <v/>
      </c>
      <c r="L2150" s="4" t="str">
        <f>IF(K2150="Y",VLOOKUP($A2150,SEM_20201201_20210416!$A:$G,3,FALSE),"")</f>
        <v/>
      </c>
      <c r="M2150" s="4" t="str">
        <f>IF(K2150="Y",VLOOKUP($A2150,SEM_20201201_20210416!$A:$G,4,FALSE),"")</f>
        <v/>
      </c>
      <c r="N2150" s="1" t="str">
        <f>IFERROR(VLOOKUP(A2150,SEM_20201201_20210416!A:F,6,FALSE),"")</f>
        <v/>
      </c>
      <c r="O2150" s="4" t="str">
        <f t="shared" si="169"/>
        <v/>
      </c>
      <c r="P2150" s="4" t="str">
        <f t="shared" si="170"/>
        <v/>
      </c>
    </row>
    <row r="2151" spans="1:16">
      <c r="A2151" s="3" t="s">
        <v>2097</v>
      </c>
      <c r="B2151">
        <v>8</v>
      </c>
      <c r="C2151">
        <v>0</v>
      </c>
      <c r="D2151" s="1">
        <v>0</v>
      </c>
      <c r="E2151" s="2">
        <v>8.875</v>
      </c>
      <c r="H2151" s="4" t="str">
        <f t="shared" si="166"/>
        <v/>
      </c>
      <c r="I2151" s="4" t="str">
        <f t="shared" si="167"/>
        <v/>
      </c>
      <c r="J2151" s="4" t="str">
        <f t="shared" si="168"/>
        <v/>
      </c>
      <c r="K2151" s="4" t="str">
        <f>IF(ISERROR(MATCH(A2151,SEM_20201201_20210416!A:A,0)),"","Y")</f>
        <v/>
      </c>
      <c r="L2151" s="4" t="str">
        <f>IF(K2151="Y",VLOOKUP($A2151,SEM_20201201_20210416!$A:$G,3,FALSE),"")</f>
        <v/>
      </c>
      <c r="M2151" s="4" t="str">
        <f>IF(K2151="Y",VLOOKUP($A2151,SEM_20201201_20210416!$A:$G,4,FALSE),"")</f>
        <v/>
      </c>
      <c r="N2151" s="1" t="str">
        <f>IFERROR(VLOOKUP(A2151,SEM_20201201_20210416!A:F,6,FALSE),"")</f>
        <v/>
      </c>
      <c r="O2151" s="4" t="str">
        <f t="shared" si="169"/>
        <v/>
      </c>
      <c r="P2151" s="4" t="str">
        <f t="shared" si="170"/>
        <v/>
      </c>
    </row>
    <row r="2152" spans="1:16">
      <c r="A2152" s="3" t="s">
        <v>2182</v>
      </c>
      <c r="B2152">
        <v>8</v>
      </c>
      <c r="C2152">
        <v>0</v>
      </c>
      <c r="D2152" s="1">
        <v>0</v>
      </c>
      <c r="E2152" s="2">
        <v>9</v>
      </c>
      <c r="H2152" s="4" t="str">
        <f t="shared" si="166"/>
        <v/>
      </c>
      <c r="I2152" s="4" t="str">
        <f t="shared" si="167"/>
        <v/>
      </c>
      <c r="J2152" s="4" t="str">
        <f t="shared" si="168"/>
        <v/>
      </c>
      <c r="K2152" s="4" t="str">
        <f>IF(ISERROR(MATCH(A2152,SEM_20201201_20210416!A:A,0)),"","Y")</f>
        <v/>
      </c>
      <c r="L2152" s="4" t="str">
        <f>IF(K2152="Y",VLOOKUP($A2152,SEM_20201201_20210416!$A:$G,3,FALSE),"")</f>
        <v/>
      </c>
      <c r="M2152" s="4" t="str">
        <f>IF(K2152="Y",VLOOKUP($A2152,SEM_20201201_20210416!$A:$G,4,FALSE),"")</f>
        <v/>
      </c>
      <c r="N2152" s="1" t="str">
        <f>IFERROR(VLOOKUP(A2152,SEM_20201201_20210416!A:F,6,FALSE),"")</f>
        <v/>
      </c>
      <c r="O2152" s="4" t="str">
        <f t="shared" si="169"/>
        <v/>
      </c>
      <c r="P2152" s="4" t="str">
        <f t="shared" si="170"/>
        <v/>
      </c>
    </row>
    <row r="2153" spans="1:16">
      <c r="A2153" s="3" t="s">
        <v>2156</v>
      </c>
      <c r="B2153">
        <v>8</v>
      </c>
      <c r="C2153">
        <v>1</v>
      </c>
      <c r="D2153" s="1">
        <v>0.125</v>
      </c>
      <c r="E2153" s="2">
        <v>9.375</v>
      </c>
      <c r="H2153" s="4" t="str">
        <f t="shared" si="166"/>
        <v/>
      </c>
      <c r="I2153" s="4" t="str">
        <f t="shared" si="167"/>
        <v/>
      </c>
      <c r="J2153" s="4" t="str">
        <f t="shared" si="168"/>
        <v/>
      </c>
      <c r="K2153" s="4" t="str">
        <f>IF(ISERROR(MATCH(A2153,SEM_20201201_20210416!A:A,0)),"","Y")</f>
        <v/>
      </c>
      <c r="L2153" s="4" t="str">
        <f>IF(K2153="Y",VLOOKUP($A2153,SEM_20201201_20210416!$A:$G,3,FALSE),"")</f>
        <v/>
      </c>
      <c r="M2153" s="4" t="str">
        <f>IF(K2153="Y",VLOOKUP($A2153,SEM_20201201_20210416!$A:$G,4,FALSE),"")</f>
        <v/>
      </c>
      <c r="N2153" s="1" t="str">
        <f>IFERROR(VLOOKUP(A2153,SEM_20201201_20210416!A:F,6,FALSE),"")</f>
        <v/>
      </c>
      <c r="O2153" s="4" t="str">
        <f t="shared" si="169"/>
        <v/>
      </c>
      <c r="P2153" s="4" t="str">
        <f t="shared" si="170"/>
        <v/>
      </c>
    </row>
    <row r="2154" spans="1:16">
      <c r="A2154" s="3" t="s">
        <v>2128</v>
      </c>
      <c r="B2154">
        <v>8</v>
      </c>
      <c r="C2154">
        <v>1</v>
      </c>
      <c r="D2154" s="1">
        <v>0.125</v>
      </c>
      <c r="E2154" s="2">
        <v>9.5</v>
      </c>
      <c r="H2154" s="4" t="str">
        <f t="shared" si="166"/>
        <v/>
      </c>
      <c r="I2154" s="4" t="str">
        <f t="shared" si="167"/>
        <v/>
      </c>
      <c r="J2154" s="4" t="str">
        <f t="shared" si="168"/>
        <v/>
      </c>
      <c r="K2154" s="4" t="str">
        <f>IF(ISERROR(MATCH(A2154,SEM_20201201_20210416!A:A,0)),"","Y")</f>
        <v/>
      </c>
      <c r="L2154" s="4" t="str">
        <f>IF(K2154="Y",VLOOKUP($A2154,SEM_20201201_20210416!$A:$G,3,FALSE),"")</f>
        <v/>
      </c>
      <c r="M2154" s="4" t="str">
        <f>IF(K2154="Y",VLOOKUP($A2154,SEM_20201201_20210416!$A:$G,4,FALSE),"")</f>
        <v/>
      </c>
      <c r="N2154" s="1" t="str">
        <f>IFERROR(VLOOKUP(A2154,SEM_20201201_20210416!A:F,6,FALSE),"")</f>
        <v/>
      </c>
      <c r="O2154" s="4" t="str">
        <f t="shared" si="169"/>
        <v/>
      </c>
      <c r="P2154" s="4" t="str">
        <f t="shared" si="170"/>
        <v/>
      </c>
    </row>
    <row r="2155" spans="1:16">
      <c r="A2155" s="3" t="s">
        <v>2185</v>
      </c>
      <c r="B2155">
        <v>8</v>
      </c>
      <c r="C2155">
        <v>1</v>
      </c>
      <c r="D2155" s="1">
        <v>0.125</v>
      </c>
      <c r="E2155" s="2">
        <v>9.5</v>
      </c>
      <c r="H2155" s="4" t="str">
        <f t="shared" si="166"/>
        <v/>
      </c>
      <c r="I2155" s="4" t="str">
        <f t="shared" si="167"/>
        <v/>
      </c>
      <c r="J2155" s="4" t="str">
        <f t="shared" si="168"/>
        <v/>
      </c>
      <c r="K2155" s="4" t="str">
        <f>IF(ISERROR(MATCH(A2155,SEM_20201201_20210416!A:A,0)),"","Y")</f>
        <v/>
      </c>
      <c r="L2155" s="4" t="str">
        <f>IF(K2155="Y",VLOOKUP($A2155,SEM_20201201_20210416!$A:$G,3,FALSE),"")</f>
        <v/>
      </c>
      <c r="M2155" s="4" t="str">
        <f>IF(K2155="Y",VLOOKUP($A2155,SEM_20201201_20210416!$A:$G,4,FALSE),"")</f>
        <v/>
      </c>
      <c r="N2155" s="1" t="str">
        <f>IFERROR(VLOOKUP(A2155,SEM_20201201_20210416!A:F,6,FALSE),"")</f>
        <v/>
      </c>
      <c r="O2155" s="4" t="str">
        <f t="shared" si="169"/>
        <v/>
      </c>
      <c r="P2155" s="4" t="str">
        <f t="shared" si="170"/>
        <v/>
      </c>
    </row>
    <row r="2156" spans="1:16">
      <c r="A2156" s="3" t="s">
        <v>2143</v>
      </c>
      <c r="B2156">
        <v>8</v>
      </c>
      <c r="C2156">
        <v>0</v>
      </c>
      <c r="D2156" s="1">
        <v>0</v>
      </c>
      <c r="E2156" s="2">
        <v>10.25</v>
      </c>
      <c r="H2156" s="4" t="str">
        <f t="shared" si="166"/>
        <v/>
      </c>
      <c r="I2156" s="4" t="str">
        <f t="shared" si="167"/>
        <v/>
      </c>
      <c r="J2156" s="4" t="str">
        <f t="shared" si="168"/>
        <v/>
      </c>
      <c r="K2156" s="4" t="str">
        <f>IF(ISERROR(MATCH(A2156,SEM_20201201_20210416!A:A,0)),"","Y")</f>
        <v/>
      </c>
      <c r="L2156" s="4" t="str">
        <f>IF(K2156="Y",VLOOKUP($A2156,SEM_20201201_20210416!$A:$G,3,FALSE),"")</f>
        <v/>
      </c>
      <c r="M2156" s="4" t="str">
        <f>IF(K2156="Y",VLOOKUP($A2156,SEM_20201201_20210416!$A:$G,4,FALSE),"")</f>
        <v/>
      </c>
      <c r="N2156" s="1" t="str">
        <f>IFERROR(VLOOKUP(A2156,SEM_20201201_20210416!A:F,6,FALSE),"")</f>
        <v/>
      </c>
      <c r="O2156" s="4" t="str">
        <f t="shared" si="169"/>
        <v/>
      </c>
      <c r="P2156" s="4" t="str">
        <f t="shared" si="170"/>
        <v/>
      </c>
    </row>
    <row r="2157" spans="1:16">
      <c r="A2157" s="3" t="s">
        <v>2202</v>
      </c>
      <c r="B2157">
        <v>8</v>
      </c>
      <c r="C2157">
        <v>0</v>
      </c>
      <c r="D2157" s="1">
        <v>0</v>
      </c>
      <c r="E2157" s="2">
        <v>10.625</v>
      </c>
      <c r="H2157" s="4" t="str">
        <f t="shared" si="166"/>
        <v/>
      </c>
      <c r="I2157" s="4" t="str">
        <f t="shared" si="167"/>
        <v/>
      </c>
      <c r="J2157" s="4" t="str">
        <f t="shared" si="168"/>
        <v/>
      </c>
      <c r="K2157" s="4" t="str">
        <f>IF(ISERROR(MATCH(A2157,SEM_20201201_20210416!A:A,0)),"","Y")</f>
        <v/>
      </c>
      <c r="L2157" s="4" t="str">
        <f>IF(K2157="Y",VLOOKUP($A2157,SEM_20201201_20210416!$A:$G,3,FALSE),"")</f>
        <v/>
      </c>
      <c r="M2157" s="4" t="str">
        <f>IF(K2157="Y",VLOOKUP($A2157,SEM_20201201_20210416!$A:$G,4,FALSE),"")</f>
        <v/>
      </c>
      <c r="N2157" s="1" t="str">
        <f>IFERROR(VLOOKUP(A2157,SEM_20201201_20210416!A:F,6,FALSE),"")</f>
        <v/>
      </c>
      <c r="O2157" s="4" t="str">
        <f t="shared" si="169"/>
        <v/>
      </c>
      <c r="P2157" s="4" t="str">
        <f t="shared" si="170"/>
        <v/>
      </c>
    </row>
    <row r="2158" spans="1:16">
      <c r="A2158" s="3" t="s">
        <v>2179</v>
      </c>
      <c r="B2158">
        <v>8</v>
      </c>
      <c r="C2158">
        <v>0</v>
      </c>
      <c r="D2158" s="1">
        <v>0</v>
      </c>
      <c r="E2158" s="2">
        <v>10.75</v>
      </c>
      <c r="H2158" s="4" t="str">
        <f t="shared" si="166"/>
        <v/>
      </c>
      <c r="I2158" s="4" t="str">
        <f t="shared" si="167"/>
        <v/>
      </c>
      <c r="J2158" s="4" t="str">
        <f t="shared" si="168"/>
        <v/>
      </c>
      <c r="K2158" s="4" t="str">
        <f>IF(ISERROR(MATCH(A2158,SEM_20201201_20210416!A:A,0)),"","Y")</f>
        <v/>
      </c>
      <c r="L2158" s="4" t="str">
        <f>IF(K2158="Y",VLOOKUP($A2158,SEM_20201201_20210416!$A:$G,3,FALSE),"")</f>
        <v/>
      </c>
      <c r="M2158" s="4" t="str">
        <f>IF(K2158="Y",VLOOKUP($A2158,SEM_20201201_20210416!$A:$G,4,FALSE),"")</f>
        <v/>
      </c>
      <c r="N2158" s="1" t="str">
        <f>IFERROR(VLOOKUP(A2158,SEM_20201201_20210416!A:F,6,FALSE),"")</f>
        <v/>
      </c>
      <c r="O2158" s="4" t="str">
        <f t="shared" si="169"/>
        <v/>
      </c>
      <c r="P2158" s="4" t="str">
        <f t="shared" si="170"/>
        <v/>
      </c>
    </row>
    <row r="2159" spans="1:16">
      <c r="A2159" s="3" t="s">
        <v>2177</v>
      </c>
      <c r="B2159">
        <v>8</v>
      </c>
      <c r="C2159">
        <v>1</v>
      </c>
      <c r="D2159" s="1">
        <v>0.125</v>
      </c>
      <c r="E2159" s="2">
        <v>11</v>
      </c>
      <c r="H2159" s="4" t="str">
        <f t="shared" si="166"/>
        <v/>
      </c>
      <c r="I2159" s="4" t="str">
        <f t="shared" si="167"/>
        <v/>
      </c>
      <c r="J2159" s="4" t="str">
        <f t="shared" si="168"/>
        <v/>
      </c>
      <c r="K2159" s="4" t="str">
        <f>IF(ISERROR(MATCH(A2159,SEM_20201201_20210416!A:A,0)),"","Y")</f>
        <v/>
      </c>
      <c r="L2159" s="4" t="str">
        <f>IF(K2159="Y",VLOOKUP($A2159,SEM_20201201_20210416!$A:$G,3,FALSE),"")</f>
        <v/>
      </c>
      <c r="M2159" s="4" t="str">
        <f>IF(K2159="Y",VLOOKUP($A2159,SEM_20201201_20210416!$A:$G,4,FALSE),"")</f>
        <v/>
      </c>
      <c r="N2159" s="1" t="str">
        <f>IFERROR(VLOOKUP(A2159,SEM_20201201_20210416!A:F,6,FALSE),"")</f>
        <v/>
      </c>
      <c r="O2159" s="4" t="str">
        <f t="shared" si="169"/>
        <v/>
      </c>
      <c r="P2159" s="4" t="str">
        <f t="shared" si="170"/>
        <v/>
      </c>
    </row>
    <row r="2160" spans="1:16">
      <c r="A2160" s="3" t="s">
        <v>2148</v>
      </c>
      <c r="B2160">
        <v>8</v>
      </c>
      <c r="C2160">
        <v>0</v>
      </c>
      <c r="D2160" s="1">
        <v>0</v>
      </c>
      <c r="E2160" s="2">
        <v>11.125</v>
      </c>
      <c r="H2160" s="4" t="str">
        <f t="shared" si="166"/>
        <v/>
      </c>
      <c r="I2160" s="4" t="str">
        <f t="shared" si="167"/>
        <v/>
      </c>
      <c r="J2160" s="4" t="str">
        <f t="shared" si="168"/>
        <v/>
      </c>
      <c r="K2160" s="4" t="str">
        <f>IF(ISERROR(MATCH(A2160,SEM_20201201_20210416!A:A,0)),"","Y")</f>
        <v/>
      </c>
      <c r="L2160" s="4" t="str">
        <f>IF(K2160="Y",VLOOKUP($A2160,SEM_20201201_20210416!$A:$G,3,FALSE),"")</f>
        <v/>
      </c>
      <c r="M2160" s="4" t="str">
        <f>IF(K2160="Y",VLOOKUP($A2160,SEM_20201201_20210416!$A:$G,4,FALSE),"")</f>
        <v/>
      </c>
      <c r="N2160" s="1" t="str">
        <f>IFERROR(VLOOKUP(A2160,SEM_20201201_20210416!A:F,6,FALSE),"")</f>
        <v/>
      </c>
      <c r="O2160" s="4" t="str">
        <f t="shared" si="169"/>
        <v/>
      </c>
      <c r="P2160" s="4" t="str">
        <f t="shared" si="170"/>
        <v/>
      </c>
    </row>
    <row r="2161" spans="1:16">
      <c r="A2161" s="3" t="s">
        <v>2126</v>
      </c>
      <c r="B2161">
        <v>8</v>
      </c>
      <c r="C2161">
        <v>1</v>
      </c>
      <c r="D2161" s="1">
        <v>0.125</v>
      </c>
      <c r="E2161" s="2">
        <v>11.375</v>
      </c>
      <c r="H2161" s="4" t="str">
        <f t="shared" si="166"/>
        <v/>
      </c>
      <c r="I2161" s="4" t="str">
        <f t="shared" si="167"/>
        <v/>
      </c>
      <c r="J2161" s="4" t="str">
        <f t="shared" si="168"/>
        <v/>
      </c>
      <c r="K2161" s="4" t="str">
        <f>IF(ISERROR(MATCH(A2161,SEM_20201201_20210416!A:A,0)),"","Y")</f>
        <v/>
      </c>
      <c r="L2161" s="4" t="str">
        <f>IF(K2161="Y",VLOOKUP($A2161,SEM_20201201_20210416!$A:$G,3,FALSE),"")</f>
        <v/>
      </c>
      <c r="M2161" s="4" t="str">
        <f>IF(K2161="Y",VLOOKUP($A2161,SEM_20201201_20210416!$A:$G,4,FALSE),"")</f>
        <v/>
      </c>
      <c r="N2161" s="1" t="str">
        <f>IFERROR(VLOOKUP(A2161,SEM_20201201_20210416!A:F,6,FALSE),"")</f>
        <v/>
      </c>
      <c r="O2161" s="4" t="str">
        <f t="shared" si="169"/>
        <v/>
      </c>
      <c r="P2161" s="4" t="str">
        <f t="shared" si="170"/>
        <v/>
      </c>
    </row>
    <row r="2162" spans="1:16">
      <c r="A2162" s="3" t="s">
        <v>2174</v>
      </c>
      <c r="B2162">
        <v>8</v>
      </c>
      <c r="C2162">
        <v>0</v>
      </c>
      <c r="D2162" s="1">
        <v>0</v>
      </c>
      <c r="E2162" s="2">
        <v>11.625</v>
      </c>
      <c r="H2162" s="4" t="str">
        <f t="shared" si="166"/>
        <v/>
      </c>
      <c r="I2162" s="4" t="str">
        <f t="shared" si="167"/>
        <v/>
      </c>
      <c r="J2162" s="4" t="str">
        <f t="shared" si="168"/>
        <v/>
      </c>
      <c r="K2162" s="4" t="str">
        <f>IF(ISERROR(MATCH(A2162,SEM_20201201_20210416!A:A,0)),"","Y")</f>
        <v/>
      </c>
      <c r="L2162" s="4" t="str">
        <f>IF(K2162="Y",VLOOKUP($A2162,SEM_20201201_20210416!$A:$G,3,FALSE),"")</f>
        <v/>
      </c>
      <c r="M2162" s="4" t="str">
        <f>IF(K2162="Y",VLOOKUP($A2162,SEM_20201201_20210416!$A:$G,4,FALSE),"")</f>
        <v/>
      </c>
      <c r="N2162" s="1" t="str">
        <f>IFERROR(VLOOKUP(A2162,SEM_20201201_20210416!A:F,6,FALSE),"")</f>
        <v/>
      </c>
      <c r="O2162" s="4" t="str">
        <f t="shared" si="169"/>
        <v/>
      </c>
      <c r="P2162" s="4" t="str">
        <f t="shared" si="170"/>
        <v/>
      </c>
    </row>
    <row r="2163" spans="1:16">
      <c r="A2163" s="3" t="s">
        <v>2213</v>
      </c>
      <c r="B2163">
        <v>8</v>
      </c>
      <c r="C2163">
        <v>0</v>
      </c>
      <c r="D2163" s="1">
        <v>0</v>
      </c>
      <c r="E2163" s="2">
        <v>11.625</v>
      </c>
      <c r="H2163" s="4" t="str">
        <f t="shared" si="166"/>
        <v/>
      </c>
      <c r="I2163" s="4" t="str">
        <f t="shared" si="167"/>
        <v/>
      </c>
      <c r="J2163" s="4" t="str">
        <f t="shared" si="168"/>
        <v/>
      </c>
      <c r="K2163" s="4" t="str">
        <f>IF(ISERROR(MATCH(A2163,SEM_20201201_20210416!A:A,0)),"","Y")</f>
        <v/>
      </c>
      <c r="L2163" s="4" t="str">
        <f>IF(K2163="Y",VLOOKUP($A2163,SEM_20201201_20210416!$A:$G,3,FALSE),"")</f>
        <v/>
      </c>
      <c r="M2163" s="4" t="str">
        <f>IF(K2163="Y",VLOOKUP($A2163,SEM_20201201_20210416!$A:$G,4,FALSE),"")</f>
        <v/>
      </c>
      <c r="N2163" s="1" t="str">
        <f>IFERROR(VLOOKUP(A2163,SEM_20201201_20210416!A:F,6,FALSE),"")</f>
        <v/>
      </c>
      <c r="O2163" s="4" t="str">
        <f t="shared" si="169"/>
        <v/>
      </c>
      <c r="P2163" s="4" t="str">
        <f t="shared" si="170"/>
        <v/>
      </c>
    </row>
    <row r="2164" spans="1:16">
      <c r="A2164" s="3" t="s">
        <v>2099</v>
      </c>
      <c r="B2164">
        <v>8</v>
      </c>
      <c r="C2164">
        <v>1</v>
      </c>
      <c r="D2164" s="1">
        <v>0.125</v>
      </c>
      <c r="E2164" s="2">
        <v>12.25</v>
      </c>
      <c r="H2164" s="4" t="str">
        <f t="shared" si="166"/>
        <v/>
      </c>
      <c r="I2164" s="4" t="str">
        <f t="shared" si="167"/>
        <v/>
      </c>
      <c r="J2164" s="4" t="str">
        <f t="shared" si="168"/>
        <v/>
      </c>
      <c r="K2164" s="4" t="str">
        <f>IF(ISERROR(MATCH(A2164,SEM_20201201_20210416!A:A,0)),"","Y")</f>
        <v/>
      </c>
      <c r="L2164" s="4" t="str">
        <f>IF(K2164="Y",VLOOKUP($A2164,SEM_20201201_20210416!$A:$G,3,FALSE),"")</f>
        <v/>
      </c>
      <c r="M2164" s="4" t="str">
        <f>IF(K2164="Y",VLOOKUP($A2164,SEM_20201201_20210416!$A:$G,4,FALSE),"")</f>
        <v/>
      </c>
      <c r="N2164" s="1" t="str">
        <f>IFERROR(VLOOKUP(A2164,SEM_20201201_20210416!A:F,6,FALSE),"")</f>
        <v/>
      </c>
      <c r="O2164" s="4" t="str">
        <f t="shared" si="169"/>
        <v/>
      </c>
      <c r="P2164" s="4" t="str">
        <f t="shared" si="170"/>
        <v/>
      </c>
    </row>
    <row r="2165" spans="1:16">
      <c r="A2165" s="3" t="s">
        <v>2121</v>
      </c>
      <c r="B2165">
        <v>8</v>
      </c>
      <c r="C2165">
        <v>1</v>
      </c>
      <c r="D2165" s="1">
        <v>0.125</v>
      </c>
      <c r="E2165" s="2">
        <v>12.25</v>
      </c>
      <c r="H2165" s="4" t="str">
        <f t="shared" si="166"/>
        <v/>
      </c>
      <c r="I2165" s="4" t="str">
        <f t="shared" si="167"/>
        <v/>
      </c>
      <c r="J2165" s="4" t="str">
        <f t="shared" si="168"/>
        <v/>
      </c>
      <c r="K2165" s="4" t="str">
        <f>IF(ISERROR(MATCH(A2165,SEM_20201201_20210416!A:A,0)),"","Y")</f>
        <v/>
      </c>
      <c r="L2165" s="4" t="str">
        <f>IF(K2165="Y",VLOOKUP($A2165,SEM_20201201_20210416!$A:$G,3,FALSE),"")</f>
        <v/>
      </c>
      <c r="M2165" s="4" t="str">
        <f>IF(K2165="Y",VLOOKUP($A2165,SEM_20201201_20210416!$A:$G,4,FALSE),"")</f>
        <v/>
      </c>
      <c r="N2165" s="1" t="str">
        <f>IFERROR(VLOOKUP(A2165,SEM_20201201_20210416!A:F,6,FALSE),"")</f>
        <v/>
      </c>
      <c r="O2165" s="4" t="str">
        <f t="shared" si="169"/>
        <v/>
      </c>
      <c r="P2165" s="4" t="str">
        <f t="shared" si="170"/>
        <v/>
      </c>
    </row>
    <row r="2166" spans="1:16">
      <c r="A2166" s="3" t="s">
        <v>2192</v>
      </c>
      <c r="B2166">
        <v>8</v>
      </c>
      <c r="C2166">
        <v>0</v>
      </c>
      <c r="D2166" s="1">
        <v>0</v>
      </c>
      <c r="E2166" s="2">
        <v>12.375</v>
      </c>
      <c r="H2166" s="4" t="str">
        <f t="shared" si="166"/>
        <v/>
      </c>
      <c r="I2166" s="4" t="str">
        <f t="shared" si="167"/>
        <v/>
      </c>
      <c r="J2166" s="4" t="str">
        <f t="shared" si="168"/>
        <v/>
      </c>
      <c r="K2166" s="4" t="str">
        <f>IF(ISERROR(MATCH(A2166,SEM_20201201_20210416!A:A,0)),"","Y")</f>
        <v/>
      </c>
      <c r="L2166" s="4" t="str">
        <f>IF(K2166="Y",VLOOKUP($A2166,SEM_20201201_20210416!$A:$G,3,FALSE),"")</f>
        <v/>
      </c>
      <c r="M2166" s="4" t="str">
        <f>IF(K2166="Y",VLOOKUP($A2166,SEM_20201201_20210416!$A:$G,4,FALSE),"")</f>
        <v/>
      </c>
      <c r="N2166" s="1" t="str">
        <f>IFERROR(VLOOKUP(A2166,SEM_20201201_20210416!A:F,6,FALSE),"")</f>
        <v/>
      </c>
      <c r="O2166" s="4" t="str">
        <f t="shared" si="169"/>
        <v/>
      </c>
      <c r="P2166" s="4" t="str">
        <f t="shared" si="170"/>
        <v/>
      </c>
    </row>
    <row r="2167" spans="1:16">
      <c r="A2167" s="3" t="s">
        <v>2195</v>
      </c>
      <c r="B2167">
        <v>8</v>
      </c>
      <c r="C2167">
        <v>2</v>
      </c>
      <c r="D2167" s="1">
        <v>0.25</v>
      </c>
      <c r="E2167" s="2">
        <v>12.875</v>
      </c>
      <c r="H2167" s="4" t="str">
        <f t="shared" si="166"/>
        <v/>
      </c>
      <c r="I2167" s="4" t="str">
        <f t="shared" si="167"/>
        <v/>
      </c>
      <c r="J2167" s="4" t="str">
        <f t="shared" si="168"/>
        <v/>
      </c>
      <c r="K2167" s="4" t="str">
        <f>IF(ISERROR(MATCH(A2167,SEM_20201201_20210416!A:A,0)),"","Y")</f>
        <v/>
      </c>
      <c r="L2167" s="4" t="str">
        <f>IF(K2167="Y",VLOOKUP($A2167,SEM_20201201_20210416!$A:$G,3,FALSE),"")</f>
        <v/>
      </c>
      <c r="M2167" s="4" t="str">
        <f>IF(K2167="Y",VLOOKUP($A2167,SEM_20201201_20210416!$A:$G,4,FALSE),"")</f>
        <v/>
      </c>
      <c r="N2167" s="1" t="str">
        <f>IFERROR(VLOOKUP(A2167,SEM_20201201_20210416!A:F,6,FALSE),"")</f>
        <v/>
      </c>
      <c r="O2167" s="4" t="str">
        <f t="shared" si="169"/>
        <v/>
      </c>
      <c r="P2167" s="4" t="str">
        <f t="shared" si="170"/>
        <v/>
      </c>
    </row>
    <row r="2168" spans="1:16">
      <c r="A2168" s="3" t="s">
        <v>2112</v>
      </c>
      <c r="B2168">
        <v>8</v>
      </c>
      <c r="C2168">
        <v>0</v>
      </c>
      <c r="D2168" s="1">
        <v>0</v>
      </c>
      <c r="E2168" s="2">
        <v>12.875</v>
      </c>
      <c r="H2168" s="4" t="str">
        <f t="shared" si="166"/>
        <v/>
      </c>
      <c r="I2168" s="4" t="str">
        <f t="shared" si="167"/>
        <v/>
      </c>
      <c r="J2168" s="4" t="str">
        <f t="shared" si="168"/>
        <v/>
      </c>
      <c r="K2168" s="4" t="str">
        <f>IF(ISERROR(MATCH(A2168,SEM_20201201_20210416!A:A,0)),"","Y")</f>
        <v/>
      </c>
      <c r="L2168" s="4" t="str">
        <f>IF(K2168="Y",VLOOKUP($A2168,SEM_20201201_20210416!$A:$G,3,FALSE),"")</f>
        <v/>
      </c>
      <c r="M2168" s="4" t="str">
        <f>IF(K2168="Y",VLOOKUP($A2168,SEM_20201201_20210416!$A:$G,4,FALSE),"")</f>
        <v/>
      </c>
      <c r="N2168" s="1" t="str">
        <f>IFERROR(VLOOKUP(A2168,SEM_20201201_20210416!A:F,6,FALSE),"")</f>
        <v/>
      </c>
      <c r="O2168" s="4" t="str">
        <f t="shared" si="169"/>
        <v/>
      </c>
      <c r="P2168" s="4" t="str">
        <f t="shared" si="170"/>
        <v/>
      </c>
    </row>
    <row r="2169" spans="1:16">
      <c r="A2169" s="3" t="s">
        <v>2103</v>
      </c>
      <c r="B2169">
        <v>8</v>
      </c>
      <c r="C2169">
        <v>1</v>
      </c>
      <c r="D2169" s="1">
        <v>0.125</v>
      </c>
      <c r="E2169" s="2">
        <v>13.875</v>
      </c>
      <c r="H2169" s="4" t="str">
        <f t="shared" si="166"/>
        <v/>
      </c>
      <c r="I2169" s="4" t="str">
        <f t="shared" si="167"/>
        <v/>
      </c>
      <c r="J2169" s="4" t="str">
        <f t="shared" si="168"/>
        <v/>
      </c>
      <c r="K2169" s="4" t="str">
        <f>IF(ISERROR(MATCH(A2169,SEM_20201201_20210416!A:A,0)),"","Y")</f>
        <v/>
      </c>
      <c r="L2169" s="4" t="str">
        <f>IF(K2169="Y",VLOOKUP($A2169,SEM_20201201_20210416!$A:$G,3,FALSE),"")</f>
        <v/>
      </c>
      <c r="M2169" s="4" t="str">
        <f>IF(K2169="Y",VLOOKUP($A2169,SEM_20201201_20210416!$A:$G,4,FALSE),"")</f>
        <v/>
      </c>
      <c r="N2169" s="1" t="str">
        <f>IFERROR(VLOOKUP(A2169,SEM_20201201_20210416!A:F,6,FALSE),"")</f>
        <v/>
      </c>
      <c r="O2169" s="4" t="str">
        <f t="shared" si="169"/>
        <v/>
      </c>
      <c r="P2169" s="4" t="str">
        <f t="shared" si="170"/>
        <v/>
      </c>
    </row>
    <row r="2170" spans="1:16">
      <c r="A2170" s="3" t="s">
        <v>2173</v>
      </c>
      <c r="B2170">
        <v>8</v>
      </c>
      <c r="C2170">
        <v>1</v>
      </c>
      <c r="D2170" s="1">
        <v>0.125</v>
      </c>
      <c r="E2170" s="2">
        <v>13.875</v>
      </c>
      <c r="H2170" s="4" t="str">
        <f t="shared" si="166"/>
        <v/>
      </c>
      <c r="I2170" s="4" t="str">
        <f t="shared" si="167"/>
        <v/>
      </c>
      <c r="J2170" s="4" t="str">
        <f t="shared" si="168"/>
        <v/>
      </c>
      <c r="K2170" s="4" t="str">
        <f>IF(ISERROR(MATCH(A2170,SEM_20201201_20210416!A:A,0)),"","Y")</f>
        <v/>
      </c>
      <c r="L2170" s="4" t="str">
        <f>IF(K2170="Y",VLOOKUP($A2170,SEM_20201201_20210416!$A:$G,3,FALSE),"")</f>
        <v/>
      </c>
      <c r="M2170" s="4" t="str">
        <f>IF(K2170="Y",VLOOKUP($A2170,SEM_20201201_20210416!$A:$G,4,FALSE),"")</f>
        <v/>
      </c>
      <c r="N2170" s="1" t="str">
        <f>IFERROR(VLOOKUP(A2170,SEM_20201201_20210416!A:F,6,FALSE),"")</f>
        <v/>
      </c>
      <c r="O2170" s="4" t="str">
        <f t="shared" si="169"/>
        <v/>
      </c>
      <c r="P2170" s="4" t="str">
        <f t="shared" si="170"/>
        <v/>
      </c>
    </row>
    <row r="2171" spans="1:16">
      <c r="A2171" s="3" t="s">
        <v>2196</v>
      </c>
      <c r="B2171">
        <v>8</v>
      </c>
      <c r="C2171">
        <v>0</v>
      </c>
      <c r="D2171" s="1">
        <v>0</v>
      </c>
      <c r="E2171" s="2">
        <v>14.375</v>
      </c>
      <c r="H2171" s="4" t="str">
        <f t="shared" si="166"/>
        <v/>
      </c>
      <c r="I2171" s="4" t="str">
        <f t="shared" si="167"/>
        <v/>
      </c>
      <c r="J2171" s="4" t="str">
        <f t="shared" si="168"/>
        <v/>
      </c>
      <c r="K2171" s="4" t="str">
        <f>IF(ISERROR(MATCH(A2171,SEM_20201201_20210416!A:A,0)),"","Y")</f>
        <v>Y</v>
      </c>
      <c r="L2171" s="4">
        <f>IF(K2171="Y",VLOOKUP($A2171,SEM_20201201_20210416!$A:$G,3,FALSE),"")</f>
        <v>770</v>
      </c>
      <c r="M2171" s="4">
        <f>IF(K2171="Y",VLOOKUP($A2171,SEM_20201201_20210416!$A:$G,4,FALSE),"")</f>
        <v>41</v>
      </c>
      <c r="N2171" s="1">
        <f>IFERROR(VLOOKUP(A2171,SEM_20201201_20210416!A:F,6,FALSE),"")</f>
        <v>5.3246753246753244E-2</v>
      </c>
      <c r="O2171" s="4" t="str">
        <f t="shared" si="169"/>
        <v>Y</v>
      </c>
      <c r="P2171" s="4" t="str">
        <f t="shared" si="170"/>
        <v/>
      </c>
    </row>
    <row r="2172" spans="1:16">
      <c r="A2172" s="3" t="s">
        <v>2212</v>
      </c>
      <c r="B2172">
        <v>8</v>
      </c>
      <c r="C2172">
        <v>0</v>
      </c>
      <c r="D2172" s="1">
        <v>0</v>
      </c>
      <c r="E2172" s="2">
        <v>15.125</v>
      </c>
      <c r="H2172" s="4" t="str">
        <f t="shared" si="166"/>
        <v/>
      </c>
      <c r="I2172" s="4" t="str">
        <f t="shared" si="167"/>
        <v/>
      </c>
      <c r="J2172" s="4" t="str">
        <f t="shared" si="168"/>
        <v/>
      </c>
      <c r="K2172" s="4" t="str">
        <f>IF(ISERROR(MATCH(A2172,SEM_20201201_20210416!A:A,0)),"","Y")</f>
        <v/>
      </c>
      <c r="L2172" s="4" t="str">
        <f>IF(K2172="Y",VLOOKUP($A2172,SEM_20201201_20210416!$A:$G,3,FALSE),"")</f>
        <v/>
      </c>
      <c r="M2172" s="4" t="str">
        <f>IF(K2172="Y",VLOOKUP($A2172,SEM_20201201_20210416!$A:$G,4,FALSE),"")</f>
        <v/>
      </c>
      <c r="N2172" s="1" t="str">
        <f>IFERROR(VLOOKUP(A2172,SEM_20201201_20210416!A:F,6,FALSE),"")</f>
        <v/>
      </c>
      <c r="O2172" s="4" t="str">
        <f t="shared" si="169"/>
        <v/>
      </c>
      <c r="P2172" s="4" t="str">
        <f t="shared" si="170"/>
        <v/>
      </c>
    </row>
    <row r="2173" spans="1:16">
      <c r="A2173" s="3" t="s">
        <v>2139</v>
      </c>
      <c r="B2173">
        <v>8</v>
      </c>
      <c r="C2173">
        <v>0</v>
      </c>
      <c r="D2173" s="1">
        <v>0</v>
      </c>
      <c r="E2173" s="2">
        <v>15.5</v>
      </c>
      <c r="H2173" s="4" t="str">
        <f t="shared" si="166"/>
        <v/>
      </c>
      <c r="I2173" s="4" t="str">
        <f t="shared" si="167"/>
        <v/>
      </c>
      <c r="J2173" s="4" t="str">
        <f t="shared" si="168"/>
        <v/>
      </c>
      <c r="K2173" s="4" t="str">
        <f>IF(ISERROR(MATCH(A2173,SEM_20201201_20210416!A:A,0)),"","Y")</f>
        <v/>
      </c>
      <c r="L2173" s="4" t="str">
        <f>IF(K2173="Y",VLOOKUP($A2173,SEM_20201201_20210416!$A:$G,3,FALSE),"")</f>
        <v/>
      </c>
      <c r="M2173" s="4" t="str">
        <f>IF(K2173="Y",VLOOKUP($A2173,SEM_20201201_20210416!$A:$G,4,FALSE),"")</f>
        <v/>
      </c>
      <c r="N2173" s="1" t="str">
        <f>IFERROR(VLOOKUP(A2173,SEM_20201201_20210416!A:F,6,FALSE),"")</f>
        <v/>
      </c>
      <c r="O2173" s="4" t="str">
        <f t="shared" si="169"/>
        <v/>
      </c>
      <c r="P2173" s="4" t="str">
        <f t="shared" si="170"/>
        <v/>
      </c>
    </row>
    <row r="2174" spans="1:16">
      <c r="A2174" s="3" t="s">
        <v>2157</v>
      </c>
      <c r="B2174">
        <v>8</v>
      </c>
      <c r="C2174">
        <v>1</v>
      </c>
      <c r="D2174" s="1">
        <v>0.125</v>
      </c>
      <c r="E2174" s="2">
        <v>15.625</v>
      </c>
      <c r="H2174" s="4" t="str">
        <f t="shared" si="166"/>
        <v/>
      </c>
      <c r="I2174" s="4" t="str">
        <f t="shared" si="167"/>
        <v/>
      </c>
      <c r="J2174" s="4" t="str">
        <f t="shared" si="168"/>
        <v/>
      </c>
      <c r="K2174" s="4" t="str">
        <f>IF(ISERROR(MATCH(A2174,SEM_20201201_20210416!A:A,0)),"","Y")</f>
        <v>Y</v>
      </c>
      <c r="L2174" s="4">
        <f>IF(K2174="Y",VLOOKUP($A2174,SEM_20201201_20210416!$A:$G,3,FALSE),"")</f>
        <v>1297</v>
      </c>
      <c r="M2174" s="4">
        <f>IF(K2174="Y",VLOOKUP($A2174,SEM_20201201_20210416!$A:$G,4,FALSE),"")</f>
        <v>79</v>
      </c>
      <c r="N2174" s="1">
        <f>IFERROR(VLOOKUP(A2174,SEM_20201201_20210416!A:F,6,FALSE),"")</f>
        <v>6.0909791827293752E-2</v>
      </c>
      <c r="O2174" s="4" t="str">
        <f t="shared" si="169"/>
        <v>Y</v>
      </c>
      <c r="P2174" s="4" t="str">
        <f t="shared" si="170"/>
        <v/>
      </c>
    </row>
    <row r="2175" spans="1:16">
      <c r="A2175" s="3" t="s">
        <v>2140</v>
      </c>
      <c r="B2175">
        <v>8</v>
      </c>
      <c r="C2175">
        <v>0</v>
      </c>
      <c r="D2175" s="1">
        <v>0</v>
      </c>
      <c r="E2175" s="2">
        <v>15.75</v>
      </c>
      <c r="H2175" s="4" t="str">
        <f t="shared" si="166"/>
        <v/>
      </c>
      <c r="I2175" s="4" t="str">
        <f t="shared" si="167"/>
        <v/>
      </c>
      <c r="J2175" s="4" t="str">
        <f t="shared" si="168"/>
        <v/>
      </c>
      <c r="K2175" s="4" t="str">
        <f>IF(ISERROR(MATCH(A2175,SEM_20201201_20210416!A:A,0)),"","Y")</f>
        <v/>
      </c>
      <c r="L2175" s="4" t="str">
        <f>IF(K2175="Y",VLOOKUP($A2175,SEM_20201201_20210416!$A:$G,3,FALSE),"")</f>
        <v/>
      </c>
      <c r="M2175" s="4" t="str">
        <f>IF(K2175="Y",VLOOKUP($A2175,SEM_20201201_20210416!$A:$G,4,FALSE),"")</f>
        <v/>
      </c>
      <c r="N2175" s="1" t="str">
        <f>IFERROR(VLOOKUP(A2175,SEM_20201201_20210416!A:F,6,FALSE),"")</f>
        <v/>
      </c>
      <c r="O2175" s="4" t="str">
        <f t="shared" si="169"/>
        <v/>
      </c>
      <c r="P2175" s="4" t="str">
        <f t="shared" si="170"/>
        <v/>
      </c>
    </row>
    <row r="2176" spans="1:16">
      <c r="A2176" s="3" t="s">
        <v>2147</v>
      </c>
      <c r="B2176">
        <v>8</v>
      </c>
      <c r="C2176">
        <v>0</v>
      </c>
      <c r="D2176" s="1">
        <v>0</v>
      </c>
      <c r="E2176" s="2">
        <v>16.125</v>
      </c>
      <c r="H2176" s="4" t="str">
        <f t="shared" si="166"/>
        <v/>
      </c>
      <c r="I2176" s="4" t="str">
        <f t="shared" si="167"/>
        <v/>
      </c>
      <c r="J2176" s="4" t="str">
        <f t="shared" si="168"/>
        <v/>
      </c>
      <c r="K2176" s="4" t="str">
        <f>IF(ISERROR(MATCH(A2176,SEM_20201201_20210416!A:A,0)),"","Y")</f>
        <v/>
      </c>
      <c r="L2176" s="4" t="str">
        <f>IF(K2176="Y",VLOOKUP($A2176,SEM_20201201_20210416!$A:$G,3,FALSE),"")</f>
        <v/>
      </c>
      <c r="M2176" s="4" t="str">
        <f>IF(K2176="Y",VLOOKUP($A2176,SEM_20201201_20210416!$A:$G,4,FALSE),"")</f>
        <v/>
      </c>
      <c r="N2176" s="1" t="str">
        <f>IFERROR(VLOOKUP(A2176,SEM_20201201_20210416!A:F,6,FALSE),"")</f>
        <v/>
      </c>
      <c r="O2176" s="4" t="str">
        <f t="shared" si="169"/>
        <v/>
      </c>
      <c r="P2176" s="4" t="str">
        <f t="shared" si="170"/>
        <v/>
      </c>
    </row>
    <row r="2177" spans="1:16">
      <c r="A2177" s="3" t="s">
        <v>2117</v>
      </c>
      <c r="B2177">
        <v>8</v>
      </c>
      <c r="C2177">
        <v>0</v>
      </c>
      <c r="D2177" s="1">
        <v>0</v>
      </c>
      <c r="E2177" s="2">
        <v>17.375</v>
      </c>
      <c r="H2177" s="4" t="str">
        <f t="shared" si="166"/>
        <v/>
      </c>
      <c r="I2177" s="4" t="str">
        <f t="shared" si="167"/>
        <v/>
      </c>
      <c r="J2177" s="4" t="str">
        <f t="shared" si="168"/>
        <v/>
      </c>
      <c r="K2177" s="4" t="str">
        <f>IF(ISERROR(MATCH(A2177,SEM_20201201_20210416!A:A,0)),"","Y")</f>
        <v/>
      </c>
      <c r="L2177" s="4" t="str">
        <f>IF(K2177="Y",VLOOKUP($A2177,SEM_20201201_20210416!$A:$G,3,FALSE),"")</f>
        <v/>
      </c>
      <c r="M2177" s="4" t="str">
        <f>IF(K2177="Y",VLOOKUP($A2177,SEM_20201201_20210416!$A:$G,4,FALSE),"")</f>
        <v/>
      </c>
      <c r="N2177" s="1" t="str">
        <f>IFERROR(VLOOKUP(A2177,SEM_20201201_20210416!A:F,6,FALSE),"")</f>
        <v/>
      </c>
      <c r="O2177" s="4" t="str">
        <f t="shared" si="169"/>
        <v/>
      </c>
      <c r="P2177" s="4" t="str">
        <f t="shared" si="170"/>
        <v/>
      </c>
    </row>
    <row r="2178" spans="1:16">
      <c r="A2178" s="3" t="s">
        <v>2210</v>
      </c>
      <c r="B2178">
        <v>8</v>
      </c>
      <c r="C2178">
        <v>1</v>
      </c>
      <c r="D2178" s="1">
        <v>0.125</v>
      </c>
      <c r="E2178" s="2">
        <v>17.5</v>
      </c>
      <c r="H2178" s="4" t="str">
        <f t="shared" si="166"/>
        <v/>
      </c>
      <c r="I2178" s="4" t="str">
        <f t="shared" si="167"/>
        <v/>
      </c>
      <c r="J2178" s="4" t="str">
        <f t="shared" si="168"/>
        <v/>
      </c>
      <c r="K2178" s="4" t="str">
        <f>IF(ISERROR(MATCH(A2178,SEM_20201201_20210416!A:A,0)),"","Y")</f>
        <v/>
      </c>
      <c r="L2178" s="4" t="str">
        <f>IF(K2178="Y",VLOOKUP($A2178,SEM_20201201_20210416!$A:$G,3,FALSE),"")</f>
        <v/>
      </c>
      <c r="M2178" s="4" t="str">
        <f>IF(K2178="Y",VLOOKUP($A2178,SEM_20201201_20210416!$A:$G,4,FALSE),"")</f>
        <v/>
      </c>
      <c r="N2178" s="1" t="str">
        <f>IFERROR(VLOOKUP(A2178,SEM_20201201_20210416!A:F,6,FALSE),"")</f>
        <v/>
      </c>
      <c r="O2178" s="4" t="str">
        <f t="shared" si="169"/>
        <v/>
      </c>
      <c r="P2178" s="4" t="str">
        <f t="shared" si="170"/>
        <v/>
      </c>
    </row>
    <row r="2179" spans="1:16">
      <c r="A2179" s="3" t="s">
        <v>2155</v>
      </c>
      <c r="B2179">
        <v>8</v>
      </c>
      <c r="C2179">
        <v>0</v>
      </c>
      <c r="D2179" s="1">
        <v>0</v>
      </c>
      <c r="E2179" s="2">
        <v>17.5</v>
      </c>
      <c r="H2179" s="4" t="str">
        <f t="shared" ref="H2179:H2242" si="171">IF(AND(E2179&gt;=2,E2179&lt;3),"Y","")</f>
        <v/>
      </c>
      <c r="I2179" s="4" t="str">
        <f t="shared" ref="I2179:I2242" si="172">IF(AND(E2179&gt;=4,E2179&lt;5),"Y","")</f>
        <v/>
      </c>
      <c r="J2179" s="4" t="str">
        <f t="shared" ref="J2179:J2242" si="173">IF(AND(E2179&gt;=6,E2179&lt;7),"Y","")</f>
        <v/>
      </c>
      <c r="K2179" s="4" t="str">
        <f>IF(ISERROR(MATCH(A2179,SEM_20201201_20210416!A:A,0)),"","Y")</f>
        <v/>
      </c>
      <c r="L2179" s="4" t="str">
        <f>IF(K2179="Y",VLOOKUP($A2179,SEM_20201201_20210416!$A:$G,3,FALSE),"")</f>
        <v/>
      </c>
      <c r="M2179" s="4" t="str">
        <f>IF(K2179="Y",VLOOKUP($A2179,SEM_20201201_20210416!$A:$G,4,FALSE),"")</f>
        <v/>
      </c>
      <c r="N2179" s="1" t="str">
        <f>IFERROR(VLOOKUP(A2179,SEM_20201201_20210416!A:F,6,FALSE),"")</f>
        <v/>
      </c>
      <c r="O2179" s="4" t="str">
        <f t="shared" ref="O2179:O2242" si="174">IF(AND(K2179="Y",M2179&gt;C2179),"Y","")</f>
        <v/>
      </c>
      <c r="P2179" s="4" t="str">
        <f t="shared" ref="P2179:P2242" si="175">IF(AND(G2179&lt;&gt;"N",E2179&gt;$V$1,D2179&lt;$V$2,B2179&gt;=$V$3),"Y","")</f>
        <v/>
      </c>
    </row>
    <row r="2180" spans="1:16">
      <c r="A2180" s="3" t="s">
        <v>2170</v>
      </c>
      <c r="B2180">
        <v>8</v>
      </c>
      <c r="C2180">
        <v>0</v>
      </c>
      <c r="D2180" s="1">
        <v>0</v>
      </c>
      <c r="E2180" s="2">
        <v>18</v>
      </c>
      <c r="H2180" s="4" t="str">
        <f t="shared" si="171"/>
        <v/>
      </c>
      <c r="I2180" s="4" t="str">
        <f t="shared" si="172"/>
        <v/>
      </c>
      <c r="J2180" s="4" t="str">
        <f t="shared" si="173"/>
        <v/>
      </c>
      <c r="K2180" s="4" t="str">
        <f>IF(ISERROR(MATCH(A2180,SEM_20201201_20210416!A:A,0)),"","Y")</f>
        <v/>
      </c>
      <c r="L2180" s="4" t="str">
        <f>IF(K2180="Y",VLOOKUP($A2180,SEM_20201201_20210416!$A:$G,3,FALSE),"")</f>
        <v/>
      </c>
      <c r="M2180" s="4" t="str">
        <f>IF(K2180="Y",VLOOKUP($A2180,SEM_20201201_20210416!$A:$G,4,FALSE),"")</f>
        <v/>
      </c>
      <c r="N2180" s="1" t="str">
        <f>IFERROR(VLOOKUP(A2180,SEM_20201201_20210416!A:F,6,FALSE),"")</f>
        <v/>
      </c>
      <c r="O2180" s="4" t="str">
        <f t="shared" si="174"/>
        <v/>
      </c>
      <c r="P2180" s="4" t="str">
        <f t="shared" si="175"/>
        <v/>
      </c>
    </row>
    <row r="2181" spans="1:16">
      <c r="A2181" s="3" t="s">
        <v>2113</v>
      </c>
      <c r="B2181">
        <v>8</v>
      </c>
      <c r="C2181">
        <v>0</v>
      </c>
      <c r="D2181" s="1">
        <v>0</v>
      </c>
      <c r="E2181" s="2">
        <v>20.75</v>
      </c>
      <c r="H2181" s="4" t="str">
        <f t="shared" si="171"/>
        <v/>
      </c>
      <c r="I2181" s="4" t="str">
        <f t="shared" si="172"/>
        <v/>
      </c>
      <c r="J2181" s="4" t="str">
        <f t="shared" si="173"/>
        <v/>
      </c>
      <c r="K2181" s="4" t="str">
        <f>IF(ISERROR(MATCH(A2181,SEM_20201201_20210416!A:A,0)),"","Y")</f>
        <v/>
      </c>
      <c r="L2181" s="4" t="str">
        <f>IF(K2181="Y",VLOOKUP($A2181,SEM_20201201_20210416!$A:$G,3,FALSE),"")</f>
        <v/>
      </c>
      <c r="M2181" s="4" t="str">
        <f>IF(K2181="Y",VLOOKUP($A2181,SEM_20201201_20210416!$A:$G,4,FALSE),"")</f>
        <v/>
      </c>
      <c r="N2181" s="1" t="str">
        <f>IFERROR(VLOOKUP(A2181,SEM_20201201_20210416!A:F,6,FALSE),"")</f>
        <v/>
      </c>
      <c r="O2181" s="4" t="str">
        <f t="shared" si="174"/>
        <v/>
      </c>
      <c r="P2181" s="4" t="str">
        <f t="shared" si="175"/>
        <v/>
      </c>
    </row>
    <row r="2182" spans="1:16">
      <c r="A2182" s="3" t="s">
        <v>2183</v>
      </c>
      <c r="B2182">
        <v>8</v>
      </c>
      <c r="C2182">
        <v>0</v>
      </c>
      <c r="D2182" s="1">
        <v>0</v>
      </c>
      <c r="E2182" s="2">
        <v>22.25</v>
      </c>
      <c r="H2182" s="4" t="str">
        <f t="shared" si="171"/>
        <v/>
      </c>
      <c r="I2182" s="4" t="str">
        <f t="shared" si="172"/>
        <v/>
      </c>
      <c r="J2182" s="4" t="str">
        <f t="shared" si="173"/>
        <v/>
      </c>
      <c r="K2182" s="4" t="str">
        <f>IF(ISERROR(MATCH(A2182,SEM_20201201_20210416!A:A,0)),"","Y")</f>
        <v/>
      </c>
      <c r="L2182" s="4" t="str">
        <f>IF(K2182="Y",VLOOKUP($A2182,SEM_20201201_20210416!$A:$G,3,FALSE),"")</f>
        <v/>
      </c>
      <c r="M2182" s="4" t="str">
        <f>IF(K2182="Y",VLOOKUP($A2182,SEM_20201201_20210416!$A:$G,4,FALSE),"")</f>
        <v/>
      </c>
      <c r="N2182" s="1" t="str">
        <f>IFERROR(VLOOKUP(A2182,SEM_20201201_20210416!A:F,6,FALSE),"")</f>
        <v/>
      </c>
      <c r="O2182" s="4" t="str">
        <f t="shared" si="174"/>
        <v/>
      </c>
      <c r="P2182" s="4" t="str">
        <f t="shared" si="175"/>
        <v/>
      </c>
    </row>
    <row r="2183" spans="1:16">
      <c r="A2183" s="3" t="s">
        <v>2146</v>
      </c>
      <c r="B2183">
        <v>8</v>
      </c>
      <c r="C2183">
        <v>0</v>
      </c>
      <c r="D2183" s="1">
        <v>0</v>
      </c>
      <c r="E2183" s="2">
        <v>22.875</v>
      </c>
      <c r="H2183" s="4" t="str">
        <f t="shared" si="171"/>
        <v/>
      </c>
      <c r="I2183" s="4" t="str">
        <f t="shared" si="172"/>
        <v/>
      </c>
      <c r="J2183" s="4" t="str">
        <f t="shared" si="173"/>
        <v/>
      </c>
      <c r="K2183" s="4" t="str">
        <f>IF(ISERROR(MATCH(A2183,SEM_20201201_20210416!A:A,0)),"","Y")</f>
        <v/>
      </c>
      <c r="L2183" s="4" t="str">
        <f>IF(K2183="Y",VLOOKUP($A2183,SEM_20201201_20210416!$A:$G,3,FALSE),"")</f>
        <v/>
      </c>
      <c r="M2183" s="4" t="str">
        <f>IF(K2183="Y",VLOOKUP($A2183,SEM_20201201_20210416!$A:$G,4,FALSE),"")</f>
        <v/>
      </c>
      <c r="N2183" s="1" t="str">
        <f>IFERROR(VLOOKUP(A2183,SEM_20201201_20210416!A:F,6,FALSE),"")</f>
        <v/>
      </c>
      <c r="O2183" s="4" t="str">
        <f t="shared" si="174"/>
        <v/>
      </c>
      <c r="P2183" s="4" t="str">
        <f t="shared" si="175"/>
        <v/>
      </c>
    </row>
    <row r="2184" spans="1:16">
      <c r="A2184" s="3" t="s">
        <v>2191</v>
      </c>
      <c r="B2184">
        <v>8</v>
      </c>
      <c r="C2184">
        <v>1</v>
      </c>
      <c r="D2184" s="1">
        <v>0.125</v>
      </c>
      <c r="E2184" s="2">
        <v>23.375</v>
      </c>
      <c r="H2184" s="4" t="str">
        <f t="shared" si="171"/>
        <v/>
      </c>
      <c r="I2184" s="4" t="str">
        <f t="shared" si="172"/>
        <v/>
      </c>
      <c r="J2184" s="4" t="str">
        <f t="shared" si="173"/>
        <v/>
      </c>
      <c r="K2184" s="4" t="str">
        <f>IF(ISERROR(MATCH(A2184,SEM_20201201_20210416!A:A,0)),"","Y")</f>
        <v/>
      </c>
      <c r="L2184" s="4" t="str">
        <f>IF(K2184="Y",VLOOKUP($A2184,SEM_20201201_20210416!$A:$G,3,FALSE),"")</f>
        <v/>
      </c>
      <c r="M2184" s="4" t="str">
        <f>IF(K2184="Y",VLOOKUP($A2184,SEM_20201201_20210416!$A:$G,4,FALSE),"")</f>
        <v/>
      </c>
      <c r="N2184" s="1" t="str">
        <f>IFERROR(VLOOKUP(A2184,SEM_20201201_20210416!A:F,6,FALSE),"")</f>
        <v/>
      </c>
      <c r="O2184" s="4" t="str">
        <f t="shared" si="174"/>
        <v/>
      </c>
      <c r="P2184" s="4" t="str">
        <f t="shared" si="175"/>
        <v/>
      </c>
    </row>
    <row r="2185" spans="1:16">
      <c r="A2185" s="3" t="s">
        <v>2151</v>
      </c>
      <c r="B2185">
        <v>8</v>
      </c>
      <c r="C2185">
        <v>0</v>
      </c>
      <c r="D2185" s="1">
        <v>0</v>
      </c>
      <c r="E2185" s="2">
        <v>26.25</v>
      </c>
      <c r="H2185" s="4" t="str">
        <f t="shared" si="171"/>
        <v/>
      </c>
      <c r="I2185" s="4" t="str">
        <f t="shared" si="172"/>
        <v/>
      </c>
      <c r="J2185" s="4" t="str">
        <f t="shared" si="173"/>
        <v/>
      </c>
      <c r="K2185" s="4" t="str">
        <f>IF(ISERROR(MATCH(A2185,SEM_20201201_20210416!A:A,0)),"","Y")</f>
        <v/>
      </c>
      <c r="L2185" s="4" t="str">
        <f>IF(K2185="Y",VLOOKUP($A2185,SEM_20201201_20210416!$A:$G,3,FALSE),"")</f>
        <v/>
      </c>
      <c r="M2185" s="4" t="str">
        <f>IF(K2185="Y",VLOOKUP($A2185,SEM_20201201_20210416!$A:$G,4,FALSE),"")</f>
        <v/>
      </c>
      <c r="N2185" s="1" t="str">
        <f>IFERROR(VLOOKUP(A2185,SEM_20201201_20210416!A:F,6,FALSE),"")</f>
        <v/>
      </c>
      <c r="O2185" s="4" t="str">
        <f t="shared" si="174"/>
        <v/>
      </c>
      <c r="P2185" s="4" t="str">
        <f t="shared" si="175"/>
        <v/>
      </c>
    </row>
    <row r="2186" spans="1:16">
      <c r="A2186" s="3" t="s">
        <v>2134</v>
      </c>
      <c r="B2186">
        <v>8</v>
      </c>
      <c r="C2186">
        <v>1</v>
      </c>
      <c r="D2186" s="1">
        <v>0.125</v>
      </c>
      <c r="E2186" s="2">
        <v>27.875</v>
      </c>
      <c r="H2186" s="4" t="str">
        <f t="shared" si="171"/>
        <v/>
      </c>
      <c r="I2186" s="4" t="str">
        <f t="shared" si="172"/>
        <v/>
      </c>
      <c r="J2186" s="4" t="str">
        <f t="shared" si="173"/>
        <v/>
      </c>
      <c r="K2186" s="4" t="str">
        <f>IF(ISERROR(MATCH(A2186,SEM_20201201_20210416!A:A,0)),"","Y")</f>
        <v/>
      </c>
      <c r="L2186" s="4" t="str">
        <f>IF(K2186="Y",VLOOKUP($A2186,SEM_20201201_20210416!$A:$G,3,FALSE),"")</f>
        <v/>
      </c>
      <c r="M2186" s="4" t="str">
        <f>IF(K2186="Y",VLOOKUP($A2186,SEM_20201201_20210416!$A:$G,4,FALSE),"")</f>
        <v/>
      </c>
      <c r="N2186" s="1" t="str">
        <f>IFERROR(VLOOKUP(A2186,SEM_20201201_20210416!A:F,6,FALSE),"")</f>
        <v/>
      </c>
      <c r="O2186" s="4" t="str">
        <f t="shared" si="174"/>
        <v/>
      </c>
      <c r="P2186" s="4" t="str">
        <f t="shared" si="175"/>
        <v/>
      </c>
    </row>
    <row r="2187" spans="1:16">
      <c r="A2187" s="3" t="s">
        <v>2207</v>
      </c>
      <c r="B2187">
        <v>8</v>
      </c>
      <c r="C2187">
        <v>0</v>
      </c>
      <c r="D2187" s="1">
        <v>0</v>
      </c>
      <c r="E2187" s="2">
        <v>29.25</v>
      </c>
      <c r="H2187" s="4" t="str">
        <f t="shared" si="171"/>
        <v/>
      </c>
      <c r="I2187" s="4" t="str">
        <f t="shared" si="172"/>
        <v/>
      </c>
      <c r="J2187" s="4" t="str">
        <f t="shared" si="173"/>
        <v/>
      </c>
      <c r="K2187" s="4" t="str">
        <f>IF(ISERROR(MATCH(A2187,SEM_20201201_20210416!A:A,0)),"","Y")</f>
        <v/>
      </c>
      <c r="L2187" s="4" t="str">
        <f>IF(K2187="Y",VLOOKUP($A2187,SEM_20201201_20210416!$A:$G,3,FALSE),"")</f>
        <v/>
      </c>
      <c r="M2187" s="4" t="str">
        <f>IF(K2187="Y",VLOOKUP($A2187,SEM_20201201_20210416!$A:$G,4,FALSE),"")</f>
        <v/>
      </c>
      <c r="N2187" s="1" t="str">
        <f>IFERROR(VLOOKUP(A2187,SEM_20201201_20210416!A:F,6,FALSE),"")</f>
        <v/>
      </c>
      <c r="O2187" s="4" t="str">
        <f t="shared" si="174"/>
        <v/>
      </c>
      <c r="P2187" s="4" t="str">
        <f t="shared" si="175"/>
        <v/>
      </c>
    </row>
    <row r="2188" spans="1:16">
      <c r="A2188" s="3" t="s">
        <v>2130</v>
      </c>
      <c r="B2188">
        <v>8</v>
      </c>
      <c r="C2188">
        <v>0</v>
      </c>
      <c r="D2188" s="1">
        <v>0</v>
      </c>
      <c r="E2188" s="2">
        <v>29.375</v>
      </c>
      <c r="H2188" s="4" t="str">
        <f t="shared" si="171"/>
        <v/>
      </c>
      <c r="I2188" s="4" t="str">
        <f t="shared" si="172"/>
        <v/>
      </c>
      <c r="J2188" s="4" t="str">
        <f t="shared" si="173"/>
        <v/>
      </c>
      <c r="K2188" s="4" t="str">
        <f>IF(ISERROR(MATCH(A2188,SEM_20201201_20210416!A:A,0)),"","Y")</f>
        <v/>
      </c>
      <c r="L2188" s="4" t="str">
        <f>IF(K2188="Y",VLOOKUP($A2188,SEM_20201201_20210416!$A:$G,3,FALSE),"")</f>
        <v/>
      </c>
      <c r="M2188" s="4" t="str">
        <f>IF(K2188="Y",VLOOKUP($A2188,SEM_20201201_20210416!$A:$G,4,FALSE),"")</f>
        <v/>
      </c>
      <c r="N2188" s="1" t="str">
        <f>IFERROR(VLOOKUP(A2188,SEM_20201201_20210416!A:F,6,FALSE),"")</f>
        <v/>
      </c>
      <c r="O2188" s="4" t="str">
        <f t="shared" si="174"/>
        <v/>
      </c>
      <c r="P2188" s="4" t="str">
        <f t="shared" si="175"/>
        <v/>
      </c>
    </row>
    <row r="2189" spans="1:16">
      <c r="A2189" s="3" t="s">
        <v>2093</v>
      </c>
      <c r="B2189">
        <v>8</v>
      </c>
      <c r="C2189">
        <v>0</v>
      </c>
      <c r="D2189" s="1">
        <v>0</v>
      </c>
      <c r="E2189" s="2">
        <v>32.25</v>
      </c>
      <c r="H2189" s="4" t="str">
        <f t="shared" si="171"/>
        <v/>
      </c>
      <c r="I2189" s="4" t="str">
        <f t="shared" si="172"/>
        <v/>
      </c>
      <c r="J2189" s="4" t="str">
        <f t="shared" si="173"/>
        <v/>
      </c>
      <c r="K2189" s="4" t="str">
        <f>IF(ISERROR(MATCH(A2189,SEM_20201201_20210416!A:A,0)),"","Y")</f>
        <v/>
      </c>
      <c r="L2189" s="4" t="str">
        <f>IF(K2189="Y",VLOOKUP($A2189,SEM_20201201_20210416!$A:$G,3,FALSE),"")</f>
        <v/>
      </c>
      <c r="M2189" s="4" t="str">
        <f>IF(K2189="Y",VLOOKUP($A2189,SEM_20201201_20210416!$A:$G,4,FALSE),"")</f>
        <v/>
      </c>
      <c r="N2189" s="1" t="str">
        <f>IFERROR(VLOOKUP(A2189,SEM_20201201_20210416!A:F,6,FALSE),"")</f>
        <v/>
      </c>
      <c r="O2189" s="4" t="str">
        <f t="shared" si="174"/>
        <v/>
      </c>
      <c r="P2189" s="4" t="str">
        <f t="shared" si="175"/>
        <v/>
      </c>
    </row>
    <row r="2190" spans="1:16">
      <c r="A2190" s="3" t="s">
        <v>2200</v>
      </c>
      <c r="B2190">
        <v>8</v>
      </c>
      <c r="C2190">
        <v>2</v>
      </c>
      <c r="D2190" s="1">
        <v>0.25</v>
      </c>
      <c r="E2190" s="2">
        <v>32.5</v>
      </c>
      <c r="H2190" s="4" t="str">
        <f t="shared" si="171"/>
        <v/>
      </c>
      <c r="I2190" s="4" t="str">
        <f t="shared" si="172"/>
        <v/>
      </c>
      <c r="J2190" s="4" t="str">
        <f t="shared" si="173"/>
        <v/>
      </c>
      <c r="K2190" s="4" t="str">
        <f>IF(ISERROR(MATCH(A2190,SEM_20201201_20210416!A:A,0)),"","Y")</f>
        <v/>
      </c>
      <c r="L2190" s="4" t="str">
        <f>IF(K2190="Y",VLOOKUP($A2190,SEM_20201201_20210416!$A:$G,3,FALSE),"")</f>
        <v/>
      </c>
      <c r="M2190" s="4" t="str">
        <f>IF(K2190="Y",VLOOKUP($A2190,SEM_20201201_20210416!$A:$G,4,FALSE),"")</f>
        <v/>
      </c>
      <c r="N2190" s="1" t="str">
        <f>IFERROR(VLOOKUP(A2190,SEM_20201201_20210416!A:F,6,FALSE),"")</f>
        <v/>
      </c>
      <c r="O2190" s="4" t="str">
        <f t="shared" si="174"/>
        <v/>
      </c>
      <c r="P2190" s="4" t="str">
        <f t="shared" si="175"/>
        <v/>
      </c>
    </row>
    <row r="2191" spans="1:16">
      <c r="A2191" s="3" t="s">
        <v>2142</v>
      </c>
      <c r="B2191">
        <v>8</v>
      </c>
      <c r="C2191">
        <v>0</v>
      </c>
      <c r="D2191" s="1">
        <v>0</v>
      </c>
      <c r="E2191" s="2">
        <v>33</v>
      </c>
      <c r="H2191" s="4" t="str">
        <f t="shared" si="171"/>
        <v/>
      </c>
      <c r="I2191" s="4" t="str">
        <f t="shared" si="172"/>
        <v/>
      </c>
      <c r="J2191" s="4" t="str">
        <f t="shared" si="173"/>
        <v/>
      </c>
      <c r="K2191" s="4" t="str">
        <f>IF(ISERROR(MATCH(A2191,SEM_20201201_20210416!A:A,0)),"","Y")</f>
        <v/>
      </c>
      <c r="L2191" s="4" t="str">
        <f>IF(K2191="Y",VLOOKUP($A2191,SEM_20201201_20210416!$A:$G,3,FALSE),"")</f>
        <v/>
      </c>
      <c r="M2191" s="4" t="str">
        <f>IF(K2191="Y",VLOOKUP($A2191,SEM_20201201_20210416!$A:$G,4,FALSE),"")</f>
        <v/>
      </c>
      <c r="N2191" s="1" t="str">
        <f>IFERROR(VLOOKUP(A2191,SEM_20201201_20210416!A:F,6,FALSE),"")</f>
        <v/>
      </c>
      <c r="O2191" s="4" t="str">
        <f t="shared" si="174"/>
        <v/>
      </c>
      <c r="P2191" s="4" t="str">
        <f t="shared" si="175"/>
        <v/>
      </c>
    </row>
    <row r="2192" spans="1:16">
      <c r="A2192" s="3" t="s">
        <v>2095</v>
      </c>
      <c r="B2192">
        <v>8</v>
      </c>
      <c r="C2192">
        <v>1</v>
      </c>
      <c r="D2192" s="1">
        <v>0.125</v>
      </c>
      <c r="E2192" s="2">
        <v>34.25</v>
      </c>
      <c r="H2192" s="4" t="str">
        <f t="shared" si="171"/>
        <v/>
      </c>
      <c r="I2192" s="4" t="str">
        <f t="shared" si="172"/>
        <v/>
      </c>
      <c r="J2192" s="4" t="str">
        <f t="shared" si="173"/>
        <v/>
      </c>
      <c r="K2192" s="4" t="str">
        <f>IF(ISERROR(MATCH(A2192,SEM_20201201_20210416!A:A,0)),"","Y")</f>
        <v/>
      </c>
      <c r="L2192" s="4" t="str">
        <f>IF(K2192="Y",VLOOKUP($A2192,SEM_20201201_20210416!$A:$G,3,FALSE),"")</f>
        <v/>
      </c>
      <c r="M2192" s="4" t="str">
        <f>IF(K2192="Y",VLOOKUP($A2192,SEM_20201201_20210416!$A:$G,4,FALSE),"")</f>
        <v/>
      </c>
      <c r="N2192" s="1" t="str">
        <f>IFERROR(VLOOKUP(A2192,SEM_20201201_20210416!A:F,6,FALSE),"")</f>
        <v/>
      </c>
      <c r="O2192" s="4" t="str">
        <f t="shared" si="174"/>
        <v/>
      </c>
      <c r="P2192" s="4" t="str">
        <f t="shared" si="175"/>
        <v/>
      </c>
    </row>
    <row r="2193" spans="1:16">
      <c r="A2193" s="3" t="s">
        <v>2169</v>
      </c>
      <c r="B2193">
        <v>8</v>
      </c>
      <c r="C2193">
        <v>1</v>
      </c>
      <c r="D2193" s="1">
        <v>0.125</v>
      </c>
      <c r="E2193" s="2">
        <v>35.375</v>
      </c>
      <c r="H2193" s="4" t="str">
        <f t="shared" si="171"/>
        <v/>
      </c>
      <c r="I2193" s="4" t="str">
        <f t="shared" si="172"/>
        <v/>
      </c>
      <c r="J2193" s="4" t="str">
        <f t="shared" si="173"/>
        <v/>
      </c>
      <c r="K2193" s="4" t="str">
        <f>IF(ISERROR(MATCH(A2193,SEM_20201201_20210416!A:A,0)),"","Y")</f>
        <v/>
      </c>
      <c r="L2193" s="4" t="str">
        <f>IF(K2193="Y",VLOOKUP($A2193,SEM_20201201_20210416!$A:$G,3,FALSE),"")</f>
        <v/>
      </c>
      <c r="M2193" s="4" t="str">
        <f>IF(K2193="Y",VLOOKUP($A2193,SEM_20201201_20210416!$A:$G,4,FALSE),"")</f>
        <v/>
      </c>
      <c r="N2193" s="1" t="str">
        <f>IFERROR(VLOOKUP(A2193,SEM_20201201_20210416!A:F,6,FALSE),"")</f>
        <v/>
      </c>
      <c r="O2193" s="4" t="str">
        <f t="shared" si="174"/>
        <v/>
      </c>
      <c r="P2193" s="4" t="str">
        <f t="shared" si="175"/>
        <v/>
      </c>
    </row>
    <row r="2194" spans="1:16">
      <c r="A2194" s="3" t="s">
        <v>2149</v>
      </c>
      <c r="B2194">
        <v>8</v>
      </c>
      <c r="C2194">
        <v>1</v>
      </c>
      <c r="D2194" s="1">
        <v>0.125</v>
      </c>
      <c r="E2194" s="2">
        <v>42.75</v>
      </c>
      <c r="H2194" s="4" t="str">
        <f t="shared" si="171"/>
        <v/>
      </c>
      <c r="I2194" s="4" t="str">
        <f t="shared" si="172"/>
        <v/>
      </c>
      <c r="J2194" s="4" t="str">
        <f t="shared" si="173"/>
        <v/>
      </c>
      <c r="K2194" s="4" t="str">
        <f>IF(ISERROR(MATCH(A2194,SEM_20201201_20210416!A:A,0)),"","Y")</f>
        <v/>
      </c>
      <c r="L2194" s="4" t="str">
        <f>IF(K2194="Y",VLOOKUP($A2194,SEM_20201201_20210416!$A:$G,3,FALSE),"")</f>
        <v/>
      </c>
      <c r="M2194" s="4" t="str">
        <f>IF(K2194="Y",VLOOKUP($A2194,SEM_20201201_20210416!$A:$G,4,FALSE),"")</f>
        <v/>
      </c>
      <c r="N2194" s="1" t="str">
        <f>IFERROR(VLOOKUP(A2194,SEM_20201201_20210416!A:F,6,FALSE),"")</f>
        <v/>
      </c>
      <c r="O2194" s="4" t="str">
        <f t="shared" si="174"/>
        <v/>
      </c>
      <c r="P2194" s="4" t="str">
        <f t="shared" si="175"/>
        <v/>
      </c>
    </row>
    <row r="2195" spans="1:16">
      <c r="A2195" s="3" t="s">
        <v>2111</v>
      </c>
      <c r="B2195">
        <v>8</v>
      </c>
      <c r="C2195">
        <v>2</v>
      </c>
      <c r="D2195" s="1">
        <v>0.25</v>
      </c>
      <c r="E2195" s="2">
        <v>44.125</v>
      </c>
      <c r="H2195" s="4" t="str">
        <f t="shared" si="171"/>
        <v/>
      </c>
      <c r="I2195" s="4" t="str">
        <f t="shared" si="172"/>
        <v/>
      </c>
      <c r="J2195" s="4" t="str">
        <f t="shared" si="173"/>
        <v/>
      </c>
      <c r="K2195" s="4" t="str">
        <f>IF(ISERROR(MATCH(A2195,SEM_20201201_20210416!A:A,0)),"","Y")</f>
        <v/>
      </c>
      <c r="L2195" s="4" t="str">
        <f>IF(K2195="Y",VLOOKUP($A2195,SEM_20201201_20210416!$A:$G,3,FALSE),"")</f>
        <v/>
      </c>
      <c r="M2195" s="4" t="str">
        <f>IF(K2195="Y",VLOOKUP($A2195,SEM_20201201_20210416!$A:$G,4,FALSE),"")</f>
        <v/>
      </c>
      <c r="N2195" s="1" t="str">
        <f>IFERROR(VLOOKUP(A2195,SEM_20201201_20210416!A:F,6,FALSE),"")</f>
        <v/>
      </c>
      <c r="O2195" s="4" t="str">
        <f t="shared" si="174"/>
        <v/>
      </c>
      <c r="P2195" s="4" t="str">
        <f t="shared" si="175"/>
        <v/>
      </c>
    </row>
    <row r="2196" spans="1:16">
      <c r="A2196" s="3" t="s">
        <v>2165</v>
      </c>
      <c r="B2196">
        <v>8</v>
      </c>
      <c r="C2196">
        <v>0</v>
      </c>
      <c r="D2196" s="1">
        <v>0</v>
      </c>
      <c r="E2196" s="2">
        <v>46.625</v>
      </c>
      <c r="H2196" s="4" t="str">
        <f t="shared" si="171"/>
        <v/>
      </c>
      <c r="I2196" s="4" t="str">
        <f t="shared" si="172"/>
        <v/>
      </c>
      <c r="J2196" s="4" t="str">
        <f t="shared" si="173"/>
        <v/>
      </c>
      <c r="K2196" s="4" t="str">
        <f>IF(ISERROR(MATCH(A2196,SEM_20201201_20210416!A:A,0)),"","Y")</f>
        <v/>
      </c>
      <c r="L2196" s="4" t="str">
        <f>IF(K2196="Y",VLOOKUP($A2196,SEM_20201201_20210416!$A:$G,3,FALSE),"")</f>
        <v/>
      </c>
      <c r="M2196" s="4" t="str">
        <f>IF(K2196="Y",VLOOKUP($A2196,SEM_20201201_20210416!$A:$G,4,FALSE),"")</f>
        <v/>
      </c>
      <c r="N2196" s="1" t="str">
        <f>IFERROR(VLOOKUP(A2196,SEM_20201201_20210416!A:F,6,FALSE),"")</f>
        <v/>
      </c>
      <c r="O2196" s="4" t="str">
        <f t="shared" si="174"/>
        <v/>
      </c>
      <c r="P2196" s="4" t="str">
        <f t="shared" si="175"/>
        <v/>
      </c>
    </row>
    <row r="2197" spans="1:16">
      <c r="A2197" s="3" t="s">
        <v>2209</v>
      </c>
      <c r="B2197">
        <v>8</v>
      </c>
      <c r="C2197">
        <v>0</v>
      </c>
      <c r="D2197" s="1">
        <v>0</v>
      </c>
      <c r="E2197" s="2">
        <v>49.625</v>
      </c>
      <c r="H2197" s="4" t="str">
        <f t="shared" si="171"/>
        <v/>
      </c>
      <c r="I2197" s="4" t="str">
        <f t="shared" si="172"/>
        <v/>
      </c>
      <c r="J2197" s="4" t="str">
        <f t="shared" si="173"/>
        <v/>
      </c>
      <c r="K2197" s="4" t="str">
        <f>IF(ISERROR(MATCH(A2197,SEM_20201201_20210416!A:A,0)),"","Y")</f>
        <v/>
      </c>
      <c r="L2197" s="4" t="str">
        <f>IF(K2197="Y",VLOOKUP($A2197,SEM_20201201_20210416!$A:$G,3,FALSE),"")</f>
        <v/>
      </c>
      <c r="M2197" s="4" t="str">
        <f>IF(K2197="Y",VLOOKUP($A2197,SEM_20201201_20210416!$A:$G,4,FALSE),"")</f>
        <v/>
      </c>
      <c r="N2197" s="1" t="str">
        <f>IFERROR(VLOOKUP(A2197,SEM_20201201_20210416!A:F,6,FALSE),"")</f>
        <v/>
      </c>
      <c r="O2197" s="4" t="str">
        <f t="shared" si="174"/>
        <v/>
      </c>
      <c r="P2197" s="4" t="str">
        <f t="shared" si="175"/>
        <v/>
      </c>
    </row>
    <row r="2198" spans="1:16">
      <c r="A2198" s="3" t="s">
        <v>2158</v>
      </c>
      <c r="B2198">
        <v>8</v>
      </c>
      <c r="C2198">
        <v>0</v>
      </c>
      <c r="D2198" s="1">
        <v>0</v>
      </c>
      <c r="E2198" s="2">
        <v>53.625</v>
      </c>
      <c r="H2198" s="4" t="str">
        <f t="shared" si="171"/>
        <v/>
      </c>
      <c r="I2198" s="4" t="str">
        <f t="shared" si="172"/>
        <v/>
      </c>
      <c r="J2198" s="4" t="str">
        <f t="shared" si="173"/>
        <v/>
      </c>
      <c r="K2198" s="4" t="str">
        <f>IF(ISERROR(MATCH(A2198,SEM_20201201_20210416!A:A,0)),"","Y")</f>
        <v/>
      </c>
      <c r="L2198" s="4" t="str">
        <f>IF(K2198="Y",VLOOKUP($A2198,SEM_20201201_20210416!$A:$G,3,FALSE),"")</f>
        <v/>
      </c>
      <c r="M2198" s="4" t="str">
        <f>IF(K2198="Y",VLOOKUP($A2198,SEM_20201201_20210416!$A:$G,4,FALSE),"")</f>
        <v/>
      </c>
      <c r="N2198" s="1" t="str">
        <f>IFERROR(VLOOKUP(A2198,SEM_20201201_20210416!A:F,6,FALSE),"")</f>
        <v/>
      </c>
      <c r="O2198" s="4" t="str">
        <f t="shared" si="174"/>
        <v/>
      </c>
      <c r="P2198" s="4" t="str">
        <f t="shared" si="175"/>
        <v/>
      </c>
    </row>
    <row r="2199" spans="1:16">
      <c r="A2199" s="3" t="s">
        <v>2201</v>
      </c>
      <c r="B2199">
        <v>8</v>
      </c>
      <c r="C2199">
        <v>0</v>
      </c>
      <c r="D2199" s="1">
        <v>0</v>
      </c>
      <c r="E2199" s="2">
        <v>57.75</v>
      </c>
      <c r="H2199" s="4" t="str">
        <f t="shared" si="171"/>
        <v/>
      </c>
      <c r="I2199" s="4" t="str">
        <f t="shared" si="172"/>
        <v/>
      </c>
      <c r="J2199" s="4" t="str">
        <f t="shared" si="173"/>
        <v/>
      </c>
      <c r="K2199" s="4" t="str">
        <f>IF(ISERROR(MATCH(A2199,SEM_20201201_20210416!A:A,0)),"","Y")</f>
        <v/>
      </c>
      <c r="L2199" s="4" t="str">
        <f>IF(K2199="Y",VLOOKUP($A2199,SEM_20201201_20210416!$A:$G,3,FALSE),"")</f>
        <v/>
      </c>
      <c r="M2199" s="4" t="str">
        <f>IF(K2199="Y",VLOOKUP($A2199,SEM_20201201_20210416!$A:$G,4,FALSE),"")</f>
        <v/>
      </c>
      <c r="N2199" s="1" t="str">
        <f>IFERROR(VLOOKUP(A2199,SEM_20201201_20210416!A:F,6,FALSE),"")</f>
        <v/>
      </c>
      <c r="O2199" s="4" t="str">
        <f t="shared" si="174"/>
        <v/>
      </c>
      <c r="P2199" s="4" t="str">
        <f t="shared" si="175"/>
        <v/>
      </c>
    </row>
    <row r="2200" spans="1:16">
      <c r="A2200" s="3" t="s">
        <v>2145</v>
      </c>
      <c r="B2200">
        <v>8</v>
      </c>
      <c r="C2200">
        <v>0</v>
      </c>
      <c r="D2200" s="1">
        <v>0</v>
      </c>
      <c r="E2200" s="2">
        <v>59</v>
      </c>
      <c r="H2200" s="4" t="str">
        <f t="shared" si="171"/>
        <v/>
      </c>
      <c r="I2200" s="4" t="str">
        <f t="shared" si="172"/>
        <v/>
      </c>
      <c r="J2200" s="4" t="str">
        <f t="shared" si="173"/>
        <v/>
      </c>
      <c r="K2200" s="4" t="str">
        <f>IF(ISERROR(MATCH(A2200,SEM_20201201_20210416!A:A,0)),"","Y")</f>
        <v/>
      </c>
      <c r="L2200" s="4" t="str">
        <f>IF(K2200="Y",VLOOKUP($A2200,SEM_20201201_20210416!$A:$G,3,FALSE),"")</f>
        <v/>
      </c>
      <c r="M2200" s="4" t="str">
        <f>IF(K2200="Y",VLOOKUP($A2200,SEM_20201201_20210416!$A:$G,4,FALSE),"")</f>
        <v/>
      </c>
      <c r="N2200" s="1" t="str">
        <f>IFERROR(VLOOKUP(A2200,SEM_20201201_20210416!A:F,6,FALSE),"")</f>
        <v/>
      </c>
      <c r="O2200" s="4" t="str">
        <f t="shared" si="174"/>
        <v/>
      </c>
      <c r="P2200" s="4" t="str">
        <f t="shared" si="175"/>
        <v/>
      </c>
    </row>
    <row r="2201" spans="1:16">
      <c r="A2201" s="3" t="s">
        <v>2198</v>
      </c>
      <c r="B2201">
        <v>8</v>
      </c>
      <c r="C2201">
        <v>0</v>
      </c>
      <c r="D2201" s="1">
        <v>0</v>
      </c>
      <c r="E2201" s="2">
        <v>62.875</v>
      </c>
      <c r="H2201" s="4" t="str">
        <f t="shared" si="171"/>
        <v/>
      </c>
      <c r="I2201" s="4" t="str">
        <f t="shared" si="172"/>
        <v/>
      </c>
      <c r="J2201" s="4" t="str">
        <f t="shared" si="173"/>
        <v/>
      </c>
      <c r="K2201" s="4" t="str">
        <f>IF(ISERROR(MATCH(A2201,SEM_20201201_20210416!A:A,0)),"","Y")</f>
        <v/>
      </c>
      <c r="L2201" s="4" t="str">
        <f>IF(K2201="Y",VLOOKUP($A2201,SEM_20201201_20210416!$A:$G,3,FALSE),"")</f>
        <v/>
      </c>
      <c r="M2201" s="4" t="str">
        <f>IF(K2201="Y",VLOOKUP($A2201,SEM_20201201_20210416!$A:$G,4,FALSE),"")</f>
        <v/>
      </c>
      <c r="N2201" s="1" t="str">
        <f>IFERROR(VLOOKUP(A2201,SEM_20201201_20210416!A:F,6,FALSE),"")</f>
        <v/>
      </c>
      <c r="O2201" s="4" t="str">
        <f t="shared" si="174"/>
        <v/>
      </c>
      <c r="P2201" s="4" t="str">
        <f t="shared" si="175"/>
        <v/>
      </c>
    </row>
    <row r="2202" spans="1:16">
      <c r="A2202" s="3" t="s">
        <v>2159</v>
      </c>
      <c r="B2202">
        <v>8</v>
      </c>
      <c r="C2202">
        <v>0</v>
      </c>
      <c r="D2202" s="1">
        <v>0</v>
      </c>
      <c r="E2202" s="2">
        <v>64.25</v>
      </c>
      <c r="H2202" s="4" t="str">
        <f t="shared" si="171"/>
        <v/>
      </c>
      <c r="I2202" s="4" t="str">
        <f t="shared" si="172"/>
        <v/>
      </c>
      <c r="J2202" s="4" t="str">
        <f t="shared" si="173"/>
        <v/>
      </c>
      <c r="K2202" s="4" t="str">
        <f>IF(ISERROR(MATCH(A2202,SEM_20201201_20210416!A:A,0)),"","Y")</f>
        <v/>
      </c>
      <c r="L2202" s="4" t="str">
        <f>IF(K2202="Y",VLOOKUP($A2202,SEM_20201201_20210416!$A:$G,3,FALSE),"")</f>
        <v/>
      </c>
      <c r="M2202" s="4" t="str">
        <f>IF(K2202="Y",VLOOKUP($A2202,SEM_20201201_20210416!$A:$G,4,FALSE),"")</f>
        <v/>
      </c>
      <c r="N2202" s="1" t="str">
        <f>IFERROR(VLOOKUP(A2202,SEM_20201201_20210416!A:F,6,FALSE),"")</f>
        <v/>
      </c>
      <c r="O2202" s="4" t="str">
        <f t="shared" si="174"/>
        <v/>
      </c>
      <c r="P2202" s="4" t="str">
        <f t="shared" si="175"/>
        <v/>
      </c>
    </row>
    <row r="2203" spans="1:16">
      <c r="A2203" s="3" t="s">
        <v>2108</v>
      </c>
      <c r="B2203">
        <v>8</v>
      </c>
      <c r="C2203">
        <v>0</v>
      </c>
      <c r="D2203" s="1">
        <v>0</v>
      </c>
      <c r="E2203" s="2">
        <v>66.875</v>
      </c>
      <c r="H2203" s="4" t="str">
        <f t="shared" si="171"/>
        <v/>
      </c>
      <c r="I2203" s="4" t="str">
        <f t="shared" si="172"/>
        <v/>
      </c>
      <c r="J2203" s="4" t="str">
        <f t="shared" si="173"/>
        <v/>
      </c>
      <c r="K2203" s="4" t="str">
        <f>IF(ISERROR(MATCH(A2203,SEM_20201201_20210416!A:A,0)),"","Y")</f>
        <v/>
      </c>
      <c r="L2203" s="4" t="str">
        <f>IF(K2203="Y",VLOOKUP($A2203,SEM_20201201_20210416!$A:$G,3,FALSE),"")</f>
        <v/>
      </c>
      <c r="M2203" s="4" t="str">
        <f>IF(K2203="Y",VLOOKUP($A2203,SEM_20201201_20210416!$A:$G,4,FALSE),"")</f>
        <v/>
      </c>
      <c r="N2203" s="1" t="str">
        <f>IFERROR(VLOOKUP(A2203,SEM_20201201_20210416!A:F,6,FALSE),"")</f>
        <v/>
      </c>
      <c r="O2203" s="4" t="str">
        <f t="shared" si="174"/>
        <v/>
      </c>
      <c r="P2203" s="4" t="str">
        <f t="shared" si="175"/>
        <v/>
      </c>
    </row>
    <row r="2204" spans="1:16">
      <c r="A2204" s="3" t="s">
        <v>2122</v>
      </c>
      <c r="B2204">
        <v>8</v>
      </c>
      <c r="C2204">
        <v>0</v>
      </c>
      <c r="D2204" s="1">
        <v>0</v>
      </c>
      <c r="E2204" s="2">
        <v>67.625</v>
      </c>
      <c r="H2204" s="4" t="str">
        <f t="shared" si="171"/>
        <v/>
      </c>
      <c r="I2204" s="4" t="str">
        <f t="shared" si="172"/>
        <v/>
      </c>
      <c r="J2204" s="4" t="str">
        <f t="shared" si="173"/>
        <v/>
      </c>
      <c r="K2204" s="4" t="str">
        <f>IF(ISERROR(MATCH(A2204,SEM_20201201_20210416!A:A,0)),"","Y")</f>
        <v/>
      </c>
      <c r="L2204" s="4" t="str">
        <f>IF(K2204="Y",VLOOKUP($A2204,SEM_20201201_20210416!$A:$G,3,FALSE),"")</f>
        <v/>
      </c>
      <c r="M2204" s="4" t="str">
        <f>IF(K2204="Y",VLOOKUP($A2204,SEM_20201201_20210416!$A:$G,4,FALSE),"")</f>
        <v/>
      </c>
      <c r="N2204" s="1" t="str">
        <f>IFERROR(VLOOKUP(A2204,SEM_20201201_20210416!A:F,6,FALSE),"")</f>
        <v/>
      </c>
      <c r="O2204" s="4" t="str">
        <f t="shared" si="174"/>
        <v/>
      </c>
      <c r="P2204" s="4" t="str">
        <f t="shared" si="175"/>
        <v/>
      </c>
    </row>
    <row r="2205" spans="1:16">
      <c r="A2205" s="3" t="s">
        <v>2129</v>
      </c>
      <c r="B2205">
        <v>8</v>
      </c>
      <c r="C2205">
        <v>0</v>
      </c>
      <c r="D2205" s="1">
        <v>0</v>
      </c>
      <c r="E2205" s="2">
        <v>68.375</v>
      </c>
      <c r="H2205" s="4" t="str">
        <f t="shared" si="171"/>
        <v/>
      </c>
      <c r="I2205" s="4" t="str">
        <f t="shared" si="172"/>
        <v/>
      </c>
      <c r="J2205" s="4" t="str">
        <f t="shared" si="173"/>
        <v/>
      </c>
      <c r="K2205" s="4" t="str">
        <f>IF(ISERROR(MATCH(A2205,SEM_20201201_20210416!A:A,0)),"","Y")</f>
        <v/>
      </c>
      <c r="L2205" s="4" t="str">
        <f>IF(K2205="Y",VLOOKUP($A2205,SEM_20201201_20210416!$A:$G,3,FALSE),"")</f>
        <v/>
      </c>
      <c r="M2205" s="4" t="str">
        <f>IF(K2205="Y",VLOOKUP($A2205,SEM_20201201_20210416!$A:$G,4,FALSE),"")</f>
        <v/>
      </c>
      <c r="N2205" s="1" t="str">
        <f>IFERROR(VLOOKUP(A2205,SEM_20201201_20210416!A:F,6,FALSE),"")</f>
        <v/>
      </c>
      <c r="O2205" s="4" t="str">
        <f t="shared" si="174"/>
        <v/>
      </c>
      <c r="P2205" s="4" t="str">
        <f t="shared" si="175"/>
        <v/>
      </c>
    </row>
    <row r="2206" spans="1:16">
      <c r="A2206" s="3" t="s">
        <v>2138</v>
      </c>
      <c r="B2206">
        <v>8</v>
      </c>
      <c r="C2206">
        <v>0</v>
      </c>
      <c r="D2206" s="1">
        <v>0</v>
      </c>
      <c r="E2206" s="2">
        <v>70.25</v>
      </c>
      <c r="H2206" s="4" t="str">
        <f t="shared" si="171"/>
        <v/>
      </c>
      <c r="I2206" s="4" t="str">
        <f t="shared" si="172"/>
        <v/>
      </c>
      <c r="J2206" s="4" t="str">
        <f t="shared" si="173"/>
        <v/>
      </c>
      <c r="K2206" s="4" t="str">
        <f>IF(ISERROR(MATCH(A2206,SEM_20201201_20210416!A:A,0)),"","Y")</f>
        <v/>
      </c>
      <c r="L2206" s="4" t="str">
        <f>IF(K2206="Y",VLOOKUP($A2206,SEM_20201201_20210416!$A:$G,3,FALSE),"")</f>
        <v/>
      </c>
      <c r="M2206" s="4" t="str">
        <f>IF(K2206="Y",VLOOKUP($A2206,SEM_20201201_20210416!$A:$G,4,FALSE),"")</f>
        <v/>
      </c>
      <c r="N2206" s="1" t="str">
        <f>IFERROR(VLOOKUP(A2206,SEM_20201201_20210416!A:F,6,FALSE),"")</f>
        <v/>
      </c>
      <c r="O2206" s="4" t="str">
        <f t="shared" si="174"/>
        <v/>
      </c>
      <c r="P2206" s="4" t="str">
        <f t="shared" si="175"/>
        <v/>
      </c>
    </row>
    <row r="2207" spans="1:16">
      <c r="A2207" s="3" t="s">
        <v>2206</v>
      </c>
      <c r="B2207">
        <v>8</v>
      </c>
      <c r="C2207">
        <v>0</v>
      </c>
      <c r="D2207" s="1">
        <v>0</v>
      </c>
      <c r="E2207" s="2">
        <v>71.5</v>
      </c>
      <c r="H2207" s="4" t="str">
        <f t="shared" si="171"/>
        <v/>
      </c>
      <c r="I2207" s="4" t="str">
        <f t="shared" si="172"/>
        <v/>
      </c>
      <c r="J2207" s="4" t="str">
        <f t="shared" si="173"/>
        <v/>
      </c>
      <c r="K2207" s="4" t="str">
        <f>IF(ISERROR(MATCH(A2207,SEM_20201201_20210416!A:A,0)),"","Y")</f>
        <v/>
      </c>
      <c r="L2207" s="4" t="str">
        <f>IF(K2207="Y",VLOOKUP($A2207,SEM_20201201_20210416!$A:$G,3,FALSE),"")</f>
        <v/>
      </c>
      <c r="M2207" s="4" t="str">
        <f>IF(K2207="Y",VLOOKUP($A2207,SEM_20201201_20210416!$A:$G,4,FALSE),"")</f>
        <v/>
      </c>
      <c r="N2207" s="1" t="str">
        <f>IFERROR(VLOOKUP(A2207,SEM_20201201_20210416!A:F,6,FALSE),"")</f>
        <v/>
      </c>
      <c r="O2207" s="4" t="str">
        <f t="shared" si="174"/>
        <v/>
      </c>
      <c r="P2207" s="4" t="str">
        <f t="shared" si="175"/>
        <v/>
      </c>
    </row>
    <row r="2208" spans="1:16">
      <c r="A2208" s="3" t="s">
        <v>2104</v>
      </c>
      <c r="B2208">
        <v>8</v>
      </c>
      <c r="C2208">
        <v>0</v>
      </c>
      <c r="D2208" s="1">
        <v>0</v>
      </c>
      <c r="E2208" s="2">
        <v>76.125</v>
      </c>
      <c r="H2208" s="4" t="str">
        <f t="shared" si="171"/>
        <v/>
      </c>
      <c r="I2208" s="4" t="str">
        <f t="shared" si="172"/>
        <v/>
      </c>
      <c r="J2208" s="4" t="str">
        <f t="shared" si="173"/>
        <v/>
      </c>
      <c r="K2208" s="4" t="str">
        <f>IF(ISERROR(MATCH(A2208,SEM_20201201_20210416!A:A,0)),"","Y")</f>
        <v/>
      </c>
      <c r="L2208" s="4" t="str">
        <f>IF(K2208="Y",VLOOKUP($A2208,SEM_20201201_20210416!$A:$G,3,FALSE),"")</f>
        <v/>
      </c>
      <c r="M2208" s="4" t="str">
        <f>IF(K2208="Y",VLOOKUP($A2208,SEM_20201201_20210416!$A:$G,4,FALSE),"")</f>
        <v/>
      </c>
      <c r="N2208" s="1" t="str">
        <f>IFERROR(VLOOKUP(A2208,SEM_20201201_20210416!A:F,6,FALSE),"")</f>
        <v/>
      </c>
      <c r="O2208" s="4" t="str">
        <f t="shared" si="174"/>
        <v/>
      </c>
      <c r="P2208" s="4" t="str">
        <f t="shared" si="175"/>
        <v/>
      </c>
    </row>
    <row r="2209" spans="1:16">
      <c r="A2209" s="3" t="s">
        <v>2137</v>
      </c>
      <c r="B2209">
        <v>8</v>
      </c>
      <c r="C2209">
        <v>0</v>
      </c>
      <c r="D2209" s="1">
        <v>0</v>
      </c>
      <c r="E2209" s="2">
        <v>76.375</v>
      </c>
      <c r="H2209" s="4" t="str">
        <f t="shared" si="171"/>
        <v/>
      </c>
      <c r="I2209" s="4" t="str">
        <f t="shared" si="172"/>
        <v/>
      </c>
      <c r="J2209" s="4" t="str">
        <f t="shared" si="173"/>
        <v/>
      </c>
      <c r="K2209" s="4" t="str">
        <f>IF(ISERROR(MATCH(A2209,SEM_20201201_20210416!A:A,0)),"","Y")</f>
        <v/>
      </c>
      <c r="L2209" s="4" t="str">
        <f>IF(K2209="Y",VLOOKUP($A2209,SEM_20201201_20210416!$A:$G,3,FALSE),"")</f>
        <v/>
      </c>
      <c r="M2209" s="4" t="str">
        <f>IF(K2209="Y",VLOOKUP($A2209,SEM_20201201_20210416!$A:$G,4,FALSE),"")</f>
        <v/>
      </c>
      <c r="N2209" s="1" t="str">
        <f>IFERROR(VLOOKUP(A2209,SEM_20201201_20210416!A:F,6,FALSE),"")</f>
        <v/>
      </c>
      <c r="O2209" s="4" t="str">
        <f t="shared" si="174"/>
        <v/>
      </c>
      <c r="P2209" s="4" t="str">
        <f t="shared" si="175"/>
        <v/>
      </c>
    </row>
    <row r="2210" spans="1:16">
      <c r="A2210" s="3" t="s">
        <v>2152</v>
      </c>
      <c r="B2210">
        <v>8</v>
      </c>
      <c r="C2210">
        <v>0</v>
      </c>
      <c r="D2210" s="1">
        <v>0</v>
      </c>
      <c r="E2210" s="2">
        <v>77.375</v>
      </c>
      <c r="H2210" s="4" t="str">
        <f t="shared" si="171"/>
        <v/>
      </c>
      <c r="I2210" s="4" t="str">
        <f t="shared" si="172"/>
        <v/>
      </c>
      <c r="J2210" s="4" t="str">
        <f t="shared" si="173"/>
        <v/>
      </c>
      <c r="K2210" s="4" t="str">
        <f>IF(ISERROR(MATCH(A2210,SEM_20201201_20210416!A:A,0)),"","Y")</f>
        <v/>
      </c>
      <c r="L2210" s="4" t="str">
        <f>IF(K2210="Y",VLOOKUP($A2210,SEM_20201201_20210416!$A:$G,3,FALSE),"")</f>
        <v/>
      </c>
      <c r="M2210" s="4" t="str">
        <f>IF(K2210="Y",VLOOKUP($A2210,SEM_20201201_20210416!$A:$G,4,FALSE),"")</f>
        <v/>
      </c>
      <c r="N2210" s="1" t="str">
        <f>IFERROR(VLOOKUP(A2210,SEM_20201201_20210416!A:F,6,FALSE),"")</f>
        <v/>
      </c>
      <c r="O2210" s="4" t="str">
        <f t="shared" si="174"/>
        <v/>
      </c>
      <c r="P2210" s="4" t="str">
        <f t="shared" si="175"/>
        <v/>
      </c>
    </row>
    <row r="2211" spans="1:16">
      <c r="A2211" s="3" t="s">
        <v>2135</v>
      </c>
      <c r="B2211">
        <v>8</v>
      </c>
      <c r="C2211">
        <v>0</v>
      </c>
      <c r="D2211" s="1">
        <v>0</v>
      </c>
      <c r="E2211" s="2">
        <v>81.5</v>
      </c>
      <c r="H2211" s="4" t="str">
        <f t="shared" si="171"/>
        <v/>
      </c>
      <c r="I2211" s="4" t="str">
        <f t="shared" si="172"/>
        <v/>
      </c>
      <c r="J2211" s="4" t="str">
        <f t="shared" si="173"/>
        <v/>
      </c>
      <c r="K2211" s="4" t="str">
        <f>IF(ISERROR(MATCH(A2211,SEM_20201201_20210416!A:A,0)),"","Y")</f>
        <v/>
      </c>
      <c r="L2211" s="4" t="str">
        <f>IF(K2211="Y",VLOOKUP($A2211,SEM_20201201_20210416!$A:$G,3,FALSE),"")</f>
        <v/>
      </c>
      <c r="M2211" s="4" t="str">
        <f>IF(K2211="Y",VLOOKUP($A2211,SEM_20201201_20210416!$A:$G,4,FALSE),"")</f>
        <v/>
      </c>
      <c r="N2211" s="1" t="str">
        <f>IFERROR(VLOOKUP(A2211,SEM_20201201_20210416!A:F,6,FALSE),"")</f>
        <v/>
      </c>
      <c r="O2211" s="4" t="str">
        <f t="shared" si="174"/>
        <v/>
      </c>
      <c r="P2211" s="4" t="str">
        <f t="shared" si="175"/>
        <v/>
      </c>
    </row>
    <row r="2212" spans="1:16">
      <c r="A2212" s="3" t="s">
        <v>2116</v>
      </c>
      <c r="B2212">
        <v>8</v>
      </c>
      <c r="C2212">
        <v>0</v>
      </c>
      <c r="D2212" s="1">
        <v>0</v>
      </c>
      <c r="E2212" s="2">
        <v>81.625</v>
      </c>
      <c r="H2212" s="4" t="str">
        <f t="shared" si="171"/>
        <v/>
      </c>
      <c r="I2212" s="4" t="str">
        <f t="shared" si="172"/>
        <v/>
      </c>
      <c r="J2212" s="4" t="str">
        <f t="shared" si="173"/>
        <v/>
      </c>
      <c r="K2212" s="4" t="str">
        <f>IF(ISERROR(MATCH(A2212,SEM_20201201_20210416!A:A,0)),"","Y")</f>
        <v/>
      </c>
      <c r="L2212" s="4" t="str">
        <f>IF(K2212="Y",VLOOKUP($A2212,SEM_20201201_20210416!$A:$G,3,FALSE),"")</f>
        <v/>
      </c>
      <c r="M2212" s="4" t="str">
        <f>IF(K2212="Y",VLOOKUP($A2212,SEM_20201201_20210416!$A:$G,4,FALSE),"")</f>
        <v/>
      </c>
      <c r="N2212" s="1" t="str">
        <f>IFERROR(VLOOKUP(A2212,SEM_20201201_20210416!A:F,6,FALSE),"")</f>
        <v/>
      </c>
      <c r="O2212" s="4" t="str">
        <f t="shared" si="174"/>
        <v/>
      </c>
      <c r="P2212" s="4" t="str">
        <f t="shared" si="175"/>
        <v/>
      </c>
    </row>
    <row r="2213" spans="1:16">
      <c r="A2213" s="3" t="s">
        <v>2203</v>
      </c>
      <c r="B2213">
        <v>8</v>
      </c>
      <c r="C2213">
        <v>0</v>
      </c>
      <c r="D2213" s="1">
        <v>0</v>
      </c>
      <c r="E2213" s="2">
        <v>84.125</v>
      </c>
      <c r="H2213" s="4" t="str">
        <f t="shared" si="171"/>
        <v/>
      </c>
      <c r="I2213" s="4" t="str">
        <f t="shared" si="172"/>
        <v/>
      </c>
      <c r="J2213" s="4" t="str">
        <f t="shared" si="173"/>
        <v/>
      </c>
      <c r="K2213" s="4" t="str">
        <f>IF(ISERROR(MATCH(A2213,SEM_20201201_20210416!A:A,0)),"","Y")</f>
        <v/>
      </c>
      <c r="L2213" s="4" t="str">
        <f>IF(K2213="Y",VLOOKUP($A2213,SEM_20201201_20210416!$A:$G,3,FALSE),"")</f>
        <v/>
      </c>
      <c r="M2213" s="4" t="str">
        <f>IF(K2213="Y",VLOOKUP($A2213,SEM_20201201_20210416!$A:$G,4,FALSE),"")</f>
        <v/>
      </c>
      <c r="N2213" s="1" t="str">
        <f>IFERROR(VLOOKUP(A2213,SEM_20201201_20210416!A:F,6,FALSE),"")</f>
        <v/>
      </c>
      <c r="O2213" s="4" t="str">
        <f t="shared" si="174"/>
        <v/>
      </c>
      <c r="P2213" s="4" t="str">
        <f t="shared" si="175"/>
        <v/>
      </c>
    </row>
    <row r="2214" spans="1:16">
      <c r="A2214" s="3" t="s">
        <v>2214</v>
      </c>
      <c r="B2214">
        <v>8</v>
      </c>
      <c r="C2214">
        <v>0</v>
      </c>
      <c r="D2214" s="1">
        <v>0</v>
      </c>
      <c r="E2214" s="2">
        <v>84.75</v>
      </c>
      <c r="H2214" s="4" t="str">
        <f t="shared" si="171"/>
        <v/>
      </c>
      <c r="I2214" s="4" t="str">
        <f t="shared" si="172"/>
        <v/>
      </c>
      <c r="J2214" s="4" t="str">
        <f t="shared" si="173"/>
        <v/>
      </c>
      <c r="K2214" s="4" t="str">
        <f>IF(ISERROR(MATCH(A2214,SEM_20201201_20210416!A:A,0)),"","Y")</f>
        <v/>
      </c>
      <c r="L2214" s="4" t="str">
        <f>IF(K2214="Y",VLOOKUP($A2214,SEM_20201201_20210416!$A:$G,3,FALSE),"")</f>
        <v/>
      </c>
      <c r="M2214" s="4" t="str">
        <f>IF(K2214="Y",VLOOKUP($A2214,SEM_20201201_20210416!$A:$G,4,FALSE),"")</f>
        <v/>
      </c>
      <c r="N2214" s="1" t="str">
        <f>IFERROR(VLOOKUP(A2214,SEM_20201201_20210416!A:F,6,FALSE),"")</f>
        <v/>
      </c>
      <c r="O2214" s="4" t="str">
        <f t="shared" si="174"/>
        <v/>
      </c>
      <c r="P2214" s="4" t="str">
        <f t="shared" si="175"/>
        <v/>
      </c>
    </row>
    <row r="2215" spans="1:16">
      <c r="A2215" s="3" t="s">
        <v>2171</v>
      </c>
      <c r="B2215">
        <v>8</v>
      </c>
      <c r="C2215">
        <v>0</v>
      </c>
      <c r="D2215" s="1">
        <v>0</v>
      </c>
      <c r="E2215" s="2">
        <v>87.75</v>
      </c>
      <c r="H2215" s="4" t="str">
        <f t="shared" si="171"/>
        <v/>
      </c>
      <c r="I2215" s="4" t="str">
        <f t="shared" si="172"/>
        <v/>
      </c>
      <c r="J2215" s="4" t="str">
        <f t="shared" si="173"/>
        <v/>
      </c>
      <c r="K2215" s="4" t="str">
        <f>IF(ISERROR(MATCH(A2215,SEM_20201201_20210416!A:A,0)),"","Y")</f>
        <v/>
      </c>
      <c r="L2215" s="4" t="str">
        <f>IF(K2215="Y",VLOOKUP($A2215,SEM_20201201_20210416!$A:$G,3,FALSE),"")</f>
        <v/>
      </c>
      <c r="M2215" s="4" t="str">
        <f>IF(K2215="Y",VLOOKUP($A2215,SEM_20201201_20210416!$A:$G,4,FALSE),"")</f>
        <v/>
      </c>
      <c r="N2215" s="1" t="str">
        <f>IFERROR(VLOOKUP(A2215,SEM_20201201_20210416!A:F,6,FALSE),"")</f>
        <v/>
      </c>
      <c r="O2215" s="4" t="str">
        <f t="shared" si="174"/>
        <v/>
      </c>
      <c r="P2215" s="4" t="str">
        <f t="shared" si="175"/>
        <v/>
      </c>
    </row>
    <row r="2216" spans="1:16">
      <c r="A2216" s="3" t="s">
        <v>2154</v>
      </c>
      <c r="B2216">
        <v>8</v>
      </c>
      <c r="C2216">
        <v>0</v>
      </c>
      <c r="D2216" s="1">
        <v>0</v>
      </c>
      <c r="E2216" s="2">
        <v>87.875</v>
      </c>
      <c r="H2216" s="4" t="str">
        <f t="shared" si="171"/>
        <v/>
      </c>
      <c r="I2216" s="4" t="str">
        <f t="shared" si="172"/>
        <v/>
      </c>
      <c r="J2216" s="4" t="str">
        <f t="shared" si="173"/>
        <v/>
      </c>
      <c r="K2216" s="4" t="str">
        <f>IF(ISERROR(MATCH(A2216,SEM_20201201_20210416!A:A,0)),"","Y")</f>
        <v/>
      </c>
      <c r="L2216" s="4" t="str">
        <f>IF(K2216="Y",VLOOKUP($A2216,SEM_20201201_20210416!$A:$G,3,FALSE),"")</f>
        <v/>
      </c>
      <c r="M2216" s="4" t="str">
        <f>IF(K2216="Y",VLOOKUP($A2216,SEM_20201201_20210416!$A:$G,4,FALSE),"")</f>
        <v/>
      </c>
      <c r="N2216" s="1" t="str">
        <f>IFERROR(VLOOKUP(A2216,SEM_20201201_20210416!A:F,6,FALSE),"")</f>
        <v/>
      </c>
      <c r="O2216" s="4" t="str">
        <f t="shared" si="174"/>
        <v/>
      </c>
      <c r="P2216" s="4" t="str">
        <f t="shared" si="175"/>
        <v/>
      </c>
    </row>
    <row r="2217" spans="1:16">
      <c r="A2217" s="3" t="s">
        <v>2186</v>
      </c>
      <c r="B2217">
        <v>8</v>
      </c>
      <c r="C2217">
        <v>0</v>
      </c>
      <c r="D2217" s="1">
        <v>0</v>
      </c>
      <c r="E2217" s="2">
        <v>92.375</v>
      </c>
      <c r="H2217" s="4" t="str">
        <f t="shared" si="171"/>
        <v/>
      </c>
      <c r="I2217" s="4" t="str">
        <f t="shared" si="172"/>
        <v/>
      </c>
      <c r="J2217" s="4" t="str">
        <f t="shared" si="173"/>
        <v/>
      </c>
      <c r="K2217" s="4" t="str">
        <f>IF(ISERROR(MATCH(A2217,SEM_20201201_20210416!A:A,0)),"","Y")</f>
        <v/>
      </c>
      <c r="L2217" s="4" t="str">
        <f>IF(K2217="Y",VLOOKUP($A2217,SEM_20201201_20210416!$A:$G,3,FALSE),"")</f>
        <v/>
      </c>
      <c r="M2217" s="4" t="str">
        <f>IF(K2217="Y",VLOOKUP($A2217,SEM_20201201_20210416!$A:$G,4,FALSE),"")</f>
        <v/>
      </c>
      <c r="N2217" s="1" t="str">
        <f>IFERROR(VLOOKUP(A2217,SEM_20201201_20210416!A:F,6,FALSE),"")</f>
        <v/>
      </c>
      <c r="O2217" s="4" t="str">
        <f t="shared" si="174"/>
        <v/>
      </c>
      <c r="P2217" s="4" t="str">
        <f t="shared" si="175"/>
        <v/>
      </c>
    </row>
    <row r="2218" spans="1:16">
      <c r="A2218" s="3" t="s">
        <v>2110</v>
      </c>
      <c r="B2218">
        <v>8</v>
      </c>
      <c r="C2218">
        <v>0</v>
      </c>
      <c r="D2218" s="1">
        <v>0</v>
      </c>
      <c r="E2218" s="2">
        <v>92.625</v>
      </c>
      <c r="H2218" s="4" t="str">
        <f t="shared" si="171"/>
        <v/>
      </c>
      <c r="I2218" s="4" t="str">
        <f t="shared" si="172"/>
        <v/>
      </c>
      <c r="J2218" s="4" t="str">
        <f t="shared" si="173"/>
        <v/>
      </c>
      <c r="K2218" s="4" t="str">
        <f>IF(ISERROR(MATCH(A2218,SEM_20201201_20210416!A:A,0)),"","Y")</f>
        <v/>
      </c>
      <c r="L2218" s="4" t="str">
        <f>IF(K2218="Y",VLOOKUP($A2218,SEM_20201201_20210416!$A:$G,3,FALSE),"")</f>
        <v/>
      </c>
      <c r="M2218" s="4" t="str">
        <f>IF(K2218="Y",VLOOKUP($A2218,SEM_20201201_20210416!$A:$G,4,FALSE),"")</f>
        <v/>
      </c>
      <c r="N2218" s="1" t="str">
        <f>IFERROR(VLOOKUP(A2218,SEM_20201201_20210416!A:F,6,FALSE),"")</f>
        <v/>
      </c>
      <c r="O2218" s="4" t="str">
        <f t="shared" si="174"/>
        <v/>
      </c>
      <c r="P2218" s="4" t="str">
        <f t="shared" si="175"/>
        <v/>
      </c>
    </row>
    <row r="2219" spans="1:16">
      <c r="A2219" s="3" t="s">
        <v>2119</v>
      </c>
      <c r="B2219">
        <v>8</v>
      </c>
      <c r="C2219">
        <v>0</v>
      </c>
      <c r="D2219" s="1">
        <v>0</v>
      </c>
      <c r="E2219" s="2">
        <v>96.25</v>
      </c>
      <c r="H2219" s="4" t="str">
        <f t="shared" si="171"/>
        <v/>
      </c>
      <c r="I2219" s="4" t="str">
        <f t="shared" si="172"/>
        <v/>
      </c>
      <c r="J2219" s="4" t="str">
        <f t="shared" si="173"/>
        <v/>
      </c>
      <c r="K2219" s="4" t="str">
        <f>IF(ISERROR(MATCH(A2219,SEM_20201201_20210416!A:A,0)),"","Y")</f>
        <v/>
      </c>
      <c r="L2219" s="4" t="str">
        <f>IF(K2219="Y",VLOOKUP($A2219,SEM_20201201_20210416!$A:$G,3,FALSE),"")</f>
        <v/>
      </c>
      <c r="M2219" s="4" t="str">
        <f>IF(K2219="Y",VLOOKUP($A2219,SEM_20201201_20210416!$A:$G,4,FALSE),"")</f>
        <v/>
      </c>
      <c r="N2219" s="1" t="str">
        <f>IFERROR(VLOOKUP(A2219,SEM_20201201_20210416!A:F,6,FALSE),"")</f>
        <v/>
      </c>
      <c r="O2219" s="4" t="str">
        <f t="shared" si="174"/>
        <v/>
      </c>
      <c r="P2219" s="4" t="str">
        <f t="shared" si="175"/>
        <v/>
      </c>
    </row>
    <row r="2220" spans="1:16">
      <c r="A2220" s="3" t="s">
        <v>2162</v>
      </c>
      <c r="B2220">
        <v>8</v>
      </c>
      <c r="C2220">
        <v>0</v>
      </c>
      <c r="D2220" s="1">
        <v>0</v>
      </c>
      <c r="E2220" s="2">
        <v>98.625</v>
      </c>
      <c r="H2220" s="4" t="str">
        <f t="shared" si="171"/>
        <v/>
      </c>
      <c r="I2220" s="4" t="str">
        <f t="shared" si="172"/>
        <v/>
      </c>
      <c r="J2220" s="4" t="str">
        <f t="shared" si="173"/>
        <v/>
      </c>
      <c r="K2220" s="4" t="str">
        <f>IF(ISERROR(MATCH(A2220,SEM_20201201_20210416!A:A,0)),"","Y")</f>
        <v/>
      </c>
      <c r="L2220" s="4" t="str">
        <f>IF(K2220="Y",VLOOKUP($A2220,SEM_20201201_20210416!$A:$G,3,FALSE),"")</f>
        <v/>
      </c>
      <c r="M2220" s="4" t="str">
        <f>IF(K2220="Y",VLOOKUP($A2220,SEM_20201201_20210416!$A:$G,4,FALSE),"")</f>
        <v/>
      </c>
      <c r="N2220" s="1" t="str">
        <f>IFERROR(VLOOKUP(A2220,SEM_20201201_20210416!A:F,6,FALSE),"")</f>
        <v/>
      </c>
      <c r="O2220" s="4" t="str">
        <f t="shared" si="174"/>
        <v/>
      </c>
      <c r="P2220" s="4" t="str">
        <f t="shared" si="175"/>
        <v/>
      </c>
    </row>
    <row r="2221" spans="1:16">
      <c r="A2221" s="3" t="s">
        <v>2236</v>
      </c>
      <c r="B2221">
        <v>7</v>
      </c>
      <c r="C2221">
        <v>3</v>
      </c>
      <c r="D2221" s="1">
        <v>0.42857142857142799</v>
      </c>
      <c r="E2221" s="2">
        <v>1</v>
      </c>
      <c r="H2221" s="4" t="str">
        <f t="shared" si="171"/>
        <v/>
      </c>
      <c r="I2221" s="4" t="str">
        <f t="shared" si="172"/>
        <v/>
      </c>
      <c r="J2221" s="4" t="str">
        <f t="shared" si="173"/>
        <v/>
      </c>
      <c r="K2221" s="4" t="str">
        <f>IF(ISERROR(MATCH(A2221,SEM_20201201_20210416!A:A,0)),"","Y")</f>
        <v/>
      </c>
      <c r="L2221" s="4" t="str">
        <f>IF(K2221="Y",VLOOKUP($A2221,SEM_20201201_20210416!$A:$G,3,FALSE),"")</f>
        <v/>
      </c>
      <c r="M2221" s="4" t="str">
        <f>IF(K2221="Y",VLOOKUP($A2221,SEM_20201201_20210416!$A:$G,4,FALSE),"")</f>
        <v/>
      </c>
      <c r="N2221" s="1" t="str">
        <f>IFERROR(VLOOKUP(A2221,SEM_20201201_20210416!A:F,6,FALSE),"")</f>
        <v/>
      </c>
      <c r="O2221" s="4" t="str">
        <f t="shared" si="174"/>
        <v/>
      </c>
      <c r="P2221" s="4" t="str">
        <f t="shared" si="175"/>
        <v/>
      </c>
    </row>
    <row r="2222" spans="1:16">
      <c r="A2222" s="3" t="s">
        <v>2374</v>
      </c>
      <c r="B2222">
        <v>7</v>
      </c>
      <c r="C2222">
        <v>3</v>
      </c>
      <c r="D2222" s="1">
        <v>0.42857142857142799</v>
      </c>
      <c r="E2222" s="2">
        <v>1</v>
      </c>
      <c r="H2222" s="4" t="str">
        <f t="shared" si="171"/>
        <v/>
      </c>
      <c r="I2222" s="4" t="str">
        <f t="shared" si="172"/>
        <v/>
      </c>
      <c r="J2222" s="4" t="str">
        <f t="shared" si="173"/>
        <v/>
      </c>
      <c r="K2222" s="4" t="str">
        <f>IF(ISERROR(MATCH(A2222,SEM_20201201_20210416!A:A,0)),"","Y")</f>
        <v/>
      </c>
      <c r="L2222" s="4" t="str">
        <f>IF(K2222="Y",VLOOKUP($A2222,SEM_20201201_20210416!$A:$G,3,FALSE),"")</f>
        <v/>
      </c>
      <c r="M2222" s="4" t="str">
        <f>IF(K2222="Y",VLOOKUP($A2222,SEM_20201201_20210416!$A:$G,4,FALSE),"")</f>
        <v/>
      </c>
      <c r="N2222" s="1" t="str">
        <f>IFERROR(VLOOKUP(A2222,SEM_20201201_20210416!A:F,6,FALSE),"")</f>
        <v/>
      </c>
      <c r="O2222" s="4" t="str">
        <f t="shared" si="174"/>
        <v/>
      </c>
      <c r="P2222" s="4" t="str">
        <f t="shared" si="175"/>
        <v/>
      </c>
    </row>
    <row r="2223" spans="1:16">
      <c r="A2223" s="3" t="s">
        <v>2339</v>
      </c>
      <c r="B2223">
        <v>7</v>
      </c>
      <c r="C2223">
        <v>0</v>
      </c>
      <c r="D2223" s="1">
        <v>0</v>
      </c>
      <c r="E2223" s="2">
        <v>1.71428571428571</v>
      </c>
      <c r="H2223" s="4" t="str">
        <f t="shared" si="171"/>
        <v/>
      </c>
      <c r="I2223" s="4" t="str">
        <f t="shared" si="172"/>
        <v/>
      </c>
      <c r="J2223" s="4" t="str">
        <f t="shared" si="173"/>
        <v/>
      </c>
      <c r="K2223" s="4" t="str">
        <f>IF(ISERROR(MATCH(A2223,SEM_20201201_20210416!A:A,0)),"","Y")</f>
        <v/>
      </c>
      <c r="L2223" s="4" t="str">
        <f>IF(K2223="Y",VLOOKUP($A2223,SEM_20201201_20210416!$A:$G,3,FALSE),"")</f>
        <v/>
      </c>
      <c r="M2223" s="4" t="str">
        <f>IF(K2223="Y",VLOOKUP($A2223,SEM_20201201_20210416!$A:$G,4,FALSE),"")</f>
        <v/>
      </c>
      <c r="N2223" s="1" t="str">
        <f>IFERROR(VLOOKUP(A2223,SEM_20201201_20210416!A:F,6,FALSE),"")</f>
        <v/>
      </c>
      <c r="O2223" s="4" t="str">
        <f t="shared" si="174"/>
        <v/>
      </c>
      <c r="P2223" s="4" t="str">
        <f t="shared" si="175"/>
        <v/>
      </c>
    </row>
    <row r="2224" spans="1:16">
      <c r="A2224" s="3" t="s">
        <v>2324</v>
      </c>
      <c r="B2224">
        <v>7</v>
      </c>
      <c r="C2224">
        <v>1</v>
      </c>
      <c r="D2224" s="1">
        <v>0.14285714285714199</v>
      </c>
      <c r="E2224" s="2">
        <v>1.8571428571428501</v>
      </c>
      <c r="H2224" s="4" t="str">
        <f t="shared" si="171"/>
        <v/>
      </c>
      <c r="I2224" s="4" t="str">
        <f t="shared" si="172"/>
        <v/>
      </c>
      <c r="J2224" s="4" t="str">
        <f t="shared" si="173"/>
        <v/>
      </c>
      <c r="K2224" s="4" t="str">
        <f>IF(ISERROR(MATCH(A2224,SEM_20201201_20210416!A:A,0)),"","Y")</f>
        <v/>
      </c>
      <c r="L2224" s="4" t="str">
        <f>IF(K2224="Y",VLOOKUP($A2224,SEM_20201201_20210416!$A:$G,3,FALSE),"")</f>
        <v/>
      </c>
      <c r="M2224" s="4" t="str">
        <f>IF(K2224="Y",VLOOKUP($A2224,SEM_20201201_20210416!$A:$G,4,FALSE),"")</f>
        <v/>
      </c>
      <c r="N2224" s="1" t="str">
        <f>IFERROR(VLOOKUP(A2224,SEM_20201201_20210416!A:F,6,FALSE),"")</f>
        <v/>
      </c>
      <c r="O2224" s="4" t="str">
        <f t="shared" si="174"/>
        <v/>
      </c>
      <c r="P2224" s="4" t="str">
        <f t="shared" si="175"/>
        <v/>
      </c>
    </row>
    <row r="2225" spans="1:16">
      <c r="A2225" s="3" t="s">
        <v>2350</v>
      </c>
      <c r="B2225">
        <v>7</v>
      </c>
      <c r="C2225">
        <v>2</v>
      </c>
      <c r="D2225" s="1">
        <v>0.28571428571428498</v>
      </c>
      <c r="E2225" s="2">
        <v>2.2857142857142798</v>
      </c>
      <c r="H2225" s="4" t="str">
        <f t="shared" si="171"/>
        <v>Y</v>
      </c>
      <c r="I2225" s="4" t="str">
        <f t="shared" si="172"/>
        <v/>
      </c>
      <c r="J2225" s="4" t="str">
        <f t="shared" si="173"/>
        <v/>
      </c>
      <c r="K2225" s="4" t="str">
        <f>IF(ISERROR(MATCH(A2225,SEM_20201201_20210416!A:A,0)),"","Y")</f>
        <v/>
      </c>
      <c r="L2225" s="4" t="str">
        <f>IF(K2225="Y",VLOOKUP($A2225,SEM_20201201_20210416!$A:$G,3,FALSE),"")</f>
        <v/>
      </c>
      <c r="M2225" s="4" t="str">
        <f>IF(K2225="Y",VLOOKUP($A2225,SEM_20201201_20210416!$A:$G,4,FALSE),"")</f>
        <v/>
      </c>
      <c r="N2225" s="1" t="str">
        <f>IFERROR(VLOOKUP(A2225,SEM_20201201_20210416!A:F,6,FALSE),"")</f>
        <v/>
      </c>
      <c r="O2225" s="4" t="str">
        <f t="shared" si="174"/>
        <v/>
      </c>
      <c r="P2225" s="4" t="str">
        <f t="shared" si="175"/>
        <v/>
      </c>
    </row>
    <row r="2226" spans="1:16">
      <c r="A2226" s="3" t="s">
        <v>2245</v>
      </c>
      <c r="B2226">
        <v>7</v>
      </c>
      <c r="C2226">
        <v>0</v>
      </c>
      <c r="D2226" s="1">
        <v>0</v>
      </c>
      <c r="E2226" s="2">
        <v>2.5714285714285698</v>
      </c>
      <c r="H2226" s="4" t="str">
        <f t="shared" si="171"/>
        <v>Y</v>
      </c>
      <c r="I2226" s="4" t="str">
        <f t="shared" si="172"/>
        <v/>
      </c>
      <c r="J2226" s="4" t="str">
        <f t="shared" si="173"/>
        <v/>
      </c>
      <c r="K2226" s="4" t="str">
        <f>IF(ISERROR(MATCH(A2226,SEM_20201201_20210416!A:A,0)),"","Y")</f>
        <v/>
      </c>
      <c r="L2226" s="4" t="str">
        <f>IF(K2226="Y",VLOOKUP($A2226,SEM_20201201_20210416!$A:$G,3,FALSE),"")</f>
        <v/>
      </c>
      <c r="M2226" s="4" t="str">
        <f>IF(K2226="Y",VLOOKUP($A2226,SEM_20201201_20210416!$A:$G,4,FALSE),"")</f>
        <v/>
      </c>
      <c r="N2226" s="1" t="str">
        <f>IFERROR(VLOOKUP(A2226,SEM_20201201_20210416!A:F,6,FALSE),"")</f>
        <v/>
      </c>
      <c r="O2226" s="4" t="str">
        <f t="shared" si="174"/>
        <v/>
      </c>
      <c r="P2226" s="4" t="str">
        <f t="shared" si="175"/>
        <v/>
      </c>
    </row>
    <row r="2227" spans="1:16">
      <c r="A2227" s="3" t="s">
        <v>2232</v>
      </c>
      <c r="B2227">
        <v>7</v>
      </c>
      <c r="C2227">
        <v>0</v>
      </c>
      <c r="D2227" s="1">
        <v>0</v>
      </c>
      <c r="E2227" s="2">
        <v>2.8571428571428501</v>
      </c>
      <c r="H2227" s="4" t="str">
        <f t="shared" si="171"/>
        <v>Y</v>
      </c>
      <c r="I2227" s="4" t="str">
        <f t="shared" si="172"/>
        <v/>
      </c>
      <c r="J2227" s="4" t="str">
        <f t="shared" si="173"/>
        <v/>
      </c>
      <c r="K2227" s="4" t="str">
        <f>IF(ISERROR(MATCH(A2227,SEM_20201201_20210416!A:A,0)),"","Y")</f>
        <v/>
      </c>
      <c r="L2227" s="4" t="str">
        <f>IF(K2227="Y",VLOOKUP($A2227,SEM_20201201_20210416!$A:$G,3,FALSE),"")</f>
        <v/>
      </c>
      <c r="M2227" s="4" t="str">
        <f>IF(K2227="Y",VLOOKUP($A2227,SEM_20201201_20210416!$A:$G,4,FALSE),"")</f>
        <v/>
      </c>
      <c r="N2227" s="1" t="str">
        <f>IFERROR(VLOOKUP(A2227,SEM_20201201_20210416!A:F,6,FALSE),"")</f>
        <v/>
      </c>
      <c r="O2227" s="4" t="str">
        <f t="shared" si="174"/>
        <v/>
      </c>
      <c r="P2227" s="4" t="str">
        <f t="shared" si="175"/>
        <v/>
      </c>
    </row>
    <row r="2228" spans="1:16">
      <c r="A2228" s="3" t="s">
        <v>2342</v>
      </c>
      <c r="B2228">
        <v>7</v>
      </c>
      <c r="C2228">
        <v>0</v>
      </c>
      <c r="D2228" s="1">
        <v>0</v>
      </c>
      <c r="E2228" s="2">
        <v>3</v>
      </c>
      <c r="H2228" s="4" t="str">
        <f t="shared" si="171"/>
        <v/>
      </c>
      <c r="I2228" s="4" t="str">
        <f t="shared" si="172"/>
        <v/>
      </c>
      <c r="J2228" s="4" t="str">
        <f t="shared" si="173"/>
        <v/>
      </c>
      <c r="K2228" s="4" t="str">
        <f>IF(ISERROR(MATCH(A2228,SEM_20201201_20210416!A:A,0)),"","Y")</f>
        <v/>
      </c>
      <c r="L2228" s="4" t="str">
        <f>IF(K2228="Y",VLOOKUP($A2228,SEM_20201201_20210416!$A:$G,3,FALSE),"")</f>
        <v/>
      </c>
      <c r="M2228" s="4" t="str">
        <f>IF(K2228="Y",VLOOKUP($A2228,SEM_20201201_20210416!$A:$G,4,FALSE),"")</f>
        <v/>
      </c>
      <c r="N2228" s="1" t="str">
        <f>IFERROR(VLOOKUP(A2228,SEM_20201201_20210416!A:F,6,FALSE),"")</f>
        <v/>
      </c>
      <c r="O2228" s="4" t="str">
        <f t="shared" si="174"/>
        <v/>
      </c>
      <c r="P2228" s="4" t="str">
        <f t="shared" si="175"/>
        <v/>
      </c>
    </row>
    <row r="2229" spans="1:16">
      <c r="A2229" s="3" t="s">
        <v>2355</v>
      </c>
      <c r="B2229">
        <v>7</v>
      </c>
      <c r="C2229">
        <v>0</v>
      </c>
      <c r="D2229" s="1">
        <v>0</v>
      </c>
      <c r="E2229" s="2">
        <v>3.1428571428571401</v>
      </c>
      <c r="H2229" s="4" t="str">
        <f t="shared" si="171"/>
        <v/>
      </c>
      <c r="I2229" s="4" t="str">
        <f t="shared" si="172"/>
        <v/>
      </c>
      <c r="J2229" s="4" t="str">
        <f t="shared" si="173"/>
        <v/>
      </c>
      <c r="K2229" s="4" t="str">
        <f>IF(ISERROR(MATCH(A2229,SEM_20201201_20210416!A:A,0)),"","Y")</f>
        <v/>
      </c>
      <c r="L2229" s="4" t="str">
        <f>IF(K2229="Y",VLOOKUP($A2229,SEM_20201201_20210416!$A:$G,3,FALSE),"")</f>
        <v/>
      </c>
      <c r="M2229" s="4" t="str">
        <f>IF(K2229="Y",VLOOKUP($A2229,SEM_20201201_20210416!$A:$G,4,FALSE),"")</f>
        <v/>
      </c>
      <c r="N2229" s="1" t="str">
        <f>IFERROR(VLOOKUP(A2229,SEM_20201201_20210416!A:F,6,FALSE),"")</f>
        <v/>
      </c>
      <c r="O2229" s="4" t="str">
        <f t="shared" si="174"/>
        <v/>
      </c>
      <c r="P2229" s="4" t="str">
        <f t="shared" si="175"/>
        <v/>
      </c>
    </row>
    <row r="2230" spans="1:16">
      <c r="A2230" s="3" t="s">
        <v>2347</v>
      </c>
      <c r="B2230">
        <v>7</v>
      </c>
      <c r="C2230">
        <v>1</v>
      </c>
      <c r="D2230" s="1">
        <v>0.14285714285714199</v>
      </c>
      <c r="E2230" s="2">
        <v>3.4285714285714199</v>
      </c>
      <c r="H2230" s="4" t="str">
        <f t="shared" si="171"/>
        <v/>
      </c>
      <c r="I2230" s="4" t="str">
        <f t="shared" si="172"/>
        <v/>
      </c>
      <c r="J2230" s="4" t="str">
        <f t="shared" si="173"/>
        <v/>
      </c>
      <c r="K2230" s="4" t="str">
        <f>IF(ISERROR(MATCH(A2230,SEM_20201201_20210416!A:A,0)),"","Y")</f>
        <v/>
      </c>
      <c r="L2230" s="4" t="str">
        <f>IF(K2230="Y",VLOOKUP($A2230,SEM_20201201_20210416!$A:$G,3,FALSE),"")</f>
        <v/>
      </c>
      <c r="M2230" s="4" t="str">
        <f>IF(K2230="Y",VLOOKUP($A2230,SEM_20201201_20210416!$A:$G,4,FALSE),"")</f>
        <v/>
      </c>
      <c r="N2230" s="1" t="str">
        <f>IFERROR(VLOOKUP(A2230,SEM_20201201_20210416!A:F,6,FALSE),"")</f>
        <v/>
      </c>
      <c r="O2230" s="4" t="str">
        <f t="shared" si="174"/>
        <v/>
      </c>
      <c r="P2230" s="4" t="str">
        <f t="shared" si="175"/>
        <v/>
      </c>
    </row>
    <row r="2231" spans="1:16">
      <c r="A2231" s="3" t="s">
        <v>2250</v>
      </c>
      <c r="B2231">
        <v>7</v>
      </c>
      <c r="C2231">
        <v>0</v>
      </c>
      <c r="D2231" s="1">
        <v>0</v>
      </c>
      <c r="E2231" s="2">
        <v>3.4285714285714199</v>
      </c>
      <c r="H2231" s="4" t="str">
        <f t="shared" si="171"/>
        <v/>
      </c>
      <c r="I2231" s="4" t="str">
        <f t="shared" si="172"/>
        <v/>
      </c>
      <c r="J2231" s="4" t="str">
        <f t="shared" si="173"/>
        <v/>
      </c>
      <c r="K2231" s="4" t="str">
        <f>IF(ISERROR(MATCH(A2231,SEM_20201201_20210416!A:A,0)),"","Y")</f>
        <v/>
      </c>
      <c r="L2231" s="4" t="str">
        <f>IF(K2231="Y",VLOOKUP($A2231,SEM_20201201_20210416!$A:$G,3,FALSE),"")</f>
        <v/>
      </c>
      <c r="M2231" s="4" t="str">
        <f>IF(K2231="Y",VLOOKUP($A2231,SEM_20201201_20210416!$A:$G,4,FALSE),"")</f>
        <v/>
      </c>
      <c r="N2231" s="1" t="str">
        <f>IFERROR(VLOOKUP(A2231,SEM_20201201_20210416!A:F,6,FALSE),"")</f>
        <v/>
      </c>
      <c r="O2231" s="4" t="str">
        <f t="shared" si="174"/>
        <v/>
      </c>
      <c r="P2231" s="4" t="str">
        <f t="shared" si="175"/>
        <v/>
      </c>
    </row>
    <row r="2232" spans="1:16">
      <c r="A2232" s="3" t="s">
        <v>2331</v>
      </c>
      <c r="B2232">
        <v>7</v>
      </c>
      <c r="C2232">
        <v>0</v>
      </c>
      <c r="D2232" s="1">
        <v>0</v>
      </c>
      <c r="E2232" s="2">
        <v>3.5714285714285698</v>
      </c>
      <c r="H2232" s="4" t="str">
        <f t="shared" si="171"/>
        <v/>
      </c>
      <c r="I2232" s="4" t="str">
        <f t="shared" si="172"/>
        <v/>
      </c>
      <c r="J2232" s="4" t="str">
        <f t="shared" si="173"/>
        <v/>
      </c>
      <c r="K2232" s="4" t="str">
        <f>IF(ISERROR(MATCH(A2232,SEM_20201201_20210416!A:A,0)),"","Y")</f>
        <v/>
      </c>
      <c r="L2232" s="4" t="str">
        <f>IF(K2232="Y",VLOOKUP($A2232,SEM_20201201_20210416!$A:$G,3,FALSE),"")</f>
        <v/>
      </c>
      <c r="M2232" s="4" t="str">
        <f>IF(K2232="Y",VLOOKUP($A2232,SEM_20201201_20210416!$A:$G,4,FALSE),"")</f>
        <v/>
      </c>
      <c r="N2232" s="1" t="str">
        <f>IFERROR(VLOOKUP(A2232,SEM_20201201_20210416!A:F,6,FALSE),"")</f>
        <v/>
      </c>
      <c r="O2232" s="4" t="str">
        <f t="shared" si="174"/>
        <v/>
      </c>
      <c r="P2232" s="4" t="str">
        <f t="shared" si="175"/>
        <v/>
      </c>
    </row>
    <row r="2233" spans="1:16">
      <c r="A2233" s="3" t="s">
        <v>2313</v>
      </c>
      <c r="B2233">
        <v>7</v>
      </c>
      <c r="C2233">
        <v>1</v>
      </c>
      <c r="D2233" s="1">
        <v>0.14285714285714199</v>
      </c>
      <c r="E2233" s="2">
        <v>4</v>
      </c>
      <c r="H2233" s="4" t="str">
        <f t="shared" si="171"/>
        <v/>
      </c>
      <c r="I2233" s="4" t="str">
        <f t="shared" si="172"/>
        <v>Y</v>
      </c>
      <c r="J2233" s="4" t="str">
        <f t="shared" si="173"/>
        <v/>
      </c>
      <c r="K2233" s="4" t="str">
        <f>IF(ISERROR(MATCH(A2233,SEM_20201201_20210416!A:A,0)),"","Y")</f>
        <v/>
      </c>
      <c r="L2233" s="4" t="str">
        <f>IF(K2233="Y",VLOOKUP($A2233,SEM_20201201_20210416!$A:$G,3,FALSE),"")</f>
        <v/>
      </c>
      <c r="M2233" s="4" t="str">
        <f>IF(K2233="Y",VLOOKUP($A2233,SEM_20201201_20210416!$A:$G,4,FALSE),"")</f>
        <v/>
      </c>
      <c r="N2233" s="1" t="str">
        <f>IFERROR(VLOOKUP(A2233,SEM_20201201_20210416!A:F,6,FALSE),"")</f>
        <v/>
      </c>
      <c r="O2233" s="4" t="str">
        <f t="shared" si="174"/>
        <v/>
      </c>
      <c r="P2233" s="4" t="str">
        <f t="shared" si="175"/>
        <v/>
      </c>
    </row>
    <row r="2234" spans="1:16">
      <c r="A2234" s="3" t="s">
        <v>2301</v>
      </c>
      <c r="B2234">
        <v>7</v>
      </c>
      <c r="C2234">
        <v>1</v>
      </c>
      <c r="D2234" s="1">
        <v>0.14285714285714199</v>
      </c>
      <c r="E2234" s="2">
        <v>4.1428571428571397</v>
      </c>
      <c r="H2234" s="4" t="str">
        <f t="shared" si="171"/>
        <v/>
      </c>
      <c r="I2234" s="4" t="str">
        <f t="shared" si="172"/>
        <v>Y</v>
      </c>
      <c r="J2234" s="4" t="str">
        <f t="shared" si="173"/>
        <v/>
      </c>
      <c r="K2234" s="4" t="str">
        <f>IF(ISERROR(MATCH(A2234,SEM_20201201_20210416!A:A,0)),"","Y")</f>
        <v/>
      </c>
      <c r="L2234" s="4" t="str">
        <f>IF(K2234="Y",VLOOKUP($A2234,SEM_20201201_20210416!$A:$G,3,FALSE),"")</f>
        <v/>
      </c>
      <c r="M2234" s="4" t="str">
        <f>IF(K2234="Y",VLOOKUP($A2234,SEM_20201201_20210416!$A:$G,4,FALSE),"")</f>
        <v/>
      </c>
      <c r="N2234" s="1" t="str">
        <f>IFERROR(VLOOKUP(A2234,SEM_20201201_20210416!A:F,6,FALSE),"")</f>
        <v/>
      </c>
      <c r="O2234" s="4" t="str">
        <f t="shared" si="174"/>
        <v/>
      </c>
      <c r="P2234" s="4" t="str">
        <f t="shared" si="175"/>
        <v/>
      </c>
    </row>
    <row r="2235" spans="1:16">
      <c r="A2235" s="3" t="s">
        <v>2249</v>
      </c>
      <c r="B2235">
        <v>7</v>
      </c>
      <c r="C2235">
        <v>0</v>
      </c>
      <c r="D2235" s="1">
        <v>0</v>
      </c>
      <c r="E2235" s="2">
        <v>4.1428571428571397</v>
      </c>
      <c r="H2235" s="4" t="str">
        <f t="shared" si="171"/>
        <v/>
      </c>
      <c r="I2235" s="4" t="str">
        <f t="shared" si="172"/>
        <v>Y</v>
      </c>
      <c r="J2235" s="4" t="str">
        <f t="shared" si="173"/>
        <v/>
      </c>
      <c r="K2235" s="4" t="str">
        <f>IF(ISERROR(MATCH(A2235,SEM_20201201_20210416!A:A,0)),"","Y")</f>
        <v/>
      </c>
      <c r="L2235" s="4" t="str">
        <f>IF(K2235="Y",VLOOKUP($A2235,SEM_20201201_20210416!$A:$G,3,FALSE),"")</f>
        <v/>
      </c>
      <c r="M2235" s="4" t="str">
        <f>IF(K2235="Y",VLOOKUP($A2235,SEM_20201201_20210416!$A:$G,4,FALSE),"")</f>
        <v/>
      </c>
      <c r="N2235" s="1" t="str">
        <f>IFERROR(VLOOKUP(A2235,SEM_20201201_20210416!A:F,6,FALSE),"")</f>
        <v/>
      </c>
      <c r="O2235" s="4" t="str">
        <f t="shared" si="174"/>
        <v/>
      </c>
      <c r="P2235" s="4" t="str">
        <f t="shared" si="175"/>
        <v/>
      </c>
    </row>
    <row r="2236" spans="1:16">
      <c r="A2236" s="3" t="s">
        <v>2305</v>
      </c>
      <c r="B2236">
        <v>7</v>
      </c>
      <c r="C2236">
        <v>0</v>
      </c>
      <c r="D2236" s="1">
        <v>0</v>
      </c>
      <c r="E2236" s="2">
        <v>4.1428571428571397</v>
      </c>
      <c r="H2236" s="4" t="str">
        <f t="shared" si="171"/>
        <v/>
      </c>
      <c r="I2236" s="4" t="str">
        <f t="shared" si="172"/>
        <v>Y</v>
      </c>
      <c r="J2236" s="4" t="str">
        <f t="shared" si="173"/>
        <v/>
      </c>
      <c r="K2236" s="4" t="str">
        <f>IF(ISERROR(MATCH(A2236,SEM_20201201_20210416!A:A,0)),"","Y")</f>
        <v/>
      </c>
      <c r="L2236" s="4" t="str">
        <f>IF(K2236="Y",VLOOKUP($A2236,SEM_20201201_20210416!$A:$G,3,FALSE),"")</f>
        <v/>
      </c>
      <c r="M2236" s="4" t="str">
        <f>IF(K2236="Y",VLOOKUP($A2236,SEM_20201201_20210416!$A:$G,4,FALSE),"")</f>
        <v/>
      </c>
      <c r="N2236" s="1" t="str">
        <f>IFERROR(VLOOKUP(A2236,SEM_20201201_20210416!A:F,6,FALSE),"")</f>
        <v/>
      </c>
      <c r="O2236" s="4" t="str">
        <f t="shared" si="174"/>
        <v/>
      </c>
      <c r="P2236" s="4" t="str">
        <f t="shared" si="175"/>
        <v/>
      </c>
    </row>
    <row r="2237" spans="1:16">
      <c r="A2237" s="3" t="s">
        <v>2296</v>
      </c>
      <c r="B2237">
        <v>7</v>
      </c>
      <c r="C2237">
        <v>1</v>
      </c>
      <c r="D2237" s="1">
        <v>0.14285714285714199</v>
      </c>
      <c r="E2237" s="2">
        <v>4.2857142857142803</v>
      </c>
      <c r="H2237" s="4" t="str">
        <f t="shared" si="171"/>
        <v/>
      </c>
      <c r="I2237" s="4" t="str">
        <f t="shared" si="172"/>
        <v>Y</v>
      </c>
      <c r="J2237" s="4" t="str">
        <f t="shared" si="173"/>
        <v/>
      </c>
      <c r="K2237" s="4" t="str">
        <f>IF(ISERROR(MATCH(A2237,SEM_20201201_20210416!A:A,0)),"","Y")</f>
        <v/>
      </c>
      <c r="L2237" s="4" t="str">
        <f>IF(K2237="Y",VLOOKUP($A2237,SEM_20201201_20210416!$A:$G,3,FALSE),"")</f>
        <v/>
      </c>
      <c r="M2237" s="4" t="str">
        <f>IF(K2237="Y",VLOOKUP($A2237,SEM_20201201_20210416!$A:$G,4,FALSE),"")</f>
        <v/>
      </c>
      <c r="N2237" s="1" t="str">
        <f>IFERROR(VLOOKUP(A2237,SEM_20201201_20210416!A:F,6,FALSE),"")</f>
        <v/>
      </c>
      <c r="O2237" s="4" t="str">
        <f t="shared" si="174"/>
        <v/>
      </c>
      <c r="P2237" s="4" t="str">
        <f t="shared" si="175"/>
        <v/>
      </c>
    </row>
    <row r="2238" spans="1:16">
      <c r="A2238" s="3" t="s">
        <v>2263</v>
      </c>
      <c r="B2238">
        <v>7</v>
      </c>
      <c r="C2238">
        <v>2</v>
      </c>
      <c r="D2238" s="1">
        <v>0.28571428571428498</v>
      </c>
      <c r="E2238" s="2">
        <v>5</v>
      </c>
      <c r="H2238" s="4" t="str">
        <f t="shared" si="171"/>
        <v/>
      </c>
      <c r="I2238" s="4" t="str">
        <f t="shared" si="172"/>
        <v/>
      </c>
      <c r="J2238" s="4" t="str">
        <f t="shared" si="173"/>
        <v/>
      </c>
      <c r="K2238" s="4" t="str">
        <f>IF(ISERROR(MATCH(A2238,SEM_20201201_20210416!A:A,0)),"","Y")</f>
        <v/>
      </c>
      <c r="L2238" s="4" t="str">
        <f>IF(K2238="Y",VLOOKUP($A2238,SEM_20201201_20210416!$A:$G,3,FALSE),"")</f>
        <v/>
      </c>
      <c r="M2238" s="4" t="str">
        <f>IF(K2238="Y",VLOOKUP($A2238,SEM_20201201_20210416!$A:$G,4,FALSE),"")</f>
        <v/>
      </c>
      <c r="N2238" s="1" t="str">
        <f>IFERROR(VLOOKUP(A2238,SEM_20201201_20210416!A:F,6,FALSE),"")</f>
        <v/>
      </c>
      <c r="O2238" s="4" t="str">
        <f t="shared" si="174"/>
        <v/>
      </c>
      <c r="P2238" s="4" t="str">
        <f t="shared" si="175"/>
        <v/>
      </c>
    </row>
    <row r="2239" spans="1:16">
      <c r="A2239" s="3" t="s">
        <v>2251</v>
      </c>
      <c r="B2239">
        <v>7</v>
      </c>
      <c r="C2239">
        <v>1</v>
      </c>
      <c r="D2239" s="1">
        <v>0.14285714285714199</v>
      </c>
      <c r="E2239" s="2">
        <v>5</v>
      </c>
      <c r="H2239" s="4" t="str">
        <f t="shared" si="171"/>
        <v/>
      </c>
      <c r="I2239" s="4" t="str">
        <f t="shared" si="172"/>
        <v/>
      </c>
      <c r="J2239" s="4" t="str">
        <f t="shared" si="173"/>
        <v/>
      </c>
      <c r="K2239" s="4" t="str">
        <f>IF(ISERROR(MATCH(A2239,SEM_20201201_20210416!A:A,0)),"","Y")</f>
        <v/>
      </c>
      <c r="L2239" s="4" t="str">
        <f>IF(K2239="Y",VLOOKUP($A2239,SEM_20201201_20210416!$A:$G,3,FALSE),"")</f>
        <v/>
      </c>
      <c r="M2239" s="4" t="str">
        <f>IF(K2239="Y",VLOOKUP($A2239,SEM_20201201_20210416!$A:$G,4,FALSE),"")</f>
        <v/>
      </c>
      <c r="N2239" s="1" t="str">
        <f>IFERROR(VLOOKUP(A2239,SEM_20201201_20210416!A:F,6,FALSE),"")</f>
        <v/>
      </c>
      <c r="O2239" s="4" t="str">
        <f t="shared" si="174"/>
        <v/>
      </c>
      <c r="P2239" s="4" t="str">
        <f t="shared" si="175"/>
        <v/>
      </c>
    </row>
    <row r="2240" spans="1:16">
      <c r="A2240" s="3" t="s">
        <v>2284</v>
      </c>
      <c r="B2240">
        <v>7</v>
      </c>
      <c r="C2240">
        <v>0</v>
      </c>
      <c r="D2240" s="1">
        <v>0</v>
      </c>
      <c r="E2240" s="2">
        <v>5</v>
      </c>
      <c r="H2240" s="4" t="str">
        <f t="shared" si="171"/>
        <v/>
      </c>
      <c r="I2240" s="4" t="str">
        <f t="shared" si="172"/>
        <v/>
      </c>
      <c r="J2240" s="4" t="str">
        <f t="shared" si="173"/>
        <v/>
      </c>
      <c r="K2240" s="4" t="str">
        <f>IF(ISERROR(MATCH(A2240,SEM_20201201_20210416!A:A,0)),"","Y")</f>
        <v/>
      </c>
      <c r="L2240" s="4" t="str">
        <f>IF(K2240="Y",VLOOKUP($A2240,SEM_20201201_20210416!$A:$G,3,FALSE),"")</f>
        <v/>
      </c>
      <c r="M2240" s="4" t="str">
        <f>IF(K2240="Y",VLOOKUP($A2240,SEM_20201201_20210416!$A:$G,4,FALSE),"")</f>
        <v/>
      </c>
      <c r="N2240" s="1" t="str">
        <f>IFERROR(VLOOKUP(A2240,SEM_20201201_20210416!A:F,6,FALSE),"")</f>
        <v/>
      </c>
      <c r="O2240" s="4" t="str">
        <f t="shared" si="174"/>
        <v/>
      </c>
      <c r="P2240" s="4" t="str">
        <f t="shared" si="175"/>
        <v/>
      </c>
    </row>
    <row r="2241" spans="1:16">
      <c r="A2241" s="3" t="s">
        <v>2367</v>
      </c>
      <c r="B2241">
        <v>7</v>
      </c>
      <c r="C2241">
        <v>0</v>
      </c>
      <c r="D2241" s="1">
        <v>0</v>
      </c>
      <c r="E2241" s="2">
        <v>5</v>
      </c>
      <c r="H2241" s="4" t="str">
        <f t="shared" si="171"/>
        <v/>
      </c>
      <c r="I2241" s="4" t="str">
        <f t="shared" si="172"/>
        <v/>
      </c>
      <c r="J2241" s="4" t="str">
        <f t="shared" si="173"/>
        <v/>
      </c>
      <c r="K2241" s="4" t="str">
        <f>IF(ISERROR(MATCH(A2241,SEM_20201201_20210416!A:A,0)),"","Y")</f>
        <v/>
      </c>
      <c r="L2241" s="4" t="str">
        <f>IF(K2241="Y",VLOOKUP($A2241,SEM_20201201_20210416!$A:$G,3,FALSE),"")</f>
        <v/>
      </c>
      <c r="M2241" s="4" t="str">
        <f>IF(K2241="Y",VLOOKUP($A2241,SEM_20201201_20210416!$A:$G,4,FALSE),"")</f>
        <v/>
      </c>
      <c r="N2241" s="1" t="str">
        <f>IFERROR(VLOOKUP(A2241,SEM_20201201_20210416!A:F,6,FALSE),"")</f>
        <v/>
      </c>
      <c r="O2241" s="4" t="str">
        <f t="shared" si="174"/>
        <v/>
      </c>
      <c r="P2241" s="4" t="str">
        <f t="shared" si="175"/>
        <v/>
      </c>
    </row>
    <row r="2242" spans="1:16">
      <c r="A2242" s="3" t="s">
        <v>2361</v>
      </c>
      <c r="B2242">
        <v>7</v>
      </c>
      <c r="C2242">
        <v>0</v>
      </c>
      <c r="D2242" s="1">
        <v>0</v>
      </c>
      <c r="E2242" s="2">
        <v>5.1428571428571397</v>
      </c>
      <c r="H2242" s="4" t="str">
        <f t="shared" si="171"/>
        <v/>
      </c>
      <c r="I2242" s="4" t="str">
        <f t="shared" si="172"/>
        <v/>
      </c>
      <c r="J2242" s="4" t="str">
        <f t="shared" si="173"/>
        <v/>
      </c>
      <c r="K2242" s="4" t="str">
        <f>IF(ISERROR(MATCH(A2242,SEM_20201201_20210416!A:A,0)),"","Y")</f>
        <v/>
      </c>
      <c r="L2242" s="4" t="str">
        <f>IF(K2242="Y",VLOOKUP($A2242,SEM_20201201_20210416!$A:$G,3,FALSE),"")</f>
        <v/>
      </c>
      <c r="M2242" s="4" t="str">
        <f>IF(K2242="Y",VLOOKUP($A2242,SEM_20201201_20210416!$A:$G,4,FALSE),"")</f>
        <v/>
      </c>
      <c r="N2242" s="1" t="str">
        <f>IFERROR(VLOOKUP(A2242,SEM_20201201_20210416!A:F,6,FALSE),"")</f>
        <v/>
      </c>
      <c r="O2242" s="4" t="str">
        <f t="shared" si="174"/>
        <v/>
      </c>
      <c r="P2242" s="4" t="str">
        <f t="shared" si="175"/>
        <v/>
      </c>
    </row>
    <row r="2243" spans="1:16">
      <c r="A2243" s="3" t="s">
        <v>2340</v>
      </c>
      <c r="B2243">
        <v>7</v>
      </c>
      <c r="C2243">
        <v>0</v>
      </c>
      <c r="D2243" s="1">
        <v>0</v>
      </c>
      <c r="E2243" s="2">
        <v>5.4285714285714199</v>
      </c>
      <c r="H2243" s="4" t="str">
        <f t="shared" ref="H2243:H2306" si="176">IF(AND(E2243&gt;=2,E2243&lt;3),"Y","")</f>
        <v/>
      </c>
      <c r="I2243" s="4" t="str">
        <f t="shared" ref="I2243:I2306" si="177">IF(AND(E2243&gt;=4,E2243&lt;5),"Y","")</f>
        <v/>
      </c>
      <c r="J2243" s="4" t="str">
        <f t="shared" ref="J2243:J2306" si="178">IF(AND(E2243&gt;=6,E2243&lt;7),"Y","")</f>
        <v/>
      </c>
      <c r="K2243" s="4" t="str">
        <f>IF(ISERROR(MATCH(A2243,SEM_20201201_20210416!A:A,0)),"","Y")</f>
        <v/>
      </c>
      <c r="L2243" s="4" t="str">
        <f>IF(K2243="Y",VLOOKUP($A2243,SEM_20201201_20210416!$A:$G,3,FALSE),"")</f>
        <v/>
      </c>
      <c r="M2243" s="4" t="str">
        <f>IF(K2243="Y",VLOOKUP($A2243,SEM_20201201_20210416!$A:$G,4,FALSE),"")</f>
        <v/>
      </c>
      <c r="N2243" s="1" t="str">
        <f>IFERROR(VLOOKUP(A2243,SEM_20201201_20210416!A:F,6,FALSE),"")</f>
        <v/>
      </c>
      <c r="O2243" s="4" t="str">
        <f t="shared" ref="O2243:O2306" si="179">IF(AND(K2243="Y",M2243&gt;C2243),"Y","")</f>
        <v/>
      </c>
      <c r="P2243" s="4" t="str">
        <f t="shared" ref="P2243:P2306" si="180">IF(AND(G2243&lt;&gt;"N",E2243&gt;$V$1,D2243&lt;$V$2,B2243&gt;=$V$3),"Y","")</f>
        <v/>
      </c>
    </row>
    <row r="2244" spans="1:16">
      <c r="A2244" s="3" t="s">
        <v>2300</v>
      </c>
      <c r="B2244">
        <v>7</v>
      </c>
      <c r="C2244">
        <v>1</v>
      </c>
      <c r="D2244" s="1">
        <v>0.14285714285714199</v>
      </c>
      <c r="E2244" s="2">
        <v>5.5714285714285703</v>
      </c>
      <c r="H2244" s="4" t="str">
        <f t="shared" si="176"/>
        <v/>
      </c>
      <c r="I2244" s="4" t="str">
        <f t="shared" si="177"/>
        <v/>
      </c>
      <c r="J2244" s="4" t="str">
        <f t="shared" si="178"/>
        <v/>
      </c>
      <c r="K2244" s="4" t="str">
        <f>IF(ISERROR(MATCH(A2244,SEM_20201201_20210416!A:A,0)),"","Y")</f>
        <v/>
      </c>
      <c r="L2244" s="4" t="str">
        <f>IF(K2244="Y",VLOOKUP($A2244,SEM_20201201_20210416!$A:$G,3,FALSE),"")</f>
        <v/>
      </c>
      <c r="M2244" s="4" t="str">
        <f>IF(K2244="Y",VLOOKUP($A2244,SEM_20201201_20210416!$A:$G,4,FALSE),"")</f>
        <v/>
      </c>
      <c r="N2244" s="1" t="str">
        <f>IFERROR(VLOOKUP(A2244,SEM_20201201_20210416!A:F,6,FALSE),"")</f>
        <v/>
      </c>
      <c r="O2244" s="4" t="str">
        <f t="shared" si="179"/>
        <v/>
      </c>
      <c r="P2244" s="4" t="str">
        <f t="shared" si="180"/>
        <v/>
      </c>
    </row>
    <row r="2245" spans="1:16">
      <c r="A2245" s="3" t="s">
        <v>2240</v>
      </c>
      <c r="B2245">
        <v>7</v>
      </c>
      <c r="C2245">
        <v>0</v>
      </c>
      <c r="D2245" s="1">
        <v>0</v>
      </c>
      <c r="E2245" s="2">
        <v>5.5714285714285703</v>
      </c>
      <c r="H2245" s="4" t="str">
        <f t="shared" si="176"/>
        <v/>
      </c>
      <c r="I2245" s="4" t="str">
        <f t="shared" si="177"/>
        <v/>
      </c>
      <c r="J2245" s="4" t="str">
        <f t="shared" si="178"/>
        <v/>
      </c>
      <c r="K2245" s="4" t="str">
        <f>IF(ISERROR(MATCH(A2245,SEM_20201201_20210416!A:A,0)),"","Y")</f>
        <v/>
      </c>
      <c r="L2245" s="4" t="str">
        <f>IF(K2245="Y",VLOOKUP($A2245,SEM_20201201_20210416!$A:$G,3,FALSE),"")</f>
        <v/>
      </c>
      <c r="M2245" s="4" t="str">
        <f>IF(K2245="Y",VLOOKUP($A2245,SEM_20201201_20210416!$A:$G,4,FALSE),"")</f>
        <v/>
      </c>
      <c r="N2245" s="1" t="str">
        <f>IFERROR(VLOOKUP(A2245,SEM_20201201_20210416!A:F,6,FALSE),"")</f>
        <v/>
      </c>
      <c r="O2245" s="4" t="str">
        <f t="shared" si="179"/>
        <v/>
      </c>
      <c r="P2245" s="4" t="str">
        <f t="shared" si="180"/>
        <v/>
      </c>
    </row>
    <row r="2246" spans="1:16">
      <c r="A2246" s="3" t="s">
        <v>2318</v>
      </c>
      <c r="B2246">
        <v>7</v>
      </c>
      <c r="C2246">
        <v>0</v>
      </c>
      <c r="D2246" s="1">
        <v>0</v>
      </c>
      <c r="E2246" s="2">
        <v>5.71428571428571</v>
      </c>
      <c r="H2246" s="4" t="str">
        <f t="shared" si="176"/>
        <v/>
      </c>
      <c r="I2246" s="4" t="str">
        <f t="shared" si="177"/>
        <v/>
      </c>
      <c r="J2246" s="4" t="str">
        <f t="shared" si="178"/>
        <v/>
      </c>
      <c r="K2246" s="4" t="str">
        <f>IF(ISERROR(MATCH(A2246,SEM_20201201_20210416!A:A,0)),"","Y")</f>
        <v/>
      </c>
      <c r="L2246" s="4" t="str">
        <f>IF(K2246="Y",VLOOKUP($A2246,SEM_20201201_20210416!$A:$G,3,FALSE),"")</f>
        <v/>
      </c>
      <c r="M2246" s="4" t="str">
        <f>IF(K2246="Y",VLOOKUP($A2246,SEM_20201201_20210416!$A:$G,4,FALSE),"")</f>
        <v/>
      </c>
      <c r="N2246" s="1" t="str">
        <f>IFERROR(VLOOKUP(A2246,SEM_20201201_20210416!A:F,6,FALSE),"")</f>
        <v/>
      </c>
      <c r="O2246" s="4" t="str">
        <f t="shared" si="179"/>
        <v/>
      </c>
      <c r="P2246" s="4" t="str">
        <f t="shared" si="180"/>
        <v/>
      </c>
    </row>
    <row r="2247" spans="1:16">
      <c r="A2247" s="3" t="s">
        <v>2373</v>
      </c>
      <c r="B2247">
        <v>7</v>
      </c>
      <c r="C2247">
        <v>1</v>
      </c>
      <c r="D2247" s="1">
        <v>0.14285714285714199</v>
      </c>
      <c r="E2247" s="2">
        <v>5.8571428571428497</v>
      </c>
      <c r="H2247" s="4" t="str">
        <f t="shared" si="176"/>
        <v/>
      </c>
      <c r="I2247" s="4" t="str">
        <f t="shared" si="177"/>
        <v/>
      </c>
      <c r="J2247" s="4" t="str">
        <f t="shared" si="178"/>
        <v/>
      </c>
      <c r="K2247" s="4" t="str">
        <f>IF(ISERROR(MATCH(A2247,SEM_20201201_20210416!A:A,0)),"","Y")</f>
        <v/>
      </c>
      <c r="L2247" s="4" t="str">
        <f>IF(K2247="Y",VLOOKUP($A2247,SEM_20201201_20210416!$A:$G,3,FALSE),"")</f>
        <v/>
      </c>
      <c r="M2247" s="4" t="str">
        <f>IF(K2247="Y",VLOOKUP($A2247,SEM_20201201_20210416!$A:$G,4,FALSE),"")</f>
        <v/>
      </c>
      <c r="N2247" s="1" t="str">
        <f>IFERROR(VLOOKUP(A2247,SEM_20201201_20210416!A:F,6,FALSE),"")</f>
        <v/>
      </c>
      <c r="O2247" s="4" t="str">
        <f t="shared" si="179"/>
        <v/>
      </c>
      <c r="P2247" s="4" t="str">
        <f t="shared" si="180"/>
        <v/>
      </c>
    </row>
    <row r="2248" spans="1:16">
      <c r="A2248" s="3" t="s">
        <v>2244</v>
      </c>
      <c r="B2248">
        <v>7</v>
      </c>
      <c r="C2248">
        <v>0</v>
      </c>
      <c r="D2248" s="1">
        <v>0</v>
      </c>
      <c r="E2248" s="2">
        <v>5.8571428571428497</v>
      </c>
      <c r="H2248" s="4" t="str">
        <f t="shared" si="176"/>
        <v/>
      </c>
      <c r="I2248" s="4" t="str">
        <f t="shared" si="177"/>
        <v/>
      </c>
      <c r="J2248" s="4" t="str">
        <f t="shared" si="178"/>
        <v/>
      </c>
      <c r="K2248" s="4" t="str">
        <f>IF(ISERROR(MATCH(A2248,SEM_20201201_20210416!A:A,0)),"","Y")</f>
        <v/>
      </c>
      <c r="L2248" s="4" t="str">
        <f>IF(K2248="Y",VLOOKUP($A2248,SEM_20201201_20210416!$A:$G,3,FALSE),"")</f>
        <v/>
      </c>
      <c r="M2248" s="4" t="str">
        <f>IF(K2248="Y",VLOOKUP($A2248,SEM_20201201_20210416!$A:$G,4,FALSE),"")</f>
        <v/>
      </c>
      <c r="N2248" s="1" t="str">
        <f>IFERROR(VLOOKUP(A2248,SEM_20201201_20210416!A:F,6,FALSE),"")</f>
        <v/>
      </c>
      <c r="O2248" s="4" t="str">
        <f t="shared" si="179"/>
        <v/>
      </c>
      <c r="P2248" s="4" t="str">
        <f t="shared" si="180"/>
        <v/>
      </c>
    </row>
    <row r="2249" spans="1:16">
      <c r="A2249" s="3" t="s">
        <v>2353</v>
      </c>
      <c r="B2249">
        <v>7</v>
      </c>
      <c r="C2249">
        <v>0</v>
      </c>
      <c r="D2249" s="1">
        <v>0</v>
      </c>
      <c r="E2249" s="2">
        <v>5.8571428571428497</v>
      </c>
      <c r="H2249" s="4" t="str">
        <f t="shared" si="176"/>
        <v/>
      </c>
      <c r="I2249" s="4" t="str">
        <f t="shared" si="177"/>
        <v/>
      </c>
      <c r="J2249" s="4" t="str">
        <f t="shared" si="178"/>
        <v/>
      </c>
      <c r="K2249" s="4" t="str">
        <f>IF(ISERROR(MATCH(A2249,SEM_20201201_20210416!A:A,0)),"","Y")</f>
        <v/>
      </c>
      <c r="L2249" s="4" t="str">
        <f>IF(K2249="Y",VLOOKUP($A2249,SEM_20201201_20210416!$A:$G,3,FALSE),"")</f>
        <v/>
      </c>
      <c r="M2249" s="4" t="str">
        <f>IF(K2249="Y",VLOOKUP($A2249,SEM_20201201_20210416!$A:$G,4,FALSE),"")</f>
        <v/>
      </c>
      <c r="N2249" s="1" t="str">
        <f>IFERROR(VLOOKUP(A2249,SEM_20201201_20210416!A:F,6,FALSE),"")</f>
        <v/>
      </c>
      <c r="O2249" s="4" t="str">
        <f t="shared" si="179"/>
        <v/>
      </c>
      <c r="P2249" s="4" t="str">
        <f t="shared" si="180"/>
        <v/>
      </c>
    </row>
    <row r="2250" spans="1:16">
      <c r="A2250" s="3" t="s">
        <v>2326</v>
      </c>
      <c r="B2250">
        <v>7</v>
      </c>
      <c r="C2250">
        <v>0</v>
      </c>
      <c r="D2250" s="1">
        <v>0</v>
      </c>
      <c r="E2250" s="2">
        <v>6</v>
      </c>
      <c r="H2250" s="4" t="str">
        <f t="shared" si="176"/>
        <v/>
      </c>
      <c r="I2250" s="4" t="str">
        <f t="shared" si="177"/>
        <v/>
      </c>
      <c r="J2250" s="4" t="str">
        <f t="shared" si="178"/>
        <v>Y</v>
      </c>
      <c r="K2250" s="4" t="str">
        <f>IF(ISERROR(MATCH(A2250,SEM_20201201_20210416!A:A,0)),"","Y")</f>
        <v/>
      </c>
      <c r="L2250" s="4" t="str">
        <f>IF(K2250="Y",VLOOKUP($A2250,SEM_20201201_20210416!$A:$G,3,FALSE),"")</f>
        <v/>
      </c>
      <c r="M2250" s="4" t="str">
        <f>IF(K2250="Y",VLOOKUP($A2250,SEM_20201201_20210416!$A:$G,4,FALSE),"")</f>
        <v/>
      </c>
      <c r="N2250" s="1" t="str">
        <f>IFERROR(VLOOKUP(A2250,SEM_20201201_20210416!A:F,6,FALSE),"")</f>
        <v/>
      </c>
      <c r="O2250" s="4" t="str">
        <f t="shared" si="179"/>
        <v/>
      </c>
      <c r="P2250" s="4" t="str">
        <f t="shared" si="180"/>
        <v/>
      </c>
    </row>
    <row r="2251" spans="1:16">
      <c r="A2251" s="3" t="s">
        <v>2359</v>
      </c>
      <c r="B2251">
        <v>7</v>
      </c>
      <c r="C2251">
        <v>2</v>
      </c>
      <c r="D2251" s="1">
        <v>0.28571428571428498</v>
      </c>
      <c r="E2251" s="2">
        <v>6.4285714285714199</v>
      </c>
      <c r="H2251" s="4" t="str">
        <f t="shared" si="176"/>
        <v/>
      </c>
      <c r="I2251" s="4" t="str">
        <f t="shared" si="177"/>
        <v/>
      </c>
      <c r="J2251" s="4" t="str">
        <f t="shared" si="178"/>
        <v>Y</v>
      </c>
      <c r="K2251" s="4" t="str">
        <f>IF(ISERROR(MATCH(A2251,SEM_20201201_20210416!A:A,0)),"","Y")</f>
        <v/>
      </c>
      <c r="L2251" s="4" t="str">
        <f>IF(K2251="Y",VLOOKUP($A2251,SEM_20201201_20210416!$A:$G,3,FALSE),"")</f>
        <v/>
      </c>
      <c r="M2251" s="4" t="str">
        <f>IF(K2251="Y",VLOOKUP($A2251,SEM_20201201_20210416!$A:$G,4,FALSE),"")</f>
        <v/>
      </c>
      <c r="N2251" s="1" t="str">
        <f>IFERROR(VLOOKUP(A2251,SEM_20201201_20210416!A:F,6,FALSE),"")</f>
        <v/>
      </c>
      <c r="O2251" s="4" t="str">
        <f t="shared" si="179"/>
        <v/>
      </c>
      <c r="P2251" s="4" t="str">
        <f t="shared" si="180"/>
        <v/>
      </c>
    </row>
    <row r="2252" spans="1:16">
      <c r="A2252" s="3" t="s">
        <v>2219</v>
      </c>
      <c r="B2252">
        <v>7</v>
      </c>
      <c r="C2252">
        <v>0</v>
      </c>
      <c r="D2252" s="1">
        <v>0</v>
      </c>
      <c r="E2252" s="2">
        <v>6.4285714285714199</v>
      </c>
      <c r="H2252" s="4" t="str">
        <f t="shared" si="176"/>
        <v/>
      </c>
      <c r="I2252" s="4" t="str">
        <f t="shared" si="177"/>
        <v/>
      </c>
      <c r="J2252" s="4" t="str">
        <f t="shared" si="178"/>
        <v>Y</v>
      </c>
      <c r="K2252" s="4" t="str">
        <f>IF(ISERROR(MATCH(A2252,SEM_20201201_20210416!A:A,0)),"","Y")</f>
        <v/>
      </c>
      <c r="L2252" s="4" t="str">
        <f>IF(K2252="Y",VLOOKUP($A2252,SEM_20201201_20210416!$A:$G,3,FALSE),"")</f>
        <v/>
      </c>
      <c r="M2252" s="4" t="str">
        <f>IF(K2252="Y",VLOOKUP($A2252,SEM_20201201_20210416!$A:$G,4,FALSE),"")</f>
        <v/>
      </c>
      <c r="N2252" s="1" t="str">
        <f>IFERROR(VLOOKUP(A2252,SEM_20201201_20210416!A:F,6,FALSE),"")</f>
        <v/>
      </c>
      <c r="O2252" s="4" t="str">
        <f t="shared" si="179"/>
        <v/>
      </c>
      <c r="P2252" s="4" t="str">
        <f t="shared" si="180"/>
        <v/>
      </c>
    </row>
    <row r="2253" spans="1:16">
      <c r="A2253" s="3" t="s">
        <v>2323</v>
      </c>
      <c r="B2253">
        <v>7</v>
      </c>
      <c r="C2253">
        <v>0</v>
      </c>
      <c r="D2253" s="1">
        <v>0</v>
      </c>
      <c r="E2253" s="2">
        <v>6.71428571428571</v>
      </c>
      <c r="H2253" s="4" t="str">
        <f t="shared" si="176"/>
        <v/>
      </c>
      <c r="I2253" s="4" t="str">
        <f t="shared" si="177"/>
        <v/>
      </c>
      <c r="J2253" s="4" t="str">
        <f t="shared" si="178"/>
        <v>Y</v>
      </c>
      <c r="K2253" s="4" t="str">
        <f>IF(ISERROR(MATCH(A2253,SEM_20201201_20210416!A:A,0)),"","Y")</f>
        <v/>
      </c>
      <c r="L2253" s="4" t="str">
        <f>IF(K2253="Y",VLOOKUP($A2253,SEM_20201201_20210416!$A:$G,3,FALSE),"")</f>
        <v/>
      </c>
      <c r="M2253" s="4" t="str">
        <f>IF(K2253="Y",VLOOKUP($A2253,SEM_20201201_20210416!$A:$G,4,FALSE),"")</f>
        <v/>
      </c>
      <c r="N2253" s="1" t="str">
        <f>IFERROR(VLOOKUP(A2253,SEM_20201201_20210416!A:F,6,FALSE),"")</f>
        <v/>
      </c>
      <c r="O2253" s="4" t="str">
        <f t="shared" si="179"/>
        <v/>
      </c>
      <c r="P2253" s="4" t="str">
        <f t="shared" si="180"/>
        <v/>
      </c>
    </row>
    <row r="2254" spans="1:16">
      <c r="A2254" s="3" t="s">
        <v>2336</v>
      </c>
      <c r="B2254">
        <v>7</v>
      </c>
      <c r="C2254">
        <v>2</v>
      </c>
      <c r="D2254" s="1">
        <v>0.28571428571428498</v>
      </c>
      <c r="E2254" s="2">
        <v>6.8571428571428497</v>
      </c>
      <c r="H2254" s="4" t="str">
        <f t="shared" si="176"/>
        <v/>
      </c>
      <c r="I2254" s="4" t="str">
        <f t="shared" si="177"/>
        <v/>
      </c>
      <c r="J2254" s="4" t="str">
        <f t="shared" si="178"/>
        <v>Y</v>
      </c>
      <c r="K2254" s="4" t="str">
        <f>IF(ISERROR(MATCH(A2254,SEM_20201201_20210416!A:A,0)),"","Y")</f>
        <v/>
      </c>
      <c r="L2254" s="4" t="str">
        <f>IF(K2254="Y",VLOOKUP($A2254,SEM_20201201_20210416!$A:$G,3,FALSE),"")</f>
        <v/>
      </c>
      <c r="M2254" s="4" t="str">
        <f>IF(K2254="Y",VLOOKUP($A2254,SEM_20201201_20210416!$A:$G,4,FALSE),"")</f>
        <v/>
      </c>
      <c r="N2254" s="1" t="str">
        <f>IFERROR(VLOOKUP(A2254,SEM_20201201_20210416!A:F,6,FALSE),"")</f>
        <v/>
      </c>
      <c r="O2254" s="4" t="str">
        <f t="shared" si="179"/>
        <v/>
      </c>
      <c r="P2254" s="4" t="str">
        <f t="shared" si="180"/>
        <v/>
      </c>
    </row>
    <row r="2255" spans="1:16">
      <c r="A2255" s="3" t="s">
        <v>2218</v>
      </c>
      <c r="B2255">
        <v>7</v>
      </c>
      <c r="C2255">
        <v>0</v>
      </c>
      <c r="D2255" s="1">
        <v>0</v>
      </c>
      <c r="E2255" s="2">
        <v>7</v>
      </c>
      <c r="H2255" s="4" t="str">
        <f t="shared" si="176"/>
        <v/>
      </c>
      <c r="I2255" s="4" t="str">
        <f t="shared" si="177"/>
        <v/>
      </c>
      <c r="J2255" s="4" t="str">
        <f t="shared" si="178"/>
        <v/>
      </c>
      <c r="K2255" s="4" t="str">
        <f>IF(ISERROR(MATCH(A2255,SEM_20201201_20210416!A:A,0)),"","Y")</f>
        <v/>
      </c>
      <c r="L2255" s="4" t="str">
        <f>IF(K2255="Y",VLOOKUP($A2255,SEM_20201201_20210416!$A:$G,3,FALSE),"")</f>
        <v/>
      </c>
      <c r="M2255" s="4" t="str">
        <f>IF(K2255="Y",VLOOKUP($A2255,SEM_20201201_20210416!$A:$G,4,FALSE),"")</f>
        <v/>
      </c>
      <c r="N2255" s="1" t="str">
        <f>IFERROR(VLOOKUP(A2255,SEM_20201201_20210416!A:F,6,FALSE),"")</f>
        <v/>
      </c>
      <c r="O2255" s="4" t="str">
        <f t="shared" si="179"/>
        <v/>
      </c>
      <c r="P2255" s="4" t="str">
        <f t="shared" si="180"/>
        <v/>
      </c>
    </row>
    <row r="2256" spans="1:16">
      <c r="A2256" s="3" t="s">
        <v>2325</v>
      </c>
      <c r="B2256">
        <v>7</v>
      </c>
      <c r="C2256">
        <v>0</v>
      </c>
      <c r="D2256" s="1">
        <v>0</v>
      </c>
      <c r="E2256" s="2">
        <v>7</v>
      </c>
      <c r="H2256" s="4" t="str">
        <f t="shared" si="176"/>
        <v/>
      </c>
      <c r="I2256" s="4" t="str">
        <f t="shared" si="177"/>
        <v/>
      </c>
      <c r="J2256" s="4" t="str">
        <f t="shared" si="178"/>
        <v/>
      </c>
      <c r="K2256" s="4" t="str">
        <f>IF(ISERROR(MATCH(A2256,SEM_20201201_20210416!A:A,0)),"","Y")</f>
        <v/>
      </c>
      <c r="L2256" s="4" t="str">
        <f>IF(K2256="Y",VLOOKUP($A2256,SEM_20201201_20210416!$A:$G,3,FALSE),"")</f>
        <v/>
      </c>
      <c r="M2256" s="4" t="str">
        <f>IF(K2256="Y",VLOOKUP($A2256,SEM_20201201_20210416!$A:$G,4,FALSE),"")</f>
        <v/>
      </c>
      <c r="N2256" s="1" t="str">
        <f>IFERROR(VLOOKUP(A2256,SEM_20201201_20210416!A:F,6,FALSE),"")</f>
        <v/>
      </c>
      <c r="O2256" s="4" t="str">
        <f t="shared" si="179"/>
        <v/>
      </c>
      <c r="P2256" s="4" t="str">
        <f t="shared" si="180"/>
        <v/>
      </c>
    </row>
    <row r="2257" spans="1:16">
      <c r="A2257" s="3" t="s">
        <v>2259</v>
      </c>
      <c r="B2257">
        <v>7</v>
      </c>
      <c r="C2257">
        <v>0</v>
      </c>
      <c r="D2257" s="1">
        <v>0</v>
      </c>
      <c r="E2257" s="2">
        <v>7.1428571428571397</v>
      </c>
      <c r="H2257" s="4" t="str">
        <f t="shared" si="176"/>
        <v/>
      </c>
      <c r="I2257" s="4" t="str">
        <f t="shared" si="177"/>
        <v/>
      </c>
      <c r="J2257" s="4" t="str">
        <f t="shared" si="178"/>
        <v/>
      </c>
      <c r="K2257" s="4" t="str">
        <f>IF(ISERROR(MATCH(A2257,SEM_20201201_20210416!A:A,0)),"","Y")</f>
        <v/>
      </c>
      <c r="L2257" s="4" t="str">
        <f>IF(K2257="Y",VLOOKUP($A2257,SEM_20201201_20210416!$A:$G,3,FALSE),"")</f>
        <v/>
      </c>
      <c r="M2257" s="4" t="str">
        <f>IF(K2257="Y",VLOOKUP($A2257,SEM_20201201_20210416!$A:$G,4,FALSE),"")</f>
        <v/>
      </c>
      <c r="N2257" s="1" t="str">
        <f>IFERROR(VLOOKUP(A2257,SEM_20201201_20210416!A:F,6,FALSE),"")</f>
        <v/>
      </c>
      <c r="O2257" s="4" t="str">
        <f t="shared" si="179"/>
        <v/>
      </c>
      <c r="P2257" s="4" t="str">
        <f t="shared" si="180"/>
        <v/>
      </c>
    </row>
    <row r="2258" spans="1:16">
      <c r="A2258" s="3" t="s">
        <v>2362</v>
      </c>
      <c r="B2258">
        <v>7</v>
      </c>
      <c r="C2258">
        <v>2</v>
      </c>
      <c r="D2258" s="1">
        <v>0.28571428571428498</v>
      </c>
      <c r="E2258" s="2">
        <v>7.2857142857142803</v>
      </c>
      <c r="H2258" s="4" t="str">
        <f t="shared" si="176"/>
        <v/>
      </c>
      <c r="I2258" s="4" t="str">
        <f t="shared" si="177"/>
        <v/>
      </c>
      <c r="J2258" s="4" t="str">
        <f t="shared" si="178"/>
        <v/>
      </c>
      <c r="K2258" s="4" t="str">
        <f>IF(ISERROR(MATCH(A2258,SEM_20201201_20210416!A:A,0)),"","Y")</f>
        <v/>
      </c>
      <c r="L2258" s="4" t="str">
        <f>IF(K2258="Y",VLOOKUP($A2258,SEM_20201201_20210416!$A:$G,3,FALSE),"")</f>
        <v/>
      </c>
      <c r="M2258" s="4" t="str">
        <f>IF(K2258="Y",VLOOKUP($A2258,SEM_20201201_20210416!$A:$G,4,FALSE),"")</f>
        <v/>
      </c>
      <c r="N2258" s="1" t="str">
        <f>IFERROR(VLOOKUP(A2258,SEM_20201201_20210416!A:F,6,FALSE),"")</f>
        <v/>
      </c>
      <c r="O2258" s="4" t="str">
        <f t="shared" si="179"/>
        <v/>
      </c>
      <c r="P2258" s="4" t="str">
        <f t="shared" si="180"/>
        <v/>
      </c>
    </row>
    <row r="2259" spans="1:16">
      <c r="A2259" s="3" t="s">
        <v>2267</v>
      </c>
      <c r="B2259">
        <v>7</v>
      </c>
      <c r="C2259">
        <v>0</v>
      </c>
      <c r="D2259" s="1">
        <v>0</v>
      </c>
      <c r="E2259" s="2">
        <v>7.4285714285714199</v>
      </c>
      <c r="H2259" s="4" t="str">
        <f t="shared" si="176"/>
        <v/>
      </c>
      <c r="I2259" s="4" t="str">
        <f t="shared" si="177"/>
        <v/>
      </c>
      <c r="J2259" s="4" t="str">
        <f t="shared" si="178"/>
        <v/>
      </c>
      <c r="K2259" s="4" t="str">
        <f>IF(ISERROR(MATCH(A2259,SEM_20201201_20210416!A:A,0)),"","Y")</f>
        <v/>
      </c>
      <c r="L2259" s="4" t="str">
        <f>IF(K2259="Y",VLOOKUP($A2259,SEM_20201201_20210416!$A:$G,3,FALSE),"")</f>
        <v/>
      </c>
      <c r="M2259" s="4" t="str">
        <f>IF(K2259="Y",VLOOKUP($A2259,SEM_20201201_20210416!$A:$G,4,FALSE),"")</f>
        <v/>
      </c>
      <c r="N2259" s="1" t="str">
        <f>IFERROR(VLOOKUP(A2259,SEM_20201201_20210416!A:F,6,FALSE),"")</f>
        <v/>
      </c>
      <c r="O2259" s="4" t="str">
        <f t="shared" si="179"/>
        <v/>
      </c>
      <c r="P2259" s="4" t="str">
        <f t="shared" si="180"/>
        <v/>
      </c>
    </row>
    <row r="2260" spans="1:16">
      <c r="A2260" s="3" t="s">
        <v>2366</v>
      </c>
      <c r="B2260">
        <v>7</v>
      </c>
      <c r="C2260">
        <v>0</v>
      </c>
      <c r="D2260" s="1">
        <v>0</v>
      </c>
      <c r="E2260" s="2">
        <v>7.4285714285714199</v>
      </c>
      <c r="H2260" s="4" t="str">
        <f t="shared" si="176"/>
        <v/>
      </c>
      <c r="I2260" s="4" t="str">
        <f t="shared" si="177"/>
        <v/>
      </c>
      <c r="J2260" s="4" t="str">
        <f t="shared" si="178"/>
        <v/>
      </c>
      <c r="K2260" s="4" t="str">
        <f>IF(ISERROR(MATCH(A2260,SEM_20201201_20210416!A:A,0)),"","Y")</f>
        <v/>
      </c>
      <c r="L2260" s="4" t="str">
        <f>IF(K2260="Y",VLOOKUP($A2260,SEM_20201201_20210416!$A:$G,3,FALSE),"")</f>
        <v/>
      </c>
      <c r="M2260" s="4" t="str">
        <f>IF(K2260="Y",VLOOKUP($A2260,SEM_20201201_20210416!$A:$G,4,FALSE),"")</f>
        <v/>
      </c>
      <c r="N2260" s="1" t="str">
        <f>IFERROR(VLOOKUP(A2260,SEM_20201201_20210416!A:F,6,FALSE),"")</f>
        <v/>
      </c>
      <c r="O2260" s="4" t="str">
        <f t="shared" si="179"/>
        <v/>
      </c>
      <c r="P2260" s="4" t="str">
        <f t="shared" si="180"/>
        <v/>
      </c>
    </row>
    <row r="2261" spans="1:16">
      <c r="A2261" s="3" t="s">
        <v>2235</v>
      </c>
      <c r="B2261">
        <v>7</v>
      </c>
      <c r="C2261">
        <v>0</v>
      </c>
      <c r="D2261" s="1">
        <v>0</v>
      </c>
      <c r="E2261" s="2">
        <v>7.5714285714285703</v>
      </c>
      <c r="H2261" s="4" t="str">
        <f t="shared" si="176"/>
        <v/>
      </c>
      <c r="I2261" s="4" t="str">
        <f t="shared" si="177"/>
        <v/>
      </c>
      <c r="J2261" s="4" t="str">
        <f t="shared" si="178"/>
        <v/>
      </c>
      <c r="K2261" s="4" t="str">
        <f>IF(ISERROR(MATCH(A2261,SEM_20201201_20210416!A:A,0)),"","Y")</f>
        <v/>
      </c>
      <c r="L2261" s="4" t="str">
        <f>IF(K2261="Y",VLOOKUP($A2261,SEM_20201201_20210416!$A:$G,3,FALSE),"")</f>
        <v/>
      </c>
      <c r="M2261" s="4" t="str">
        <f>IF(K2261="Y",VLOOKUP($A2261,SEM_20201201_20210416!$A:$G,4,FALSE),"")</f>
        <v/>
      </c>
      <c r="N2261" s="1" t="str">
        <f>IFERROR(VLOOKUP(A2261,SEM_20201201_20210416!A:F,6,FALSE),"")</f>
        <v/>
      </c>
      <c r="O2261" s="4" t="str">
        <f t="shared" si="179"/>
        <v/>
      </c>
      <c r="P2261" s="4" t="str">
        <f t="shared" si="180"/>
        <v/>
      </c>
    </row>
    <row r="2262" spans="1:16">
      <c r="A2262" s="3" t="s">
        <v>2281</v>
      </c>
      <c r="B2262">
        <v>7</v>
      </c>
      <c r="C2262">
        <v>0</v>
      </c>
      <c r="D2262" s="1">
        <v>0</v>
      </c>
      <c r="E2262" s="2">
        <v>7.5714285714285703</v>
      </c>
      <c r="H2262" s="4" t="str">
        <f t="shared" si="176"/>
        <v/>
      </c>
      <c r="I2262" s="4" t="str">
        <f t="shared" si="177"/>
        <v/>
      </c>
      <c r="J2262" s="4" t="str">
        <f t="shared" si="178"/>
        <v/>
      </c>
      <c r="K2262" s="4" t="str">
        <f>IF(ISERROR(MATCH(A2262,SEM_20201201_20210416!A:A,0)),"","Y")</f>
        <v/>
      </c>
      <c r="L2262" s="4" t="str">
        <f>IF(K2262="Y",VLOOKUP($A2262,SEM_20201201_20210416!$A:$G,3,FALSE),"")</f>
        <v/>
      </c>
      <c r="M2262" s="4" t="str">
        <f>IF(K2262="Y",VLOOKUP($A2262,SEM_20201201_20210416!$A:$G,4,FALSE),"")</f>
        <v/>
      </c>
      <c r="N2262" s="1" t="str">
        <f>IFERROR(VLOOKUP(A2262,SEM_20201201_20210416!A:F,6,FALSE),"")</f>
        <v/>
      </c>
      <c r="O2262" s="4" t="str">
        <f t="shared" si="179"/>
        <v/>
      </c>
      <c r="P2262" s="4" t="str">
        <f t="shared" si="180"/>
        <v/>
      </c>
    </row>
    <row r="2263" spans="1:16">
      <c r="A2263" s="3" t="s">
        <v>2229</v>
      </c>
      <c r="B2263">
        <v>7</v>
      </c>
      <c r="C2263">
        <v>1</v>
      </c>
      <c r="D2263" s="1">
        <v>0.14285714285714199</v>
      </c>
      <c r="E2263" s="2">
        <v>7.8571428571428497</v>
      </c>
      <c r="H2263" s="4" t="str">
        <f t="shared" si="176"/>
        <v/>
      </c>
      <c r="I2263" s="4" t="str">
        <f t="shared" si="177"/>
        <v/>
      </c>
      <c r="J2263" s="4" t="str">
        <f t="shared" si="178"/>
        <v/>
      </c>
      <c r="K2263" s="4" t="str">
        <f>IF(ISERROR(MATCH(A2263,SEM_20201201_20210416!A:A,0)),"","Y")</f>
        <v/>
      </c>
      <c r="L2263" s="4" t="str">
        <f>IF(K2263="Y",VLOOKUP($A2263,SEM_20201201_20210416!$A:$G,3,FALSE),"")</f>
        <v/>
      </c>
      <c r="M2263" s="4" t="str">
        <f>IF(K2263="Y",VLOOKUP($A2263,SEM_20201201_20210416!$A:$G,4,FALSE),"")</f>
        <v/>
      </c>
      <c r="N2263" s="1" t="str">
        <f>IFERROR(VLOOKUP(A2263,SEM_20201201_20210416!A:F,6,FALSE),"")</f>
        <v/>
      </c>
      <c r="O2263" s="4" t="str">
        <f t="shared" si="179"/>
        <v/>
      </c>
      <c r="P2263" s="4" t="str">
        <f t="shared" si="180"/>
        <v/>
      </c>
    </row>
    <row r="2264" spans="1:16">
      <c r="A2264" s="3" t="s">
        <v>2248</v>
      </c>
      <c r="B2264">
        <v>7</v>
      </c>
      <c r="C2264">
        <v>0</v>
      </c>
      <c r="D2264" s="1">
        <v>0</v>
      </c>
      <c r="E2264" s="2">
        <v>7.8571428571428497</v>
      </c>
      <c r="H2264" s="4" t="str">
        <f t="shared" si="176"/>
        <v/>
      </c>
      <c r="I2264" s="4" t="str">
        <f t="shared" si="177"/>
        <v/>
      </c>
      <c r="J2264" s="4" t="str">
        <f t="shared" si="178"/>
        <v/>
      </c>
      <c r="K2264" s="4" t="str">
        <f>IF(ISERROR(MATCH(A2264,SEM_20201201_20210416!A:A,0)),"","Y")</f>
        <v/>
      </c>
      <c r="L2264" s="4" t="str">
        <f>IF(K2264="Y",VLOOKUP($A2264,SEM_20201201_20210416!$A:$G,3,FALSE),"")</f>
        <v/>
      </c>
      <c r="M2264" s="4" t="str">
        <f>IF(K2264="Y",VLOOKUP($A2264,SEM_20201201_20210416!$A:$G,4,FALSE),"")</f>
        <v/>
      </c>
      <c r="N2264" s="1" t="str">
        <f>IFERROR(VLOOKUP(A2264,SEM_20201201_20210416!A:F,6,FALSE),"")</f>
        <v/>
      </c>
      <c r="O2264" s="4" t="str">
        <f t="shared" si="179"/>
        <v/>
      </c>
      <c r="P2264" s="4" t="str">
        <f t="shared" si="180"/>
        <v/>
      </c>
    </row>
    <row r="2265" spans="1:16">
      <c r="A2265" s="3" t="s">
        <v>2289</v>
      </c>
      <c r="B2265">
        <v>7</v>
      </c>
      <c r="C2265">
        <v>0</v>
      </c>
      <c r="D2265" s="1">
        <v>0</v>
      </c>
      <c r="E2265" s="2">
        <v>8.1428571428571406</v>
      </c>
      <c r="H2265" s="4" t="str">
        <f t="shared" si="176"/>
        <v/>
      </c>
      <c r="I2265" s="4" t="str">
        <f t="shared" si="177"/>
        <v/>
      </c>
      <c r="J2265" s="4" t="str">
        <f t="shared" si="178"/>
        <v/>
      </c>
      <c r="K2265" s="4" t="str">
        <f>IF(ISERROR(MATCH(A2265,SEM_20201201_20210416!A:A,0)),"","Y")</f>
        <v/>
      </c>
      <c r="L2265" s="4" t="str">
        <f>IF(K2265="Y",VLOOKUP($A2265,SEM_20201201_20210416!$A:$G,3,FALSE),"")</f>
        <v/>
      </c>
      <c r="M2265" s="4" t="str">
        <f>IF(K2265="Y",VLOOKUP($A2265,SEM_20201201_20210416!$A:$G,4,FALSE),"")</f>
        <v/>
      </c>
      <c r="N2265" s="1" t="str">
        <f>IFERROR(VLOOKUP(A2265,SEM_20201201_20210416!A:F,6,FALSE),"")</f>
        <v/>
      </c>
      <c r="O2265" s="4" t="str">
        <f t="shared" si="179"/>
        <v/>
      </c>
      <c r="P2265" s="4" t="str">
        <f t="shared" si="180"/>
        <v/>
      </c>
    </row>
    <row r="2266" spans="1:16">
      <c r="A2266" s="3" t="s">
        <v>2376</v>
      </c>
      <c r="B2266">
        <v>7</v>
      </c>
      <c r="C2266">
        <v>1</v>
      </c>
      <c r="D2266" s="1">
        <v>0.14285714285714199</v>
      </c>
      <c r="E2266" s="2">
        <v>8.4285714285714199</v>
      </c>
      <c r="H2266" s="4" t="str">
        <f t="shared" si="176"/>
        <v/>
      </c>
      <c r="I2266" s="4" t="str">
        <f t="shared" si="177"/>
        <v/>
      </c>
      <c r="J2266" s="4" t="str">
        <f t="shared" si="178"/>
        <v/>
      </c>
      <c r="K2266" s="4" t="str">
        <f>IF(ISERROR(MATCH(A2266,SEM_20201201_20210416!A:A,0)),"","Y")</f>
        <v/>
      </c>
      <c r="L2266" s="4" t="str">
        <f>IF(K2266="Y",VLOOKUP($A2266,SEM_20201201_20210416!$A:$G,3,FALSE),"")</f>
        <v/>
      </c>
      <c r="M2266" s="4" t="str">
        <f>IF(K2266="Y",VLOOKUP($A2266,SEM_20201201_20210416!$A:$G,4,FALSE),"")</f>
        <v/>
      </c>
      <c r="N2266" s="1" t="str">
        <f>IFERROR(VLOOKUP(A2266,SEM_20201201_20210416!A:F,6,FALSE),"")</f>
        <v/>
      </c>
      <c r="O2266" s="4" t="str">
        <f t="shared" si="179"/>
        <v/>
      </c>
      <c r="P2266" s="4" t="str">
        <f t="shared" si="180"/>
        <v/>
      </c>
    </row>
    <row r="2267" spans="1:16">
      <c r="A2267" s="3" t="s">
        <v>2237</v>
      </c>
      <c r="B2267">
        <v>7</v>
      </c>
      <c r="C2267">
        <v>0</v>
      </c>
      <c r="D2267" s="1">
        <v>0</v>
      </c>
      <c r="E2267" s="2">
        <v>8.4285714285714199</v>
      </c>
      <c r="H2267" s="4" t="str">
        <f t="shared" si="176"/>
        <v/>
      </c>
      <c r="I2267" s="4" t="str">
        <f t="shared" si="177"/>
        <v/>
      </c>
      <c r="J2267" s="4" t="str">
        <f t="shared" si="178"/>
        <v/>
      </c>
      <c r="K2267" s="4" t="str">
        <f>IF(ISERROR(MATCH(A2267,SEM_20201201_20210416!A:A,0)),"","Y")</f>
        <v/>
      </c>
      <c r="L2267" s="4" t="str">
        <f>IF(K2267="Y",VLOOKUP($A2267,SEM_20201201_20210416!$A:$G,3,FALSE),"")</f>
        <v/>
      </c>
      <c r="M2267" s="4" t="str">
        <f>IF(K2267="Y",VLOOKUP($A2267,SEM_20201201_20210416!$A:$G,4,FALSE),"")</f>
        <v/>
      </c>
      <c r="N2267" s="1" t="str">
        <f>IFERROR(VLOOKUP(A2267,SEM_20201201_20210416!A:F,6,FALSE),"")</f>
        <v/>
      </c>
      <c r="O2267" s="4" t="str">
        <f t="shared" si="179"/>
        <v/>
      </c>
      <c r="P2267" s="4" t="str">
        <f t="shared" si="180"/>
        <v/>
      </c>
    </row>
    <row r="2268" spans="1:16">
      <c r="A2268" s="3" t="s">
        <v>2372</v>
      </c>
      <c r="B2268">
        <v>7</v>
      </c>
      <c r="C2268">
        <v>0</v>
      </c>
      <c r="D2268" s="1">
        <v>0</v>
      </c>
      <c r="E2268" s="2">
        <v>8.4285714285714199</v>
      </c>
      <c r="H2268" s="4" t="str">
        <f t="shared" si="176"/>
        <v/>
      </c>
      <c r="I2268" s="4" t="str">
        <f t="shared" si="177"/>
        <v/>
      </c>
      <c r="J2268" s="4" t="str">
        <f t="shared" si="178"/>
        <v/>
      </c>
      <c r="K2268" s="4" t="str">
        <f>IF(ISERROR(MATCH(A2268,SEM_20201201_20210416!A:A,0)),"","Y")</f>
        <v/>
      </c>
      <c r="L2268" s="4" t="str">
        <f>IF(K2268="Y",VLOOKUP($A2268,SEM_20201201_20210416!$A:$G,3,FALSE),"")</f>
        <v/>
      </c>
      <c r="M2268" s="4" t="str">
        <f>IF(K2268="Y",VLOOKUP($A2268,SEM_20201201_20210416!$A:$G,4,FALSE),"")</f>
        <v/>
      </c>
      <c r="N2268" s="1" t="str">
        <f>IFERROR(VLOOKUP(A2268,SEM_20201201_20210416!A:F,6,FALSE),"")</f>
        <v/>
      </c>
      <c r="O2268" s="4" t="str">
        <f t="shared" si="179"/>
        <v/>
      </c>
      <c r="P2268" s="4" t="str">
        <f t="shared" si="180"/>
        <v/>
      </c>
    </row>
    <row r="2269" spans="1:16">
      <c r="A2269" s="3" t="s">
        <v>2302</v>
      </c>
      <c r="B2269">
        <v>7</v>
      </c>
      <c r="C2269">
        <v>1</v>
      </c>
      <c r="D2269" s="1">
        <v>0.14285714285714199</v>
      </c>
      <c r="E2269" s="2">
        <v>8.5714285714285694</v>
      </c>
      <c r="H2269" s="4" t="str">
        <f t="shared" si="176"/>
        <v/>
      </c>
      <c r="I2269" s="4" t="str">
        <f t="shared" si="177"/>
        <v/>
      </c>
      <c r="J2269" s="4" t="str">
        <f t="shared" si="178"/>
        <v/>
      </c>
      <c r="K2269" s="4" t="str">
        <f>IF(ISERROR(MATCH(A2269,SEM_20201201_20210416!A:A,0)),"","Y")</f>
        <v/>
      </c>
      <c r="L2269" s="4" t="str">
        <f>IF(K2269="Y",VLOOKUP($A2269,SEM_20201201_20210416!$A:$G,3,FALSE),"")</f>
        <v/>
      </c>
      <c r="M2269" s="4" t="str">
        <f>IF(K2269="Y",VLOOKUP($A2269,SEM_20201201_20210416!$A:$G,4,FALSE),"")</f>
        <v/>
      </c>
      <c r="N2269" s="1" t="str">
        <f>IFERROR(VLOOKUP(A2269,SEM_20201201_20210416!A:F,6,FALSE),"")</f>
        <v/>
      </c>
      <c r="O2269" s="4" t="str">
        <f t="shared" si="179"/>
        <v/>
      </c>
      <c r="P2269" s="4" t="str">
        <f t="shared" si="180"/>
        <v/>
      </c>
    </row>
    <row r="2270" spans="1:16">
      <c r="A2270" s="3" t="s">
        <v>2275</v>
      </c>
      <c r="B2270">
        <v>7</v>
      </c>
      <c r="C2270">
        <v>0</v>
      </c>
      <c r="D2270" s="1">
        <v>0</v>
      </c>
      <c r="E2270" s="2">
        <v>8.5714285714285694</v>
      </c>
      <c r="H2270" s="4" t="str">
        <f t="shared" si="176"/>
        <v/>
      </c>
      <c r="I2270" s="4" t="str">
        <f t="shared" si="177"/>
        <v/>
      </c>
      <c r="J2270" s="4" t="str">
        <f t="shared" si="178"/>
        <v/>
      </c>
      <c r="K2270" s="4" t="str">
        <f>IF(ISERROR(MATCH(A2270,SEM_20201201_20210416!A:A,0)),"","Y")</f>
        <v/>
      </c>
      <c r="L2270" s="4" t="str">
        <f>IF(K2270="Y",VLOOKUP($A2270,SEM_20201201_20210416!$A:$G,3,FALSE),"")</f>
        <v/>
      </c>
      <c r="M2270" s="4" t="str">
        <f>IF(K2270="Y",VLOOKUP($A2270,SEM_20201201_20210416!$A:$G,4,FALSE),"")</f>
        <v/>
      </c>
      <c r="N2270" s="1" t="str">
        <f>IFERROR(VLOOKUP(A2270,SEM_20201201_20210416!A:F,6,FALSE),"")</f>
        <v/>
      </c>
      <c r="O2270" s="4" t="str">
        <f t="shared" si="179"/>
        <v/>
      </c>
      <c r="P2270" s="4" t="str">
        <f t="shared" si="180"/>
        <v/>
      </c>
    </row>
    <row r="2271" spans="1:16">
      <c r="A2271" s="3" t="s">
        <v>2262</v>
      </c>
      <c r="B2271">
        <v>7</v>
      </c>
      <c r="C2271">
        <v>1</v>
      </c>
      <c r="D2271" s="1">
        <v>0.14285714285714199</v>
      </c>
      <c r="E2271" s="2">
        <v>8.71428571428571</v>
      </c>
      <c r="H2271" s="4" t="str">
        <f t="shared" si="176"/>
        <v/>
      </c>
      <c r="I2271" s="4" t="str">
        <f t="shared" si="177"/>
        <v/>
      </c>
      <c r="J2271" s="4" t="str">
        <f t="shared" si="178"/>
        <v/>
      </c>
      <c r="K2271" s="4" t="str">
        <f>IF(ISERROR(MATCH(A2271,SEM_20201201_20210416!A:A,0)),"","Y")</f>
        <v/>
      </c>
      <c r="L2271" s="4" t="str">
        <f>IF(K2271="Y",VLOOKUP($A2271,SEM_20201201_20210416!$A:$G,3,FALSE),"")</f>
        <v/>
      </c>
      <c r="M2271" s="4" t="str">
        <f>IF(K2271="Y",VLOOKUP($A2271,SEM_20201201_20210416!$A:$G,4,FALSE),"")</f>
        <v/>
      </c>
      <c r="N2271" s="1" t="str">
        <f>IFERROR(VLOOKUP(A2271,SEM_20201201_20210416!A:F,6,FALSE),"")</f>
        <v/>
      </c>
      <c r="O2271" s="4" t="str">
        <f t="shared" si="179"/>
        <v/>
      </c>
      <c r="P2271" s="4" t="str">
        <f t="shared" si="180"/>
        <v/>
      </c>
    </row>
    <row r="2272" spans="1:16">
      <c r="A2272" s="3" t="s">
        <v>2270</v>
      </c>
      <c r="B2272">
        <v>7</v>
      </c>
      <c r="C2272">
        <v>0</v>
      </c>
      <c r="D2272" s="1">
        <v>0</v>
      </c>
      <c r="E2272" s="2">
        <v>8.8571428571428505</v>
      </c>
      <c r="H2272" s="4" t="str">
        <f t="shared" si="176"/>
        <v/>
      </c>
      <c r="I2272" s="4" t="str">
        <f t="shared" si="177"/>
        <v/>
      </c>
      <c r="J2272" s="4" t="str">
        <f t="shared" si="178"/>
        <v/>
      </c>
      <c r="K2272" s="4" t="str">
        <f>IF(ISERROR(MATCH(A2272,SEM_20201201_20210416!A:A,0)),"","Y")</f>
        <v/>
      </c>
      <c r="L2272" s="4" t="str">
        <f>IF(K2272="Y",VLOOKUP($A2272,SEM_20201201_20210416!$A:$G,3,FALSE),"")</f>
        <v/>
      </c>
      <c r="M2272" s="4" t="str">
        <f>IF(K2272="Y",VLOOKUP($A2272,SEM_20201201_20210416!$A:$G,4,FALSE),"")</f>
        <v/>
      </c>
      <c r="N2272" s="1" t="str">
        <f>IFERROR(VLOOKUP(A2272,SEM_20201201_20210416!A:F,6,FALSE),"")</f>
        <v/>
      </c>
      <c r="O2272" s="4" t="str">
        <f t="shared" si="179"/>
        <v/>
      </c>
      <c r="P2272" s="4" t="str">
        <f t="shared" si="180"/>
        <v/>
      </c>
    </row>
    <row r="2273" spans="1:16">
      <c r="A2273" s="3" t="s">
        <v>2352</v>
      </c>
      <c r="B2273">
        <v>7</v>
      </c>
      <c r="C2273">
        <v>0</v>
      </c>
      <c r="D2273" s="1">
        <v>0</v>
      </c>
      <c r="E2273" s="2">
        <v>8.8571428571428505</v>
      </c>
      <c r="H2273" s="4" t="str">
        <f t="shared" si="176"/>
        <v/>
      </c>
      <c r="I2273" s="4" t="str">
        <f t="shared" si="177"/>
        <v/>
      </c>
      <c r="J2273" s="4" t="str">
        <f t="shared" si="178"/>
        <v/>
      </c>
      <c r="K2273" s="4" t="str">
        <f>IF(ISERROR(MATCH(A2273,SEM_20201201_20210416!A:A,0)),"","Y")</f>
        <v/>
      </c>
      <c r="L2273" s="4" t="str">
        <f>IF(K2273="Y",VLOOKUP($A2273,SEM_20201201_20210416!$A:$G,3,FALSE),"")</f>
        <v/>
      </c>
      <c r="M2273" s="4" t="str">
        <f>IF(K2273="Y",VLOOKUP($A2273,SEM_20201201_20210416!$A:$G,4,FALSE),"")</f>
        <v/>
      </c>
      <c r="N2273" s="1" t="str">
        <f>IFERROR(VLOOKUP(A2273,SEM_20201201_20210416!A:F,6,FALSE),"")</f>
        <v/>
      </c>
      <c r="O2273" s="4" t="str">
        <f t="shared" si="179"/>
        <v/>
      </c>
      <c r="P2273" s="4" t="str">
        <f t="shared" si="180"/>
        <v/>
      </c>
    </row>
    <row r="2274" spans="1:16">
      <c r="A2274" s="3" t="s">
        <v>2363</v>
      </c>
      <c r="B2274">
        <v>7</v>
      </c>
      <c r="C2274">
        <v>0</v>
      </c>
      <c r="D2274" s="1">
        <v>0</v>
      </c>
      <c r="E2274" s="2">
        <v>8.8571428571428505</v>
      </c>
      <c r="H2274" s="4" t="str">
        <f t="shared" si="176"/>
        <v/>
      </c>
      <c r="I2274" s="4" t="str">
        <f t="shared" si="177"/>
        <v/>
      </c>
      <c r="J2274" s="4" t="str">
        <f t="shared" si="178"/>
        <v/>
      </c>
      <c r="K2274" s="4" t="str">
        <f>IF(ISERROR(MATCH(A2274,SEM_20201201_20210416!A:A,0)),"","Y")</f>
        <v/>
      </c>
      <c r="L2274" s="4" t="str">
        <f>IF(K2274="Y",VLOOKUP($A2274,SEM_20201201_20210416!$A:$G,3,FALSE),"")</f>
        <v/>
      </c>
      <c r="M2274" s="4" t="str">
        <f>IF(K2274="Y",VLOOKUP($A2274,SEM_20201201_20210416!$A:$G,4,FALSE),"")</f>
        <v/>
      </c>
      <c r="N2274" s="1" t="str">
        <f>IFERROR(VLOOKUP(A2274,SEM_20201201_20210416!A:F,6,FALSE),"")</f>
        <v/>
      </c>
      <c r="O2274" s="4" t="str">
        <f t="shared" si="179"/>
        <v/>
      </c>
      <c r="P2274" s="4" t="str">
        <f t="shared" si="180"/>
        <v/>
      </c>
    </row>
    <row r="2275" spans="1:16">
      <c r="A2275" s="3" t="s">
        <v>2329</v>
      </c>
      <c r="B2275">
        <v>7</v>
      </c>
      <c r="C2275">
        <v>0</v>
      </c>
      <c r="D2275" s="1">
        <v>0</v>
      </c>
      <c r="E2275" s="2">
        <v>9</v>
      </c>
      <c r="H2275" s="4" t="str">
        <f t="shared" si="176"/>
        <v/>
      </c>
      <c r="I2275" s="4" t="str">
        <f t="shared" si="177"/>
        <v/>
      </c>
      <c r="J2275" s="4" t="str">
        <f t="shared" si="178"/>
        <v/>
      </c>
      <c r="K2275" s="4" t="str">
        <f>IF(ISERROR(MATCH(A2275,SEM_20201201_20210416!A:A,0)),"","Y")</f>
        <v/>
      </c>
      <c r="L2275" s="4" t="str">
        <f>IF(K2275="Y",VLOOKUP($A2275,SEM_20201201_20210416!$A:$G,3,FALSE),"")</f>
        <v/>
      </c>
      <c r="M2275" s="4" t="str">
        <f>IF(K2275="Y",VLOOKUP($A2275,SEM_20201201_20210416!$A:$G,4,FALSE),"")</f>
        <v/>
      </c>
      <c r="N2275" s="1" t="str">
        <f>IFERROR(VLOOKUP(A2275,SEM_20201201_20210416!A:F,6,FALSE),"")</f>
        <v/>
      </c>
      <c r="O2275" s="4" t="str">
        <f t="shared" si="179"/>
        <v/>
      </c>
      <c r="P2275" s="4" t="str">
        <f t="shared" si="180"/>
        <v/>
      </c>
    </row>
    <row r="2276" spans="1:16">
      <c r="A2276" s="3" t="s">
        <v>2243</v>
      </c>
      <c r="B2276">
        <v>7</v>
      </c>
      <c r="C2276">
        <v>0</v>
      </c>
      <c r="D2276" s="1">
        <v>0</v>
      </c>
      <c r="E2276" s="2">
        <v>9.1428571428571406</v>
      </c>
      <c r="H2276" s="4" t="str">
        <f t="shared" si="176"/>
        <v/>
      </c>
      <c r="I2276" s="4" t="str">
        <f t="shared" si="177"/>
        <v/>
      </c>
      <c r="J2276" s="4" t="str">
        <f t="shared" si="178"/>
        <v/>
      </c>
      <c r="K2276" s="4" t="str">
        <f>IF(ISERROR(MATCH(A2276,SEM_20201201_20210416!A:A,0)),"","Y")</f>
        <v/>
      </c>
      <c r="L2276" s="4" t="str">
        <f>IF(K2276="Y",VLOOKUP($A2276,SEM_20201201_20210416!$A:$G,3,FALSE),"")</f>
        <v/>
      </c>
      <c r="M2276" s="4" t="str">
        <f>IF(K2276="Y",VLOOKUP($A2276,SEM_20201201_20210416!$A:$G,4,FALSE),"")</f>
        <v/>
      </c>
      <c r="N2276" s="1" t="str">
        <f>IFERROR(VLOOKUP(A2276,SEM_20201201_20210416!A:F,6,FALSE),"")</f>
        <v/>
      </c>
      <c r="O2276" s="4" t="str">
        <f t="shared" si="179"/>
        <v/>
      </c>
      <c r="P2276" s="4" t="str">
        <f t="shared" si="180"/>
        <v/>
      </c>
    </row>
    <row r="2277" spans="1:16">
      <c r="A2277" s="3" t="s">
        <v>2310</v>
      </c>
      <c r="B2277">
        <v>7</v>
      </c>
      <c r="C2277">
        <v>0</v>
      </c>
      <c r="D2277" s="1">
        <v>0</v>
      </c>
      <c r="E2277" s="2">
        <v>9.1428571428571406</v>
      </c>
      <c r="H2277" s="4" t="str">
        <f t="shared" si="176"/>
        <v/>
      </c>
      <c r="I2277" s="4" t="str">
        <f t="shared" si="177"/>
        <v/>
      </c>
      <c r="J2277" s="4" t="str">
        <f t="shared" si="178"/>
        <v/>
      </c>
      <c r="K2277" s="4" t="str">
        <f>IF(ISERROR(MATCH(A2277,SEM_20201201_20210416!A:A,0)),"","Y")</f>
        <v/>
      </c>
      <c r="L2277" s="4" t="str">
        <f>IF(K2277="Y",VLOOKUP($A2277,SEM_20201201_20210416!$A:$G,3,FALSE),"")</f>
        <v/>
      </c>
      <c r="M2277" s="4" t="str">
        <f>IF(K2277="Y",VLOOKUP($A2277,SEM_20201201_20210416!$A:$G,4,FALSE),"")</f>
        <v/>
      </c>
      <c r="N2277" s="1" t="str">
        <f>IFERROR(VLOOKUP(A2277,SEM_20201201_20210416!A:F,6,FALSE),"")</f>
        <v/>
      </c>
      <c r="O2277" s="4" t="str">
        <f t="shared" si="179"/>
        <v/>
      </c>
      <c r="P2277" s="4" t="str">
        <f t="shared" si="180"/>
        <v/>
      </c>
    </row>
    <row r="2278" spans="1:16">
      <c r="A2278" s="3" t="s">
        <v>2319</v>
      </c>
      <c r="B2278">
        <v>7</v>
      </c>
      <c r="C2278">
        <v>2</v>
      </c>
      <c r="D2278" s="1">
        <v>0.28571428571428498</v>
      </c>
      <c r="E2278" s="2">
        <v>9.2857142857142794</v>
      </c>
      <c r="H2278" s="4" t="str">
        <f t="shared" si="176"/>
        <v/>
      </c>
      <c r="I2278" s="4" t="str">
        <f t="shared" si="177"/>
        <v/>
      </c>
      <c r="J2278" s="4" t="str">
        <f t="shared" si="178"/>
        <v/>
      </c>
      <c r="K2278" s="4" t="str">
        <f>IF(ISERROR(MATCH(A2278,SEM_20201201_20210416!A:A,0)),"","Y")</f>
        <v/>
      </c>
      <c r="L2278" s="4" t="str">
        <f>IF(K2278="Y",VLOOKUP($A2278,SEM_20201201_20210416!$A:$G,3,FALSE),"")</f>
        <v/>
      </c>
      <c r="M2278" s="4" t="str">
        <f>IF(K2278="Y",VLOOKUP($A2278,SEM_20201201_20210416!$A:$G,4,FALSE),"")</f>
        <v/>
      </c>
      <c r="N2278" s="1" t="str">
        <f>IFERROR(VLOOKUP(A2278,SEM_20201201_20210416!A:F,6,FALSE),"")</f>
        <v/>
      </c>
      <c r="O2278" s="4" t="str">
        <f t="shared" si="179"/>
        <v/>
      </c>
      <c r="P2278" s="4" t="str">
        <f t="shared" si="180"/>
        <v/>
      </c>
    </row>
    <row r="2279" spans="1:16">
      <c r="A2279" s="3" t="s">
        <v>2268</v>
      </c>
      <c r="B2279">
        <v>7</v>
      </c>
      <c r="C2279">
        <v>0</v>
      </c>
      <c r="D2279" s="1">
        <v>0</v>
      </c>
      <c r="E2279" s="2">
        <v>9.4285714285714199</v>
      </c>
      <c r="H2279" s="4" t="str">
        <f t="shared" si="176"/>
        <v/>
      </c>
      <c r="I2279" s="4" t="str">
        <f t="shared" si="177"/>
        <v/>
      </c>
      <c r="J2279" s="4" t="str">
        <f t="shared" si="178"/>
        <v/>
      </c>
      <c r="K2279" s="4" t="str">
        <f>IF(ISERROR(MATCH(A2279,SEM_20201201_20210416!A:A,0)),"","Y")</f>
        <v/>
      </c>
      <c r="L2279" s="4" t="str">
        <f>IF(K2279="Y",VLOOKUP($A2279,SEM_20201201_20210416!$A:$G,3,FALSE),"")</f>
        <v/>
      </c>
      <c r="M2279" s="4" t="str">
        <f>IF(K2279="Y",VLOOKUP($A2279,SEM_20201201_20210416!$A:$G,4,FALSE),"")</f>
        <v/>
      </c>
      <c r="N2279" s="1" t="str">
        <f>IFERROR(VLOOKUP(A2279,SEM_20201201_20210416!A:F,6,FALSE),"")</f>
        <v/>
      </c>
      <c r="O2279" s="4" t="str">
        <f t="shared" si="179"/>
        <v/>
      </c>
      <c r="P2279" s="4" t="str">
        <f t="shared" si="180"/>
        <v/>
      </c>
    </row>
    <row r="2280" spans="1:16">
      <c r="A2280" s="3" t="s">
        <v>2280</v>
      </c>
      <c r="B2280">
        <v>7</v>
      </c>
      <c r="C2280">
        <v>0</v>
      </c>
      <c r="D2280" s="1">
        <v>0</v>
      </c>
      <c r="E2280" s="2">
        <v>9.4285714285714199</v>
      </c>
      <c r="H2280" s="4" t="str">
        <f t="shared" si="176"/>
        <v/>
      </c>
      <c r="I2280" s="4" t="str">
        <f t="shared" si="177"/>
        <v/>
      </c>
      <c r="J2280" s="4" t="str">
        <f t="shared" si="178"/>
        <v/>
      </c>
      <c r="K2280" s="4" t="str">
        <f>IF(ISERROR(MATCH(A2280,SEM_20201201_20210416!A:A,0)),"","Y")</f>
        <v/>
      </c>
      <c r="L2280" s="4" t="str">
        <f>IF(K2280="Y",VLOOKUP($A2280,SEM_20201201_20210416!$A:$G,3,FALSE),"")</f>
        <v/>
      </c>
      <c r="M2280" s="4" t="str">
        <f>IF(K2280="Y",VLOOKUP($A2280,SEM_20201201_20210416!$A:$G,4,FALSE),"")</f>
        <v/>
      </c>
      <c r="N2280" s="1" t="str">
        <f>IFERROR(VLOOKUP(A2280,SEM_20201201_20210416!A:F,6,FALSE),"")</f>
        <v/>
      </c>
      <c r="O2280" s="4" t="str">
        <f t="shared" si="179"/>
        <v/>
      </c>
      <c r="P2280" s="4" t="str">
        <f t="shared" si="180"/>
        <v/>
      </c>
    </row>
    <row r="2281" spans="1:16">
      <c r="A2281" s="3" t="s">
        <v>2322</v>
      </c>
      <c r="B2281">
        <v>7</v>
      </c>
      <c r="C2281">
        <v>0</v>
      </c>
      <c r="D2281" s="1">
        <v>0</v>
      </c>
      <c r="E2281" s="2">
        <v>9.5714285714285694</v>
      </c>
      <c r="H2281" s="4" t="str">
        <f t="shared" si="176"/>
        <v/>
      </c>
      <c r="I2281" s="4" t="str">
        <f t="shared" si="177"/>
        <v/>
      </c>
      <c r="J2281" s="4" t="str">
        <f t="shared" si="178"/>
        <v/>
      </c>
      <c r="K2281" s="4" t="str">
        <f>IF(ISERROR(MATCH(A2281,SEM_20201201_20210416!A:A,0)),"","Y")</f>
        <v/>
      </c>
      <c r="L2281" s="4" t="str">
        <f>IF(K2281="Y",VLOOKUP($A2281,SEM_20201201_20210416!$A:$G,3,FALSE),"")</f>
        <v/>
      </c>
      <c r="M2281" s="4" t="str">
        <f>IF(K2281="Y",VLOOKUP($A2281,SEM_20201201_20210416!$A:$G,4,FALSE),"")</f>
        <v/>
      </c>
      <c r="N2281" s="1" t="str">
        <f>IFERROR(VLOOKUP(A2281,SEM_20201201_20210416!A:F,6,FALSE),"")</f>
        <v/>
      </c>
      <c r="O2281" s="4" t="str">
        <f t="shared" si="179"/>
        <v/>
      </c>
      <c r="P2281" s="4" t="str">
        <f t="shared" si="180"/>
        <v/>
      </c>
    </row>
    <row r="2282" spans="1:16">
      <c r="A2282" s="3" t="s">
        <v>2333</v>
      </c>
      <c r="B2282">
        <v>7</v>
      </c>
      <c r="C2282">
        <v>3</v>
      </c>
      <c r="D2282" s="1">
        <v>0.42857142857142799</v>
      </c>
      <c r="E2282" s="2">
        <v>9.8571428571428505</v>
      </c>
      <c r="H2282" s="4" t="str">
        <f t="shared" si="176"/>
        <v/>
      </c>
      <c r="I2282" s="4" t="str">
        <f t="shared" si="177"/>
        <v/>
      </c>
      <c r="J2282" s="4" t="str">
        <f t="shared" si="178"/>
        <v/>
      </c>
      <c r="K2282" s="4" t="str">
        <f>IF(ISERROR(MATCH(A2282,SEM_20201201_20210416!A:A,0)),"","Y")</f>
        <v/>
      </c>
      <c r="L2282" s="4" t="str">
        <f>IF(K2282="Y",VLOOKUP($A2282,SEM_20201201_20210416!$A:$G,3,FALSE),"")</f>
        <v/>
      </c>
      <c r="M2282" s="4" t="str">
        <f>IF(K2282="Y",VLOOKUP($A2282,SEM_20201201_20210416!$A:$G,4,FALSE),"")</f>
        <v/>
      </c>
      <c r="N2282" s="1" t="str">
        <f>IFERROR(VLOOKUP(A2282,SEM_20201201_20210416!A:F,6,FALSE),"")</f>
        <v/>
      </c>
      <c r="O2282" s="4" t="str">
        <f t="shared" si="179"/>
        <v/>
      </c>
      <c r="P2282" s="4" t="str">
        <f t="shared" si="180"/>
        <v/>
      </c>
    </row>
    <row r="2283" spans="1:16">
      <c r="A2283" s="3" t="s">
        <v>2378</v>
      </c>
      <c r="B2283">
        <v>7</v>
      </c>
      <c r="C2283">
        <v>0</v>
      </c>
      <c r="D2283" s="1">
        <v>0</v>
      </c>
      <c r="E2283" s="2">
        <v>10</v>
      </c>
      <c r="H2283" s="4" t="str">
        <f t="shared" si="176"/>
        <v/>
      </c>
      <c r="I2283" s="4" t="str">
        <f t="shared" si="177"/>
        <v/>
      </c>
      <c r="J2283" s="4" t="str">
        <f t="shared" si="178"/>
        <v/>
      </c>
      <c r="K2283" s="4" t="str">
        <f>IF(ISERROR(MATCH(A2283,SEM_20201201_20210416!A:A,0)),"","Y")</f>
        <v/>
      </c>
      <c r="L2283" s="4" t="str">
        <f>IF(K2283="Y",VLOOKUP($A2283,SEM_20201201_20210416!$A:$G,3,FALSE),"")</f>
        <v/>
      </c>
      <c r="M2283" s="4" t="str">
        <f>IF(K2283="Y",VLOOKUP($A2283,SEM_20201201_20210416!$A:$G,4,FALSE),"")</f>
        <v/>
      </c>
      <c r="N2283" s="1" t="str">
        <f>IFERROR(VLOOKUP(A2283,SEM_20201201_20210416!A:F,6,FALSE),"")</f>
        <v/>
      </c>
      <c r="O2283" s="4" t="str">
        <f t="shared" si="179"/>
        <v/>
      </c>
      <c r="P2283" s="4" t="str">
        <f t="shared" si="180"/>
        <v/>
      </c>
    </row>
    <row r="2284" spans="1:16">
      <c r="A2284" s="3" t="s">
        <v>2278</v>
      </c>
      <c r="B2284">
        <v>7</v>
      </c>
      <c r="C2284">
        <v>0</v>
      </c>
      <c r="D2284" s="1">
        <v>0</v>
      </c>
      <c r="E2284" s="2">
        <v>10.285714285714199</v>
      </c>
      <c r="H2284" s="4" t="str">
        <f t="shared" si="176"/>
        <v/>
      </c>
      <c r="I2284" s="4" t="str">
        <f t="shared" si="177"/>
        <v/>
      </c>
      <c r="J2284" s="4" t="str">
        <f t="shared" si="178"/>
        <v/>
      </c>
      <c r="K2284" s="4" t="str">
        <f>IF(ISERROR(MATCH(A2284,SEM_20201201_20210416!A:A,0)),"","Y")</f>
        <v/>
      </c>
      <c r="L2284" s="4" t="str">
        <f>IF(K2284="Y",VLOOKUP($A2284,SEM_20201201_20210416!$A:$G,3,FALSE),"")</f>
        <v/>
      </c>
      <c r="M2284" s="4" t="str">
        <f>IF(K2284="Y",VLOOKUP($A2284,SEM_20201201_20210416!$A:$G,4,FALSE),"")</f>
        <v/>
      </c>
      <c r="N2284" s="1" t="str">
        <f>IFERROR(VLOOKUP(A2284,SEM_20201201_20210416!A:F,6,FALSE),"")</f>
        <v/>
      </c>
      <c r="O2284" s="4" t="str">
        <f t="shared" si="179"/>
        <v/>
      </c>
      <c r="P2284" s="4" t="str">
        <f t="shared" si="180"/>
        <v/>
      </c>
    </row>
    <row r="2285" spans="1:16">
      <c r="A2285" s="3" t="s">
        <v>2269</v>
      </c>
      <c r="B2285">
        <v>7</v>
      </c>
      <c r="C2285">
        <v>0</v>
      </c>
      <c r="D2285" s="1">
        <v>0</v>
      </c>
      <c r="E2285" s="2">
        <v>10.4285714285714</v>
      </c>
      <c r="H2285" s="4" t="str">
        <f t="shared" si="176"/>
        <v/>
      </c>
      <c r="I2285" s="4" t="str">
        <f t="shared" si="177"/>
        <v/>
      </c>
      <c r="J2285" s="4" t="str">
        <f t="shared" si="178"/>
        <v/>
      </c>
      <c r="K2285" s="4" t="str">
        <f>IF(ISERROR(MATCH(A2285,SEM_20201201_20210416!A:A,0)),"","Y")</f>
        <v/>
      </c>
      <c r="L2285" s="4" t="str">
        <f>IF(K2285="Y",VLOOKUP($A2285,SEM_20201201_20210416!$A:$G,3,FALSE),"")</f>
        <v/>
      </c>
      <c r="M2285" s="4" t="str">
        <f>IF(K2285="Y",VLOOKUP($A2285,SEM_20201201_20210416!$A:$G,4,FALSE),"")</f>
        <v/>
      </c>
      <c r="N2285" s="1" t="str">
        <f>IFERROR(VLOOKUP(A2285,SEM_20201201_20210416!A:F,6,FALSE),"")</f>
        <v/>
      </c>
      <c r="O2285" s="4" t="str">
        <f t="shared" si="179"/>
        <v/>
      </c>
      <c r="P2285" s="4" t="str">
        <f t="shared" si="180"/>
        <v/>
      </c>
    </row>
    <row r="2286" spans="1:16">
      <c r="A2286" s="3" t="s">
        <v>2276</v>
      </c>
      <c r="B2286">
        <v>7</v>
      </c>
      <c r="C2286">
        <v>0</v>
      </c>
      <c r="D2286" s="1">
        <v>0</v>
      </c>
      <c r="E2286" s="2">
        <v>10.4285714285714</v>
      </c>
      <c r="H2286" s="4" t="str">
        <f t="shared" si="176"/>
        <v/>
      </c>
      <c r="I2286" s="4" t="str">
        <f t="shared" si="177"/>
        <v/>
      </c>
      <c r="J2286" s="4" t="str">
        <f t="shared" si="178"/>
        <v/>
      </c>
      <c r="K2286" s="4" t="str">
        <f>IF(ISERROR(MATCH(A2286,SEM_20201201_20210416!A:A,0)),"","Y")</f>
        <v/>
      </c>
      <c r="L2286" s="4" t="str">
        <f>IF(K2286="Y",VLOOKUP($A2286,SEM_20201201_20210416!$A:$G,3,FALSE),"")</f>
        <v/>
      </c>
      <c r="M2286" s="4" t="str">
        <f>IF(K2286="Y",VLOOKUP($A2286,SEM_20201201_20210416!$A:$G,4,FALSE),"")</f>
        <v/>
      </c>
      <c r="N2286" s="1" t="str">
        <f>IFERROR(VLOOKUP(A2286,SEM_20201201_20210416!A:F,6,FALSE),"")</f>
        <v/>
      </c>
      <c r="O2286" s="4" t="str">
        <f t="shared" si="179"/>
        <v/>
      </c>
      <c r="P2286" s="4" t="str">
        <f t="shared" si="180"/>
        <v/>
      </c>
    </row>
    <row r="2287" spans="1:16">
      <c r="A2287" s="3" t="s">
        <v>2365</v>
      </c>
      <c r="B2287">
        <v>7</v>
      </c>
      <c r="C2287">
        <v>1</v>
      </c>
      <c r="D2287" s="1">
        <v>0.14285714285714199</v>
      </c>
      <c r="E2287" s="2">
        <v>10.714285714285699</v>
      </c>
      <c r="H2287" s="4" t="str">
        <f t="shared" si="176"/>
        <v/>
      </c>
      <c r="I2287" s="4" t="str">
        <f t="shared" si="177"/>
        <v/>
      </c>
      <c r="J2287" s="4" t="str">
        <f t="shared" si="178"/>
        <v/>
      </c>
      <c r="K2287" s="4" t="str">
        <f>IF(ISERROR(MATCH(A2287,SEM_20201201_20210416!A:A,0)),"","Y")</f>
        <v/>
      </c>
      <c r="L2287" s="4" t="str">
        <f>IF(K2287="Y",VLOOKUP($A2287,SEM_20201201_20210416!$A:$G,3,FALSE),"")</f>
        <v/>
      </c>
      <c r="M2287" s="4" t="str">
        <f>IF(K2287="Y",VLOOKUP($A2287,SEM_20201201_20210416!$A:$G,4,FALSE),"")</f>
        <v/>
      </c>
      <c r="N2287" s="1" t="str">
        <f>IFERROR(VLOOKUP(A2287,SEM_20201201_20210416!A:F,6,FALSE),"")</f>
        <v/>
      </c>
      <c r="O2287" s="4" t="str">
        <f t="shared" si="179"/>
        <v/>
      </c>
      <c r="P2287" s="4" t="str">
        <f t="shared" si="180"/>
        <v/>
      </c>
    </row>
    <row r="2288" spans="1:16">
      <c r="A2288" s="3" t="s">
        <v>2371</v>
      </c>
      <c r="B2288">
        <v>7</v>
      </c>
      <c r="C2288">
        <v>0</v>
      </c>
      <c r="D2288" s="1">
        <v>0</v>
      </c>
      <c r="E2288" s="2">
        <v>10.714285714285699</v>
      </c>
      <c r="H2288" s="4" t="str">
        <f t="shared" si="176"/>
        <v/>
      </c>
      <c r="I2288" s="4" t="str">
        <f t="shared" si="177"/>
        <v/>
      </c>
      <c r="J2288" s="4" t="str">
        <f t="shared" si="178"/>
        <v/>
      </c>
      <c r="K2288" s="4" t="str">
        <f>IF(ISERROR(MATCH(A2288,SEM_20201201_20210416!A:A,0)),"","Y")</f>
        <v/>
      </c>
      <c r="L2288" s="4" t="str">
        <f>IF(K2288="Y",VLOOKUP($A2288,SEM_20201201_20210416!$A:$G,3,FALSE),"")</f>
        <v/>
      </c>
      <c r="M2288" s="4" t="str">
        <f>IF(K2288="Y",VLOOKUP($A2288,SEM_20201201_20210416!$A:$G,4,FALSE),"")</f>
        <v/>
      </c>
      <c r="N2288" s="1" t="str">
        <f>IFERROR(VLOOKUP(A2288,SEM_20201201_20210416!A:F,6,FALSE),"")</f>
        <v/>
      </c>
      <c r="O2288" s="4" t="str">
        <f t="shared" si="179"/>
        <v/>
      </c>
      <c r="P2288" s="4" t="str">
        <f t="shared" si="180"/>
        <v/>
      </c>
    </row>
    <row r="2289" spans="1:16">
      <c r="A2289" s="3" t="s">
        <v>2283</v>
      </c>
      <c r="B2289">
        <v>7</v>
      </c>
      <c r="C2289">
        <v>0</v>
      </c>
      <c r="D2289" s="1">
        <v>0</v>
      </c>
      <c r="E2289" s="2">
        <v>10.857142857142801</v>
      </c>
      <c r="H2289" s="4" t="str">
        <f t="shared" si="176"/>
        <v/>
      </c>
      <c r="I2289" s="4" t="str">
        <f t="shared" si="177"/>
        <v/>
      </c>
      <c r="J2289" s="4" t="str">
        <f t="shared" si="178"/>
        <v/>
      </c>
      <c r="K2289" s="4" t="str">
        <f>IF(ISERROR(MATCH(A2289,SEM_20201201_20210416!A:A,0)),"","Y")</f>
        <v/>
      </c>
      <c r="L2289" s="4" t="str">
        <f>IF(K2289="Y",VLOOKUP($A2289,SEM_20201201_20210416!$A:$G,3,FALSE),"")</f>
        <v/>
      </c>
      <c r="M2289" s="4" t="str">
        <f>IF(K2289="Y",VLOOKUP($A2289,SEM_20201201_20210416!$A:$G,4,FALSE),"")</f>
        <v/>
      </c>
      <c r="N2289" s="1" t="str">
        <f>IFERROR(VLOOKUP(A2289,SEM_20201201_20210416!A:F,6,FALSE),"")</f>
        <v/>
      </c>
      <c r="O2289" s="4" t="str">
        <f t="shared" si="179"/>
        <v/>
      </c>
      <c r="P2289" s="4" t="str">
        <f t="shared" si="180"/>
        <v/>
      </c>
    </row>
    <row r="2290" spans="1:16">
      <c r="A2290" s="3" t="s">
        <v>2227</v>
      </c>
      <c r="B2290">
        <v>7</v>
      </c>
      <c r="C2290">
        <v>0</v>
      </c>
      <c r="D2290" s="1">
        <v>0</v>
      </c>
      <c r="E2290" s="2">
        <v>11.857142857142801</v>
      </c>
      <c r="H2290" s="4" t="str">
        <f t="shared" si="176"/>
        <v/>
      </c>
      <c r="I2290" s="4" t="str">
        <f t="shared" si="177"/>
        <v/>
      </c>
      <c r="J2290" s="4" t="str">
        <f t="shared" si="178"/>
        <v/>
      </c>
      <c r="K2290" s="4" t="str">
        <f>IF(ISERROR(MATCH(A2290,SEM_20201201_20210416!A:A,0)),"","Y")</f>
        <v/>
      </c>
      <c r="L2290" s="4" t="str">
        <f>IF(K2290="Y",VLOOKUP($A2290,SEM_20201201_20210416!$A:$G,3,FALSE),"")</f>
        <v/>
      </c>
      <c r="M2290" s="4" t="str">
        <f>IF(K2290="Y",VLOOKUP($A2290,SEM_20201201_20210416!$A:$G,4,FALSE),"")</f>
        <v/>
      </c>
      <c r="N2290" s="1" t="str">
        <f>IFERROR(VLOOKUP(A2290,SEM_20201201_20210416!A:F,6,FALSE),"")</f>
        <v/>
      </c>
      <c r="O2290" s="4" t="str">
        <f t="shared" si="179"/>
        <v/>
      </c>
      <c r="P2290" s="4" t="str">
        <f t="shared" si="180"/>
        <v/>
      </c>
    </row>
    <row r="2291" spans="1:16">
      <c r="A2291" s="3" t="s">
        <v>2351</v>
      </c>
      <c r="B2291">
        <v>7</v>
      </c>
      <c r="C2291">
        <v>0</v>
      </c>
      <c r="D2291" s="1">
        <v>0</v>
      </c>
      <c r="E2291" s="2">
        <v>11.857142857142801</v>
      </c>
      <c r="H2291" s="4" t="str">
        <f t="shared" si="176"/>
        <v/>
      </c>
      <c r="I2291" s="4" t="str">
        <f t="shared" si="177"/>
        <v/>
      </c>
      <c r="J2291" s="4" t="str">
        <f t="shared" si="178"/>
        <v/>
      </c>
      <c r="K2291" s="4" t="str">
        <f>IF(ISERROR(MATCH(A2291,SEM_20201201_20210416!A:A,0)),"","Y")</f>
        <v/>
      </c>
      <c r="L2291" s="4" t="str">
        <f>IF(K2291="Y",VLOOKUP($A2291,SEM_20201201_20210416!$A:$G,3,FALSE),"")</f>
        <v/>
      </c>
      <c r="M2291" s="4" t="str">
        <f>IF(K2291="Y",VLOOKUP($A2291,SEM_20201201_20210416!$A:$G,4,FALSE),"")</f>
        <v/>
      </c>
      <c r="N2291" s="1" t="str">
        <f>IFERROR(VLOOKUP(A2291,SEM_20201201_20210416!A:F,6,FALSE),"")</f>
        <v/>
      </c>
      <c r="O2291" s="4" t="str">
        <f t="shared" si="179"/>
        <v/>
      </c>
      <c r="P2291" s="4" t="str">
        <f t="shared" si="180"/>
        <v/>
      </c>
    </row>
    <row r="2292" spans="1:16">
      <c r="A2292" s="3" t="s">
        <v>2242</v>
      </c>
      <c r="B2292">
        <v>7</v>
      </c>
      <c r="C2292">
        <v>2</v>
      </c>
      <c r="D2292" s="1">
        <v>0.28571428571428498</v>
      </c>
      <c r="E2292" s="2">
        <v>12</v>
      </c>
      <c r="H2292" s="4" t="str">
        <f t="shared" si="176"/>
        <v/>
      </c>
      <c r="I2292" s="4" t="str">
        <f t="shared" si="177"/>
        <v/>
      </c>
      <c r="J2292" s="4" t="str">
        <f t="shared" si="178"/>
        <v/>
      </c>
      <c r="K2292" s="4" t="str">
        <f>IF(ISERROR(MATCH(A2292,SEM_20201201_20210416!A:A,0)),"","Y")</f>
        <v/>
      </c>
      <c r="L2292" s="4" t="str">
        <f>IF(K2292="Y",VLOOKUP($A2292,SEM_20201201_20210416!$A:$G,3,FALSE),"")</f>
        <v/>
      </c>
      <c r="M2292" s="4" t="str">
        <f>IF(K2292="Y",VLOOKUP($A2292,SEM_20201201_20210416!$A:$G,4,FALSE),"")</f>
        <v/>
      </c>
      <c r="N2292" s="1" t="str">
        <f>IFERROR(VLOOKUP(A2292,SEM_20201201_20210416!A:F,6,FALSE),"")</f>
        <v/>
      </c>
      <c r="O2292" s="4" t="str">
        <f t="shared" si="179"/>
        <v/>
      </c>
      <c r="P2292" s="4" t="str">
        <f t="shared" si="180"/>
        <v/>
      </c>
    </row>
    <row r="2293" spans="1:16">
      <c r="A2293" s="3" t="s">
        <v>2332</v>
      </c>
      <c r="B2293">
        <v>7</v>
      </c>
      <c r="C2293">
        <v>1</v>
      </c>
      <c r="D2293" s="1">
        <v>0.14285714285714199</v>
      </c>
      <c r="E2293" s="2">
        <v>12.285714285714199</v>
      </c>
      <c r="H2293" s="4" t="str">
        <f t="shared" si="176"/>
        <v/>
      </c>
      <c r="I2293" s="4" t="str">
        <f t="shared" si="177"/>
        <v/>
      </c>
      <c r="J2293" s="4" t="str">
        <f t="shared" si="178"/>
        <v/>
      </c>
      <c r="K2293" s="4" t="str">
        <f>IF(ISERROR(MATCH(A2293,SEM_20201201_20210416!A:A,0)),"","Y")</f>
        <v/>
      </c>
      <c r="L2293" s="4" t="str">
        <f>IF(K2293="Y",VLOOKUP($A2293,SEM_20201201_20210416!$A:$G,3,FALSE),"")</f>
        <v/>
      </c>
      <c r="M2293" s="4" t="str">
        <f>IF(K2293="Y",VLOOKUP($A2293,SEM_20201201_20210416!$A:$G,4,FALSE),"")</f>
        <v/>
      </c>
      <c r="N2293" s="1" t="str">
        <f>IFERROR(VLOOKUP(A2293,SEM_20201201_20210416!A:F,6,FALSE),"")</f>
        <v/>
      </c>
      <c r="O2293" s="4" t="str">
        <f t="shared" si="179"/>
        <v/>
      </c>
      <c r="P2293" s="4" t="str">
        <f t="shared" si="180"/>
        <v/>
      </c>
    </row>
    <row r="2294" spans="1:16">
      <c r="A2294" s="3" t="s">
        <v>2291</v>
      </c>
      <c r="B2294">
        <v>7</v>
      </c>
      <c r="C2294">
        <v>0</v>
      </c>
      <c r="D2294" s="1">
        <v>0</v>
      </c>
      <c r="E2294" s="2">
        <v>12.285714285714199</v>
      </c>
      <c r="H2294" s="4" t="str">
        <f t="shared" si="176"/>
        <v/>
      </c>
      <c r="I2294" s="4" t="str">
        <f t="shared" si="177"/>
        <v/>
      </c>
      <c r="J2294" s="4" t="str">
        <f t="shared" si="178"/>
        <v/>
      </c>
      <c r="K2294" s="4" t="str">
        <f>IF(ISERROR(MATCH(A2294,SEM_20201201_20210416!A:A,0)),"","Y")</f>
        <v/>
      </c>
      <c r="L2294" s="4" t="str">
        <f>IF(K2294="Y",VLOOKUP($A2294,SEM_20201201_20210416!$A:$G,3,FALSE),"")</f>
        <v/>
      </c>
      <c r="M2294" s="4" t="str">
        <f>IF(K2294="Y",VLOOKUP($A2294,SEM_20201201_20210416!$A:$G,4,FALSE),"")</f>
        <v/>
      </c>
      <c r="N2294" s="1" t="str">
        <f>IFERROR(VLOOKUP(A2294,SEM_20201201_20210416!A:F,6,FALSE),"")</f>
        <v/>
      </c>
      <c r="O2294" s="4" t="str">
        <f t="shared" si="179"/>
        <v/>
      </c>
      <c r="P2294" s="4" t="str">
        <f t="shared" si="180"/>
        <v/>
      </c>
    </row>
    <row r="2295" spans="1:16">
      <c r="A2295" s="3" t="s">
        <v>2306</v>
      </c>
      <c r="B2295">
        <v>7</v>
      </c>
      <c r="C2295">
        <v>2</v>
      </c>
      <c r="D2295" s="1">
        <v>0.28571428571428498</v>
      </c>
      <c r="E2295" s="2">
        <v>12.4285714285714</v>
      </c>
      <c r="H2295" s="4" t="str">
        <f t="shared" si="176"/>
        <v/>
      </c>
      <c r="I2295" s="4" t="str">
        <f t="shared" si="177"/>
        <v/>
      </c>
      <c r="J2295" s="4" t="str">
        <f t="shared" si="178"/>
        <v/>
      </c>
      <c r="K2295" s="4" t="str">
        <f>IF(ISERROR(MATCH(A2295,SEM_20201201_20210416!A:A,0)),"","Y")</f>
        <v/>
      </c>
      <c r="L2295" s="4" t="str">
        <f>IF(K2295="Y",VLOOKUP($A2295,SEM_20201201_20210416!$A:$G,3,FALSE),"")</f>
        <v/>
      </c>
      <c r="M2295" s="4" t="str">
        <f>IF(K2295="Y",VLOOKUP($A2295,SEM_20201201_20210416!$A:$G,4,FALSE),"")</f>
        <v/>
      </c>
      <c r="N2295" s="1" t="str">
        <f>IFERROR(VLOOKUP(A2295,SEM_20201201_20210416!A:F,6,FALSE),"")</f>
        <v/>
      </c>
      <c r="O2295" s="4" t="str">
        <f t="shared" si="179"/>
        <v/>
      </c>
      <c r="P2295" s="4" t="str">
        <f t="shared" si="180"/>
        <v/>
      </c>
    </row>
    <row r="2296" spans="1:16">
      <c r="A2296" s="3" t="s">
        <v>2238</v>
      </c>
      <c r="B2296">
        <v>7</v>
      </c>
      <c r="C2296">
        <v>0</v>
      </c>
      <c r="D2296" s="1">
        <v>0</v>
      </c>
      <c r="E2296" s="2">
        <v>13.4285714285714</v>
      </c>
      <c r="H2296" s="4" t="str">
        <f t="shared" si="176"/>
        <v/>
      </c>
      <c r="I2296" s="4" t="str">
        <f t="shared" si="177"/>
        <v/>
      </c>
      <c r="J2296" s="4" t="str">
        <f t="shared" si="178"/>
        <v/>
      </c>
      <c r="K2296" s="4" t="str">
        <f>IF(ISERROR(MATCH(A2296,SEM_20201201_20210416!A:A,0)),"","Y")</f>
        <v/>
      </c>
      <c r="L2296" s="4" t="str">
        <f>IF(K2296="Y",VLOOKUP($A2296,SEM_20201201_20210416!$A:$G,3,FALSE),"")</f>
        <v/>
      </c>
      <c r="M2296" s="4" t="str">
        <f>IF(K2296="Y",VLOOKUP($A2296,SEM_20201201_20210416!$A:$G,4,FALSE),"")</f>
        <v/>
      </c>
      <c r="N2296" s="1" t="str">
        <f>IFERROR(VLOOKUP(A2296,SEM_20201201_20210416!A:F,6,FALSE),"")</f>
        <v/>
      </c>
      <c r="O2296" s="4" t="str">
        <f t="shared" si="179"/>
        <v/>
      </c>
      <c r="P2296" s="4" t="str">
        <f t="shared" si="180"/>
        <v/>
      </c>
    </row>
    <row r="2297" spans="1:16">
      <c r="A2297" s="3" t="s">
        <v>2358</v>
      </c>
      <c r="B2297">
        <v>7</v>
      </c>
      <c r="C2297">
        <v>0</v>
      </c>
      <c r="D2297" s="1">
        <v>0</v>
      </c>
      <c r="E2297" s="2">
        <v>13.4285714285714</v>
      </c>
      <c r="H2297" s="4" t="str">
        <f t="shared" si="176"/>
        <v/>
      </c>
      <c r="I2297" s="4" t="str">
        <f t="shared" si="177"/>
        <v/>
      </c>
      <c r="J2297" s="4" t="str">
        <f t="shared" si="178"/>
        <v/>
      </c>
      <c r="K2297" s="4" t="str">
        <f>IF(ISERROR(MATCH(A2297,SEM_20201201_20210416!A:A,0)),"","Y")</f>
        <v/>
      </c>
      <c r="L2297" s="4" t="str">
        <f>IF(K2297="Y",VLOOKUP($A2297,SEM_20201201_20210416!$A:$G,3,FALSE),"")</f>
        <v/>
      </c>
      <c r="M2297" s="4" t="str">
        <f>IF(K2297="Y",VLOOKUP($A2297,SEM_20201201_20210416!$A:$G,4,FALSE),"")</f>
        <v/>
      </c>
      <c r="N2297" s="1" t="str">
        <f>IFERROR(VLOOKUP(A2297,SEM_20201201_20210416!A:F,6,FALSE),"")</f>
        <v/>
      </c>
      <c r="O2297" s="4" t="str">
        <f t="shared" si="179"/>
        <v/>
      </c>
      <c r="P2297" s="4" t="str">
        <f t="shared" si="180"/>
        <v/>
      </c>
    </row>
    <row r="2298" spans="1:16">
      <c r="A2298" s="3" t="s">
        <v>2308</v>
      </c>
      <c r="B2298">
        <v>7</v>
      </c>
      <c r="C2298">
        <v>1</v>
      </c>
      <c r="D2298" s="1">
        <v>0.14285714285714199</v>
      </c>
      <c r="E2298" s="2">
        <v>13.5714285714285</v>
      </c>
      <c r="H2298" s="4" t="str">
        <f t="shared" si="176"/>
        <v/>
      </c>
      <c r="I2298" s="4" t="str">
        <f t="shared" si="177"/>
        <v/>
      </c>
      <c r="J2298" s="4" t="str">
        <f t="shared" si="178"/>
        <v/>
      </c>
      <c r="K2298" s="4" t="str">
        <f>IF(ISERROR(MATCH(A2298,SEM_20201201_20210416!A:A,0)),"","Y")</f>
        <v/>
      </c>
      <c r="L2298" s="4" t="str">
        <f>IF(K2298="Y",VLOOKUP($A2298,SEM_20201201_20210416!$A:$G,3,FALSE),"")</f>
        <v/>
      </c>
      <c r="M2298" s="4" t="str">
        <f>IF(K2298="Y",VLOOKUP($A2298,SEM_20201201_20210416!$A:$G,4,FALSE),"")</f>
        <v/>
      </c>
      <c r="N2298" s="1" t="str">
        <f>IFERROR(VLOOKUP(A2298,SEM_20201201_20210416!A:F,6,FALSE),"")</f>
        <v/>
      </c>
      <c r="O2298" s="4" t="str">
        <f t="shared" si="179"/>
        <v/>
      </c>
      <c r="P2298" s="4" t="str">
        <f t="shared" si="180"/>
        <v/>
      </c>
    </row>
    <row r="2299" spans="1:16">
      <c r="A2299" s="3" t="s">
        <v>2316</v>
      </c>
      <c r="B2299">
        <v>7</v>
      </c>
      <c r="C2299">
        <v>0</v>
      </c>
      <c r="D2299" s="1">
        <v>0</v>
      </c>
      <c r="E2299" s="2">
        <v>14.5714285714285</v>
      </c>
      <c r="H2299" s="4" t="str">
        <f t="shared" si="176"/>
        <v/>
      </c>
      <c r="I2299" s="4" t="str">
        <f t="shared" si="177"/>
        <v/>
      </c>
      <c r="J2299" s="4" t="str">
        <f t="shared" si="178"/>
        <v/>
      </c>
      <c r="K2299" s="4" t="str">
        <f>IF(ISERROR(MATCH(A2299,SEM_20201201_20210416!A:A,0)),"","Y")</f>
        <v/>
      </c>
      <c r="L2299" s="4" t="str">
        <f>IF(K2299="Y",VLOOKUP($A2299,SEM_20201201_20210416!$A:$G,3,FALSE),"")</f>
        <v/>
      </c>
      <c r="M2299" s="4" t="str">
        <f>IF(K2299="Y",VLOOKUP($A2299,SEM_20201201_20210416!$A:$G,4,FALSE),"")</f>
        <v/>
      </c>
      <c r="N2299" s="1" t="str">
        <f>IFERROR(VLOOKUP(A2299,SEM_20201201_20210416!A:F,6,FALSE),"")</f>
        <v/>
      </c>
      <c r="O2299" s="4" t="str">
        <f t="shared" si="179"/>
        <v/>
      </c>
      <c r="P2299" s="4" t="str">
        <f t="shared" si="180"/>
        <v/>
      </c>
    </row>
    <row r="2300" spans="1:16">
      <c r="A2300" s="3" t="s">
        <v>2247</v>
      </c>
      <c r="B2300">
        <v>7</v>
      </c>
      <c r="C2300">
        <v>0</v>
      </c>
      <c r="D2300" s="1">
        <v>0</v>
      </c>
      <c r="E2300" s="2">
        <v>14.714285714285699</v>
      </c>
      <c r="H2300" s="4" t="str">
        <f t="shared" si="176"/>
        <v/>
      </c>
      <c r="I2300" s="4" t="str">
        <f t="shared" si="177"/>
        <v/>
      </c>
      <c r="J2300" s="4" t="str">
        <f t="shared" si="178"/>
        <v/>
      </c>
      <c r="K2300" s="4" t="str">
        <f>IF(ISERROR(MATCH(A2300,SEM_20201201_20210416!A:A,0)),"","Y")</f>
        <v/>
      </c>
      <c r="L2300" s="4" t="str">
        <f>IF(K2300="Y",VLOOKUP($A2300,SEM_20201201_20210416!$A:$G,3,FALSE),"")</f>
        <v/>
      </c>
      <c r="M2300" s="4" t="str">
        <f>IF(K2300="Y",VLOOKUP($A2300,SEM_20201201_20210416!$A:$G,4,FALSE),"")</f>
        <v/>
      </c>
      <c r="N2300" s="1" t="str">
        <f>IFERROR(VLOOKUP(A2300,SEM_20201201_20210416!A:F,6,FALSE),"")</f>
        <v/>
      </c>
      <c r="O2300" s="4" t="str">
        <f t="shared" si="179"/>
        <v/>
      </c>
      <c r="P2300" s="4" t="str">
        <f t="shared" si="180"/>
        <v/>
      </c>
    </row>
    <row r="2301" spans="1:16">
      <c r="A2301" s="3" t="s">
        <v>2344</v>
      </c>
      <c r="B2301">
        <v>7</v>
      </c>
      <c r="C2301">
        <v>0</v>
      </c>
      <c r="D2301" s="1">
        <v>0</v>
      </c>
      <c r="E2301" s="2">
        <v>15.857142857142801</v>
      </c>
      <c r="H2301" s="4" t="str">
        <f t="shared" si="176"/>
        <v/>
      </c>
      <c r="I2301" s="4" t="str">
        <f t="shared" si="177"/>
        <v/>
      </c>
      <c r="J2301" s="4" t="str">
        <f t="shared" si="178"/>
        <v/>
      </c>
      <c r="K2301" s="4" t="str">
        <f>IF(ISERROR(MATCH(A2301,SEM_20201201_20210416!A:A,0)),"","Y")</f>
        <v/>
      </c>
      <c r="L2301" s="4" t="str">
        <f>IF(K2301="Y",VLOOKUP($A2301,SEM_20201201_20210416!$A:$G,3,FALSE),"")</f>
        <v/>
      </c>
      <c r="M2301" s="4" t="str">
        <f>IF(K2301="Y",VLOOKUP($A2301,SEM_20201201_20210416!$A:$G,4,FALSE),"")</f>
        <v/>
      </c>
      <c r="N2301" s="1" t="str">
        <f>IFERROR(VLOOKUP(A2301,SEM_20201201_20210416!A:F,6,FALSE),"")</f>
        <v/>
      </c>
      <c r="O2301" s="4" t="str">
        <f t="shared" si="179"/>
        <v/>
      </c>
      <c r="P2301" s="4" t="str">
        <f t="shared" si="180"/>
        <v/>
      </c>
    </row>
    <row r="2302" spans="1:16">
      <c r="A2302" s="3" t="s">
        <v>2222</v>
      </c>
      <c r="B2302">
        <v>7</v>
      </c>
      <c r="C2302">
        <v>0</v>
      </c>
      <c r="D2302" s="1">
        <v>0</v>
      </c>
      <c r="E2302" s="2">
        <v>16.285714285714199</v>
      </c>
      <c r="H2302" s="4" t="str">
        <f t="shared" si="176"/>
        <v/>
      </c>
      <c r="I2302" s="4" t="str">
        <f t="shared" si="177"/>
        <v/>
      </c>
      <c r="J2302" s="4" t="str">
        <f t="shared" si="178"/>
        <v/>
      </c>
      <c r="K2302" s="4" t="str">
        <f>IF(ISERROR(MATCH(A2302,SEM_20201201_20210416!A:A,0)),"","Y")</f>
        <v/>
      </c>
      <c r="L2302" s="4" t="str">
        <f>IF(K2302="Y",VLOOKUP($A2302,SEM_20201201_20210416!$A:$G,3,FALSE),"")</f>
        <v/>
      </c>
      <c r="M2302" s="4" t="str">
        <f>IF(K2302="Y",VLOOKUP($A2302,SEM_20201201_20210416!$A:$G,4,FALSE),"")</f>
        <v/>
      </c>
      <c r="N2302" s="1" t="str">
        <f>IFERROR(VLOOKUP(A2302,SEM_20201201_20210416!A:F,6,FALSE),"")</f>
        <v/>
      </c>
      <c r="O2302" s="4" t="str">
        <f t="shared" si="179"/>
        <v/>
      </c>
      <c r="P2302" s="4" t="str">
        <f t="shared" si="180"/>
        <v/>
      </c>
    </row>
    <row r="2303" spans="1:16">
      <c r="A2303" s="3" t="s">
        <v>2345</v>
      </c>
      <c r="B2303">
        <v>7</v>
      </c>
      <c r="C2303">
        <v>1</v>
      </c>
      <c r="D2303" s="1">
        <v>0.14285714285714199</v>
      </c>
      <c r="E2303" s="2">
        <v>16.857142857142801</v>
      </c>
      <c r="H2303" s="4" t="str">
        <f t="shared" si="176"/>
        <v/>
      </c>
      <c r="I2303" s="4" t="str">
        <f t="shared" si="177"/>
        <v/>
      </c>
      <c r="J2303" s="4" t="str">
        <f t="shared" si="178"/>
        <v/>
      </c>
      <c r="K2303" s="4" t="str">
        <f>IF(ISERROR(MATCH(A2303,SEM_20201201_20210416!A:A,0)),"","Y")</f>
        <v/>
      </c>
      <c r="L2303" s="4" t="str">
        <f>IF(K2303="Y",VLOOKUP($A2303,SEM_20201201_20210416!$A:$G,3,FALSE),"")</f>
        <v/>
      </c>
      <c r="M2303" s="4" t="str">
        <f>IF(K2303="Y",VLOOKUP($A2303,SEM_20201201_20210416!$A:$G,4,FALSE),"")</f>
        <v/>
      </c>
      <c r="N2303" s="1" t="str">
        <f>IFERROR(VLOOKUP(A2303,SEM_20201201_20210416!A:F,6,FALSE),"")</f>
        <v/>
      </c>
      <c r="O2303" s="4" t="str">
        <f t="shared" si="179"/>
        <v/>
      </c>
      <c r="P2303" s="4" t="str">
        <f t="shared" si="180"/>
        <v/>
      </c>
    </row>
    <row r="2304" spans="1:16">
      <c r="A2304" s="3" t="s">
        <v>2252</v>
      </c>
      <c r="B2304">
        <v>7</v>
      </c>
      <c r="C2304">
        <v>1</v>
      </c>
      <c r="D2304" s="1">
        <v>0.14285714285714199</v>
      </c>
      <c r="E2304" s="2">
        <v>17</v>
      </c>
      <c r="H2304" s="4" t="str">
        <f t="shared" si="176"/>
        <v/>
      </c>
      <c r="I2304" s="4" t="str">
        <f t="shared" si="177"/>
        <v/>
      </c>
      <c r="J2304" s="4" t="str">
        <f t="shared" si="178"/>
        <v/>
      </c>
      <c r="K2304" s="4" t="str">
        <f>IF(ISERROR(MATCH(A2304,SEM_20201201_20210416!A:A,0)),"","Y")</f>
        <v/>
      </c>
      <c r="L2304" s="4" t="str">
        <f>IF(K2304="Y",VLOOKUP($A2304,SEM_20201201_20210416!$A:$G,3,FALSE),"")</f>
        <v/>
      </c>
      <c r="M2304" s="4" t="str">
        <f>IF(K2304="Y",VLOOKUP($A2304,SEM_20201201_20210416!$A:$G,4,FALSE),"")</f>
        <v/>
      </c>
      <c r="N2304" s="1" t="str">
        <f>IFERROR(VLOOKUP(A2304,SEM_20201201_20210416!A:F,6,FALSE),"")</f>
        <v/>
      </c>
      <c r="O2304" s="4" t="str">
        <f t="shared" si="179"/>
        <v/>
      </c>
      <c r="P2304" s="4" t="str">
        <f t="shared" si="180"/>
        <v/>
      </c>
    </row>
    <row r="2305" spans="1:16">
      <c r="A2305" s="3" t="s">
        <v>2241</v>
      </c>
      <c r="B2305">
        <v>7</v>
      </c>
      <c r="C2305">
        <v>1</v>
      </c>
      <c r="D2305" s="1">
        <v>0.14285714285714199</v>
      </c>
      <c r="E2305" s="2">
        <v>17.571428571428498</v>
      </c>
      <c r="H2305" s="4" t="str">
        <f t="shared" si="176"/>
        <v/>
      </c>
      <c r="I2305" s="4" t="str">
        <f t="shared" si="177"/>
        <v/>
      </c>
      <c r="J2305" s="4" t="str">
        <f t="shared" si="178"/>
        <v/>
      </c>
      <c r="K2305" s="4" t="str">
        <f>IF(ISERROR(MATCH(A2305,SEM_20201201_20210416!A:A,0)),"","Y")</f>
        <v/>
      </c>
      <c r="L2305" s="4" t="str">
        <f>IF(K2305="Y",VLOOKUP($A2305,SEM_20201201_20210416!$A:$G,3,FALSE),"")</f>
        <v/>
      </c>
      <c r="M2305" s="4" t="str">
        <f>IF(K2305="Y",VLOOKUP($A2305,SEM_20201201_20210416!$A:$G,4,FALSE),"")</f>
        <v/>
      </c>
      <c r="N2305" s="1" t="str">
        <f>IFERROR(VLOOKUP(A2305,SEM_20201201_20210416!A:F,6,FALSE),"")</f>
        <v/>
      </c>
      <c r="O2305" s="4" t="str">
        <f t="shared" si="179"/>
        <v/>
      </c>
      <c r="P2305" s="4" t="str">
        <f t="shared" si="180"/>
        <v/>
      </c>
    </row>
    <row r="2306" spans="1:16">
      <c r="A2306" s="3" t="s">
        <v>2330</v>
      </c>
      <c r="B2306">
        <v>7</v>
      </c>
      <c r="C2306">
        <v>0</v>
      </c>
      <c r="D2306" s="1">
        <v>0</v>
      </c>
      <c r="E2306" s="2">
        <v>17.714285714285701</v>
      </c>
      <c r="H2306" s="4" t="str">
        <f t="shared" si="176"/>
        <v/>
      </c>
      <c r="I2306" s="4" t="str">
        <f t="shared" si="177"/>
        <v/>
      </c>
      <c r="J2306" s="4" t="str">
        <f t="shared" si="178"/>
        <v/>
      </c>
      <c r="K2306" s="4" t="str">
        <f>IF(ISERROR(MATCH(A2306,SEM_20201201_20210416!A:A,0)),"","Y")</f>
        <v/>
      </c>
      <c r="L2306" s="4" t="str">
        <f>IF(K2306="Y",VLOOKUP($A2306,SEM_20201201_20210416!$A:$G,3,FALSE),"")</f>
        <v/>
      </c>
      <c r="M2306" s="4" t="str">
        <f>IF(K2306="Y",VLOOKUP($A2306,SEM_20201201_20210416!$A:$G,4,FALSE),"")</f>
        <v/>
      </c>
      <c r="N2306" s="1" t="str">
        <f>IFERROR(VLOOKUP(A2306,SEM_20201201_20210416!A:F,6,FALSE),"")</f>
        <v/>
      </c>
      <c r="O2306" s="4" t="str">
        <f t="shared" si="179"/>
        <v/>
      </c>
      <c r="P2306" s="4" t="str">
        <f t="shared" si="180"/>
        <v/>
      </c>
    </row>
    <row r="2307" spans="1:16">
      <c r="A2307" s="3" t="s">
        <v>2254</v>
      </c>
      <c r="B2307">
        <v>7</v>
      </c>
      <c r="C2307">
        <v>0</v>
      </c>
      <c r="D2307" s="1">
        <v>0</v>
      </c>
      <c r="E2307" s="2">
        <v>18</v>
      </c>
      <c r="H2307" s="4" t="str">
        <f t="shared" ref="H2307:H2370" si="181">IF(AND(E2307&gt;=2,E2307&lt;3),"Y","")</f>
        <v/>
      </c>
      <c r="I2307" s="4" t="str">
        <f t="shared" ref="I2307:I2370" si="182">IF(AND(E2307&gt;=4,E2307&lt;5),"Y","")</f>
        <v/>
      </c>
      <c r="J2307" s="4" t="str">
        <f t="shared" ref="J2307:J2370" si="183">IF(AND(E2307&gt;=6,E2307&lt;7),"Y","")</f>
        <v/>
      </c>
      <c r="K2307" s="4" t="str">
        <f>IF(ISERROR(MATCH(A2307,SEM_20201201_20210416!A:A,0)),"","Y")</f>
        <v/>
      </c>
      <c r="L2307" s="4" t="str">
        <f>IF(K2307="Y",VLOOKUP($A2307,SEM_20201201_20210416!$A:$G,3,FALSE),"")</f>
        <v/>
      </c>
      <c r="M2307" s="4" t="str">
        <f>IF(K2307="Y",VLOOKUP($A2307,SEM_20201201_20210416!$A:$G,4,FALSE),"")</f>
        <v/>
      </c>
      <c r="N2307" s="1" t="str">
        <f>IFERROR(VLOOKUP(A2307,SEM_20201201_20210416!A:F,6,FALSE),"")</f>
        <v/>
      </c>
      <c r="O2307" s="4" t="str">
        <f t="shared" ref="O2307:O2370" si="184">IF(AND(K2307="Y",M2307&gt;C2307),"Y","")</f>
        <v/>
      </c>
      <c r="P2307" s="4" t="str">
        <f t="shared" ref="P2307:P2370" si="185">IF(AND(G2307&lt;&gt;"N",E2307&gt;$V$1,D2307&lt;$V$2,B2307&gt;=$V$3),"Y","")</f>
        <v/>
      </c>
    </row>
    <row r="2308" spans="1:16">
      <c r="A2308" s="3" t="s">
        <v>2298</v>
      </c>
      <c r="B2308">
        <v>7</v>
      </c>
      <c r="C2308">
        <v>0</v>
      </c>
      <c r="D2308" s="1">
        <v>0</v>
      </c>
      <c r="E2308" s="2">
        <v>18.857142857142801</v>
      </c>
      <c r="H2308" s="4" t="str">
        <f t="shared" si="181"/>
        <v/>
      </c>
      <c r="I2308" s="4" t="str">
        <f t="shared" si="182"/>
        <v/>
      </c>
      <c r="J2308" s="4" t="str">
        <f t="shared" si="183"/>
        <v/>
      </c>
      <c r="K2308" s="4" t="str">
        <f>IF(ISERROR(MATCH(A2308,SEM_20201201_20210416!A:A,0)),"","Y")</f>
        <v/>
      </c>
      <c r="L2308" s="4" t="str">
        <f>IF(K2308="Y",VLOOKUP($A2308,SEM_20201201_20210416!$A:$G,3,FALSE),"")</f>
        <v/>
      </c>
      <c r="M2308" s="4" t="str">
        <f>IF(K2308="Y",VLOOKUP($A2308,SEM_20201201_20210416!$A:$G,4,FALSE),"")</f>
        <v/>
      </c>
      <c r="N2308" s="1" t="str">
        <f>IFERROR(VLOOKUP(A2308,SEM_20201201_20210416!A:F,6,FALSE),"")</f>
        <v/>
      </c>
      <c r="O2308" s="4" t="str">
        <f t="shared" si="184"/>
        <v/>
      </c>
      <c r="P2308" s="4" t="str">
        <f t="shared" si="185"/>
        <v/>
      </c>
    </row>
    <row r="2309" spans="1:16">
      <c r="A2309" s="3" t="s">
        <v>2234</v>
      </c>
      <c r="B2309">
        <v>7</v>
      </c>
      <c r="C2309">
        <v>0</v>
      </c>
      <c r="D2309" s="1">
        <v>0</v>
      </c>
      <c r="E2309" s="2">
        <v>20.1428571428571</v>
      </c>
      <c r="H2309" s="4" t="str">
        <f t="shared" si="181"/>
        <v/>
      </c>
      <c r="I2309" s="4" t="str">
        <f t="shared" si="182"/>
        <v/>
      </c>
      <c r="J2309" s="4" t="str">
        <f t="shared" si="183"/>
        <v/>
      </c>
      <c r="K2309" s="4" t="str">
        <f>IF(ISERROR(MATCH(A2309,SEM_20201201_20210416!A:A,0)),"","Y")</f>
        <v/>
      </c>
      <c r="L2309" s="4" t="str">
        <f>IF(K2309="Y",VLOOKUP($A2309,SEM_20201201_20210416!$A:$G,3,FALSE),"")</f>
        <v/>
      </c>
      <c r="M2309" s="4" t="str">
        <f>IF(K2309="Y",VLOOKUP($A2309,SEM_20201201_20210416!$A:$G,4,FALSE),"")</f>
        <v/>
      </c>
      <c r="N2309" s="1" t="str">
        <f>IFERROR(VLOOKUP(A2309,SEM_20201201_20210416!A:F,6,FALSE),"")</f>
        <v/>
      </c>
      <c r="O2309" s="4" t="str">
        <f t="shared" si="184"/>
        <v/>
      </c>
      <c r="P2309" s="4" t="str">
        <f t="shared" si="185"/>
        <v/>
      </c>
    </row>
    <row r="2310" spans="1:16">
      <c r="A2310" s="3" t="s">
        <v>2312</v>
      </c>
      <c r="B2310">
        <v>7</v>
      </c>
      <c r="C2310">
        <v>0</v>
      </c>
      <c r="D2310" s="1">
        <v>0</v>
      </c>
      <c r="E2310" s="2">
        <v>21.1428571428571</v>
      </c>
      <c r="H2310" s="4" t="str">
        <f t="shared" si="181"/>
        <v/>
      </c>
      <c r="I2310" s="4" t="str">
        <f t="shared" si="182"/>
        <v/>
      </c>
      <c r="J2310" s="4" t="str">
        <f t="shared" si="183"/>
        <v/>
      </c>
      <c r="K2310" s="4" t="str">
        <f>IF(ISERROR(MATCH(A2310,SEM_20201201_20210416!A:A,0)),"","Y")</f>
        <v/>
      </c>
      <c r="L2310" s="4" t="str">
        <f>IF(K2310="Y",VLOOKUP($A2310,SEM_20201201_20210416!$A:$G,3,FALSE),"")</f>
        <v/>
      </c>
      <c r="M2310" s="4" t="str">
        <f>IF(K2310="Y",VLOOKUP($A2310,SEM_20201201_20210416!$A:$G,4,FALSE),"")</f>
        <v/>
      </c>
      <c r="N2310" s="1" t="str">
        <f>IFERROR(VLOOKUP(A2310,SEM_20201201_20210416!A:F,6,FALSE),"")</f>
        <v/>
      </c>
      <c r="O2310" s="4" t="str">
        <f t="shared" si="184"/>
        <v/>
      </c>
      <c r="P2310" s="4" t="str">
        <f t="shared" si="185"/>
        <v/>
      </c>
    </row>
    <row r="2311" spans="1:16">
      <c r="A2311" s="3" t="s">
        <v>2256</v>
      </c>
      <c r="B2311">
        <v>7</v>
      </c>
      <c r="C2311">
        <v>1</v>
      </c>
      <c r="D2311" s="1">
        <v>0.14285714285714199</v>
      </c>
      <c r="E2311" s="2">
        <v>22.1428571428571</v>
      </c>
      <c r="H2311" s="4" t="str">
        <f t="shared" si="181"/>
        <v/>
      </c>
      <c r="I2311" s="4" t="str">
        <f t="shared" si="182"/>
        <v/>
      </c>
      <c r="J2311" s="4" t="str">
        <f t="shared" si="183"/>
        <v/>
      </c>
      <c r="K2311" s="4" t="str">
        <f>IF(ISERROR(MATCH(A2311,SEM_20201201_20210416!A:A,0)),"","Y")</f>
        <v/>
      </c>
      <c r="L2311" s="4" t="str">
        <f>IF(K2311="Y",VLOOKUP($A2311,SEM_20201201_20210416!$A:$G,3,FALSE),"")</f>
        <v/>
      </c>
      <c r="M2311" s="4" t="str">
        <f>IF(K2311="Y",VLOOKUP($A2311,SEM_20201201_20210416!$A:$G,4,FALSE),"")</f>
        <v/>
      </c>
      <c r="N2311" s="1" t="str">
        <f>IFERROR(VLOOKUP(A2311,SEM_20201201_20210416!A:F,6,FALSE),"")</f>
        <v/>
      </c>
      <c r="O2311" s="4" t="str">
        <f t="shared" si="184"/>
        <v/>
      </c>
      <c r="P2311" s="4" t="str">
        <f t="shared" si="185"/>
        <v/>
      </c>
    </row>
    <row r="2312" spans="1:16">
      <c r="A2312" s="3" t="s">
        <v>2217</v>
      </c>
      <c r="B2312">
        <v>7</v>
      </c>
      <c r="C2312">
        <v>0</v>
      </c>
      <c r="D2312" s="1">
        <v>0</v>
      </c>
      <c r="E2312" s="2">
        <v>24</v>
      </c>
      <c r="H2312" s="4" t="str">
        <f t="shared" si="181"/>
        <v/>
      </c>
      <c r="I2312" s="4" t="str">
        <f t="shared" si="182"/>
        <v/>
      </c>
      <c r="J2312" s="4" t="str">
        <f t="shared" si="183"/>
        <v/>
      </c>
      <c r="K2312" s="4" t="str">
        <f>IF(ISERROR(MATCH(A2312,SEM_20201201_20210416!A:A,0)),"","Y")</f>
        <v/>
      </c>
      <c r="L2312" s="4" t="str">
        <f>IF(K2312="Y",VLOOKUP($A2312,SEM_20201201_20210416!$A:$G,3,FALSE),"")</f>
        <v/>
      </c>
      <c r="M2312" s="4" t="str">
        <f>IF(K2312="Y",VLOOKUP($A2312,SEM_20201201_20210416!$A:$G,4,FALSE),"")</f>
        <v/>
      </c>
      <c r="N2312" s="1" t="str">
        <f>IFERROR(VLOOKUP(A2312,SEM_20201201_20210416!A:F,6,FALSE),"")</f>
        <v/>
      </c>
      <c r="O2312" s="4" t="str">
        <f t="shared" si="184"/>
        <v/>
      </c>
      <c r="P2312" s="4" t="str">
        <f t="shared" si="185"/>
        <v/>
      </c>
    </row>
    <row r="2313" spans="1:16">
      <c r="A2313" s="3" t="s">
        <v>2317</v>
      </c>
      <c r="B2313">
        <v>7</v>
      </c>
      <c r="C2313">
        <v>0</v>
      </c>
      <c r="D2313" s="1">
        <v>0</v>
      </c>
      <c r="E2313" s="2">
        <v>24.1428571428571</v>
      </c>
      <c r="H2313" s="4" t="str">
        <f t="shared" si="181"/>
        <v/>
      </c>
      <c r="I2313" s="4" t="str">
        <f t="shared" si="182"/>
        <v/>
      </c>
      <c r="J2313" s="4" t="str">
        <f t="shared" si="183"/>
        <v/>
      </c>
      <c r="K2313" s="4" t="str">
        <f>IF(ISERROR(MATCH(A2313,SEM_20201201_20210416!A:A,0)),"","Y")</f>
        <v/>
      </c>
      <c r="L2313" s="4" t="str">
        <f>IF(K2313="Y",VLOOKUP($A2313,SEM_20201201_20210416!$A:$G,3,FALSE),"")</f>
        <v/>
      </c>
      <c r="M2313" s="4" t="str">
        <f>IF(K2313="Y",VLOOKUP($A2313,SEM_20201201_20210416!$A:$G,4,FALSE),"")</f>
        <v/>
      </c>
      <c r="N2313" s="1" t="str">
        <f>IFERROR(VLOOKUP(A2313,SEM_20201201_20210416!A:F,6,FALSE),"")</f>
        <v/>
      </c>
      <c r="O2313" s="4" t="str">
        <f t="shared" si="184"/>
        <v/>
      </c>
      <c r="P2313" s="4" t="str">
        <f t="shared" si="185"/>
        <v/>
      </c>
    </row>
    <row r="2314" spans="1:16">
      <c r="A2314" s="3" t="s">
        <v>2220</v>
      </c>
      <c r="B2314">
        <v>7</v>
      </c>
      <c r="C2314">
        <v>0</v>
      </c>
      <c r="D2314" s="1">
        <v>0</v>
      </c>
      <c r="E2314" s="2">
        <v>24.571428571428498</v>
      </c>
      <c r="H2314" s="4" t="str">
        <f t="shared" si="181"/>
        <v/>
      </c>
      <c r="I2314" s="4" t="str">
        <f t="shared" si="182"/>
        <v/>
      </c>
      <c r="J2314" s="4" t="str">
        <f t="shared" si="183"/>
        <v/>
      </c>
      <c r="K2314" s="4" t="str">
        <f>IF(ISERROR(MATCH(A2314,SEM_20201201_20210416!A:A,0)),"","Y")</f>
        <v/>
      </c>
      <c r="L2314" s="4" t="str">
        <f>IF(K2314="Y",VLOOKUP($A2314,SEM_20201201_20210416!$A:$G,3,FALSE),"")</f>
        <v/>
      </c>
      <c r="M2314" s="4" t="str">
        <f>IF(K2314="Y",VLOOKUP($A2314,SEM_20201201_20210416!$A:$G,4,FALSE),"")</f>
        <v/>
      </c>
      <c r="N2314" s="1" t="str">
        <f>IFERROR(VLOOKUP(A2314,SEM_20201201_20210416!A:F,6,FALSE),"")</f>
        <v/>
      </c>
      <c r="O2314" s="4" t="str">
        <f t="shared" si="184"/>
        <v/>
      </c>
      <c r="P2314" s="4" t="str">
        <f t="shared" si="185"/>
        <v/>
      </c>
    </row>
    <row r="2315" spans="1:16">
      <c r="A2315" s="3" t="s">
        <v>2356</v>
      </c>
      <c r="B2315">
        <v>7</v>
      </c>
      <c r="C2315">
        <v>0</v>
      </c>
      <c r="D2315" s="1">
        <v>0</v>
      </c>
      <c r="E2315" s="2">
        <v>29</v>
      </c>
      <c r="H2315" s="4" t="str">
        <f t="shared" si="181"/>
        <v/>
      </c>
      <c r="I2315" s="4" t="str">
        <f t="shared" si="182"/>
        <v/>
      </c>
      <c r="J2315" s="4" t="str">
        <f t="shared" si="183"/>
        <v/>
      </c>
      <c r="K2315" s="4" t="str">
        <f>IF(ISERROR(MATCH(A2315,SEM_20201201_20210416!A:A,0)),"","Y")</f>
        <v/>
      </c>
      <c r="L2315" s="4" t="str">
        <f>IF(K2315="Y",VLOOKUP($A2315,SEM_20201201_20210416!$A:$G,3,FALSE),"")</f>
        <v/>
      </c>
      <c r="M2315" s="4" t="str">
        <f>IF(K2315="Y",VLOOKUP($A2315,SEM_20201201_20210416!$A:$G,4,FALSE),"")</f>
        <v/>
      </c>
      <c r="N2315" s="1" t="str">
        <f>IFERROR(VLOOKUP(A2315,SEM_20201201_20210416!A:F,6,FALSE),"")</f>
        <v/>
      </c>
      <c r="O2315" s="4" t="str">
        <f t="shared" si="184"/>
        <v/>
      </c>
      <c r="P2315" s="4" t="str">
        <f t="shared" si="185"/>
        <v/>
      </c>
    </row>
    <row r="2316" spans="1:16">
      <c r="A2316" s="3" t="s">
        <v>2364</v>
      </c>
      <c r="B2316">
        <v>7</v>
      </c>
      <c r="C2316">
        <v>0</v>
      </c>
      <c r="D2316" s="1">
        <v>0</v>
      </c>
      <c r="E2316" s="2">
        <v>29.714285714285701</v>
      </c>
      <c r="H2316" s="4" t="str">
        <f t="shared" si="181"/>
        <v/>
      </c>
      <c r="I2316" s="4" t="str">
        <f t="shared" si="182"/>
        <v/>
      </c>
      <c r="J2316" s="4" t="str">
        <f t="shared" si="183"/>
        <v/>
      </c>
      <c r="K2316" s="4" t="str">
        <f>IF(ISERROR(MATCH(A2316,SEM_20201201_20210416!A:A,0)),"","Y")</f>
        <v/>
      </c>
      <c r="L2316" s="4" t="str">
        <f>IF(K2316="Y",VLOOKUP($A2316,SEM_20201201_20210416!$A:$G,3,FALSE),"")</f>
        <v/>
      </c>
      <c r="M2316" s="4" t="str">
        <f>IF(K2316="Y",VLOOKUP($A2316,SEM_20201201_20210416!$A:$G,4,FALSE),"")</f>
        <v/>
      </c>
      <c r="N2316" s="1" t="str">
        <f>IFERROR(VLOOKUP(A2316,SEM_20201201_20210416!A:F,6,FALSE),"")</f>
        <v/>
      </c>
      <c r="O2316" s="4" t="str">
        <f t="shared" si="184"/>
        <v/>
      </c>
      <c r="P2316" s="4" t="str">
        <f t="shared" si="185"/>
        <v/>
      </c>
    </row>
    <row r="2317" spans="1:16">
      <c r="A2317" s="3" t="s">
        <v>2357</v>
      </c>
      <c r="B2317">
        <v>7</v>
      </c>
      <c r="C2317">
        <v>0</v>
      </c>
      <c r="D2317" s="1">
        <v>0</v>
      </c>
      <c r="E2317" s="2">
        <v>30</v>
      </c>
      <c r="H2317" s="4" t="str">
        <f t="shared" si="181"/>
        <v/>
      </c>
      <c r="I2317" s="4" t="str">
        <f t="shared" si="182"/>
        <v/>
      </c>
      <c r="J2317" s="4" t="str">
        <f t="shared" si="183"/>
        <v/>
      </c>
      <c r="K2317" s="4" t="str">
        <f>IF(ISERROR(MATCH(A2317,SEM_20201201_20210416!A:A,0)),"","Y")</f>
        <v/>
      </c>
      <c r="L2317" s="4" t="str">
        <f>IF(K2317="Y",VLOOKUP($A2317,SEM_20201201_20210416!$A:$G,3,FALSE),"")</f>
        <v/>
      </c>
      <c r="M2317" s="4" t="str">
        <f>IF(K2317="Y",VLOOKUP($A2317,SEM_20201201_20210416!$A:$G,4,FALSE),"")</f>
        <v/>
      </c>
      <c r="N2317" s="1" t="str">
        <f>IFERROR(VLOOKUP(A2317,SEM_20201201_20210416!A:F,6,FALSE),"")</f>
        <v/>
      </c>
      <c r="O2317" s="4" t="str">
        <f t="shared" si="184"/>
        <v/>
      </c>
      <c r="P2317" s="4" t="str">
        <f t="shared" si="185"/>
        <v/>
      </c>
    </row>
    <row r="2318" spans="1:16">
      <c r="A2318" s="3" t="s">
        <v>2221</v>
      </c>
      <c r="B2318">
        <v>7</v>
      </c>
      <c r="C2318">
        <v>0</v>
      </c>
      <c r="D2318" s="1">
        <v>0</v>
      </c>
      <c r="E2318" s="2">
        <v>30.285714285714199</v>
      </c>
      <c r="H2318" s="4" t="str">
        <f t="shared" si="181"/>
        <v/>
      </c>
      <c r="I2318" s="4" t="str">
        <f t="shared" si="182"/>
        <v/>
      </c>
      <c r="J2318" s="4" t="str">
        <f t="shared" si="183"/>
        <v/>
      </c>
      <c r="K2318" s="4" t="str">
        <f>IF(ISERROR(MATCH(A2318,SEM_20201201_20210416!A:A,0)),"","Y")</f>
        <v/>
      </c>
      <c r="L2318" s="4" t="str">
        <f>IF(K2318="Y",VLOOKUP($A2318,SEM_20201201_20210416!$A:$G,3,FALSE),"")</f>
        <v/>
      </c>
      <c r="M2318" s="4" t="str">
        <f>IF(K2318="Y",VLOOKUP($A2318,SEM_20201201_20210416!$A:$G,4,FALSE),"")</f>
        <v/>
      </c>
      <c r="N2318" s="1" t="str">
        <f>IFERROR(VLOOKUP(A2318,SEM_20201201_20210416!A:F,6,FALSE),"")</f>
        <v/>
      </c>
      <c r="O2318" s="4" t="str">
        <f t="shared" si="184"/>
        <v/>
      </c>
      <c r="P2318" s="4" t="str">
        <f t="shared" si="185"/>
        <v/>
      </c>
    </row>
    <row r="2319" spans="1:16">
      <c r="A2319" s="3" t="s">
        <v>2297</v>
      </c>
      <c r="B2319">
        <v>7</v>
      </c>
      <c r="C2319">
        <v>0</v>
      </c>
      <c r="D2319" s="1">
        <v>0</v>
      </c>
      <c r="E2319" s="2">
        <v>31.428571428571399</v>
      </c>
      <c r="H2319" s="4" t="str">
        <f t="shared" si="181"/>
        <v/>
      </c>
      <c r="I2319" s="4" t="str">
        <f t="shared" si="182"/>
        <v/>
      </c>
      <c r="J2319" s="4" t="str">
        <f t="shared" si="183"/>
        <v/>
      </c>
      <c r="K2319" s="4" t="str">
        <f>IF(ISERROR(MATCH(A2319,SEM_20201201_20210416!A:A,0)),"","Y")</f>
        <v/>
      </c>
      <c r="L2319" s="4" t="str">
        <f>IF(K2319="Y",VLOOKUP($A2319,SEM_20201201_20210416!$A:$G,3,FALSE),"")</f>
        <v/>
      </c>
      <c r="M2319" s="4" t="str">
        <f>IF(K2319="Y",VLOOKUP($A2319,SEM_20201201_20210416!$A:$G,4,FALSE),"")</f>
        <v/>
      </c>
      <c r="N2319" s="1" t="str">
        <f>IFERROR(VLOOKUP(A2319,SEM_20201201_20210416!A:F,6,FALSE),"")</f>
        <v/>
      </c>
      <c r="O2319" s="4" t="str">
        <f t="shared" si="184"/>
        <v/>
      </c>
      <c r="P2319" s="4" t="str">
        <f t="shared" si="185"/>
        <v/>
      </c>
    </row>
    <row r="2320" spans="1:16">
      <c r="A2320" s="3" t="s">
        <v>2292</v>
      </c>
      <c r="B2320">
        <v>7</v>
      </c>
      <c r="C2320">
        <v>0</v>
      </c>
      <c r="D2320" s="1">
        <v>0</v>
      </c>
      <c r="E2320" s="2">
        <v>31.714285714285701</v>
      </c>
      <c r="H2320" s="4" t="str">
        <f t="shared" si="181"/>
        <v/>
      </c>
      <c r="I2320" s="4" t="str">
        <f t="shared" si="182"/>
        <v/>
      </c>
      <c r="J2320" s="4" t="str">
        <f t="shared" si="183"/>
        <v/>
      </c>
      <c r="K2320" s="4" t="str">
        <f>IF(ISERROR(MATCH(A2320,SEM_20201201_20210416!A:A,0)),"","Y")</f>
        <v/>
      </c>
      <c r="L2320" s="4" t="str">
        <f>IF(K2320="Y",VLOOKUP($A2320,SEM_20201201_20210416!$A:$G,3,FALSE),"")</f>
        <v/>
      </c>
      <c r="M2320" s="4" t="str">
        <f>IF(K2320="Y",VLOOKUP($A2320,SEM_20201201_20210416!$A:$G,4,FALSE),"")</f>
        <v/>
      </c>
      <c r="N2320" s="1" t="str">
        <f>IFERROR(VLOOKUP(A2320,SEM_20201201_20210416!A:F,6,FALSE),"")</f>
        <v/>
      </c>
      <c r="O2320" s="4" t="str">
        <f t="shared" si="184"/>
        <v/>
      </c>
      <c r="P2320" s="4" t="str">
        <f t="shared" si="185"/>
        <v/>
      </c>
    </row>
    <row r="2321" spans="1:16">
      <c r="A2321" s="3" t="s">
        <v>2360</v>
      </c>
      <c r="B2321">
        <v>7</v>
      </c>
      <c r="C2321">
        <v>0</v>
      </c>
      <c r="D2321" s="1">
        <v>0</v>
      </c>
      <c r="E2321" s="2">
        <v>33.571428571428498</v>
      </c>
      <c r="H2321" s="4" t="str">
        <f t="shared" si="181"/>
        <v/>
      </c>
      <c r="I2321" s="4" t="str">
        <f t="shared" si="182"/>
        <v/>
      </c>
      <c r="J2321" s="4" t="str">
        <f t="shared" si="183"/>
        <v/>
      </c>
      <c r="K2321" s="4" t="str">
        <f>IF(ISERROR(MATCH(A2321,SEM_20201201_20210416!A:A,0)),"","Y")</f>
        <v/>
      </c>
      <c r="L2321" s="4" t="str">
        <f>IF(K2321="Y",VLOOKUP($A2321,SEM_20201201_20210416!$A:$G,3,FALSE),"")</f>
        <v/>
      </c>
      <c r="M2321" s="4" t="str">
        <f>IF(K2321="Y",VLOOKUP($A2321,SEM_20201201_20210416!$A:$G,4,FALSE),"")</f>
        <v/>
      </c>
      <c r="N2321" s="1" t="str">
        <f>IFERROR(VLOOKUP(A2321,SEM_20201201_20210416!A:F,6,FALSE),"")</f>
        <v/>
      </c>
      <c r="O2321" s="4" t="str">
        <f t="shared" si="184"/>
        <v/>
      </c>
      <c r="P2321" s="4" t="str">
        <f t="shared" si="185"/>
        <v/>
      </c>
    </row>
    <row r="2322" spans="1:16">
      <c r="A2322" s="3" t="s">
        <v>2370</v>
      </c>
      <c r="B2322">
        <v>7</v>
      </c>
      <c r="C2322">
        <v>0</v>
      </c>
      <c r="D2322" s="1">
        <v>0</v>
      </c>
      <c r="E2322" s="2">
        <v>33.571428571428498</v>
      </c>
      <c r="H2322" s="4" t="str">
        <f t="shared" si="181"/>
        <v/>
      </c>
      <c r="I2322" s="4" t="str">
        <f t="shared" si="182"/>
        <v/>
      </c>
      <c r="J2322" s="4" t="str">
        <f t="shared" si="183"/>
        <v/>
      </c>
      <c r="K2322" s="4" t="str">
        <f>IF(ISERROR(MATCH(A2322,SEM_20201201_20210416!A:A,0)),"","Y")</f>
        <v/>
      </c>
      <c r="L2322" s="4" t="str">
        <f>IF(K2322="Y",VLOOKUP($A2322,SEM_20201201_20210416!$A:$G,3,FALSE),"")</f>
        <v/>
      </c>
      <c r="M2322" s="4" t="str">
        <f>IF(K2322="Y",VLOOKUP($A2322,SEM_20201201_20210416!$A:$G,4,FALSE),"")</f>
        <v/>
      </c>
      <c r="N2322" s="1" t="str">
        <f>IFERROR(VLOOKUP(A2322,SEM_20201201_20210416!A:F,6,FALSE),"")</f>
        <v/>
      </c>
      <c r="O2322" s="4" t="str">
        <f t="shared" si="184"/>
        <v/>
      </c>
      <c r="P2322" s="4" t="str">
        <f t="shared" si="185"/>
        <v/>
      </c>
    </row>
    <row r="2323" spans="1:16">
      <c r="A2323" s="3" t="s">
        <v>2271</v>
      </c>
      <c r="B2323">
        <v>7</v>
      </c>
      <c r="C2323">
        <v>0</v>
      </c>
      <c r="D2323" s="1">
        <v>0</v>
      </c>
      <c r="E2323" s="2">
        <v>34.571428571428498</v>
      </c>
      <c r="H2323" s="4" t="str">
        <f t="shared" si="181"/>
        <v/>
      </c>
      <c r="I2323" s="4" t="str">
        <f t="shared" si="182"/>
        <v/>
      </c>
      <c r="J2323" s="4" t="str">
        <f t="shared" si="183"/>
        <v/>
      </c>
      <c r="K2323" s="4" t="str">
        <f>IF(ISERROR(MATCH(A2323,SEM_20201201_20210416!A:A,0)),"","Y")</f>
        <v/>
      </c>
      <c r="L2323" s="4" t="str">
        <f>IF(K2323="Y",VLOOKUP($A2323,SEM_20201201_20210416!$A:$G,3,FALSE),"")</f>
        <v/>
      </c>
      <c r="M2323" s="4" t="str">
        <f>IF(K2323="Y",VLOOKUP($A2323,SEM_20201201_20210416!$A:$G,4,FALSE),"")</f>
        <v/>
      </c>
      <c r="N2323" s="1" t="str">
        <f>IFERROR(VLOOKUP(A2323,SEM_20201201_20210416!A:F,6,FALSE),"")</f>
        <v/>
      </c>
      <c r="O2323" s="4" t="str">
        <f t="shared" si="184"/>
        <v/>
      </c>
      <c r="P2323" s="4" t="str">
        <f t="shared" si="185"/>
        <v/>
      </c>
    </row>
    <row r="2324" spans="1:16">
      <c r="A2324" s="3" t="s">
        <v>2335</v>
      </c>
      <c r="B2324">
        <v>7</v>
      </c>
      <c r="C2324">
        <v>0</v>
      </c>
      <c r="D2324" s="1">
        <v>0</v>
      </c>
      <c r="E2324" s="2">
        <v>35.714285714285701</v>
      </c>
      <c r="H2324" s="4" t="str">
        <f t="shared" si="181"/>
        <v/>
      </c>
      <c r="I2324" s="4" t="str">
        <f t="shared" si="182"/>
        <v/>
      </c>
      <c r="J2324" s="4" t="str">
        <f t="shared" si="183"/>
        <v/>
      </c>
      <c r="K2324" s="4" t="str">
        <f>IF(ISERROR(MATCH(A2324,SEM_20201201_20210416!A:A,0)),"","Y")</f>
        <v/>
      </c>
      <c r="L2324" s="4" t="str">
        <f>IF(K2324="Y",VLOOKUP($A2324,SEM_20201201_20210416!$A:$G,3,FALSE),"")</f>
        <v/>
      </c>
      <c r="M2324" s="4" t="str">
        <f>IF(K2324="Y",VLOOKUP($A2324,SEM_20201201_20210416!$A:$G,4,FALSE),"")</f>
        <v/>
      </c>
      <c r="N2324" s="1" t="str">
        <f>IFERROR(VLOOKUP(A2324,SEM_20201201_20210416!A:F,6,FALSE),"")</f>
        <v/>
      </c>
      <c r="O2324" s="4" t="str">
        <f t="shared" si="184"/>
        <v/>
      </c>
      <c r="P2324" s="4" t="str">
        <f t="shared" si="185"/>
        <v/>
      </c>
    </row>
    <row r="2325" spans="1:16">
      <c r="A2325" s="3" t="s">
        <v>2354</v>
      </c>
      <c r="B2325">
        <v>7</v>
      </c>
      <c r="C2325">
        <v>0</v>
      </c>
      <c r="D2325" s="1">
        <v>0</v>
      </c>
      <c r="E2325" s="2">
        <v>36.428571428571402</v>
      </c>
      <c r="H2325" s="4" t="str">
        <f t="shared" si="181"/>
        <v/>
      </c>
      <c r="I2325" s="4" t="str">
        <f t="shared" si="182"/>
        <v/>
      </c>
      <c r="J2325" s="4" t="str">
        <f t="shared" si="183"/>
        <v/>
      </c>
      <c r="K2325" s="4" t="str">
        <f>IF(ISERROR(MATCH(A2325,SEM_20201201_20210416!A:A,0)),"","Y")</f>
        <v/>
      </c>
      <c r="L2325" s="4" t="str">
        <f>IF(K2325="Y",VLOOKUP($A2325,SEM_20201201_20210416!$A:$G,3,FALSE),"")</f>
        <v/>
      </c>
      <c r="M2325" s="4" t="str">
        <f>IF(K2325="Y",VLOOKUP($A2325,SEM_20201201_20210416!$A:$G,4,FALSE),"")</f>
        <v/>
      </c>
      <c r="N2325" s="1" t="str">
        <f>IFERROR(VLOOKUP(A2325,SEM_20201201_20210416!A:F,6,FALSE),"")</f>
        <v/>
      </c>
      <c r="O2325" s="4" t="str">
        <f t="shared" si="184"/>
        <v/>
      </c>
      <c r="P2325" s="4" t="str">
        <f t="shared" si="185"/>
        <v/>
      </c>
    </row>
    <row r="2326" spans="1:16">
      <c r="A2326" s="3" t="s">
        <v>2225</v>
      </c>
      <c r="B2326">
        <v>7</v>
      </c>
      <c r="C2326">
        <v>0</v>
      </c>
      <c r="D2326" s="1">
        <v>0</v>
      </c>
      <c r="E2326" s="2">
        <v>37.428571428571402</v>
      </c>
      <c r="H2326" s="4" t="str">
        <f t="shared" si="181"/>
        <v/>
      </c>
      <c r="I2326" s="4" t="str">
        <f t="shared" si="182"/>
        <v/>
      </c>
      <c r="J2326" s="4" t="str">
        <f t="shared" si="183"/>
        <v/>
      </c>
      <c r="K2326" s="4" t="str">
        <f>IF(ISERROR(MATCH(A2326,SEM_20201201_20210416!A:A,0)),"","Y")</f>
        <v/>
      </c>
      <c r="L2326" s="4" t="str">
        <f>IF(K2326="Y",VLOOKUP($A2326,SEM_20201201_20210416!$A:$G,3,FALSE),"")</f>
        <v/>
      </c>
      <c r="M2326" s="4" t="str">
        <f>IF(K2326="Y",VLOOKUP($A2326,SEM_20201201_20210416!$A:$G,4,FALSE),"")</f>
        <v/>
      </c>
      <c r="N2326" s="1" t="str">
        <f>IFERROR(VLOOKUP(A2326,SEM_20201201_20210416!A:F,6,FALSE),"")</f>
        <v/>
      </c>
      <c r="O2326" s="4" t="str">
        <f t="shared" si="184"/>
        <v/>
      </c>
      <c r="P2326" s="4" t="str">
        <f t="shared" si="185"/>
        <v/>
      </c>
    </row>
    <row r="2327" spans="1:16">
      <c r="A2327" s="3" t="s">
        <v>2314</v>
      </c>
      <c r="B2327">
        <v>7</v>
      </c>
      <c r="C2327">
        <v>0</v>
      </c>
      <c r="D2327" s="1">
        <v>0</v>
      </c>
      <c r="E2327" s="2">
        <v>38.571428571428498</v>
      </c>
      <c r="H2327" s="4" t="str">
        <f t="shared" si="181"/>
        <v/>
      </c>
      <c r="I2327" s="4" t="str">
        <f t="shared" si="182"/>
        <v/>
      </c>
      <c r="J2327" s="4" t="str">
        <f t="shared" si="183"/>
        <v/>
      </c>
      <c r="K2327" s="4" t="str">
        <f>IF(ISERROR(MATCH(A2327,SEM_20201201_20210416!A:A,0)),"","Y")</f>
        <v/>
      </c>
      <c r="L2327" s="4" t="str">
        <f>IF(K2327="Y",VLOOKUP($A2327,SEM_20201201_20210416!$A:$G,3,FALSE),"")</f>
        <v/>
      </c>
      <c r="M2327" s="4" t="str">
        <f>IF(K2327="Y",VLOOKUP($A2327,SEM_20201201_20210416!$A:$G,4,FALSE),"")</f>
        <v/>
      </c>
      <c r="N2327" s="1" t="str">
        <f>IFERROR(VLOOKUP(A2327,SEM_20201201_20210416!A:F,6,FALSE),"")</f>
        <v/>
      </c>
      <c r="O2327" s="4" t="str">
        <f t="shared" si="184"/>
        <v/>
      </c>
      <c r="P2327" s="4" t="str">
        <f t="shared" si="185"/>
        <v/>
      </c>
    </row>
    <row r="2328" spans="1:16">
      <c r="A2328" s="3" t="s">
        <v>2272</v>
      </c>
      <c r="B2328">
        <v>7</v>
      </c>
      <c r="C2328">
        <v>0</v>
      </c>
      <c r="D2328" s="1">
        <v>0</v>
      </c>
      <c r="E2328" s="2">
        <v>39</v>
      </c>
      <c r="H2328" s="4" t="str">
        <f t="shared" si="181"/>
        <v/>
      </c>
      <c r="I2328" s="4" t="str">
        <f t="shared" si="182"/>
        <v/>
      </c>
      <c r="J2328" s="4" t="str">
        <f t="shared" si="183"/>
        <v/>
      </c>
      <c r="K2328" s="4" t="str">
        <f>IF(ISERROR(MATCH(A2328,SEM_20201201_20210416!A:A,0)),"","Y")</f>
        <v/>
      </c>
      <c r="L2328" s="4" t="str">
        <f>IF(K2328="Y",VLOOKUP($A2328,SEM_20201201_20210416!$A:$G,3,FALSE),"")</f>
        <v/>
      </c>
      <c r="M2328" s="4" t="str">
        <f>IF(K2328="Y",VLOOKUP($A2328,SEM_20201201_20210416!$A:$G,4,FALSE),"")</f>
        <v/>
      </c>
      <c r="N2328" s="1" t="str">
        <f>IFERROR(VLOOKUP(A2328,SEM_20201201_20210416!A:F,6,FALSE),"")</f>
        <v/>
      </c>
      <c r="O2328" s="4" t="str">
        <f t="shared" si="184"/>
        <v/>
      </c>
      <c r="P2328" s="4" t="str">
        <f t="shared" si="185"/>
        <v/>
      </c>
    </row>
    <row r="2329" spans="1:16">
      <c r="A2329" s="3" t="s">
        <v>2274</v>
      </c>
      <c r="B2329">
        <v>7</v>
      </c>
      <c r="C2329">
        <v>0</v>
      </c>
      <c r="D2329" s="1">
        <v>0</v>
      </c>
      <c r="E2329" s="2">
        <v>39.142857142857103</v>
      </c>
      <c r="H2329" s="4" t="str">
        <f t="shared" si="181"/>
        <v/>
      </c>
      <c r="I2329" s="4" t="str">
        <f t="shared" si="182"/>
        <v/>
      </c>
      <c r="J2329" s="4" t="str">
        <f t="shared" si="183"/>
        <v/>
      </c>
      <c r="K2329" s="4" t="str">
        <f>IF(ISERROR(MATCH(A2329,SEM_20201201_20210416!A:A,0)),"","Y")</f>
        <v/>
      </c>
      <c r="L2329" s="4" t="str">
        <f>IF(K2329="Y",VLOOKUP($A2329,SEM_20201201_20210416!$A:$G,3,FALSE),"")</f>
        <v/>
      </c>
      <c r="M2329" s="4" t="str">
        <f>IF(K2329="Y",VLOOKUP($A2329,SEM_20201201_20210416!$A:$G,4,FALSE),"")</f>
        <v/>
      </c>
      <c r="N2329" s="1" t="str">
        <f>IFERROR(VLOOKUP(A2329,SEM_20201201_20210416!A:F,6,FALSE),"")</f>
        <v/>
      </c>
      <c r="O2329" s="4" t="str">
        <f t="shared" si="184"/>
        <v/>
      </c>
      <c r="P2329" s="4" t="str">
        <f t="shared" si="185"/>
        <v/>
      </c>
    </row>
    <row r="2330" spans="1:16">
      <c r="A2330" s="3" t="s">
        <v>2231</v>
      </c>
      <c r="B2330">
        <v>7</v>
      </c>
      <c r="C2330">
        <v>0</v>
      </c>
      <c r="D2330" s="1">
        <v>0</v>
      </c>
      <c r="E2330" s="2">
        <v>39.714285714285701</v>
      </c>
      <c r="H2330" s="4" t="str">
        <f t="shared" si="181"/>
        <v/>
      </c>
      <c r="I2330" s="4" t="str">
        <f t="shared" si="182"/>
        <v/>
      </c>
      <c r="J2330" s="4" t="str">
        <f t="shared" si="183"/>
        <v/>
      </c>
      <c r="K2330" s="4" t="str">
        <f>IF(ISERROR(MATCH(A2330,SEM_20201201_20210416!A:A,0)),"","Y")</f>
        <v/>
      </c>
      <c r="L2330" s="4" t="str">
        <f>IF(K2330="Y",VLOOKUP($A2330,SEM_20201201_20210416!$A:$G,3,FALSE),"")</f>
        <v/>
      </c>
      <c r="M2330" s="4" t="str">
        <f>IF(K2330="Y",VLOOKUP($A2330,SEM_20201201_20210416!$A:$G,4,FALSE),"")</f>
        <v/>
      </c>
      <c r="N2330" s="1" t="str">
        <f>IFERROR(VLOOKUP(A2330,SEM_20201201_20210416!A:F,6,FALSE),"")</f>
        <v/>
      </c>
      <c r="O2330" s="4" t="str">
        <f t="shared" si="184"/>
        <v/>
      </c>
      <c r="P2330" s="4" t="str">
        <f t="shared" si="185"/>
        <v/>
      </c>
    </row>
    <row r="2331" spans="1:16">
      <c r="A2331" s="3" t="s">
        <v>2295</v>
      </c>
      <c r="B2331">
        <v>7</v>
      </c>
      <c r="C2331">
        <v>0</v>
      </c>
      <c r="D2331" s="1">
        <v>0</v>
      </c>
      <c r="E2331" s="2">
        <v>40</v>
      </c>
      <c r="H2331" s="4" t="str">
        <f t="shared" si="181"/>
        <v/>
      </c>
      <c r="I2331" s="4" t="str">
        <f t="shared" si="182"/>
        <v/>
      </c>
      <c r="J2331" s="4" t="str">
        <f t="shared" si="183"/>
        <v/>
      </c>
      <c r="K2331" s="4" t="str">
        <f>IF(ISERROR(MATCH(A2331,SEM_20201201_20210416!A:A,0)),"","Y")</f>
        <v/>
      </c>
      <c r="L2331" s="4" t="str">
        <f>IF(K2331="Y",VLOOKUP($A2331,SEM_20201201_20210416!$A:$G,3,FALSE),"")</f>
        <v/>
      </c>
      <c r="M2331" s="4" t="str">
        <f>IF(K2331="Y",VLOOKUP($A2331,SEM_20201201_20210416!$A:$G,4,FALSE),"")</f>
        <v/>
      </c>
      <c r="N2331" s="1" t="str">
        <f>IFERROR(VLOOKUP(A2331,SEM_20201201_20210416!A:F,6,FALSE),"")</f>
        <v/>
      </c>
      <c r="O2331" s="4" t="str">
        <f t="shared" si="184"/>
        <v/>
      </c>
      <c r="P2331" s="4" t="str">
        <f t="shared" si="185"/>
        <v/>
      </c>
    </row>
    <row r="2332" spans="1:16">
      <c r="A2332" s="3" t="s">
        <v>2309</v>
      </c>
      <c r="B2332">
        <v>7</v>
      </c>
      <c r="C2332">
        <v>0</v>
      </c>
      <c r="D2332" s="1">
        <v>0</v>
      </c>
      <c r="E2332" s="2">
        <v>41</v>
      </c>
      <c r="H2332" s="4" t="str">
        <f t="shared" si="181"/>
        <v/>
      </c>
      <c r="I2332" s="4" t="str">
        <f t="shared" si="182"/>
        <v/>
      </c>
      <c r="J2332" s="4" t="str">
        <f t="shared" si="183"/>
        <v/>
      </c>
      <c r="K2332" s="4" t="str">
        <f>IF(ISERROR(MATCH(A2332,SEM_20201201_20210416!A:A,0)),"","Y")</f>
        <v/>
      </c>
      <c r="L2332" s="4" t="str">
        <f>IF(K2332="Y",VLOOKUP($A2332,SEM_20201201_20210416!$A:$G,3,FALSE),"")</f>
        <v/>
      </c>
      <c r="M2332" s="4" t="str">
        <f>IF(K2332="Y",VLOOKUP($A2332,SEM_20201201_20210416!$A:$G,4,FALSE),"")</f>
        <v/>
      </c>
      <c r="N2332" s="1" t="str">
        <f>IFERROR(VLOOKUP(A2332,SEM_20201201_20210416!A:F,6,FALSE),"")</f>
        <v/>
      </c>
      <c r="O2332" s="4" t="str">
        <f t="shared" si="184"/>
        <v/>
      </c>
      <c r="P2332" s="4" t="str">
        <f t="shared" si="185"/>
        <v/>
      </c>
    </row>
    <row r="2333" spans="1:16">
      <c r="A2333" s="3" t="s">
        <v>2341</v>
      </c>
      <c r="B2333">
        <v>7</v>
      </c>
      <c r="C2333">
        <v>0</v>
      </c>
      <c r="D2333" s="1">
        <v>0</v>
      </c>
      <c r="E2333" s="2">
        <v>41.714285714285701</v>
      </c>
      <c r="H2333" s="4" t="str">
        <f t="shared" si="181"/>
        <v/>
      </c>
      <c r="I2333" s="4" t="str">
        <f t="shared" si="182"/>
        <v/>
      </c>
      <c r="J2333" s="4" t="str">
        <f t="shared" si="183"/>
        <v/>
      </c>
      <c r="K2333" s="4" t="str">
        <f>IF(ISERROR(MATCH(A2333,SEM_20201201_20210416!A:A,0)),"","Y")</f>
        <v/>
      </c>
      <c r="L2333" s="4" t="str">
        <f>IF(K2333="Y",VLOOKUP($A2333,SEM_20201201_20210416!$A:$G,3,FALSE),"")</f>
        <v/>
      </c>
      <c r="M2333" s="4" t="str">
        <f>IF(K2333="Y",VLOOKUP($A2333,SEM_20201201_20210416!$A:$G,4,FALSE),"")</f>
        <v/>
      </c>
      <c r="N2333" s="1" t="str">
        <f>IFERROR(VLOOKUP(A2333,SEM_20201201_20210416!A:F,6,FALSE),"")</f>
        <v/>
      </c>
      <c r="O2333" s="4" t="str">
        <f t="shared" si="184"/>
        <v/>
      </c>
      <c r="P2333" s="4" t="str">
        <f t="shared" si="185"/>
        <v/>
      </c>
    </row>
    <row r="2334" spans="1:16">
      <c r="A2334" s="3" t="s">
        <v>2273</v>
      </c>
      <c r="B2334">
        <v>7</v>
      </c>
      <c r="C2334">
        <v>0</v>
      </c>
      <c r="D2334" s="1">
        <v>0</v>
      </c>
      <c r="E2334" s="2">
        <v>41.857142857142797</v>
      </c>
      <c r="H2334" s="4" t="str">
        <f t="shared" si="181"/>
        <v/>
      </c>
      <c r="I2334" s="4" t="str">
        <f t="shared" si="182"/>
        <v/>
      </c>
      <c r="J2334" s="4" t="str">
        <f t="shared" si="183"/>
        <v/>
      </c>
      <c r="K2334" s="4" t="str">
        <f>IF(ISERROR(MATCH(A2334,SEM_20201201_20210416!A:A,0)),"","Y")</f>
        <v/>
      </c>
      <c r="L2334" s="4" t="str">
        <f>IF(K2334="Y",VLOOKUP($A2334,SEM_20201201_20210416!$A:$G,3,FALSE),"")</f>
        <v/>
      </c>
      <c r="M2334" s="4" t="str">
        <f>IF(K2334="Y",VLOOKUP($A2334,SEM_20201201_20210416!$A:$G,4,FALSE),"")</f>
        <v/>
      </c>
      <c r="N2334" s="1" t="str">
        <f>IFERROR(VLOOKUP(A2334,SEM_20201201_20210416!A:F,6,FALSE),"")</f>
        <v/>
      </c>
      <c r="O2334" s="4" t="str">
        <f t="shared" si="184"/>
        <v/>
      </c>
      <c r="P2334" s="4" t="str">
        <f t="shared" si="185"/>
        <v/>
      </c>
    </row>
    <row r="2335" spans="1:16">
      <c r="A2335" s="3" t="s">
        <v>2233</v>
      </c>
      <c r="B2335">
        <v>7</v>
      </c>
      <c r="C2335">
        <v>0</v>
      </c>
      <c r="D2335" s="1">
        <v>0</v>
      </c>
      <c r="E2335" s="2">
        <v>42.428571428571402</v>
      </c>
      <c r="H2335" s="4" t="str">
        <f t="shared" si="181"/>
        <v/>
      </c>
      <c r="I2335" s="4" t="str">
        <f t="shared" si="182"/>
        <v/>
      </c>
      <c r="J2335" s="4" t="str">
        <f t="shared" si="183"/>
        <v/>
      </c>
      <c r="K2335" s="4" t="str">
        <f>IF(ISERROR(MATCH(A2335,SEM_20201201_20210416!A:A,0)),"","Y")</f>
        <v/>
      </c>
      <c r="L2335" s="4" t="str">
        <f>IF(K2335="Y",VLOOKUP($A2335,SEM_20201201_20210416!$A:$G,3,FALSE),"")</f>
        <v/>
      </c>
      <c r="M2335" s="4" t="str">
        <f>IF(K2335="Y",VLOOKUP($A2335,SEM_20201201_20210416!$A:$G,4,FALSE),"")</f>
        <v/>
      </c>
      <c r="N2335" s="1" t="str">
        <f>IFERROR(VLOOKUP(A2335,SEM_20201201_20210416!A:F,6,FALSE),"")</f>
        <v/>
      </c>
      <c r="O2335" s="4" t="str">
        <f t="shared" si="184"/>
        <v/>
      </c>
      <c r="P2335" s="4" t="str">
        <f t="shared" si="185"/>
        <v/>
      </c>
    </row>
    <row r="2336" spans="1:16">
      <c r="A2336" s="3" t="s">
        <v>2338</v>
      </c>
      <c r="B2336">
        <v>7</v>
      </c>
      <c r="C2336">
        <v>0</v>
      </c>
      <c r="D2336" s="1">
        <v>0</v>
      </c>
      <c r="E2336" s="2">
        <v>42.714285714285701</v>
      </c>
      <c r="H2336" s="4" t="str">
        <f t="shared" si="181"/>
        <v/>
      </c>
      <c r="I2336" s="4" t="str">
        <f t="shared" si="182"/>
        <v/>
      </c>
      <c r="J2336" s="4" t="str">
        <f t="shared" si="183"/>
        <v/>
      </c>
      <c r="K2336" s="4" t="str">
        <f>IF(ISERROR(MATCH(A2336,SEM_20201201_20210416!A:A,0)),"","Y")</f>
        <v/>
      </c>
      <c r="L2336" s="4" t="str">
        <f>IF(K2336="Y",VLOOKUP($A2336,SEM_20201201_20210416!$A:$G,3,FALSE),"")</f>
        <v/>
      </c>
      <c r="M2336" s="4" t="str">
        <f>IF(K2336="Y",VLOOKUP($A2336,SEM_20201201_20210416!$A:$G,4,FALSE),"")</f>
        <v/>
      </c>
      <c r="N2336" s="1" t="str">
        <f>IFERROR(VLOOKUP(A2336,SEM_20201201_20210416!A:F,6,FALSE),"")</f>
        <v/>
      </c>
      <c r="O2336" s="4" t="str">
        <f t="shared" si="184"/>
        <v/>
      </c>
      <c r="P2336" s="4" t="str">
        <f t="shared" si="185"/>
        <v/>
      </c>
    </row>
    <row r="2337" spans="1:16">
      <c r="A2337" s="3" t="s">
        <v>2307</v>
      </c>
      <c r="B2337">
        <v>7</v>
      </c>
      <c r="C2337">
        <v>0</v>
      </c>
      <c r="D2337" s="1">
        <v>0</v>
      </c>
      <c r="E2337" s="2">
        <v>43.142857142857103</v>
      </c>
      <c r="H2337" s="4" t="str">
        <f t="shared" si="181"/>
        <v/>
      </c>
      <c r="I2337" s="4" t="str">
        <f t="shared" si="182"/>
        <v/>
      </c>
      <c r="J2337" s="4" t="str">
        <f t="shared" si="183"/>
        <v/>
      </c>
      <c r="K2337" s="4" t="str">
        <f>IF(ISERROR(MATCH(A2337,SEM_20201201_20210416!A:A,0)),"","Y")</f>
        <v/>
      </c>
      <c r="L2337" s="4" t="str">
        <f>IF(K2337="Y",VLOOKUP($A2337,SEM_20201201_20210416!$A:$G,3,FALSE),"")</f>
        <v/>
      </c>
      <c r="M2337" s="4" t="str">
        <f>IF(K2337="Y",VLOOKUP($A2337,SEM_20201201_20210416!$A:$G,4,FALSE),"")</f>
        <v/>
      </c>
      <c r="N2337" s="1" t="str">
        <f>IFERROR(VLOOKUP(A2337,SEM_20201201_20210416!A:F,6,FALSE),"")</f>
        <v/>
      </c>
      <c r="O2337" s="4" t="str">
        <f t="shared" si="184"/>
        <v/>
      </c>
      <c r="P2337" s="4" t="str">
        <f t="shared" si="185"/>
        <v/>
      </c>
    </row>
    <row r="2338" spans="1:16">
      <c r="A2338" s="3" t="s">
        <v>2328</v>
      </c>
      <c r="B2338">
        <v>7</v>
      </c>
      <c r="C2338">
        <v>0</v>
      </c>
      <c r="D2338" s="1">
        <v>0</v>
      </c>
      <c r="E2338" s="2">
        <v>47.142857142857103</v>
      </c>
      <c r="H2338" s="4" t="str">
        <f t="shared" si="181"/>
        <v/>
      </c>
      <c r="I2338" s="4" t="str">
        <f t="shared" si="182"/>
        <v/>
      </c>
      <c r="J2338" s="4" t="str">
        <f t="shared" si="183"/>
        <v/>
      </c>
      <c r="K2338" s="4" t="str">
        <f>IF(ISERROR(MATCH(A2338,SEM_20201201_20210416!A:A,0)),"","Y")</f>
        <v/>
      </c>
      <c r="L2338" s="4" t="str">
        <f>IF(K2338="Y",VLOOKUP($A2338,SEM_20201201_20210416!$A:$G,3,FALSE),"")</f>
        <v/>
      </c>
      <c r="M2338" s="4" t="str">
        <f>IF(K2338="Y",VLOOKUP($A2338,SEM_20201201_20210416!$A:$G,4,FALSE),"")</f>
        <v/>
      </c>
      <c r="N2338" s="1" t="str">
        <f>IFERROR(VLOOKUP(A2338,SEM_20201201_20210416!A:F,6,FALSE),"")</f>
        <v/>
      </c>
      <c r="O2338" s="4" t="str">
        <f t="shared" si="184"/>
        <v/>
      </c>
      <c r="P2338" s="4" t="str">
        <f t="shared" si="185"/>
        <v/>
      </c>
    </row>
    <row r="2339" spans="1:16">
      <c r="A2339" s="3" t="s">
        <v>2285</v>
      </c>
      <c r="B2339">
        <v>7</v>
      </c>
      <c r="C2339">
        <v>0</v>
      </c>
      <c r="D2339" s="1">
        <v>0</v>
      </c>
      <c r="E2339" s="2">
        <v>47.428571428571402</v>
      </c>
      <c r="H2339" s="4" t="str">
        <f t="shared" si="181"/>
        <v/>
      </c>
      <c r="I2339" s="4" t="str">
        <f t="shared" si="182"/>
        <v/>
      </c>
      <c r="J2339" s="4" t="str">
        <f t="shared" si="183"/>
        <v/>
      </c>
      <c r="K2339" s="4" t="str">
        <f>IF(ISERROR(MATCH(A2339,SEM_20201201_20210416!A:A,0)),"","Y")</f>
        <v/>
      </c>
      <c r="L2339" s="4" t="str">
        <f>IF(K2339="Y",VLOOKUP($A2339,SEM_20201201_20210416!$A:$G,3,FALSE),"")</f>
        <v/>
      </c>
      <c r="M2339" s="4" t="str">
        <f>IF(K2339="Y",VLOOKUP($A2339,SEM_20201201_20210416!$A:$G,4,FALSE),"")</f>
        <v/>
      </c>
      <c r="N2339" s="1" t="str">
        <f>IFERROR(VLOOKUP(A2339,SEM_20201201_20210416!A:F,6,FALSE),"")</f>
        <v/>
      </c>
      <c r="O2339" s="4" t="str">
        <f t="shared" si="184"/>
        <v/>
      </c>
      <c r="P2339" s="4" t="str">
        <f t="shared" si="185"/>
        <v/>
      </c>
    </row>
    <row r="2340" spans="1:16">
      <c r="A2340" s="3" t="s">
        <v>2266</v>
      </c>
      <c r="B2340">
        <v>7</v>
      </c>
      <c r="C2340">
        <v>0</v>
      </c>
      <c r="D2340" s="1">
        <v>0</v>
      </c>
      <c r="E2340" s="2">
        <v>48</v>
      </c>
      <c r="H2340" s="4" t="str">
        <f t="shared" si="181"/>
        <v/>
      </c>
      <c r="I2340" s="4" t="str">
        <f t="shared" si="182"/>
        <v/>
      </c>
      <c r="J2340" s="4" t="str">
        <f t="shared" si="183"/>
        <v/>
      </c>
      <c r="K2340" s="4" t="str">
        <f>IF(ISERROR(MATCH(A2340,SEM_20201201_20210416!A:A,0)),"","Y")</f>
        <v/>
      </c>
      <c r="L2340" s="4" t="str">
        <f>IF(K2340="Y",VLOOKUP($A2340,SEM_20201201_20210416!$A:$G,3,FALSE),"")</f>
        <v/>
      </c>
      <c r="M2340" s="4" t="str">
        <f>IF(K2340="Y",VLOOKUP($A2340,SEM_20201201_20210416!$A:$G,4,FALSE),"")</f>
        <v/>
      </c>
      <c r="N2340" s="1" t="str">
        <f>IFERROR(VLOOKUP(A2340,SEM_20201201_20210416!A:F,6,FALSE),"")</f>
        <v/>
      </c>
      <c r="O2340" s="4" t="str">
        <f t="shared" si="184"/>
        <v/>
      </c>
      <c r="P2340" s="4" t="str">
        <f t="shared" si="185"/>
        <v/>
      </c>
    </row>
    <row r="2341" spans="1:16">
      <c r="A2341" s="3" t="s">
        <v>2255</v>
      </c>
      <c r="B2341">
        <v>7</v>
      </c>
      <c r="C2341">
        <v>0</v>
      </c>
      <c r="D2341" s="1">
        <v>0</v>
      </c>
      <c r="E2341" s="2">
        <v>54.142857142857103</v>
      </c>
      <c r="H2341" s="4" t="str">
        <f t="shared" si="181"/>
        <v/>
      </c>
      <c r="I2341" s="4" t="str">
        <f t="shared" si="182"/>
        <v/>
      </c>
      <c r="J2341" s="4" t="str">
        <f t="shared" si="183"/>
        <v/>
      </c>
      <c r="K2341" s="4" t="str">
        <f>IF(ISERROR(MATCH(A2341,SEM_20201201_20210416!A:A,0)),"","Y")</f>
        <v/>
      </c>
      <c r="L2341" s="4" t="str">
        <f>IF(K2341="Y",VLOOKUP($A2341,SEM_20201201_20210416!$A:$G,3,FALSE),"")</f>
        <v/>
      </c>
      <c r="M2341" s="4" t="str">
        <f>IF(K2341="Y",VLOOKUP($A2341,SEM_20201201_20210416!$A:$G,4,FALSE),"")</f>
        <v/>
      </c>
      <c r="N2341" s="1" t="str">
        <f>IFERROR(VLOOKUP(A2341,SEM_20201201_20210416!A:F,6,FALSE),"")</f>
        <v/>
      </c>
      <c r="O2341" s="4" t="str">
        <f t="shared" si="184"/>
        <v/>
      </c>
      <c r="P2341" s="4" t="str">
        <f t="shared" si="185"/>
        <v/>
      </c>
    </row>
    <row r="2342" spans="1:16">
      <c r="A2342" s="3" t="s">
        <v>2320</v>
      </c>
      <c r="B2342">
        <v>7</v>
      </c>
      <c r="C2342">
        <v>0</v>
      </c>
      <c r="D2342" s="1">
        <v>0</v>
      </c>
      <c r="E2342" s="2">
        <v>55</v>
      </c>
      <c r="H2342" s="4" t="str">
        <f t="shared" si="181"/>
        <v/>
      </c>
      <c r="I2342" s="4" t="str">
        <f t="shared" si="182"/>
        <v/>
      </c>
      <c r="J2342" s="4" t="str">
        <f t="shared" si="183"/>
        <v/>
      </c>
      <c r="K2342" s="4" t="str">
        <f>IF(ISERROR(MATCH(A2342,SEM_20201201_20210416!A:A,0)),"","Y")</f>
        <v/>
      </c>
      <c r="L2342" s="4" t="str">
        <f>IF(K2342="Y",VLOOKUP($A2342,SEM_20201201_20210416!$A:$G,3,FALSE),"")</f>
        <v/>
      </c>
      <c r="M2342" s="4" t="str">
        <f>IF(K2342="Y",VLOOKUP($A2342,SEM_20201201_20210416!$A:$G,4,FALSE),"")</f>
        <v/>
      </c>
      <c r="N2342" s="1" t="str">
        <f>IFERROR(VLOOKUP(A2342,SEM_20201201_20210416!A:F,6,FALSE),"")</f>
        <v/>
      </c>
      <c r="O2342" s="4" t="str">
        <f t="shared" si="184"/>
        <v/>
      </c>
      <c r="P2342" s="4" t="str">
        <f t="shared" si="185"/>
        <v/>
      </c>
    </row>
    <row r="2343" spans="1:16">
      <c r="A2343" s="3" t="s">
        <v>2315</v>
      </c>
      <c r="B2343">
        <v>7</v>
      </c>
      <c r="C2343">
        <v>0</v>
      </c>
      <c r="D2343" s="1">
        <v>0</v>
      </c>
      <c r="E2343" s="2">
        <v>55.857142857142797</v>
      </c>
      <c r="H2343" s="4" t="str">
        <f t="shared" si="181"/>
        <v/>
      </c>
      <c r="I2343" s="4" t="str">
        <f t="shared" si="182"/>
        <v/>
      </c>
      <c r="J2343" s="4" t="str">
        <f t="shared" si="183"/>
        <v/>
      </c>
      <c r="K2343" s="4" t="str">
        <f>IF(ISERROR(MATCH(A2343,SEM_20201201_20210416!A:A,0)),"","Y")</f>
        <v/>
      </c>
      <c r="L2343" s="4" t="str">
        <f>IF(K2343="Y",VLOOKUP($A2343,SEM_20201201_20210416!$A:$G,3,FALSE),"")</f>
        <v/>
      </c>
      <c r="M2343" s="4" t="str">
        <f>IF(K2343="Y",VLOOKUP($A2343,SEM_20201201_20210416!$A:$G,4,FALSE),"")</f>
        <v/>
      </c>
      <c r="N2343" s="1" t="str">
        <f>IFERROR(VLOOKUP(A2343,SEM_20201201_20210416!A:F,6,FALSE),"")</f>
        <v/>
      </c>
      <c r="O2343" s="4" t="str">
        <f t="shared" si="184"/>
        <v/>
      </c>
      <c r="P2343" s="4" t="str">
        <f t="shared" si="185"/>
        <v/>
      </c>
    </row>
    <row r="2344" spans="1:16">
      <c r="A2344" s="3" t="s">
        <v>2265</v>
      </c>
      <c r="B2344">
        <v>7</v>
      </c>
      <c r="C2344">
        <v>0</v>
      </c>
      <c r="D2344" s="1">
        <v>0</v>
      </c>
      <c r="E2344" s="2">
        <v>56</v>
      </c>
      <c r="H2344" s="4" t="str">
        <f t="shared" si="181"/>
        <v/>
      </c>
      <c r="I2344" s="4" t="str">
        <f t="shared" si="182"/>
        <v/>
      </c>
      <c r="J2344" s="4" t="str">
        <f t="shared" si="183"/>
        <v/>
      </c>
      <c r="K2344" s="4" t="str">
        <f>IF(ISERROR(MATCH(A2344,SEM_20201201_20210416!A:A,0)),"","Y")</f>
        <v/>
      </c>
      <c r="L2344" s="4" t="str">
        <f>IF(K2344="Y",VLOOKUP($A2344,SEM_20201201_20210416!$A:$G,3,FALSE),"")</f>
        <v/>
      </c>
      <c r="M2344" s="4" t="str">
        <f>IF(K2344="Y",VLOOKUP($A2344,SEM_20201201_20210416!$A:$G,4,FALSE),"")</f>
        <v/>
      </c>
      <c r="N2344" s="1" t="str">
        <f>IFERROR(VLOOKUP(A2344,SEM_20201201_20210416!A:F,6,FALSE),"")</f>
        <v/>
      </c>
      <c r="O2344" s="4" t="str">
        <f t="shared" si="184"/>
        <v/>
      </c>
      <c r="P2344" s="4" t="str">
        <f t="shared" si="185"/>
        <v/>
      </c>
    </row>
    <row r="2345" spans="1:16">
      <c r="A2345" s="3" t="s">
        <v>2261</v>
      </c>
      <c r="B2345">
        <v>7</v>
      </c>
      <c r="C2345">
        <v>0</v>
      </c>
      <c r="D2345" s="1">
        <v>0</v>
      </c>
      <c r="E2345" s="2">
        <v>57</v>
      </c>
      <c r="H2345" s="4" t="str">
        <f t="shared" si="181"/>
        <v/>
      </c>
      <c r="I2345" s="4" t="str">
        <f t="shared" si="182"/>
        <v/>
      </c>
      <c r="J2345" s="4" t="str">
        <f t="shared" si="183"/>
        <v/>
      </c>
      <c r="K2345" s="4" t="str">
        <f>IF(ISERROR(MATCH(A2345,SEM_20201201_20210416!A:A,0)),"","Y")</f>
        <v/>
      </c>
      <c r="L2345" s="4" t="str">
        <f>IF(K2345="Y",VLOOKUP($A2345,SEM_20201201_20210416!$A:$G,3,FALSE),"")</f>
        <v/>
      </c>
      <c r="M2345" s="4" t="str">
        <f>IF(K2345="Y",VLOOKUP($A2345,SEM_20201201_20210416!$A:$G,4,FALSE),"")</f>
        <v/>
      </c>
      <c r="N2345" s="1" t="str">
        <f>IFERROR(VLOOKUP(A2345,SEM_20201201_20210416!A:F,6,FALSE),"")</f>
        <v/>
      </c>
      <c r="O2345" s="4" t="str">
        <f t="shared" si="184"/>
        <v/>
      </c>
      <c r="P2345" s="4" t="str">
        <f t="shared" si="185"/>
        <v/>
      </c>
    </row>
    <row r="2346" spans="1:16">
      <c r="A2346" s="3" t="s">
        <v>2286</v>
      </c>
      <c r="B2346">
        <v>7</v>
      </c>
      <c r="C2346">
        <v>0</v>
      </c>
      <c r="D2346" s="1">
        <v>0</v>
      </c>
      <c r="E2346" s="2">
        <v>58.428571428571402</v>
      </c>
      <c r="H2346" s="4" t="str">
        <f t="shared" si="181"/>
        <v/>
      </c>
      <c r="I2346" s="4" t="str">
        <f t="shared" si="182"/>
        <v/>
      </c>
      <c r="J2346" s="4" t="str">
        <f t="shared" si="183"/>
        <v/>
      </c>
      <c r="K2346" s="4" t="str">
        <f>IF(ISERROR(MATCH(A2346,SEM_20201201_20210416!A:A,0)),"","Y")</f>
        <v/>
      </c>
      <c r="L2346" s="4" t="str">
        <f>IF(K2346="Y",VLOOKUP($A2346,SEM_20201201_20210416!$A:$G,3,FALSE),"")</f>
        <v/>
      </c>
      <c r="M2346" s="4" t="str">
        <f>IF(K2346="Y",VLOOKUP($A2346,SEM_20201201_20210416!$A:$G,4,FALSE),"")</f>
        <v/>
      </c>
      <c r="N2346" s="1" t="str">
        <f>IFERROR(VLOOKUP(A2346,SEM_20201201_20210416!A:F,6,FALSE),"")</f>
        <v/>
      </c>
      <c r="O2346" s="4" t="str">
        <f t="shared" si="184"/>
        <v/>
      </c>
      <c r="P2346" s="4" t="str">
        <f t="shared" si="185"/>
        <v/>
      </c>
    </row>
    <row r="2347" spans="1:16">
      <c r="A2347" s="3" t="s">
        <v>2293</v>
      </c>
      <c r="B2347">
        <v>7</v>
      </c>
      <c r="C2347">
        <v>0</v>
      </c>
      <c r="D2347" s="1">
        <v>0</v>
      </c>
      <c r="E2347" s="2">
        <v>58.428571428571402</v>
      </c>
      <c r="H2347" s="4" t="str">
        <f t="shared" si="181"/>
        <v/>
      </c>
      <c r="I2347" s="4" t="str">
        <f t="shared" si="182"/>
        <v/>
      </c>
      <c r="J2347" s="4" t="str">
        <f t="shared" si="183"/>
        <v/>
      </c>
      <c r="K2347" s="4" t="str">
        <f>IF(ISERROR(MATCH(A2347,SEM_20201201_20210416!A:A,0)),"","Y")</f>
        <v/>
      </c>
      <c r="L2347" s="4" t="str">
        <f>IF(K2347="Y",VLOOKUP($A2347,SEM_20201201_20210416!$A:$G,3,FALSE),"")</f>
        <v/>
      </c>
      <c r="M2347" s="4" t="str">
        <f>IF(K2347="Y",VLOOKUP($A2347,SEM_20201201_20210416!$A:$G,4,FALSE),"")</f>
        <v/>
      </c>
      <c r="N2347" s="1" t="str">
        <f>IFERROR(VLOOKUP(A2347,SEM_20201201_20210416!A:F,6,FALSE),"")</f>
        <v/>
      </c>
      <c r="O2347" s="4" t="str">
        <f t="shared" si="184"/>
        <v/>
      </c>
      <c r="P2347" s="4" t="str">
        <f t="shared" si="185"/>
        <v/>
      </c>
    </row>
    <row r="2348" spans="1:16">
      <c r="A2348" s="3" t="s">
        <v>2224</v>
      </c>
      <c r="B2348">
        <v>7</v>
      </c>
      <c r="C2348">
        <v>0</v>
      </c>
      <c r="D2348" s="1">
        <v>0</v>
      </c>
      <c r="E2348" s="2">
        <v>61.857142857142797</v>
      </c>
      <c r="H2348" s="4" t="str">
        <f t="shared" si="181"/>
        <v/>
      </c>
      <c r="I2348" s="4" t="str">
        <f t="shared" si="182"/>
        <v/>
      </c>
      <c r="J2348" s="4" t="str">
        <f t="shared" si="183"/>
        <v/>
      </c>
      <c r="K2348" s="4" t="str">
        <f>IF(ISERROR(MATCH(A2348,SEM_20201201_20210416!A:A,0)),"","Y")</f>
        <v/>
      </c>
      <c r="L2348" s="4" t="str">
        <f>IF(K2348="Y",VLOOKUP($A2348,SEM_20201201_20210416!$A:$G,3,FALSE),"")</f>
        <v/>
      </c>
      <c r="M2348" s="4" t="str">
        <f>IF(K2348="Y",VLOOKUP($A2348,SEM_20201201_20210416!$A:$G,4,FALSE),"")</f>
        <v/>
      </c>
      <c r="N2348" s="1" t="str">
        <f>IFERROR(VLOOKUP(A2348,SEM_20201201_20210416!A:F,6,FALSE),"")</f>
        <v/>
      </c>
      <c r="O2348" s="4" t="str">
        <f t="shared" si="184"/>
        <v/>
      </c>
      <c r="P2348" s="4" t="str">
        <f t="shared" si="185"/>
        <v/>
      </c>
    </row>
    <row r="2349" spans="1:16">
      <c r="A2349" s="3" t="s">
        <v>2349</v>
      </c>
      <c r="B2349">
        <v>7</v>
      </c>
      <c r="C2349">
        <v>0</v>
      </c>
      <c r="D2349" s="1">
        <v>0</v>
      </c>
      <c r="E2349" s="2">
        <v>66.285714285714207</v>
      </c>
      <c r="H2349" s="4" t="str">
        <f t="shared" si="181"/>
        <v/>
      </c>
      <c r="I2349" s="4" t="str">
        <f t="shared" si="182"/>
        <v/>
      </c>
      <c r="J2349" s="4" t="str">
        <f t="shared" si="183"/>
        <v/>
      </c>
      <c r="K2349" s="4" t="str">
        <f>IF(ISERROR(MATCH(A2349,SEM_20201201_20210416!A:A,0)),"","Y")</f>
        <v/>
      </c>
      <c r="L2349" s="4" t="str">
        <f>IF(K2349="Y",VLOOKUP($A2349,SEM_20201201_20210416!$A:$G,3,FALSE),"")</f>
        <v/>
      </c>
      <c r="M2349" s="4" t="str">
        <f>IF(K2349="Y",VLOOKUP($A2349,SEM_20201201_20210416!$A:$G,4,FALSE),"")</f>
        <v/>
      </c>
      <c r="N2349" s="1" t="str">
        <f>IFERROR(VLOOKUP(A2349,SEM_20201201_20210416!A:F,6,FALSE),"")</f>
        <v/>
      </c>
      <c r="O2349" s="4" t="str">
        <f t="shared" si="184"/>
        <v/>
      </c>
      <c r="P2349" s="4" t="str">
        <f t="shared" si="185"/>
        <v/>
      </c>
    </row>
    <row r="2350" spans="1:16">
      <c r="A2350" s="3" t="s">
        <v>2288</v>
      </c>
      <c r="B2350">
        <v>7</v>
      </c>
      <c r="C2350">
        <v>0</v>
      </c>
      <c r="D2350" s="1">
        <v>0</v>
      </c>
      <c r="E2350" s="2">
        <v>67</v>
      </c>
      <c r="H2350" s="4" t="str">
        <f t="shared" si="181"/>
        <v/>
      </c>
      <c r="I2350" s="4" t="str">
        <f t="shared" si="182"/>
        <v/>
      </c>
      <c r="J2350" s="4" t="str">
        <f t="shared" si="183"/>
        <v/>
      </c>
      <c r="K2350" s="4" t="str">
        <f>IF(ISERROR(MATCH(A2350,SEM_20201201_20210416!A:A,0)),"","Y")</f>
        <v/>
      </c>
      <c r="L2350" s="4" t="str">
        <f>IF(K2350="Y",VLOOKUP($A2350,SEM_20201201_20210416!$A:$G,3,FALSE),"")</f>
        <v/>
      </c>
      <c r="M2350" s="4" t="str">
        <f>IF(K2350="Y",VLOOKUP($A2350,SEM_20201201_20210416!$A:$G,4,FALSE),"")</f>
        <v/>
      </c>
      <c r="N2350" s="1" t="str">
        <f>IFERROR(VLOOKUP(A2350,SEM_20201201_20210416!A:F,6,FALSE),"")</f>
        <v/>
      </c>
      <c r="O2350" s="4" t="str">
        <f t="shared" si="184"/>
        <v/>
      </c>
      <c r="P2350" s="4" t="str">
        <f t="shared" si="185"/>
        <v/>
      </c>
    </row>
    <row r="2351" spans="1:16">
      <c r="A2351" s="3" t="s">
        <v>2377</v>
      </c>
      <c r="B2351">
        <v>7</v>
      </c>
      <c r="C2351">
        <v>0</v>
      </c>
      <c r="D2351" s="1">
        <v>0</v>
      </c>
      <c r="E2351" s="2">
        <v>67.571428571428498</v>
      </c>
      <c r="H2351" s="4" t="str">
        <f t="shared" si="181"/>
        <v/>
      </c>
      <c r="I2351" s="4" t="str">
        <f t="shared" si="182"/>
        <v/>
      </c>
      <c r="J2351" s="4" t="str">
        <f t="shared" si="183"/>
        <v/>
      </c>
      <c r="K2351" s="4" t="str">
        <f>IF(ISERROR(MATCH(A2351,SEM_20201201_20210416!A:A,0)),"","Y")</f>
        <v/>
      </c>
      <c r="L2351" s="4" t="str">
        <f>IF(K2351="Y",VLOOKUP($A2351,SEM_20201201_20210416!$A:$G,3,FALSE),"")</f>
        <v/>
      </c>
      <c r="M2351" s="4" t="str">
        <f>IF(K2351="Y",VLOOKUP($A2351,SEM_20201201_20210416!$A:$G,4,FALSE),"")</f>
        <v/>
      </c>
      <c r="N2351" s="1" t="str">
        <f>IFERROR(VLOOKUP(A2351,SEM_20201201_20210416!A:F,6,FALSE),"")</f>
        <v/>
      </c>
      <c r="O2351" s="4" t="str">
        <f t="shared" si="184"/>
        <v/>
      </c>
      <c r="P2351" s="4" t="str">
        <f t="shared" si="185"/>
        <v/>
      </c>
    </row>
    <row r="2352" spans="1:16">
      <c r="A2352" s="3" t="s">
        <v>2290</v>
      </c>
      <c r="B2352">
        <v>7</v>
      </c>
      <c r="C2352">
        <v>0</v>
      </c>
      <c r="D2352" s="1">
        <v>0</v>
      </c>
      <c r="E2352" s="2">
        <v>69</v>
      </c>
      <c r="H2352" s="4" t="str">
        <f t="shared" si="181"/>
        <v/>
      </c>
      <c r="I2352" s="4" t="str">
        <f t="shared" si="182"/>
        <v/>
      </c>
      <c r="J2352" s="4" t="str">
        <f t="shared" si="183"/>
        <v/>
      </c>
      <c r="K2352" s="4" t="str">
        <f>IF(ISERROR(MATCH(A2352,SEM_20201201_20210416!A:A,0)),"","Y")</f>
        <v>Y</v>
      </c>
      <c r="L2352" s="4">
        <f>IF(K2352="Y",VLOOKUP($A2352,SEM_20201201_20210416!$A:$G,3,FALSE),"")</f>
        <v>101</v>
      </c>
      <c r="M2352" s="4">
        <f>IF(K2352="Y",VLOOKUP($A2352,SEM_20201201_20210416!$A:$G,4,FALSE),"")</f>
        <v>6</v>
      </c>
      <c r="N2352" s="1">
        <f>IFERROR(VLOOKUP(A2352,SEM_20201201_20210416!A:F,6,FALSE),"")</f>
        <v>5.9405940594059403E-2</v>
      </c>
      <c r="O2352" s="4" t="str">
        <f t="shared" si="184"/>
        <v>Y</v>
      </c>
      <c r="P2352" s="4" t="str">
        <f t="shared" si="185"/>
        <v/>
      </c>
    </row>
    <row r="2353" spans="1:16">
      <c r="A2353" s="3" t="s">
        <v>2321</v>
      </c>
      <c r="B2353">
        <v>7</v>
      </c>
      <c r="C2353">
        <v>0</v>
      </c>
      <c r="D2353" s="1">
        <v>0</v>
      </c>
      <c r="E2353" s="2">
        <v>70.428571428571402</v>
      </c>
      <c r="H2353" s="4" t="str">
        <f t="shared" si="181"/>
        <v/>
      </c>
      <c r="I2353" s="4" t="str">
        <f t="shared" si="182"/>
        <v/>
      </c>
      <c r="J2353" s="4" t="str">
        <f t="shared" si="183"/>
        <v/>
      </c>
      <c r="K2353" s="4" t="str">
        <f>IF(ISERROR(MATCH(A2353,SEM_20201201_20210416!A:A,0)),"","Y")</f>
        <v/>
      </c>
      <c r="L2353" s="4" t="str">
        <f>IF(K2353="Y",VLOOKUP($A2353,SEM_20201201_20210416!$A:$G,3,FALSE),"")</f>
        <v/>
      </c>
      <c r="M2353" s="4" t="str">
        <f>IF(K2353="Y",VLOOKUP($A2353,SEM_20201201_20210416!$A:$G,4,FALSE),"")</f>
        <v/>
      </c>
      <c r="N2353" s="1" t="str">
        <f>IFERROR(VLOOKUP(A2353,SEM_20201201_20210416!A:F,6,FALSE),"")</f>
        <v/>
      </c>
      <c r="O2353" s="4" t="str">
        <f t="shared" si="184"/>
        <v/>
      </c>
      <c r="P2353" s="4" t="str">
        <f t="shared" si="185"/>
        <v/>
      </c>
    </row>
    <row r="2354" spans="1:16">
      <c r="A2354" s="3" t="s">
        <v>2258</v>
      </c>
      <c r="B2354">
        <v>7</v>
      </c>
      <c r="C2354">
        <v>0</v>
      </c>
      <c r="D2354" s="1">
        <v>0</v>
      </c>
      <c r="E2354" s="2">
        <v>70.857142857142804</v>
      </c>
      <c r="H2354" s="4" t="str">
        <f t="shared" si="181"/>
        <v/>
      </c>
      <c r="I2354" s="4" t="str">
        <f t="shared" si="182"/>
        <v/>
      </c>
      <c r="J2354" s="4" t="str">
        <f t="shared" si="183"/>
        <v/>
      </c>
      <c r="K2354" s="4" t="str">
        <f>IF(ISERROR(MATCH(A2354,SEM_20201201_20210416!A:A,0)),"","Y")</f>
        <v/>
      </c>
      <c r="L2354" s="4" t="str">
        <f>IF(K2354="Y",VLOOKUP($A2354,SEM_20201201_20210416!$A:$G,3,FALSE),"")</f>
        <v/>
      </c>
      <c r="M2354" s="4" t="str">
        <f>IF(K2354="Y",VLOOKUP($A2354,SEM_20201201_20210416!$A:$G,4,FALSE),"")</f>
        <v/>
      </c>
      <c r="N2354" s="1" t="str">
        <f>IFERROR(VLOOKUP(A2354,SEM_20201201_20210416!A:F,6,FALSE),"")</f>
        <v/>
      </c>
      <c r="O2354" s="4" t="str">
        <f t="shared" si="184"/>
        <v/>
      </c>
      <c r="P2354" s="4" t="str">
        <f t="shared" si="185"/>
        <v/>
      </c>
    </row>
    <row r="2355" spans="1:16">
      <c r="A2355" s="3" t="s">
        <v>2277</v>
      </c>
      <c r="B2355">
        <v>7</v>
      </c>
      <c r="C2355">
        <v>1</v>
      </c>
      <c r="D2355" s="1">
        <v>0.14285714285714199</v>
      </c>
      <c r="E2355" s="2">
        <v>71</v>
      </c>
      <c r="H2355" s="4" t="str">
        <f t="shared" si="181"/>
        <v/>
      </c>
      <c r="I2355" s="4" t="str">
        <f t="shared" si="182"/>
        <v/>
      </c>
      <c r="J2355" s="4" t="str">
        <f t="shared" si="183"/>
        <v/>
      </c>
      <c r="K2355" s="4" t="str">
        <f>IF(ISERROR(MATCH(A2355,SEM_20201201_20210416!A:A,0)),"","Y")</f>
        <v/>
      </c>
      <c r="L2355" s="4" t="str">
        <f>IF(K2355="Y",VLOOKUP($A2355,SEM_20201201_20210416!$A:$G,3,FALSE),"")</f>
        <v/>
      </c>
      <c r="M2355" s="4" t="str">
        <f>IF(K2355="Y",VLOOKUP($A2355,SEM_20201201_20210416!$A:$G,4,FALSE),"")</f>
        <v/>
      </c>
      <c r="N2355" s="1" t="str">
        <f>IFERROR(VLOOKUP(A2355,SEM_20201201_20210416!A:F,6,FALSE),"")</f>
        <v/>
      </c>
      <c r="O2355" s="4" t="str">
        <f t="shared" si="184"/>
        <v/>
      </c>
      <c r="P2355" s="4" t="str">
        <f t="shared" si="185"/>
        <v/>
      </c>
    </row>
    <row r="2356" spans="1:16">
      <c r="A2356" s="3" t="s">
        <v>2279</v>
      </c>
      <c r="B2356">
        <v>7</v>
      </c>
      <c r="C2356">
        <v>0</v>
      </c>
      <c r="D2356" s="1">
        <v>0</v>
      </c>
      <c r="E2356" s="2">
        <v>71.714285714285694</v>
      </c>
      <c r="H2356" s="4" t="str">
        <f t="shared" si="181"/>
        <v/>
      </c>
      <c r="I2356" s="4" t="str">
        <f t="shared" si="182"/>
        <v/>
      </c>
      <c r="J2356" s="4" t="str">
        <f t="shared" si="183"/>
        <v/>
      </c>
      <c r="K2356" s="4" t="str">
        <f>IF(ISERROR(MATCH(A2356,SEM_20201201_20210416!A:A,0)),"","Y")</f>
        <v/>
      </c>
      <c r="L2356" s="4" t="str">
        <f>IF(K2356="Y",VLOOKUP($A2356,SEM_20201201_20210416!$A:$G,3,FALSE),"")</f>
        <v/>
      </c>
      <c r="M2356" s="4" t="str">
        <f>IF(K2356="Y",VLOOKUP($A2356,SEM_20201201_20210416!$A:$G,4,FALSE),"")</f>
        <v/>
      </c>
      <c r="N2356" s="1" t="str">
        <f>IFERROR(VLOOKUP(A2356,SEM_20201201_20210416!A:F,6,FALSE),"")</f>
        <v/>
      </c>
      <c r="O2356" s="4" t="str">
        <f t="shared" si="184"/>
        <v/>
      </c>
      <c r="P2356" s="4" t="str">
        <f t="shared" si="185"/>
        <v/>
      </c>
    </row>
    <row r="2357" spans="1:16">
      <c r="A2357" s="3" t="s">
        <v>2257</v>
      </c>
      <c r="B2357">
        <v>7</v>
      </c>
      <c r="C2357">
        <v>0</v>
      </c>
      <c r="D2357" s="1">
        <v>0</v>
      </c>
      <c r="E2357" s="2">
        <v>73.142857142857096</v>
      </c>
      <c r="H2357" s="4" t="str">
        <f t="shared" si="181"/>
        <v/>
      </c>
      <c r="I2357" s="4" t="str">
        <f t="shared" si="182"/>
        <v/>
      </c>
      <c r="J2357" s="4" t="str">
        <f t="shared" si="183"/>
        <v/>
      </c>
      <c r="K2357" s="4" t="str">
        <f>IF(ISERROR(MATCH(A2357,SEM_20201201_20210416!A:A,0)),"","Y")</f>
        <v/>
      </c>
      <c r="L2357" s="4" t="str">
        <f>IF(K2357="Y",VLOOKUP($A2357,SEM_20201201_20210416!$A:$G,3,FALSE),"")</f>
        <v/>
      </c>
      <c r="M2357" s="4" t="str">
        <f>IF(K2357="Y",VLOOKUP($A2357,SEM_20201201_20210416!$A:$G,4,FALSE),"")</f>
        <v/>
      </c>
      <c r="N2357" s="1" t="str">
        <f>IFERROR(VLOOKUP(A2357,SEM_20201201_20210416!A:F,6,FALSE),"")</f>
        <v/>
      </c>
      <c r="O2357" s="4" t="str">
        <f t="shared" si="184"/>
        <v/>
      </c>
      <c r="P2357" s="4" t="str">
        <f t="shared" si="185"/>
        <v/>
      </c>
    </row>
    <row r="2358" spans="1:16">
      <c r="A2358" s="3" t="s">
        <v>2303</v>
      </c>
      <c r="B2358">
        <v>7</v>
      </c>
      <c r="C2358">
        <v>0</v>
      </c>
      <c r="D2358" s="1">
        <v>0</v>
      </c>
      <c r="E2358" s="2">
        <v>74</v>
      </c>
      <c r="H2358" s="4" t="str">
        <f t="shared" si="181"/>
        <v/>
      </c>
      <c r="I2358" s="4" t="str">
        <f t="shared" si="182"/>
        <v/>
      </c>
      <c r="J2358" s="4" t="str">
        <f t="shared" si="183"/>
        <v/>
      </c>
      <c r="K2358" s="4" t="str">
        <f>IF(ISERROR(MATCH(A2358,SEM_20201201_20210416!A:A,0)),"","Y")</f>
        <v/>
      </c>
      <c r="L2358" s="4" t="str">
        <f>IF(K2358="Y",VLOOKUP($A2358,SEM_20201201_20210416!$A:$G,3,FALSE),"")</f>
        <v/>
      </c>
      <c r="M2358" s="4" t="str">
        <f>IF(K2358="Y",VLOOKUP($A2358,SEM_20201201_20210416!$A:$G,4,FALSE),"")</f>
        <v/>
      </c>
      <c r="N2358" s="1" t="str">
        <f>IFERROR(VLOOKUP(A2358,SEM_20201201_20210416!A:F,6,FALSE),"")</f>
        <v/>
      </c>
      <c r="O2358" s="4" t="str">
        <f t="shared" si="184"/>
        <v/>
      </c>
      <c r="P2358" s="4" t="str">
        <f t="shared" si="185"/>
        <v/>
      </c>
    </row>
    <row r="2359" spans="1:16">
      <c r="A2359" s="3" t="s">
        <v>2334</v>
      </c>
      <c r="B2359">
        <v>7</v>
      </c>
      <c r="C2359">
        <v>0</v>
      </c>
      <c r="D2359" s="1">
        <v>0</v>
      </c>
      <c r="E2359" s="2">
        <v>74.571428571428498</v>
      </c>
      <c r="H2359" s="4" t="str">
        <f t="shared" si="181"/>
        <v/>
      </c>
      <c r="I2359" s="4" t="str">
        <f t="shared" si="182"/>
        <v/>
      </c>
      <c r="J2359" s="4" t="str">
        <f t="shared" si="183"/>
        <v/>
      </c>
      <c r="K2359" s="4" t="str">
        <f>IF(ISERROR(MATCH(A2359,SEM_20201201_20210416!A:A,0)),"","Y")</f>
        <v/>
      </c>
      <c r="L2359" s="4" t="str">
        <f>IF(K2359="Y",VLOOKUP($A2359,SEM_20201201_20210416!$A:$G,3,FALSE),"")</f>
        <v/>
      </c>
      <c r="M2359" s="4" t="str">
        <f>IF(K2359="Y",VLOOKUP($A2359,SEM_20201201_20210416!$A:$G,4,FALSE),"")</f>
        <v/>
      </c>
      <c r="N2359" s="1" t="str">
        <f>IFERROR(VLOOKUP(A2359,SEM_20201201_20210416!A:F,6,FALSE),"")</f>
        <v/>
      </c>
      <c r="O2359" s="4" t="str">
        <f t="shared" si="184"/>
        <v/>
      </c>
      <c r="P2359" s="4" t="str">
        <f t="shared" si="185"/>
        <v/>
      </c>
    </row>
    <row r="2360" spans="1:16">
      <c r="A2360" s="3" t="s">
        <v>2348</v>
      </c>
      <c r="B2360">
        <v>7</v>
      </c>
      <c r="C2360">
        <v>0</v>
      </c>
      <c r="D2360" s="1">
        <v>0</v>
      </c>
      <c r="E2360" s="2">
        <v>77.142857142857096</v>
      </c>
      <c r="H2360" s="4" t="str">
        <f t="shared" si="181"/>
        <v/>
      </c>
      <c r="I2360" s="4" t="str">
        <f t="shared" si="182"/>
        <v/>
      </c>
      <c r="J2360" s="4" t="str">
        <f t="shared" si="183"/>
        <v/>
      </c>
      <c r="K2360" s="4" t="str">
        <f>IF(ISERROR(MATCH(A2360,SEM_20201201_20210416!A:A,0)),"","Y")</f>
        <v/>
      </c>
      <c r="L2360" s="4" t="str">
        <f>IF(K2360="Y",VLOOKUP($A2360,SEM_20201201_20210416!$A:$G,3,FALSE),"")</f>
        <v/>
      </c>
      <c r="M2360" s="4" t="str">
        <f>IF(K2360="Y",VLOOKUP($A2360,SEM_20201201_20210416!$A:$G,4,FALSE),"")</f>
        <v/>
      </c>
      <c r="N2360" s="1" t="str">
        <f>IFERROR(VLOOKUP(A2360,SEM_20201201_20210416!A:F,6,FALSE),"")</f>
        <v/>
      </c>
      <c r="O2360" s="4" t="str">
        <f t="shared" si="184"/>
        <v/>
      </c>
      <c r="P2360" s="4" t="str">
        <f t="shared" si="185"/>
        <v/>
      </c>
    </row>
    <row r="2361" spans="1:16">
      <c r="A2361" s="3" t="s">
        <v>2294</v>
      </c>
      <c r="B2361">
        <v>7</v>
      </c>
      <c r="C2361">
        <v>0</v>
      </c>
      <c r="D2361" s="1">
        <v>0</v>
      </c>
      <c r="E2361" s="2">
        <v>79.285714285714207</v>
      </c>
      <c r="H2361" s="4" t="str">
        <f t="shared" si="181"/>
        <v/>
      </c>
      <c r="I2361" s="4" t="str">
        <f t="shared" si="182"/>
        <v/>
      </c>
      <c r="J2361" s="4" t="str">
        <f t="shared" si="183"/>
        <v/>
      </c>
      <c r="K2361" s="4" t="str">
        <f>IF(ISERROR(MATCH(A2361,SEM_20201201_20210416!A:A,0)),"","Y")</f>
        <v/>
      </c>
      <c r="L2361" s="4" t="str">
        <f>IF(K2361="Y",VLOOKUP($A2361,SEM_20201201_20210416!$A:$G,3,FALSE),"")</f>
        <v/>
      </c>
      <c r="M2361" s="4" t="str">
        <f>IF(K2361="Y",VLOOKUP($A2361,SEM_20201201_20210416!$A:$G,4,FALSE),"")</f>
        <v/>
      </c>
      <c r="N2361" s="1" t="str">
        <f>IFERROR(VLOOKUP(A2361,SEM_20201201_20210416!A:F,6,FALSE),"")</f>
        <v/>
      </c>
      <c r="O2361" s="4" t="str">
        <f t="shared" si="184"/>
        <v/>
      </c>
      <c r="P2361" s="4" t="str">
        <f t="shared" si="185"/>
        <v/>
      </c>
    </row>
    <row r="2362" spans="1:16">
      <c r="A2362" s="3" t="s">
        <v>2239</v>
      </c>
      <c r="B2362">
        <v>7</v>
      </c>
      <c r="C2362">
        <v>0</v>
      </c>
      <c r="D2362" s="1">
        <v>0</v>
      </c>
      <c r="E2362" s="2">
        <v>79.428571428571402</v>
      </c>
      <c r="H2362" s="4" t="str">
        <f t="shared" si="181"/>
        <v/>
      </c>
      <c r="I2362" s="4" t="str">
        <f t="shared" si="182"/>
        <v/>
      </c>
      <c r="J2362" s="4" t="str">
        <f t="shared" si="183"/>
        <v/>
      </c>
      <c r="K2362" s="4" t="str">
        <f>IF(ISERROR(MATCH(A2362,SEM_20201201_20210416!A:A,0)),"","Y")</f>
        <v/>
      </c>
      <c r="L2362" s="4" t="str">
        <f>IF(K2362="Y",VLOOKUP($A2362,SEM_20201201_20210416!$A:$G,3,FALSE),"")</f>
        <v/>
      </c>
      <c r="M2362" s="4" t="str">
        <f>IF(K2362="Y",VLOOKUP($A2362,SEM_20201201_20210416!$A:$G,4,FALSE),"")</f>
        <v/>
      </c>
      <c r="N2362" s="1" t="str">
        <f>IFERROR(VLOOKUP(A2362,SEM_20201201_20210416!A:F,6,FALSE),"")</f>
        <v/>
      </c>
      <c r="O2362" s="4" t="str">
        <f t="shared" si="184"/>
        <v/>
      </c>
      <c r="P2362" s="4" t="str">
        <f t="shared" si="185"/>
        <v/>
      </c>
    </row>
    <row r="2363" spans="1:16">
      <c r="A2363" s="3" t="s">
        <v>2264</v>
      </c>
      <c r="B2363">
        <v>7</v>
      </c>
      <c r="C2363">
        <v>0</v>
      </c>
      <c r="D2363" s="1">
        <v>0</v>
      </c>
      <c r="E2363" s="2">
        <v>79.428571428571402</v>
      </c>
      <c r="H2363" s="4" t="str">
        <f t="shared" si="181"/>
        <v/>
      </c>
      <c r="I2363" s="4" t="str">
        <f t="shared" si="182"/>
        <v/>
      </c>
      <c r="J2363" s="4" t="str">
        <f t="shared" si="183"/>
        <v/>
      </c>
      <c r="K2363" s="4" t="str">
        <f>IF(ISERROR(MATCH(A2363,SEM_20201201_20210416!A:A,0)),"","Y")</f>
        <v/>
      </c>
      <c r="L2363" s="4" t="str">
        <f>IF(K2363="Y",VLOOKUP($A2363,SEM_20201201_20210416!$A:$G,3,FALSE),"")</f>
        <v/>
      </c>
      <c r="M2363" s="4" t="str">
        <f>IF(K2363="Y",VLOOKUP($A2363,SEM_20201201_20210416!$A:$G,4,FALSE),"")</f>
        <v/>
      </c>
      <c r="N2363" s="1" t="str">
        <f>IFERROR(VLOOKUP(A2363,SEM_20201201_20210416!A:F,6,FALSE),"")</f>
        <v/>
      </c>
      <c r="O2363" s="4" t="str">
        <f t="shared" si="184"/>
        <v/>
      </c>
      <c r="P2363" s="4" t="str">
        <f t="shared" si="185"/>
        <v/>
      </c>
    </row>
    <row r="2364" spans="1:16">
      <c r="A2364" s="3" t="s">
        <v>2369</v>
      </c>
      <c r="B2364">
        <v>7</v>
      </c>
      <c r="C2364">
        <v>0</v>
      </c>
      <c r="D2364" s="1">
        <v>0</v>
      </c>
      <c r="E2364" s="2">
        <v>80.285714285714207</v>
      </c>
      <c r="H2364" s="4" t="str">
        <f t="shared" si="181"/>
        <v/>
      </c>
      <c r="I2364" s="4" t="str">
        <f t="shared" si="182"/>
        <v/>
      </c>
      <c r="J2364" s="4" t="str">
        <f t="shared" si="183"/>
        <v/>
      </c>
      <c r="K2364" s="4" t="str">
        <f>IF(ISERROR(MATCH(A2364,SEM_20201201_20210416!A:A,0)),"","Y")</f>
        <v/>
      </c>
      <c r="L2364" s="4" t="str">
        <f>IF(K2364="Y",VLOOKUP($A2364,SEM_20201201_20210416!$A:$G,3,FALSE),"")</f>
        <v/>
      </c>
      <c r="M2364" s="4" t="str">
        <f>IF(K2364="Y",VLOOKUP($A2364,SEM_20201201_20210416!$A:$G,4,FALSE),"")</f>
        <v/>
      </c>
      <c r="N2364" s="1" t="str">
        <f>IFERROR(VLOOKUP(A2364,SEM_20201201_20210416!A:F,6,FALSE),"")</f>
        <v/>
      </c>
      <c r="O2364" s="4" t="str">
        <f t="shared" si="184"/>
        <v/>
      </c>
      <c r="P2364" s="4" t="str">
        <f t="shared" si="185"/>
        <v/>
      </c>
    </row>
    <row r="2365" spans="1:16">
      <c r="A2365" s="3" t="s">
        <v>2368</v>
      </c>
      <c r="B2365">
        <v>7</v>
      </c>
      <c r="C2365">
        <v>0</v>
      </c>
      <c r="D2365" s="1">
        <v>0</v>
      </c>
      <c r="E2365" s="2">
        <v>82.714285714285694</v>
      </c>
      <c r="H2365" s="4" t="str">
        <f t="shared" si="181"/>
        <v/>
      </c>
      <c r="I2365" s="4" t="str">
        <f t="shared" si="182"/>
        <v/>
      </c>
      <c r="J2365" s="4" t="str">
        <f t="shared" si="183"/>
        <v/>
      </c>
      <c r="K2365" s="4" t="str">
        <f>IF(ISERROR(MATCH(A2365,SEM_20201201_20210416!A:A,0)),"","Y")</f>
        <v/>
      </c>
      <c r="L2365" s="4" t="str">
        <f>IF(K2365="Y",VLOOKUP($A2365,SEM_20201201_20210416!$A:$G,3,FALSE),"")</f>
        <v/>
      </c>
      <c r="M2365" s="4" t="str">
        <f>IF(K2365="Y",VLOOKUP($A2365,SEM_20201201_20210416!$A:$G,4,FALSE),"")</f>
        <v/>
      </c>
      <c r="N2365" s="1" t="str">
        <f>IFERROR(VLOOKUP(A2365,SEM_20201201_20210416!A:F,6,FALSE),"")</f>
        <v/>
      </c>
      <c r="O2365" s="4" t="str">
        <f t="shared" si="184"/>
        <v/>
      </c>
      <c r="P2365" s="4" t="str">
        <f t="shared" si="185"/>
        <v/>
      </c>
    </row>
    <row r="2366" spans="1:16">
      <c r="A2366" s="3" t="s">
        <v>2343</v>
      </c>
      <c r="B2366">
        <v>7</v>
      </c>
      <c r="C2366">
        <v>0</v>
      </c>
      <c r="D2366" s="1">
        <v>0</v>
      </c>
      <c r="E2366" s="2">
        <v>85</v>
      </c>
      <c r="H2366" s="4" t="str">
        <f t="shared" si="181"/>
        <v/>
      </c>
      <c r="I2366" s="4" t="str">
        <f t="shared" si="182"/>
        <v/>
      </c>
      <c r="J2366" s="4" t="str">
        <f t="shared" si="183"/>
        <v/>
      </c>
      <c r="K2366" s="4" t="str">
        <f>IF(ISERROR(MATCH(A2366,SEM_20201201_20210416!A:A,0)),"","Y")</f>
        <v/>
      </c>
      <c r="L2366" s="4" t="str">
        <f>IF(K2366="Y",VLOOKUP($A2366,SEM_20201201_20210416!$A:$G,3,FALSE),"")</f>
        <v/>
      </c>
      <c r="M2366" s="4" t="str">
        <f>IF(K2366="Y",VLOOKUP($A2366,SEM_20201201_20210416!$A:$G,4,FALSE),"")</f>
        <v/>
      </c>
      <c r="N2366" s="1" t="str">
        <f>IFERROR(VLOOKUP(A2366,SEM_20201201_20210416!A:F,6,FALSE),"")</f>
        <v/>
      </c>
      <c r="O2366" s="4" t="str">
        <f t="shared" si="184"/>
        <v/>
      </c>
      <c r="P2366" s="4" t="str">
        <f t="shared" si="185"/>
        <v/>
      </c>
    </row>
    <row r="2367" spans="1:16">
      <c r="A2367" s="3" t="s">
        <v>2287</v>
      </c>
      <c r="B2367">
        <v>7</v>
      </c>
      <c r="C2367">
        <v>0</v>
      </c>
      <c r="D2367" s="1">
        <v>0</v>
      </c>
      <c r="E2367" s="2">
        <v>85.857142857142804</v>
      </c>
      <c r="H2367" s="4" t="str">
        <f t="shared" si="181"/>
        <v/>
      </c>
      <c r="I2367" s="4" t="str">
        <f t="shared" si="182"/>
        <v/>
      </c>
      <c r="J2367" s="4" t="str">
        <f t="shared" si="183"/>
        <v/>
      </c>
      <c r="K2367" s="4" t="str">
        <f>IF(ISERROR(MATCH(A2367,SEM_20201201_20210416!A:A,0)),"","Y")</f>
        <v/>
      </c>
      <c r="L2367" s="4" t="str">
        <f>IF(K2367="Y",VLOOKUP($A2367,SEM_20201201_20210416!$A:$G,3,FALSE),"")</f>
        <v/>
      </c>
      <c r="M2367" s="4" t="str">
        <f>IF(K2367="Y",VLOOKUP($A2367,SEM_20201201_20210416!$A:$G,4,FALSE),"")</f>
        <v/>
      </c>
      <c r="N2367" s="1" t="str">
        <f>IFERROR(VLOOKUP(A2367,SEM_20201201_20210416!A:F,6,FALSE),"")</f>
        <v/>
      </c>
      <c r="O2367" s="4" t="str">
        <f t="shared" si="184"/>
        <v/>
      </c>
      <c r="P2367" s="4" t="str">
        <f t="shared" si="185"/>
        <v/>
      </c>
    </row>
    <row r="2368" spans="1:16">
      <c r="A2368" s="3" t="s">
        <v>2230</v>
      </c>
      <c r="B2368">
        <v>7</v>
      </c>
      <c r="C2368">
        <v>0</v>
      </c>
      <c r="D2368" s="1">
        <v>0</v>
      </c>
      <c r="E2368" s="2">
        <v>86.857142857142804</v>
      </c>
      <c r="H2368" s="4" t="str">
        <f t="shared" si="181"/>
        <v/>
      </c>
      <c r="I2368" s="4" t="str">
        <f t="shared" si="182"/>
        <v/>
      </c>
      <c r="J2368" s="4" t="str">
        <f t="shared" si="183"/>
        <v/>
      </c>
      <c r="K2368" s="4" t="str">
        <f>IF(ISERROR(MATCH(A2368,SEM_20201201_20210416!A:A,0)),"","Y")</f>
        <v/>
      </c>
      <c r="L2368" s="4" t="str">
        <f>IF(K2368="Y",VLOOKUP($A2368,SEM_20201201_20210416!$A:$G,3,FALSE),"")</f>
        <v/>
      </c>
      <c r="M2368" s="4" t="str">
        <f>IF(K2368="Y",VLOOKUP($A2368,SEM_20201201_20210416!$A:$G,4,FALSE),"")</f>
        <v/>
      </c>
      <c r="N2368" s="1" t="str">
        <f>IFERROR(VLOOKUP(A2368,SEM_20201201_20210416!A:F,6,FALSE),"")</f>
        <v/>
      </c>
      <c r="O2368" s="4" t="str">
        <f t="shared" si="184"/>
        <v/>
      </c>
      <c r="P2368" s="4" t="str">
        <f t="shared" si="185"/>
        <v/>
      </c>
    </row>
    <row r="2369" spans="1:16">
      <c r="A2369" s="3" t="s">
        <v>2304</v>
      </c>
      <c r="B2369">
        <v>7</v>
      </c>
      <c r="C2369">
        <v>0</v>
      </c>
      <c r="D2369" s="1">
        <v>0</v>
      </c>
      <c r="E2369" s="2">
        <v>87.428571428571402</v>
      </c>
      <c r="H2369" s="4" t="str">
        <f t="shared" si="181"/>
        <v/>
      </c>
      <c r="I2369" s="4" t="str">
        <f t="shared" si="182"/>
        <v/>
      </c>
      <c r="J2369" s="4" t="str">
        <f t="shared" si="183"/>
        <v/>
      </c>
      <c r="K2369" s="4" t="str">
        <f>IF(ISERROR(MATCH(A2369,SEM_20201201_20210416!A:A,0)),"","Y")</f>
        <v/>
      </c>
      <c r="L2369" s="4" t="str">
        <f>IF(K2369="Y",VLOOKUP($A2369,SEM_20201201_20210416!$A:$G,3,FALSE),"")</f>
        <v/>
      </c>
      <c r="M2369" s="4" t="str">
        <f>IF(K2369="Y",VLOOKUP($A2369,SEM_20201201_20210416!$A:$G,4,FALSE),"")</f>
        <v/>
      </c>
      <c r="N2369" s="1" t="str">
        <f>IFERROR(VLOOKUP(A2369,SEM_20201201_20210416!A:F,6,FALSE),"")</f>
        <v/>
      </c>
      <c r="O2369" s="4" t="str">
        <f t="shared" si="184"/>
        <v/>
      </c>
      <c r="P2369" s="4" t="str">
        <f t="shared" si="185"/>
        <v/>
      </c>
    </row>
    <row r="2370" spans="1:16">
      <c r="A2370" s="3" t="s">
        <v>2223</v>
      </c>
      <c r="B2370">
        <v>7</v>
      </c>
      <c r="C2370">
        <v>0</v>
      </c>
      <c r="D2370" s="1">
        <v>0</v>
      </c>
      <c r="E2370" s="2">
        <v>89</v>
      </c>
      <c r="H2370" s="4" t="str">
        <f t="shared" si="181"/>
        <v/>
      </c>
      <c r="I2370" s="4" t="str">
        <f t="shared" si="182"/>
        <v/>
      </c>
      <c r="J2370" s="4" t="str">
        <f t="shared" si="183"/>
        <v/>
      </c>
      <c r="K2370" s="4" t="str">
        <f>IF(ISERROR(MATCH(A2370,SEM_20201201_20210416!A:A,0)),"","Y")</f>
        <v/>
      </c>
      <c r="L2370" s="4" t="str">
        <f>IF(K2370="Y",VLOOKUP($A2370,SEM_20201201_20210416!$A:$G,3,FALSE),"")</f>
        <v/>
      </c>
      <c r="M2370" s="4" t="str">
        <f>IF(K2370="Y",VLOOKUP($A2370,SEM_20201201_20210416!$A:$G,4,FALSE),"")</f>
        <v/>
      </c>
      <c r="N2370" s="1" t="str">
        <f>IFERROR(VLOOKUP(A2370,SEM_20201201_20210416!A:F,6,FALSE),"")</f>
        <v/>
      </c>
      <c r="O2370" s="4" t="str">
        <f t="shared" si="184"/>
        <v/>
      </c>
      <c r="P2370" s="4" t="str">
        <f t="shared" si="185"/>
        <v/>
      </c>
    </row>
    <row r="2371" spans="1:16">
      <c r="A2371" s="3" t="s">
        <v>2226</v>
      </c>
      <c r="B2371">
        <v>7</v>
      </c>
      <c r="C2371">
        <v>0</v>
      </c>
      <c r="D2371" s="1">
        <v>0</v>
      </c>
      <c r="E2371" s="2">
        <v>90.285714285714207</v>
      </c>
      <c r="H2371" s="4" t="str">
        <f t="shared" ref="H2371:H2434" si="186">IF(AND(E2371&gt;=2,E2371&lt;3),"Y","")</f>
        <v/>
      </c>
      <c r="I2371" s="4" t="str">
        <f t="shared" ref="I2371:I2434" si="187">IF(AND(E2371&gt;=4,E2371&lt;5),"Y","")</f>
        <v/>
      </c>
      <c r="J2371" s="4" t="str">
        <f t="shared" ref="J2371:J2434" si="188">IF(AND(E2371&gt;=6,E2371&lt;7),"Y","")</f>
        <v/>
      </c>
      <c r="K2371" s="4" t="str">
        <f>IF(ISERROR(MATCH(A2371,SEM_20201201_20210416!A:A,0)),"","Y")</f>
        <v/>
      </c>
      <c r="L2371" s="4" t="str">
        <f>IF(K2371="Y",VLOOKUP($A2371,SEM_20201201_20210416!$A:$G,3,FALSE),"")</f>
        <v/>
      </c>
      <c r="M2371" s="4" t="str">
        <f>IF(K2371="Y",VLOOKUP($A2371,SEM_20201201_20210416!$A:$G,4,FALSE),"")</f>
        <v/>
      </c>
      <c r="N2371" s="1" t="str">
        <f>IFERROR(VLOOKUP(A2371,SEM_20201201_20210416!A:F,6,FALSE),"")</f>
        <v/>
      </c>
      <c r="O2371" s="4" t="str">
        <f t="shared" ref="O2371:O2434" si="189">IF(AND(K2371="Y",M2371&gt;C2371),"Y","")</f>
        <v/>
      </c>
      <c r="P2371" s="4" t="str">
        <f t="shared" ref="P2371:P2434" si="190">IF(AND(G2371&lt;&gt;"N",E2371&gt;$V$1,D2371&lt;$V$2,B2371&gt;=$V$3),"Y","")</f>
        <v/>
      </c>
    </row>
    <row r="2372" spans="1:16">
      <c r="A2372" s="3" t="s">
        <v>2346</v>
      </c>
      <c r="B2372">
        <v>7</v>
      </c>
      <c r="C2372">
        <v>0</v>
      </c>
      <c r="D2372" s="1">
        <v>0</v>
      </c>
      <c r="E2372" s="2">
        <v>92</v>
      </c>
      <c r="H2372" s="4" t="str">
        <f t="shared" si="186"/>
        <v/>
      </c>
      <c r="I2372" s="4" t="str">
        <f t="shared" si="187"/>
        <v/>
      </c>
      <c r="J2372" s="4" t="str">
        <f t="shared" si="188"/>
        <v/>
      </c>
      <c r="K2372" s="4" t="str">
        <f>IF(ISERROR(MATCH(A2372,SEM_20201201_20210416!A:A,0)),"","Y")</f>
        <v/>
      </c>
      <c r="L2372" s="4" t="str">
        <f>IF(K2372="Y",VLOOKUP($A2372,SEM_20201201_20210416!$A:$G,3,FALSE),"")</f>
        <v/>
      </c>
      <c r="M2372" s="4" t="str">
        <f>IF(K2372="Y",VLOOKUP($A2372,SEM_20201201_20210416!$A:$G,4,FALSE),"")</f>
        <v/>
      </c>
      <c r="N2372" s="1" t="str">
        <f>IFERROR(VLOOKUP(A2372,SEM_20201201_20210416!A:F,6,FALSE),"")</f>
        <v/>
      </c>
      <c r="O2372" s="4" t="str">
        <f t="shared" si="189"/>
        <v/>
      </c>
      <c r="P2372" s="4" t="str">
        <f t="shared" si="190"/>
        <v/>
      </c>
    </row>
    <row r="2373" spans="1:16">
      <c r="A2373" s="3" t="s">
        <v>2228</v>
      </c>
      <c r="B2373">
        <v>7</v>
      </c>
      <c r="C2373">
        <v>0</v>
      </c>
      <c r="D2373" s="1">
        <v>0</v>
      </c>
      <c r="E2373" s="2">
        <v>92.428571428571402</v>
      </c>
      <c r="H2373" s="4" t="str">
        <f t="shared" si="186"/>
        <v/>
      </c>
      <c r="I2373" s="4" t="str">
        <f t="shared" si="187"/>
        <v/>
      </c>
      <c r="J2373" s="4" t="str">
        <f t="shared" si="188"/>
        <v/>
      </c>
      <c r="K2373" s="4" t="str">
        <f>IF(ISERROR(MATCH(A2373,SEM_20201201_20210416!A:A,0)),"","Y")</f>
        <v/>
      </c>
      <c r="L2373" s="4" t="str">
        <f>IF(K2373="Y",VLOOKUP($A2373,SEM_20201201_20210416!$A:$G,3,FALSE),"")</f>
        <v/>
      </c>
      <c r="M2373" s="4" t="str">
        <f>IF(K2373="Y",VLOOKUP($A2373,SEM_20201201_20210416!$A:$G,4,FALSE),"")</f>
        <v/>
      </c>
      <c r="N2373" s="1" t="str">
        <f>IFERROR(VLOOKUP(A2373,SEM_20201201_20210416!A:F,6,FALSE),"")</f>
        <v/>
      </c>
      <c r="O2373" s="4" t="str">
        <f t="shared" si="189"/>
        <v/>
      </c>
      <c r="P2373" s="4" t="str">
        <f t="shared" si="190"/>
        <v/>
      </c>
    </row>
    <row r="2374" spans="1:16">
      <c r="A2374" s="3" t="s">
        <v>2282</v>
      </c>
      <c r="B2374">
        <v>7</v>
      </c>
      <c r="C2374">
        <v>0</v>
      </c>
      <c r="D2374" s="1">
        <v>0</v>
      </c>
      <c r="E2374" s="2">
        <v>92.857142857142804</v>
      </c>
      <c r="H2374" s="4" t="str">
        <f t="shared" si="186"/>
        <v/>
      </c>
      <c r="I2374" s="4" t="str">
        <f t="shared" si="187"/>
        <v/>
      </c>
      <c r="J2374" s="4" t="str">
        <f t="shared" si="188"/>
        <v/>
      </c>
      <c r="K2374" s="4" t="str">
        <f>IF(ISERROR(MATCH(A2374,SEM_20201201_20210416!A:A,0)),"","Y")</f>
        <v/>
      </c>
      <c r="L2374" s="4" t="str">
        <f>IF(K2374="Y",VLOOKUP($A2374,SEM_20201201_20210416!$A:$G,3,FALSE),"")</f>
        <v/>
      </c>
      <c r="M2374" s="4" t="str">
        <f>IF(K2374="Y",VLOOKUP($A2374,SEM_20201201_20210416!$A:$G,4,FALSE),"")</f>
        <v/>
      </c>
      <c r="N2374" s="1" t="str">
        <f>IFERROR(VLOOKUP(A2374,SEM_20201201_20210416!A:F,6,FALSE),"")</f>
        <v/>
      </c>
      <c r="O2374" s="4" t="str">
        <f t="shared" si="189"/>
        <v/>
      </c>
      <c r="P2374" s="4" t="str">
        <f t="shared" si="190"/>
        <v/>
      </c>
    </row>
    <row r="2375" spans="1:16">
      <c r="A2375" s="3" t="s">
        <v>2337</v>
      </c>
      <c r="B2375">
        <v>7</v>
      </c>
      <c r="C2375">
        <v>0</v>
      </c>
      <c r="D2375" s="1">
        <v>0</v>
      </c>
      <c r="E2375" s="2">
        <v>93.571428571428498</v>
      </c>
      <c r="H2375" s="4" t="str">
        <f t="shared" si="186"/>
        <v/>
      </c>
      <c r="I2375" s="4" t="str">
        <f t="shared" si="187"/>
        <v/>
      </c>
      <c r="J2375" s="4" t="str">
        <f t="shared" si="188"/>
        <v/>
      </c>
      <c r="K2375" s="4" t="str">
        <f>IF(ISERROR(MATCH(A2375,SEM_20201201_20210416!A:A,0)),"","Y")</f>
        <v/>
      </c>
      <c r="L2375" s="4" t="str">
        <f>IF(K2375="Y",VLOOKUP($A2375,SEM_20201201_20210416!$A:$G,3,FALSE),"")</f>
        <v/>
      </c>
      <c r="M2375" s="4" t="str">
        <f>IF(K2375="Y",VLOOKUP($A2375,SEM_20201201_20210416!$A:$G,4,FALSE),"")</f>
        <v/>
      </c>
      <c r="N2375" s="1" t="str">
        <f>IFERROR(VLOOKUP(A2375,SEM_20201201_20210416!A:F,6,FALSE),"")</f>
        <v/>
      </c>
      <c r="O2375" s="4" t="str">
        <f t="shared" si="189"/>
        <v/>
      </c>
      <c r="P2375" s="4" t="str">
        <f t="shared" si="190"/>
        <v/>
      </c>
    </row>
    <row r="2376" spans="1:16">
      <c r="A2376" s="3" t="s">
        <v>2327</v>
      </c>
      <c r="B2376">
        <v>7</v>
      </c>
      <c r="C2376">
        <v>0</v>
      </c>
      <c r="D2376" s="1">
        <v>0</v>
      </c>
      <c r="E2376" s="2">
        <v>96.571428571428498</v>
      </c>
      <c r="H2376" s="4" t="str">
        <f t="shared" si="186"/>
        <v/>
      </c>
      <c r="I2376" s="4" t="str">
        <f t="shared" si="187"/>
        <v/>
      </c>
      <c r="J2376" s="4" t="str">
        <f t="shared" si="188"/>
        <v/>
      </c>
      <c r="K2376" s="4" t="str">
        <f>IF(ISERROR(MATCH(A2376,SEM_20201201_20210416!A:A,0)),"","Y")</f>
        <v/>
      </c>
      <c r="L2376" s="4" t="str">
        <f>IF(K2376="Y",VLOOKUP($A2376,SEM_20201201_20210416!$A:$G,3,FALSE),"")</f>
        <v/>
      </c>
      <c r="M2376" s="4" t="str">
        <f>IF(K2376="Y",VLOOKUP($A2376,SEM_20201201_20210416!$A:$G,4,FALSE),"")</f>
        <v/>
      </c>
      <c r="N2376" s="1" t="str">
        <f>IFERROR(VLOOKUP(A2376,SEM_20201201_20210416!A:F,6,FALSE),"")</f>
        <v/>
      </c>
      <c r="O2376" s="4" t="str">
        <f t="shared" si="189"/>
        <v/>
      </c>
      <c r="P2376" s="4" t="str">
        <f t="shared" si="190"/>
        <v/>
      </c>
    </row>
    <row r="2377" spans="1:16">
      <c r="A2377" s="3" t="s">
        <v>2375</v>
      </c>
      <c r="B2377">
        <v>7</v>
      </c>
      <c r="C2377">
        <v>0</v>
      </c>
      <c r="D2377" s="1">
        <v>0</v>
      </c>
      <c r="E2377" s="2">
        <v>97.714285714285694</v>
      </c>
      <c r="H2377" s="4" t="str">
        <f t="shared" si="186"/>
        <v/>
      </c>
      <c r="I2377" s="4" t="str">
        <f t="shared" si="187"/>
        <v/>
      </c>
      <c r="J2377" s="4" t="str">
        <f t="shared" si="188"/>
        <v/>
      </c>
      <c r="K2377" s="4" t="str">
        <f>IF(ISERROR(MATCH(A2377,SEM_20201201_20210416!A:A,0)),"","Y")</f>
        <v/>
      </c>
      <c r="L2377" s="4" t="str">
        <f>IF(K2377="Y",VLOOKUP($A2377,SEM_20201201_20210416!$A:$G,3,FALSE),"")</f>
        <v/>
      </c>
      <c r="M2377" s="4" t="str">
        <f>IF(K2377="Y",VLOOKUP($A2377,SEM_20201201_20210416!$A:$G,4,FALSE),"")</f>
        <v/>
      </c>
      <c r="N2377" s="1" t="str">
        <f>IFERROR(VLOOKUP(A2377,SEM_20201201_20210416!A:F,6,FALSE),"")</f>
        <v/>
      </c>
      <c r="O2377" s="4" t="str">
        <f t="shared" si="189"/>
        <v/>
      </c>
      <c r="P2377" s="4" t="str">
        <f t="shared" si="190"/>
        <v/>
      </c>
    </row>
    <row r="2378" spans="1:16">
      <c r="A2378" s="3" t="s">
        <v>2253</v>
      </c>
      <c r="B2378">
        <v>7</v>
      </c>
      <c r="C2378">
        <v>0</v>
      </c>
      <c r="D2378" s="1">
        <v>0</v>
      </c>
      <c r="E2378" s="2">
        <v>98.285714285714207</v>
      </c>
      <c r="H2378" s="4" t="str">
        <f t="shared" si="186"/>
        <v/>
      </c>
      <c r="I2378" s="4" t="str">
        <f t="shared" si="187"/>
        <v/>
      </c>
      <c r="J2378" s="4" t="str">
        <f t="shared" si="188"/>
        <v/>
      </c>
      <c r="K2378" s="4" t="str">
        <f>IF(ISERROR(MATCH(A2378,SEM_20201201_20210416!A:A,0)),"","Y")</f>
        <v/>
      </c>
      <c r="L2378" s="4" t="str">
        <f>IF(K2378="Y",VLOOKUP($A2378,SEM_20201201_20210416!$A:$G,3,FALSE),"")</f>
        <v/>
      </c>
      <c r="M2378" s="4" t="str">
        <f>IF(K2378="Y",VLOOKUP($A2378,SEM_20201201_20210416!$A:$G,4,FALSE),"")</f>
        <v/>
      </c>
      <c r="N2378" s="1" t="str">
        <f>IFERROR(VLOOKUP(A2378,SEM_20201201_20210416!A:F,6,FALSE),"")</f>
        <v/>
      </c>
      <c r="O2378" s="4" t="str">
        <f t="shared" si="189"/>
        <v/>
      </c>
      <c r="P2378" s="4" t="str">
        <f t="shared" si="190"/>
        <v/>
      </c>
    </row>
    <row r="2379" spans="1:16">
      <c r="A2379" s="3" t="s">
        <v>2299</v>
      </c>
      <c r="B2379">
        <v>7</v>
      </c>
      <c r="C2379">
        <v>0</v>
      </c>
      <c r="D2379" s="1">
        <v>0</v>
      </c>
      <c r="E2379" s="2">
        <v>98.428571428571402</v>
      </c>
      <c r="H2379" s="4" t="str">
        <f t="shared" si="186"/>
        <v/>
      </c>
      <c r="I2379" s="4" t="str">
        <f t="shared" si="187"/>
        <v/>
      </c>
      <c r="J2379" s="4" t="str">
        <f t="shared" si="188"/>
        <v/>
      </c>
      <c r="K2379" s="4" t="str">
        <f>IF(ISERROR(MATCH(A2379,SEM_20201201_20210416!A:A,0)),"","Y")</f>
        <v/>
      </c>
      <c r="L2379" s="4" t="str">
        <f>IF(K2379="Y",VLOOKUP($A2379,SEM_20201201_20210416!$A:$G,3,FALSE),"")</f>
        <v/>
      </c>
      <c r="M2379" s="4" t="str">
        <f>IF(K2379="Y",VLOOKUP($A2379,SEM_20201201_20210416!$A:$G,4,FALSE),"")</f>
        <v/>
      </c>
      <c r="N2379" s="1" t="str">
        <f>IFERROR(VLOOKUP(A2379,SEM_20201201_20210416!A:F,6,FALSE),"")</f>
        <v/>
      </c>
      <c r="O2379" s="4" t="str">
        <f t="shared" si="189"/>
        <v/>
      </c>
      <c r="P2379" s="4" t="str">
        <f t="shared" si="190"/>
        <v/>
      </c>
    </row>
    <row r="2380" spans="1:16">
      <c r="A2380" s="3" t="s">
        <v>2260</v>
      </c>
      <c r="B2380">
        <v>7</v>
      </c>
      <c r="C2380">
        <v>0</v>
      </c>
      <c r="D2380" s="1">
        <v>0</v>
      </c>
      <c r="E2380" s="2">
        <v>100.714285714285</v>
      </c>
      <c r="H2380" s="4" t="str">
        <f t="shared" si="186"/>
        <v/>
      </c>
      <c r="I2380" s="4" t="str">
        <f t="shared" si="187"/>
        <v/>
      </c>
      <c r="J2380" s="4" t="str">
        <f t="shared" si="188"/>
        <v/>
      </c>
      <c r="K2380" s="4" t="str">
        <f>IF(ISERROR(MATCH(A2380,SEM_20201201_20210416!A:A,0)),"","Y")</f>
        <v/>
      </c>
      <c r="L2380" s="4" t="str">
        <f>IF(K2380="Y",VLOOKUP($A2380,SEM_20201201_20210416!$A:$G,3,FALSE),"")</f>
        <v/>
      </c>
      <c r="M2380" s="4" t="str">
        <f>IF(K2380="Y",VLOOKUP($A2380,SEM_20201201_20210416!$A:$G,4,FALSE),"")</f>
        <v/>
      </c>
      <c r="N2380" s="1" t="str">
        <f>IFERROR(VLOOKUP(A2380,SEM_20201201_20210416!A:F,6,FALSE),"")</f>
        <v/>
      </c>
      <c r="O2380" s="4" t="str">
        <f t="shared" si="189"/>
        <v/>
      </c>
      <c r="P2380" s="4" t="str">
        <f t="shared" si="190"/>
        <v/>
      </c>
    </row>
    <row r="2381" spans="1:16">
      <c r="A2381" s="3" t="s">
        <v>2311</v>
      </c>
      <c r="B2381">
        <v>7</v>
      </c>
      <c r="C2381">
        <v>0</v>
      </c>
      <c r="D2381" s="1">
        <v>0</v>
      </c>
      <c r="E2381" s="2">
        <v>106.428571428571</v>
      </c>
      <c r="H2381" s="4" t="str">
        <f t="shared" si="186"/>
        <v/>
      </c>
      <c r="I2381" s="4" t="str">
        <f t="shared" si="187"/>
        <v/>
      </c>
      <c r="J2381" s="4" t="str">
        <f t="shared" si="188"/>
        <v/>
      </c>
      <c r="K2381" s="4" t="str">
        <f>IF(ISERROR(MATCH(A2381,SEM_20201201_20210416!A:A,0)),"","Y")</f>
        <v/>
      </c>
      <c r="L2381" s="4" t="str">
        <f>IF(K2381="Y",VLOOKUP($A2381,SEM_20201201_20210416!$A:$G,3,FALSE),"")</f>
        <v/>
      </c>
      <c r="M2381" s="4" t="str">
        <f>IF(K2381="Y",VLOOKUP($A2381,SEM_20201201_20210416!$A:$G,4,FALSE),"")</f>
        <v/>
      </c>
      <c r="N2381" s="1" t="str">
        <f>IFERROR(VLOOKUP(A2381,SEM_20201201_20210416!A:F,6,FALSE),"")</f>
        <v/>
      </c>
      <c r="O2381" s="4" t="str">
        <f t="shared" si="189"/>
        <v/>
      </c>
      <c r="P2381" s="4" t="str">
        <f t="shared" si="190"/>
        <v/>
      </c>
    </row>
    <row r="2382" spans="1:16">
      <c r="A2382" s="3" t="s">
        <v>2246</v>
      </c>
      <c r="B2382">
        <v>7</v>
      </c>
      <c r="C2382">
        <v>0</v>
      </c>
      <c r="D2382" s="1">
        <v>0</v>
      </c>
      <c r="E2382" s="2">
        <v>107.428571428571</v>
      </c>
      <c r="H2382" s="4" t="str">
        <f t="shared" si="186"/>
        <v/>
      </c>
      <c r="I2382" s="4" t="str">
        <f t="shared" si="187"/>
        <v/>
      </c>
      <c r="J2382" s="4" t="str">
        <f t="shared" si="188"/>
        <v/>
      </c>
      <c r="K2382" s="4" t="str">
        <f>IF(ISERROR(MATCH(A2382,SEM_20201201_20210416!A:A,0)),"","Y")</f>
        <v/>
      </c>
      <c r="L2382" s="4" t="str">
        <f>IF(K2382="Y",VLOOKUP($A2382,SEM_20201201_20210416!$A:$G,3,FALSE),"")</f>
        <v/>
      </c>
      <c r="M2382" s="4" t="str">
        <f>IF(K2382="Y",VLOOKUP($A2382,SEM_20201201_20210416!$A:$G,4,FALSE),"")</f>
        <v/>
      </c>
      <c r="N2382" s="1" t="str">
        <f>IFERROR(VLOOKUP(A2382,SEM_20201201_20210416!A:F,6,FALSE),"")</f>
        <v/>
      </c>
      <c r="O2382" s="4" t="str">
        <f t="shared" si="189"/>
        <v/>
      </c>
      <c r="P2382" s="4" t="str">
        <f t="shared" si="190"/>
        <v/>
      </c>
    </row>
    <row r="2383" spans="1:16">
      <c r="A2383" s="3" t="s">
        <v>2448</v>
      </c>
      <c r="B2383">
        <v>6</v>
      </c>
      <c r="C2383">
        <v>1</v>
      </c>
      <c r="D2383" s="1">
        <v>0.16666666666666599</v>
      </c>
      <c r="E2383" s="2">
        <v>1</v>
      </c>
      <c r="H2383" s="4" t="str">
        <f t="shared" si="186"/>
        <v/>
      </c>
      <c r="I2383" s="4" t="str">
        <f t="shared" si="187"/>
        <v/>
      </c>
      <c r="J2383" s="4" t="str">
        <f t="shared" si="188"/>
        <v/>
      </c>
      <c r="K2383" s="4" t="str">
        <f>IF(ISERROR(MATCH(A2383,SEM_20201201_20210416!A:A,0)),"","Y")</f>
        <v/>
      </c>
      <c r="L2383" s="4" t="str">
        <f>IF(K2383="Y",VLOOKUP($A2383,SEM_20201201_20210416!$A:$G,3,FALSE),"")</f>
        <v/>
      </c>
      <c r="M2383" s="4" t="str">
        <f>IF(K2383="Y",VLOOKUP($A2383,SEM_20201201_20210416!$A:$G,4,FALSE),"")</f>
        <v/>
      </c>
      <c r="N2383" s="1" t="str">
        <f>IFERROR(VLOOKUP(A2383,SEM_20201201_20210416!A:F,6,FALSE),"")</f>
        <v/>
      </c>
      <c r="O2383" s="4" t="str">
        <f t="shared" si="189"/>
        <v/>
      </c>
      <c r="P2383" s="4" t="str">
        <f t="shared" si="190"/>
        <v/>
      </c>
    </row>
    <row r="2384" spans="1:16">
      <c r="A2384" s="3" t="s">
        <v>2531</v>
      </c>
      <c r="B2384">
        <v>6</v>
      </c>
      <c r="C2384">
        <v>1</v>
      </c>
      <c r="D2384" s="1">
        <v>0.16666666666666599</v>
      </c>
      <c r="E2384" s="2">
        <v>1</v>
      </c>
      <c r="H2384" s="4" t="str">
        <f t="shared" si="186"/>
        <v/>
      </c>
      <c r="I2384" s="4" t="str">
        <f t="shared" si="187"/>
        <v/>
      </c>
      <c r="J2384" s="4" t="str">
        <f t="shared" si="188"/>
        <v/>
      </c>
      <c r="K2384" s="4" t="str">
        <f>IF(ISERROR(MATCH(A2384,SEM_20201201_20210416!A:A,0)),"","Y")</f>
        <v/>
      </c>
      <c r="L2384" s="4" t="str">
        <f>IF(K2384="Y",VLOOKUP($A2384,SEM_20201201_20210416!$A:$G,3,FALSE),"")</f>
        <v/>
      </c>
      <c r="M2384" s="4" t="str">
        <f>IF(K2384="Y",VLOOKUP($A2384,SEM_20201201_20210416!$A:$G,4,FALSE),"")</f>
        <v/>
      </c>
      <c r="N2384" s="1" t="str">
        <f>IFERROR(VLOOKUP(A2384,SEM_20201201_20210416!A:F,6,FALSE),"")</f>
        <v/>
      </c>
      <c r="O2384" s="4" t="str">
        <f t="shared" si="189"/>
        <v/>
      </c>
      <c r="P2384" s="4" t="str">
        <f t="shared" si="190"/>
        <v/>
      </c>
    </row>
    <row r="2385" spans="1:16">
      <c r="A2385" s="3" t="s">
        <v>2419</v>
      </c>
      <c r="B2385">
        <v>6</v>
      </c>
      <c r="C2385">
        <v>0</v>
      </c>
      <c r="D2385" s="1">
        <v>0</v>
      </c>
      <c r="E2385" s="2">
        <v>1</v>
      </c>
      <c r="H2385" s="4" t="str">
        <f t="shared" si="186"/>
        <v/>
      </c>
      <c r="I2385" s="4" t="str">
        <f t="shared" si="187"/>
        <v/>
      </c>
      <c r="J2385" s="4" t="str">
        <f t="shared" si="188"/>
        <v/>
      </c>
      <c r="K2385" s="4" t="str">
        <f>IF(ISERROR(MATCH(A2385,SEM_20201201_20210416!A:A,0)),"","Y")</f>
        <v/>
      </c>
      <c r="L2385" s="4" t="str">
        <f>IF(K2385="Y",VLOOKUP($A2385,SEM_20201201_20210416!$A:$G,3,FALSE),"")</f>
        <v/>
      </c>
      <c r="M2385" s="4" t="str">
        <f>IF(K2385="Y",VLOOKUP($A2385,SEM_20201201_20210416!$A:$G,4,FALSE),"")</f>
        <v/>
      </c>
      <c r="N2385" s="1" t="str">
        <f>IFERROR(VLOOKUP(A2385,SEM_20201201_20210416!A:F,6,FALSE),"")</f>
        <v/>
      </c>
      <c r="O2385" s="4" t="str">
        <f t="shared" si="189"/>
        <v/>
      </c>
      <c r="P2385" s="4" t="str">
        <f t="shared" si="190"/>
        <v/>
      </c>
    </row>
    <row r="2386" spans="1:16">
      <c r="A2386" s="3" t="s">
        <v>2506</v>
      </c>
      <c r="B2386">
        <v>6</v>
      </c>
      <c r="C2386">
        <v>0</v>
      </c>
      <c r="D2386" s="1">
        <v>0</v>
      </c>
      <c r="E2386" s="2">
        <v>1</v>
      </c>
      <c r="H2386" s="4" t="str">
        <f t="shared" si="186"/>
        <v/>
      </c>
      <c r="I2386" s="4" t="str">
        <f t="shared" si="187"/>
        <v/>
      </c>
      <c r="J2386" s="4" t="str">
        <f t="shared" si="188"/>
        <v/>
      </c>
      <c r="K2386" s="4" t="str">
        <f>IF(ISERROR(MATCH(A2386,SEM_20201201_20210416!A:A,0)),"","Y")</f>
        <v/>
      </c>
      <c r="L2386" s="4" t="str">
        <f>IF(K2386="Y",VLOOKUP($A2386,SEM_20201201_20210416!$A:$G,3,FALSE),"")</f>
        <v/>
      </c>
      <c r="M2386" s="4" t="str">
        <f>IF(K2386="Y",VLOOKUP($A2386,SEM_20201201_20210416!$A:$G,4,FALSE),"")</f>
        <v/>
      </c>
      <c r="N2386" s="1" t="str">
        <f>IFERROR(VLOOKUP(A2386,SEM_20201201_20210416!A:F,6,FALSE),"")</f>
        <v/>
      </c>
      <c r="O2386" s="4" t="str">
        <f t="shared" si="189"/>
        <v/>
      </c>
      <c r="P2386" s="4" t="str">
        <f t="shared" si="190"/>
        <v/>
      </c>
    </row>
    <row r="2387" spans="1:16">
      <c r="A2387" s="3" t="s">
        <v>2416</v>
      </c>
      <c r="B2387">
        <v>6</v>
      </c>
      <c r="C2387">
        <v>0</v>
      </c>
      <c r="D2387" s="1">
        <v>0</v>
      </c>
      <c r="E2387" s="2">
        <v>1.5</v>
      </c>
      <c r="H2387" s="4" t="str">
        <f t="shared" si="186"/>
        <v/>
      </c>
      <c r="I2387" s="4" t="str">
        <f t="shared" si="187"/>
        <v/>
      </c>
      <c r="J2387" s="4" t="str">
        <f t="shared" si="188"/>
        <v/>
      </c>
      <c r="K2387" s="4" t="str">
        <f>IF(ISERROR(MATCH(A2387,SEM_20201201_20210416!A:A,0)),"","Y")</f>
        <v/>
      </c>
      <c r="L2387" s="4" t="str">
        <f>IF(K2387="Y",VLOOKUP($A2387,SEM_20201201_20210416!$A:$G,3,FALSE),"")</f>
        <v/>
      </c>
      <c r="M2387" s="4" t="str">
        <f>IF(K2387="Y",VLOOKUP($A2387,SEM_20201201_20210416!$A:$G,4,FALSE),"")</f>
        <v/>
      </c>
      <c r="N2387" s="1" t="str">
        <f>IFERROR(VLOOKUP(A2387,SEM_20201201_20210416!A:F,6,FALSE),"")</f>
        <v/>
      </c>
      <c r="O2387" s="4" t="str">
        <f t="shared" si="189"/>
        <v/>
      </c>
      <c r="P2387" s="4" t="str">
        <f t="shared" si="190"/>
        <v/>
      </c>
    </row>
    <row r="2388" spans="1:16">
      <c r="A2388" s="3" t="s">
        <v>2464</v>
      </c>
      <c r="B2388">
        <v>6</v>
      </c>
      <c r="C2388">
        <v>0</v>
      </c>
      <c r="D2388" s="1">
        <v>0</v>
      </c>
      <c r="E2388" s="2">
        <v>1.5</v>
      </c>
      <c r="H2388" s="4" t="str">
        <f t="shared" si="186"/>
        <v/>
      </c>
      <c r="I2388" s="4" t="str">
        <f t="shared" si="187"/>
        <v/>
      </c>
      <c r="J2388" s="4" t="str">
        <f t="shared" si="188"/>
        <v/>
      </c>
      <c r="K2388" s="4" t="str">
        <f>IF(ISERROR(MATCH(A2388,SEM_20201201_20210416!A:A,0)),"","Y")</f>
        <v/>
      </c>
      <c r="L2388" s="4" t="str">
        <f>IF(K2388="Y",VLOOKUP($A2388,SEM_20201201_20210416!$A:$G,3,FALSE),"")</f>
        <v/>
      </c>
      <c r="M2388" s="4" t="str">
        <f>IF(K2388="Y",VLOOKUP($A2388,SEM_20201201_20210416!$A:$G,4,FALSE),"")</f>
        <v/>
      </c>
      <c r="N2388" s="1" t="str">
        <f>IFERROR(VLOOKUP(A2388,SEM_20201201_20210416!A:F,6,FALSE),"")</f>
        <v/>
      </c>
      <c r="O2388" s="4" t="str">
        <f t="shared" si="189"/>
        <v/>
      </c>
      <c r="P2388" s="4" t="str">
        <f t="shared" si="190"/>
        <v/>
      </c>
    </row>
    <row r="2389" spans="1:16">
      <c r="A2389" s="3" t="s">
        <v>2547</v>
      </c>
      <c r="B2389">
        <v>6</v>
      </c>
      <c r="C2389">
        <v>0</v>
      </c>
      <c r="D2389" s="1">
        <v>0</v>
      </c>
      <c r="E2389" s="2">
        <v>1.5</v>
      </c>
      <c r="H2389" s="4" t="str">
        <f t="shared" si="186"/>
        <v/>
      </c>
      <c r="I2389" s="4" t="str">
        <f t="shared" si="187"/>
        <v/>
      </c>
      <c r="J2389" s="4" t="str">
        <f t="shared" si="188"/>
        <v/>
      </c>
      <c r="K2389" s="4" t="str">
        <f>IF(ISERROR(MATCH(A2389,SEM_20201201_20210416!A:A,0)),"","Y")</f>
        <v/>
      </c>
      <c r="L2389" s="4" t="str">
        <f>IF(K2389="Y",VLOOKUP($A2389,SEM_20201201_20210416!$A:$G,3,FALSE),"")</f>
        <v/>
      </c>
      <c r="M2389" s="4" t="str">
        <f>IF(K2389="Y",VLOOKUP($A2389,SEM_20201201_20210416!$A:$G,4,FALSE),"")</f>
        <v/>
      </c>
      <c r="N2389" s="1" t="str">
        <f>IFERROR(VLOOKUP(A2389,SEM_20201201_20210416!A:F,6,FALSE),"")</f>
        <v/>
      </c>
      <c r="O2389" s="4" t="str">
        <f t="shared" si="189"/>
        <v/>
      </c>
      <c r="P2389" s="4" t="str">
        <f t="shared" si="190"/>
        <v/>
      </c>
    </row>
    <row r="2390" spans="1:16">
      <c r="A2390" s="3" t="s">
        <v>2528</v>
      </c>
      <c r="B2390">
        <v>6</v>
      </c>
      <c r="C2390">
        <v>0</v>
      </c>
      <c r="D2390" s="1">
        <v>0</v>
      </c>
      <c r="E2390" s="2">
        <v>1.6666666666666601</v>
      </c>
      <c r="H2390" s="4" t="str">
        <f t="shared" si="186"/>
        <v/>
      </c>
      <c r="I2390" s="4" t="str">
        <f t="shared" si="187"/>
        <v/>
      </c>
      <c r="J2390" s="4" t="str">
        <f t="shared" si="188"/>
        <v/>
      </c>
      <c r="K2390" s="4" t="str">
        <f>IF(ISERROR(MATCH(A2390,SEM_20201201_20210416!A:A,0)),"","Y")</f>
        <v/>
      </c>
      <c r="L2390" s="4" t="str">
        <f>IF(K2390="Y",VLOOKUP($A2390,SEM_20201201_20210416!$A:$G,3,FALSE),"")</f>
        <v/>
      </c>
      <c r="M2390" s="4" t="str">
        <f>IF(K2390="Y",VLOOKUP($A2390,SEM_20201201_20210416!$A:$G,4,FALSE),"")</f>
        <v/>
      </c>
      <c r="N2390" s="1" t="str">
        <f>IFERROR(VLOOKUP(A2390,SEM_20201201_20210416!A:F,6,FALSE),"")</f>
        <v/>
      </c>
      <c r="O2390" s="4" t="str">
        <f t="shared" si="189"/>
        <v/>
      </c>
      <c r="P2390" s="4" t="str">
        <f t="shared" si="190"/>
        <v/>
      </c>
    </row>
    <row r="2391" spans="1:16">
      <c r="A2391" s="3" t="s">
        <v>2471</v>
      </c>
      <c r="B2391">
        <v>6</v>
      </c>
      <c r="C2391">
        <v>0</v>
      </c>
      <c r="D2391" s="1">
        <v>0</v>
      </c>
      <c r="E2391" s="2">
        <v>2</v>
      </c>
      <c r="H2391" s="4" t="str">
        <f t="shared" si="186"/>
        <v>Y</v>
      </c>
      <c r="I2391" s="4" t="str">
        <f t="shared" si="187"/>
        <v/>
      </c>
      <c r="J2391" s="4" t="str">
        <f t="shared" si="188"/>
        <v/>
      </c>
      <c r="K2391" s="4" t="str">
        <f>IF(ISERROR(MATCH(A2391,SEM_20201201_20210416!A:A,0)),"","Y")</f>
        <v/>
      </c>
      <c r="L2391" s="4" t="str">
        <f>IF(K2391="Y",VLOOKUP($A2391,SEM_20201201_20210416!$A:$G,3,FALSE),"")</f>
        <v/>
      </c>
      <c r="M2391" s="4" t="str">
        <f>IF(K2391="Y",VLOOKUP($A2391,SEM_20201201_20210416!$A:$G,4,FALSE),"")</f>
        <v/>
      </c>
      <c r="N2391" s="1" t="str">
        <f>IFERROR(VLOOKUP(A2391,SEM_20201201_20210416!A:F,6,FALSE),"")</f>
        <v/>
      </c>
      <c r="O2391" s="4" t="str">
        <f t="shared" si="189"/>
        <v/>
      </c>
      <c r="P2391" s="4" t="str">
        <f t="shared" si="190"/>
        <v/>
      </c>
    </row>
    <row r="2392" spans="1:16">
      <c r="A2392" s="3" t="s">
        <v>2485</v>
      </c>
      <c r="B2392">
        <v>6</v>
      </c>
      <c r="C2392">
        <v>0</v>
      </c>
      <c r="D2392" s="1">
        <v>0</v>
      </c>
      <c r="E2392" s="2">
        <v>2</v>
      </c>
      <c r="H2392" s="4" t="str">
        <f t="shared" si="186"/>
        <v>Y</v>
      </c>
      <c r="I2392" s="4" t="str">
        <f t="shared" si="187"/>
        <v/>
      </c>
      <c r="J2392" s="4" t="str">
        <f t="shared" si="188"/>
        <v/>
      </c>
      <c r="K2392" s="4" t="str">
        <f>IF(ISERROR(MATCH(A2392,SEM_20201201_20210416!A:A,0)),"","Y")</f>
        <v/>
      </c>
      <c r="L2392" s="4" t="str">
        <f>IF(K2392="Y",VLOOKUP($A2392,SEM_20201201_20210416!$A:$G,3,FALSE),"")</f>
        <v/>
      </c>
      <c r="M2392" s="4" t="str">
        <f>IF(K2392="Y",VLOOKUP($A2392,SEM_20201201_20210416!$A:$G,4,FALSE),"")</f>
        <v/>
      </c>
      <c r="N2392" s="1" t="str">
        <f>IFERROR(VLOOKUP(A2392,SEM_20201201_20210416!A:F,6,FALSE),"")</f>
        <v/>
      </c>
      <c r="O2392" s="4" t="str">
        <f t="shared" si="189"/>
        <v/>
      </c>
      <c r="P2392" s="4" t="str">
        <f t="shared" si="190"/>
        <v/>
      </c>
    </row>
    <row r="2393" spans="1:16">
      <c r="A2393" s="3" t="s">
        <v>2537</v>
      </c>
      <c r="B2393">
        <v>6</v>
      </c>
      <c r="C2393">
        <v>2</v>
      </c>
      <c r="D2393" s="1">
        <v>0.33333333333333298</v>
      </c>
      <c r="E2393" s="2">
        <v>2.1666666666666599</v>
      </c>
      <c r="H2393" s="4" t="str">
        <f t="shared" si="186"/>
        <v>Y</v>
      </c>
      <c r="I2393" s="4" t="str">
        <f t="shared" si="187"/>
        <v/>
      </c>
      <c r="J2393" s="4" t="str">
        <f t="shared" si="188"/>
        <v/>
      </c>
      <c r="K2393" s="4" t="str">
        <f>IF(ISERROR(MATCH(A2393,SEM_20201201_20210416!A:A,0)),"","Y")</f>
        <v/>
      </c>
      <c r="L2393" s="4" t="str">
        <f>IF(K2393="Y",VLOOKUP($A2393,SEM_20201201_20210416!$A:$G,3,FALSE),"")</f>
        <v/>
      </c>
      <c r="M2393" s="4" t="str">
        <f>IF(K2393="Y",VLOOKUP($A2393,SEM_20201201_20210416!$A:$G,4,FALSE),"")</f>
        <v/>
      </c>
      <c r="N2393" s="1" t="str">
        <f>IFERROR(VLOOKUP(A2393,SEM_20201201_20210416!A:F,6,FALSE),"")</f>
        <v/>
      </c>
      <c r="O2393" s="4" t="str">
        <f t="shared" si="189"/>
        <v/>
      </c>
      <c r="P2393" s="4" t="str">
        <f t="shared" si="190"/>
        <v/>
      </c>
    </row>
    <row r="2394" spans="1:16">
      <c r="A2394" s="3" t="s">
        <v>2389</v>
      </c>
      <c r="B2394">
        <v>6</v>
      </c>
      <c r="C2394">
        <v>0</v>
      </c>
      <c r="D2394" s="1">
        <v>0</v>
      </c>
      <c r="E2394" s="2">
        <v>2.1666666666666599</v>
      </c>
      <c r="H2394" s="4" t="str">
        <f t="shared" si="186"/>
        <v>Y</v>
      </c>
      <c r="I2394" s="4" t="str">
        <f t="shared" si="187"/>
        <v/>
      </c>
      <c r="J2394" s="4" t="str">
        <f t="shared" si="188"/>
        <v/>
      </c>
      <c r="K2394" s="4" t="str">
        <f>IF(ISERROR(MATCH(A2394,SEM_20201201_20210416!A:A,0)),"","Y")</f>
        <v/>
      </c>
      <c r="L2394" s="4" t="str">
        <f>IF(K2394="Y",VLOOKUP($A2394,SEM_20201201_20210416!$A:$G,3,FALSE),"")</f>
        <v/>
      </c>
      <c r="M2394" s="4" t="str">
        <f>IF(K2394="Y",VLOOKUP($A2394,SEM_20201201_20210416!$A:$G,4,FALSE),"")</f>
        <v/>
      </c>
      <c r="N2394" s="1" t="str">
        <f>IFERROR(VLOOKUP(A2394,SEM_20201201_20210416!A:F,6,FALSE),"")</f>
        <v/>
      </c>
      <c r="O2394" s="4" t="str">
        <f t="shared" si="189"/>
        <v/>
      </c>
      <c r="P2394" s="4" t="str">
        <f t="shared" si="190"/>
        <v/>
      </c>
    </row>
    <row r="2395" spans="1:16">
      <c r="A2395" s="3" t="s">
        <v>2495</v>
      </c>
      <c r="B2395">
        <v>6</v>
      </c>
      <c r="C2395">
        <v>2</v>
      </c>
      <c r="D2395" s="1">
        <v>0.33333333333333298</v>
      </c>
      <c r="E2395" s="2">
        <v>2.5</v>
      </c>
      <c r="H2395" s="4" t="str">
        <f t="shared" si="186"/>
        <v>Y</v>
      </c>
      <c r="I2395" s="4" t="str">
        <f t="shared" si="187"/>
        <v/>
      </c>
      <c r="J2395" s="4" t="str">
        <f t="shared" si="188"/>
        <v/>
      </c>
      <c r="K2395" s="4" t="str">
        <f>IF(ISERROR(MATCH(A2395,SEM_20201201_20210416!A:A,0)),"","Y")</f>
        <v/>
      </c>
      <c r="L2395" s="4" t="str">
        <f>IF(K2395="Y",VLOOKUP($A2395,SEM_20201201_20210416!$A:$G,3,FALSE),"")</f>
        <v/>
      </c>
      <c r="M2395" s="4" t="str">
        <f>IF(K2395="Y",VLOOKUP($A2395,SEM_20201201_20210416!$A:$G,4,FALSE),"")</f>
        <v/>
      </c>
      <c r="N2395" s="1" t="str">
        <f>IFERROR(VLOOKUP(A2395,SEM_20201201_20210416!A:F,6,FALSE),"")</f>
        <v/>
      </c>
      <c r="O2395" s="4" t="str">
        <f t="shared" si="189"/>
        <v/>
      </c>
      <c r="P2395" s="4" t="str">
        <f t="shared" si="190"/>
        <v/>
      </c>
    </row>
    <row r="2396" spans="1:16">
      <c r="A2396" s="3" t="s">
        <v>2477</v>
      </c>
      <c r="B2396">
        <v>6</v>
      </c>
      <c r="C2396">
        <v>0</v>
      </c>
      <c r="D2396" s="1">
        <v>0</v>
      </c>
      <c r="E2396" s="2">
        <v>2.5</v>
      </c>
      <c r="H2396" s="4" t="str">
        <f t="shared" si="186"/>
        <v>Y</v>
      </c>
      <c r="I2396" s="4" t="str">
        <f t="shared" si="187"/>
        <v/>
      </c>
      <c r="J2396" s="4" t="str">
        <f t="shared" si="188"/>
        <v/>
      </c>
      <c r="K2396" s="4" t="str">
        <f>IF(ISERROR(MATCH(A2396,SEM_20201201_20210416!A:A,0)),"","Y")</f>
        <v/>
      </c>
      <c r="L2396" s="4" t="str">
        <f>IF(K2396="Y",VLOOKUP($A2396,SEM_20201201_20210416!$A:$G,3,FALSE),"")</f>
        <v/>
      </c>
      <c r="M2396" s="4" t="str">
        <f>IF(K2396="Y",VLOOKUP($A2396,SEM_20201201_20210416!$A:$G,4,FALSE),"")</f>
        <v/>
      </c>
      <c r="N2396" s="1" t="str">
        <f>IFERROR(VLOOKUP(A2396,SEM_20201201_20210416!A:F,6,FALSE),"")</f>
        <v/>
      </c>
      <c r="O2396" s="4" t="str">
        <f t="shared" si="189"/>
        <v/>
      </c>
      <c r="P2396" s="4" t="str">
        <f t="shared" si="190"/>
        <v/>
      </c>
    </row>
    <row r="2397" spans="1:16">
      <c r="A2397" s="3" t="s">
        <v>2461</v>
      </c>
      <c r="B2397">
        <v>6</v>
      </c>
      <c r="C2397">
        <v>6</v>
      </c>
      <c r="D2397" s="1">
        <v>1</v>
      </c>
      <c r="E2397" s="2">
        <v>2.6666666666666599</v>
      </c>
      <c r="H2397" s="4" t="str">
        <f t="shared" si="186"/>
        <v>Y</v>
      </c>
      <c r="I2397" s="4" t="str">
        <f t="shared" si="187"/>
        <v/>
      </c>
      <c r="J2397" s="4" t="str">
        <f t="shared" si="188"/>
        <v/>
      </c>
      <c r="K2397" s="4" t="str">
        <f>IF(ISERROR(MATCH(A2397,SEM_20201201_20210416!A:A,0)),"","Y")</f>
        <v/>
      </c>
      <c r="L2397" s="4" t="str">
        <f>IF(K2397="Y",VLOOKUP($A2397,SEM_20201201_20210416!$A:$G,3,FALSE),"")</f>
        <v/>
      </c>
      <c r="M2397" s="4" t="str">
        <f>IF(K2397="Y",VLOOKUP($A2397,SEM_20201201_20210416!$A:$G,4,FALSE),"")</f>
        <v/>
      </c>
      <c r="N2397" s="1" t="str">
        <f>IFERROR(VLOOKUP(A2397,SEM_20201201_20210416!A:F,6,FALSE),"")</f>
        <v/>
      </c>
      <c r="O2397" s="4" t="str">
        <f t="shared" si="189"/>
        <v/>
      </c>
      <c r="P2397" s="4" t="str">
        <f t="shared" si="190"/>
        <v/>
      </c>
    </row>
    <row r="2398" spans="1:16">
      <c r="A2398" s="3" t="s">
        <v>2564</v>
      </c>
      <c r="B2398">
        <v>6</v>
      </c>
      <c r="C2398">
        <v>3</v>
      </c>
      <c r="D2398" s="1">
        <v>0.5</v>
      </c>
      <c r="E2398" s="2">
        <v>2.6666666666666599</v>
      </c>
      <c r="H2398" s="4" t="str">
        <f t="shared" si="186"/>
        <v>Y</v>
      </c>
      <c r="I2398" s="4" t="str">
        <f t="shared" si="187"/>
        <v/>
      </c>
      <c r="J2398" s="4" t="str">
        <f t="shared" si="188"/>
        <v/>
      </c>
      <c r="K2398" s="4" t="str">
        <f>IF(ISERROR(MATCH(A2398,SEM_20201201_20210416!A:A,0)),"","Y")</f>
        <v/>
      </c>
      <c r="L2398" s="4" t="str">
        <f>IF(K2398="Y",VLOOKUP($A2398,SEM_20201201_20210416!$A:$G,3,FALSE),"")</f>
        <v/>
      </c>
      <c r="M2398" s="4" t="str">
        <f>IF(K2398="Y",VLOOKUP($A2398,SEM_20201201_20210416!$A:$G,4,FALSE),"")</f>
        <v/>
      </c>
      <c r="N2398" s="1" t="str">
        <f>IFERROR(VLOOKUP(A2398,SEM_20201201_20210416!A:F,6,FALSE),"")</f>
        <v/>
      </c>
      <c r="O2398" s="4" t="str">
        <f t="shared" si="189"/>
        <v/>
      </c>
      <c r="P2398" s="4" t="str">
        <f t="shared" si="190"/>
        <v/>
      </c>
    </row>
    <row r="2399" spans="1:16">
      <c r="A2399" s="3" t="s">
        <v>2549</v>
      </c>
      <c r="B2399">
        <v>6</v>
      </c>
      <c r="C2399">
        <v>1</v>
      </c>
      <c r="D2399" s="1">
        <v>0.16666666666666599</v>
      </c>
      <c r="E2399" s="2">
        <v>2.6666666666666599</v>
      </c>
      <c r="H2399" s="4" t="str">
        <f t="shared" si="186"/>
        <v>Y</v>
      </c>
      <c r="I2399" s="4" t="str">
        <f t="shared" si="187"/>
        <v/>
      </c>
      <c r="J2399" s="4" t="str">
        <f t="shared" si="188"/>
        <v/>
      </c>
      <c r="K2399" s="4" t="str">
        <f>IF(ISERROR(MATCH(A2399,SEM_20201201_20210416!A:A,0)),"","Y")</f>
        <v/>
      </c>
      <c r="L2399" s="4" t="str">
        <f>IF(K2399="Y",VLOOKUP($A2399,SEM_20201201_20210416!$A:$G,3,FALSE),"")</f>
        <v/>
      </c>
      <c r="M2399" s="4" t="str">
        <f>IF(K2399="Y",VLOOKUP($A2399,SEM_20201201_20210416!$A:$G,4,FALSE),"")</f>
        <v/>
      </c>
      <c r="N2399" s="1" t="str">
        <f>IFERROR(VLOOKUP(A2399,SEM_20201201_20210416!A:F,6,FALSE),"")</f>
        <v/>
      </c>
      <c r="O2399" s="4" t="str">
        <f t="shared" si="189"/>
        <v/>
      </c>
      <c r="P2399" s="4" t="str">
        <f t="shared" si="190"/>
        <v/>
      </c>
    </row>
    <row r="2400" spans="1:16">
      <c r="A2400" s="3" t="s">
        <v>2417</v>
      </c>
      <c r="B2400">
        <v>6</v>
      </c>
      <c r="C2400">
        <v>1</v>
      </c>
      <c r="D2400" s="1">
        <v>0.16666666666666599</v>
      </c>
      <c r="E2400" s="2">
        <v>2.8333333333333299</v>
      </c>
      <c r="H2400" s="4" t="str">
        <f t="shared" si="186"/>
        <v>Y</v>
      </c>
      <c r="I2400" s="4" t="str">
        <f t="shared" si="187"/>
        <v/>
      </c>
      <c r="J2400" s="4" t="str">
        <f t="shared" si="188"/>
        <v/>
      </c>
      <c r="K2400" s="4" t="str">
        <f>IF(ISERROR(MATCH(A2400,SEM_20201201_20210416!A:A,0)),"","Y")</f>
        <v/>
      </c>
      <c r="L2400" s="4" t="str">
        <f>IF(K2400="Y",VLOOKUP($A2400,SEM_20201201_20210416!$A:$G,3,FALSE),"")</f>
        <v/>
      </c>
      <c r="M2400" s="4" t="str">
        <f>IF(K2400="Y",VLOOKUP($A2400,SEM_20201201_20210416!$A:$G,4,FALSE),"")</f>
        <v/>
      </c>
      <c r="N2400" s="1" t="str">
        <f>IFERROR(VLOOKUP(A2400,SEM_20201201_20210416!A:F,6,FALSE),"")</f>
        <v/>
      </c>
      <c r="O2400" s="4" t="str">
        <f t="shared" si="189"/>
        <v/>
      </c>
      <c r="P2400" s="4" t="str">
        <f t="shared" si="190"/>
        <v/>
      </c>
    </row>
    <row r="2401" spans="1:16">
      <c r="A2401" s="3" t="s">
        <v>2504</v>
      </c>
      <c r="B2401">
        <v>6</v>
      </c>
      <c r="C2401">
        <v>0</v>
      </c>
      <c r="D2401" s="1">
        <v>0</v>
      </c>
      <c r="E2401" s="2">
        <v>3</v>
      </c>
      <c r="H2401" s="4" t="str">
        <f t="shared" si="186"/>
        <v/>
      </c>
      <c r="I2401" s="4" t="str">
        <f t="shared" si="187"/>
        <v/>
      </c>
      <c r="J2401" s="4" t="str">
        <f t="shared" si="188"/>
        <v/>
      </c>
      <c r="K2401" s="4" t="str">
        <f>IF(ISERROR(MATCH(A2401,SEM_20201201_20210416!A:A,0)),"","Y")</f>
        <v/>
      </c>
      <c r="L2401" s="4" t="str">
        <f>IF(K2401="Y",VLOOKUP($A2401,SEM_20201201_20210416!$A:$G,3,FALSE),"")</f>
        <v/>
      </c>
      <c r="M2401" s="4" t="str">
        <f>IF(K2401="Y",VLOOKUP($A2401,SEM_20201201_20210416!$A:$G,4,FALSE),"")</f>
        <v/>
      </c>
      <c r="N2401" s="1" t="str">
        <f>IFERROR(VLOOKUP(A2401,SEM_20201201_20210416!A:F,6,FALSE),"")</f>
        <v/>
      </c>
      <c r="O2401" s="4" t="str">
        <f t="shared" si="189"/>
        <v/>
      </c>
      <c r="P2401" s="4" t="str">
        <f t="shared" si="190"/>
        <v/>
      </c>
    </row>
    <row r="2402" spans="1:16">
      <c r="A2402" s="3" t="s">
        <v>2555</v>
      </c>
      <c r="B2402">
        <v>6</v>
      </c>
      <c r="C2402">
        <v>0</v>
      </c>
      <c r="D2402" s="1">
        <v>0</v>
      </c>
      <c r="E2402" s="2">
        <v>3</v>
      </c>
      <c r="H2402" s="4" t="str">
        <f t="shared" si="186"/>
        <v/>
      </c>
      <c r="I2402" s="4" t="str">
        <f t="shared" si="187"/>
        <v/>
      </c>
      <c r="J2402" s="4" t="str">
        <f t="shared" si="188"/>
        <v/>
      </c>
      <c r="K2402" s="4" t="str">
        <f>IF(ISERROR(MATCH(A2402,SEM_20201201_20210416!A:A,0)),"","Y")</f>
        <v/>
      </c>
      <c r="L2402" s="4" t="str">
        <f>IF(K2402="Y",VLOOKUP($A2402,SEM_20201201_20210416!$A:$G,3,FALSE),"")</f>
        <v/>
      </c>
      <c r="M2402" s="4" t="str">
        <f>IF(K2402="Y",VLOOKUP($A2402,SEM_20201201_20210416!$A:$G,4,FALSE),"")</f>
        <v/>
      </c>
      <c r="N2402" s="1" t="str">
        <f>IFERROR(VLOOKUP(A2402,SEM_20201201_20210416!A:F,6,FALSE),"")</f>
        <v/>
      </c>
      <c r="O2402" s="4" t="str">
        <f t="shared" si="189"/>
        <v/>
      </c>
      <c r="P2402" s="4" t="str">
        <f t="shared" si="190"/>
        <v/>
      </c>
    </row>
    <row r="2403" spans="1:16">
      <c r="A2403" s="3" t="s">
        <v>2575</v>
      </c>
      <c r="B2403">
        <v>6</v>
      </c>
      <c r="C2403">
        <v>1</v>
      </c>
      <c r="D2403" s="1">
        <v>0.16666666666666599</v>
      </c>
      <c r="E2403" s="2">
        <v>3.1666666666666599</v>
      </c>
      <c r="H2403" s="4" t="str">
        <f t="shared" si="186"/>
        <v/>
      </c>
      <c r="I2403" s="4" t="str">
        <f t="shared" si="187"/>
        <v/>
      </c>
      <c r="J2403" s="4" t="str">
        <f t="shared" si="188"/>
        <v/>
      </c>
      <c r="K2403" s="4" t="str">
        <f>IF(ISERROR(MATCH(A2403,SEM_20201201_20210416!A:A,0)),"","Y")</f>
        <v/>
      </c>
      <c r="L2403" s="4" t="str">
        <f>IF(K2403="Y",VLOOKUP($A2403,SEM_20201201_20210416!$A:$G,3,FALSE),"")</f>
        <v/>
      </c>
      <c r="M2403" s="4" t="str">
        <f>IF(K2403="Y",VLOOKUP($A2403,SEM_20201201_20210416!$A:$G,4,FALSE),"")</f>
        <v/>
      </c>
      <c r="N2403" s="1" t="str">
        <f>IFERROR(VLOOKUP(A2403,SEM_20201201_20210416!A:F,6,FALSE),"")</f>
        <v/>
      </c>
      <c r="O2403" s="4" t="str">
        <f t="shared" si="189"/>
        <v/>
      </c>
      <c r="P2403" s="4" t="str">
        <f t="shared" si="190"/>
        <v/>
      </c>
    </row>
    <row r="2404" spans="1:16">
      <c r="A2404" s="3" t="s">
        <v>2502</v>
      </c>
      <c r="B2404">
        <v>6</v>
      </c>
      <c r="C2404">
        <v>0</v>
      </c>
      <c r="D2404" s="1">
        <v>0</v>
      </c>
      <c r="E2404" s="2">
        <v>3.3333333333333299</v>
      </c>
      <c r="H2404" s="4" t="str">
        <f t="shared" si="186"/>
        <v/>
      </c>
      <c r="I2404" s="4" t="str">
        <f t="shared" si="187"/>
        <v/>
      </c>
      <c r="J2404" s="4" t="str">
        <f t="shared" si="188"/>
        <v/>
      </c>
      <c r="K2404" s="4" t="str">
        <f>IF(ISERROR(MATCH(A2404,SEM_20201201_20210416!A:A,0)),"","Y")</f>
        <v/>
      </c>
      <c r="L2404" s="4" t="str">
        <f>IF(K2404="Y",VLOOKUP($A2404,SEM_20201201_20210416!$A:$G,3,FALSE),"")</f>
        <v/>
      </c>
      <c r="M2404" s="4" t="str">
        <f>IF(K2404="Y",VLOOKUP($A2404,SEM_20201201_20210416!$A:$G,4,FALSE),"")</f>
        <v/>
      </c>
      <c r="N2404" s="1" t="str">
        <f>IFERROR(VLOOKUP(A2404,SEM_20201201_20210416!A:F,6,FALSE),"")</f>
        <v/>
      </c>
      <c r="O2404" s="4" t="str">
        <f t="shared" si="189"/>
        <v/>
      </c>
      <c r="P2404" s="4" t="str">
        <f t="shared" si="190"/>
        <v/>
      </c>
    </row>
    <row r="2405" spans="1:16">
      <c r="A2405" s="3" t="s">
        <v>2400</v>
      </c>
      <c r="B2405">
        <v>6</v>
      </c>
      <c r="C2405">
        <v>1</v>
      </c>
      <c r="D2405" s="1">
        <v>0.16666666666666599</v>
      </c>
      <c r="E2405" s="2">
        <v>3.5</v>
      </c>
      <c r="H2405" s="4" t="str">
        <f t="shared" si="186"/>
        <v/>
      </c>
      <c r="I2405" s="4" t="str">
        <f t="shared" si="187"/>
        <v/>
      </c>
      <c r="J2405" s="4" t="str">
        <f t="shared" si="188"/>
        <v/>
      </c>
      <c r="K2405" s="4" t="str">
        <f>IF(ISERROR(MATCH(A2405,SEM_20201201_20210416!A:A,0)),"","Y")</f>
        <v/>
      </c>
      <c r="L2405" s="4" t="str">
        <f>IF(K2405="Y",VLOOKUP($A2405,SEM_20201201_20210416!$A:$G,3,FALSE),"")</f>
        <v/>
      </c>
      <c r="M2405" s="4" t="str">
        <f>IF(K2405="Y",VLOOKUP($A2405,SEM_20201201_20210416!$A:$G,4,FALSE),"")</f>
        <v/>
      </c>
      <c r="N2405" s="1" t="str">
        <f>IFERROR(VLOOKUP(A2405,SEM_20201201_20210416!A:F,6,FALSE),"")</f>
        <v/>
      </c>
      <c r="O2405" s="4" t="str">
        <f t="shared" si="189"/>
        <v/>
      </c>
      <c r="P2405" s="4" t="str">
        <f t="shared" si="190"/>
        <v/>
      </c>
    </row>
    <row r="2406" spans="1:16">
      <c r="A2406" s="3" t="s">
        <v>2551</v>
      </c>
      <c r="B2406">
        <v>6</v>
      </c>
      <c r="C2406">
        <v>1</v>
      </c>
      <c r="D2406" s="1">
        <v>0.16666666666666599</v>
      </c>
      <c r="E2406" s="2">
        <v>3.6666666666666599</v>
      </c>
      <c r="H2406" s="4" t="str">
        <f t="shared" si="186"/>
        <v/>
      </c>
      <c r="I2406" s="4" t="str">
        <f t="shared" si="187"/>
        <v/>
      </c>
      <c r="J2406" s="4" t="str">
        <f t="shared" si="188"/>
        <v/>
      </c>
      <c r="K2406" s="4" t="str">
        <f>IF(ISERROR(MATCH(A2406,SEM_20201201_20210416!A:A,0)),"","Y")</f>
        <v/>
      </c>
      <c r="L2406" s="4" t="str">
        <f>IF(K2406="Y",VLOOKUP($A2406,SEM_20201201_20210416!$A:$G,3,FALSE),"")</f>
        <v/>
      </c>
      <c r="M2406" s="4" t="str">
        <f>IF(K2406="Y",VLOOKUP($A2406,SEM_20201201_20210416!$A:$G,4,FALSE),"")</f>
        <v/>
      </c>
      <c r="N2406" s="1" t="str">
        <f>IFERROR(VLOOKUP(A2406,SEM_20201201_20210416!A:F,6,FALSE),"")</f>
        <v/>
      </c>
      <c r="O2406" s="4" t="str">
        <f t="shared" si="189"/>
        <v/>
      </c>
      <c r="P2406" s="4" t="str">
        <f t="shared" si="190"/>
        <v/>
      </c>
    </row>
    <row r="2407" spans="1:16">
      <c r="A2407" s="3" t="s">
        <v>2469</v>
      </c>
      <c r="B2407">
        <v>6</v>
      </c>
      <c r="C2407">
        <v>2</v>
      </c>
      <c r="D2407" s="1">
        <v>0.33333333333333298</v>
      </c>
      <c r="E2407" s="2">
        <v>4</v>
      </c>
      <c r="H2407" s="4" t="str">
        <f t="shared" si="186"/>
        <v/>
      </c>
      <c r="I2407" s="4" t="str">
        <f t="shared" si="187"/>
        <v>Y</v>
      </c>
      <c r="J2407" s="4" t="str">
        <f t="shared" si="188"/>
        <v/>
      </c>
      <c r="K2407" s="4" t="str">
        <f>IF(ISERROR(MATCH(A2407,SEM_20201201_20210416!A:A,0)),"","Y")</f>
        <v/>
      </c>
      <c r="L2407" s="4" t="str">
        <f>IF(K2407="Y",VLOOKUP($A2407,SEM_20201201_20210416!$A:$G,3,FALSE),"")</f>
        <v/>
      </c>
      <c r="M2407" s="4" t="str">
        <f>IF(K2407="Y",VLOOKUP($A2407,SEM_20201201_20210416!$A:$G,4,FALSE),"")</f>
        <v/>
      </c>
      <c r="N2407" s="1" t="str">
        <f>IFERROR(VLOOKUP(A2407,SEM_20201201_20210416!A:F,6,FALSE),"")</f>
        <v/>
      </c>
      <c r="O2407" s="4" t="str">
        <f t="shared" si="189"/>
        <v/>
      </c>
      <c r="P2407" s="4" t="str">
        <f t="shared" si="190"/>
        <v/>
      </c>
    </row>
    <row r="2408" spans="1:16">
      <c r="A2408" s="3" t="s">
        <v>2541</v>
      </c>
      <c r="B2408">
        <v>6</v>
      </c>
      <c r="C2408">
        <v>1</v>
      </c>
      <c r="D2408" s="1">
        <v>0.16666666666666599</v>
      </c>
      <c r="E2408" s="2">
        <v>4</v>
      </c>
      <c r="H2408" s="4" t="str">
        <f t="shared" si="186"/>
        <v/>
      </c>
      <c r="I2408" s="4" t="str">
        <f t="shared" si="187"/>
        <v>Y</v>
      </c>
      <c r="J2408" s="4" t="str">
        <f t="shared" si="188"/>
        <v/>
      </c>
      <c r="K2408" s="4" t="str">
        <f>IF(ISERROR(MATCH(A2408,SEM_20201201_20210416!A:A,0)),"","Y")</f>
        <v/>
      </c>
      <c r="L2408" s="4" t="str">
        <f>IF(K2408="Y",VLOOKUP($A2408,SEM_20201201_20210416!$A:$G,3,FALSE),"")</f>
        <v/>
      </c>
      <c r="M2408" s="4" t="str">
        <f>IF(K2408="Y",VLOOKUP($A2408,SEM_20201201_20210416!$A:$G,4,FALSE),"")</f>
        <v/>
      </c>
      <c r="N2408" s="1" t="str">
        <f>IFERROR(VLOOKUP(A2408,SEM_20201201_20210416!A:F,6,FALSE),"")</f>
        <v/>
      </c>
      <c r="O2408" s="4" t="str">
        <f t="shared" si="189"/>
        <v/>
      </c>
      <c r="P2408" s="4" t="str">
        <f t="shared" si="190"/>
        <v/>
      </c>
    </row>
    <row r="2409" spans="1:16">
      <c r="A2409" s="3" t="s">
        <v>2473</v>
      </c>
      <c r="B2409">
        <v>6</v>
      </c>
      <c r="C2409">
        <v>0</v>
      </c>
      <c r="D2409" s="1">
        <v>0</v>
      </c>
      <c r="E2409" s="2">
        <v>4</v>
      </c>
      <c r="H2409" s="4" t="str">
        <f t="shared" si="186"/>
        <v/>
      </c>
      <c r="I2409" s="4" t="str">
        <f t="shared" si="187"/>
        <v>Y</v>
      </c>
      <c r="J2409" s="4" t="str">
        <f t="shared" si="188"/>
        <v/>
      </c>
      <c r="K2409" s="4" t="str">
        <f>IF(ISERROR(MATCH(A2409,SEM_20201201_20210416!A:A,0)),"","Y")</f>
        <v/>
      </c>
      <c r="L2409" s="4" t="str">
        <f>IF(K2409="Y",VLOOKUP($A2409,SEM_20201201_20210416!$A:$G,3,FALSE),"")</f>
        <v/>
      </c>
      <c r="M2409" s="4" t="str">
        <f>IF(K2409="Y",VLOOKUP($A2409,SEM_20201201_20210416!$A:$G,4,FALSE),"")</f>
        <v/>
      </c>
      <c r="N2409" s="1" t="str">
        <f>IFERROR(VLOOKUP(A2409,SEM_20201201_20210416!A:F,6,FALSE),"")</f>
        <v/>
      </c>
      <c r="O2409" s="4" t="str">
        <f t="shared" si="189"/>
        <v/>
      </c>
      <c r="P2409" s="4" t="str">
        <f t="shared" si="190"/>
        <v/>
      </c>
    </row>
    <row r="2410" spans="1:16">
      <c r="A2410" s="3" t="s">
        <v>2460</v>
      </c>
      <c r="B2410">
        <v>6</v>
      </c>
      <c r="C2410">
        <v>0</v>
      </c>
      <c r="D2410" s="1">
        <v>0</v>
      </c>
      <c r="E2410" s="2">
        <v>4.5</v>
      </c>
      <c r="H2410" s="4" t="str">
        <f t="shared" si="186"/>
        <v/>
      </c>
      <c r="I2410" s="4" t="str">
        <f t="shared" si="187"/>
        <v>Y</v>
      </c>
      <c r="J2410" s="4" t="str">
        <f t="shared" si="188"/>
        <v/>
      </c>
      <c r="K2410" s="4" t="str">
        <f>IF(ISERROR(MATCH(A2410,SEM_20201201_20210416!A:A,0)),"","Y")</f>
        <v/>
      </c>
      <c r="L2410" s="4" t="str">
        <f>IF(K2410="Y",VLOOKUP($A2410,SEM_20201201_20210416!$A:$G,3,FALSE),"")</f>
        <v/>
      </c>
      <c r="M2410" s="4" t="str">
        <f>IF(K2410="Y",VLOOKUP($A2410,SEM_20201201_20210416!$A:$G,4,FALSE),"")</f>
        <v/>
      </c>
      <c r="N2410" s="1" t="str">
        <f>IFERROR(VLOOKUP(A2410,SEM_20201201_20210416!A:F,6,FALSE),"")</f>
        <v/>
      </c>
      <c r="O2410" s="4" t="str">
        <f t="shared" si="189"/>
        <v/>
      </c>
      <c r="P2410" s="4" t="str">
        <f t="shared" si="190"/>
        <v/>
      </c>
    </row>
    <row r="2411" spans="1:16">
      <c r="A2411" s="3" t="s">
        <v>2523</v>
      </c>
      <c r="B2411">
        <v>6</v>
      </c>
      <c r="C2411">
        <v>0</v>
      </c>
      <c r="D2411" s="1">
        <v>0</v>
      </c>
      <c r="E2411" s="2">
        <v>4.8333333333333304</v>
      </c>
      <c r="H2411" s="4" t="str">
        <f t="shared" si="186"/>
        <v/>
      </c>
      <c r="I2411" s="4" t="str">
        <f t="shared" si="187"/>
        <v>Y</v>
      </c>
      <c r="J2411" s="4" t="str">
        <f t="shared" si="188"/>
        <v/>
      </c>
      <c r="K2411" s="4" t="str">
        <f>IF(ISERROR(MATCH(A2411,SEM_20201201_20210416!A:A,0)),"","Y")</f>
        <v/>
      </c>
      <c r="L2411" s="4" t="str">
        <f>IF(K2411="Y",VLOOKUP($A2411,SEM_20201201_20210416!$A:$G,3,FALSE),"")</f>
        <v/>
      </c>
      <c r="M2411" s="4" t="str">
        <f>IF(K2411="Y",VLOOKUP($A2411,SEM_20201201_20210416!$A:$G,4,FALSE),"")</f>
        <v/>
      </c>
      <c r="N2411" s="1" t="str">
        <f>IFERROR(VLOOKUP(A2411,SEM_20201201_20210416!A:F,6,FALSE),"")</f>
        <v/>
      </c>
      <c r="O2411" s="4" t="str">
        <f t="shared" si="189"/>
        <v/>
      </c>
      <c r="P2411" s="4" t="str">
        <f t="shared" si="190"/>
        <v/>
      </c>
    </row>
    <row r="2412" spans="1:16">
      <c r="A2412" s="3" t="s">
        <v>2545</v>
      </c>
      <c r="B2412">
        <v>6</v>
      </c>
      <c r="C2412">
        <v>0</v>
      </c>
      <c r="D2412" s="1">
        <v>0</v>
      </c>
      <c r="E2412" s="2">
        <v>4.8333333333333304</v>
      </c>
      <c r="H2412" s="4" t="str">
        <f t="shared" si="186"/>
        <v/>
      </c>
      <c r="I2412" s="4" t="str">
        <f t="shared" si="187"/>
        <v>Y</v>
      </c>
      <c r="J2412" s="4" t="str">
        <f t="shared" si="188"/>
        <v/>
      </c>
      <c r="K2412" s="4" t="str">
        <f>IF(ISERROR(MATCH(A2412,SEM_20201201_20210416!A:A,0)),"","Y")</f>
        <v/>
      </c>
      <c r="L2412" s="4" t="str">
        <f>IF(K2412="Y",VLOOKUP($A2412,SEM_20201201_20210416!$A:$G,3,FALSE),"")</f>
        <v/>
      </c>
      <c r="M2412" s="4" t="str">
        <f>IF(K2412="Y",VLOOKUP($A2412,SEM_20201201_20210416!$A:$G,4,FALSE),"")</f>
        <v/>
      </c>
      <c r="N2412" s="1" t="str">
        <f>IFERROR(VLOOKUP(A2412,SEM_20201201_20210416!A:F,6,FALSE),"")</f>
        <v/>
      </c>
      <c r="O2412" s="4" t="str">
        <f t="shared" si="189"/>
        <v/>
      </c>
      <c r="P2412" s="4" t="str">
        <f t="shared" si="190"/>
        <v/>
      </c>
    </row>
    <row r="2413" spans="1:16">
      <c r="A2413" s="3" t="s">
        <v>2544</v>
      </c>
      <c r="B2413">
        <v>6</v>
      </c>
      <c r="C2413">
        <v>0</v>
      </c>
      <c r="D2413" s="1">
        <v>0</v>
      </c>
      <c r="E2413" s="2">
        <v>5</v>
      </c>
      <c r="H2413" s="4" t="str">
        <f t="shared" si="186"/>
        <v/>
      </c>
      <c r="I2413" s="4" t="str">
        <f t="shared" si="187"/>
        <v/>
      </c>
      <c r="J2413" s="4" t="str">
        <f t="shared" si="188"/>
        <v/>
      </c>
      <c r="K2413" s="4" t="str">
        <f>IF(ISERROR(MATCH(A2413,SEM_20201201_20210416!A:A,0)),"","Y")</f>
        <v/>
      </c>
      <c r="L2413" s="4" t="str">
        <f>IF(K2413="Y",VLOOKUP($A2413,SEM_20201201_20210416!$A:$G,3,FALSE),"")</f>
        <v/>
      </c>
      <c r="M2413" s="4" t="str">
        <f>IF(K2413="Y",VLOOKUP($A2413,SEM_20201201_20210416!$A:$G,4,FALSE),"")</f>
        <v/>
      </c>
      <c r="N2413" s="1" t="str">
        <f>IFERROR(VLOOKUP(A2413,SEM_20201201_20210416!A:F,6,FALSE),"")</f>
        <v/>
      </c>
      <c r="O2413" s="4" t="str">
        <f t="shared" si="189"/>
        <v/>
      </c>
      <c r="P2413" s="4" t="str">
        <f t="shared" si="190"/>
        <v/>
      </c>
    </row>
    <row r="2414" spans="1:16">
      <c r="A2414" s="3" t="s">
        <v>2454</v>
      </c>
      <c r="B2414">
        <v>6</v>
      </c>
      <c r="C2414">
        <v>0</v>
      </c>
      <c r="D2414" s="1">
        <v>0</v>
      </c>
      <c r="E2414" s="2">
        <v>5.1666666666666599</v>
      </c>
      <c r="H2414" s="4" t="str">
        <f t="shared" si="186"/>
        <v/>
      </c>
      <c r="I2414" s="4" t="str">
        <f t="shared" si="187"/>
        <v/>
      </c>
      <c r="J2414" s="4" t="str">
        <f t="shared" si="188"/>
        <v/>
      </c>
      <c r="K2414" s="4" t="str">
        <f>IF(ISERROR(MATCH(A2414,SEM_20201201_20210416!A:A,0)),"","Y")</f>
        <v/>
      </c>
      <c r="L2414" s="4" t="str">
        <f>IF(K2414="Y",VLOOKUP($A2414,SEM_20201201_20210416!$A:$G,3,FALSE),"")</f>
        <v/>
      </c>
      <c r="M2414" s="4" t="str">
        <f>IF(K2414="Y",VLOOKUP($A2414,SEM_20201201_20210416!$A:$G,4,FALSE),"")</f>
        <v/>
      </c>
      <c r="N2414" s="1" t="str">
        <f>IFERROR(VLOOKUP(A2414,SEM_20201201_20210416!A:F,6,FALSE),"")</f>
        <v/>
      </c>
      <c r="O2414" s="4" t="str">
        <f t="shared" si="189"/>
        <v/>
      </c>
      <c r="P2414" s="4" t="str">
        <f t="shared" si="190"/>
        <v/>
      </c>
    </row>
    <row r="2415" spans="1:16">
      <c r="A2415" s="3" t="s">
        <v>2540</v>
      </c>
      <c r="B2415">
        <v>6</v>
      </c>
      <c r="C2415">
        <v>2</v>
      </c>
      <c r="D2415" s="1">
        <v>0.33333333333333298</v>
      </c>
      <c r="E2415" s="2">
        <v>5.3333333333333304</v>
      </c>
      <c r="H2415" s="4" t="str">
        <f t="shared" si="186"/>
        <v/>
      </c>
      <c r="I2415" s="4" t="str">
        <f t="shared" si="187"/>
        <v/>
      </c>
      <c r="J2415" s="4" t="str">
        <f t="shared" si="188"/>
        <v/>
      </c>
      <c r="K2415" s="4" t="str">
        <f>IF(ISERROR(MATCH(A2415,SEM_20201201_20210416!A:A,0)),"","Y")</f>
        <v/>
      </c>
      <c r="L2415" s="4" t="str">
        <f>IF(K2415="Y",VLOOKUP($A2415,SEM_20201201_20210416!$A:$G,3,FALSE),"")</f>
        <v/>
      </c>
      <c r="M2415" s="4" t="str">
        <f>IF(K2415="Y",VLOOKUP($A2415,SEM_20201201_20210416!$A:$G,4,FALSE),"")</f>
        <v/>
      </c>
      <c r="N2415" s="1" t="str">
        <f>IFERROR(VLOOKUP(A2415,SEM_20201201_20210416!A:F,6,FALSE),"")</f>
        <v/>
      </c>
      <c r="O2415" s="4" t="str">
        <f t="shared" si="189"/>
        <v/>
      </c>
      <c r="P2415" s="4" t="str">
        <f t="shared" si="190"/>
        <v/>
      </c>
    </row>
    <row r="2416" spans="1:16">
      <c r="A2416" s="3" t="s">
        <v>2475</v>
      </c>
      <c r="B2416">
        <v>6</v>
      </c>
      <c r="C2416">
        <v>1</v>
      </c>
      <c r="D2416" s="1">
        <v>0.16666666666666599</v>
      </c>
      <c r="E2416" s="2">
        <v>5.3333333333333304</v>
      </c>
      <c r="H2416" s="4" t="str">
        <f t="shared" si="186"/>
        <v/>
      </c>
      <c r="I2416" s="4" t="str">
        <f t="shared" si="187"/>
        <v/>
      </c>
      <c r="J2416" s="4" t="str">
        <f t="shared" si="188"/>
        <v/>
      </c>
      <c r="K2416" s="4" t="str">
        <f>IF(ISERROR(MATCH(A2416,SEM_20201201_20210416!A:A,0)),"","Y")</f>
        <v/>
      </c>
      <c r="L2416" s="4" t="str">
        <f>IF(K2416="Y",VLOOKUP($A2416,SEM_20201201_20210416!$A:$G,3,FALSE),"")</f>
        <v/>
      </c>
      <c r="M2416" s="4" t="str">
        <f>IF(K2416="Y",VLOOKUP($A2416,SEM_20201201_20210416!$A:$G,4,FALSE),"")</f>
        <v/>
      </c>
      <c r="N2416" s="1" t="str">
        <f>IFERROR(VLOOKUP(A2416,SEM_20201201_20210416!A:F,6,FALSE),"")</f>
        <v/>
      </c>
      <c r="O2416" s="4" t="str">
        <f t="shared" si="189"/>
        <v/>
      </c>
      <c r="P2416" s="4" t="str">
        <f t="shared" si="190"/>
        <v/>
      </c>
    </row>
    <row r="2417" spans="1:16">
      <c r="A2417" s="3" t="s">
        <v>2516</v>
      </c>
      <c r="B2417">
        <v>6</v>
      </c>
      <c r="C2417">
        <v>0</v>
      </c>
      <c r="D2417" s="1">
        <v>0</v>
      </c>
      <c r="E2417" s="2">
        <v>5.3333333333333304</v>
      </c>
      <c r="H2417" s="4" t="str">
        <f t="shared" si="186"/>
        <v/>
      </c>
      <c r="I2417" s="4" t="str">
        <f t="shared" si="187"/>
        <v/>
      </c>
      <c r="J2417" s="4" t="str">
        <f t="shared" si="188"/>
        <v/>
      </c>
      <c r="K2417" s="4" t="str">
        <f>IF(ISERROR(MATCH(A2417,SEM_20201201_20210416!A:A,0)),"","Y")</f>
        <v/>
      </c>
      <c r="L2417" s="4" t="str">
        <f>IF(K2417="Y",VLOOKUP($A2417,SEM_20201201_20210416!$A:$G,3,FALSE),"")</f>
        <v/>
      </c>
      <c r="M2417" s="4" t="str">
        <f>IF(K2417="Y",VLOOKUP($A2417,SEM_20201201_20210416!$A:$G,4,FALSE),"")</f>
        <v/>
      </c>
      <c r="N2417" s="1" t="str">
        <f>IFERROR(VLOOKUP(A2417,SEM_20201201_20210416!A:F,6,FALSE),"")</f>
        <v/>
      </c>
      <c r="O2417" s="4" t="str">
        <f t="shared" si="189"/>
        <v/>
      </c>
      <c r="P2417" s="4" t="str">
        <f t="shared" si="190"/>
        <v/>
      </c>
    </row>
    <row r="2418" spans="1:16">
      <c r="A2418" s="3" t="s">
        <v>2508</v>
      </c>
      <c r="B2418">
        <v>6</v>
      </c>
      <c r="C2418">
        <v>1</v>
      </c>
      <c r="D2418" s="1">
        <v>0.16666666666666599</v>
      </c>
      <c r="E2418" s="2">
        <v>5.5</v>
      </c>
      <c r="H2418" s="4" t="str">
        <f t="shared" si="186"/>
        <v/>
      </c>
      <c r="I2418" s="4" t="str">
        <f t="shared" si="187"/>
        <v/>
      </c>
      <c r="J2418" s="4" t="str">
        <f t="shared" si="188"/>
        <v/>
      </c>
      <c r="K2418" s="4" t="str">
        <f>IF(ISERROR(MATCH(A2418,SEM_20201201_20210416!A:A,0)),"","Y")</f>
        <v/>
      </c>
      <c r="L2418" s="4" t="str">
        <f>IF(K2418="Y",VLOOKUP($A2418,SEM_20201201_20210416!$A:$G,3,FALSE),"")</f>
        <v/>
      </c>
      <c r="M2418" s="4" t="str">
        <f>IF(K2418="Y",VLOOKUP($A2418,SEM_20201201_20210416!$A:$G,4,FALSE),"")</f>
        <v/>
      </c>
      <c r="N2418" s="1" t="str">
        <f>IFERROR(VLOOKUP(A2418,SEM_20201201_20210416!A:F,6,FALSE),"")</f>
        <v/>
      </c>
      <c r="O2418" s="4" t="str">
        <f t="shared" si="189"/>
        <v/>
      </c>
      <c r="P2418" s="4" t="str">
        <f t="shared" si="190"/>
        <v/>
      </c>
    </row>
    <row r="2419" spans="1:16">
      <c r="A2419" s="3" t="s">
        <v>2409</v>
      </c>
      <c r="B2419">
        <v>6</v>
      </c>
      <c r="C2419">
        <v>0</v>
      </c>
      <c r="D2419" s="1">
        <v>0</v>
      </c>
      <c r="E2419" s="2">
        <v>5.5</v>
      </c>
      <c r="H2419" s="4" t="str">
        <f t="shared" si="186"/>
        <v/>
      </c>
      <c r="I2419" s="4" t="str">
        <f t="shared" si="187"/>
        <v/>
      </c>
      <c r="J2419" s="4" t="str">
        <f t="shared" si="188"/>
        <v/>
      </c>
      <c r="K2419" s="4" t="str">
        <f>IF(ISERROR(MATCH(A2419,SEM_20201201_20210416!A:A,0)),"","Y")</f>
        <v/>
      </c>
      <c r="L2419" s="4" t="str">
        <f>IF(K2419="Y",VLOOKUP($A2419,SEM_20201201_20210416!$A:$G,3,FALSE),"")</f>
        <v/>
      </c>
      <c r="M2419" s="4" t="str">
        <f>IF(K2419="Y",VLOOKUP($A2419,SEM_20201201_20210416!$A:$G,4,FALSE),"")</f>
        <v/>
      </c>
      <c r="N2419" s="1" t="str">
        <f>IFERROR(VLOOKUP(A2419,SEM_20201201_20210416!A:F,6,FALSE),"")</f>
        <v/>
      </c>
      <c r="O2419" s="4" t="str">
        <f t="shared" si="189"/>
        <v/>
      </c>
      <c r="P2419" s="4" t="str">
        <f t="shared" si="190"/>
        <v/>
      </c>
    </row>
    <row r="2420" spans="1:16">
      <c r="A2420" s="3" t="s">
        <v>2481</v>
      </c>
      <c r="B2420">
        <v>6</v>
      </c>
      <c r="C2420">
        <v>0</v>
      </c>
      <c r="D2420" s="1">
        <v>0</v>
      </c>
      <c r="E2420" s="2">
        <v>5.5</v>
      </c>
      <c r="H2420" s="4" t="str">
        <f t="shared" si="186"/>
        <v/>
      </c>
      <c r="I2420" s="4" t="str">
        <f t="shared" si="187"/>
        <v/>
      </c>
      <c r="J2420" s="4" t="str">
        <f t="shared" si="188"/>
        <v/>
      </c>
      <c r="K2420" s="4" t="str">
        <f>IF(ISERROR(MATCH(A2420,SEM_20201201_20210416!A:A,0)),"","Y")</f>
        <v/>
      </c>
      <c r="L2420" s="4" t="str">
        <f>IF(K2420="Y",VLOOKUP($A2420,SEM_20201201_20210416!$A:$G,3,FALSE),"")</f>
        <v/>
      </c>
      <c r="M2420" s="4" t="str">
        <f>IF(K2420="Y",VLOOKUP($A2420,SEM_20201201_20210416!$A:$G,4,FALSE),"")</f>
        <v/>
      </c>
      <c r="N2420" s="1" t="str">
        <f>IFERROR(VLOOKUP(A2420,SEM_20201201_20210416!A:F,6,FALSE),"")</f>
        <v/>
      </c>
      <c r="O2420" s="4" t="str">
        <f t="shared" si="189"/>
        <v/>
      </c>
      <c r="P2420" s="4" t="str">
        <f t="shared" si="190"/>
        <v/>
      </c>
    </row>
    <row r="2421" spans="1:16">
      <c r="A2421" s="3" t="s">
        <v>2491</v>
      </c>
      <c r="B2421">
        <v>6</v>
      </c>
      <c r="C2421">
        <v>0</v>
      </c>
      <c r="D2421" s="1">
        <v>0</v>
      </c>
      <c r="E2421" s="2">
        <v>5.5</v>
      </c>
      <c r="H2421" s="4" t="str">
        <f t="shared" si="186"/>
        <v/>
      </c>
      <c r="I2421" s="4" t="str">
        <f t="shared" si="187"/>
        <v/>
      </c>
      <c r="J2421" s="4" t="str">
        <f t="shared" si="188"/>
        <v/>
      </c>
      <c r="K2421" s="4" t="str">
        <f>IF(ISERROR(MATCH(A2421,SEM_20201201_20210416!A:A,0)),"","Y")</f>
        <v/>
      </c>
      <c r="L2421" s="4" t="str">
        <f>IF(K2421="Y",VLOOKUP($A2421,SEM_20201201_20210416!$A:$G,3,FALSE),"")</f>
        <v/>
      </c>
      <c r="M2421" s="4" t="str">
        <f>IF(K2421="Y",VLOOKUP($A2421,SEM_20201201_20210416!$A:$G,4,FALSE),"")</f>
        <v/>
      </c>
      <c r="N2421" s="1" t="str">
        <f>IFERROR(VLOOKUP(A2421,SEM_20201201_20210416!A:F,6,FALSE),"")</f>
        <v/>
      </c>
      <c r="O2421" s="4" t="str">
        <f t="shared" si="189"/>
        <v/>
      </c>
      <c r="P2421" s="4" t="str">
        <f t="shared" si="190"/>
        <v/>
      </c>
    </row>
    <row r="2422" spans="1:16">
      <c r="A2422" s="3" t="s">
        <v>2445</v>
      </c>
      <c r="B2422">
        <v>6</v>
      </c>
      <c r="C2422">
        <v>0</v>
      </c>
      <c r="D2422" s="1">
        <v>0</v>
      </c>
      <c r="E2422" s="2">
        <v>5.6666666666666599</v>
      </c>
      <c r="H2422" s="4" t="str">
        <f t="shared" si="186"/>
        <v/>
      </c>
      <c r="I2422" s="4" t="str">
        <f t="shared" si="187"/>
        <v/>
      </c>
      <c r="J2422" s="4" t="str">
        <f t="shared" si="188"/>
        <v/>
      </c>
      <c r="K2422" s="4" t="str">
        <f>IF(ISERROR(MATCH(A2422,SEM_20201201_20210416!A:A,0)),"","Y")</f>
        <v/>
      </c>
      <c r="L2422" s="4" t="str">
        <f>IF(K2422="Y",VLOOKUP($A2422,SEM_20201201_20210416!$A:$G,3,FALSE),"")</f>
        <v/>
      </c>
      <c r="M2422" s="4" t="str">
        <f>IF(K2422="Y",VLOOKUP($A2422,SEM_20201201_20210416!$A:$G,4,FALSE),"")</f>
        <v/>
      </c>
      <c r="N2422" s="1" t="str">
        <f>IFERROR(VLOOKUP(A2422,SEM_20201201_20210416!A:F,6,FALSE),"")</f>
        <v/>
      </c>
      <c r="O2422" s="4" t="str">
        <f t="shared" si="189"/>
        <v/>
      </c>
      <c r="P2422" s="4" t="str">
        <f t="shared" si="190"/>
        <v/>
      </c>
    </row>
    <row r="2423" spans="1:16">
      <c r="A2423" s="3" t="s">
        <v>2503</v>
      </c>
      <c r="B2423">
        <v>6</v>
      </c>
      <c r="C2423">
        <v>0</v>
      </c>
      <c r="D2423" s="1">
        <v>0</v>
      </c>
      <c r="E2423" s="2">
        <v>5.6666666666666599</v>
      </c>
      <c r="H2423" s="4" t="str">
        <f t="shared" si="186"/>
        <v/>
      </c>
      <c r="I2423" s="4" t="str">
        <f t="shared" si="187"/>
        <v/>
      </c>
      <c r="J2423" s="4" t="str">
        <f t="shared" si="188"/>
        <v/>
      </c>
      <c r="K2423" s="4" t="str">
        <f>IF(ISERROR(MATCH(A2423,SEM_20201201_20210416!A:A,0)),"","Y")</f>
        <v/>
      </c>
      <c r="L2423" s="4" t="str">
        <f>IF(K2423="Y",VLOOKUP($A2423,SEM_20201201_20210416!$A:$G,3,FALSE),"")</f>
        <v/>
      </c>
      <c r="M2423" s="4" t="str">
        <f>IF(K2423="Y",VLOOKUP($A2423,SEM_20201201_20210416!$A:$G,4,FALSE),"")</f>
        <v/>
      </c>
      <c r="N2423" s="1" t="str">
        <f>IFERROR(VLOOKUP(A2423,SEM_20201201_20210416!A:F,6,FALSE),"")</f>
        <v/>
      </c>
      <c r="O2423" s="4" t="str">
        <f t="shared" si="189"/>
        <v/>
      </c>
      <c r="P2423" s="4" t="str">
        <f t="shared" si="190"/>
        <v/>
      </c>
    </row>
    <row r="2424" spans="1:16">
      <c r="A2424" s="3" t="s">
        <v>2450</v>
      </c>
      <c r="B2424">
        <v>6</v>
      </c>
      <c r="C2424">
        <v>0</v>
      </c>
      <c r="D2424" s="1">
        <v>0</v>
      </c>
      <c r="E2424" s="2">
        <v>5.8333333333333304</v>
      </c>
      <c r="H2424" s="4" t="str">
        <f t="shared" si="186"/>
        <v/>
      </c>
      <c r="I2424" s="4" t="str">
        <f t="shared" si="187"/>
        <v/>
      </c>
      <c r="J2424" s="4" t="str">
        <f t="shared" si="188"/>
        <v/>
      </c>
      <c r="K2424" s="4" t="str">
        <f>IF(ISERROR(MATCH(A2424,SEM_20201201_20210416!A:A,0)),"","Y")</f>
        <v/>
      </c>
      <c r="L2424" s="4" t="str">
        <f>IF(K2424="Y",VLOOKUP($A2424,SEM_20201201_20210416!$A:$G,3,FALSE),"")</f>
        <v/>
      </c>
      <c r="M2424" s="4" t="str">
        <f>IF(K2424="Y",VLOOKUP($A2424,SEM_20201201_20210416!$A:$G,4,FALSE),"")</f>
        <v/>
      </c>
      <c r="N2424" s="1" t="str">
        <f>IFERROR(VLOOKUP(A2424,SEM_20201201_20210416!A:F,6,FALSE),"")</f>
        <v/>
      </c>
      <c r="O2424" s="4" t="str">
        <f t="shared" si="189"/>
        <v/>
      </c>
      <c r="P2424" s="4" t="str">
        <f t="shared" si="190"/>
        <v/>
      </c>
    </row>
    <row r="2425" spans="1:16">
      <c r="A2425" s="3" t="s">
        <v>2496</v>
      </c>
      <c r="B2425">
        <v>6</v>
      </c>
      <c r="C2425">
        <v>0</v>
      </c>
      <c r="D2425" s="1">
        <v>0</v>
      </c>
      <c r="E2425" s="2">
        <v>5.8333333333333304</v>
      </c>
      <c r="H2425" s="4" t="str">
        <f t="shared" si="186"/>
        <v/>
      </c>
      <c r="I2425" s="4" t="str">
        <f t="shared" si="187"/>
        <v/>
      </c>
      <c r="J2425" s="4" t="str">
        <f t="shared" si="188"/>
        <v/>
      </c>
      <c r="K2425" s="4" t="str">
        <f>IF(ISERROR(MATCH(A2425,SEM_20201201_20210416!A:A,0)),"","Y")</f>
        <v/>
      </c>
      <c r="L2425" s="4" t="str">
        <f>IF(K2425="Y",VLOOKUP($A2425,SEM_20201201_20210416!$A:$G,3,FALSE),"")</f>
        <v/>
      </c>
      <c r="M2425" s="4" t="str">
        <f>IF(K2425="Y",VLOOKUP($A2425,SEM_20201201_20210416!$A:$G,4,FALSE),"")</f>
        <v/>
      </c>
      <c r="N2425" s="1" t="str">
        <f>IFERROR(VLOOKUP(A2425,SEM_20201201_20210416!A:F,6,FALSE),"")</f>
        <v/>
      </c>
      <c r="O2425" s="4" t="str">
        <f t="shared" si="189"/>
        <v/>
      </c>
      <c r="P2425" s="4" t="str">
        <f t="shared" si="190"/>
        <v/>
      </c>
    </row>
    <row r="2426" spans="1:16">
      <c r="A2426" s="3" t="s">
        <v>2498</v>
      </c>
      <c r="B2426">
        <v>6</v>
      </c>
      <c r="C2426">
        <v>0</v>
      </c>
      <c r="D2426" s="1">
        <v>0</v>
      </c>
      <c r="E2426" s="2">
        <v>5.8333333333333304</v>
      </c>
      <c r="H2426" s="4" t="str">
        <f t="shared" si="186"/>
        <v/>
      </c>
      <c r="I2426" s="4" t="str">
        <f t="shared" si="187"/>
        <v/>
      </c>
      <c r="J2426" s="4" t="str">
        <f t="shared" si="188"/>
        <v/>
      </c>
      <c r="K2426" s="4" t="str">
        <f>IF(ISERROR(MATCH(A2426,SEM_20201201_20210416!A:A,0)),"","Y")</f>
        <v/>
      </c>
      <c r="L2426" s="4" t="str">
        <f>IF(K2426="Y",VLOOKUP($A2426,SEM_20201201_20210416!$A:$G,3,FALSE),"")</f>
        <v/>
      </c>
      <c r="M2426" s="4" t="str">
        <f>IF(K2426="Y",VLOOKUP($A2426,SEM_20201201_20210416!$A:$G,4,FALSE),"")</f>
        <v/>
      </c>
      <c r="N2426" s="1" t="str">
        <f>IFERROR(VLOOKUP(A2426,SEM_20201201_20210416!A:F,6,FALSE),"")</f>
        <v/>
      </c>
      <c r="O2426" s="4" t="str">
        <f t="shared" si="189"/>
        <v/>
      </c>
      <c r="P2426" s="4" t="str">
        <f t="shared" si="190"/>
        <v/>
      </c>
    </row>
    <row r="2427" spans="1:16">
      <c r="A2427" s="3" t="s">
        <v>2435</v>
      </c>
      <c r="B2427">
        <v>6</v>
      </c>
      <c r="C2427">
        <v>0</v>
      </c>
      <c r="D2427" s="1">
        <v>0</v>
      </c>
      <c r="E2427" s="2">
        <v>6</v>
      </c>
      <c r="H2427" s="4" t="str">
        <f t="shared" si="186"/>
        <v/>
      </c>
      <c r="I2427" s="4" t="str">
        <f t="shared" si="187"/>
        <v/>
      </c>
      <c r="J2427" s="4" t="str">
        <f t="shared" si="188"/>
        <v>Y</v>
      </c>
      <c r="K2427" s="4" t="str">
        <f>IF(ISERROR(MATCH(A2427,SEM_20201201_20210416!A:A,0)),"","Y")</f>
        <v/>
      </c>
      <c r="L2427" s="4" t="str">
        <f>IF(K2427="Y",VLOOKUP($A2427,SEM_20201201_20210416!$A:$G,3,FALSE),"")</f>
        <v/>
      </c>
      <c r="M2427" s="4" t="str">
        <f>IF(K2427="Y",VLOOKUP($A2427,SEM_20201201_20210416!$A:$G,4,FALSE),"")</f>
        <v/>
      </c>
      <c r="N2427" s="1" t="str">
        <f>IFERROR(VLOOKUP(A2427,SEM_20201201_20210416!A:F,6,FALSE),"")</f>
        <v/>
      </c>
      <c r="O2427" s="4" t="str">
        <f t="shared" si="189"/>
        <v/>
      </c>
      <c r="P2427" s="4" t="str">
        <f t="shared" si="190"/>
        <v/>
      </c>
    </row>
    <row r="2428" spans="1:16">
      <c r="A2428" s="3" t="s">
        <v>2449</v>
      </c>
      <c r="B2428">
        <v>6</v>
      </c>
      <c r="C2428">
        <v>0</v>
      </c>
      <c r="D2428" s="1">
        <v>0</v>
      </c>
      <c r="E2428" s="2">
        <v>6.1666666666666599</v>
      </c>
      <c r="H2428" s="4" t="str">
        <f t="shared" si="186"/>
        <v/>
      </c>
      <c r="I2428" s="4" t="str">
        <f t="shared" si="187"/>
        <v/>
      </c>
      <c r="J2428" s="4" t="str">
        <f t="shared" si="188"/>
        <v>Y</v>
      </c>
      <c r="K2428" s="4" t="str">
        <f>IF(ISERROR(MATCH(A2428,SEM_20201201_20210416!A:A,0)),"","Y")</f>
        <v/>
      </c>
      <c r="L2428" s="4" t="str">
        <f>IF(K2428="Y",VLOOKUP($A2428,SEM_20201201_20210416!$A:$G,3,FALSE),"")</f>
        <v/>
      </c>
      <c r="M2428" s="4" t="str">
        <f>IF(K2428="Y",VLOOKUP($A2428,SEM_20201201_20210416!$A:$G,4,FALSE),"")</f>
        <v/>
      </c>
      <c r="N2428" s="1" t="str">
        <f>IFERROR(VLOOKUP(A2428,SEM_20201201_20210416!A:F,6,FALSE),"")</f>
        <v/>
      </c>
      <c r="O2428" s="4" t="str">
        <f t="shared" si="189"/>
        <v/>
      </c>
      <c r="P2428" s="4" t="str">
        <f t="shared" si="190"/>
        <v/>
      </c>
    </row>
    <row r="2429" spans="1:16">
      <c r="A2429" s="3" t="s">
        <v>2513</v>
      </c>
      <c r="B2429">
        <v>6</v>
      </c>
      <c r="C2429">
        <v>0</v>
      </c>
      <c r="D2429" s="1">
        <v>0</v>
      </c>
      <c r="E2429" s="2">
        <v>6.3333333333333304</v>
      </c>
      <c r="H2429" s="4" t="str">
        <f t="shared" si="186"/>
        <v/>
      </c>
      <c r="I2429" s="4" t="str">
        <f t="shared" si="187"/>
        <v/>
      </c>
      <c r="J2429" s="4" t="str">
        <f t="shared" si="188"/>
        <v>Y</v>
      </c>
      <c r="K2429" s="4" t="str">
        <f>IF(ISERROR(MATCH(A2429,SEM_20201201_20210416!A:A,0)),"","Y")</f>
        <v/>
      </c>
      <c r="L2429" s="4" t="str">
        <f>IF(K2429="Y",VLOOKUP($A2429,SEM_20201201_20210416!$A:$G,3,FALSE),"")</f>
        <v/>
      </c>
      <c r="M2429" s="4" t="str">
        <f>IF(K2429="Y",VLOOKUP($A2429,SEM_20201201_20210416!$A:$G,4,FALSE),"")</f>
        <v/>
      </c>
      <c r="N2429" s="1" t="str">
        <f>IFERROR(VLOOKUP(A2429,SEM_20201201_20210416!A:F,6,FALSE),"")</f>
        <v/>
      </c>
      <c r="O2429" s="4" t="str">
        <f t="shared" si="189"/>
        <v/>
      </c>
      <c r="P2429" s="4" t="str">
        <f t="shared" si="190"/>
        <v/>
      </c>
    </row>
    <row r="2430" spans="1:16">
      <c r="A2430" s="3" t="s">
        <v>2579</v>
      </c>
      <c r="B2430">
        <v>6</v>
      </c>
      <c r="C2430">
        <v>0</v>
      </c>
      <c r="D2430" s="1">
        <v>0</v>
      </c>
      <c r="E2430" s="2">
        <v>6.8333333333333304</v>
      </c>
      <c r="H2430" s="4" t="str">
        <f t="shared" si="186"/>
        <v/>
      </c>
      <c r="I2430" s="4" t="str">
        <f t="shared" si="187"/>
        <v/>
      </c>
      <c r="J2430" s="4" t="str">
        <f t="shared" si="188"/>
        <v>Y</v>
      </c>
      <c r="K2430" s="4" t="str">
        <f>IF(ISERROR(MATCH(A2430,SEM_20201201_20210416!A:A,0)),"","Y")</f>
        <v/>
      </c>
      <c r="L2430" s="4" t="str">
        <f>IF(K2430="Y",VLOOKUP($A2430,SEM_20201201_20210416!$A:$G,3,FALSE),"")</f>
        <v/>
      </c>
      <c r="M2430" s="4" t="str">
        <f>IF(K2430="Y",VLOOKUP($A2430,SEM_20201201_20210416!$A:$G,4,FALSE),"")</f>
        <v/>
      </c>
      <c r="N2430" s="1" t="str">
        <f>IFERROR(VLOOKUP(A2430,SEM_20201201_20210416!A:F,6,FALSE),"")</f>
        <v/>
      </c>
      <c r="O2430" s="4" t="str">
        <f t="shared" si="189"/>
        <v/>
      </c>
      <c r="P2430" s="4" t="str">
        <f t="shared" si="190"/>
        <v/>
      </c>
    </row>
    <row r="2431" spans="1:16">
      <c r="A2431" s="3" t="s">
        <v>2421</v>
      </c>
      <c r="B2431">
        <v>6</v>
      </c>
      <c r="C2431">
        <v>0</v>
      </c>
      <c r="D2431" s="1">
        <v>0</v>
      </c>
      <c r="E2431" s="2">
        <v>7</v>
      </c>
      <c r="H2431" s="4" t="str">
        <f t="shared" si="186"/>
        <v/>
      </c>
      <c r="I2431" s="4" t="str">
        <f t="shared" si="187"/>
        <v/>
      </c>
      <c r="J2431" s="4" t="str">
        <f t="shared" si="188"/>
        <v/>
      </c>
      <c r="K2431" s="4" t="str">
        <f>IF(ISERROR(MATCH(A2431,SEM_20201201_20210416!A:A,0)),"","Y")</f>
        <v/>
      </c>
      <c r="L2431" s="4" t="str">
        <f>IF(K2431="Y",VLOOKUP($A2431,SEM_20201201_20210416!$A:$G,3,FALSE),"")</f>
        <v/>
      </c>
      <c r="M2431" s="4" t="str">
        <f>IF(K2431="Y",VLOOKUP($A2431,SEM_20201201_20210416!$A:$G,4,FALSE),"")</f>
        <v/>
      </c>
      <c r="N2431" s="1" t="str">
        <f>IFERROR(VLOOKUP(A2431,SEM_20201201_20210416!A:F,6,FALSE),"")</f>
        <v/>
      </c>
      <c r="O2431" s="4" t="str">
        <f t="shared" si="189"/>
        <v/>
      </c>
      <c r="P2431" s="4" t="str">
        <f t="shared" si="190"/>
        <v/>
      </c>
    </row>
    <row r="2432" spans="1:16">
      <c r="A2432" s="3" t="s">
        <v>2497</v>
      </c>
      <c r="B2432">
        <v>6</v>
      </c>
      <c r="C2432">
        <v>0</v>
      </c>
      <c r="D2432" s="1">
        <v>0</v>
      </c>
      <c r="E2432" s="2">
        <v>7</v>
      </c>
      <c r="H2432" s="4" t="str">
        <f t="shared" si="186"/>
        <v/>
      </c>
      <c r="I2432" s="4" t="str">
        <f t="shared" si="187"/>
        <v/>
      </c>
      <c r="J2432" s="4" t="str">
        <f t="shared" si="188"/>
        <v/>
      </c>
      <c r="K2432" s="4" t="str">
        <f>IF(ISERROR(MATCH(A2432,SEM_20201201_20210416!A:A,0)),"","Y")</f>
        <v/>
      </c>
      <c r="L2432" s="4" t="str">
        <f>IF(K2432="Y",VLOOKUP($A2432,SEM_20201201_20210416!$A:$G,3,FALSE),"")</f>
        <v/>
      </c>
      <c r="M2432" s="4" t="str">
        <f>IF(K2432="Y",VLOOKUP($A2432,SEM_20201201_20210416!$A:$G,4,FALSE),"")</f>
        <v/>
      </c>
      <c r="N2432" s="1" t="str">
        <f>IFERROR(VLOOKUP(A2432,SEM_20201201_20210416!A:F,6,FALSE),"")</f>
        <v/>
      </c>
      <c r="O2432" s="4" t="str">
        <f t="shared" si="189"/>
        <v/>
      </c>
      <c r="P2432" s="4" t="str">
        <f t="shared" si="190"/>
        <v/>
      </c>
    </row>
    <row r="2433" spans="1:16">
      <c r="A2433" s="3" t="s">
        <v>2566</v>
      </c>
      <c r="B2433">
        <v>6</v>
      </c>
      <c r="C2433">
        <v>0</v>
      </c>
      <c r="D2433" s="1">
        <v>0</v>
      </c>
      <c r="E2433" s="2">
        <v>7</v>
      </c>
      <c r="H2433" s="4" t="str">
        <f t="shared" si="186"/>
        <v/>
      </c>
      <c r="I2433" s="4" t="str">
        <f t="shared" si="187"/>
        <v/>
      </c>
      <c r="J2433" s="4" t="str">
        <f t="shared" si="188"/>
        <v/>
      </c>
      <c r="K2433" s="4" t="str">
        <f>IF(ISERROR(MATCH(A2433,SEM_20201201_20210416!A:A,0)),"","Y")</f>
        <v/>
      </c>
      <c r="L2433" s="4" t="str">
        <f>IF(K2433="Y",VLOOKUP($A2433,SEM_20201201_20210416!$A:$G,3,FALSE),"")</f>
        <v/>
      </c>
      <c r="M2433" s="4" t="str">
        <f>IF(K2433="Y",VLOOKUP($A2433,SEM_20201201_20210416!$A:$G,4,FALSE),"")</f>
        <v/>
      </c>
      <c r="N2433" s="1" t="str">
        <f>IFERROR(VLOOKUP(A2433,SEM_20201201_20210416!A:F,6,FALSE),"")</f>
        <v/>
      </c>
      <c r="O2433" s="4" t="str">
        <f t="shared" si="189"/>
        <v/>
      </c>
      <c r="P2433" s="4" t="str">
        <f t="shared" si="190"/>
        <v/>
      </c>
    </row>
    <row r="2434" spans="1:16">
      <c r="A2434" s="3" t="s">
        <v>2401</v>
      </c>
      <c r="B2434">
        <v>6</v>
      </c>
      <c r="C2434">
        <v>1</v>
      </c>
      <c r="D2434" s="1">
        <v>0.16666666666666599</v>
      </c>
      <c r="E2434" s="2">
        <v>7.1666666666666599</v>
      </c>
      <c r="H2434" s="4" t="str">
        <f t="shared" si="186"/>
        <v/>
      </c>
      <c r="I2434" s="4" t="str">
        <f t="shared" si="187"/>
        <v/>
      </c>
      <c r="J2434" s="4" t="str">
        <f t="shared" si="188"/>
        <v/>
      </c>
      <c r="K2434" s="4" t="str">
        <f>IF(ISERROR(MATCH(A2434,SEM_20201201_20210416!A:A,0)),"","Y")</f>
        <v/>
      </c>
      <c r="L2434" s="4" t="str">
        <f>IF(K2434="Y",VLOOKUP($A2434,SEM_20201201_20210416!$A:$G,3,FALSE),"")</f>
        <v/>
      </c>
      <c r="M2434" s="4" t="str">
        <f>IF(K2434="Y",VLOOKUP($A2434,SEM_20201201_20210416!$A:$G,4,FALSE),"")</f>
        <v/>
      </c>
      <c r="N2434" s="1" t="str">
        <f>IFERROR(VLOOKUP(A2434,SEM_20201201_20210416!A:F,6,FALSE),"")</f>
        <v/>
      </c>
      <c r="O2434" s="4" t="str">
        <f t="shared" si="189"/>
        <v/>
      </c>
      <c r="P2434" s="4" t="str">
        <f t="shared" si="190"/>
        <v/>
      </c>
    </row>
    <row r="2435" spans="1:16">
      <c r="A2435" s="3" t="s">
        <v>2397</v>
      </c>
      <c r="B2435">
        <v>6</v>
      </c>
      <c r="C2435">
        <v>0</v>
      </c>
      <c r="D2435" s="1">
        <v>0</v>
      </c>
      <c r="E2435" s="2">
        <v>7.1666666666666599</v>
      </c>
      <c r="H2435" s="4" t="str">
        <f t="shared" ref="H2435:H2498" si="191">IF(AND(E2435&gt;=2,E2435&lt;3),"Y","")</f>
        <v/>
      </c>
      <c r="I2435" s="4" t="str">
        <f t="shared" ref="I2435:I2498" si="192">IF(AND(E2435&gt;=4,E2435&lt;5),"Y","")</f>
        <v/>
      </c>
      <c r="J2435" s="4" t="str">
        <f t="shared" ref="J2435:J2498" si="193">IF(AND(E2435&gt;=6,E2435&lt;7),"Y","")</f>
        <v/>
      </c>
      <c r="K2435" s="4" t="str">
        <f>IF(ISERROR(MATCH(A2435,SEM_20201201_20210416!A:A,0)),"","Y")</f>
        <v/>
      </c>
      <c r="L2435" s="4" t="str">
        <f>IF(K2435="Y",VLOOKUP($A2435,SEM_20201201_20210416!$A:$G,3,FALSE),"")</f>
        <v/>
      </c>
      <c r="M2435" s="4" t="str">
        <f>IF(K2435="Y",VLOOKUP($A2435,SEM_20201201_20210416!$A:$G,4,FALSE),"")</f>
        <v/>
      </c>
      <c r="N2435" s="1" t="str">
        <f>IFERROR(VLOOKUP(A2435,SEM_20201201_20210416!A:F,6,FALSE),"")</f>
        <v/>
      </c>
      <c r="O2435" s="4" t="str">
        <f t="shared" ref="O2435:O2498" si="194">IF(AND(K2435="Y",M2435&gt;C2435),"Y","")</f>
        <v/>
      </c>
      <c r="P2435" s="4" t="str">
        <f t="shared" ref="P2435:P2498" si="195">IF(AND(G2435&lt;&gt;"N",E2435&gt;$V$1,D2435&lt;$V$2,B2435&gt;=$V$3),"Y","")</f>
        <v/>
      </c>
    </row>
    <row r="2436" spans="1:16">
      <c r="A2436" s="3" t="s">
        <v>2411</v>
      </c>
      <c r="B2436">
        <v>6</v>
      </c>
      <c r="C2436">
        <v>0</v>
      </c>
      <c r="D2436" s="1">
        <v>0</v>
      </c>
      <c r="E2436" s="2">
        <v>7.1666666666666599</v>
      </c>
      <c r="H2436" s="4" t="str">
        <f t="shared" si="191"/>
        <v/>
      </c>
      <c r="I2436" s="4" t="str">
        <f t="shared" si="192"/>
        <v/>
      </c>
      <c r="J2436" s="4" t="str">
        <f t="shared" si="193"/>
        <v/>
      </c>
      <c r="K2436" s="4" t="str">
        <f>IF(ISERROR(MATCH(A2436,SEM_20201201_20210416!A:A,0)),"","Y")</f>
        <v/>
      </c>
      <c r="L2436" s="4" t="str">
        <f>IF(K2436="Y",VLOOKUP($A2436,SEM_20201201_20210416!$A:$G,3,FALSE),"")</f>
        <v/>
      </c>
      <c r="M2436" s="4" t="str">
        <f>IF(K2436="Y",VLOOKUP($A2436,SEM_20201201_20210416!$A:$G,4,FALSE),"")</f>
        <v/>
      </c>
      <c r="N2436" s="1" t="str">
        <f>IFERROR(VLOOKUP(A2436,SEM_20201201_20210416!A:F,6,FALSE),"")</f>
        <v/>
      </c>
      <c r="O2436" s="4" t="str">
        <f t="shared" si="194"/>
        <v/>
      </c>
      <c r="P2436" s="4" t="str">
        <f t="shared" si="195"/>
        <v/>
      </c>
    </row>
    <row r="2437" spans="1:16">
      <c r="A2437" s="3" t="s">
        <v>2438</v>
      </c>
      <c r="B2437">
        <v>6</v>
      </c>
      <c r="C2437">
        <v>1</v>
      </c>
      <c r="D2437" s="1">
        <v>0.16666666666666599</v>
      </c>
      <c r="E2437" s="2">
        <v>7.3333333333333304</v>
      </c>
      <c r="H2437" s="4" t="str">
        <f t="shared" si="191"/>
        <v/>
      </c>
      <c r="I2437" s="4" t="str">
        <f t="shared" si="192"/>
        <v/>
      </c>
      <c r="J2437" s="4" t="str">
        <f t="shared" si="193"/>
        <v/>
      </c>
      <c r="K2437" s="4" t="str">
        <f>IF(ISERROR(MATCH(A2437,SEM_20201201_20210416!A:A,0)),"","Y")</f>
        <v/>
      </c>
      <c r="L2437" s="4" t="str">
        <f>IF(K2437="Y",VLOOKUP($A2437,SEM_20201201_20210416!$A:$G,3,FALSE),"")</f>
        <v/>
      </c>
      <c r="M2437" s="4" t="str">
        <f>IF(K2437="Y",VLOOKUP($A2437,SEM_20201201_20210416!$A:$G,4,FALSE),"")</f>
        <v/>
      </c>
      <c r="N2437" s="1" t="str">
        <f>IFERROR(VLOOKUP(A2437,SEM_20201201_20210416!A:F,6,FALSE),"")</f>
        <v/>
      </c>
      <c r="O2437" s="4" t="str">
        <f t="shared" si="194"/>
        <v/>
      </c>
      <c r="P2437" s="4" t="str">
        <f t="shared" si="195"/>
        <v/>
      </c>
    </row>
    <row r="2438" spans="1:16">
      <c r="A2438" s="3" t="s">
        <v>2517</v>
      </c>
      <c r="B2438">
        <v>6</v>
      </c>
      <c r="C2438">
        <v>0</v>
      </c>
      <c r="D2438" s="1">
        <v>0</v>
      </c>
      <c r="E2438" s="2">
        <v>7.3333333333333304</v>
      </c>
      <c r="H2438" s="4" t="str">
        <f t="shared" si="191"/>
        <v/>
      </c>
      <c r="I2438" s="4" t="str">
        <f t="shared" si="192"/>
        <v/>
      </c>
      <c r="J2438" s="4" t="str">
        <f t="shared" si="193"/>
        <v/>
      </c>
      <c r="K2438" s="4" t="str">
        <f>IF(ISERROR(MATCH(A2438,SEM_20201201_20210416!A:A,0)),"","Y")</f>
        <v/>
      </c>
      <c r="L2438" s="4" t="str">
        <f>IF(K2438="Y",VLOOKUP($A2438,SEM_20201201_20210416!$A:$G,3,FALSE),"")</f>
        <v/>
      </c>
      <c r="M2438" s="4" t="str">
        <f>IF(K2438="Y",VLOOKUP($A2438,SEM_20201201_20210416!$A:$G,4,FALSE),"")</f>
        <v/>
      </c>
      <c r="N2438" s="1" t="str">
        <f>IFERROR(VLOOKUP(A2438,SEM_20201201_20210416!A:F,6,FALSE),"")</f>
        <v/>
      </c>
      <c r="O2438" s="4" t="str">
        <f t="shared" si="194"/>
        <v/>
      </c>
      <c r="P2438" s="4" t="str">
        <f t="shared" si="195"/>
        <v/>
      </c>
    </row>
    <row r="2439" spans="1:16">
      <c r="A2439" s="3" t="s">
        <v>2394</v>
      </c>
      <c r="B2439">
        <v>6</v>
      </c>
      <c r="C2439">
        <v>0</v>
      </c>
      <c r="D2439" s="1">
        <v>0</v>
      </c>
      <c r="E2439" s="2">
        <v>7.5</v>
      </c>
      <c r="H2439" s="4" t="str">
        <f t="shared" si="191"/>
        <v/>
      </c>
      <c r="I2439" s="4" t="str">
        <f t="shared" si="192"/>
        <v/>
      </c>
      <c r="J2439" s="4" t="str">
        <f t="shared" si="193"/>
        <v/>
      </c>
      <c r="K2439" s="4" t="str">
        <f>IF(ISERROR(MATCH(A2439,SEM_20201201_20210416!A:A,0)),"","Y")</f>
        <v/>
      </c>
      <c r="L2439" s="4" t="str">
        <f>IF(K2439="Y",VLOOKUP($A2439,SEM_20201201_20210416!$A:$G,3,FALSE),"")</f>
        <v/>
      </c>
      <c r="M2439" s="4" t="str">
        <f>IF(K2439="Y",VLOOKUP($A2439,SEM_20201201_20210416!$A:$G,4,FALSE),"")</f>
        <v/>
      </c>
      <c r="N2439" s="1" t="str">
        <f>IFERROR(VLOOKUP(A2439,SEM_20201201_20210416!A:F,6,FALSE),"")</f>
        <v/>
      </c>
      <c r="O2439" s="4" t="str">
        <f t="shared" si="194"/>
        <v/>
      </c>
      <c r="P2439" s="4" t="str">
        <f t="shared" si="195"/>
        <v/>
      </c>
    </row>
    <row r="2440" spans="1:16">
      <c r="A2440" s="3" t="s">
        <v>2558</v>
      </c>
      <c r="B2440">
        <v>6</v>
      </c>
      <c r="C2440">
        <v>0</v>
      </c>
      <c r="D2440" s="1">
        <v>0</v>
      </c>
      <c r="E2440" s="2">
        <v>7.5</v>
      </c>
      <c r="H2440" s="4" t="str">
        <f t="shared" si="191"/>
        <v/>
      </c>
      <c r="I2440" s="4" t="str">
        <f t="shared" si="192"/>
        <v/>
      </c>
      <c r="J2440" s="4" t="str">
        <f t="shared" si="193"/>
        <v/>
      </c>
      <c r="K2440" s="4" t="str">
        <f>IF(ISERROR(MATCH(A2440,SEM_20201201_20210416!A:A,0)),"","Y")</f>
        <v/>
      </c>
      <c r="L2440" s="4" t="str">
        <f>IF(K2440="Y",VLOOKUP($A2440,SEM_20201201_20210416!$A:$G,3,FALSE),"")</f>
        <v/>
      </c>
      <c r="M2440" s="4" t="str">
        <f>IF(K2440="Y",VLOOKUP($A2440,SEM_20201201_20210416!$A:$G,4,FALSE),"")</f>
        <v/>
      </c>
      <c r="N2440" s="1" t="str">
        <f>IFERROR(VLOOKUP(A2440,SEM_20201201_20210416!A:F,6,FALSE),"")</f>
        <v/>
      </c>
      <c r="O2440" s="4" t="str">
        <f t="shared" si="194"/>
        <v/>
      </c>
      <c r="P2440" s="4" t="str">
        <f t="shared" si="195"/>
        <v/>
      </c>
    </row>
    <row r="2441" spans="1:16">
      <c r="A2441" s="3" t="s">
        <v>2403</v>
      </c>
      <c r="B2441">
        <v>6</v>
      </c>
      <c r="C2441">
        <v>1</v>
      </c>
      <c r="D2441" s="1">
        <v>0.16666666666666599</v>
      </c>
      <c r="E2441" s="2">
        <v>7.6666666666666599</v>
      </c>
      <c r="H2441" s="4" t="str">
        <f t="shared" si="191"/>
        <v/>
      </c>
      <c r="I2441" s="4" t="str">
        <f t="shared" si="192"/>
        <v/>
      </c>
      <c r="J2441" s="4" t="str">
        <f t="shared" si="193"/>
        <v/>
      </c>
      <c r="K2441" s="4" t="str">
        <f>IF(ISERROR(MATCH(A2441,SEM_20201201_20210416!A:A,0)),"","Y")</f>
        <v/>
      </c>
      <c r="L2441" s="4" t="str">
        <f>IF(K2441="Y",VLOOKUP($A2441,SEM_20201201_20210416!$A:$G,3,FALSE),"")</f>
        <v/>
      </c>
      <c r="M2441" s="4" t="str">
        <f>IF(K2441="Y",VLOOKUP($A2441,SEM_20201201_20210416!$A:$G,4,FALSE),"")</f>
        <v/>
      </c>
      <c r="N2441" s="1" t="str">
        <f>IFERROR(VLOOKUP(A2441,SEM_20201201_20210416!A:F,6,FALSE),"")</f>
        <v/>
      </c>
      <c r="O2441" s="4" t="str">
        <f t="shared" si="194"/>
        <v/>
      </c>
      <c r="P2441" s="4" t="str">
        <f t="shared" si="195"/>
        <v/>
      </c>
    </row>
    <row r="2442" spans="1:16">
      <c r="A2442" s="3" t="s">
        <v>2439</v>
      </c>
      <c r="B2442">
        <v>6</v>
      </c>
      <c r="C2442">
        <v>1</v>
      </c>
      <c r="D2442" s="1">
        <v>0.16666666666666599</v>
      </c>
      <c r="E2442" s="2">
        <v>7.6666666666666599</v>
      </c>
      <c r="H2442" s="4" t="str">
        <f t="shared" si="191"/>
        <v/>
      </c>
      <c r="I2442" s="4" t="str">
        <f t="shared" si="192"/>
        <v/>
      </c>
      <c r="J2442" s="4" t="str">
        <f t="shared" si="193"/>
        <v/>
      </c>
      <c r="K2442" s="4" t="str">
        <f>IF(ISERROR(MATCH(A2442,SEM_20201201_20210416!A:A,0)),"","Y")</f>
        <v/>
      </c>
      <c r="L2442" s="4" t="str">
        <f>IF(K2442="Y",VLOOKUP($A2442,SEM_20201201_20210416!$A:$G,3,FALSE),"")</f>
        <v/>
      </c>
      <c r="M2442" s="4" t="str">
        <f>IF(K2442="Y",VLOOKUP($A2442,SEM_20201201_20210416!$A:$G,4,FALSE),"")</f>
        <v/>
      </c>
      <c r="N2442" s="1" t="str">
        <f>IFERROR(VLOOKUP(A2442,SEM_20201201_20210416!A:F,6,FALSE),"")</f>
        <v/>
      </c>
      <c r="O2442" s="4" t="str">
        <f t="shared" si="194"/>
        <v/>
      </c>
      <c r="P2442" s="4" t="str">
        <f t="shared" si="195"/>
        <v/>
      </c>
    </row>
    <row r="2443" spans="1:16">
      <c r="A2443" s="3" t="s">
        <v>2456</v>
      </c>
      <c r="B2443">
        <v>6</v>
      </c>
      <c r="C2443">
        <v>0</v>
      </c>
      <c r="D2443" s="1">
        <v>0</v>
      </c>
      <c r="E2443" s="2">
        <v>7.8333333333333304</v>
      </c>
      <c r="H2443" s="4" t="str">
        <f t="shared" si="191"/>
        <v/>
      </c>
      <c r="I2443" s="4" t="str">
        <f t="shared" si="192"/>
        <v/>
      </c>
      <c r="J2443" s="4" t="str">
        <f t="shared" si="193"/>
        <v/>
      </c>
      <c r="K2443" s="4" t="str">
        <f>IF(ISERROR(MATCH(A2443,SEM_20201201_20210416!A:A,0)),"","Y")</f>
        <v/>
      </c>
      <c r="L2443" s="4" t="str">
        <f>IF(K2443="Y",VLOOKUP($A2443,SEM_20201201_20210416!$A:$G,3,FALSE),"")</f>
        <v/>
      </c>
      <c r="M2443" s="4" t="str">
        <f>IF(K2443="Y",VLOOKUP($A2443,SEM_20201201_20210416!$A:$G,4,FALSE),"")</f>
        <v/>
      </c>
      <c r="N2443" s="1" t="str">
        <f>IFERROR(VLOOKUP(A2443,SEM_20201201_20210416!A:F,6,FALSE),"")</f>
        <v/>
      </c>
      <c r="O2443" s="4" t="str">
        <f t="shared" si="194"/>
        <v/>
      </c>
      <c r="P2443" s="4" t="str">
        <f t="shared" si="195"/>
        <v/>
      </c>
    </row>
    <row r="2444" spans="1:16">
      <c r="A2444" s="3" t="s">
        <v>2466</v>
      </c>
      <c r="B2444">
        <v>6</v>
      </c>
      <c r="C2444">
        <v>0</v>
      </c>
      <c r="D2444" s="1">
        <v>0</v>
      </c>
      <c r="E2444" s="2">
        <v>7.8333333333333304</v>
      </c>
      <c r="H2444" s="4" t="str">
        <f t="shared" si="191"/>
        <v/>
      </c>
      <c r="I2444" s="4" t="str">
        <f t="shared" si="192"/>
        <v/>
      </c>
      <c r="J2444" s="4" t="str">
        <f t="shared" si="193"/>
        <v/>
      </c>
      <c r="K2444" s="4" t="str">
        <f>IF(ISERROR(MATCH(A2444,SEM_20201201_20210416!A:A,0)),"","Y")</f>
        <v/>
      </c>
      <c r="L2444" s="4" t="str">
        <f>IF(K2444="Y",VLOOKUP($A2444,SEM_20201201_20210416!$A:$G,3,FALSE),"")</f>
        <v/>
      </c>
      <c r="M2444" s="4" t="str">
        <f>IF(K2444="Y",VLOOKUP($A2444,SEM_20201201_20210416!$A:$G,4,FALSE),"")</f>
        <v/>
      </c>
      <c r="N2444" s="1" t="str">
        <f>IFERROR(VLOOKUP(A2444,SEM_20201201_20210416!A:F,6,FALSE),"")</f>
        <v/>
      </c>
      <c r="O2444" s="4" t="str">
        <f t="shared" si="194"/>
        <v/>
      </c>
      <c r="P2444" s="4" t="str">
        <f t="shared" si="195"/>
        <v/>
      </c>
    </row>
    <row r="2445" spans="1:16">
      <c r="A2445" s="3" t="s">
        <v>2384</v>
      </c>
      <c r="B2445">
        <v>6</v>
      </c>
      <c r="C2445">
        <v>0</v>
      </c>
      <c r="D2445" s="1">
        <v>0</v>
      </c>
      <c r="E2445" s="2">
        <v>8</v>
      </c>
      <c r="H2445" s="4" t="str">
        <f t="shared" si="191"/>
        <v/>
      </c>
      <c r="I2445" s="4" t="str">
        <f t="shared" si="192"/>
        <v/>
      </c>
      <c r="J2445" s="4" t="str">
        <f t="shared" si="193"/>
        <v/>
      </c>
      <c r="K2445" s="4" t="str">
        <f>IF(ISERROR(MATCH(A2445,SEM_20201201_20210416!A:A,0)),"","Y")</f>
        <v/>
      </c>
      <c r="L2445" s="4" t="str">
        <f>IF(K2445="Y",VLOOKUP($A2445,SEM_20201201_20210416!$A:$G,3,FALSE),"")</f>
        <v/>
      </c>
      <c r="M2445" s="4" t="str">
        <f>IF(K2445="Y",VLOOKUP($A2445,SEM_20201201_20210416!$A:$G,4,FALSE),"")</f>
        <v/>
      </c>
      <c r="N2445" s="1" t="str">
        <f>IFERROR(VLOOKUP(A2445,SEM_20201201_20210416!A:F,6,FALSE),"")</f>
        <v/>
      </c>
      <c r="O2445" s="4" t="str">
        <f t="shared" si="194"/>
        <v/>
      </c>
      <c r="P2445" s="4" t="str">
        <f t="shared" si="195"/>
        <v/>
      </c>
    </row>
    <row r="2446" spans="1:16">
      <c r="A2446" s="3" t="s">
        <v>2385</v>
      </c>
      <c r="B2446">
        <v>6</v>
      </c>
      <c r="C2446">
        <v>0</v>
      </c>
      <c r="D2446" s="1">
        <v>0</v>
      </c>
      <c r="E2446" s="2">
        <v>8</v>
      </c>
      <c r="H2446" s="4" t="str">
        <f t="shared" si="191"/>
        <v/>
      </c>
      <c r="I2446" s="4" t="str">
        <f t="shared" si="192"/>
        <v/>
      </c>
      <c r="J2446" s="4" t="str">
        <f t="shared" si="193"/>
        <v/>
      </c>
      <c r="K2446" s="4" t="str">
        <f>IF(ISERROR(MATCH(A2446,SEM_20201201_20210416!A:A,0)),"","Y")</f>
        <v/>
      </c>
      <c r="L2446" s="4" t="str">
        <f>IF(K2446="Y",VLOOKUP($A2446,SEM_20201201_20210416!$A:$G,3,FALSE),"")</f>
        <v/>
      </c>
      <c r="M2446" s="4" t="str">
        <f>IF(K2446="Y",VLOOKUP($A2446,SEM_20201201_20210416!$A:$G,4,FALSE),"")</f>
        <v/>
      </c>
      <c r="N2446" s="1" t="str">
        <f>IFERROR(VLOOKUP(A2446,SEM_20201201_20210416!A:F,6,FALSE),"")</f>
        <v/>
      </c>
      <c r="O2446" s="4" t="str">
        <f t="shared" si="194"/>
        <v/>
      </c>
      <c r="P2446" s="4" t="str">
        <f t="shared" si="195"/>
        <v/>
      </c>
    </row>
    <row r="2447" spans="1:16">
      <c r="A2447" s="3" t="s">
        <v>2413</v>
      </c>
      <c r="B2447">
        <v>6</v>
      </c>
      <c r="C2447">
        <v>0</v>
      </c>
      <c r="D2447" s="1">
        <v>0</v>
      </c>
      <c r="E2447" s="2">
        <v>8</v>
      </c>
      <c r="H2447" s="4" t="str">
        <f t="shared" si="191"/>
        <v/>
      </c>
      <c r="I2447" s="4" t="str">
        <f t="shared" si="192"/>
        <v/>
      </c>
      <c r="J2447" s="4" t="str">
        <f t="shared" si="193"/>
        <v/>
      </c>
      <c r="K2447" s="4" t="str">
        <f>IF(ISERROR(MATCH(A2447,SEM_20201201_20210416!A:A,0)),"","Y")</f>
        <v/>
      </c>
      <c r="L2447" s="4" t="str">
        <f>IF(K2447="Y",VLOOKUP($A2447,SEM_20201201_20210416!$A:$G,3,FALSE),"")</f>
        <v/>
      </c>
      <c r="M2447" s="4" t="str">
        <f>IF(K2447="Y",VLOOKUP($A2447,SEM_20201201_20210416!$A:$G,4,FALSE),"")</f>
        <v/>
      </c>
      <c r="N2447" s="1" t="str">
        <f>IFERROR(VLOOKUP(A2447,SEM_20201201_20210416!A:F,6,FALSE),"")</f>
        <v/>
      </c>
      <c r="O2447" s="4" t="str">
        <f t="shared" si="194"/>
        <v/>
      </c>
      <c r="P2447" s="4" t="str">
        <f t="shared" si="195"/>
        <v/>
      </c>
    </row>
    <row r="2448" spans="1:16">
      <c r="A2448" s="3" t="s">
        <v>2505</v>
      </c>
      <c r="B2448">
        <v>6</v>
      </c>
      <c r="C2448">
        <v>0</v>
      </c>
      <c r="D2448" s="1">
        <v>0</v>
      </c>
      <c r="E2448" s="2">
        <v>8</v>
      </c>
      <c r="H2448" s="4" t="str">
        <f t="shared" si="191"/>
        <v/>
      </c>
      <c r="I2448" s="4" t="str">
        <f t="shared" si="192"/>
        <v/>
      </c>
      <c r="J2448" s="4" t="str">
        <f t="shared" si="193"/>
        <v/>
      </c>
      <c r="K2448" s="4" t="str">
        <f>IF(ISERROR(MATCH(A2448,SEM_20201201_20210416!A:A,0)),"","Y")</f>
        <v/>
      </c>
      <c r="L2448" s="4" t="str">
        <f>IF(K2448="Y",VLOOKUP($A2448,SEM_20201201_20210416!$A:$G,3,FALSE),"")</f>
        <v/>
      </c>
      <c r="M2448" s="4" t="str">
        <f>IF(K2448="Y",VLOOKUP($A2448,SEM_20201201_20210416!$A:$G,4,FALSE),"")</f>
        <v/>
      </c>
      <c r="N2448" s="1" t="str">
        <f>IFERROR(VLOOKUP(A2448,SEM_20201201_20210416!A:F,6,FALSE),"")</f>
        <v/>
      </c>
      <c r="O2448" s="4" t="str">
        <f t="shared" si="194"/>
        <v/>
      </c>
      <c r="P2448" s="4" t="str">
        <f t="shared" si="195"/>
        <v/>
      </c>
    </row>
    <row r="2449" spans="1:16">
      <c r="A2449" s="3" t="s">
        <v>2550</v>
      </c>
      <c r="B2449">
        <v>6</v>
      </c>
      <c r="C2449">
        <v>0</v>
      </c>
      <c r="D2449" s="1">
        <v>0</v>
      </c>
      <c r="E2449" s="2">
        <v>8</v>
      </c>
      <c r="H2449" s="4" t="str">
        <f t="shared" si="191"/>
        <v/>
      </c>
      <c r="I2449" s="4" t="str">
        <f t="shared" si="192"/>
        <v/>
      </c>
      <c r="J2449" s="4" t="str">
        <f t="shared" si="193"/>
        <v/>
      </c>
      <c r="K2449" s="4" t="str">
        <f>IF(ISERROR(MATCH(A2449,SEM_20201201_20210416!A:A,0)),"","Y")</f>
        <v/>
      </c>
      <c r="L2449" s="4" t="str">
        <f>IF(K2449="Y",VLOOKUP($A2449,SEM_20201201_20210416!$A:$G,3,FALSE),"")</f>
        <v/>
      </c>
      <c r="M2449" s="4" t="str">
        <f>IF(K2449="Y",VLOOKUP($A2449,SEM_20201201_20210416!$A:$G,4,FALSE),"")</f>
        <v/>
      </c>
      <c r="N2449" s="1" t="str">
        <f>IFERROR(VLOOKUP(A2449,SEM_20201201_20210416!A:F,6,FALSE),"")</f>
        <v/>
      </c>
      <c r="O2449" s="4" t="str">
        <f t="shared" si="194"/>
        <v/>
      </c>
      <c r="P2449" s="4" t="str">
        <f t="shared" si="195"/>
        <v/>
      </c>
    </row>
    <row r="2450" spans="1:16">
      <c r="A2450" s="3" t="s">
        <v>2522</v>
      </c>
      <c r="B2450">
        <v>6</v>
      </c>
      <c r="C2450">
        <v>1</v>
      </c>
      <c r="D2450" s="1">
        <v>0.16666666666666599</v>
      </c>
      <c r="E2450" s="2">
        <v>8.1666666666666607</v>
      </c>
      <c r="H2450" s="4" t="str">
        <f t="shared" si="191"/>
        <v/>
      </c>
      <c r="I2450" s="4" t="str">
        <f t="shared" si="192"/>
        <v/>
      </c>
      <c r="J2450" s="4" t="str">
        <f t="shared" si="193"/>
        <v/>
      </c>
      <c r="K2450" s="4" t="str">
        <f>IF(ISERROR(MATCH(A2450,SEM_20201201_20210416!A:A,0)),"","Y")</f>
        <v/>
      </c>
      <c r="L2450" s="4" t="str">
        <f>IF(K2450="Y",VLOOKUP($A2450,SEM_20201201_20210416!$A:$G,3,FALSE),"")</f>
        <v/>
      </c>
      <c r="M2450" s="4" t="str">
        <f>IF(K2450="Y",VLOOKUP($A2450,SEM_20201201_20210416!$A:$G,4,FALSE),"")</f>
        <v/>
      </c>
      <c r="N2450" s="1" t="str">
        <f>IFERROR(VLOOKUP(A2450,SEM_20201201_20210416!A:F,6,FALSE),"")</f>
        <v/>
      </c>
      <c r="O2450" s="4" t="str">
        <f t="shared" si="194"/>
        <v/>
      </c>
      <c r="P2450" s="4" t="str">
        <f t="shared" si="195"/>
        <v/>
      </c>
    </row>
    <row r="2451" spans="1:16">
      <c r="A2451" s="3" t="s">
        <v>2480</v>
      </c>
      <c r="B2451">
        <v>6</v>
      </c>
      <c r="C2451">
        <v>0</v>
      </c>
      <c r="D2451" s="1">
        <v>0</v>
      </c>
      <c r="E2451" s="2">
        <v>8.3333333333333304</v>
      </c>
      <c r="H2451" s="4" t="str">
        <f t="shared" si="191"/>
        <v/>
      </c>
      <c r="I2451" s="4" t="str">
        <f t="shared" si="192"/>
        <v/>
      </c>
      <c r="J2451" s="4" t="str">
        <f t="shared" si="193"/>
        <v/>
      </c>
      <c r="K2451" s="4" t="str">
        <f>IF(ISERROR(MATCH(A2451,SEM_20201201_20210416!A:A,0)),"","Y")</f>
        <v/>
      </c>
      <c r="L2451" s="4" t="str">
        <f>IF(K2451="Y",VLOOKUP($A2451,SEM_20201201_20210416!$A:$G,3,FALSE),"")</f>
        <v/>
      </c>
      <c r="M2451" s="4" t="str">
        <f>IF(K2451="Y",VLOOKUP($A2451,SEM_20201201_20210416!$A:$G,4,FALSE),"")</f>
        <v/>
      </c>
      <c r="N2451" s="1" t="str">
        <f>IFERROR(VLOOKUP(A2451,SEM_20201201_20210416!A:F,6,FALSE),"")</f>
        <v/>
      </c>
      <c r="O2451" s="4" t="str">
        <f t="shared" si="194"/>
        <v/>
      </c>
      <c r="P2451" s="4" t="str">
        <f t="shared" si="195"/>
        <v/>
      </c>
    </row>
    <row r="2452" spans="1:16">
      <c r="A2452" s="3" t="s">
        <v>2395</v>
      </c>
      <c r="B2452">
        <v>6</v>
      </c>
      <c r="C2452">
        <v>0</v>
      </c>
      <c r="D2452" s="1">
        <v>0</v>
      </c>
      <c r="E2452" s="2">
        <v>8.8333333333333304</v>
      </c>
      <c r="H2452" s="4" t="str">
        <f t="shared" si="191"/>
        <v/>
      </c>
      <c r="I2452" s="4" t="str">
        <f t="shared" si="192"/>
        <v/>
      </c>
      <c r="J2452" s="4" t="str">
        <f t="shared" si="193"/>
        <v/>
      </c>
      <c r="K2452" s="4" t="str">
        <f>IF(ISERROR(MATCH(A2452,SEM_20201201_20210416!A:A,0)),"","Y")</f>
        <v/>
      </c>
      <c r="L2452" s="4" t="str">
        <f>IF(K2452="Y",VLOOKUP($A2452,SEM_20201201_20210416!$A:$G,3,FALSE),"")</f>
        <v/>
      </c>
      <c r="M2452" s="4" t="str">
        <f>IF(K2452="Y",VLOOKUP($A2452,SEM_20201201_20210416!$A:$G,4,FALSE),"")</f>
        <v/>
      </c>
      <c r="N2452" s="1" t="str">
        <f>IFERROR(VLOOKUP(A2452,SEM_20201201_20210416!A:F,6,FALSE),"")</f>
        <v/>
      </c>
      <c r="O2452" s="4" t="str">
        <f t="shared" si="194"/>
        <v/>
      </c>
      <c r="P2452" s="4" t="str">
        <f t="shared" si="195"/>
        <v/>
      </c>
    </row>
    <row r="2453" spans="1:16">
      <c r="A2453" s="3" t="s">
        <v>2458</v>
      </c>
      <c r="B2453">
        <v>6</v>
      </c>
      <c r="C2453">
        <v>0</v>
      </c>
      <c r="D2453" s="1">
        <v>0</v>
      </c>
      <c r="E2453" s="2">
        <v>8.8333333333333304</v>
      </c>
      <c r="H2453" s="4" t="str">
        <f t="shared" si="191"/>
        <v/>
      </c>
      <c r="I2453" s="4" t="str">
        <f t="shared" si="192"/>
        <v/>
      </c>
      <c r="J2453" s="4" t="str">
        <f t="shared" si="193"/>
        <v/>
      </c>
      <c r="K2453" s="4" t="str">
        <f>IF(ISERROR(MATCH(A2453,SEM_20201201_20210416!A:A,0)),"","Y")</f>
        <v/>
      </c>
      <c r="L2453" s="4" t="str">
        <f>IF(K2453="Y",VLOOKUP($A2453,SEM_20201201_20210416!$A:$G,3,FALSE),"")</f>
        <v/>
      </c>
      <c r="M2453" s="4" t="str">
        <f>IF(K2453="Y",VLOOKUP($A2453,SEM_20201201_20210416!$A:$G,4,FALSE),"")</f>
        <v/>
      </c>
      <c r="N2453" s="1" t="str">
        <f>IFERROR(VLOOKUP(A2453,SEM_20201201_20210416!A:F,6,FALSE),"")</f>
        <v/>
      </c>
      <c r="O2453" s="4" t="str">
        <f t="shared" si="194"/>
        <v/>
      </c>
      <c r="P2453" s="4" t="str">
        <f t="shared" si="195"/>
        <v/>
      </c>
    </row>
    <row r="2454" spans="1:16">
      <c r="A2454" s="3" t="s">
        <v>2465</v>
      </c>
      <c r="B2454">
        <v>6</v>
      </c>
      <c r="C2454">
        <v>0</v>
      </c>
      <c r="D2454" s="1">
        <v>0</v>
      </c>
      <c r="E2454" s="2">
        <v>8.8333333333333304</v>
      </c>
      <c r="H2454" s="4" t="str">
        <f t="shared" si="191"/>
        <v/>
      </c>
      <c r="I2454" s="4" t="str">
        <f t="shared" si="192"/>
        <v/>
      </c>
      <c r="J2454" s="4" t="str">
        <f t="shared" si="193"/>
        <v/>
      </c>
      <c r="K2454" s="4" t="str">
        <f>IF(ISERROR(MATCH(A2454,SEM_20201201_20210416!A:A,0)),"","Y")</f>
        <v/>
      </c>
      <c r="L2454" s="4" t="str">
        <f>IF(K2454="Y",VLOOKUP($A2454,SEM_20201201_20210416!$A:$G,3,FALSE),"")</f>
        <v/>
      </c>
      <c r="M2454" s="4" t="str">
        <f>IF(K2454="Y",VLOOKUP($A2454,SEM_20201201_20210416!$A:$G,4,FALSE),"")</f>
        <v/>
      </c>
      <c r="N2454" s="1" t="str">
        <f>IFERROR(VLOOKUP(A2454,SEM_20201201_20210416!A:F,6,FALSE),"")</f>
        <v/>
      </c>
      <c r="O2454" s="4" t="str">
        <f t="shared" si="194"/>
        <v/>
      </c>
      <c r="P2454" s="4" t="str">
        <f t="shared" si="195"/>
        <v/>
      </c>
    </row>
    <row r="2455" spans="1:16">
      <c r="A2455" s="3" t="s">
        <v>2472</v>
      </c>
      <c r="B2455">
        <v>6</v>
      </c>
      <c r="C2455">
        <v>0</v>
      </c>
      <c r="D2455" s="1">
        <v>0</v>
      </c>
      <c r="E2455" s="2">
        <v>9</v>
      </c>
      <c r="H2455" s="4" t="str">
        <f t="shared" si="191"/>
        <v/>
      </c>
      <c r="I2455" s="4" t="str">
        <f t="shared" si="192"/>
        <v/>
      </c>
      <c r="J2455" s="4" t="str">
        <f t="shared" si="193"/>
        <v/>
      </c>
      <c r="K2455" s="4" t="str">
        <f>IF(ISERROR(MATCH(A2455,SEM_20201201_20210416!A:A,0)),"","Y")</f>
        <v/>
      </c>
      <c r="L2455" s="4" t="str">
        <f>IF(K2455="Y",VLOOKUP($A2455,SEM_20201201_20210416!$A:$G,3,FALSE),"")</f>
        <v/>
      </c>
      <c r="M2455" s="4" t="str">
        <f>IF(K2455="Y",VLOOKUP($A2455,SEM_20201201_20210416!$A:$G,4,FALSE),"")</f>
        <v/>
      </c>
      <c r="N2455" s="1" t="str">
        <f>IFERROR(VLOOKUP(A2455,SEM_20201201_20210416!A:F,6,FALSE),"")</f>
        <v/>
      </c>
      <c r="O2455" s="4" t="str">
        <f t="shared" si="194"/>
        <v/>
      </c>
      <c r="P2455" s="4" t="str">
        <f t="shared" si="195"/>
        <v/>
      </c>
    </row>
    <row r="2456" spans="1:16">
      <c r="A2456" s="3" t="s">
        <v>2560</v>
      </c>
      <c r="B2456">
        <v>6</v>
      </c>
      <c r="C2456">
        <v>0</v>
      </c>
      <c r="D2456" s="1">
        <v>0</v>
      </c>
      <c r="E2456" s="2">
        <v>9</v>
      </c>
      <c r="H2456" s="4" t="str">
        <f t="shared" si="191"/>
        <v/>
      </c>
      <c r="I2456" s="4" t="str">
        <f t="shared" si="192"/>
        <v/>
      </c>
      <c r="J2456" s="4" t="str">
        <f t="shared" si="193"/>
        <v/>
      </c>
      <c r="K2456" s="4" t="str">
        <f>IF(ISERROR(MATCH(A2456,SEM_20201201_20210416!A:A,0)),"","Y")</f>
        <v/>
      </c>
      <c r="L2456" s="4" t="str">
        <f>IF(K2456="Y",VLOOKUP($A2456,SEM_20201201_20210416!$A:$G,3,FALSE),"")</f>
        <v/>
      </c>
      <c r="M2456" s="4" t="str">
        <f>IF(K2456="Y",VLOOKUP($A2456,SEM_20201201_20210416!$A:$G,4,FALSE),"")</f>
        <v/>
      </c>
      <c r="N2456" s="1" t="str">
        <f>IFERROR(VLOOKUP(A2456,SEM_20201201_20210416!A:F,6,FALSE),"")</f>
        <v/>
      </c>
      <c r="O2456" s="4" t="str">
        <f t="shared" si="194"/>
        <v/>
      </c>
      <c r="P2456" s="4" t="str">
        <f t="shared" si="195"/>
        <v/>
      </c>
    </row>
    <row r="2457" spans="1:16">
      <c r="A2457" s="3" t="s">
        <v>2556</v>
      </c>
      <c r="B2457">
        <v>6</v>
      </c>
      <c r="C2457">
        <v>0</v>
      </c>
      <c r="D2457" s="1">
        <v>0</v>
      </c>
      <c r="E2457" s="2">
        <v>9.1666666666666607</v>
      </c>
      <c r="H2457" s="4" t="str">
        <f t="shared" si="191"/>
        <v/>
      </c>
      <c r="I2457" s="4" t="str">
        <f t="shared" si="192"/>
        <v/>
      </c>
      <c r="J2457" s="4" t="str">
        <f t="shared" si="193"/>
        <v/>
      </c>
      <c r="K2457" s="4" t="str">
        <f>IF(ISERROR(MATCH(A2457,SEM_20201201_20210416!A:A,0)),"","Y")</f>
        <v/>
      </c>
      <c r="L2457" s="4" t="str">
        <f>IF(K2457="Y",VLOOKUP($A2457,SEM_20201201_20210416!$A:$G,3,FALSE),"")</f>
        <v/>
      </c>
      <c r="M2457" s="4" t="str">
        <f>IF(K2457="Y",VLOOKUP($A2457,SEM_20201201_20210416!$A:$G,4,FALSE),"")</f>
        <v/>
      </c>
      <c r="N2457" s="1" t="str">
        <f>IFERROR(VLOOKUP(A2457,SEM_20201201_20210416!A:F,6,FALSE),"")</f>
        <v/>
      </c>
      <c r="O2457" s="4" t="str">
        <f t="shared" si="194"/>
        <v/>
      </c>
      <c r="P2457" s="4" t="str">
        <f t="shared" si="195"/>
        <v/>
      </c>
    </row>
    <row r="2458" spans="1:16">
      <c r="A2458" s="3" t="s">
        <v>2420</v>
      </c>
      <c r="B2458">
        <v>6</v>
      </c>
      <c r="C2458">
        <v>1</v>
      </c>
      <c r="D2458" s="1">
        <v>0.16666666666666599</v>
      </c>
      <c r="E2458" s="2">
        <v>9.3333333333333304</v>
      </c>
      <c r="H2458" s="4" t="str">
        <f t="shared" si="191"/>
        <v/>
      </c>
      <c r="I2458" s="4" t="str">
        <f t="shared" si="192"/>
        <v/>
      </c>
      <c r="J2458" s="4" t="str">
        <f t="shared" si="193"/>
        <v/>
      </c>
      <c r="K2458" s="4" t="str">
        <f>IF(ISERROR(MATCH(A2458,SEM_20201201_20210416!A:A,0)),"","Y")</f>
        <v/>
      </c>
      <c r="L2458" s="4" t="str">
        <f>IF(K2458="Y",VLOOKUP($A2458,SEM_20201201_20210416!$A:$G,3,FALSE),"")</f>
        <v/>
      </c>
      <c r="M2458" s="4" t="str">
        <f>IF(K2458="Y",VLOOKUP($A2458,SEM_20201201_20210416!$A:$G,4,FALSE),"")</f>
        <v/>
      </c>
      <c r="N2458" s="1" t="str">
        <f>IFERROR(VLOOKUP(A2458,SEM_20201201_20210416!A:F,6,FALSE),"")</f>
        <v/>
      </c>
      <c r="O2458" s="4" t="str">
        <f t="shared" si="194"/>
        <v/>
      </c>
      <c r="P2458" s="4" t="str">
        <f t="shared" si="195"/>
        <v/>
      </c>
    </row>
    <row r="2459" spans="1:16">
      <c r="A2459" s="3" t="s">
        <v>2381</v>
      </c>
      <c r="B2459">
        <v>6</v>
      </c>
      <c r="C2459">
        <v>0</v>
      </c>
      <c r="D2459" s="1">
        <v>0</v>
      </c>
      <c r="E2459" s="2">
        <v>9.3333333333333304</v>
      </c>
      <c r="H2459" s="4" t="str">
        <f t="shared" si="191"/>
        <v/>
      </c>
      <c r="I2459" s="4" t="str">
        <f t="shared" si="192"/>
        <v/>
      </c>
      <c r="J2459" s="4" t="str">
        <f t="shared" si="193"/>
        <v/>
      </c>
      <c r="K2459" s="4" t="str">
        <f>IF(ISERROR(MATCH(A2459,SEM_20201201_20210416!A:A,0)),"","Y")</f>
        <v/>
      </c>
      <c r="L2459" s="4" t="str">
        <f>IF(K2459="Y",VLOOKUP($A2459,SEM_20201201_20210416!$A:$G,3,FALSE),"")</f>
        <v/>
      </c>
      <c r="M2459" s="4" t="str">
        <f>IF(K2459="Y",VLOOKUP($A2459,SEM_20201201_20210416!$A:$G,4,FALSE),"")</f>
        <v/>
      </c>
      <c r="N2459" s="1" t="str">
        <f>IFERROR(VLOOKUP(A2459,SEM_20201201_20210416!A:F,6,FALSE),"")</f>
        <v/>
      </c>
      <c r="O2459" s="4" t="str">
        <f t="shared" si="194"/>
        <v/>
      </c>
      <c r="P2459" s="4" t="str">
        <f t="shared" si="195"/>
        <v/>
      </c>
    </row>
    <row r="2460" spans="1:16">
      <c r="A2460" s="3" t="s">
        <v>2455</v>
      </c>
      <c r="B2460">
        <v>6</v>
      </c>
      <c r="C2460">
        <v>0</v>
      </c>
      <c r="D2460" s="1">
        <v>0</v>
      </c>
      <c r="E2460" s="2">
        <v>9.3333333333333304</v>
      </c>
      <c r="H2460" s="4" t="str">
        <f t="shared" si="191"/>
        <v/>
      </c>
      <c r="I2460" s="4" t="str">
        <f t="shared" si="192"/>
        <v/>
      </c>
      <c r="J2460" s="4" t="str">
        <f t="shared" si="193"/>
        <v/>
      </c>
      <c r="K2460" s="4" t="str">
        <f>IF(ISERROR(MATCH(A2460,SEM_20201201_20210416!A:A,0)),"","Y")</f>
        <v/>
      </c>
      <c r="L2460" s="4" t="str">
        <f>IF(K2460="Y",VLOOKUP($A2460,SEM_20201201_20210416!$A:$G,3,FALSE),"")</f>
        <v/>
      </c>
      <c r="M2460" s="4" t="str">
        <f>IF(K2460="Y",VLOOKUP($A2460,SEM_20201201_20210416!$A:$G,4,FALSE),"")</f>
        <v/>
      </c>
      <c r="N2460" s="1" t="str">
        <f>IFERROR(VLOOKUP(A2460,SEM_20201201_20210416!A:F,6,FALSE),"")</f>
        <v/>
      </c>
      <c r="O2460" s="4" t="str">
        <f t="shared" si="194"/>
        <v/>
      </c>
      <c r="P2460" s="4" t="str">
        <f t="shared" si="195"/>
        <v/>
      </c>
    </row>
    <row r="2461" spans="1:16">
      <c r="A2461" s="3" t="s">
        <v>2427</v>
      </c>
      <c r="B2461">
        <v>6</v>
      </c>
      <c r="C2461">
        <v>0</v>
      </c>
      <c r="D2461" s="1">
        <v>0</v>
      </c>
      <c r="E2461" s="2">
        <v>9.6666666666666607</v>
      </c>
      <c r="H2461" s="4" t="str">
        <f t="shared" si="191"/>
        <v/>
      </c>
      <c r="I2461" s="4" t="str">
        <f t="shared" si="192"/>
        <v/>
      </c>
      <c r="J2461" s="4" t="str">
        <f t="shared" si="193"/>
        <v/>
      </c>
      <c r="K2461" s="4" t="str">
        <f>IF(ISERROR(MATCH(A2461,SEM_20201201_20210416!A:A,0)),"","Y")</f>
        <v/>
      </c>
      <c r="L2461" s="4" t="str">
        <f>IF(K2461="Y",VLOOKUP($A2461,SEM_20201201_20210416!$A:$G,3,FALSE),"")</f>
        <v/>
      </c>
      <c r="M2461" s="4" t="str">
        <f>IF(K2461="Y",VLOOKUP($A2461,SEM_20201201_20210416!$A:$G,4,FALSE),"")</f>
        <v/>
      </c>
      <c r="N2461" s="1" t="str">
        <f>IFERROR(VLOOKUP(A2461,SEM_20201201_20210416!A:F,6,FALSE),"")</f>
        <v/>
      </c>
      <c r="O2461" s="4" t="str">
        <f t="shared" si="194"/>
        <v/>
      </c>
      <c r="P2461" s="4" t="str">
        <f t="shared" si="195"/>
        <v/>
      </c>
    </row>
    <row r="2462" spans="1:16">
      <c r="A2462" s="3" t="s">
        <v>2510</v>
      </c>
      <c r="B2462">
        <v>6</v>
      </c>
      <c r="C2462">
        <v>0</v>
      </c>
      <c r="D2462" s="1">
        <v>0</v>
      </c>
      <c r="E2462" s="2">
        <v>9.6666666666666607</v>
      </c>
      <c r="H2462" s="4" t="str">
        <f t="shared" si="191"/>
        <v/>
      </c>
      <c r="I2462" s="4" t="str">
        <f t="shared" si="192"/>
        <v/>
      </c>
      <c r="J2462" s="4" t="str">
        <f t="shared" si="193"/>
        <v/>
      </c>
      <c r="K2462" s="4" t="str">
        <f>IF(ISERROR(MATCH(A2462,SEM_20201201_20210416!A:A,0)),"","Y")</f>
        <v/>
      </c>
      <c r="L2462" s="4" t="str">
        <f>IF(K2462="Y",VLOOKUP($A2462,SEM_20201201_20210416!$A:$G,3,FALSE),"")</f>
        <v/>
      </c>
      <c r="M2462" s="4" t="str">
        <f>IF(K2462="Y",VLOOKUP($A2462,SEM_20201201_20210416!$A:$G,4,FALSE),"")</f>
        <v/>
      </c>
      <c r="N2462" s="1" t="str">
        <f>IFERROR(VLOOKUP(A2462,SEM_20201201_20210416!A:F,6,FALSE),"")</f>
        <v/>
      </c>
      <c r="O2462" s="4" t="str">
        <f t="shared" si="194"/>
        <v/>
      </c>
      <c r="P2462" s="4" t="str">
        <f t="shared" si="195"/>
        <v/>
      </c>
    </row>
    <row r="2463" spans="1:16">
      <c r="A2463" s="3" t="s">
        <v>2463</v>
      </c>
      <c r="B2463">
        <v>6</v>
      </c>
      <c r="C2463">
        <v>0</v>
      </c>
      <c r="D2463" s="1">
        <v>0</v>
      </c>
      <c r="E2463" s="2">
        <v>9.8333333333333304</v>
      </c>
      <c r="H2463" s="4" t="str">
        <f t="shared" si="191"/>
        <v/>
      </c>
      <c r="I2463" s="4" t="str">
        <f t="shared" si="192"/>
        <v/>
      </c>
      <c r="J2463" s="4" t="str">
        <f t="shared" si="193"/>
        <v/>
      </c>
      <c r="K2463" s="4" t="str">
        <f>IF(ISERROR(MATCH(A2463,SEM_20201201_20210416!A:A,0)),"","Y")</f>
        <v/>
      </c>
      <c r="L2463" s="4" t="str">
        <f>IF(K2463="Y",VLOOKUP($A2463,SEM_20201201_20210416!$A:$G,3,FALSE),"")</f>
        <v/>
      </c>
      <c r="M2463" s="4" t="str">
        <f>IF(K2463="Y",VLOOKUP($A2463,SEM_20201201_20210416!$A:$G,4,FALSE),"")</f>
        <v/>
      </c>
      <c r="N2463" s="1" t="str">
        <f>IFERROR(VLOOKUP(A2463,SEM_20201201_20210416!A:F,6,FALSE),"")</f>
        <v/>
      </c>
      <c r="O2463" s="4" t="str">
        <f t="shared" si="194"/>
        <v/>
      </c>
      <c r="P2463" s="4" t="str">
        <f t="shared" si="195"/>
        <v/>
      </c>
    </row>
    <row r="2464" spans="1:16">
      <c r="A2464" s="3" t="s">
        <v>2431</v>
      </c>
      <c r="B2464">
        <v>6</v>
      </c>
      <c r="C2464">
        <v>0</v>
      </c>
      <c r="D2464" s="1">
        <v>0</v>
      </c>
      <c r="E2464" s="2">
        <v>10</v>
      </c>
      <c r="H2464" s="4" t="str">
        <f t="shared" si="191"/>
        <v/>
      </c>
      <c r="I2464" s="4" t="str">
        <f t="shared" si="192"/>
        <v/>
      </c>
      <c r="J2464" s="4" t="str">
        <f t="shared" si="193"/>
        <v/>
      </c>
      <c r="K2464" s="4" t="str">
        <f>IF(ISERROR(MATCH(A2464,SEM_20201201_20210416!A:A,0)),"","Y")</f>
        <v/>
      </c>
      <c r="L2464" s="4" t="str">
        <f>IF(K2464="Y",VLOOKUP($A2464,SEM_20201201_20210416!$A:$G,3,FALSE),"")</f>
        <v/>
      </c>
      <c r="M2464" s="4" t="str">
        <f>IF(K2464="Y",VLOOKUP($A2464,SEM_20201201_20210416!$A:$G,4,FALSE),"")</f>
        <v/>
      </c>
      <c r="N2464" s="1" t="str">
        <f>IFERROR(VLOOKUP(A2464,SEM_20201201_20210416!A:F,6,FALSE),"")</f>
        <v/>
      </c>
      <c r="O2464" s="4" t="str">
        <f t="shared" si="194"/>
        <v/>
      </c>
      <c r="P2464" s="4" t="str">
        <f t="shared" si="195"/>
        <v/>
      </c>
    </row>
    <row r="2465" spans="1:16">
      <c r="A2465" s="3" t="s">
        <v>2470</v>
      </c>
      <c r="B2465">
        <v>6</v>
      </c>
      <c r="C2465">
        <v>0</v>
      </c>
      <c r="D2465" s="1">
        <v>0</v>
      </c>
      <c r="E2465" s="2">
        <v>10</v>
      </c>
      <c r="H2465" s="4" t="str">
        <f t="shared" si="191"/>
        <v/>
      </c>
      <c r="I2465" s="4" t="str">
        <f t="shared" si="192"/>
        <v/>
      </c>
      <c r="J2465" s="4" t="str">
        <f t="shared" si="193"/>
        <v/>
      </c>
      <c r="K2465" s="4" t="str">
        <f>IF(ISERROR(MATCH(A2465,SEM_20201201_20210416!A:A,0)),"","Y")</f>
        <v/>
      </c>
      <c r="L2465" s="4" t="str">
        <f>IF(K2465="Y",VLOOKUP($A2465,SEM_20201201_20210416!$A:$G,3,FALSE),"")</f>
        <v/>
      </c>
      <c r="M2465" s="4" t="str">
        <f>IF(K2465="Y",VLOOKUP($A2465,SEM_20201201_20210416!$A:$G,4,FALSE),"")</f>
        <v/>
      </c>
      <c r="N2465" s="1" t="str">
        <f>IFERROR(VLOOKUP(A2465,SEM_20201201_20210416!A:F,6,FALSE),"")</f>
        <v/>
      </c>
      <c r="O2465" s="4" t="str">
        <f t="shared" si="194"/>
        <v/>
      </c>
      <c r="P2465" s="4" t="str">
        <f t="shared" si="195"/>
        <v/>
      </c>
    </row>
    <row r="2466" spans="1:16">
      <c r="A2466" s="3" t="s">
        <v>2483</v>
      </c>
      <c r="B2466">
        <v>6</v>
      </c>
      <c r="C2466">
        <v>0</v>
      </c>
      <c r="D2466" s="1">
        <v>0</v>
      </c>
      <c r="E2466" s="2">
        <v>10</v>
      </c>
      <c r="H2466" s="4" t="str">
        <f t="shared" si="191"/>
        <v/>
      </c>
      <c r="I2466" s="4" t="str">
        <f t="shared" si="192"/>
        <v/>
      </c>
      <c r="J2466" s="4" t="str">
        <f t="shared" si="193"/>
        <v/>
      </c>
      <c r="K2466" s="4" t="str">
        <f>IF(ISERROR(MATCH(A2466,SEM_20201201_20210416!A:A,0)),"","Y")</f>
        <v/>
      </c>
      <c r="L2466" s="4" t="str">
        <f>IF(K2466="Y",VLOOKUP($A2466,SEM_20201201_20210416!$A:$G,3,FALSE),"")</f>
        <v/>
      </c>
      <c r="M2466" s="4" t="str">
        <f>IF(K2466="Y",VLOOKUP($A2466,SEM_20201201_20210416!$A:$G,4,FALSE),"")</f>
        <v/>
      </c>
      <c r="N2466" s="1" t="str">
        <f>IFERROR(VLOOKUP(A2466,SEM_20201201_20210416!A:F,6,FALSE),"")</f>
        <v/>
      </c>
      <c r="O2466" s="4" t="str">
        <f t="shared" si="194"/>
        <v/>
      </c>
      <c r="P2466" s="4" t="str">
        <f t="shared" si="195"/>
        <v/>
      </c>
    </row>
    <row r="2467" spans="1:16">
      <c r="A2467" s="3" t="s">
        <v>2499</v>
      </c>
      <c r="B2467">
        <v>6</v>
      </c>
      <c r="C2467">
        <v>0</v>
      </c>
      <c r="D2467" s="1">
        <v>0</v>
      </c>
      <c r="E2467" s="2">
        <v>10</v>
      </c>
      <c r="H2467" s="4" t="str">
        <f t="shared" si="191"/>
        <v/>
      </c>
      <c r="I2467" s="4" t="str">
        <f t="shared" si="192"/>
        <v/>
      </c>
      <c r="J2467" s="4" t="str">
        <f t="shared" si="193"/>
        <v/>
      </c>
      <c r="K2467" s="4" t="str">
        <f>IF(ISERROR(MATCH(A2467,SEM_20201201_20210416!A:A,0)),"","Y")</f>
        <v/>
      </c>
      <c r="L2467" s="4" t="str">
        <f>IF(K2467="Y",VLOOKUP($A2467,SEM_20201201_20210416!$A:$G,3,FALSE),"")</f>
        <v/>
      </c>
      <c r="M2467" s="4" t="str">
        <f>IF(K2467="Y",VLOOKUP($A2467,SEM_20201201_20210416!$A:$G,4,FALSE),"")</f>
        <v/>
      </c>
      <c r="N2467" s="1" t="str">
        <f>IFERROR(VLOOKUP(A2467,SEM_20201201_20210416!A:F,6,FALSE),"")</f>
        <v/>
      </c>
      <c r="O2467" s="4" t="str">
        <f t="shared" si="194"/>
        <v/>
      </c>
      <c r="P2467" s="4" t="str">
        <f t="shared" si="195"/>
        <v/>
      </c>
    </row>
    <row r="2468" spans="1:16">
      <c r="A2468" s="3" t="s">
        <v>2561</v>
      </c>
      <c r="B2468">
        <v>6</v>
      </c>
      <c r="C2468">
        <v>0</v>
      </c>
      <c r="D2468" s="1">
        <v>0</v>
      </c>
      <c r="E2468" s="2">
        <v>10</v>
      </c>
      <c r="H2468" s="4" t="str">
        <f t="shared" si="191"/>
        <v/>
      </c>
      <c r="I2468" s="4" t="str">
        <f t="shared" si="192"/>
        <v/>
      </c>
      <c r="J2468" s="4" t="str">
        <f t="shared" si="193"/>
        <v/>
      </c>
      <c r="K2468" s="4" t="str">
        <f>IF(ISERROR(MATCH(A2468,SEM_20201201_20210416!A:A,0)),"","Y")</f>
        <v/>
      </c>
      <c r="L2468" s="4" t="str">
        <f>IF(K2468="Y",VLOOKUP($A2468,SEM_20201201_20210416!$A:$G,3,FALSE),"")</f>
        <v/>
      </c>
      <c r="M2468" s="4" t="str">
        <f>IF(K2468="Y",VLOOKUP($A2468,SEM_20201201_20210416!$A:$G,4,FALSE),"")</f>
        <v/>
      </c>
      <c r="N2468" s="1" t="str">
        <f>IFERROR(VLOOKUP(A2468,SEM_20201201_20210416!A:F,6,FALSE),"")</f>
        <v/>
      </c>
      <c r="O2468" s="4" t="str">
        <f t="shared" si="194"/>
        <v/>
      </c>
      <c r="P2468" s="4" t="str">
        <f t="shared" si="195"/>
        <v/>
      </c>
    </row>
    <row r="2469" spans="1:16">
      <c r="A2469" s="3" t="s">
        <v>2569</v>
      </c>
      <c r="B2469">
        <v>6</v>
      </c>
      <c r="C2469">
        <v>0</v>
      </c>
      <c r="D2469" s="1">
        <v>0</v>
      </c>
      <c r="E2469" s="2">
        <v>10</v>
      </c>
      <c r="H2469" s="4" t="str">
        <f t="shared" si="191"/>
        <v/>
      </c>
      <c r="I2469" s="4" t="str">
        <f t="shared" si="192"/>
        <v/>
      </c>
      <c r="J2469" s="4" t="str">
        <f t="shared" si="193"/>
        <v/>
      </c>
      <c r="K2469" s="4" t="str">
        <f>IF(ISERROR(MATCH(A2469,SEM_20201201_20210416!A:A,0)),"","Y")</f>
        <v/>
      </c>
      <c r="L2469" s="4" t="str">
        <f>IF(K2469="Y",VLOOKUP($A2469,SEM_20201201_20210416!$A:$G,3,FALSE),"")</f>
        <v/>
      </c>
      <c r="M2469" s="4" t="str">
        <f>IF(K2469="Y",VLOOKUP($A2469,SEM_20201201_20210416!$A:$G,4,FALSE),"")</f>
        <v/>
      </c>
      <c r="N2469" s="1" t="str">
        <f>IFERROR(VLOOKUP(A2469,SEM_20201201_20210416!A:F,6,FALSE),"")</f>
        <v/>
      </c>
      <c r="O2469" s="4" t="str">
        <f t="shared" si="194"/>
        <v/>
      </c>
      <c r="P2469" s="4" t="str">
        <f t="shared" si="195"/>
        <v/>
      </c>
    </row>
    <row r="2470" spans="1:16">
      <c r="A2470" s="3" t="s">
        <v>2422</v>
      </c>
      <c r="B2470">
        <v>6</v>
      </c>
      <c r="C2470">
        <v>0</v>
      </c>
      <c r="D2470" s="1">
        <v>0</v>
      </c>
      <c r="E2470" s="2">
        <v>10.3333333333333</v>
      </c>
      <c r="H2470" s="4" t="str">
        <f t="shared" si="191"/>
        <v/>
      </c>
      <c r="I2470" s="4" t="str">
        <f t="shared" si="192"/>
        <v/>
      </c>
      <c r="J2470" s="4" t="str">
        <f t="shared" si="193"/>
        <v/>
      </c>
      <c r="K2470" s="4" t="str">
        <f>IF(ISERROR(MATCH(A2470,SEM_20201201_20210416!A:A,0)),"","Y")</f>
        <v/>
      </c>
      <c r="L2470" s="4" t="str">
        <f>IF(K2470="Y",VLOOKUP($A2470,SEM_20201201_20210416!$A:$G,3,FALSE),"")</f>
        <v/>
      </c>
      <c r="M2470" s="4" t="str">
        <f>IF(K2470="Y",VLOOKUP($A2470,SEM_20201201_20210416!$A:$G,4,FALSE),"")</f>
        <v/>
      </c>
      <c r="N2470" s="1" t="str">
        <f>IFERROR(VLOOKUP(A2470,SEM_20201201_20210416!A:F,6,FALSE),"")</f>
        <v/>
      </c>
      <c r="O2470" s="4" t="str">
        <f t="shared" si="194"/>
        <v/>
      </c>
      <c r="P2470" s="4" t="str">
        <f t="shared" si="195"/>
        <v/>
      </c>
    </row>
    <row r="2471" spans="1:16">
      <c r="A2471" s="3" t="s">
        <v>2574</v>
      </c>
      <c r="B2471">
        <v>6</v>
      </c>
      <c r="C2471">
        <v>0</v>
      </c>
      <c r="D2471" s="1">
        <v>0</v>
      </c>
      <c r="E2471" s="2">
        <v>10.3333333333333</v>
      </c>
      <c r="H2471" s="4" t="str">
        <f t="shared" si="191"/>
        <v/>
      </c>
      <c r="I2471" s="4" t="str">
        <f t="shared" si="192"/>
        <v/>
      </c>
      <c r="J2471" s="4" t="str">
        <f t="shared" si="193"/>
        <v/>
      </c>
      <c r="K2471" s="4" t="str">
        <f>IF(ISERROR(MATCH(A2471,SEM_20201201_20210416!A:A,0)),"","Y")</f>
        <v/>
      </c>
      <c r="L2471" s="4" t="str">
        <f>IF(K2471="Y",VLOOKUP($A2471,SEM_20201201_20210416!$A:$G,3,FALSE),"")</f>
        <v/>
      </c>
      <c r="M2471" s="4" t="str">
        <f>IF(K2471="Y",VLOOKUP($A2471,SEM_20201201_20210416!$A:$G,4,FALSE),"")</f>
        <v/>
      </c>
      <c r="N2471" s="1" t="str">
        <f>IFERROR(VLOOKUP(A2471,SEM_20201201_20210416!A:F,6,FALSE),"")</f>
        <v/>
      </c>
      <c r="O2471" s="4" t="str">
        <f t="shared" si="194"/>
        <v/>
      </c>
      <c r="P2471" s="4" t="str">
        <f t="shared" si="195"/>
        <v/>
      </c>
    </row>
    <row r="2472" spans="1:16">
      <c r="A2472" s="3" t="s">
        <v>2530</v>
      </c>
      <c r="B2472">
        <v>6</v>
      </c>
      <c r="C2472">
        <v>1</v>
      </c>
      <c r="D2472" s="1">
        <v>0.16666666666666599</v>
      </c>
      <c r="E2472" s="2">
        <v>10.5</v>
      </c>
      <c r="H2472" s="4" t="str">
        <f t="shared" si="191"/>
        <v/>
      </c>
      <c r="I2472" s="4" t="str">
        <f t="shared" si="192"/>
        <v/>
      </c>
      <c r="J2472" s="4" t="str">
        <f t="shared" si="193"/>
        <v/>
      </c>
      <c r="K2472" s="4" t="str">
        <f>IF(ISERROR(MATCH(A2472,SEM_20201201_20210416!A:A,0)),"","Y")</f>
        <v/>
      </c>
      <c r="L2472" s="4" t="str">
        <f>IF(K2472="Y",VLOOKUP($A2472,SEM_20201201_20210416!$A:$G,3,FALSE),"")</f>
        <v/>
      </c>
      <c r="M2472" s="4" t="str">
        <f>IF(K2472="Y",VLOOKUP($A2472,SEM_20201201_20210416!$A:$G,4,FALSE),"")</f>
        <v/>
      </c>
      <c r="N2472" s="1" t="str">
        <f>IFERROR(VLOOKUP(A2472,SEM_20201201_20210416!A:F,6,FALSE),"")</f>
        <v/>
      </c>
      <c r="O2472" s="4" t="str">
        <f t="shared" si="194"/>
        <v/>
      </c>
      <c r="P2472" s="4" t="str">
        <f t="shared" si="195"/>
        <v/>
      </c>
    </row>
    <row r="2473" spans="1:16">
      <c r="A2473" s="3" t="s">
        <v>2563</v>
      </c>
      <c r="B2473">
        <v>6</v>
      </c>
      <c r="C2473">
        <v>1</v>
      </c>
      <c r="D2473" s="1">
        <v>0.16666666666666599</v>
      </c>
      <c r="E2473" s="2">
        <v>10.6666666666666</v>
      </c>
      <c r="H2473" s="4" t="str">
        <f t="shared" si="191"/>
        <v/>
      </c>
      <c r="I2473" s="4" t="str">
        <f t="shared" si="192"/>
        <v/>
      </c>
      <c r="J2473" s="4" t="str">
        <f t="shared" si="193"/>
        <v/>
      </c>
      <c r="K2473" s="4" t="str">
        <f>IF(ISERROR(MATCH(A2473,SEM_20201201_20210416!A:A,0)),"","Y")</f>
        <v/>
      </c>
      <c r="L2473" s="4" t="str">
        <f>IF(K2473="Y",VLOOKUP($A2473,SEM_20201201_20210416!$A:$G,3,FALSE),"")</f>
        <v/>
      </c>
      <c r="M2473" s="4" t="str">
        <f>IF(K2473="Y",VLOOKUP($A2473,SEM_20201201_20210416!$A:$G,4,FALSE),"")</f>
        <v/>
      </c>
      <c r="N2473" s="1" t="str">
        <f>IFERROR(VLOOKUP(A2473,SEM_20201201_20210416!A:F,6,FALSE),"")</f>
        <v/>
      </c>
      <c r="O2473" s="4" t="str">
        <f t="shared" si="194"/>
        <v/>
      </c>
      <c r="P2473" s="4" t="str">
        <f t="shared" si="195"/>
        <v/>
      </c>
    </row>
    <row r="2474" spans="1:16">
      <c r="A2474" s="3" t="s">
        <v>2452</v>
      </c>
      <c r="B2474">
        <v>6</v>
      </c>
      <c r="C2474">
        <v>0</v>
      </c>
      <c r="D2474" s="1">
        <v>0</v>
      </c>
      <c r="E2474" s="2">
        <v>10.6666666666666</v>
      </c>
      <c r="H2474" s="4" t="str">
        <f t="shared" si="191"/>
        <v/>
      </c>
      <c r="I2474" s="4" t="str">
        <f t="shared" si="192"/>
        <v/>
      </c>
      <c r="J2474" s="4" t="str">
        <f t="shared" si="193"/>
        <v/>
      </c>
      <c r="K2474" s="4" t="str">
        <f>IF(ISERROR(MATCH(A2474,SEM_20201201_20210416!A:A,0)),"","Y")</f>
        <v/>
      </c>
      <c r="L2474" s="4" t="str">
        <f>IF(K2474="Y",VLOOKUP($A2474,SEM_20201201_20210416!$A:$G,3,FALSE),"")</f>
        <v/>
      </c>
      <c r="M2474" s="4" t="str">
        <f>IF(K2474="Y",VLOOKUP($A2474,SEM_20201201_20210416!$A:$G,4,FALSE),"")</f>
        <v/>
      </c>
      <c r="N2474" s="1" t="str">
        <f>IFERROR(VLOOKUP(A2474,SEM_20201201_20210416!A:F,6,FALSE),"")</f>
        <v/>
      </c>
      <c r="O2474" s="4" t="str">
        <f t="shared" si="194"/>
        <v/>
      </c>
      <c r="P2474" s="4" t="str">
        <f t="shared" si="195"/>
        <v/>
      </c>
    </row>
    <row r="2475" spans="1:16">
      <c r="A2475" s="3" t="s">
        <v>2573</v>
      </c>
      <c r="B2475">
        <v>6</v>
      </c>
      <c r="C2475">
        <v>0</v>
      </c>
      <c r="D2475" s="1">
        <v>0</v>
      </c>
      <c r="E2475" s="2">
        <v>10.6666666666666</v>
      </c>
      <c r="H2475" s="4" t="str">
        <f t="shared" si="191"/>
        <v/>
      </c>
      <c r="I2475" s="4" t="str">
        <f t="shared" si="192"/>
        <v/>
      </c>
      <c r="J2475" s="4" t="str">
        <f t="shared" si="193"/>
        <v/>
      </c>
      <c r="K2475" s="4" t="str">
        <f>IF(ISERROR(MATCH(A2475,SEM_20201201_20210416!A:A,0)),"","Y")</f>
        <v/>
      </c>
      <c r="L2475" s="4" t="str">
        <f>IF(K2475="Y",VLOOKUP($A2475,SEM_20201201_20210416!$A:$G,3,FALSE),"")</f>
        <v/>
      </c>
      <c r="M2475" s="4" t="str">
        <f>IF(K2475="Y",VLOOKUP($A2475,SEM_20201201_20210416!$A:$G,4,FALSE),"")</f>
        <v/>
      </c>
      <c r="N2475" s="1" t="str">
        <f>IFERROR(VLOOKUP(A2475,SEM_20201201_20210416!A:F,6,FALSE),"")</f>
        <v/>
      </c>
      <c r="O2475" s="4" t="str">
        <f t="shared" si="194"/>
        <v/>
      </c>
      <c r="P2475" s="4" t="str">
        <f t="shared" si="195"/>
        <v/>
      </c>
    </row>
    <row r="2476" spans="1:16">
      <c r="A2476" s="3" t="s">
        <v>2562</v>
      </c>
      <c r="B2476">
        <v>6</v>
      </c>
      <c r="C2476">
        <v>0</v>
      </c>
      <c r="D2476" s="1">
        <v>0</v>
      </c>
      <c r="E2476" s="2">
        <v>10.8333333333333</v>
      </c>
      <c r="H2476" s="4" t="str">
        <f t="shared" si="191"/>
        <v/>
      </c>
      <c r="I2476" s="4" t="str">
        <f t="shared" si="192"/>
        <v/>
      </c>
      <c r="J2476" s="4" t="str">
        <f t="shared" si="193"/>
        <v/>
      </c>
      <c r="K2476" s="4" t="str">
        <f>IF(ISERROR(MATCH(A2476,SEM_20201201_20210416!A:A,0)),"","Y")</f>
        <v/>
      </c>
      <c r="L2476" s="4" t="str">
        <f>IF(K2476="Y",VLOOKUP($A2476,SEM_20201201_20210416!$A:$G,3,FALSE),"")</f>
        <v/>
      </c>
      <c r="M2476" s="4" t="str">
        <f>IF(K2476="Y",VLOOKUP($A2476,SEM_20201201_20210416!$A:$G,4,FALSE),"")</f>
        <v/>
      </c>
      <c r="N2476" s="1" t="str">
        <f>IFERROR(VLOOKUP(A2476,SEM_20201201_20210416!A:F,6,FALSE),"")</f>
        <v/>
      </c>
      <c r="O2476" s="4" t="str">
        <f t="shared" si="194"/>
        <v/>
      </c>
      <c r="P2476" s="4" t="str">
        <f t="shared" si="195"/>
        <v/>
      </c>
    </row>
    <row r="2477" spans="1:16">
      <c r="A2477" s="3" t="s">
        <v>2482</v>
      </c>
      <c r="B2477">
        <v>6</v>
      </c>
      <c r="C2477">
        <v>0</v>
      </c>
      <c r="D2477" s="1">
        <v>0</v>
      </c>
      <c r="E2477" s="2">
        <v>11.5</v>
      </c>
      <c r="H2477" s="4" t="str">
        <f t="shared" si="191"/>
        <v/>
      </c>
      <c r="I2477" s="4" t="str">
        <f t="shared" si="192"/>
        <v/>
      </c>
      <c r="J2477" s="4" t="str">
        <f t="shared" si="193"/>
        <v/>
      </c>
      <c r="K2477" s="4" t="str">
        <f>IF(ISERROR(MATCH(A2477,SEM_20201201_20210416!A:A,0)),"","Y")</f>
        <v/>
      </c>
      <c r="L2477" s="4" t="str">
        <f>IF(K2477="Y",VLOOKUP($A2477,SEM_20201201_20210416!$A:$G,3,FALSE),"")</f>
        <v/>
      </c>
      <c r="M2477" s="4" t="str">
        <f>IF(K2477="Y",VLOOKUP($A2477,SEM_20201201_20210416!$A:$G,4,FALSE),"")</f>
        <v/>
      </c>
      <c r="N2477" s="1" t="str">
        <f>IFERROR(VLOOKUP(A2477,SEM_20201201_20210416!A:F,6,FALSE),"")</f>
        <v/>
      </c>
      <c r="O2477" s="4" t="str">
        <f t="shared" si="194"/>
        <v/>
      </c>
      <c r="P2477" s="4" t="str">
        <f t="shared" si="195"/>
        <v/>
      </c>
    </row>
    <row r="2478" spans="1:16">
      <c r="A2478" s="3" t="s">
        <v>2546</v>
      </c>
      <c r="B2478">
        <v>6</v>
      </c>
      <c r="C2478">
        <v>0</v>
      </c>
      <c r="D2478" s="1">
        <v>0</v>
      </c>
      <c r="E2478" s="2">
        <v>12.1666666666666</v>
      </c>
      <c r="H2478" s="4" t="str">
        <f t="shared" si="191"/>
        <v/>
      </c>
      <c r="I2478" s="4" t="str">
        <f t="shared" si="192"/>
        <v/>
      </c>
      <c r="J2478" s="4" t="str">
        <f t="shared" si="193"/>
        <v/>
      </c>
      <c r="K2478" s="4" t="str">
        <f>IF(ISERROR(MATCH(A2478,SEM_20201201_20210416!A:A,0)),"","Y")</f>
        <v/>
      </c>
      <c r="L2478" s="4" t="str">
        <f>IF(K2478="Y",VLOOKUP($A2478,SEM_20201201_20210416!$A:$G,3,FALSE),"")</f>
        <v/>
      </c>
      <c r="M2478" s="4" t="str">
        <f>IF(K2478="Y",VLOOKUP($A2478,SEM_20201201_20210416!$A:$G,4,FALSE),"")</f>
        <v/>
      </c>
      <c r="N2478" s="1" t="str">
        <f>IFERROR(VLOOKUP(A2478,SEM_20201201_20210416!A:F,6,FALSE),"")</f>
        <v/>
      </c>
      <c r="O2478" s="4" t="str">
        <f t="shared" si="194"/>
        <v/>
      </c>
      <c r="P2478" s="4" t="str">
        <f t="shared" si="195"/>
        <v/>
      </c>
    </row>
    <row r="2479" spans="1:16">
      <c r="A2479" s="3" t="s">
        <v>2493</v>
      </c>
      <c r="B2479">
        <v>6</v>
      </c>
      <c r="C2479">
        <v>1</v>
      </c>
      <c r="D2479" s="1">
        <v>0.16666666666666599</v>
      </c>
      <c r="E2479" s="2">
        <v>12.6666666666666</v>
      </c>
      <c r="H2479" s="4" t="str">
        <f t="shared" si="191"/>
        <v/>
      </c>
      <c r="I2479" s="4" t="str">
        <f t="shared" si="192"/>
        <v/>
      </c>
      <c r="J2479" s="4" t="str">
        <f t="shared" si="193"/>
        <v/>
      </c>
      <c r="K2479" s="4" t="str">
        <f>IF(ISERROR(MATCH(A2479,SEM_20201201_20210416!A:A,0)),"","Y")</f>
        <v/>
      </c>
      <c r="L2479" s="4" t="str">
        <f>IF(K2479="Y",VLOOKUP($A2479,SEM_20201201_20210416!$A:$G,3,FALSE),"")</f>
        <v/>
      </c>
      <c r="M2479" s="4" t="str">
        <f>IF(K2479="Y",VLOOKUP($A2479,SEM_20201201_20210416!$A:$G,4,FALSE),"")</f>
        <v/>
      </c>
      <c r="N2479" s="1" t="str">
        <f>IFERROR(VLOOKUP(A2479,SEM_20201201_20210416!A:F,6,FALSE),"")</f>
        <v/>
      </c>
      <c r="O2479" s="4" t="str">
        <f t="shared" si="194"/>
        <v/>
      </c>
      <c r="P2479" s="4" t="str">
        <f t="shared" si="195"/>
        <v/>
      </c>
    </row>
    <row r="2480" spans="1:16">
      <c r="A2480" s="3" t="s">
        <v>2379</v>
      </c>
      <c r="B2480">
        <v>6</v>
      </c>
      <c r="C2480">
        <v>2</v>
      </c>
      <c r="D2480" s="1">
        <v>0.33333333333333298</v>
      </c>
      <c r="E2480" s="2">
        <v>12.8333333333333</v>
      </c>
      <c r="H2480" s="4" t="str">
        <f t="shared" si="191"/>
        <v/>
      </c>
      <c r="I2480" s="4" t="str">
        <f t="shared" si="192"/>
        <v/>
      </c>
      <c r="J2480" s="4" t="str">
        <f t="shared" si="193"/>
        <v/>
      </c>
      <c r="K2480" s="4" t="str">
        <f>IF(ISERROR(MATCH(A2480,SEM_20201201_20210416!A:A,0)),"","Y")</f>
        <v/>
      </c>
      <c r="L2480" s="4" t="str">
        <f>IF(K2480="Y",VLOOKUP($A2480,SEM_20201201_20210416!$A:$G,3,FALSE),"")</f>
        <v/>
      </c>
      <c r="M2480" s="4" t="str">
        <f>IF(K2480="Y",VLOOKUP($A2480,SEM_20201201_20210416!$A:$G,4,FALSE),"")</f>
        <v/>
      </c>
      <c r="N2480" s="1" t="str">
        <f>IFERROR(VLOOKUP(A2480,SEM_20201201_20210416!A:F,6,FALSE),"")</f>
        <v/>
      </c>
      <c r="O2480" s="4" t="str">
        <f t="shared" si="194"/>
        <v/>
      </c>
      <c r="P2480" s="4" t="str">
        <f t="shared" si="195"/>
        <v/>
      </c>
    </row>
    <row r="2481" spans="1:16">
      <c r="A2481" s="3" t="s">
        <v>2434</v>
      </c>
      <c r="B2481">
        <v>6</v>
      </c>
      <c r="C2481">
        <v>0</v>
      </c>
      <c r="D2481" s="1">
        <v>0</v>
      </c>
      <c r="E2481" s="2">
        <v>13</v>
      </c>
      <c r="H2481" s="4" t="str">
        <f t="shared" si="191"/>
        <v/>
      </c>
      <c r="I2481" s="4" t="str">
        <f t="shared" si="192"/>
        <v/>
      </c>
      <c r="J2481" s="4" t="str">
        <f t="shared" si="193"/>
        <v/>
      </c>
      <c r="K2481" s="4" t="str">
        <f>IF(ISERROR(MATCH(A2481,SEM_20201201_20210416!A:A,0)),"","Y")</f>
        <v/>
      </c>
      <c r="L2481" s="4" t="str">
        <f>IF(K2481="Y",VLOOKUP($A2481,SEM_20201201_20210416!$A:$G,3,FALSE),"")</f>
        <v/>
      </c>
      <c r="M2481" s="4" t="str">
        <f>IF(K2481="Y",VLOOKUP($A2481,SEM_20201201_20210416!$A:$G,4,FALSE),"")</f>
        <v/>
      </c>
      <c r="N2481" s="1" t="str">
        <f>IFERROR(VLOOKUP(A2481,SEM_20201201_20210416!A:F,6,FALSE),"")</f>
        <v/>
      </c>
      <c r="O2481" s="4" t="str">
        <f t="shared" si="194"/>
        <v/>
      </c>
      <c r="P2481" s="4" t="str">
        <f t="shared" si="195"/>
        <v/>
      </c>
    </row>
    <row r="2482" spans="1:16">
      <c r="A2482" s="3" t="s">
        <v>2521</v>
      </c>
      <c r="B2482">
        <v>6</v>
      </c>
      <c r="C2482">
        <v>0</v>
      </c>
      <c r="D2482" s="1">
        <v>0</v>
      </c>
      <c r="E2482" s="2">
        <v>13</v>
      </c>
      <c r="H2482" s="4" t="str">
        <f t="shared" si="191"/>
        <v/>
      </c>
      <c r="I2482" s="4" t="str">
        <f t="shared" si="192"/>
        <v/>
      </c>
      <c r="J2482" s="4" t="str">
        <f t="shared" si="193"/>
        <v/>
      </c>
      <c r="K2482" s="4" t="str">
        <f>IF(ISERROR(MATCH(A2482,SEM_20201201_20210416!A:A,0)),"","Y")</f>
        <v/>
      </c>
      <c r="L2482" s="4" t="str">
        <f>IF(K2482="Y",VLOOKUP($A2482,SEM_20201201_20210416!$A:$G,3,FALSE),"")</f>
        <v/>
      </c>
      <c r="M2482" s="4" t="str">
        <f>IF(K2482="Y",VLOOKUP($A2482,SEM_20201201_20210416!$A:$G,4,FALSE),"")</f>
        <v/>
      </c>
      <c r="N2482" s="1" t="str">
        <f>IFERROR(VLOOKUP(A2482,SEM_20201201_20210416!A:F,6,FALSE),"")</f>
        <v/>
      </c>
      <c r="O2482" s="4" t="str">
        <f t="shared" si="194"/>
        <v/>
      </c>
      <c r="P2482" s="4" t="str">
        <f t="shared" si="195"/>
        <v/>
      </c>
    </row>
    <row r="2483" spans="1:16">
      <c r="A2483" s="3" t="s">
        <v>2512</v>
      </c>
      <c r="B2483">
        <v>6</v>
      </c>
      <c r="C2483">
        <v>1</v>
      </c>
      <c r="D2483" s="1">
        <v>0.16666666666666599</v>
      </c>
      <c r="E2483" s="2">
        <v>13.8333333333333</v>
      </c>
      <c r="H2483" s="4" t="str">
        <f t="shared" si="191"/>
        <v/>
      </c>
      <c r="I2483" s="4" t="str">
        <f t="shared" si="192"/>
        <v/>
      </c>
      <c r="J2483" s="4" t="str">
        <f t="shared" si="193"/>
        <v/>
      </c>
      <c r="K2483" s="4" t="str">
        <f>IF(ISERROR(MATCH(A2483,SEM_20201201_20210416!A:A,0)),"","Y")</f>
        <v/>
      </c>
      <c r="L2483" s="4" t="str">
        <f>IF(K2483="Y",VLOOKUP($A2483,SEM_20201201_20210416!$A:$G,3,FALSE),"")</f>
        <v/>
      </c>
      <c r="M2483" s="4" t="str">
        <f>IF(K2483="Y",VLOOKUP($A2483,SEM_20201201_20210416!$A:$G,4,FALSE),"")</f>
        <v/>
      </c>
      <c r="N2483" s="1" t="str">
        <f>IFERROR(VLOOKUP(A2483,SEM_20201201_20210416!A:F,6,FALSE),"")</f>
        <v/>
      </c>
      <c r="O2483" s="4" t="str">
        <f t="shared" si="194"/>
        <v/>
      </c>
      <c r="P2483" s="4" t="str">
        <f t="shared" si="195"/>
        <v/>
      </c>
    </row>
    <row r="2484" spans="1:16">
      <c r="A2484" s="3" t="s">
        <v>2515</v>
      </c>
      <c r="B2484">
        <v>6</v>
      </c>
      <c r="C2484">
        <v>0</v>
      </c>
      <c r="D2484" s="1">
        <v>0</v>
      </c>
      <c r="E2484" s="2">
        <v>13.8333333333333</v>
      </c>
      <c r="H2484" s="4" t="str">
        <f t="shared" si="191"/>
        <v/>
      </c>
      <c r="I2484" s="4" t="str">
        <f t="shared" si="192"/>
        <v/>
      </c>
      <c r="J2484" s="4" t="str">
        <f t="shared" si="193"/>
        <v/>
      </c>
      <c r="K2484" s="4" t="str">
        <f>IF(ISERROR(MATCH(A2484,SEM_20201201_20210416!A:A,0)),"","Y")</f>
        <v/>
      </c>
      <c r="L2484" s="4" t="str">
        <f>IF(K2484="Y",VLOOKUP($A2484,SEM_20201201_20210416!$A:$G,3,FALSE),"")</f>
        <v/>
      </c>
      <c r="M2484" s="4" t="str">
        <f>IF(K2484="Y",VLOOKUP($A2484,SEM_20201201_20210416!$A:$G,4,FALSE),"")</f>
        <v/>
      </c>
      <c r="N2484" s="1" t="str">
        <f>IFERROR(VLOOKUP(A2484,SEM_20201201_20210416!A:F,6,FALSE),"")</f>
        <v/>
      </c>
      <c r="O2484" s="4" t="str">
        <f t="shared" si="194"/>
        <v/>
      </c>
      <c r="P2484" s="4" t="str">
        <f t="shared" si="195"/>
        <v/>
      </c>
    </row>
    <row r="2485" spans="1:16">
      <c r="A2485" s="3" t="s">
        <v>2478</v>
      </c>
      <c r="B2485">
        <v>6</v>
      </c>
      <c r="C2485">
        <v>0</v>
      </c>
      <c r="D2485" s="1">
        <v>0</v>
      </c>
      <c r="E2485" s="2">
        <v>14</v>
      </c>
      <c r="H2485" s="4" t="str">
        <f t="shared" si="191"/>
        <v/>
      </c>
      <c r="I2485" s="4" t="str">
        <f t="shared" si="192"/>
        <v/>
      </c>
      <c r="J2485" s="4" t="str">
        <f t="shared" si="193"/>
        <v/>
      </c>
      <c r="K2485" s="4" t="str">
        <f>IF(ISERROR(MATCH(A2485,SEM_20201201_20210416!A:A,0)),"","Y")</f>
        <v/>
      </c>
      <c r="L2485" s="4" t="str">
        <f>IF(K2485="Y",VLOOKUP($A2485,SEM_20201201_20210416!$A:$G,3,FALSE),"")</f>
        <v/>
      </c>
      <c r="M2485" s="4" t="str">
        <f>IF(K2485="Y",VLOOKUP($A2485,SEM_20201201_20210416!$A:$G,4,FALSE),"")</f>
        <v/>
      </c>
      <c r="N2485" s="1" t="str">
        <f>IFERROR(VLOOKUP(A2485,SEM_20201201_20210416!A:F,6,FALSE),"")</f>
        <v/>
      </c>
      <c r="O2485" s="4" t="str">
        <f t="shared" si="194"/>
        <v/>
      </c>
      <c r="P2485" s="4" t="str">
        <f t="shared" si="195"/>
        <v/>
      </c>
    </row>
    <row r="2486" spans="1:16">
      <c r="A2486" s="3" t="s">
        <v>2542</v>
      </c>
      <c r="B2486">
        <v>6</v>
      </c>
      <c r="C2486">
        <v>0</v>
      </c>
      <c r="D2486" s="1">
        <v>0</v>
      </c>
      <c r="E2486" s="2">
        <v>14</v>
      </c>
      <c r="H2486" s="4" t="str">
        <f t="shared" si="191"/>
        <v/>
      </c>
      <c r="I2486" s="4" t="str">
        <f t="shared" si="192"/>
        <v/>
      </c>
      <c r="J2486" s="4" t="str">
        <f t="shared" si="193"/>
        <v/>
      </c>
      <c r="K2486" s="4" t="str">
        <f>IF(ISERROR(MATCH(A2486,SEM_20201201_20210416!A:A,0)),"","Y")</f>
        <v/>
      </c>
      <c r="L2486" s="4" t="str">
        <f>IF(K2486="Y",VLOOKUP($A2486,SEM_20201201_20210416!$A:$G,3,FALSE),"")</f>
        <v/>
      </c>
      <c r="M2486" s="4" t="str">
        <f>IF(K2486="Y",VLOOKUP($A2486,SEM_20201201_20210416!$A:$G,4,FALSE),"")</f>
        <v/>
      </c>
      <c r="N2486" s="1" t="str">
        <f>IFERROR(VLOOKUP(A2486,SEM_20201201_20210416!A:F,6,FALSE),"")</f>
        <v/>
      </c>
      <c r="O2486" s="4" t="str">
        <f t="shared" si="194"/>
        <v/>
      </c>
      <c r="P2486" s="4" t="str">
        <f t="shared" si="195"/>
        <v/>
      </c>
    </row>
    <row r="2487" spans="1:16">
      <c r="A2487" s="3" t="s">
        <v>2390</v>
      </c>
      <c r="B2487">
        <v>6</v>
      </c>
      <c r="C2487">
        <v>0</v>
      </c>
      <c r="D2487" s="1">
        <v>0</v>
      </c>
      <c r="E2487" s="2">
        <v>14.5</v>
      </c>
      <c r="H2487" s="4" t="str">
        <f t="shared" si="191"/>
        <v/>
      </c>
      <c r="I2487" s="4" t="str">
        <f t="shared" si="192"/>
        <v/>
      </c>
      <c r="J2487" s="4" t="str">
        <f t="shared" si="193"/>
        <v/>
      </c>
      <c r="K2487" s="4" t="str">
        <f>IF(ISERROR(MATCH(A2487,SEM_20201201_20210416!A:A,0)),"","Y")</f>
        <v/>
      </c>
      <c r="L2487" s="4" t="str">
        <f>IF(K2487="Y",VLOOKUP($A2487,SEM_20201201_20210416!$A:$G,3,FALSE),"")</f>
        <v/>
      </c>
      <c r="M2487" s="4" t="str">
        <f>IF(K2487="Y",VLOOKUP($A2487,SEM_20201201_20210416!$A:$G,4,FALSE),"")</f>
        <v/>
      </c>
      <c r="N2487" s="1" t="str">
        <f>IFERROR(VLOOKUP(A2487,SEM_20201201_20210416!A:F,6,FALSE),"")</f>
        <v/>
      </c>
      <c r="O2487" s="4" t="str">
        <f t="shared" si="194"/>
        <v/>
      </c>
      <c r="P2487" s="4" t="str">
        <f t="shared" si="195"/>
        <v/>
      </c>
    </row>
    <row r="2488" spans="1:16">
      <c r="A2488" s="3" t="s">
        <v>2488</v>
      </c>
      <c r="B2488">
        <v>6</v>
      </c>
      <c r="C2488">
        <v>0</v>
      </c>
      <c r="D2488" s="1">
        <v>0</v>
      </c>
      <c r="E2488" s="2">
        <v>14.5</v>
      </c>
      <c r="H2488" s="4" t="str">
        <f t="shared" si="191"/>
        <v/>
      </c>
      <c r="I2488" s="4" t="str">
        <f t="shared" si="192"/>
        <v/>
      </c>
      <c r="J2488" s="4" t="str">
        <f t="shared" si="193"/>
        <v/>
      </c>
      <c r="K2488" s="4" t="str">
        <f>IF(ISERROR(MATCH(A2488,SEM_20201201_20210416!A:A,0)),"","Y")</f>
        <v/>
      </c>
      <c r="L2488" s="4" t="str">
        <f>IF(K2488="Y",VLOOKUP($A2488,SEM_20201201_20210416!$A:$G,3,FALSE),"")</f>
        <v/>
      </c>
      <c r="M2488" s="4" t="str">
        <f>IF(K2488="Y",VLOOKUP($A2488,SEM_20201201_20210416!$A:$G,4,FALSE),"")</f>
        <v/>
      </c>
      <c r="N2488" s="1" t="str">
        <f>IFERROR(VLOOKUP(A2488,SEM_20201201_20210416!A:F,6,FALSE),"")</f>
        <v/>
      </c>
      <c r="O2488" s="4" t="str">
        <f t="shared" si="194"/>
        <v/>
      </c>
      <c r="P2488" s="4" t="str">
        <f t="shared" si="195"/>
        <v/>
      </c>
    </row>
    <row r="2489" spans="1:16">
      <c r="A2489" s="3" t="s">
        <v>2441</v>
      </c>
      <c r="B2489">
        <v>6</v>
      </c>
      <c r="C2489">
        <v>0</v>
      </c>
      <c r="D2489" s="1">
        <v>0</v>
      </c>
      <c r="E2489" s="2">
        <v>14.8333333333333</v>
      </c>
      <c r="H2489" s="4" t="str">
        <f t="shared" si="191"/>
        <v/>
      </c>
      <c r="I2489" s="4" t="str">
        <f t="shared" si="192"/>
        <v/>
      </c>
      <c r="J2489" s="4" t="str">
        <f t="shared" si="193"/>
        <v/>
      </c>
      <c r="K2489" s="4" t="str">
        <f>IF(ISERROR(MATCH(A2489,SEM_20201201_20210416!A:A,0)),"","Y")</f>
        <v/>
      </c>
      <c r="L2489" s="4" t="str">
        <f>IF(K2489="Y",VLOOKUP($A2489,SEM_20201201_20210416!$A:$G,3,FALSE),"")</f>
        <v/>
      </c>
      <c r="M2489" s="4" t="str">
        <f>IF(K2489="Y",VLOOKUP($A2489,SEM_20201201_20210416!$A:$G,4,FALSE),"")</f>
        <v/>
      </c>
      <c r="N2489" s="1" t="str">
        <f>IFERROR(VLOOKUP(A2489,SEM_20201201_20210416!A:F,6,FALSE),"")</f>
        <v/>
      </c>
      <c r="O2489" s="4" t="str">
        <f t="shared" si="194"/>
        <v/>
      </c>
      <c r="P2489" s="4" t="str">
        <f t="shared" si="195"/>
        <v/>
      </c>
    </row>
    <row r="2490" spans="1:16">
      <c r="A2490" s="3" t="s">
        <v>2415</v>
      </c>
      <c r="B2490">
        <v>6</v>
      </c>
      <c r="C2490">
        <v>0</v>
      </c>
      <c r="D2490" s="1">
        <v>0</v>
      </c>
      <c r="E2490" s="2">
        <v>15.3333333333333</v>
      </c>
      <c r="H2490" s="4" t="str">
        <f t="shared" si="191"/>
        <v/>
      </c>
      <c r="I2490" s="4" t="str">
        <f t="shared" si="192"/>
        <v/>
      </c>
      <c r="J2490" s="4" t="str">
        <f t="shared" si="193"/>
        <v/>
      </c>
      <c r="K2490" s="4" t="str">
        <f>IF(ISERROR(MATCH(A2490,SEM_20201201_20210416!A:A,0)),"","Y")</f>
        <v/>
      </c>
      <c r="L2490" s="4" t="str">
        <f>IF(K2490="Y",VLOOKUP($A2490,SEM_20201201_20210416!$A:$G,3,FALSE),"")</f>
        <v/>
      </c>
      <c r="M2490" s="4" t="str">
        <f>IF(K2490="Y",VLOOKUP($A2490,SEM_20201201_20210416!$A:$G,4,FALSE),"")</f>
        <v/>
      </c>
      <c r="N2490" s="1" t="str">
        <f>IFERROR(VLOOKUP(A2490,SEM_20201201_20210416!A:F,6,FALSE),"")</f>
        <v/>
      </c>
      <c r="O2490" s="4" t="str">
        <f t="shared" si="194"/>
        <v/>
      </c>
      <c r="P2490" s="4" t="str">
        <f t="shared" si="195"/>
        <v/>
      </c>
    </row>
    <row r="2491" spans="1:16">
      <c r="A2491" s="3" t="s">
        <v>2380</v>
      </c>
      <c r="B2491">
        <v>6</v>
      </c>
      <c r="C2491">
        <v>1</v>
      </c>
      <c r="D2491" s="1">
        <v>0.16666666666666599</v>
      </c>
      <c r="E2491" s="2">
        <v>16</v>
      </c>
      <c r="H2491" s="4" t="str">
        <f t="shared" si="191"/>
        <v/>
      </c>
      <c r="I2491" s="4" t="str">
        <f t="shared" si="192"/>
        <v/>
      </c>
      <c r="J2491" s="4" t="str">
        <f t="shared" si="193"/>
        <v/>
      </c>
      <c r="K2491" s="4" t="str">
        <f>IF(ISERROR(MATCH(A2491,SEM_20201201_20210416!A:A,0)),"","Y")</f>
        <v/>
      </c>
      <c r="L2491" s="4" t="str">
        <f>IF(K2491="Y",VLOOKUP($A2491,SEM_20201201_20210416!$A:$G,3,FALSE),"")</f>
        <v/>
      </c>
      <c r="M2491" s="4" t="str">
        <f>IF(K2491="Y",VLOOKUP($A2491,SEM_20201201_20210416!$A:$G,4,FALSE),"")</f>
        <v/>
      </c>
      <c r="N2491" s="1" t="str">
        <f>IFERROR(VLOOKUP(A2491,SEM_20201201_20210416!A:F,6,FALSE),"")</f>
        <v/>
      </c>
      <c r="O2491" s="4" t="str">
        <f t="shared" si="194"/>
        <v/>
      </c>
      <c r="P2491" s="4" t="str">
        <f t="shared" si="195"/>
        <v/>
      </c>
    </row>
    <row r="2492" spans="1:16">
      <c r="A2492" s="3" t="s">
        <v>2518</v>
      </c>
      <c r="B2492">
        <v>6</v>
      </c>
      <c r="C2492">
        <v>0</v>
      </c>
      <c r="D2492" s="1">
        <v>0</v>
      </c>
      <c r="E2492" s="2">
        <v>16.3333333333333</v>
      </c>
      <c r="H2492" s="4" t="str">
        <f t="shared" si="191"/>
        <v/>
      </c>
      <c r="I2492" s="4" t="str">
        <f t="shared" si="192"/>
        <v/>
      </c>
      <c r="J2492" s="4" t="str">
        <f t="shared" si="193"/>
        <v/>
      </c>
      <c r="K2492" s="4" t="str">
        <f>IF(ISERROR(MATCH(A2492,SEM_20201201_20210416!A:A,0)),"","Y")</f>
        <v/>
      </c>
      <c r="L2492" s="4" t="str">
        <f>IF(K2492="Y",VLOOKUP($A2492,SEM_20201201_20210416!$A:$G,3,FALSE),"")</f>
        <v/>
      </c>
      <c r="M2492" s="4" t="str">
        <f>IF(K2492="Y",VLOOKUP($A2492,SEM_20201201_20210416!$A:$G,4,FALSE),"")</f>
        <v/>
      </c>
      <c r="N2492" s="1" t="str">
        <f>IFERROR(VLOOKUP(A2492,SEM_20201201_20210416!A:F,6,FALSE),"")</f>
        <v/>
      </c>
      <c r="O2492" s="4" t="str">
        <f t="shared" si="194"/>
        <v/>
      </c>
      <c r="P2492" s="4" t="str">
        <f t="shared" si="195"/>
        <v/>
      </c>
    </row>
    <row r="2493" spans="1:16">
      <c r="A2493" s="3" t="s">
        <v>2437</v>
      </c>
      <c r="B2493">
        <v>6</v>
      </c>
      <c r="C2493">
        <v>1</v>
      </c>
      <c r="D2493" s="1">
        <v>0.16666666666666599</v>
      </c>
      <c r="E2493" s="2">
        <v>16.5</v>
      </c>
      <c r="H2493" s="4" t="str">
        <f t="shared" si="191"/>
        <v/>
      </c>
      <c r="I2493" s="4" t="str">
        <f t="shared" si="192"/>
        <v/>
      </c>
      <c r="J2493" s="4" t="str">
        <f t="shared" si="193"/>
        <v/>
      </c>
      <c r="K2493" s="4" t="str">
        <f>IF(ISERROR(MATCH(A2493,SEM_20201201_20210416!A:A,0)),"","Y")</f>
        <v/>
      </c>
      <c r="L2493" s="4" t="str">
        <f>IF(K2493="Y",VLOOKUP($A2493,SEM_20201201_20210416!$A:$G,3,FALSE),"")</f>
        <v/>
      </c>
      <c r="M2493" s="4" t="str">
        <f>IF(K2493="Y",VLOOKUP($A2493,SEM_20201201_20210416!$A:$G,4,FALSE),"")</f>
        <v/>
      </c>
      <c r="N2493" s="1" t="str">
        <f>IFERROR(VLOOKUP(A2493,SEM_20201201_20210416!A:F,6,FALSE),"")</f>
        <v/>
      </c>
      <c r="O2493" s="4" t="str">
        <f t="shared" si="194"/>
        <v/>
      </c>
      <c r="P2493" s="4" t="str">
        <f t="shared" si="195"/>
        <v/>
      </c>
    </row>
    <row r="2494" spans="1:16">
      <c r="A2494" s="3" t="s">
        <v>2565</v>
      </c>
      <c r="B2494">
        <v>6</v>
      </c>
      <c r="C2494">
        <v>0</v>
      </c>
      <c r="D2494" s="1">
        <v>0</v>
      </c>
      <c r="E2494" s="2">
        <v>16.8333333333333</v>
      </c>
      <c r="H2494" s="4" t="str">
        <f t="shared" si="191"/>
        <v/>
      </c>
      <c r="I2494" s="4" t="str">
        <f t="shared" si="192"/>
        <v/>
      </c>
      <c r="J2494" s="4" t="str">
        <f t="shared" si="193"/>
        <v/>
      </c>
      <c r="K2494" s="4" t="str">
        <f>IF(ISERROR(MATCH(A2494,SEM_20201201_20210416!A:A,0)),"","Y")</f>
        <v/>
      </c>
      <c r="L2494" s="4" t="str">
        <f>IF(K2494="Y",VLOOKUP($A2494,SEM_20201201_20210416!$A:$G,3,FALSE),"")</f>
        <v/>
      </c>
      <c r="M2494" s="4" t="str">
        <f>IF(K2494="Y",VLOOKUP($A2494,SEM_20201201_20210416!$A:$G,4,FALSE),"")</f>
        <v/>
      </c>
      <c r="N2494" s="1" t="str">
        <f>IFERROR(VLOOKUP(A2494,SEM_20201201_20210416!A:F,6,FALSE),"")</f>
        <v/>
      </c>
      <c r="O2494" s="4" t="str">
        <f t="shared" si="194"/>
        <v/>
      </c>
      <c r="P2494" s="4" t="str">
        <f t="shared" si="195"/>
        <v/>
      </c>
    </row>
    <row r="2495" spans="1:16">
      <c r="A2495" s="3" t="s">
        <v>2514</v>
      </c>
      <c r="B2495">
        <v>6</v>
      </c>
      <c r="C2495">
        <v>0</v>
      </c>
      <c r="D2495" s="1">
        <v>0</v>
      </c>
      <c r="E2495" s="2">
        <v>17</v>
      </c>
      <c r="H2495" s="4" t="str">
        <f t="shared" si="191"/>
        <v/>
      </c>
      <c r="I2495" s="4" t="str">
        <f t="shared" si="192"/>
        <v/>
      </c>
      <c r="J2495" s="4" t="str">
        <f t="shared" si="193"/>
        <v/>
      </c>
      <c r="K2495" s="4" t="str">
        <f>IF(ISERROR(MATCH(A2495,SEM_20201201_20210416!A:A,0)),"","Y")</f>
        <v/>
      </c>
      <c r="L2495" s="4" t="str">
        <f>IF(K2495="Y",VLOOKUP($A2495,SEM_20201201_20210416!$A:$G,3,FALSE),"")</f>
        <v/>
      </c>
      <c r="M2495" s="4" t="str">
        <f>IF(K2495="Y",VLOOKUP($A2495,SEM_20201201_20210416!$A:$G,4,FALSE),"")</f>
        <v/>
      </c>
      <c r="N2495" s="1" t="str">
        <f>IFERROR(VLOOKUP(A2495,SEM_20201201_20210416!A:F,6,FALSE),"")</f>
        <v/>
      </c>
      <c r="O2495" s="4" t="str">
        <f t="shared" si="194"/>
        <v/>
      </c>
      <c r="P2495" s="4" t="str">
        <f t="shared" si="195"/>
        <v/>
      </c>
    </row>
    <row r="2496" spans="1:16">
      <c r="A2496" s="3" t="s">
        <v>2453</v>
      </c>
      <c r="B2496">
        <v>6</v>
      </c>
      <c r="C2496">
        <v>3</v>
      </c>
      <c r="D2496" s="1">
        <v>0.5</v>
      </c>
      <c r="E2496" s="2">
        <v>17.3333333333333</v>
      </c>
      <c r="H2496" s="4" t="str">
        <f t="shared" si="191"/>
        <v/>
      </c>
      <c r="I2496" s="4" t="str">
        <f t="shared" si="192"/>
        <v/>
      </c>
      <c r="J2496" s="4" t="str">
        <f t="shared" si="193"/>
        <v/>
      </c>
      <c r="K2496" s="4" t="str">
        <f>IF(ISERROR(MATCH(A2496,SEM_20201201_20210416!A:A,0)),"","Y")</f>
        <v/>
      </c>
      <c r="L2496" s="4" t="str">
        <f>IF(K2496="Y",VLOOKUP($A2496,SEM_20201201_20210416!$A:$G,3,FALSE),"")</f>
        <v/>
      </c>
      <c r="M2496" s="4" t="str">
        <f>IF(K2496="Y",VLOOKUP($A2496,SEM_20201201_20210416!$A:$G,4,FALSE),"")</f>
        <v/>
      </c>
      <c r="N2496" s="1" t="str">
        <f>IFERROR(VLOOKUP(A2496,SEM_20201201_20210416!A:F,6,FALSE),"")</f>
        <v/>
      </c>
      <c r="O2496" s="4" t="str">
        <f t="shared" si="194"/>
        <v/>
      </c>
      <c r="P2496" s="4" t="str">
        <f t="shared" si="195"/>
        <v/>
      </c>
    </row>
    <row r="2497" spans="1:16">
      <c r="A2497" s="3" t="s">
        <v>2462</v>
      </c>
      <c r="B2497">
        <v>6</v>
      </c>
      <c r="C2497">
        <v>0</v>
      </c>
      <c r="D2497" s="1">
        <v>0</v>
      </c>
      <c r="E2497" s="2">
        <v>17.8333333333333</v>
      </c>
      <c r="H2497" s="4" t="str">
        <f t="shared" si="191"/>
        <v/>
      </c>
      <c r="I2497" s="4" t="str">
        <f t="shared" si="192"/>
        <v/>
      </c>
      <c r="J2497" s="4" t="str">
        <f t="shared" si="193"/>
        <v/>
      </c>
      <c r="K2497" s="4" t="str">
        <f>IF(ISERROR(MATCH(A2497,SEM_20201201_20210416!A:A,0)),"","Y")</f>
        <v/>
      </c>
      <c r="L2497" s="4" t="str">
        <f>IF(K2497="Y",VLOOKUP($A2497,SEM_20201201_20210416!$A:$G,3,FALSE),"")</f>
        <v/>
      </c>
      <c r="M2497" s="4" t="str">
        <f>IF(K2497="Y",VLOOKUP($A2497,SEM_20201201_20210416!$A:$G,4,FALSE),"")</f>
        <v/>
      </c>
      <c r="N2497" s="1" t="str">
        <f>IFERROR(VLOOKUP(A2497,SEM_20201201_20210416!A:F,6,FALSE),"")</f>
        <v/>
      </c>
      <c r="O2497" s="4" t="str">
        <f t="shared" si="194"/>
        <v/>
      </c>
      <c r="P2497" s="4" t="str">
        <f t="shared" si="195"/>
        <v/>
      </c>
    </row>
    <row r="2498" spans="1:16">
      <c r="A2498" s="3" t="s">
        <v>2543</v>
      </c>
      <c r="B2498">
        <v>6</v>
      </c>
      <c r="C2498">
        <v>1</v>
      </c>
      <c r="D2498" s="1">
        <v>0.16666666666666599</v>
      </c>
      <c r="E2498" s="2">
        <v>18.8333333333333</v>
      </c>
      <c r="H2498" s="4" t="str">
        <f t="shared" si="191"/>
        <v/>
      </c>
      <c r="I2498" s="4" t="str">
        <f t="shared" si="192"/>
        <v/>
      </c>
      <c r="J2498" s="4" t="str">
        <f t="shared" si="193"/>
        <v/>
      </c>
      <c r="K2498" s="4" t="str">
        <f>IF(ISERROR(MATCH(A2498,SEM_20201201_20210416!A:A,0)),"","Y")</f>
        <v/>
      </c>
      <c r="L2498" s="4" t="str">
        <f>IF(K2498="Y",VLOOKUP($A2498,SEM_20201201_20210416!$A:$G,3,FALSE),"")</f>
        <v/>
      </c>
      <c r="M2498" s="4" t="str">
        <f>IF(K2498="Y",VLOOKUP($A2498,SEM_20201201_20210416!$A:$G,4,FALSE),"")</f>
        <v/>
      </c>
      <c r="N2498" s="1" t="str">
        <f>IFERROR(VLOOKUP(A2498,SEM_20201201_20210416!A:F,6,FALSE),"")</f>
        <v/>
      </c>
      <c r="O2498" s="4" t="str">
        <f t="shared" si="194"/>
        <v/>
      </c>
      <c r="P2498" s="4" t="str">
        <f t="shared" si="195"/>
        <v/>
      </c>
    </row>
    <row r="2499" spans="1:16">
      <c r="A2499" s="3" t="s">
        <v>2468</v>
      </c>
      <c r="B2499">
        <v>6</v>
      </c>
      <c r="C2499">
        <v>0</v>
      </c>
      <c r="D2499" s="1">
        <v>0</v>
      </c>
      <c r="E2499" s="2">
        <v>19.3333333333333</v>
      </c>
      <c r="H2499" s="4" t="str">
        <f t="shared" ref="H2499:H2562" si="196">IF(AND(E2499&gt;=2,E2499&lt;3),"Y","")</f>
        <v/>
      </c>
      <c r="I2499" s="4" t="str">
        <f t="shared" ref="I2499:I2562" si="197">IF(AND(E2499&gt;=4,E2499&lt;5),"Y","")</f>
        <v/>
      </c>
      <c r="J2499" s="4" t="str">
        <f t="shared" ref="J2499:J2562" si="198">IF(AND(E2499&gt;=6,E2499&lt;7),"Y","")</f>
        <v/>
      </c>
      <c r="K2499" s="4" t="str">
        <f>IF(ISERROR(MATCH(A2499,SEM_20201201_20210416!A:A,0)),"","Y")</f>
        <v/>
      </c>
      <c r="L2499" s="4" t="str">
        <f>IF(K2499="Y",VLOOKUP($A2499,SEM_20201201_20210416!$A:$G,3,FALSE),"")</f>
        <v/>
      </c>
      <c r="M2499" s="4" t="str">
        <f>IF(K2499="Y",VLOOKUP($A2499,SEM_20201201_20210416!$A:$G,4,FALSE),"")</f>
        <v/>
      </c>
      <c r="N2499" s="1" t="str">
        <f>IFERROR(VLOOKUP(A2499,SEM_20201201_20210416!A:F,6,FALSE),"")</f>
        <v/>
      </c>
      <c r="O2499" s="4" t="str">
        <f t="shared" ref="O2499:O2562" si="199">IF(AND(K2499="Y",M2499&gt;C2499),"Y","")</f>
        <v/>
      </c>
      <c r="P2499" s="4" t="str">
        <f t="shared" ref="P2499:P2562" si="200">IF(AND(G2499&lt;&gt;"N",E2499&gt;$V$1,D2499&lt;$V$2,B2499&gt;=$V$3),"Y","")</f>
        <v/>
      </c>
    </row>
    <row r="2500" spans="1:16">
      <c r="A2500" s="3" t="s">
        <v>2490</v>
      </c>
      <c r="B2500">
        <v>6</v>
      </c>
      <c r="C2500">
        <v>0</v>
      </c>
      <c r="D2500" s="1">
        <v>0</v>
      </c>
      <c r="E2500" s="2">
        <v>19.6666666666666</v>
      </c>
      <c r="H2500" s="4" t="str">
        <f t="shared" si="196"/>
        <v/>
      </c>
      <c r="I2500" s="4" t="str">
        <f t="shared" si="197"/>
        <v/>
      </c>
      <c r="J2500" s="4" t="str">
        <f t="shared" si="198"/>
        <v/>
      </c>
      <c r="K2500" s="4" t="str">
        <f>IF(ISERROR(MATCH(A2500,SEM_20201201_20210416!A:A,0)),"","Y")</f>
        <v/>
      </c>
      <c r="L2500" s="4" t="str">
        <f>IF(K2500="Y",VLOOKUP($A2500,SEM_20201201_20210416!$A:$G,3,FALSE),"")</f>
        <v/>
      </c>
      <c r="M2500" s="4" t="str">
        <f>IF(K2500="Y",VLOOKUP($A2500,SEM_20201201_20210416!$A:$G,4,FALSE),"")</f>
        <v/>
      </c>
      <c r="N2500" s="1" t="str">
        <f>IFERROR(VLOOKUP(A2500,SEM_20201201_20210416!A:F,6,FALSE),"")</f>
        <v/>
      </c>
      <c r="O2500" s="4" t="str">
        <f t="shared" si="199"/>
        <v/>
      </c>
      <c r="P2500" s="4" t="str">
        <f t="shared" si="200"/>
        <v/>
      </c>
    </row>
    <row r="2501" spans="1:16">
      <c r="A2501" s="3" t="s">
        <v>2533</v>
      </c>
      <c r="B2501">
        <v>6</v>
      </c>
      <c r="C2501">
        <v>0</v>
      </c>
      <c r="D2501" s="1">
        <v>0</v>
      </c>
      <c r="E2501" s="2">
        <v>19.6666666666666</v>
      </c>
      <c r="H2501" s="4" t="str">
        <f t="shared" si="196"/>
        <v/>
      </c>
      <c r="I2501" s="4" t="str">
        <f t="shared" si="197"/>
        <v/>
      </c>
      <c r="J2501" s="4" t="str">
        <f t="shared" si="198"/>
        <v/>
      </c>
      <c r="K2501" s="4" t="str">
        <f>IF(ISERROR(MATCH(A2501,SEM_20201201_20210416!A:A,0)),"","Y")</f>
        <v/>
      </c>
      <c r="L2501" s="4" t="str">
        <f>IF(K2501="Y",VLOOKUP($A2501,SEM_20201201_20210416!$A:$G,3,FALSE),"")</f>
        <v/>
      </c>
      <c r="M2501" s="4" t="str">
        <f>IF(K2501="Y",VLOOKUP($A2501,SEM_20201201_20210416!$A:$G,4,FALSE),"")</f>
        <v/>
      </c>
      <c r="N2501" s="1" t="str">
        <f>IFERROR(VLOOKUP(A2501,SEM_20201201_20210416!A:F,6,FALSE),"")</f>
        <v/>
      </c>
      <c r="O2501" s="4" t="str">
        <f t="shared" si="199"/>
        <v/>
      </c>
      <c r="P2501" s="4" t="str">
        <f t="shared" si="200"/>
        <v/>
      </c>
    </row>
    <row r="2502" spans="1:16">
      <c r="A2502" s="3" t="s">
        <v>2526</v>
      </c>
      <c r="B2502">
        <v>6</v>
      </c>
      <c r="C2502">
        <v>0</v>
      </c>
      <c r="D2502" s="1">
        <v>0</v>
      </c>
      <c r="E2502" s="2">
        <v>19.8333333333333</v>
      </c>
      <c r="H2502" s="4" t="str">
        <f t="shared" si="196"/>
        <v/>
      </c>
      <c r="I2502" s="4" t="str">
        <f t="shared" si="197"/>
        <v/>
      </c>
      <c r="J2502" s="4" t="str">
        <f t="shared" si="198"/>
        <v/>
      </c>
      <c r="K2502" s="4" t="str">
        <f>IF(ISERROR(MATCH(A2502,SEM_20201201_20210416!A:A,0)),"","Y")</f>
        <v/>
      </c>
      <c r="L2502" s="4" t="str">
        <f>IF(K2502="Y",VLOOKUP($A2502,SEM_20201201_20210416!$A:$G,3,FALSE),"")</f>
        <v/>
      </c>
      <c r="M2502" s="4" t="str">
        <f>IF(K2502="Y",VLOOKUP($A2502,SEM_20201201_20210416!$A:$G,4,FALSE),"")</f>
        <v/>
      </c>
      <c r="N2502" s="1" t="str">
        <f>IFERROR(VLOOKUP(A2502,SEM_20201201_20210416!A:F,6,FALSE),"")</f>
        <v/>
      </c>
      <c r="O2502" s="4" t="str">
        <f t="shared" si="199"/>
        <v/>
      </c>
      <c r="P2502" s="4" t="str">
        <f t="shared" si="200"/>
        <v/>
      </c>
    </row>
    <row r="2503" spans="1:16">
      <c r="A2503" s="3" t="s">
        <v>2382</v>
      </c>
      <c r="B2503">
        <v>6</v>
      </c>
      <c r="C2503">
        <v>0</v>
      </c>
      <c r="D2503" s="1">
        <v>0</v>
      </c>
      <c r="E2503" s="2">
        <v>20</v>
      </c>
      <c r="H2503" s="4" t="str">
        <f t="shared" si="196"/>
        <v/>
      </c>
      <c r="I2503" s="4" t="str">
        <f t="shared" si="197"/>
        <v/>
      </c>
      <c r="J2503" s="4" t="str">
        <f t="shared" si="198"/>
        <v/>
      </c>
      <c r="K2503" s="4" t="str">
        <f>IF(ISERROR(MATCH(A2503,SEM_20201201_20210416!A:A,0)),"","Y")</f>
        <v/>
      </c>
      <c r="L2503" s="4" t="str">
        <f>IF(K2503="Y",VLOOKUP($A2503,SEM_20201201_20210416!$A:$G,3,FALSE),"")</f>
        <v/>
      </c>
      <c r="M2503" s="4" t="str">
        <f>IF(K2503="Y",VLOOKUP($A2503,SEM_20201201_20210416!$A:$G,4,FALSE),"")</f>
        <v/>
      </c>
      <c r="N2503" s="1" t="str">
        <f>IFERROR(VLOOKUP(A2503,SEM_20201201_20210416!A:F,6,FALSE),"")</f>
        <v/>
      </c>
      <c r="O2503" s="4" t="str">
        <f t="shared" si="199"/>
        <v/>
      </c>
      <c r="P2503" s="4" t="str">
        <f t="shared" si="200"/>
        <v/>
      </c>
    </row>
    <row r="2504" spans="1:16">
      <c r="A2504" s="3" t="s">
        <v>2536</v>
      </c>
      <c r="B2504">
        <v>6</v>
      </c>
      <c r="C2504">
        <v>1</v>
      </c>
      <c r="D2504" s="1">
        <v>0.16666666666666599</v>
      </c>
      <c r="E2504" s="2">
        <v>20.3333333333333</v>
      </c>
      <c r="H2504" s="4" t="str">
        <f t="shared" si="196"/>
        <v/>
      </c>
      <c r="I2504" s="4" t="str">
        <f t="shared" si="197"/>
        <v/>
      </c>
      <c r="J2504" s="4" t="str">
        <f t="shared" si="198"/>
        <v/>
      </c>
      <c r="K2504" s="4" t="str">
        <f>IF(ISERROR(MATCH(A2504,SEM_20201201_20210416!A:A,0)),"","Y")</f>
        <v/>
      </c>
      <c r="L2504" s="4" t="str">
        <f>IF(K2504="Y",VLOOKUP($A2504,SEM_20201201_20210416!$A:$G,3,FALSE),"")</f>
        <v/>
      </c>
      <c r="M2504" s="4" t="str">
        <f>IF(K2504="Y",VLOOKUP($A2504,SEM_20201201_20210416!$A:$G,4,FALSE),"")</f>
        <v/>
      </c>
      <c r="N2504" s="1" t="str">
        <f>IFERROR(VLOOKUP(A2504,SEM_20201201_20210416!A:F,6,FALSE),"")</f>
        <v/>
      </c>
      <c r="O2504" s="4" t="str">
        <f t="shared" si="199"/>
        <v/>
      </c>
      <c r="P2504" s="4" t="str">
        <f t="shared" si="200"/>
        <v/>
      </c>
    </row>
    <row r="2505" spans="1:16">
      <c r="A2505" s="3" t="s">
        <v>2567</v>
      </c>
      <c r="B2505">
        <v>6</v>
      </c>
      <c r="C2505">
        <v>0</v>
      </c>
      <c r="D2505" s="1">
        <v>0</v>
      </c>
      <c r="E2505" s="2">
        <v>20.8333333333333</v>
      </c>
      <c r="H2505" s="4" t="str">
        <f t="shared" si="196"/>
        <v/>
      </c>
      <c r="I2505" s="4" t="str">
        <f t="shared" si="197"/>
        <v/>
      </c>
      <c r="J2505" s="4" t="str">
        <f t="shared" si="198"/>
        <v/>
      </c>
      <c r="K2505" s="4" t="str">
        <f>IF(ISERROR(MATCH(A2505,SEM_20201201_20210416!A:A,0)),"","Y")</f>
        <v/>
      </c>
      <c r="L2505" s="4" t="str">
        <f>IF(K2505="Y",VLOOKUP($A2505,SEM_20201201_20210416!$A:$G,3,FALSE),"")</f>
        <v/>
      </c>
      <c r="M2505" s="4" t="str">
        <f>IF(K2505="Y",VLOOKUP($A2505,SEM_20201201_20210416!$A:$G,4,FALSE),"")</f>
        <v/>
      </c>
      <c r="N2505" s="1" t="str">
        <f>IFERROR(VLOOKUP(A2505,SEM_20201201_20210416!A:F,6,FALSE),"")</f>
        <v/>
      </c>
      <c r="O2505" s="4" t="str">
        <f t="shared" si="199"/>
        <v/>
      </c>
      <c r="P2505" s="4" t="str">
        <f t="shared" si="200"/>
        <v/>
      </c>
    </row>
    <row r="2506" spans="1:16">
      <c r="A2506" s="3" t="s">
        <v>2392</v>
      </c>
      <c r="B2506">
        <v>6</v>
      </c>
      <c r="C2506">
        <v>0</v>
      </c>
      <c r="D2506" s="1">
        <v>0</v>
      </c>
      <c r="E2506" s="2">
        <v>21</v>
      </c>
      <c r="H2506" s="4" t="str">
        <f t="shared" si="196"/>
        <v/>
      </c>
      <c r="I2506" s="4" t="str">
        <f t="shared" si="197"/>
        <v/>
      </c>
      <c r="J2506" s="4" t="str">
        <f t="shared" si="198"/>
        <v/>
      </c>
      <c r="K2506" s="4" t="str">
        <f>IF(ISERROR(MATCH(A2506,SEM_20201201_20210416!A:A,0)),"","Y")</f>
        <v/>
      </c>
      <c r="L2506" s="4" t="str">
        <f>IF(K2506="Y",VLOOKUP($A2506,SEM_20201201_20210416!$A:$G,3,FALSE),"")</f>
        <v/>
      </c>
      <c r="M2506" s="4" t="str">
        <f>IF(K2506="Y",VLOOKUP($A2506,SEM_20201201_20210416!$A:$G,4,FALSE),"")</f>
        <v/>
      </c>
      <c r="N2506" s="1" t="str">
        <f>IFERROR(VLOOKUP(A2506,SEM_20201201_20210416!A:F,6,FALSE),"")</f>
        <v/>
      </c>
      <c r="O2506" s="4" t="str">
        <f t="shared" si="199"/>
        <v/>
      </c>
      <c r="P2506" s="4" t="str">
        <f t="shared" si="200"/>
        <v/>
      </c>
    </row>
    <row r="2507" spans="1:16">
      <c r="A2507" s="3" t="s">
        <v>2572</v>
      </c>
      <c r="B2507">
        <v>6</v>
      </c>
      <c r="C2507">
        <v>0</v>
      </c>
      <c r="D2507" s="1">
        <v>0</v>
      </c>
      <c r="E2507" s="2">
        <v>21.5</v>
      </c>
      <c r="H2507" s="4" t="str">
        <f t="shared" si="196"/>
        <v/>
      </c>
      <c r="I2507" s="4" t="str">
        <f t="shared" si="197"/>
        <v/>
      </c>
      <c r="J2507" s="4" t="str">
        <f t="shared" si="198"/>
        <v/>
      </c>
      <c r="K2507" s="4" t="str">
        <f>IF(ISERROR(MATCH(A2507,SEM_20201201_20210416!A:A,0)),"","Y")</f>
        <v/>
      </c>
      <c r="L2507" s="4" t="str">
        <f>IF(K2507="Y",VLOOKUP($A2507,SEM_20201201_20210416!$A:$G,3,FALSE),"")</f>
        <v/>
      </c>
      <c r="M2507" s="4" t="str">
        <f>IF(K2507="Y",VLOOKUP($A2507,SEM_20201201_20210416!$A:$G,4,FALSE),"")</f>
        <v/>
      </c>
      <c r="N2507" s="1" t="str">
        <f>IFERROR(VLOOKUP(A2507,SEM_20201201_20210416!A:F,6,FALSE),"")</f>
        <v/>
      </c>
      <c r="O2507" s="4" t="str">
        <f t="shared" si="199"/>
        <v/>
      </c>
      <c r="P2507" s="4" t="str">
        <f t="shared" si="200"/>
        <v/>
      </c>
    </row>
    <row r="2508" spans="1:16">
      <c r="A2508" s="3" t="s">
        <v>2424</v>
      </c>
      <c r="B2508">
        <v>6</v>
      </c>
      <c r="C2508">
        <v>0</v>
      </c>
      <c r="D2508" s="1">
        <v>0</v>
      </c>
      <c r="E2508" s="2">
        <v>22</v>
      </c>
      <c r="H2508" s="4" t="str">
        <f t="shared" si="196"/>
        <v/>
      </c>
      <c r="I2508" s="4" t="str">
        <f t="shared" si="197"/>
        <v/>
      </c>
      <c r="J2508" s="4" t="str">
        <f t="shared" si="198"/>
        <v/>
      </c>
      <c r="K2508" s="4" t="str">
        <f>IF(ISERROR(MATCH(A2508,SEM_20201201_20210416!A:A,0)),"","Y")</f>
        <v/>
      </c>
      <c r="L2508" s="4" t="str">
        <f>IF(K2508="Y",VLOOKUP($A2508,SEM_20201201_20210416!$A:$G,3,FALSE),"")</f>
        <v/>
      </c>
      <c r="M2508" s="4" t="str">
        <f>IF(K2508="Y",VLOOKUP($A2508,SEM_20201201_20210416!$A:$G,4,FALSE),"")</f>
        <v/>
      </c>
      <c r="N2508" s="1" t="str">
        <f>IFERROR(VLOOKUP(A2508,SEM_20201201_20210416!A:F,6,FALSE),"")</f>
        <v/>
      </c>
      <c r="O2508" s="4" t="str">
        <f t="shared" si="199"/>
        <v/>
      </c>
      <c r="P2508" s="4" t="str">
        <f t="shared" si="200"/>
        <v/>
      </c>
    </row>
    <row r="2509" spans="1:16">
      <c r="A2509" s="3" t="s">
        <v>2552</v>
      </c>
      <c r="B2509">
        <v>6</v>
      </c>
      <c r="C2509">
        <v>0</v>
      </c>
      <c r="D2509" s="1">
        <v>0</v>
      </c>
      <c r="E2509" s="2">
        <v>22.5</v>
      </c>
      <c r="H2509" s="4" t="str">
        <f t="shared" si="196"/>
        <v/>
      </c>
      <c r="I2509" s="4" t="str">
        <f t="shared" si="197"/>
        <v/>
      </c>
      <c r="J2509" s="4" t="str">
        <f t="shared" si="198"/>
        <v/>
      </c>
      <c r="K2509" s="4" t="str">
        <f>IF(ISERROR(MATCH(A2509,SEM_20201201_20210416!A:A,0)),"","Y")</f>
        <v/>
      </c>
      <c r="L2509" s="4" t="str">
        <f>IF(K2509="Y",VLOOKUP($A2509,SEM_20201201_20210416!$A:$G,3,FALSE),"")</f>
        <v/>
      </c>
      <c r="M2509" s="4" t="str">
        <f>IF(K2509="Y",VLOOKUP($A2509,SEM_20201201_20210416!$A:$G,4,FALSE),"")</f>
        <v/>
      </c>
      <c r="N2509" s="1" t="str">
        <f>IFERROR(VLOOKUP(A2509,SEM_20201201_20210416!A:F,6,FALSE),"")</f>
        <v/>
      </c>
      <c r="O2509" s="4" t="str">
        <f t="shared" si="199"/>
        <v/>
      </c>
      <c r="P2509" s="4" t="str">
        <f t="shared" si="200"/>
        <v/>
      </c>
    </row>
    <row r="2510" spans="1:16">
      <c r="A2510" s="3" t="s">
        <v>2404</v>
      </c>
      <c r="B2510">
        <v>6</v>
      </c>
      <c r="C2510">
        <v>0</v>
      </c>
      <c r="D2510" s="1">
        <v>0</v>
      </c>
      <c r="E2510" s="2">
        <v>23.5</v>
      </c>
      <c r="H2510" s="4" t="str">
        <f t="shared" si="196"/>
        <v/>
      </c>
      <c r="I2510" s="4" t="str">
        <f t="shared" si="197"/>
        <v/>
      </c>
      <c r="J2510" s="4" t="str">
        <f t="shared" si="198"/>
        <v/>
      </c>
      <c r="K2510" s="4" t="str">
        <f>IF(ISERROR(MATCH(A2510,SEM_20201201_20210416!A:A,0)),"","Y")</f>
        <v/>
      </c>
      <c r="L2510" s="4" t="str">
        <f>IF(K2510="Y",VLOOKUP($A2510,SEM_20201201_20210416!$A:$G,3,FALSE),"")</f>
        <v/>
      </c>
      <c r="M2510" s="4" t="str">
        <f>IF(K2510="Y",VLOOKUP($A2510,SEM_20201201_20210416!$A:$G,4,FALSE),"")</f>
        <v/>
      </c>
      <c r="N2510" s="1" t="str">
        <f>IFERROR(VLOOKUP(A2510,SEM_20201201_20210416!A:F,6,FALSE),"")</f>
        <v/>
      </c>
      <c r="O2510" s="4" t="str">
        <f t="shared" si="199"/>
        <v/>
      </c>
      <c r="P2510" s="4" t="str">
        <f t="shared" si="200"/>
        <v/>
      </c>
    </row>
    <row r="2511" spans="1:16">
      <c r="A2511" s="3" t="s">
        <v>2535</v>
      </c>
      <c r="B2511">
        <v>6</v>
      </c>
      <c r="C2511">
        <v>0</v>
      </c>
      <c r="D2511" s="1">
        <v>0</v>
      </c>
      <c r="E2511" s="2">
        <v>23.5</v>
      </c>
      <c r="H2511" s="4" t="str">
        <f t="shared" si="196"/>
        <v/>
      </c>
      <c r="I2511" s="4" t="str">
        <f t="shared" si="197"/>
        <v/>
      </c>
      <c r="J2511" s="4" t="str">
        <f t="shared" si="198"/>
        <v/>
      </c>
      <c r="K2511" s="4" t="str">
        <f>IF(ISERROR(MATCH(A2511,SEM_20201201_20210416!A:A,0)),"","Y")</f>
        <v/>
      </c>
      <c r="L2511" s="4" t="str">
        <f>IF(K2511="Y",VLOOKUP($A2511,SEM_20201201_20210416!$A:$G,3,FALSE),"")</f>
        <v/>
      </c>
      <c r="M2511" s="4" t="str">
        <f>IF(K2511="Y",VLOOKUP($A2511,SEM_20201201_20210416!$A:$G,4,FALSE),"")</f>
        <v/>
      </c>
      <c r="N2511" s="1" t="str">
        <f>IFERROR(VLOOKUP(A2511,SEM_20201201_20210416!A:F,6,FALSE),"")</f>
        <v/>
      </c>
      <c r="O2511" s="4" t="str">
        <f t="shared" si="199"/>
        <v/>
      </c>
      <c r="P2511" s="4" t="str">
        <f t="shared" si="200"/>
        <v/>
      </c>
    </row>
    <row r="2512" spans="1:16">
      <c r="A2512" s="3" t="s">
        <v>2570</v>
      </c>
      <c r="B2512">
        <v>6</v>
      </c>
      <c r="C2512">
        <v>0</v>
      </c>
      <c r="D2512" s="1">
        <v>0</v>
      </c>
      <c r="E2512" s="2">
        <v>25.3333333333333</v>
      </c>
      <c r="H2512" s="4" t="str">
        <f t="shared" si="196"/>
        <v/>
      </c>
      <c r="I2512" s="4" t="str">
        <f t="shared" si="197"/>
        <v/>
      </c>
      <c r="J2512" s="4" t="str">
        <f t="shared" si="198"/>
        <v/>
      </c>
      <c r="K2512" s="4" t="str">
        <f>IF(ISERROR(MATCH(A2512,SEM_20201201_20210416!A:A,0)),"","Y")</f>
        <v/>
      </c>
      <c r="L2512" s="4" t="str">
        <f>IF(K2512="Y",VLOOKUP($A2512,SEM_20201201_20210416!$A:$G,3,FALSE),"")</f>
        <v/>
      </c>
      <c r="M2512" s="4" t="str">
        <f>IF(K2512="Y",VLOOKUP($A2512,SEM_20201201_20210416!$A:$G,4,FALSE),"")</f>
        <v/>
      </c>
      <c r="N2512" s="1" t="str">
        <f>IFERROR(VLOOKUP(A2512,SEM_20201201_20210416!A:F,6,FALSE),"")</f>
        <v/>
      </c>
      <c r="O2512" s="4" t="str">
        <f t="shared" si="199"/>
        <v/>
      </c>
      <c r="P2512" s="4" t="str">
        <f t="shared" si="200"/>
        <v/>
      </c>
    </row>
    <row r="2513" spans="1:16">
      <c r="A2513" s="3" t="s">
        <v>2405</v>
      </c>
      <c r="B2513">
        <v>6</v>
      </c>
      <c r="C2513">
        <v>0</v>
      </c>
      <c r="D2513" s="1">
        <v>0</v>
      </c>
      <c r="E2513" s="2">
        <v>26.1666666666666</v>
      </c>
      <c r="H2513" s="4" t="str">
        <f t="shared" si="196"/>
        <v/>
      </c>
      <c r="I2513" s="4" t="str">
        <f t="shared" si="197"/>
        <v/>
      </c>
      <c r="J2513" s="4" t="str">
        <f t="shared" si="198"/>
        <v/>
      </c>
      <c r="K2513" s="4" t="str">
        <f>IF(ISERROR(MATCH(A2513,SEM_20201201_20210416!A:A,0)),"","Y")</f>
        <v/>
      </c>
      <c r="L2513" s="4" t="str">
        <f>IF(K2513="Y",VLOOKUP($A2513,SEM_20201201_20210416!$A:$G,3,FALSE),"")</f>
        <v/>
      </c>
      <c r="M2513" s="4" t="str">
        <f>IF(K2513="Y",VLOOKUP($A2513,SEM_20201201_20210416!$A:$G,4,FALSE),"")</f>
        <v/>
      </c>
      <c r="N2513" s="1" t="str">
        <f>IFERROR(VLOOKUP(A2513,SEM_20201201_20210416!A:F,6,FALSE),"")</f>
        <v/>
      </c>
      <c r="O2513" s="4" t="str">
        <f t="shared" si="199"/>
        <v/>
      </c>
      <c r="P2513" s="4" t="str">
        <f t="shared" si="200"/>
        <v/>
      </c>
    </row>
    <row r="2514" spans="1:16">
      <c r="A2514" s="3" t="s">
        <v>2539</v>
      </c>
      <c r="B2514">
        <v>6</v>
      </c>
      <c r="C2514">
        <v>0</v>
      </c>
      <c r="D2514" s="1">
        <v>0</v>
      </c>
      <c r="E2514" s="2">
        <v>26.6666666666666</v>
      </c>
      <c r="H2514" s="4" t="str">
        <f t="shared" si="196"/>
        <v/>
      </c>
      <c r="I2514" s="4" t="str">
        <f t="shared" si="197"/>
        <v/>
      </c>
      <c r="J2514" s="4" t="str">
        <f t="shared" si="198"/>
        <v/>
      </c>
      <c r="K2514" s="4" t="str">
        <f>IF(ISERROR(MATCH(A2514,SEM_20201201_20210416!A:A,0)),"","Y")</f>
        <v/>
      </c>
      <c r="L2514" s="4" t="str">
        <f>IF(K2514="Y",VLOOKUP($A2514,SEM_20201201_20210416!$A:$G,3,FALSE),"")</f>
        <v/>
      </c>
      <c r="M2514" s="4" t="str">
        <f>IF(K2514="Y",VLOOKUP($A2514,SEM_20201201_20210416!$A:$G,4,FALSE),"")</f>
        <v/>
      </c>
      <c r="N2514" s="1" t="str">
        <f>IFERROR(VLOOKUP(A2514,SEM_20201201_20210416!A:F,6,FALSE),"")</f>
        <v/>
      </c>
      <c r="O2514" s="4" t="str">
        <f t="shared" si="199"/>
        <v/>
      </c>
      <c r="P2514" s="4" t="str">
        <f t="shared" si="200"/>
        <v/>
      </c>
    </row>
    <row r="2515" spans="1:16">
      <c r="A2515" s="3" t="s">
        <v>2557</v>
      </c>
      <c r="B2515">
        <v>6</v>
      </c>
      <c r="C2515">
        <v>0</v>
      </c>
      <c r="D2515" s="1">
        <v>0</v>
      </c>
      <c r="E2515" s="2">
        <v>26.8333333333333</v>
      </c>
      <c r="H2515" s="4" t="str">
        <f t="shared" si="196"/>
        <v/>
      </c>
      <c r="I2515" s="4" t="str">
        <f t="shared" si="197"/>
        <v/>
      </c>
      <c r="J2515" s="4" t="str">
        <f t="shared" si="198"/>
        <v/>
      </c>
      <c r="K2515" s="4" t="str">
        <f>IF(ISERROR(MATCH(A2515,SEM_20201201_20210416!A:A,0)),"","Y")</f>
        <v/>
      </c>
      <c r="L2515" s="4" t="str">
        <f>IF(K2515="Y",VLOOKUP($A2515,SEM_20201201_20210416!$A:$G,3,FALSE),"")</f>
        <v/>
      </c>
      <c r="M2515" s="4" t="str">
        <f>IF(K2515="Y",VLOOKUP($A2515,SEM_20201201_20210416!$A:$G,4,FALSE),"")</f>
        <v/>
      </c>
      <c r="N2515" s="1" t="str">
        <f>IFERROR(VLOOKUP(A2515,SEM_20201201_20210416!A:F,6,FALSE),"")</f>
        <v/>
      </c>
      <c r="O2515" s="4" t="str">
        <f t="shared" si="199"/>
        <v/>
      </c>
      <c r="P2515" s="4" t="str">
        <f t="shared" si="200"/>
        <v/>
      </c>
    </row>
    <row r="2516" spans="1:16">
      <c r="A2516" s="3" t="s">
        <v>2507</v>
      </c>
      <c r="B2516">
        <v>6</v>
      </c>
      <c r="C2516">
        <v>0</v>
      </c>
      <c r="D2516" s="1">
        <v>0</v>
      </c>
      <c r="E2516" s="2">
        <v>27.5</v>
      </c>
      <c r="H2516" s="4" t="str">
        <f t="shared" si="196"/>
        <v/>
      </c>
      <c r="I2516" s="4" t="str">
        <f t="shared" si="197"/>
        <v/>
      </c>
      <c r="J2516" s="4" t="str">
        <f t="shared" si="198"/>
        <v/>
      </c>
      <c r="K2516" s="4" t="str">
        <f>IF(ISERROR(MATCH(A2516,SEM_20201201_20210416!A:A,0)),"","Y")</f>
        <v/>
      </c>
      <c r="L2516" s="4" t="str">
        <f>IF(K2516="Y",VLOOKUP($A2516,SEM_20201201_20210416!$A:$G,3,FALSE),"")</f>
        <v/>
      </c>
      <c r="M2516" s="4" t="str">
        <f>IF(K2516="Y",VLOOKUP($A2516,SEM_20201201_20210416!$A:$G,4,FALSE),"")</f>
        <v/>
      </c>
      <c r="N2516" s="1" t="str">
        <f>IFERROR(VLOOKUP(A2516,SEM_20201201_20210416!A:F,6,FALSE),"")</f>
        <v/>
      </c>
      <c r="O2516" s="4" t="str">
        <f t="shared" si="199"/>
        <v/>
      </c>
      <c r="P2516" s="4" t="str">
        <f t="shared" si="200"/>
        <v/>
      </c>
    </row>
    <row r="2517" spans="1:16">
      <c r="A2517" s="3" t="s">
        <v>2519</v>
      </c>
      <c r="B2517">
        <v>6</v>
      </c>
      <c r="C2517">
        <v>0</v>
      </c>
      <c r="D2517" s="1">
        <v>0</v>
      </c>
      <c r="E2517" s="2">
        <v>29.1666666666666</v>
      </c>
      <c r="H2517" s="4" t="str">
        <f t="shared" si="196"/>
        <v/>
      </c>
      <c r="I2517" s="4" t="str">
        <f t="shared" si="197"/>
        <v/>
      </c>
      <c r="J2517" s="4" t="str">
        <f t="shared" si="198"/>
        <v/>
      </c>
      <c r="K2517" s="4" t="str">
        <f>IF(ISERROR(MATCH(A2517,SEM_20201201_20210416!A:A,0)),"","Y")</f>
        <v/>
      </c>
      <c r="L2517" s="4" t="str">
        <f>IF(K2517="Y",VLOOKUP($A2517,SEM_20201201_20210416!$A:$G,3,FALSE),"")</f>
        <v/>
      </c>
      <c r="M2517" s="4" t="str">
        <f>IF(K2517="Y",VLOOKUP($A2517,SEM_20201201_20210416!$A:$G,4,FALSE),"")</f>
        <v/>
      </c>
      <c r="N2517" s="1" t="str">
        <f>IFERROR(VLOOKUP(A2517,SEM_20201201_20210416!A:F,6,FALSE),"")</f>
        <v/>
      </c>
      <c r="O2517" s="4" t="str">
        <f t="shared" si="199"/>
        <v/>
      </c>
      <c r="P2517" s="4" t="str">
        <f t="shared" si="200"/>
        <v/>
      </c>
    </row>
    <row r="2518" spans="1:16">
      <c r="A2518" s="3" t="s">
        <v>2524</v>
      </c>
      <c r="B2518">
        <v>6</v>
      </c>
      <c r="C2518">
        <v>0</v>
      </c>
      <c r="D2518" s="1">
        <v>0</v>
      </c>
      <c r="E2518" s="2">
        <v>29.1666666666666</v>
      </c>
      <c r="H2518" s="4" t="str">
        <f t="shared" si="196"/>
        <v/>
      </c>
      <c r="I2518" s="4" t="str">
        <f t="shared" si="197"/>
        <v/>
      </c>
      <c r="J2518" s="4" t="str">
        <f t="shared" si="198"/>
        <v/>
      </c>
      <c r="K2518" s="4" t="str">
        <f>IF(ISERROR(MATCH(A2518,SEM_20201201_20210416!A:A,0)),"","Y")</f>
        <v/>
      </c>
      <c r="L2518" s="4" t="str">
        <f>IF(K2518="Y",VLOOKUP($A2518,SEM_20201201_20210416!$A:$G,3,FALSE),"")</f>
        <v/>
      </c>
      <c r="M2518" s="4" t="str">
        <f>IF(K2518="Y",VLOOKUP($A2518,SEM_20201201_20210416!$A:$G,4,FALSE),"")</f>
        <v/>
      </c>
      <c r="N2518" s="1" t="str">
        <f>IFERROR(VLOOKUP(A2518,SEM_20201201_20210416!A:F,6,FALSE),"")</f>
        <v/>
      </c>
      <c r="O2518" s="4" t="str">
        <f t="shared" si="199"/>
        <v/>
      </c>
      <c r="P2518" s="4" t="str">
        <f t="shared" si="200"/>
        <v/>
      </c>
    </row>
    <row r="2519" spans="1:16">
      <c r="A2519" s="3" t="s">
        <v>2428</v>
      </c>
      <c r="B2519">
        <v>6</v>
      </c>
      <c r="C2519">
        <v>0</v>
      </c>
      <c r="D2519" s="1">
        <v>0</v>
      </c>
      <c r="E2519" s="2">
        <v>29.6666666666666</v>
      </c>
      <c r="H2519" s="4" t="str">
        <f t="shared" si="196"/>
        <v/>
      </c>
      <c r="I2519" s="4" t="str">
        <f t="shared" si="197"/>
        <v/>
      </c>
      <c r="J2519" s="4" t="str">
        <f t="shared" si="198"/>
        <v/>
      </c>
      <c r="K2519" s="4" t="str">
        <f>IF(ISERROR(MATCH(A2519,SEM_20201201_20210416!A:A,0)),"","Y")</f>
        <v/>
      </c>
      <c r="L2519" s="4" t="str">
        <f>IF(K2519="Y",VLOOKUP($A2519,SEM_20201201_20210416!$A:$G,3,FALSE),"")</f>
        <v/>
      </c>
      <c r="M2519" s="4" t="str">
        <f>IF(K2519="Y",VLOOKUP($A2519,SEM_20201201_20210416!$A:$G,4,FALSE),"")</f>
        <v/>
      </c>
      <c r="N2519" s="1" t="str">
        <f>IFERROR(VLOOKUP(A2519,SEM_20201201_20210416!A:F,6,FALSE),"")</f>
        <v/>
      </c>
      <c r="O2519" s="4" t="str">
        <f t="shared" si="199"/>
        <v/>
      </c>
      <c r="P2519" s="4" t="str">
        <f t="shared" si="200"/>
        <v/>
      </c>
    </row>
    <row r="2520" spans="1:16">
      <c r="A2520" s="3" t="s">
        <v>2487</v>
      </c>
      <c r="B2520">
        <v>6</v>
      </c>
      <c r="C2520">
        <v>0</v>
      </c>
      <c r="D2520" s="1">
        <v>0</v>
      </c>
      <c r="E2520" s="2">
        <v>30</v>
      </c>
      <c r="H2520" s="4" t="str">
        <f t="shared" si="196"/>
        <v/>
      </c>
      <c r="I2520" s="4" t="str">
        <f t="shared" si="197"/>
        <v/>
      </c>
      <c r="J2520" s="4" t="str">
        <f t="shared" si="198"/>
        <v/>
      </c>
      <c r="K2520" s="4" t="str">
        <f>IF(ISERROR(MATCH(A2520,SEM_20201201_20210416!A:A,0)),"","Y")</f>
        <v/>
      </c>
      <c r="L2520" s="4" t="str">
        <f>IF(K2520="Y",VLOOKUP($A2520,SEM_20201201_20210416!$A:$G,3,FALSE),"")</f>
        <v/>
      </c>
      <c r="M2520" s="4" t="str">
        <f>IF(K2520="Y",VLOOKUP($A2520,SEM_20201201_20210416!$A:$G,4,FALSE),"")</f>
        <v/>
      </c>
      <c r="N2520" s="1" t="str">
        <f>IFERROR(VLOOKUP(A2520,SEM_20201201_20210416!A:F,6,FALSE),"")</f>
        <v/>
      </c>
      <c r="O2520" s="4" t="str">
        <f t="shared" si="199"/>
        <v/>
      </c>
      <c r="P2520" s="4" t="str">
        <f t="shared" si="200"/>
        <v/>
      </c>
    </row>
    <row r="2521" spans="1:16">
      <c r="A2521" s="3" t="s">
        <v>2425</v>
      </c>
      <c r="B2521">
        <v>6</v>
      </c>
      <c r="C2521">
        <v>0</v>
      </c>
      <c r="D2521" s="1">
        <v>0</v>
      </c>
      <c r="E2521" s="2">
        <v>32.6666666666666</v>
      </c>
      <c r="H2521" s="4" t="str">
        <f t="shared" si="196"/>
        <v/>
      </c>
      <c r="I2521" s="4" t="str">
        <f t="shared" si="197"/>
        <v/>
      </c>
      <c r="J2521" s="4" t="str">
        <f t="shared" si="198"/>
        <v/>
      </c>
      <c r="K2521" s="4" t="str">
        <f>IF(ISERROR(MATCH(A2521,SEM_20201201_20210416!A:A,0)),"","Y")</f>
        <v/>
      </c>
      <c r="L2521" s="4" t="str">
        <f>IF(K2521="Y",VLOOKUP($A2521,SEM_20201201_20210416!$A:$G,3,FALSE),"")</f>
        <v/>
      </c>
      <c r="M2521" s="4" t="str">
        <f>IF(K2521="Y",VLOOKUP($A2521,SEM_20201201_20210416!$A:$G,4,FALSE),"")</f>
        <v/>
      </c>
      <c r="N2521" s="1" t="str">
        <f>IFERROR(VLOOKUP(A2521,SEM_20201201_20210416!A:F,6,FALSE),"")</f>
        <v/>
      </c>
      <c r="O2521" s="4" t="str">
        <f t="shared" si="199"/>
        <v/>
      </c>
      <c r="P2521" s="4" t="str">
        <f t="shared" si="200"/>
        <v/>
      </c>
    </row>
    <row r="2522" spans="1:16">
      <c r="A2522" s="3" t="s">
        <v>2492</v>
      </c>
      <c r="B2522">
        <v>6</v>
      </c>
      <c r="C2522">
        <v>2</v>
      </c>
      <c r="D2522" s="1">
        <v>0.33333333333333298</v>
      </c>
      <c r="E2522" s="2">
        <v>33.1666666666666</v>
      </c>
      <c r="H2522" s="4" t="str">
        <f t="shared" si="196"/>
        <v/>
      </c>
      <c r="I2522" s="4" t="str">
        <f t="shared" si="197"/>
        <v/>
      </c>
      <c r="J2522" s="4" t="str">
        <f t="shared" si="198"/>
        <v/>
      </c>
      <c r="K2522" s="4" t="str">
        <f>IF(ISERROR(MATCH(A2522,SEM_20201201_20210416!A:A,0)),"","Y")</f>
        <v/>
      </c>
      <c r="L2522" s="4" t="str">
        <f>IF(K2522="Y",VLOOKUP($A2522,SEM_20201201_20210416!$A:$G,3,FALSE),"")</f>
        <v/>
      </c>
      <c r="M2522" s="4" t="str">
        <f>IF(K2522="Y",VLOOKUP($A2522,SEM_20201201_20210416!$A:$G,4,FALSE),"")</f>
        <v/>
      </c>
      <c r="N2522" s="1" t="str">
        <f>IFERROR(VLOOKUP(A2522,SEM_20201201_20210416!A:F,6,FALSE),"")</f>
        <v/>
      </c>
      <c r="O2522" s="4" t="str">
        <f t="shared" si="199"/>
        <v/>
      </c>
      <c r="P2522" s="4" t="str">
        <f t="shared" si="200"/>
        <v/>
      </c>
    </row>
    <row r="2523" spans="1:16">
      <c r="A2523" s="3" t="s">
        <v>2402</v>
      </c>
      <c r="B2523">
        <v>6</v>
      </c>
      <c r="C2523">
        <v>0</v>
      </c>
      <c r="D2523" s="1">
        <v>0</v>
      </c>
      <c r="E2523" s="2">
        <v>33.3333333333333</v>
      </c>
      <c r="H2523" s="4" t="str">
        <f t="shared" si="196"/>
        <v/>
      </c>
      <c r="I2523" s="4" t="str">
        <f t="shared" si="197"/>
        <v/>
      </c>
      <c r="J2523" s="4" t="str">
        <f t="shared" si="198"/>
        <v/>
      </c>
      <c r="K2523" s="4" t="str">
        <f>IF(ISERROR(MATCH(A2523,SEM_20201201_20210416!A:A,0)),"","Y")</f>
        <v/>
      </c>
      <c r="L2523" s="4" t="str">
        <f>IF(K2523="Y",VLOOKUP($A2523,SEM_20201201_20210416!$A:$G,3,FALSE),"")</f>
        <v/>
      </c>
      <c r="M2523" s="4" t="str">
        <f>IF(K2523="Y",VLOOKUP($A2523,SEM_20201201_20210416!$A:$G,4,FALSE),"")</f>
        <v/>
      </c>
      <c r="N2523" s="1" t="str">
        <f>IFERROR(VLOOKUP(A2523,SEM_20201201_20210416!A:F,6,FALSE),"")</f>
        <v/>
      </c>
      <c r="O2523" s="4" t="str">
        <f t="shared" si="199"/>
        <v/>
      </c>
      <c r="P2523" s="4" t="str">
        <f t="shared" si="200"/>
        <v/>
      </c>
    </row>
    <row r="2524" spans="1:16">
      <c r="A2524" s="3" t="s">
        <v>2576</v>
      </c>
      <c r="B2524">
        <v>6</v>
      </c>
      <c r="C2524">
        <v>0</v>
      </c>
      <c r="D2524" s="1">
        <v>0</v>
      </c>
      <c r="E2524" s="2">
        <v>35.6666666666666</v>
      </c>
      <c r="H2524" s="4" t="str">
        <f t="shared" si="196"/>
        <v/>
      </c>
      <c r="I2524" s="4" t="str">
        <f t="shared" si="197"/>
        <v/>
      </c>
      <c r="J2524" s="4" t="str">
        <f t="shared" si="198"/>
        <v/>
      </c>
      <c r="K2524" s="4" t="str">
        <f>IF(ISERROR(MATCH(A2524,SEM_20201201_20210416!A:A,0)),"","Y")</f>
        <v/>
      </c>
      <c r="L2524" s="4" t="str">
        <f>IF(K2524="Y",VLOOKUP($A2524,SEM_20201201_20210416!$A:$G,3,FALSE),"")</f>
        <v/>
      </c>
      <c r="M2524" s="4" t="str">
        <f>IF(K2524="Y",VLOOKUP($A2524,SEM_20201201_20210416!$A:$G,4,FALSE),"")</f>
        <v/>
      </c>
      <c r="N2524" s="1" t="str">
        <f>IFERROR(VLOOKUP(A2524,SEM_20201201_20210416!A:F,6,FALSE),"")</f>
        <v/>
      </c>
      <c r="O2524" s="4" t="str">
        <f t="shared" si="199"/>
        <v/>
      </c>
      <c r="P2524" s="4" t="str">
        <f t="shared" si="200"/>
        <v/>
      </c>
    </row>
    <row r="2525" spans="1:16">
      <c r="A2525" s="3" t="s">
        <v>2388</v>
      </c>
      <c r="B2525">
        <v>6</v>
      </c>
      <c r="C2525">
        <v>0</v>
      </c>
      <c r="D2525" s="1">
        <v>0</v>
      </c>
      <c r="E2525" s="2">
        <v>35.8333333333333</v>
      </c>
      <c r="H2525" s="4" t="str">
        <f t="shared" si="196"/>
        <v/>
      </c>
      <c r="I2525" s="4" t="str">
        <f t="shared" si="197"/>
        <v/>
      </c>
      <c r="J2525" s="4" t="str">
        <f t="shared" si="198"/>
        <v/>
      </c>
      <c r="K2525" s="4" t="str">
        <f>IF(ISERROR(MATCH(A2525,SEM_20201201_20210416!A:A,0)),"","Y")</f>
        <v/>
      </c>
      <c r="L2525" s="4" t="str">
        <f>IF(K2525="Y",VLOOKUP($A2525,SEM_20201201_20210416!$A:$G,3,FALSE),"")</f>
        <v/>
      </c>
      <c r="M2525" s="4" t="str">
        <f>IF(K2525="Y",VLOOKUP($A2525,SEM_20201201_20210416!$A:$G,4,FALSE),"")</f>
        <v/>
      </c>
      <c r="N2525" s="1" t="str">
        <f>IFERROR(VLOOKUP(A2525,SEM_20201201_20210416!A:F,6,FALSE),"")</f>
        <v/>
      </c>
      <c r="O2525" s="4" t="str">
        <f t="shared" si="199"/>
        <v/>
      </c>
      <c r="P2525" s="4" t="str">
        <f t="shared" si="200"/>
        <v/>
      </c>
    </row>
    <row r="2526" spans="1:16">
      <c r="A2526" s="3" t="s">
        <v>2426</v>
      </c>
      <c r="B2526">
        <v>6</v>
      </c>
      <c r="C2526">
        <v>0</v>
      </c>
      <c r="D2526" s="1">
        <v>0</v>
      </c>
      <c r="E2526" s="2">
        <v>36.5</v>
      </c>
      <c r="H2526" s="4" t="str">
        <f t="shared" si="196"/>
        <v/>
      </c>
      <c r="I2526" s="4" t="str">
        <f t="shared" si="197"/>
        <v/>
      </c>
      <c r="J2526" s="4" t="str">
        <f t="shared" si="198"/>
        <v/>
      </c>
      <c r="K2526" s="4" t="str">
        <f>IF(ISERROR(MATCH(A2526,SEM_20201201_20210416!A:A,0)),"","Y")</f>
        <v/>
      </c>
      <c r="L2526" s="4" t="str">
        <f>IF(K2526="Y",VLOOKUP($A2526,SEM_20201201_20210416!$A:$G,3,FALSE),"")</f>
        <v/>
      </c>
      <c r="M2526" s="4" t="str">
        <f>IF(K2526="Y",VLOOKUP($A2526,SEM_20201201_20210416!$A:$G,4,FALSE),"")</f>
        <v/>
      </c>
      <c r="N2526" s="1" t="str">
        <f>IFERROR(VLOOKUP(A2526,SEM_20201201_20210416!A:F,6,FALSE),"")</f>
        <v/>
      </c>
      <c r="O2526" s="4" t="str">
        <f t="shared" si="199"/>
        <v/>
      </c>
      <c r="P2526" s="4" t="str">
        <f t="shared" si="200"/>
        <v/>
      </c>
    </row>
    <row r="2527" spans="1:16">
      <c r="A2527" s="3" t="s">
        <v>2433</v>
      </c>
      <c r="B2527">
        <v>6</v>
      </c>
      <c r="C2527">
        <v>0</v>
      </c>
      <c r="D2527" s="1">
        <v>0</v>
      </c>
      <c r="E2527" s="2">
        <v>36.5</v>
      </c>
      <c r="H2527" s="4" t="str">
        <f t="shared" si="196"/>
        <v/>
      </c>
      <c r="I2527" s="4" t="str">
        <f t="shared" si="197"/>
        <v/>
      </c>
      <c r="J2527" s="4" t="str">
        <f t="shared" si="198"/>
        <v/>
      </c>
      <c r="K2527" s="4" t="str">
        <f>IF(ISERROR(MATCH(A2527,SEM_20201201_20210416!A:A,0)),"","Y")</f>
        <v/>
      </c>
      <c r="L2527" s="4" t="str">
        <f>IF(K2527="Y",VLOOKUP($A2527,SEM_20201201_20210416!$A:$G,3,FALSE),"")</f>
        <v/>
      </c>
      <c r="M2527" s="4" t="str">
        <f>IF(K2527="Y",VLOOKUP($A2527,SEM_20201201_20210416!$A:$G,4,FALSE),"")</f>
        <v/>
      </c>
      <c r="N2527" s="1" t="str">
        <f>IFERROR(VLOOKUP(A2527,SEM_20201201_20210416!A:F,6,FALSE),"")</f>
        <v/>
      </c>
      <c r="O2527" s="4" t="str">
        <f t="shared" si="199"/>
        <v/>
      </c>
      <c r="P2527" s="4" t="str">
        <f t="shared" si="200"/>
        <v/>
      </c>
    </row>
    <row r="2528" spans="1:16">
      <c r="A2528" s="3" t="s">
        <v>2479</v>
      </c>
      <c r="B2528">
        <v>6</v>
      </c>
      <c r="C2528">
        <v>1</v>
      </c>
      <c r="D2528" s="1">
        <v>0.16666666666666599</v>
      </c>
      <c r="E2528" s="2">
        <v>38.8333333333333</v>
      </c>
      <c r="H2528" s="4" t="str">
        <f t="shared" si="196"/>
        <v/>
      </c>
      <c r="I2528" s="4" t="str">
        <f t="shared" si="197"/>
        <v/>
      </c>
      <c r="J2528" s="4" t="str">
        <f t="shared" si="198"/>
        <v/>
      </c>
      <c r="K2528" s="4" t="str">
        <f>IF(ISERROR(MATCH(A2528,SEM_20201201_20210416!A:A,0)),"","Y")</f>
        <v/>
      </c>
      <c r="L2528" s="4" t="str">
        <f>IF(K2528="Y",VLOOKUP($A2528,SEM_20201201_20210416!$A:$G,3,FALSE),"")</f>
        <v/>
      </c>
      <c r="M2528" s="4" t="str">
        <f>IF(K2528="Y",VLOOKUP($A2528,SEM_20201201_20210416!$A:$G,4,FALSE),"")</f>
        <v/>
      </c>
      <c r="N2528" s="1" t="str">
        <f>IFERROR(VLOOKUP(A2528,SEM_20201201_20210416!A:F,6,FALSE),"")</f>
        <v/>
      </c>
      <c r="O2528" s="4" t="str">
        <f t="shared" si="199"/>
        <v/>
      </c>
      <c r="P2528" s="4" t="str">
        <f t="shared" si="200"/>
        <v/>
      </c>
    </row>
    <row r="2529" spans="1:16">
      <c r="A2529" s="3" t="s">
        <v>2577</v>
      </c>
      <c r="B2529">
        <v>6</v>
      </c>
      <c r="C2529">
        <v>0</v>
      </c>
      <c r="D2529" s="1">
        <v>0</v>
      </c>
      <c r="E2529" s="2">
        <v>39</v>
      </c>
      <c r="H2529" s="4" t="str">
        <f t="shared" si="196"/>
        <v/>
      </c>
      <c r="I2529" s="4" t="str">
        <f t="shared" si="197"/>
        <v/>
      </c>
      <c r="J2529" s="4" t="str">
        <f t="shared" si="198"/>
        <v/>
      </c>
      <c r="K2529" s="4" t="str">
        <f>IF(ISERROR(MATCH(A2529,SEM_20201201_20210416!A:A,0)),"","Y")</f>
        <v/>
      </c>
      <c r="L2529" s="4" t="str">
        <f>IF(K2529="Y",VLOOKUP($A2529,SEM_20201201_20210416!$A:$G,3,FALSE),"")</f>
        <v/>
      </c>
      <c r="M2529" s="4" t="str">
        <f>IF(K2529="Y",VLOOKUP($A2529,SEM_20201201_20210416!$A:$G,4,FALSE),"")</f>
        <v/>
      </c>
      <c r="N2529" s="1" t="str">
        <f>IFERROR(VLOOKUP(A2529,SEM_20201201_20210416!A:F,6,FALSE),"")</f>
        <v/>
      </c>
      <c r="O2529" s="4" t="str">
        <f t="shared" si="199"/>
        <v/>
      </c>
      <c r="P2529" s="4" t="str">
        <f t="shared" si="200"/>
        <v/>
      </c>
    </row>
    <row r="2530" spans="1:16">
      <c r="A2530" s="3" t="s">
        <v>2486</v>
      </c>
      <c r="B2530">
        <v>6</v>
      </c>
      <c r="C2530">
        <v>0</v>
      </c>
      <c r="D2530" s="1">
        <v>0</v>
      </c>
      <c r="E2530" s="2">
        <v>39.8333333333333</v>
      </c>
      <c r="H2530" s="4" t="str">
        <f t="shared" si="196"/>
        <v/>
      </c>
      <c r="I2530" s="4" t="str">
        <f t="shared" si="197"/>
        <v/>
      </c>
      <c r="J2530" s="4" t="str">
        <f t="shared" si="198"/>
        <v/>
      </c>
      <c r="K2530" s="4" t="str">
        <f>IF(ISERROR(MATCH(A2530,SEM_20201201_20210416!A:A,0)),"","Y")</f>
        <v/>
      </c>
      <c r="L2530" s="4" t="str">
        <f>IF(K2530="Y",VLOOKUP($A2530,SEM_20201201_20210416!$A:$G,3,FALSE),"")</f>
        <v/>
      </c>
      <c r="M2530" s="4" t="str">
        <f>IF(K2530="Y",VLOOKUP($A2530,SEM_20201201_20210416!$A:$G,4,FALSE),"")</f>
        <v/>
      </c>
      <c r="N2530" s="1" t="str">
        <f>IFERROR(VLOOKUP(A2530,SEM_20201201_20210416!A:F,6,FALSE),"")</f>
        <v/>
      </c>
      <c r="O2530" s="4" t="str">
        <f t="shared" si="199"/>
        <v/>
      </c>
      <c r="P2530" s="4" t="str">
        <f t="shared" si="200"/>
        <v/>
      </c>
    </row>
    <row r="2531" spans="1:16">
      <c r="A2531" s="3" t="s">
        <v>2511</v>
      </c>
      <c r="B2531">
        <v>6</v>
      </c>
      <c r="C2531">
        <v>0</v>
      </c>
      <c r="D2531" s="1">
        <v>0</v>
      </c>
      <c r="E2531" s="2">
        <v>40</v>
      </c>
      <c r="H2531" s="4" t="str">
        <f t="shared" si="196"/>
        <v/>
      </c>
      <c r="I2531" s="4" t="str">
        <f t="shared" si="197"/>
        <v/>
      </c>
      <c r="J2531" s="4" t="str">
        <f t="shared" si="198"/>
        <v/>
      </c>
      <c r="K2531" s="4" t="str">
        <f>IF(ISERROR(MATCH(A2531,SEM_20201201_20210416!A:A,0)),"","Y")</f>
        <v/>
      </c>
      <c r="L2531" s="4" t="str">
        <f>IF(K2531="Y",VLOOKUP($A2531,SEM_20201201_20210416!$A:$G,3,FALSE),"")</f>
        <v/>
      </c>
      <c r="M2531" s="4" t="str">
        <f>IF(K2531="Y",VLOOKUP($A2531,SEM_20201201_20210416!$A:$G,4,FALSE),"")</f>
        <v/>
      </c>
      <c r="N2531" s="1" t="str">
        <f>IFERROR(VLOOKUP(A2531,SEM_20201201_20210416!A:F,6,FALSE),"")</f>
        <v/>
      </c>
      <c r="O2531" s="4" t="str">
        <f t="shared" si="199"/>
        <v/>
      </c>
      <c r="P2531" s="4" t="str">
        <f t="shared" si="200"/>
        <v/>
      </c>
    </row>
    <row r="2532" spans="1:16">
      <c r="A2532" s="3" t="s">
        <v>2548</v>
      </c>
      <c r="B2532">
        <v>6</v>
      </c>
      <c r="C2532">
        <v>0</v>
      </c>
      <c r="D2532" s="1">
        <v>0</v>
      </c>
      <c r="E2532" s="2">
        <v>41</v>
      </c>
      <c r="H2532" s="4" t="str">
        <f t="shared" si="196"/>
        <v/>
      </c>
      <c r="I2532" s="4" t="str">
        <f t="shared" si="197"/>
        <v/>
      </c>
      <c r="J2532" s="4" t="str">
        <f t="shared" si="198"/>
        <v/>
      </c>
      <c r="K2532" s="4" t="str">
        <f>IF(ISERROR(MATCH(A2532,SEM_20201201_20210416!A:A,0)),"","Y")</f>
        <v/>
      </c>
      <c r="L2532" s="4" t="str">
        <f>IF(K2532="Y",VLOOKUP($A2532,SEM_20201201_20210416!$A:$G,3,FALSE),"")</f>
        <v/>
      </c>
      <c r="M2532" s="4" t="str">
        <f>IF(K2532="Y",VLOOKUP($A2532,SEM_20201201_20210416!$A:$G,4,FALSE),"")</f>
        <v/>
      </c>
      <c r="N2532" s="1" t="str">
        <f>IFERROR(VLOOKUP(A2532,SEM_20201201_20210416!A:F,6,FALSE),"")</f>
        <v/>
      </c>
      <c r="O2532" s="4" t="str">
        <f t="shared" si="199"/>
        <v/>
      </c>
      <c r="P2532" s="4" t="str">
        <f t="shared" si="200"/>
        <v/>
      </c>
    </row>
    <row r="2533" spans="1:16">
      <c r="A2533" s="3" t="s">
        <v>2553</v>
      </c>
      <c r="B2533">
        <v>6</v>
      </c>
      <c r="C2533">
        <v>0</v>
      </c>
      <c r="D2533" s="1">
        <v>0</v>
      </c>
      <c r="E2533" s="2">
        <v>41</v>
      </c>
      <c r="H2533" s="4" t="str">
        <f t="shared" si="196"/>
        <v/>
      </c>
      <c r="I2533" s="4" t="str">
        <f t="shared" si="197"/>
        <v/>
      </c>
      <c r="J2533" s="4" t="str">
        <f t="shared" si="198"/>
        <v/>
      </c>
      <c r="K2533" s="4" t="str">
        <f>IF(ISERROR(MATCH(A2533,SEM_20201201_20210416!A:A,0)),"","Y")</f>
        <v/>
      </c>
      <c r="L2533" s="4" t="str">
        <f>IF(K2533="Y",VLOOKUP($A2533,SEM_20201201_20210416!$A:$G,3,FALSE),"")</f>
        <v/>
      </c>
      <c r="M2533" s="4" t="str">
        <f>IF(K2533="Y",VLOOKUP($A2533,SEM_20201201_20210416!$A:$G,4,FALSE),"")</f>
        <v/>
      </c>
      <c r="N2533" s="1" t="str">
        <f>IFERROR(VLOOKUP(A2533,SEM_20201201_20210416!A:F,6,FALSE),"")</f>
        <v/>
      </c>
      <c r="O2533" s="4" t="str">
        <f t="shared" si="199"/>
        <v/>
      </c>
      <c r="P2533" s="4" t="str">
        <f t="shared" si="200"/>
        <v/>
      </c>
    </row>
    <row r="2534" spans="1:16">
      <c r="A2534" s="3" t="s">
        <v>2446</v>
      </c>
      <c r="B2534">
        <v>6</v>
      </c>
      <c r="C2534">
        <v>0</v>
      </c>
      <c r="D2534" s="1">
        <v>0</v>
      </c>
      <c r="E2534" s="2">
        <v>42</v>
      </c>
      <c r="H2534" s="4" t="str">
        <f t="shared" si="196"/>
        <v/>
      </c>
      <c r="I2534" s="4" t="str">
        <f t="shared" si="197"/>
        <v/>
      </c>
      <c r="J2534" s="4" t="str">
        <f t="shared" si="198"/>
        <v/>
      </c>
      <c r="K2534" s="4" t="str">
        <f>IF(ISERROR(MATCH(A2534,SEM_20201201_20210416!A:A,0)),"","Y")</f>
        <v/>
      </c>
      <c r="L2534" s="4" t="str">
        <f>IF(K2534="Y",VLOOKUP($A2534,SEM_20201201_20210416!$A:$G,3,FALSE),"")</f>
        <v/>
      </c>
      <c r="M2534" s="4" t="str">
        <f>IF(K2534="Y",VLOOKUP($A2534,SEM_20201201_20210416!$A:$G,4,FALSE),"")</f>
        <v/>
      </c>
      <c r="N2534" s="1" t="str">
        <f>IFERROR(VLOOKUP(A2534,SEM_20201201_20210416!A:F,6,FALSE),"")</f>
        <v/>
      </c>
      <c r="O2534" s="4" t="str">
        <f t="shared" si="199"/>
        <v/>
      </c>
      <c r="P2534" s="4" t="str">
        <f t="shared" si="200"/>
        <v/>
      </c>
    </row>
    <row r="2535" spans="1:16">
      <c r="A2535" s="3" t="s">
        <v>2534</v>
      </c>
      <c r="B2535">
        <v>6</v>
      </c>
      <c r="C2535">
        <v>0</v>
      </c>
      <c r="D2535" s="1">
        <v>0</v>
      </c>
      <c r="E2535" s="2">
        <v>46.5</v>
      </c>
      <c r="H2535" s="4" t="str">
        <f t="shared" si="196"/>
        <v/>
      </c>
      <c r="I2535" s="4" t="str">
        <f t="shared" si="197"/>
        <v/>
      </c>
      <c r="J2535" s="4" t="str">
        <f t="shared" si="198"/>
        <v/>
      </c>
      <c r="K2535" s="4" t="str">
        <f>IF(ISERROR(MATCH(A2535,SEM_20201201_20210416!A:A,0)),"","Y")</f>
        <v/>
      </c>
      <c r="L2535" s="4" t="str">
        <f>IF(K2535="Y",VLOOKUP($A2535,SEM_20201201_20210416!$A:$G,3,FALSE),"")</f>
        <v/>
      </c>
      <c r="M2535" s="4" t="str">
        <f>IF(K2535="Y",VLOOKUP($A2535,SEM_20201201_20210416!$A:$G,4,FALSE),"")</f>
        <v/>
      </c>
      <c r="N2535" s="1" t="str">
        <f>IFERROR(VLOOKUP(A2535,SEM_20201201_20210416!A:F,6,FALSE),"")</f>
        <v/>
      </c>
      <c r="O2535" s="4" t="str">
        <f t="shared" si="199"/>
        <v/>
      </c>
      <c r="P2535" s="4" t="str">
        <f t="shared" si="200"/>
        <v/>
      </c>
    </row>
    <row r="2536" spans="1:16">
      <c r="A2536" s="3" t="s">
        <v>2407</v>
      </c>
      <c r="B2536">
        <v>6</v>
      </c>
      <c r="C2536">
        <v>0</v>
      </c>
      <c r="D2536" s="1">
        <v>0</v>
      </c>
      <c r="E2536" s="2">
        <v>47.3333333333333</v>
      </c>
      <c r="H2536" s="4" t="str">
        <f t="shared" si="196"/>
        <v/>
      </c>
      <c r="I2536" s="4" t="str">
        <f t="shared" si="197"/>
        <v/>
      </c>
      <c r="J2536" s="4" t="str">
        <f t="shared" si="198"/>
        <v/>
      </c>
      <c r="K2536" s="4" t="str">
        <f>IF(ISERROR(MATCH(A2536,SEM_20201201_20210416!A:A,0)),"","Y")</f>
        <v/>
      </c>
      <c r="L2536" s="4" t="str">
        <f>IF(K2536="Y",VLOOKUP($A2536,SEM_20201201_20210416!$A:$G,3,FALSE),"")</f>
        <v/>
      </c>
      <c r="M2536" s="4" t="str">
        <f>IF(K2536="Y",VLOOKUP($A2536,SEM_20201201_20210416!$A:$G,4,FALSE),"")</f>
        <v/>
      </c>
      <c r="N2536" s="1" t="str">
        <f>IFERROR(VLOOKUP(A2536,SEM_20201201_20210416!A:F,6,FALSE),"")</f>
        <v/>
      </c>
      <c r="O2536" s="4" t="str">
        <f t="shared" si="199"/>
        <v/>
      </c>
      <c r="P2536" s="4" t="str">
        <f t="shared" si="200"/>
        <v/>
      </c>
    </row>
    <row r="2537" spans="1:16">
      <c r="A2537" s="3" t="s">
        <v>2414</v>
      </c>
      <c r="B2537">
        <v>6</v>
      </c>
      <c r="C2537">
        <v>0</v>
      </c>
      <c r="D2537" s="1">
        <v>0</v>
      </c>
      <c r="E2537" s="2">
        <v>48.3333333333333</v>
      </c>
      <c r="H2537" s="4" t="str">
        <f t="shared" si="196"/>
        <v/>
      </c>
      <c r="I2537" s="4" t="str">
        <f t="shared" si="197"/>
        <v/>
      </c>
      <c r="J2537" s="4" t="str">
        <f t="shared" si="198"/>
        <v/>
      </c>
      <c r="K2537" s="4" t="str">
        <f>IF(ISERROR(MATCH(A2537,SEM_20201201_20210416!A:A,0)),"","Y")</f>
        <v/>
      </c>
      <c r="L2537" s="4" t="str">
        <f>IF(K2537="Y",VLOOKUP($A2537,SEM_20201201_20210416!$A:$G,3,FALSE),"")</f>
        <v/>
      </c>
      <c r="M2537" s="4" t="str">
        <f>IF(K2537="Y",VLOOKUP($A2537,SEM_20201201_20210416!$A:$G,4,FALSE),"")</f>
        <v/>
      </c>
      <c r="N2537" s="1" t="str">
        <f>IFERROR(VLOOKUP(A2537,SEM_20201201_20210416!A:F,6,FALSE),"")</f>
        <v/>
      </c>
      <c r="O2537" s="4" t="str">
        <f t="shared" si="199"/>
        <v/>
      </c>
      <c r="P2537" s="4" t="str">
        <f t="shared" si="200"/>
        <v/>
      </c>
    </row>
    <row r="2538" spans="1:16">
      <c r="A2538" s="3" t="s">
        <v>2430</v>
      </c>
      <c r="B2538">
        <v>6</v>
      </c>
      <c r="C2538">
        <v>0</v>
      </c>
      <c r="D2538" s="1">
        <v>0</v>
      </c>
      <c r="E2538" s="2">
        <v>48.3333333333333</v>
      </c>
      <c r="H2538" s="4" t="str">
        <f t="shared" si="196"/>
        <v/>
      </c>
      <c r="I2538" s="4" t="str">
        <f t="shared" si="197"/>
        <v/>
      </c>
      <c r="J2538" s="4" t="str">
        <f t="shared" si="198"/>
        <v/>
      </c>
      <c r="K2538" s="4" t="str">
        <f>IF(ISERROR(MATCH(A2538,SEM_20201201_20210416!A:A,0)),"","Y")</f>
        <v/>
      </c>
      <c r="L2538" s="4" t="str">
        <f>IF(K2538="Y",VLOOKUP($A2538,SEM_20201201_20210416!$A:$G,3,FALSE),"")</f>
        <v/>
      </c>
      <c r="M2538" s="4" t="str">
        <f>IF(K2538="Y",VLOOKUP($A2538,SEM_20201201_20210416!$A:$G,4,FALSE),"")</f>
        <v/>
      </c>
      <c r="N2538" s="1" t="str">
        <f>IFERROR(VLOOKUP(A2538,SEM_20201201_20210416!A:F,6,FALSE),"")</f>
        <v/>
      </c>
      <c r="O2538" s="4" t="str">
        <f t="shared" si="199"/>
        <v/>
      </c>
      <c r="P2538" s="4" t="str">
        <f t="shared" si="200"/>
        <v/>
      </c>
    </row>
    <row r="2539" spans="1:16">
      <c r="A2539" s="3" t="s">
        <v>2393</v>
      </c>
      <c r="B2539">
        <v>6</v>
      </c>
      <c r="C2539">
        <v>0</v>
      </c>
      <c r="D2539" s="1">
        <v>0</v>
      </c>
      <c r="E2539" s="2">
        <v>48.8333333333333</v>
      </c>
      <c r="H2539" s="4" t="str">
        <f t="shared" si="196"/>
        <v/>
      </c>
      <c r="I2539" s="4" t="str">
        <f t="shared" si="197"/>
        <v/>
      </c>
      <c r="J2539" s="4" t="str">
        <f t="shared" si="198"/>
        <v/>
      </c>
      <c r="K2539" s="4" t="str">
        <f>IF(ISERROR(MATCH(A2539,SEM_20201201_20210416!A:A,0)),"","Y")</f>
        <v/>
      </c>
      <c r="L2539" s="4" t="str">
        <f>IF(K2539="Y",VLOOKUP($A2539,SEM_20201201_20210416!$A:$G,3,FALSE),"")</f>
        <v/>
      </c>
      <c r="M2539" s="4" t="str">
        <f>IF(K2539="Y",VLOOKUP($A2539,SEM_20201201_20210416!$A:$G,4,FALSE),"")</f>
        <v/>
      </c>
      <c r="N2539" s="1" t="str">
        <f>IFERROR(VLOOKUP(A2539,SEM_20201201_20210416!A:F,6,FALSE),"")</f>
        <v/>
      </c>
      <c r="O2539" s="4" t="str">
        <f t="shared" si="199"/>
        <v/>
      </c>
      <c r="P2539" s="4" t="str">
        <f t="shared" si="200"/>
        <v/>
      </c>
    </row>
    <row r="2540" spans="1:16">
      <c r="A2540" s="3" t="s">
        <v>2568</v>
      </c>
      <c r="B2540">
        <v>6</v>
      </c>
      <c r="C2540">
        <v>0</v>
      </c>
      <c r="D2540" s="1">
        <v>0</v>
      </c>
      <c r="E2540" s="2">
        <v>51.3333333333333</v>
      </c>
      <c r="H2540" s="4" t="str">
        <f t="shared" si="196"/>
        <v/>
      </c>
      <c r="I2540" s="4" t="str">
        <f t="shared" si="197"/>
        <v/>
      </c>
      <c r="J2540" s="4" t="str">
        <f t="shared" si="198"/>
        <v/>
      </c>
      <c r="K2540" s="4" t="str">
        <f>IF(ISERROR(MATCH(A2540,SEM_20201201_20210416!A:A,0)),"","Y")</f>
        <v/>
      </c>
      <c r="L2540" s="4" t="str">
        <f>IF(K2540="Y",VLOOKUP($A2540,SEM_20201201_20210416!$A:$G,3,FALSE),"")</f>
        <v/>
      </c>
      <c r="M2540" s="4" t="str">
        <f>IF(K2540="Y",VLOOKUP($A2540,SEM_20201201_20210416!$A:$G,4,FALSE),"")</f>
        <v/>
      </c>
      <c r="N2540" s="1" t="str">
        <f>IFERROR(VLOOKUP(A2540,SEM_20201201_20210416!A:F,6,FALSE),"")</f>
        <v/>
      </c>
      <c r="O2540" s="4" t="str">
        <f t="shared" si="199"/>
        <v/>
      </c>
      <c r="P2540" s="4" t="str">
        <f t="shared" si="200"/>
        <v/>
      </c>
    </row>
    <row r="2541" spans="1:16">
      <c r="A2541" s="3" t="s">
        <v>2474</v>
      </c>
      <c r="B2541">
        <v>6</v>
      </c>
      <c r="C2541">
        <v>0</v>
      </c>
      <c r="D2541" s="1">
        <v>0</v>
      </c>
      <c r="E2541" s="2">
        <v>52.3333333333333</v>
      </c>
      <c r="H2541" s="4" t="str">
        <f t="shared" si="196"/>
        <v/>
      </c>
      <c r="I2541" s="4" t="str">
        <f t="shared" si="197"/>
        <v/>
      </c>
      <c r="J2541" s="4" t="str">
        <f t="shared" si="198"/>
        <v/>
      </c>
      <c r="K2541" s="4" t="str">
        <f>IF(ISERROR(MATCH(A2541,SEM_20201201_20210416!A:A,0)),"","Y")</f>
        <v/>
      </c>
      <c r="L2541" s="4" t="str">
        <f>IF(K2541="Y",VLOOKUP($A2541,SEM_20201201_20210416!$A:$G,3,FALSE),"")</f>
        <v/>
      </c>
      <c r="M2541" s="4" t="str">
        <f>IF(K2541="Y",VLOOKUP($A2541,SEM_20201201_20210416!$A:$G,4,FALSE),"")</f>
        <v/>
      </c>
      <c r="N2541" s="1" t="str">
        <f>IFERROR(VLOOKUP(A2541,SEM_20201201_20210416!A:F,6,FALSE),"")</f>
        <v/>
      </c>
      <c r="O2541" s="4" t="str">
        <f t="shared" si="199"/>
        <v/>
      </c>
      <c r="P2541" s="4" t="str">
        <f t="shared" si="200"/>
        <v/>
      </c>
    </row>
    <row r="2542" spans="1:16">
      <c r="A2542" s="3" t="s">
        <v>2501</v>
      </c>
      <c r="B2542">
        <v>6</v>
      </c>
      <c r="C2542">
        <v>0</v>
      </c>
      <c r="D2542" s="1">
        <v>0</v>
      </c>
      <c r="E2542" s="2">
        <v>53.1666666666666</v>
      </c>
      <c r="H2542" s="4" t="str">
        <f t="shared" si="196"/>
        <v/>
      </c>
      <c r="I2542" s="4" t="str">
        <f t="shared" si="197"/>
        <v/>
      </c>
      <c r="J2542" s="4" t="str">
        <f t="shared" si="198"/>
        <v/>
      </c>
      <c r="K2542" s="4" t="str">
        <f>IF(ISERROR(MATCH(A2542,SEM_20201201_20210416!A:A,0)),"","Y")</f>
        <v/>
      </c>
      <c r="L2542" s="4" t="str">
        <f>IF(K2542="Y",VLOOKUP($A2542,SEM_20201201_20210416!$A:$G,3,FALSE),"")</f>
        <v/>
      </c>
      <c r="M2542" s="4" t="str">
        <f>IF(K2542="Y",VLOOKUP($A2542,SEM_20201201_20210416!$A:$G,4,FALSE),"")</f>
        <v/>
      </c>
      <c r="N2542" s="1" t="str">
        <f>IFERROR(VLOOKUP(A2542,SEM_20201201_20210416!A:F,6,FALSE),"")</f>
        <v/>
      </c>
      <c r="O2542" s="4" t="str">
        <f t="shared" si="199"/>
        <v/>
      </c>
      <c r="P2542" s="4" t="str">
        <f t="shared" si="200"/>
        <v/>
      </c>
    </row>
    <row r="2543" spans="1:16">
      <c r="A2543" s="3" t="s">
        <v>2559</v>
      </c>
      <c r="B2543">
        <v>6</v>
      </c>
      <c r="C2543">
        <v>0</v>
      </c>
      <c r="D2543" s="1">
        <v>0</v>
      </c>
      <c r="E2543" s="2">
        <v>53.1666666666666</v>
      </c>
      <c r="H2543" s="4" t="str">
        <f t="shared" si="196"/>
        <v/>
      </c>
      <c r="I2543" s="4" t="str">
        <f t="shared" si="197"/>
        <v/>
      </c>
      <c r="J2543" s="4" t="str">
        <f t="shared" si="198"/>
        <v/>
      </c>
      <c r="K2543" s="4" t="str">
        <f>IF(ISERROR(MATCH(A2543,SEM_20201201_20210416!A:A,0)),"","Y")</f>
        <v/>
      </c>
      <c r="L2543" s="4" t="str">
        <f>IF(K2543="Y",VLOOKUP($A2543,SEM_20201201_20210416!$A:$G,3,FALSE),"")</f>
        <v/>
      </c>
      <c r="M2543" s="4" t="str">
        <f>IF(K2543="Y",VLOOKUP($A2543,SEM_20201201_20210416!$A:$G,4,FALSE),"")</f>
        <v/>
      </c>
      <c r="N2543" s="1" t="str">
        <f>IFERROR(VLOOKUP(A2543,SEM_20201201_20210416!A:F,6,FALSE),"")</f>
        <v/>
      </c>
      <c r="O2543" s="4" t="str">
        <f t="shared" si="199"/>
        <v/>
      </c>
      <c r="P2543" s="4" t="str">
        <f t="shared" si="200"/>
        <v/>
      </c>
    </row>
    <row r="2544" spans="1:16">
      <c r="A2544" s="3" t="s">
        <v>2467</v>
      </c>
      <c r="B2544">
        <v>6</v>
      </c>
      <c r="C2544">
        <v>0</v>
      </c>
      <c r="D2544" s="1">
        <v>0</v>
      </c>
      <c r="E2544" s="2">
        <v>54.6666666666666</v>
      </c>
      <c r="H2544" s="4" t="str">
        <f t="shared" si="196"/>
        <v/>
      </c>
      <c r="I2544" s="4" t="str">
        <f t="shared" si="197"/>
        <v/>
      </c>
      <c r="J2544" s="4" t="str">
        <f t="shared" si="198"/>
        <v/>
      </c>
      <c r="K2544" s="4" t="str">
        <f>IF(ISERROR(MATCH(A2544,SEM_20201201_20210416!A:A,0)),"","Y")</f>
        <v/>
      </c>
      <c r="L2544" s="4" t="str">
        <f>IF(K2544="Y",VLOOKUP($A2544,SEM_20201201_20210416!$A:$G,3,FALSE),"")</f>
        <v/>
      </c>
      <c r="M2544" s="4" t="str">
        <f>IF(K2544="Y",VLOOKUP($A2544,SEM_20201201_20210416!$A:$G,4,FALSE),"")</f>
        <v/>
      </c>
      <c r="N2544" s="1" t="str">
        <f>IFERROR(VLOOKUP(A2544,SEM_20201201_20210416!A:F,6,FALSE),"")</f>
        <v/>
      </c>
      <c r="O2544" s="4" t="str">
        <f t="shared" si="199"/>
        <v/>
      </c>
      <c r="P2544" s="4" t="str">
        <f t="shared" si="200"/>
        <v/>
      </c>
    </row>
    <row r="2545" spans="1:16">
      <c r="A2545" s="3" t="s">
        <v>2423</v>
      </c>
      <c r="B2545">
        <v>6</v>
      </c>
      <c r="C2545">
        <v>0</v>
      </c>
      <c r="D2545" s="1">
        <v>0</v>
      </c>
      <c r="E2545" s="2">
        <v>56.3333333333333</v>
      </c>
      <c r="H2545" s="4" t="str">
        <f t="shared" si="196"/>
        <v/>
      </c>
      <c r="I2545" s="4" t="str">
        <f t="shared" si="197"/>
        <v/>
      </c>
      <c r="J2545" s="4" t="str">
        <f t="shared" si="198"/>
        <v/>
      </c>
      <c r="K2545" s="4" t="str">
        <f>IF(ISERROR(MATCH(A2545,SEM_20201201_20210416!A:A,0)),"","Y")</f>
        <v/>
      </c>
      <c r="L2545" s="4" t="str">
        <f>IF(K2545="Y",VLOOKUP($A2545,SEM_20201201_20210416!$A:$G,3,FALSE),"")</f>
        <v/>
      </c>
      <c r="M2545" s="4" t="str">
        <f>IF(K2545="Y",VLOOKUP($A2545,SEM_20201201_20210416!$A:$G,4,FALSE),"")</f>
        <v/>
      </c>
      <c r="N2545" s="1" t="str">
        <f>IFERROR(VLOOKUP(A2545,SEM_20201201_20210416!A:F,6,FALSE),"")</f>
        <v/>
      </c>
      <c r="O2545" s="4" t="str">
        <f t="shared" si="199"/>
        <v/>
      </c>
      <c r="P2545" s="4" t="str">
        <f t="shared" si="200"/>
        <v/>
      </c>
    </row>
    <row r="2546" spans="1:16">
      <c r="A2546" s="3" t="s">
        <v>2406</v>
      </c>
      <c r="B2546">
        <v>6</v>
      </c>
      <c r="C2546">
        <v>0</v>
      </c>
      <c r="D2546" s="1">
        <v>0</v>
      </c>
      <c r="E2546" s="2">
        <v>57.1666666666666</v>
      </c>
      <c r="H2546" s="4" t="str">
        <f t="shared" si="196"/>
        <v/>
      </c>
      <c r="I2546" s="4" t="str">
        <f t="shared" si="197"/>
        <v/>
      </c>
      <c r="J2546" s="4" t="str">
        <f t="shared" si="198"/>
        <v/>
      </c>
      <c r="K2546" s="4" t="str">
        <f>IF(ISERROR(MATCH(A2546,SEM_20201201_20210416!A:A,0)),"","Y")</f>
        <v/>
      </c>
      <c r="L2546" s="4" t="str">
        <f>IF(K2546="Y",VLOOKUP($A2546,SEM_20201201_20210416!$A:$G,3,FALSE),"")</f>
        <v/>
      </c>
      <c r="M2546" s="4" t="str">
        <f>IF(K2546="Y",VLOOKUP($A2546,SEM_20201201_20210416!$A:$G,4,FALSE),"")</f>
        <v/>
      </c>
      <c r="N2546" s="1" t="str">
        <f>IFERROR(VLOOKUP(A2546,SEM_20201201_20210416!A:F,6,FALSE),"")</f>
        <v/>
      </c>
      <c r="O2546" s="4" t="str">
        <f t="shared" si="199"/>
        <v/>
      </c>
      <c r="P2546" s="4" t="str">
        <f t="shared" si="200"/>
        <v/>
      </c>
    </row>
    <row r="2547" spans="1:16">
      <c r="A2547" s="3" t="s">
        <v>2527</v>
      </c>
      <c r="B2547">
        <v>6</v>
      </c>
      <c r="C2547">
        <v>1</v>
      </c>
      <c r="D2547" s="1">
        <v>0.16666666666666599</v>
      </c>
      <c r="E2547" s="2">
        <v>59.8333333333333</v>
      </c>
      <c r="H2547" s="4" t="str">
        <f t="shared" si="196"/>
        <v/>
      </c>
      <c r="I2547" s="4" t="str">
        <f t="shared" si="197"/>
        <v/>
      </c>
      <c r="J2547" s="4" t="str">
        <f t="shared" si="198"/>
        <v/>
      </c>
      <c r="K2547" s="4" t="str">
        <f>IF(ISERROR(MATCH(A2547,SEM_20201201_20210416!A:A,0)),"","Y")</f>
        <v/>
      </c>
      <c r="L2547" s="4" t="str">
        <f>IF(K2547="Y",VLOOKUP($A2547,SEM_20201201_20210416!$A:$G,3,FALSE),"")</f>
        <v/>
      </c>
      <c r="M2547" s="4" t="str">
        <f>IF(K2547="Y",VLOOKUP($A2547,SEM_20201201_20210416!$A:$G,4,FALSE),"")</f>
        <v/>
      </c>
      <c r="N2547" s="1" t="str">
        <f>IFERROR(VLOOKUP(A2547,SEM_20201201_20210416!A:F,6,FALSE),"")</f>
        <v/>
      </c>
      <c r="O2547" s="4" t="str">
        <f t="shared" si="199"/>
        <v/>
      </c>
      <c r="P2547" s="4" t="str">
        <f t="shared" si="200"/>
        <v/>
      </c>
    </row>
    <row r="2548" spans="1:16">
      <c r="A2548" s="3" t="s">
        <v>2398</v>
      </c>
      <c r="B2548">
        <v>6</v>
      </c>
      <c r="C2548">
        <v>0</v>
      </c>
      <c r="D2548" s="1">
        <v>0</v>
      </c>
      <c r="E2548" s="2">
        <v>60.1666666666666</v>
      </c>
      <c r="H2548" s="4" t="str">
        <f t="shared" si="196"/>
        <v/>
      </c>
      <c r="I2548" s="4" t="str">
        <f t="shared" si="197"/>
        <v/>
      </c>
      <c r="J2548" s="4" t="str">
        <f t="shared" si="198"/>
        <v/>
      </c>
      <c r="K2548" s="4" t="str">
        <f>IF(ISERROR(MATCH(A2548,SEM_20201201_20210416!A:A,0)),"","Y")</f>
        <v/>
      </c>
      <c r="L2548" s="4" t="str">
        <f>IF(K2548="Y",VLOOKUP($A2548,SEM_20201201_20210416!$A:$G,3,FALSE),"")</f>
        <v/>
      </c>
      <c r="M2548" s="4" t="str">
        <f>IF(K2548="Y",VLOOKUP($A2548,SEM_20201201_20210416!$A:$G,4,FALSE),"")</f>
        <v/>
      </c>
      <c r="N2548" s="1" t="str">
        <f>IFERROR(VLOOKUP(A2548,SEM_20201201_20210416!A:F,6,FALSE),"")</f>
        <v/>
      </c>
      <c r="O2548" s="4" t="str">
        <f t="shared" si="199"/>
        <v/>
      </c>
      <c r="P2548" s="4" t="str">
        <f t="shared" si="200"/>
        <v/>
      </c>
    </row>
    <row r="2549" spans="1:16">
      <c r="A2549" s="3" t="s">
        <v>2442</v>
      </c>
      <c r="B2549">
        <v>6</v>
      </c>
      <c r="C2549">
        <v>0</v>
      </c>
      <c r="D2549" s="1">
        <v>0</v>
      </c>
      <c r="E2549" s="2">
        <v>64</v>
      </c>
      <c r="H2549" s="4" t="str">
        <f t="shared" si="196"/>
        <v/>
      </c>
      <c r="I2549" s="4" t="str">
        <f t="shared" si="197"/>
        <v/>
      </c>
      <c r="J2549" s="4" t="str">
        <f t="shared" si="198"/>
        <v/>
      </c>
      <c r="K2549" s="4" t="str">
        <f>IF(ISERROR(MATCH(A2549,SEM_20201201_20210416!A:A,0)),"","Y")</f>
        <v/>
      </c>
      <c r="L2549" s="4" t="str">
        <f>IF(K2549="Y",VLOOKUP($A2549,SEM_20201201_20210416!$A:$G,3,FALSE),"")</f>
        <v/>
      </c>
      <c r="M2549" s="4" t="str">
        <f>IF(K2549="Y",VLOOKUP($A2549,SEM_20201201_20210416!$A:$G,4,FALSE),"")</f>
        <v/>
      </c>
      <c r="N2549" s="1" t="str">
        <f>IFERROR(VLOOKUP(A2549,SEM_20201201_20210416!A:F,6,FALSE),"")</f>
        <v/>
      </c>
      <c r="O2549" s="4" t="str">
        <f t="shared" si="199"/>
        <v/>
      </c>
      <c r="P2549" s="4" t="str">
        <f t="shared" si="200"/>
        <v/>
      </c>
    </row>
    <row r="2550" spans="1:16">
      <c r="A2550" s="3" t="s">
        <v>2484</v>
      </c>
      <c r="B2550">
        <v>6</v>
      </c>
      <c r="C2550">
        <v>0</v>
      </c>
      <c r="D2550" s="1">
        <v>0</v>
      </c>
      <c r="E2550" s="2">
        <v>64.1666666666666</v>
      </c>
      <c r="H2550" s="4" t="str">
        <f t="shared" si="196"/>
        <v/>
      </c>
      <c r="I2550" s="4" t="str">
        <f t="shared" si="197"/>
        <v/>
      </c>
      <c r="J2550" s="4" t="str">
        <f t="shared" si="198"/>
        <v/>
      </c>
      <c r="K2550" s="4" t="str">
        <f>IF(ISERROR(MATCH(A2550,SEM_20201201_20210416!A:A,0)),"","Y")</f>
        <v/>
      </c>
      <c r="L2550" s="4" t="str">
        <f>IF(K2550="Y",VLOOKUP($A2550,SEM_20201201_20210416!$A:$G,3,FALSE),"")</f>
        <v/>
      </c>
      <c r="M2550" s="4" t="str">
        <f>IF(K2550="Y",VLOOKUP($A2550,SEM_20201201_20210416!$A:$G,4,FALSE),"")</f>
        <v/>
      </c>
      <c r="N2550" s="1" t="str">
        <f>IFERROR(VLOOKUP(A2550,SEM_20201201_20210416!A:F,6,FALSE),"")</f>
        <v/>
      </c>
      <c r="O2550" s="4" t="str">
        <f t="shared" si="199"/>
        <v/>
      </c>
      <c r="P2550" s="4" t="str">
        <f t="shared" si="200"/>
        <v/>
      </c>
    </row>
    <row r="2551" spans="1:16">
      <c r="A2551" s="3" t="s">
        <v>2520</v>
      </c>
      <c r="B2551">
        <v>6</v>
      </c>
      <c r="C2551">
        <v>0</v>
      </c>
      <c r="D2551" s="1">
        <v>0</v>
      </c>
      <c r="E2551" s="2">
        <v>66</v>
      </c>
      <c r="H2551" s="4" t="str">
        <f t="shared" si="196"/>
        <v/>
      </c>
      <c r="I2551" s="4" t="str">
        <f t="shared" si="197"/>
        <v/>
      </c>
      <c r="J2551" s="4" t="str">
        <f t="shared" si="198"/>
        <v/>
      </c>
      <c r="K2551" s="4" t="str">
        <f>IF(ISERROR(MATCH(A2551,SEM_20201201_20210416!A:A,0)),"","Y")</f>
        <v/>
      </c>
      <c r="L2551" s="4" t="str">
        <f>IF(K2551="Y",VLOOKUP($A2551,SEM_20201201_20210416!$A:$G,3,FALSE),"")</f>
        <v/>
      </c>
      <c r="M2551" s="4" t="str">
        <f>IF(K2551="Y",VLOOKUP($A2551,SEM_20201201_20210416!$A:$G,4,FALSE),"")</f>
        <v/>
      </c>
      <c r="N2551" s="1" t="str">
        <f>IFERROR(VLOOKUP(A2551,SEM_20201201_20210416!A:F,6,FALSE),"")</f>
        <v/>
      </c>
      <c r="O2551" s="4" t="str">
        <f t="shared" si="199"/>
        <v/>
      </c>
      <c r="P2551" s="4" t="str">
        <f t="shared" si="200"/>
        <v/>
      </c>
    </row>
    <row r="2552" spans="1:16">
      <c r="A2552" s="3" t="s">
        <v>2532</v>
      </c>
      <c r="B2552">
        <v>6</v>
      </c>
      <c r="C2552">
        <v>0</v>
      </c>
      <c r="D2552" s="1">
        <v>0</v>
      </c>
      <c r="E2552" s="2">
        <v>67.8333333333333</v>
      </c>
      <c r="H2552" s="4" t="str">
        <f t="shared" si="196"/>
        <v/>
      </c>
      <c r="I2552" s="4" t="str">
        <f t="shared" si="197"/>
        <v/>
      </c>
      <c r="J2552" s="4" t="str">
        <f t="shared" si="198"/>
        <v/>
      </c>
      <c r="K2552" s="4" t="str">
        <f>IF(ISERROR(MATCH(A2552,SEM_20201201_20210416!A:A,0)),"","Y")</f>
        <v>Y</v>
      </c>
      <c r="L2552" s="4">
        <f>IF(K2552="Y",VLOOKUP($A2552,SEM_20201201_20210416!$A:$G,3,FALSE),"")</f>
        <v>46</v>
      </c>
      <c r="M2552" s="4">
        <f>IF(K2552="Y",VLOOKUP($A2552,SEM_20201201_20210416!$A:$G,4,FALSE),"")</f>
        <v>2</v>
      </c>
      <c r="N2552" s="1">
        <f>IFERROR(VLOOKUP(A2552,SEM_20201201_20210416!A:F,6,FALSE),"")</f>
        <v>4.3478260869565216E-2</v>
      </c>
      <c r="O2552" s="4" t="str">
        <f t="shared" si="199"/>
        <v>Y</v>
      </c>
      <c r="P2552" s="4" t="str">
        <f t="shared" si="200"/>
        <v/>
      </c>
    </row>
    <row r="2553" spans="1:16">
      <c r="A2553" s="3" t="s">
        <v>2412</v>
      </c>
      <c r="B2553">
        <v>6</v>
      </c>
      <c r="C2553">
        <v>0</v>
      </c>
      <c r="D2553" s="1">
        <v>0</v>
      </c>
      <c r="E2553" s="2">
        <v>69</v>
      </c>
      <c r="H2553" s="4" t="str">
        <f t="shared" si="196"/>
        <v/>
      </c>
      <c r="I2553" s="4" t="str">
        <f t="shared" si="197"/>
        <v/>
      </c>
      <c r="J2553" s="4" t="str">
        <f t="shared" si="198"/>
        <v/>
      </c>
      <c r="K2553" s="4" t="str">
        <f>IF(ISERROR(MATCH(A2553,SEM_20201201_20210416!A:A,0)),"","Y")</f>
        <v/>
      </c>
      <c r="L2553" s="4" t="str">
        <f>IF(K2553="Y",VLOOKUP($A2553,SEM_20201201_20210416!$A:$G,3,FALSE),"")</f>
        <v/>
      </c>
      <c r="M2553" s="4" t="str">
        <f>IF(K2553="Y",VLOOKUP($A2553,SEM_20201201_20210416!$A:$G,4,FALSE),"")</f>
        <v/>
      </c>
      <c r="N2553" s="1" t="str">
        <f>IFERROR(VLOOKUP(A2553,SEM_20201201_20210416!A:F,6,FALSE),"")</f>
        <v/>
      </c>
      <c r="O2553" s="4" t="str">
        <f t="shared" si="199"/>
        <v/>
      </c>
      <c r="P2553" s="4" t="str">
        <f t="shared" si="200"/>
        <v/>
      </c>
    </row>
    <row r="2554" spans="1:16">
      <c r="A2554" s="3" t="s">
        <v>2500</v>
      </c>
      <c r="B2554">
        <v>6</v>
      </c>
      <c r="C2554">
        <v>0</v>
      </c>
      <c r="D2554" s="1">
        <v>0</v>
      </c>
      <c r="E2554" s="2">
        <v>69.3333333333333</v>
      </c>
      <c r="H2554" s="4" t="str">
        <f t="shared" si="196"/>
        <v/>
      </c>
      <c r="I2554" s="4" t="str">
        <f t="shared" si="197"/>
        <v/>
      </c>
      <c r="J2554" s="4" t="str">
        <f t="shared" si="198"/>
        <v/>
      </c>
      <c r="K2554" s="4" t="str">
        <f>IF(ISERROR(MATCH(A2554,SEM_20201201_20210416!A:A,0)),"","Y")</f>
        <v/>
      </c>
      <c r="L2554" s="4" t="str">
        <f>IF(K2554="Y",VLOOKUP($A2554,SEM_20201201_20210416!$A:$G,3,FALSE),"")</f>
        <v/>
      </c>
      <c r="M2554" s="4" t="str">
        <f>IF(K2554="Y",VLOOKUP($A2554,SEM_20201201_20210416!$A:$G,4,FALSE),"")</f>
        <v/>
      </c>
      <c r="N2554" s="1" t="str">
        <f>IFERROR(VLOOKUP(A2554,SEM_20201201_20210416!A:F,6,FALSE),"")</f>
        <v/>
      </c>
      <c r="O2554" s="4" t="str">
        <f t="shared" si="199"/>
        <v/>
      </c>
      <c r="P2554" s="4" t="str">
        <f t="shared" si="200"/>
        <v/>
      </c>
    </row>
    <row r="2555" spans="1:16">
      <c r="A2555" s="3" t="s">
        <v>2476</v>
      </c>
      <c r="B2555">
        <v>6</v>
      </c>
      <c r="C2555">
        <v>0</v>
      </c>
      <c r="D2555" s="1">
        <v>0</v>
      </c>
      <c r="E2555" s="2">
        <v>70.6666666666666</v>
      </c>
      <c r="H2555" s="4" t="str">
        <f t="shared" si="196"/>
        <v/>
      </c>
      <c r="I2555" s="4" t="str">
        <f t="shared" si="197"/>
        <v/>
      </c>
      <c r="J2555" s="4" t="str">
        <f t="shared" si="198"/>
        <v/>
      </c>
      <c r="K2555" s="4" t="str">
        <f>IF(ISERROR(MATCH(A2555,SEM_20201201_20210416!A:A,0)),"","Y")</f>
        <v/>
      </c>
      <c r="L2555" s="4" t="str">
        <f>IF(K2555="Y",VLOOKUP($A2555,SEM_20201201_20210416!$A:$G,3,FALSE),"")</f>
        <v/>
      </c>
      <c r="M2555" s="4" t="str">
        <f>IF(K2555="Y",VLOOKUP($A2555,SEM_20201201_20210416!$A:$G,4,FALSE),"")</f>
        <v/>
      </c>
      <c r="N2555" s="1" t="str">
        <f>IFERROR(VLOOKUP(A2555,SEM_20201201_20210416!A:F,6,FALSE),"")</f>
        <v/>
      </c>
      <c r="O2555" s="4" t="str">
        <f t="shared" si="199"/>
        <v/>
      </c>
      <c r="P2555" s="4" t="str">
        <f t="shared" si="200"/>
        <v/>
      </c>
    </row>
    <row r="2556" spans="1:16">
      <c r="A2556" s="3" t="s">
        <v>2396</v>
      </c>
      <c r="B2556">
        <v>6</v>
      </c>
      <c r="C2556">
        <v>0</v>
      </c>
      <c r="D2556" s="1">
        <v>0</v>
      </c>
      <c r="E2556" s="2">
        <v>75.1666666666666</v>
      </c>
      <c r="H2556" s="4" t="str">
        <f t="shared" si="196"/>
        <v/>
      </c>
      <c r="I2556" s="4" t="str">
        <f t="shared" si="197"/>
        <v/>
      </c>
      <c r="J2556" s="4" t="str">
        <f t="shared" si="198"/>
        <v/>
      </c>
      <c r="K2556" s="4" t="str">
        <f>IF(ISERROR(MATCH(A2556,SEM_20201201_20210416!A:A,0)),"","Y")</f>
        <v/>
      </c>
      <c r="L2556" s="4" t="str">
        <f>IF(K2556="Y",VLOOKUP($A2556,SEM_20201201_20210416!$A:$G,3,FALSE),"")</f>
        <v/>
      </c>
      <c r="M2556" s="4" t="str">
        <f>IF(K2556="Y",VLOOKUP($A2556,SEM_20201201_20210416!$A:$G,4,FALSE),"")</f>
        <v/>
      </c>
      <c r="N2556" s="1" t="str">
        <f>IFERROR(VLOOKUP(A2556,SEM_20201201_20210416!A:F,6,FALSE),"")</f>
        <v/>
      </c>
      <c r="O2556" s="4" t="str">
        <f t="shared" si="199"/>
        <v/>
      </c>
      <c r="P2556" s="4" t="str">
        <f t="shared" si="200"/>
        <v/>
      </c>
    </row>
    <row r="2557" spans="1:16">
      <c r="A2557" s="3" t="s">
        <v>2399</v>
      </c>
      <c r="B2557">
        <v>6</v>
      </c>
      <c r="C2557">
        <v>0</v>
      </c>
      <c r="D2557" s="1">
        <v>0</v>
      </c>
      <c r="E2557" s="2">
        <v>76.1666666666666</v>
      </c>
      <c r="H2557" s="4" t="str">
        <f t="shared" si="196"/>
        <v/>
      </c>
      <c r="I2557" s="4" t="str">
        <f t="shared" si="197"/>
        <v/>
      </c>
      <c r="J2557" s="4" t="str">
        <f t="shared" si="198"/>
        <v/>
      </c>
      <c r="K2557" s="4" t="str">
        <f>IF(ISERROR(MATCH(A2557,SEM_20201201_20210416!A:A,0)),"","Y")</f>
        <v/>
      </c>
      <c r="L2557" s="4" t="str">
        <f>IF(K2557="Y",VLOOKUP($A2557,SEM_20201201_20210416!$A:$G,3,FALSE),"")</f>
        <v/>
      </c>
      <c r="M2557" s="4" t="str">
        <f>IF(K2557="Y",VLOOKUP($A2557,SEM_20201201_20210416!$A:$G,4,FALSE),"")</f>
        <v/>
      </c>
      <c r="N2557" s="1" t="str">
        <f>IFERROR(VLOOKUP(A2557,SEM_20201201_20210416!A:F,6,FALSE),"")</f>
        <v/>
      </c>
      <c r="O2557" s="4" t="str">
        <f t="shared" si="199"/>
        <v/>
      </c>
      <c r="P2557" s="4" t="str">
        <f t="shared" si="200"/>
        <v/>
      </c>
    </row>
    <row r="2558" spans="1:16">
      <c r="A2558" s="3" t="s">
        <v>2429</v>
      </c>
      <c r="B2558">
        <v>6</v>
      </c>
      <c r="C2558">
        <v>0</v>
      </c>
      <c r="D2558" s="1">
        <v>0</v>
      </c>
      <c r="E2558" s="2">
        <v>76.5</v>
      </c>
      <c r="H2558" s="4" t="str">
        <f t="shared" si="196"/>
        <v/>
      </c>
      <c r="I2558" s="4" t="str">
        <f t="shared" si="197"/>
        <v/>
      </c>
      <c r="J2558" s="4" t="str">
        <f t="shared" si="198"/>
        <v/>
      </c>
      <c r="K2558" s="4" t="str">
        <f>IF(ISERROR(MATCH(A2558,SEM_20201201_20210416!A:A,0)),"","Y")</f>
        <v/>
      </c>
      <c r="L2558" s="4" t="str">
        <f>IF(K2558="Y",VLOOKUP($A2558,SEM_20201201_20210416!$A:$G,3,FALSE),"")</f>
        <v/>
      </c>
      <c r="M2558" s="4" t="str">
        <f>IF(K2558="Y",VLOOKUP($A2558,SEM_20201201_20210416!$A:$G,4,FALSE),"")</f>
        <v/>
      </c>
      <c r="N2558" s="1" t="str">
        <f>IFERROR(VLOOKUP(A2558,SEM_20201201_20210416!A:F,6,FALSE),"")</f>
        <v/>
      </c>
      <c r="O2558" s="4" t="str">
        <f t="shared" si="199"/>
        <v/>
      </c>
      <c r="P2558" s="4" t="str">
        <f t="shared" si="200"/>
        <v/>
      </c>
    </row>
    <row r="2559" spans="1:16">
      <c r="A2559" s="3" t="s">
        <v>2383</v>
      </c>
      <c r="B2559">
        <v>6</v>
      </c>
      <c r="C2559">
        <v>0</v>
      </c>
      <c r="D2559" s="1">
        <v>0</v>
      </c>
      <c r="E2559" s="2">
        <v>82.5</v>
      </c>
      <c r="H2559" s="4" t="str">
        <f t="shared" si="196"/>
        <v/>
      </c>
      <c r="I2559" s="4" t="str">
        <f t="shared" si="197"/>
        <v/>
      </c>
      <c r="J2559" s="4" t="str">
        <f t="shared" si="198"/>
        <v/>
      </c>
      <c r="K2559" s="4" t="str">
        <f>IF(ISERROR(MATCH(A2559,SEM_20201201_20210416!A:A,0)),"","Y")</f>
        <v/>
      </c>
      <c r="L2559" s="4" t="str">
        <f>IF(K2559="Y",VLOOKUP($A2559,SEM_20201201_20210416!$A:$G,3,FALSE),"")</f>
        <v/>
      </c>
      <c r="M2559" s="4" t="str">
        <f>IF(K2559="Y",VLOOKUP($A2559,SEM_20201201_20210416!$A:$G,4,FALSE),"")</f>
        <v/>
      </c>
      <c r="N2559" s="1" t="str">
        <f>IFERROR(VLOOKUP(A2559,SEM_20201201_20210416!A:F,6,FALSE),"")</f>
        <v/>
      </c>
      <c r="O2559" s="4" t="str">
        <f t="shared" si="199"/>
        <v/>
      </c>
      <c r="P2559" s="4" t="str">
        <f t="shared" si="200"/>
        <v/>
      </c>
    </row>
    <row r="2560" spans="1:16">
      <c r="A2560" s="3" t="s">
        <v>2529</v>
      </c>
      <c r="B2560">
        <v>6</v>
      </c>
      <c r="C2560">
        <v>0</v>
      </c>
      <c r="D2560" s="1">
        <v>0</v>
      </c>
      <c r="E2560" s="2">
        <v>82.5</v>
      </c>
      <c r="H2560" s="4" t="str">
        <f t="shared" si="196"/>
        <v/>
      </c>
      <c r="I2560" s="4" t="str">
        <f t="shared" si="197"/>
        <v/>
      </c>
      <c r="J2560" s="4" t="str">
        <f t="shared" si="198"/>
        <v/>
      </c>
      <c r="K2560" s="4" t="str">
        <f>IF(ISERROR(MATCH(A2560,SEM_20201201_20210416!A:A,0)),"","Y")</f>
        <v/>
      </c>
      <c r="L2560" s="4" t="str">
        <f>IF(K2560="Y",VLOOKUP($A2560,SEM_20201201_20210416!$A:$G,3,FALSE),"")</f>
        <v/>
      </c>
      <c r="M2560" s="4" t="str">
        <f>IF(K2560="Y",VLOOKUP($A2560,SEM_20201201_20210416!$A:$G,4,FALSE),"")</f>
        <v/>
      </c>
      <c r="N2560" s="1" t="str">
        <f>IFERROR(VLOOKUP(A2560,SEM_20201201_20210416!A:F,6,FALSE),"")</f>
        <v/>
      </c>
      <c r="O2560" s="4" t="str">
        <f t="shared" si="199"/>
        <v/>
      </c>
      <c r="P2560" s="4" t="str">
        <f t="shared" si="200"/>
        <v/>
      </c>
    </row>
    <row r="2561" spans="1:16">
      <c r="A2561" s="3" t="s">
        <v>2436</v>
      </c>
      <c r="B2561">
        <v>6</v>
      </c>
      <c r="C2561">
        <v>0</v>
      </c>
      <c r="D2561" s="1">
        <v>0</v>
      </c>
      <c r="E2561" s="2">
        <v>83.3333333333333</v>
      </c>
      <c r="H2561" s="4" t="str">
        <f t="shared" si="196"/>
        <v/>
      </c>
      <c r="I2561" s="4" t="str">
        <f t="shared" si="197"/>
        <v/>
      </c>
      <c r="J2561" s="4" t="str">
        <f t="shared" si="198"/>
        <v/>
      </c>
      <c r="K2561" s="4" t="str">
        <f>IF(ISERROR(MATCH(A2561,SEM_20201201_20210416!A:A,0)),"","Y")</f>
        <v/>
      </c>
      <c r="L2561" s="4" t="str">
        <f>IF(K2561="Y",VLOOKUP($A2561,SEM_20201201_20210416!$A:$G,3,FALSE),"")</f>
        <v/>
      </c>
      <c r="M2561" s="4" t="str">
        <f>IF(K2561="Y",VLOOKUP($A2561,SEM_20201201_20210416!$A:$G,4,FALSE),"")</f>
        <v/>
      </c>
      <c r="N2561" s="1" t="str">
        <f>IFERROR(VLOOKUP(A2561,SEM_20201201_20210416!A:F,6,FALSE),"")</f>
        <v/>
      </c>
      <c r="O2561" s="4" t="str">
        <f t="shared" si="199"/>
        <v/>
      </c>
      <c r="P2561" s="4" t="str">
        <f t="shared" si="200"/>
        <v/>
      </c>
    </row>
    <row r="2562" spans="1:16">
      <c r="A2562" s="3" t="s">
        <v>2386</v>
      </c>
      <c r="B2562">
        <v>6</v>
      </c>
      <c r="C2562">
        <v>0</v>
      </c>
      <c r="D2562" s="1">
        <v>0</v>
      </c>
      <c r="E2562" s="2">
        <v>84.6666666666666</v>
      </c>
      <c r="H2562" s="4" t="str">
        <f t="shared" si="196"/>
        <v/>
      </c>
      <c r="I2562" s="4" t="str">
        <f t="shared" si="197"/>
        <v/>
      </c>
      <c r="J2562" s="4" t="str">
        <f t="shared" si="198"/>
        <v/>
      </c>
      <c r="K2562" s="4" t="str">
        <f>IF(ISERROR(MATCH(A2562,SEM_20201201_20210416!A:A,0)),"","Y")</f>
        <v/>
      </c>
      <c r="L2562" s="4" t="str">
        <f>IF(K2562="Y",VLOOKUP($A2562,SEM_20201201_20210416!$A:$G,3,FALSE),"")</f>
        <v/>
      </c>
      <c r="M2562" s="4" t="str">
        <f>IF(K2562="Y",VLOOKUP($A2562,SEM_20201201_20210416!$A:$G,4,FALSE),"")</f>
        <v/>
      </c>
      <c r="N2562" s="1" t="str">
        <f>IFERROR(VLOOKUP(A2562,SEM_20201201_20210416!A:F,6,FALSE),"")</f>
        <v/>
      </c>
      <c r="O2562" s="4" t="str">
        <f t="shared" si="199"/>
        <v/>
      </c>
      <c r="P2562" s="4" t="str">
        <f t="shared" si="200"/>
        <v/>
      </c>
    </row>
    <row r="2563" spans="1:16">
      <c r="A2563" s="3" t="s">
        <v>2432</v>
      </c>
      <c r="B2563">
        <v>6</v>
      </c>
      <c r="C2563">
        <v>0</v>
      </c>
      <c r="D2563" s="1">
        <v>0</v>
      </c>
      <c r="E2563" s="2">
        <v>84.8333333333333</v>
      </c>
      <c r="H2563" s="4" t="str">
        <f t="shared" ref="H2563:H2626" si="201">IF(AND(E2563&gt;=2,E2563&lt;3),"Y","")</f>
        <v/>
      </c>
      <c r="I2563" s="4" t="str">
        <f t="shared" ref="I2563:I2626" si="202">IF(AND(E2563&gt;=4,E2563&lt;5),"Y","")</f>
        <v/>
      </c>
      <c r="J2563" s="4" t="str">
        <f t="shared" ref="J2563:J2626" si="203">IF(AND(E2563&gt;=6,E2563&lt;7),"Y","")</f>
        <v/>
      </c>
      <c r="K2563" s="4" t="str">
        <f>IF(ISERROR(MATCH(A2563,SEM_20201201_20210416!A:A,0)),"","Y")</f>
        <v/>
      </c>
      <c r="L2563" s="4" t="str">
        <f>IF(K2563="Y",VLOOKUP($A2563,SEM_20201201_20210416!$A:$G,3,FALSE),"")</f>
        <v/>
      </c>
      <c r="M2563" s="4" t="str">
        <f>IF(K2563="Y",VLOOKUP($A2563,SEM_20201201_20210416!$A:$G,4,FALSE),"")</f>
        <v/>
      </c>
      <c r="N2563" s="1" t="str">
        <f>IFERROR(VLOOKUP(A2563,SEM_20201201_20210416!A:F,6,FALSE),"")</f>
        <v/>
      </c>
      <c r="O2563" s="4" t="str">
        <f t="shared" ref="O2563:O2626" si="204">IF(AND(K2563="Y",M2563&gt;C2563),"Y","")</f>
        <v/>
      </c>
      <c r="P2563" s="4" t="str">
        <f t="shared" ref="P2563:P2626" si="205">IF(AND(G2563&lt;&gt;"N",E2563&gt;$V$1,D2563&lt;$V$2,B2563&gt;=$V$3),"Y","")</f>
        <v/>
      </c>
    </row>
    <row r="2564" spans="1:16">
      <c r="A2564" s="3" t="s">
        <v>2391</v>
      </c>
      <c r="B2564">
        <v>6</v>
      </c>
      <c r="C2564">
        <v>0</v>
      </c>
      <c r="D2564" s="1">
        <v>0</v>
      </c>
      <c r="E2564" s="2">
        <v>87.6666666666666</v>
      </c>
      <c r="H2564" s="4" t="str">
        <f t="shared" si="201"/>
        <v/>
      </c>
      <c r="I2564" s="4" t="str">
        <f t="shared" si="202"/>
        <v/>
      </c>
      <c r="J2564" s="4" t="str">
        <f t="shared" si="203"/>
        <v/>
      </c>
      <c r="K2564" s="4" t="str">
        <f>IF(ISERROR(MATCH(A2564,SEM_20201201_20210416!A:A,0)),"","Y")</f>
        <v/>
      </c>
      <c r="L2564" s="4" t="str">
        <f>IF(K2564="Y",VLOOKUP($A2564,SEM_20201201_20210416!$A:$G,3,FALSE),"")</f>
        <v/>
      </c>
      <c r="M2564" s="4" t="str">
        <f>IF(K2564="Y",VLOOKUP($A2564,SEM_20201201_20210416!$A:$G,4,FALSE),"")</f>
        <v/>
      </c>
      <c r="N2564" s="1" t="str">
        <f>IFERROR(VLOOKUP(A2564,SEM_20201201_20210416!A:F,6,FALSE),"")</f>
        <v/>
      </c>
      <c r="O2564" s="4" t="str">
        <f t="shared" si="204"/>
        <v/>
      </c>
      <c r="P2564" s="4" t="str">
        <f t="shared" si="205"/>
        <v/>
      </c>
    </row>
    <row r="2565" spans="1:16">
      <c r="A2565" s="3" t="s">
        <v>2578</v>
      </c>
      <c r="B2565">
        <v>6</v>
      </c>
      <c r="C2565">
        <v>0</v>
      </c>
      <c r="D2565" s="1">
        <v>0</v>
      </c>
      <c r="E2565" s="2">
        <v>87.8333333333333</v>
      </c>
      <c r="H2565" s="4" t="str">
        <f t="shared" si="201"/>
        <v/>
      </c>
      <c r="I2565" s="4" t="str">
        <f t="shared" si="202"/>
        <v/>
      </c>
      <c r="J2565" s="4" t="str">
        <f t="shared" si="203"/>
        <v/>
      </c>
      <c r="K2565" s="4" t="str">
        <f>IF(ISERROR(MATCH(A2565,SEM_20201201_20210416!A:A,0)),"","Y")</f>
        <v/>
      </c>
      <c r="L2565" s="4" t="str">
        <f>IF(K2565="Y",VLOOKUP($A2565,SEM_20201201_20210416!$A:$G,3,FALSE),"")</f>
        <v/>
      </c>
      <c r="M2565" s="4" t="str">
        <f>IF(K2565="Y",VLOOKUP($A2565,SEM_20201201_20210416!$A:$G,4,FALSE),"")</f>
        <v/>
      </c>
      <c r="N2565" s="1" t="str">
        <f>IFERROR(VLOOKUP(A2565,SEM_20201201_20210416!A:F,6,FALSE),"")</f>
        <v/>
      </c>
      <c r="O2565" s="4" t="str">
        <f t="shared" si="204"/>
        <v/>
      </c>
      <c r="P2565" s="4" t="str">
        <f t="shared" si="205"/>
        <v/>
      </c>
    </row>
    <row r="2566" spans="1:16">
      <c r="A2566" s="3" t="s">
        <v>2440</v>
      </c>
      <c r="B2566">
        <v>6</v>
      </c>
      <c r="C2566">
        <v>0</v>
      </c>
      <c r="D2566" s="1">
        <v>0</v>
      </c>
      <c r="E2566" s="2">
        <v>88.8333333333333</v>
      </c>
      <c r="H2566" s="4" t="str">
        <f t="shared" si="201"/>
        <v/>
      </c>
      <c r="I2566" s="4" t="str">
        <f t="shared" si="202"/>
        <v/>
      </c>
      <c r="J2566" s="4" t="str">
        <f t="shared" si="203"/>
        <v/>
      </c>
      <c r="K2566" s="4" t="str">
        <f>IF(ISERROR(MATCH(A2566,SEM_20201201_20210416!A:A,0)),"","Y")</f>
        <v/>
      </c>
      <c r="L2566" s="4" t="str">
        <f>IF(K2566="Y",VLOOKUP($A2566,SEM_20201201_20210416!$A:$G,3,FALSE),"")</f>
        <v/>
      </c>
      <c r="M2566" s="4" t="str">
        <f>IF(K2566="Y",VLOOKUP($A2566,SEM_20201201_20210416!$A:$G,4,FALSE),"")</f>
        <v/>
      </c>
      <c r="N2566" s="1" t="str">
        <f>IFERROR(VLOOKUP(A2566,SEM_20201201_20210416!A:F,6,FALSE),"")</f>
        <v/>
      </c>
      <c r="O2566" s="4" t="str">
        <f t="shared" si="204"/>
        <v/>
      </c>
      <c r="P2566" s="4" t="str">
        <f t="shared" si="205"/>
        <v/>
      </c>
    </row>
    <row r="2567" spans="1:16">
      <c r="A2567" s="3" t="s">
        <v>2443</v>
      </c>
      <c r="B2567">
        <v>6</v>
      </c>
      <c r="C2567">
        <v>0</v>
      </c>
      <c r="D2567" s="1">
        <v>0</v>
      </c>
      <c r="E2567" s="2">
        <v>89</v>
      </c>
      <c r="H2567" s="4" t="str">
        <f t="shared" si="201"/>
        <v/>
      </c>
      <c r="I2567" s="4" t="str">
        <f t="shared" si="202"/>
        <v/>
      </c>
      <c r="J2567" s="4" t="str">
        <f t="shared" si="203"/>
        <v/>
      </c>
      <c r="K2567" s="4" t="str">
        <f>IF(ISERROR(MATCH(A2567,SEM_20201201_20210416!A:A,0)),"","Y")</f>
        <v/>
      </c>
      <c r="L2567" s="4" t="str">
        <f>IF(K2567="Y",VLOOKUP($A2567,SEM_20201201_20210416!$A:$G,3,FALSE),"")</f>
        <v/>
      </c>
      <c r="M2567" s="4" t="str">
        <f>IF(K2567="Y",VLOOKUP($A2567,SEM_20201201_20210416!$A:$G,4,FALSE),"")</f>
        <v/>
      </c>
      <c r="N2567" s="1" t="str">
        <f>IFERROR(VLOOKUP(A2567,SEM_20201201_20210416!A:F,6,FALSE),"")</f>
        <v/>
      </c>
      <c r="O2567" s="4" t="str">
        <f t="shared" si="204"/>
        <v/>
      </c>
      <c r="P2567" s="4" t="str">
        <f t="shared" si="205"/>
        <v/>
      </c>
    </row>
    <row r="2568" spans="1:16">
      <c r="A2568" s="3" t="s">
        <v>2451</v>
      </c>
      <c r="B2568">
        <v>6</v>
      </c>
      <c r="C2568">
        <v>0</v>
      </c>
      <c r="D2568" s="1">
        <v>0</v>
      </c>
      <c r="E2568" s="2">
        <v>89.1666666666666</v>
      </c>
      <c r="H2568" s="4" t="str">
        <f t="shared" si="201"/>
        <v/>
      </c>
      <c r="I2568" s="4" t="str">
        <f t="shared" si="202"/>
        <v/>
      </c>
      <c r="J2568" s="4" t="str">
        <f t="shared" si="203"/>
        <v/>
      </c>
      <c r="K2568" s="4" t="str">
        <f>IF(ISERROR(MATCH(A2568,SEM_20201201_20210416!A:A,0)),"","Y")</f>
        <v/>
      </c>
      <c r="L2568" s="4" t="str">
        <f>IF(K2568="Y",VLOOKUP($A2568,SEM_20201201_20210416!$A:$G,3,FALSE),"")</f>
        <v/>
      </c>
      <c r="M2568" s="4" t="str">
        <f>IF(K2568="Y",VLOOKUP($A2568,SEM_20201201_20210416!$A:$G,4,FALSE),"")</f>
        <v/>
      </c>
      <c r="N2568" s="1" t="str">
        <f>IFERROR(VLOOKUP(A2568,SEM_20201201_20210416!A:F,6,FALSE),"")</f>
        <v/>
      </c>
      <c r="O2568" s="4" t="str">
        <f t="shared" si="204"/>
        <v/>
      </c>
      <c r="P2568" s="4" t="str">
        <f t="shared" si="205"/>
        <v/>
      </c>
    </row>
    <row r="2569" spans="1:16">
      <c r="A2569" s="3" t="s">
        <v>2408</v>
      </c>
      <c r="B2569">
        <v>6</v>
      </c>
      <c r="C2569">
        <v>0</v>
      </c>
      <c r="D2569" s="1">
        <v>0</v>
      </c>
      <c r="E2569" s="2">
        <v>89.3333333333333</v>
      </c>
      <c r="H2569" s="4" t="str">
        <f t="shared" si="201"/>
        <v/>
      </c>
      <c r="I2569" s="4" t="str">
        <f t="shared" si="202"/>
        <v/>
      </c>
      <c r="J2569" s="4" t="str">
        <f t="shared" si="203"/>
        <v/>
      </c>
      <c r="K2569" s="4" t="str">
        <f>IF(ISERROR(MATCH(A2569,SEM_20201201_20210416!A:A,0)),"","Y")</f>
        <v/>
      </c>
      <c r="L2569" s="4" t="str">
        <f>IF(K2569="Y",VLOOKUP($A2569,SEM_20201201_20210416!$A:$G,3,FALSE),"")</f>
        <v/>
      </c>
      <c r="M2569" s="4" t="str">
        <f>IF(K2569="Y",VLOOKUP($A2569,SEM_20201201_20210416!$A:$G,4,FALSE),"")</f>
        <v/>
      </c>
      <c r="N2569" s="1" t="str">
        <f>IFERROR(VLOOKUP(A2569,SEM_20201201_20210416!A:F,6,FALSE),"")</f>
        <v/>
      </c>
      <c r="O2569" s="4" t="str">
        <f t="shared" si="204"/>
        <v/>
      </c>
      <c r="P2569" s="4" t="str">
        <f t="shared" si="205"/>
        <v/>
      </c>
    </row>
    <row r="2570" spans="1:16">
      <c r="A2570" s="3" t="s">
        <v>2525</v>
      </c>
      <c r="B2570">
        <v>6</v>
      </c>
      <c r="C2570">
        <v>0</v>
      </c>
      <c r="D2570" s="1">
        <v>0</v>
      </c>
      <c r="E2570" s="2">
        <v>90.1666666666666</v>
      </c>
      <c r="H2570" s="4" t="str">
        <f t="shared" si="201"/>
        <v/>
      </c>
      <c r="I2570" s="4" t="str">
        <f t="shared" si="202"/>
        <v/>
      </c>
      <c r="J2570" s="4" t="str">
        <f t="shared" si="203"/>
        <v/>
      </c>
      <c r="K2570" s="4" t="str">
        <f>IF(ISERROR(MATCH(A2570,SEM_20201201_20210416!A:A,0)),"","Y")</f>
        <v/>
      </c>
      <c r="L2570" s="4" t="str">
        <f>IF(K2570="Y",VLOOKUP($A2570,SEM_20201201_20210416!$A:$G,3,FALSE),"")</f>
        <v/>
      </c>
      <c r="M2570" s="4" t="str">
        <f>IF(K2570="Y",VLOOKUP($A2570,SEM_20201201_20210416!$A:$G,4,FALSE),"")</f>
        <v/>
      </c>
      <c r="N2570" s="1" t="str">
        <f>IFERROR(VLOOKUP(A2570,SEM_20201201_20210416!A:F,6,FALSE),"")</f>
        <v/>
      </c>
      <c r="O2570" s="4" t="str">
        <f t="shared" si="204"/>
        <v/>
      </c>
      <c r="P2570" s="4" t="str">
        <f t="shared" si="205"/>
        <v/>
      </c>
    </row>
    <row r="2571" spans="1:16">
      <c r="A2571" s="3" t="s">
        <v>2494</v>
      </c>
      <c r="B2571">
        <v>6</v>
      </c>
      <c r="C2571">
        <v>0</v>
      </c>
      <c r="D2571" s="1">
        <v>0</v>
      </c>
      <c r="E2571" s="2">
        <v>92.6666666666666</v>
      </c>
      <c r="H2571" s="4" t="str">
        <f t="shared" si="201"/>
        <v/>
      </c>
      <c r="I2571" s="4" t="str">
        <f t="shared" si="202"/>
        <v/>
      </c>
      <c r="J2571" s="4" t="str">
        <f t="shared" si="203"/>
        <v/>
      </c>
      <c r="K2571" s="4" t="str">
        <f>IF(ISERROR(MATCH(A2571,SEM_20201201_20210416!A:A,0)),"","Y")</f>
        <v/>
      </c>
      <c r="L2571" s="4" t="str">
        <f>IF(K2571="Y",VLOOKUP($A2571,SEM_20201201_20210416!$A:$G,3,FALSE),"")</f>
        <v/>
      </c>
      <c r="M2571" s="4" t="str">
        <f>IF(K2571="Y",VLOOKUP($A2571,SEM_20201201_20210416!$A:$G,4,FALSE),"")</f>
        <v/>
      </c>
      <c r="N2571" s="1" t="str">
        <f>IFERROR(VLOOKUP(A2571,SEM_20201201_20210416!A:F,6,FALSE),"")</f>
        <v/>
      </c>
      <c r="O2571" s="4" t="str">
        <f t="shared" si="204"/>
        <v/>
      </c>
      <c r="P2571" s="4" t="str">
        <f t="shared" si="205"/>
        <v/>
      </c>
    </row>
    <row r="2572" spans="1:16">
      <c r="A2572" s="3" t="s">
        <v>2447</v>
      </c>
      <c r="B2572">
        <v>6</v>
      </c>
      <c r="C2572">
        <v>0</v>
      </c>
      <c r="D2572" s="1">
        <v>0</v>
      </c>
      <c r="E2572" s="2">
        <v>93.5</v>
      </c>
      <c r="H2572" s="4" t="str">
        <f t="shared" si="201"/>
        <v/>
      </c>
      <c r="I2572" s="4" t="str">
        <f t="shared" si="202"/>
        <v/>
      </c>
      <c r="J2572" s="4" t="str">
        <f t="shared" si="203"/>
        <v/>
      </c>
      <c r="K2572" s="4" t="str">
        <f>IF(ISERROR(MATCH(A2572,SEM_20201201_20210416!A:A,0)),"","Y")</f>
        <v/>
      </c>
      <c r="L2572" s="4" t="str">
        <f>IF(K2572="Y",VLOOKUP($A2572,SEM_20201201_20210416!$A:$G,3,FALSE),"")</f>
        <v/>
      </c>
      <c r="M2572" s="4" t="str">
        <f>IF(K2572="Y",VLOOKUP($A2572,SEM_20201201_20210416!$A:$G,4,FALSE),"")</f>
        <v/>
      </c>
      <c r="N2572" s="1" t="str">
        <f>IFERROR(VLOOKUP(A2572,SEM_20201201_20210416!A:F,6,FALSE),"")</f>
        <v/>
      </c>
      <c r="O2572" s="4" t="str">
        <f t="shared" si="204"/>
        <v/>
      </c>
      <c r="P2572" s="4" t="str">
        <f t="shared" si="205"/>
        <v/>
      </c>
    </row>
    <row r="2573" spans="1:16">
      <c r="A2573" s="3" t="s">
        <v>2387</v>
      </c>
      <c r="B2573">
        <v>6</v>
      </c>
      <c r="C2573">
        <v>0</v>
      </c>
      <c r="D2573" s="1">
        <v>0</v>
      </c>
      <c r="E2573" s="2">
        <v>93.8333333333333</v>
      </c>
      <c r="H2573" s="4" t="str">
        <f t="shared" si="201"/>
        <v/>
      </c>
      <c r="I2573" s="4" t="str">
        <f t="shared" si="202"/>
        <v/>
      </c>
      <c r="J2573" s="4" t="str">
        <f t="shared" si="203"/>
        <v/>
      </c>
      <c r="K2573" s="4" t="str">
        <f>IF(ISERROR(MATCH(A2573,SEM_20201201_20210416!A:A,0)),"","Y")</f>
        <v/>
      </c>
      <c r="L2573" s="4" t="str">
        <f>IF(K2573="Y",VLOOKUP($A2573,SEM_20201201_20210416!$A:$G,3,FALSE),"")</f>
        <v/>
      </c>
      <c r="M2573" s="4" t="str">
        <f>IF(K2573="Y",VLOOKUP($A2573,SEM_20201201_20210416!$A:$G,4,FALSE),"")</f>
        <v/>
      </c>
      <c r="N2573" s="1" t="str">
        <f>IFERROR(VLOOKUP(A2573,SEM_20201201_20210416!A:F,6,FALSE),"")</f>
        <v/>
      </c>
      <c r="O2573" s="4" t="str">
        <f t="shared" si="204"/>
        <v/>
      </c>
      <c r="P2573" s="4" t="str">
        <f t="shared" si="205"/>
        <v/>
      </c>
    </row>
    <row r="2574" spans="1:16">
      <c r="A2574" s="3" t="s">
        <v>2457</v>
      </c>
      <c r="B2574">
        <v>6</v>
      </c>
      <c r="C2574">
        <v>0</v>
      </c>
      <c r="D2574" s="1">
        <v>0</v>
      </c>
      <c r="E2574" s="2">
        <v>94.6666666666666</v>
      </c>
      <c r="H2574" s="4" t="str">
        <f t="shared" si="201"/>
        <v/>
      </c>
      <c r="I2574" s="4" t="str">
        <f t="shared" si="202"/>
        <v/>
      </c>
      <c r="J2574" s="4" t="str">
        <f t="shared" si="203"/>
        <v/>
      </c>
      <c r="K2574" s="4" t="str">
        <f>IF(ISERROR(MATCH(A2574,SEM_20201201_20210416!A:A,0)),"","Y")</f>
        <v/>
      </c>
      <c r="L2574" s="4" t="str">
        <f>IF(K2574="Y",VLOOKUP($A2574,SEM_20201201_20210416!$A:$G,3,FALSE),"")</f>
        <v/>
      </c>
      <c r="M2574" s="4" t="str">
        <f>IF(K2574="Y",VLOOKUP($A2574,SEM_20201201_20210416!$A:$G,4,FALSE),"")</f>
        <v/>
      </c>
      <c r="N2574" s="1" t="str">
        <f>IFERROR(VLOOKUP(A2574,SEM_20201201_20210416!A:F,6,FALSE),"")</f>
        <v/>
      </c>
      <c r="O2574" s="4" t="str">
        <f t="shared" si="204"/>
        <v/>
      </c>
      <c r="P2574" s="4" t="str">
        <f t="shared" si="205"/>
        <v/>
      </c>
    </row>
    <row r="2575" spans="1:16">
      <c r="A2575" s="3" t="s">
        <v>2444</v>
      </c>
      <c r="B2575">
        <v>6</v>
      </c>
      <c r="C2575">
        <v>0</v>
      </c>
      <c r="D2575" s="1">
        <v>0</v>
      </c>
      <c r="E2575" s="2">
        <v>95.5</v>
      </c>
      <c r="H2575" s="4" t="str">
        <f t="shared" si="201"/>
        <v/>
      </c>
      <c r="I2575" s="4" t="str">
        <f t="shared" si="202"/>
        <v/>
      </c>
      <c r="J2575" s="4" t="str">
        <f t="shared" si="203"/>
        <v/>
      </c>
      <c r="K2575" s="4" t="str">
        <f>IF(ISERROR(MATCH(A2575,SEM_20201201_20210416!A:A,0)),"","Y")</f>
        <v/>
      </c>
      <c r="L2575" s="4" t="str">
        <f>IF(K2575="Y",VLOOKUP($A2575,SEM_20201201_20210416!$A:$G,3,FALSE),"")</f>
        <v/>
      </c>
      <c r="M2575" s="4" t="str">
        <f>IF(K2575="Y",VLOOKUP($A2575,SEM_20201201_20210416!$A:$G,4,FALSE),"")</f>
        <v/>
      </c>
      <c r="N2575" s="1" t="str">
        <f>IFERROR(VLOOKUP(A2575,SEM_20201201_20210416!A:F,6,FALSE),"")</f>
        <v/>
      </c>
      <c r="O2575" s="4" t="str">
        <f t="shared" si="204"/>
        <v/>
      </c>
      <c r="P2575" s="4" t="str">
        <f t="shared" si="205"/>
        <v/>
      </c>
    </row>
    <row r="2576" spans="1:16">
      <c r="A2576" s="3" t="s">
        <v>2554</v>
      </c>
      <c r="B2576">
        <v>6</v>
      </c>
      <c r="C2576">
        <v>0</v>
      </c>
      <c r="D2576" s="1">
        <v>0</v>
      </c>
      <c r="E2576" s="2">
        <v>95.8333333333333</v>
      </c>
      <c r="H2576" s="4" t="str">
        <f t="shared" si="201"/>
        <v/>
      </c>
      <c r="I2576" s="4" t="str">
        <f t="shared" si="202"/>
        <v/>
      </c>
      <c r="J2576" s="4" t="str">
        <f t="shared" si="203"/>
        <v/>
      </c>
      <c r="K2576" s="4" t="str">
        <f>IF(ISERROR(MATCH(A2576,SEM_20201201_20210416!A:A,0)),"","Y")</f>
        <v/>
      </c>
      <c r="L2576" s="4" t="str">
        <f>IF(K2576="Y",VLOOKUP($A2576,SEM_20201201_20210416!$A:$G,3,FALSE),"")</f>
        <v/>
      </c>
      <c r="M2576" s="4" t="str">
        <f>IF(K2576="Y",VLOOKUP($A2576,SEM_20201201_20210416!$A:$G,4,FALSE),"")</f>
        <v/>
      </c>
      <c r="N2576" s="1" t="str">
        <f>IFERROR(VLOOKUP(A2576,SEM_20201201_20210416!A:F,6,FALSE),"")</f>
        <v/>
      </c>
      <c r="O2576" s="4" t="str">
        <f t="shared" si="204"/>
        <v/>
      </c>
      <c r="P2576" s="4" t="str">
        <f t="shared" si="205"/>
        <v/>
      </c>
    </row>
    <row r="2577" spans="1:16">
      <c r="A2577" s="3" t="s">
        <v>2571</v>
      </c>
      <c r="B2577">
        <v>6</v>
      </c>
      <c r="C2577">
        <v>0</v>
      </c>
      <c r="D2577" s="1">
        <v>0</v>
      </c>
      <c r="E2577" s="2">
        <v>95.8333333333333</v>
      </c>
      <c r="H2577" s="4" t="str">
        <f t="shared" si="201"/>
        <v/>
      </c>
      <c r="I2577" s="4" t="str">
        <f t="shared" si="202"/>
        <v/>
      </c>
      <c r="J2577" s="4" t="str">
        <f t="shared" si="203"/>
        <v/>
      </c>
      <c r="K2577" s="4" t="str">
        <f>IF(ISERROR(MATCH(A2577,SEM_20201201_20210416!A:A,0)),"","Y")</f>
        <v/>
      </c>
      <c r="L2577" s="4" t="str">
        <f>IF(K2577="Y",VLOOKUP($A2577,SEM_20201201_20210416!$A:$G,3,FALSE),"")</f>
        <v/>
      </c>
      <c r="M2577" s="4" t="str">
        <f>IF(K2577="Y",VLOOKUP($A2577,SEM_20201201_20210416!$A:$G,4,FALSE),"")</f>
        <v/>
      </c>
      <c r="N2577" s="1" t="str">
        <f>IFERROR(VLOOKUP(A2577,SEM_20201201_20210416!A:F,6,FALSE),"")</f>
        <v/>
      </c>
      <c r="O2577" s="4" t="str">
        <f t="shared" si="204"/>
        <v/>
      </c>
      <c r="P2577" s="4" t="str">
        <f t="shared" si="205"/>
        <v/>
      </c>
    </row>
    <row r="2578" spans="1:16">
      <c r="A2578" s="3" t="s">
        <v>2489</v>
      </c>
      <c r="B2578">
        <v>6</v>
      </c>
      <c r="C2578">
        <v>0</v>
      </c>
      <c r="D2578" s="1">
        <v>0</v>
      </c>
      <c r="E2578" s="2">
        <v>97.5</v>
      </c>
      <c r="H2578" s="4" t="str">
        <f t="shared" si="201"/>
        <v/>
      </c>
      <c r="I2578" s="4" t="str">
        <f t="shared" si="202"/>
        <v/>
      </c>
      <c r="J2578" s="4" t="str">
        <f t="shared" si="203"/>
        <v/>
      </c>
      <c r="K2578" s="4" t="str">
        <f>IF(ISERROR(MATCH(A2578,SEM_20201201_20210416!A:A,0)),"","Y")</f>
        <v/>
      </c>
      <c r="L2578" s="4" t="str">
        <f>IF(K2578="Y",VLOOKUP($A2578,SEM_20201201_20210416!$A:$G,3,FALSE),"")</f>
        <v/>
      </c>
      <c r="M2578" s="4" t="str">
        <f>IF(K2578="Y",VLOOKUP($A2578,SEM_20201201_20210416!$A:$G,4,FALSE),"")</f>
        <v/>
      </c>
      <c r="N2578" s="1" t="str">
        <f>IFERROR(VLOOKUP(A2578,SEM_20201201_20210416!A:F,6,FALSE),"")</f>
        <v/>
      </c>
      <c r="O2578" s="4" t="str">
        <f t="shared" si="204"/>
        <v/>
      </c>
      <c r="P2578" s="4" t="str">
        <f t="shared" si="205"/>
        <v/>
      </c>
    </row>
    <row r="2579" spans="1:16">
      <c r="A2579" s="3" t="s">
        <v>2509</v>
      </c>
      <c r="B2579">
        <v>6</v>
      </c>
      <c r="C2579">
        <v>0</v>
      </c>
      <c r="D2579" s="1">
        <v>0</v>
      </c>
      <c r="E2579" s="2">
        <v>97.6666666666666</v>
      </c>
      <c r="H2579" s="4" t="str">
        <f t="shared" si="201"/>
        <v/>
      </c>
      <c r="I2579" s="4" t="str">
        <f t="shared" si="202"/>
        <v/>
      </c>
      <c r="J2579" s="4" t="str">
        <f t="shared" si="203"/>
        <v/>
      </c>
      <c r="K2579" s="4" t="str">
        <f>IF(ISERROR(MATCH(A2579,SEM_20201201_20210416!A:A,0)),"","Y")</f>
        <v/>
      </c>
      <c r="L2579" s="4" t="str">
        <f>IF(K2579="Y",VLOOKUP($A2579,SEM_20201201_20210416!$A:$G,3,FALSE),"")</f>
        <v/>
      </c>
      <c r="M2579" s="4" t="str">
        <f>IF(K2579="Y",VLOOKUP($A2579,SEM_20201201_20210416!$A:$G,4,FALSE),"")</f>
        <v/>
      </c>
      <c r="N2579" s="1" t="str">
        <f>IFERROR(VLOOKUP(A2579,SEM_20201201_20210416!A:F,6,FALSE),"")</f>
        <v/>
      </c>
      <c r="O2579" s="4" t="str">
        <f t="shared" si="204"/>
        <v/>
      </c>
      <c r="P2579" s="4" t="str">
        <f t="shared" si="205"/>
        <v/>
      </c>
    </row>
    <row r="2580" spans="1:16">
      <c r="A2580" s="3" t="s">
        <v>2410</v>
      </c>
      <c r="B2580">
        <v>6</v>
      </c>
      <c r="C2580">
        <v>0</v>
      </c>
      <c r="D2580" s="1">
        <v>0</v>
      </c>
      <c r="E2580" s="2">
        <v>99.8333333333333</v>
      </c>
      <c r="H2580" s="4" t="str">
        <f t="shared" si="201"/>
        <v/>
      </c>
      <c r="I2580" s="4" t="str">
        <f t="shared" si="202"/>
        <v/>
      </c>
      <c r="J2580" s="4" t="str">
        <f t="shared" si="203"/>
        <v/>
      </c>
      <c r="K2580" s="4" t="str">
        <f>IF(ISERROR(MATCH(A2580,SEM_20201201_20210416!A:A,0)),"","Y")</f>
        <v/>
      </c>
      <c r="L2580" s="4" t="str">
        <f>IF(K2580="Y",VLOOKUP($A2580,SEM_20201201_20210416!$A:$G,3,FALSE),"")</f>
        <v/>
      </c>
      <c r="M2580" s="4" t="str">
        <f>IF(K2580="Y",VLOOKUP($A2580,SEM_20201201_20210416!$A:$G,4,FALSE),"")</f>
        <v/>
      </c>
      <c r="N2580" s="1" t="str">
        <f>IFERROR(VLOOKUP(A2580,SEM_20201201_20210416!A:F,6,FALSE),"")</f>
        <v/>
      </c>
      <c r="O2580" s="4" t="str">
        <f t="shared" si="204"/>
        <v/>
      </c>
      <c r="P2580" s="4" t="str">
        <f t="shared" si="205"/>
        <v/>
      </c>
    </row>
    <row r="2581" spans="1:16">
      <c r="A2581" s="3" t="s">
        <v>2538</v>
      </c>
      <c r="B2581">
        <v>6</v>
      </c>
      <c r="C2581">
        <v>0</v>
      </c>
      <c r="D2581" s="1">
        <v>0</v>
      </c>
      <c r="E2581" s="2">
        <v>101.333333333333</v>
      </c>
      <c r="H2581" s="4" t="str">
        <f t="shared" si="201"/>
        <v/>
      </c>
      <c r="I2581" s="4" t="str">
        <f t="shared" si="202"/>
        <v/>
      </c>
      <c r="J2581" s="4" t="str">
        <f t="shared" si="203"/>
        <v/>
      </c>
      <c r="K2581" s="4" t="str">
        <f>IF(ISERROR(MATCH(A2581,SEM_20201201_20210416!A:A,0)),"","Y")</f>
        <v/>
      </c>
      <c r="L2581" s="4" t="str">
        <f>IF(K2581="Y",VLOOKUP($A2581,SEM_20201201_20210416!$A:$G,3,FALSE),"")</f>
        <v/>
      </c>
      <c r="M2581" s="4" t="str">
        <f>IF(K2581="Y",VLOOKUP($A2581,SEM_20201201_20210416!$A:$G,4,FALSE),"")</f>
        <v/>
      </c>
      <c r="N2581" s="1" t="str">
        <f>IFERROR(VLOOKUP(A2581,SEM_20201201_20210416!A:F,6,FALSE),"")</f>
        <v/>
      </c>
      <c r="O2581" s="4" t="str">
        <f t="shared" si="204"/>
        <v/>
      </c>
      <c r="P2581" s="4" t="str">
        <f t="shared" si="205"/>
        <v/>
      </c>
    </row>
    <row r="2582" spans="1:16">
      <c r="A2582" s="3" t="s">
        <v>2459</v>
      </c>
      <c r="B2582">
        <v>6</v>
      </c>
      <c r="C2582">
        <v>0</v>
      </c>
      <c r="D2582" s="1">
        <v>0</v>
      </c>
      <c r="E2582" s="2">
        <v>116</v>
      </c>
      <c r="H2582" s="4" t="str">
        <f t="shared" si="201"/>
        <v/>
      </c>
      <c r="I2582" s="4" t="str">
        <f t="shared" si="202"/>
        <v/>
      </c>
      <c r="J2582" s="4" t="str">
        <f t="shared" si="203"/>
        <v/>
      </c>
      <c r="K2582" s="4" t="str">
        <f>IF(ISERROR(MATCH(A2582,SEM_20201201_20210416!A:A,0)),"","Y")</f>
        <v/>
      </c>
      <c r="L2582" s="4" t="str">
        <f>IF(K2582="Y",VLOOKUP($A2582,SEM_20201201_20210416!$A:$G,3,FALSE),"")</f>
        <v/>
      </c>
      <c r="M2582" s="4" t="str">
        <f>IF(K2582="Y",VLOOKUP($A2582,SEM_20201201_20210416!$A:$G,4,FALSE),"")</f>
        <v/>
      </c>
      <c r="N2582" s="1" t="str">
        <f>IFERROR(VLOOKUP(A2582,SEM_20201201_20210416!A:F,6,FALSE),"")</f>
        <v/>
      </c>
      <c r="O2582" s="4" t="str">
        <f t="shared" si="204"/>
        <v/>
      </c>
      <c r="P2582" s="4" t="str">
        <f t="shared" si="205"/>
        <v/>
      </c>
    </row>
    <row r="2583" spans="1:16">
      <c r="A2583" s="3" t="s">
        <v>2418</v>
      </c>
      <c r="B2583">
        <v>6</v>
      </c>
      <c r="C2583">
        <v>1</v>
      </c>
      <c r="D2583" s="1">
        <v>0.16666666666666599</v>
      </c>
      <c r="E2583" s="2">
        <v>116.833333333333</v>
      </c>
      <c r="H2583" s="4" t="str">
        <f t="shared" si="201"/>
        <v/>
      </c>
      <c r="I2583" s="4" t="str">
        <f t="shared" si="202"/>
        <v/>
      </c>
      <c r="J2583" s="4" t="str">
        <f t="shared" si="203"/>
        <v/>
      </c>
      <c r="K2583" s="4" t="str">
        <f>IF(ISERROR(MATCH(A2583,SEM_20201201_20210416!A:A,0)),"","Y")</f>
        <v/>
      </c>
      <c r="L2583" s="4" t="str">
        <f>IF(K2583="Y",VLOOKUP($A2583,SEM_20201201_20210416!$A:$G,3,FALSE),"")</f>
        <v/>
      </c>
      <c r="M2583" s="4" t="str">
        <f>IF(K2583="Y",VLOOKUP($A2583,SEM_20201201_20210416!$A:$G,4,FALSE),"")</f>
        <v/>
      </c>
      <c r="N2583" s="1" t="str">
        <f>IFERROR(VLOOKUP(A2583,SEM_20201201_20210416!A:F,6,FALSE),"")</f>
        <v/>
      </c>
      <c r="O2583" s="4" t="str">
        <f t="shared" si="204"/>
        <v/>
      </c>
      <c r="P2583" s="4" t="str">
        <f t="shared" si="205"/>
        <v/>
      </c>
    </row>
    <row r="2584" spans="1:16">
      <c r="A2584" s="3" t="s">
        <v>2745</v>
      </c>
      <c r="B2584">
        <v>5</v>
      </c>
      <c r="C2584">
        <v>0</v>
      </c>
      <c r="D2584" s="1">
        <v>0</v>
      </c>
      <c r="E2584" s="2">
        <v>1</v>
      </c>
      <c r="H2584" s="4" t="str">
        <f t="shared" si="201"/>
        <v/>
      </c>
      <c r="I2584" s="4" t="str">
        <f t="shared" si="202"/>
        <v/>
      </c>
      <c r="J2584" s="4" t="str">
        <f t="shared" si="203"/>
        <v/>
      </c>
      <c r="K2584" s="4" t="str">
        <f>IF(ISERROR(MATCH(A2584,SEM_20201201_20210416!A:A,0)),"","Y")</f>
        <v/>
      </c>
      <c r="L2584" s="4" t="str">
        <f>IF(K2584="Y",VLOOKUP($A2584,SEM_20201201_20210416!$A:$G,3,FALSE),"")</f>
        <v/>
      </c>
      <c r="M2584" s="4" t="str">
        <f>IF(K2584="Y",VLOOKUP($A2584,SEM_20201201_20210416!$A:$G,4,FALSE),"")</f>
        <v/>
      </c>
      <c r="N2584" s="1" t="str">
        <f>IFERROR(VLOOKUP(A2584,SEM_20201201_20210416!A:F,6,FALSE),"")</f>
        <v/>
      </c>
      <c r="O2584" s="4" t="str">
        <f t="shared" si="204"/>
        <v/>
      </c>
      <c r="P2584" s="4" t="str">
        <f t="shared" si="205"/>
        <v/>
      </c>
    </row>
    <row r="2585" spans="1:16">
      <c r="A2585" s="3" t="s">
        <v>2588</v>
      </c>
      <c r="B2585">
        <v>5</v>
      </c>
      <c r="C2585">
        <v>0</v>
      </c>
      <c r="D2585" s="1">
        <v>0</v>
      </c>
      <c r="E2585" s="2">
        <v>1.2</v>
      </c>
      <c r="H2585" s="4" t="str">
        <f t="shared" si="201"/>
        <v/>
      </c>
      <c r="I2585" s="4" t="str">
        <f t="shared" si="202"/>
        <v/>
      </c>
      <c r="J2585" s="4" t="str">
        <f t="shared" si="203"/>
        <v/>
      </c>
      <c r="K2585" s="4" t="str">
        <f>IF(ISERROR(MATCH(A2585,SEM_20201201_20210416!A:A,0)),"","Y")</f>
        <v/>
      </c>
      <c r="L2585" s="4" t="str">
        <f>IF(K2585="Y",VLOOKUP($A2585,SEM_20201201_20210416!$A:$G,3,FALSE),"")</f>
        <v/>
      </c>
      <c r="M2585" s="4" t="str">
        <f>IF(K2585="Y",VLOOKUP($A2585,SEM_20201201_20210416!$A:$G,4,FALSE),"")</f>
        <v/>
      </c>
      <c r="N2585" s="1" t="str">
        <f>IFERROR(VLOOKUP(A2585,SEM_20201201_20210416!A:F,6,FALSE),"")</f>
        <v/>
      </c>
      <c r="O2585" s="4" t="str">
        <f t="shared" si="204"/>
        <v/>
      </c>
      <c r="P2585" s="4" t="str">
        <f t="shared" si="205"/>
        <v/>
      </c>
    </row>
    <row r="2586" spans="1:16">
      <c r="A2586" s="3" t="s">
        <v>2699</v>
      </c>
      <c r="B2586">
        <v>5</v>
      </c>
      <c r="C2586">
        <v>0</v>
      </c>
      <c r="D2586" s="1">
        <v>0</v>
      </c>
      <c r="E2586" s="2">
        <v>1.4</v>
      </c>
      <c r="H2586" s="4" t="str">
        <f t="shared" si="201"/>
        <v/>
      </c>
      <c r="I2586" s="4" t="str">
        <f t="shared" si="202"/>
        <v/>
      </c>
      <c r="J2586" s="4" t="str">
        <f t="shared" si="203"/>
        <v/>
      </c>
      <c r="K2586" s="4" t="str">
        <f>IF(ISERROR(MATCH(A2586,SEM_20201201_20210416!A:A,0)),"","Y")</f>
        <v/>
      </c>
      <c r="L2586" s="4" t="str">
        <f>IF(K2586="Y",VLOOKUP($A2586,SEM_20201201_20210416!$A:$G,3,FALSE),"")</f>
        <v/>
      </c>
      <c r="M2586" s="4" t="str">
        <f>IF(K2586="Y",VLOOKUP($A2586,SEM_20201201_20210416!$A:$G,4,FALSE),"")</f>
        <v/>
      </c>
      <c r="N2586" s="1" t="str">
        <f>IFERROR(VLOOKUP(A2586,SEM_20201201_20210416!A:F,6,FALSE),"")</f>
        <v/>
      </c>
      <c r="O2586" s="4" t="str">
        <f t="shared" si="204"/>
        <v/>
      </c>
      <c r="P2586" s="4" t="str">
        <f t="shared" si="205"/>
        <v/>
      </c>
    </row>
    <row r="2587" spans="1:16">
      <c r="A2587" s="3" t="s">
        <v>2678</v>
      </c>
      <c r="B2587">
        <v>5</v>
      </c>
      <c r="C2587">
        <v>0</v>
      </c>
      <c r="D2587" s="1">
        <v>0</v>
      </c>
      <c r="E2587" s="2">
        <v>1.8</v>
      </c>
      <c r="H2587" s="4" t="str">
        <f t="shared" si="201"/>
        <v/>
      </c>
      <c r="I2587" s="4" t="str">
        <f t="shared" si="202"/>
        <v/>
      </c>
      <c r="J2587" s="4" t="str">
        <f t="shared" si="203"/>
        <v/>
      </c>
      <c r="K2587" s="4" t="str">
        <f>IF(ISERROR(MATCH(A2587,SEM_20201201_20210416!A:A,0)),"","Y")</f>
        <v/>
      </c>
      <c r="L2587" s="4" t="str">
        <f>IF(K2587="Y",VLOOKUP($A2587,SEM_20201201_20210416!$A:$G,3,FALSE),"")</f>
        <v/>
      </c>
      <c r="M2587" s="4" t="str">
        <f>IF(K2587="Y",VLOOKUP($A2587,SEM_20201201_20210416!$A:$G,4,FALSE),"")</f>
        <v/>
      </c>
      <c r="N2587" s="1" t="str">
        <f>IFERROR(VLOOKUP(A2587,SEM_20201201_20210416!A:F,6,FALSE),"")</f>
        <v/>
      </c>
      <c r="O2587" s="4" t="str">
        <f t="shared" si="204"/>
        <v/>
      </c>
      <c r="P2587" s="4" t="str">
        <f t="shared" si="205"/>
        <v/>
      </c>
    </row>
    <row r="2588" spans="1:16">
      <c r="A2588" s="3" t="s">
        <v>2769</v>
      </c>
      <c r="B2588">
        <v>5</v>
      </c>
      <c r="C2588">
        <v>0</v>
      </c>
      <c r="D2588" s="1">
        <v>0</v>
      </c>
      <c r="E2588" s="2">
        <v>1.8</v>
      </c>
      <c r="H2588" s="4" t="str">
        <f t="shared" si="201"/>
        <v/>
      </c>
      <c r="I2588" s="4" t="str">
        <f t="shared" si="202"/>
        <v/>
      </c>
      <c r="J2588" s="4" t="str">
        <f t="shared" si="203"/>
        <v/>
      </c>
      <c r="K2588" s="4" t="str">
        <f>IF(ISERROR(MATCH(A2588,SEM_20201201_20210416!A:A,0)),"","Y")</f>
        <v/>
      </c>
      <c r="L2588" s="4" t="str">
        <f>IF(K2588="Y",VLOOKUP($A2588,SEM_20201201_20210416!$A:$G,3,FALSE),"")</f>
        <v/>
      </c>
      <c r="M2588" s="4" t="str">
        <f>IF(K2588="Y",VLOOKUP($A2588,SEM_20201201_20210416!$A:$G,4,FALSE),"")</f>
        <v/>
      </c>
      <c r="N2588" s="1" t="str">
        <f>IFERROR(VLOOKUP(A2588,SEM_20201201_20210416!A:F,6,FALSE),"")</f>
        <v/>
      </c>
      <c r="O2588" s="4" t="str">
        <f t="shared" si="204"/>
        <v/>
      </c>
      <c r="P2588" s="4" t="str">
        <f t="shared" si="205"/>
        <v/>
      </c>
    </row>
    <row r="2589" spans="1:16">
      <c r="A2589" s="3" t="s">
        <v>2599</v>
      </c>
      <c r="B2589">
        <v>5</v>
      </c>
      <c r="C2589">
        <v>3</v>
      </c>
      <c r="D2589" s="1">
        <v>0.6</v>
      </c>
      <c r="E2589" s="2">
        <v>2</v>
      </c>
      <c r="H2589" s="4" t="str">
        <f t="shared" si="201"/>
        <v>Y</v>
      </c>
      <c r="I2589" s="4" t="str">
        <f t="shared" si="202"/>
        <v/>
      </c>
      <c r="J2589" s="4" t="str">
        <f t="shared" si="203"/>
        <v/>
      </c>
      <c r="K2589" s="4" t="str">
        <f>IF(ISERROR(MATCH(A2589,SEM_20201201_20210416!A:A,0)),"","Y")</f>
        <v/>
      </c>
      <c r="L2589" s="4" t="str">
        <f>IF(K2589="Y",VLOOKUP($A2589,SEM_20201201_20210416!$A:$G,3,FALSE),"")</f>
        <v/>
      </c>
      <c r="M2589" s="4" t="str">
        <f>IF(K2589="Y",VLOOKUP($A2589,SEM_20201201_20210416!$A:$G,4,FALSE),"")</f>
        <v/>
      </c>
      <c r="N2589" s="1" t="str">
        <f>IFERROR(VLOOKUP(A2589,SEM_20201201_20210416!A:F,6,FALSE),"")</f>
        <v/>
      </c>
      <c r="O2589" s="4" t="str">
        <f t="shared" si="204"/>
        <v/>
      </c>
      <c r="P2589" s="4" t="str">
        <f t="shared" si="205"/>
        <v/>
      </c>
    </row>
    <row r="2590" spans="1:16">
      <c r="A2590" s="3" t="s">
        <v>2651</v>
      </c>
      <c r="B2590">
        <v>5</v>
      </c>
      <c r="C2590">
        <v>1</v>
      </c>
      <c r="D2590" s="1">
        <v>0.2</v>
      </c>
      <c r="E2590" s="2">
        <v>2</v>
      </c>
      <c r="H2590" s="4" t="str">
        <f t="shared" si="201"/>
        <v>Y</v>
      </c>
      <c r="I2590" s="4" t="str">
        <f t="shared" si="202"/>
        <v/>
      </c>
      <c r="J2590" s="4" t="str">
        <f t="shared" si="203"/>
        <v/>
      </c>
      <c r="K2590" s="4" t="str">
        <f>IF(ISERROR(MATCH(A2590,SEM_20201201_20210416!A:A,0)),"","Y")</f>
        <v/>
      </c>
      <c r="L2590" s="4" t="str">
        <f>IF(K2590="Y",VLOOKUP($A2590,SEM_20201201_20210416!$A:$G,3,FALSE),"")</f>
        <v/>
      </c>
      <c r="M2590" s="4" t="str">
        <f>IF(K2590="Y",VLOOKUP($A2590,SEM_20201201_20210416!$A:$G,4,FALSE),"")</f>
        <v/>
      </c>
      <c r="N2590" s="1" t="str">
        <f>IFERROR(VLOOKUP(A2590,SEM_20201201_20210416!A:F,6,FALSE),"")</f>
        <v/>
      </c>
      <c r="O2590" s="4" t="str">
        <f t="shared" si="204"/>
        <v/>
      </c>
      <c r="P2590" s="4" t="str">
        <f t="shared" si="205"/>
        <v/>
      </c>
    </row>
    <row r="2591" spans="1:16">
      <c r="A2591" s="3" t="s">
        <v>2803</v>
      </c>
      <c r="B2591">
        <v>5</v>
      </c>
      <c r="C2591">
        <v>0</v>
      </c>
      <c r="D2591" s="1">
        <v>0</v>
      </c>
      <c r="E2591" s="2">
        <v>2</v>
      </c>
      <c r="H2591" s="4" t="str">
        <f t="shared" si="201"/>
        <v>Y</v>
      </c>
      <c r="I2591" s="4" t="str">
        <f t="shared" si="202"/>
        <v/>
      </c>
      <c r="J2591" s="4" t="str">
        <f t="shared" si="203"/>
        <v/>
      </c>
      <c r="K2591" s="4" t="str">
        <f>IF(ISERROR(MATCH(A2591,SEM_20201201_20210416!A:A,0)),"","Y")</f>
        <v/>
      </c>
      <c r="L2591" s="4" t="str">
        <f>IF(K2591="Y",VLOOKUP($A2591,SEM_20201201_20210416!$A:$G,3,FALSE),"")</f>
        <v/>
      </c>
      <c r="M2591" s="4" t="str">
        <f>IF(K2591="Y",VLOOKUP($A2591,SEM_20201201_20210416!$A:$G,4,FALSE),"")</f>
        <v/>
      </c>
      <c r="N2591" s="1" t="str">
        <f>IFERROR(VLOOKUP(A2591,SEM_20201201_20210416!A:F,6,FALSE),"")</f>
        <v/>
      </c>
      <c r="O2591" s="4" t="str">
        <f t="shared" si="204"/>
        <v/>
      </c>
      <c r="P2591" s="4" t="str">
        <f t="shared" si="205"/>
        <v/>
      </c>
    </row>
    <row r="2592" spans="1:16">
      <c r="A2592" s="3" t="s">
        <v>2757</v>
      </c>
      <c r="B2592">
        <v>5</v>
      </c>
      <c r="C2592">
        <v>0</v>
      </c>
      <c r="D2592" s="1">
        <v>0</v>
      </c>
      <c r="E2592" s="2">
        <v>2.2000000000000002</v>
      </c>
      <c r="H2592" s="4" t="str">
        <f t="shared" si="201"/>
        <v>Y</v>
      </c>
      <c r="I2592" s="4" t="str">
        <f t="shared" si="202"/>
        <v/>
      </c>
      <c r="J2592" s="4" t="str">
        <f t="shared" si="203"/>
        <v/>
      </c>
      <c r="K2592" s="4" t="str">
        <f>IF(ISERROR(MATCH(A2592,SEM_20201201_20210416!A:A,0)),"","Y")</f>
        <v/>
      </c>
      <c r="L2592" s="4" t="str">
        <f>IF(K2592="Y",VLOOKUP($A2592,SEM_20201201_20210416!$A:$G,3,FALSE),"")</f>
        <v/>
      </c>
      <c r="M2592" s="4" t="str">
        <f>IF(K2592="Y",VLOOKUP($A2592,SEM_20201201_20210416!$A:$G,4,FALSE),"")</f>
        <v/>
      </c>
      <c r="N2592" s="1" t="str">
        <f>IFERROR(VLOOKUP(A2592,SEM_20201201_20210416!A:F,6,FALSE),"")</f>
        <v/>
      </c>
      <c r="O2592" s="4" t="str">
        <f t="shared" si="204"/>
        <v/>
      </c>
      <c r="P2592" s="4" t="str">
        <f t="shared" si="205"/>
        <v/>
      </c>
    </row>
    <row r="2593" spans="1:16">
      <c r="A2593" s="3" t="s">
        <v>2624</v>
      </c>
      <c r="B2593">
        <v>5</v>
      </c>
      <c r="C2593">
        <v>1</v>
      </c>
      <c r="D2593" s="1">
        <v>0.2</v>
      </c>
      <c r="E2593" s="2">
        <v>2.4</v>
      </c>
      <c r="H2593" s="4" t="str">
        <f t="shared" si="201"/>
        <v>Y</v>
      </c>
      <c r="I2593" s="4" t="str">
        <f t="shared" si="202"/>
        <v/>
      </c>
      <c r="J2593" s="4" t="str">
        <f t="shared" si="203"/>
        <v/>
      </c>
      <c r="K2593" s="4" t="str">
        <f>IF(ISERROR(MATCH(A2593,SEM_20201201_20210416!A:A,0)),"","Y")</f>
        <v/>
      </c>
      <c r="L2593" s="4" t="str">
        <f>IF(K2593="Y",VLOOKUP($A2593,SEM_20201201_20210416!$A:$G,3,FALSE),"")</f>
        <v/>
      </c>
      <c r="M2593" s="4" t="str">
        <f>IF(K2593="Y",VLOOKUP($A2593,SEM_20201201_20210416!$A:$G,4,FALSE),"")</f>
        <v/>
      </c>
      <c r="N2593" s="1" t="str">
        <f>IFERROR(VLOOKUP(A2593,SEM_20201201_20210416!A:F,6,FALSE),"")</f>
        <v/>
      </c>
      <c r="O2593" s="4" t="str">
        <f t="shared" si="204"/>
        <v/>
      </c>
      <c r="P2593" s="4" t="str">
        <f t="shared" si="205"/>
        <v/>
      </c>
    </row>
    <row r="2594" spans="1:16">
      <c r="A2594" s="3" t="s">
        <v>2682</v>
      </c>
      <c r="B2594">
        <v>5</v>
      </c>
      <c r="C2594">
        <v>0</v>
      </c>
      <c r="D2594" s="1">
        <v>0</v>
      </c>
      <c r="E2594" s="2">
        <v>2.4</v>
      </c>
      <c r="H2594" s="4" t="str">
        <f t="shared" si="201"/>
        <v>Y</v>
      </c>
      <c r="I2594" s="4" t="str">
        <f t="shared" si="202"/>
        <v/>
      </c>
      <c r="J2594" s="4" t="str">
        <f t="shared" si="203"/>
        <v/>
      </c>
      <c r="K2594" s="4" t="str">
        <f>IF(ISERROR(MATCH(A2594,SEM_20201201_20210416!A:A,0)),"","Y")</f>
        <v/>
      </c>
      <c r="L2594" s="4" t="str">
        <f>IF(K2594="Y",VLOOKUP($A2594,SEM_20201201_20210416!$A:$G,3,FALSE),"")</f>
        <v/>
      </c>
      <c r="M2594" s="4" t="str">
        <f>IF(K2594="Y",VLOOKUP($A2594,SEM_20201201_20210416!$A:$G,4,FALSE),"")</f>
        <v/>
      </c>
      <c r="N2594" s="1" t="str">
        <f>IFERROR(VLOOKUP(A2594,SEM_20201201_20210416!A:F,6,FALSE),"")</f>
        <v/>
      </c>
      <c r="O2594" s="4" t="str">
        <f t="shared" si="204"/>
        <v/>
      </c>
      <c r="P2594" s="4" t="str">
        <f t="shared" si="205"/>
        <v/>
      </c>
    </row>
    <row r="2595" spans="1:16">
      <c r="A2595" s="3" t="s">
        <v>2649</v>
      </c>
      <c r="B2595">
        <v>5</v>
      </c>
      <c r="C2595">
        <v>2</v>
      </c>
      <c r="D2595" s="1">
        <v>0.4</v>
      </c>
      <c r="E2595" s="2">
        <v>2.6</v>
      </c>
      <c r="H2595" s="4" t="str">
        <f t="shared" si="201"/>
        <v>Y</v>
      </c>
      <c r="I2595" s="4" t="str">
        <f t="shared" si="202"/>
        <v/>
      </c>
      <c r="J2595" s="4" t="str">
        <f t="shared" si="203"/>
        <v/>
      </c>
      <c r="K2595" s="4" t="str">
        <f>IF(ISERROR(MATCH(A2595,SEM_20201201_20210416!A:A,0)),"","Y")</f>
        <v/>
      </c>
      <c r="L2595" s="4" t="str">
        <f>IF(K2595="Y",VLOOKUP($A2595,SEM_20201201_20210416!$A:$G,3,FALSE),"")</f>
        <v/>
      </c>
      <c r="M2595" s="4" t="str">
        <f>IF(K2595="Y",VLOOKUP($A2595,SEM_20201201_20210416!$A:$G,4,FALSE),"")</f>
        <v/>
      </c>
      <c r="N2595" s="1" t="str">
        <f>IFERROR(VLOOKUP(A2595,SEM_20201201_20210416!A:F,6,FALSE),"")</f>
        <v/>
      </c>
      <c r="O2595" s="4" t="str">
        <f t="shared" si="204"/>
        <v/>
      </c>
      <c r="P2595" s="4" t="str">
        <f t="shared" si="205"/>
        <v/>
      </c>
    </row>
    <row r="2596" spans="1:16">
      <c r="A2596" s="3" t="s">
        <v>2648</v>
      </c>
      <c r="B2596">
        <v>5</v>
      </c>
      <c r="C2596">
        <v>1</v>
      </c>
      <c r="D2596" s="1">
        <v>0.2</v>
      </c>
      <c r="E2596" s="2">
        <v>2.6</v>
      </c>
      <c r="H2596" s="4" t="str">
        <f t="shared" si="201"/>
        <v>Y</v>
      </c>
      <c r="I2596" s="4" t="str">
        <f t="shared" si="202"/>
        <v/>
      </c>
      <c r="J2596" s="4" t="str">
        <f t="shared" si="203"/>
        <v/>
      </c>
      <c r="K2596" s="4" t="str">
        <f>IF(ISERROR(MATCH(A2596,SEM_20201201_20210416!A:A,0)),"","Y")</f>
        <v/>
      </c>
      <c r="L2596" s="4" t="str">
        <f>IF(K2596="Y",VLOOKUP($A2596,SEM_20201201_20210416!$A:$G,3,FALSE),"")</f>
        <v/>
      </c>
      <c r="M2596" s="4" t="str">
        <f>IF(K2596="Y",VLOOKUP($A2596,SEM_20201201_20210416!$A:$G,4,FALSE),"")</f>
        <v/>
      </c>
      <c r="N2596" s="1" t="str">
        <f>IFERROR(VLOOKUP(A2596,SEM_20201201_20210416!A:F,6,FALSE),"")</f>
        <v/>
      </c>
      <c r="O2596" s="4" t="str">
        <f t="shared" si="204"/>
        <v/>
      </c>
      <c r="P2596" s="4" t="str">
        <f t="shared" si="205"/>
        <v/>
      </c>
    </row>
    <row r="2597" spans="1:16">
      <c r="A2597" s="3" t="s">
        <v>2724</v>
      </c>
      <c r="B2597">
        <v>5</v>
      </c>
      <c r="C2597">
        <v>1</v>
      </c>
      <c r="D2597" s="1">
        <v>0.2</v>
      </c>
      <c r="E2597" s="2">
        <v>2.6</v>
      </c>
      <c r="H2597" s="4" t="str">
        <f t="shared" si="201"/>
        <v>Y</v>
      </c>
      <c r="I2597" s="4" t="str">
        <f t="shared" si="202"/>
        <v/>
      </c>
      <c r="J2597" s="4" t="str">
        <f t="shared" si="203"/>
        <v/>
      </c>
      <c r="K2597" s="4" t="str">
        <f>IF(ISERROR(MATCH(A2597,SEM_20201201_20210416!A:A,0)),"","Y")</f>
        <v/>
      </c>
      <c r="L2597" s="4" t="str">
        <f>IF(K2597="Y",VLOOKUP($A2597,SEM_20201201_20210416!$A:$G,3,FALSE),"")</f>
        <v/>
      </c>
      <c r="M2597" s="4" t="str">
        <f>IF(K2597="Y",VLOOKUP($A2597,SEM_20201201_20210416!$A:$G,4,FALSE),"")</f>
        <v/>
      </c>
      <c r="N2597" s="1" t="str">
        <f>IFERROR(VLOOKUP(A2597,SEM_20201201_20210416!A:F,6,FALSE),"")</f>
        <v/>
      </c>
      <c r="O2597" s="4" t="str">
        <f t="shared" si="204"/>
        <v/>
      </c>
      <c r="P2597" s="4" t="str">
        <f t="shared" si="205"/>
        <v/>
      </c>
    </row>
    <row r="2598" spans="1:16">
      <c r="A2598" s="3" t="s">
        <v>2721</v>
      </c>
      <c r="B2598">
        <v>5</v>
      </c>
      <c r="C2598">
        <v>2</v>
      </c>
      <c r="D2598" s="1">
        <v>0.4</v>
      </c>
      <c r="E2598" s="2">
        <v>3.2</v>
      </c>
      <c r="H2598" s="4" t="str">
        <f t="shared" si="201"/>
        <v/>
      </c>
      <c r="I2598" s="4" t="str">
        <f t="shared" si="202"/>
        <v/>
      </c>
      <c r="J2598" s="4" t="str">
        <f t="shared" si="203"/>
        <v/>
      </c>
      <c r="K2598" s="4" t="str">
        <f>IF(ISERROR(MATCH(A2598,SEM_20201201_20210416!A:A,0)),"","Y")</f>
        <v/>
      </c>
      <c r="L2598" s="4" t="str">
        <f>IF(K2598="Y",VLOOKUP($A2598,SEM_20201201_20210416!$A:$G,3,FALSE),"")</f>
        <v/>
      </c>
      <c r="M2598" s="4" t="str">
        <f>IF(K2598="Y",VLOOKUP($A2598,SEM_20201201_20210416!$A:$G,4,FALSE),"")</f>
        <v/>
      </c>
      <c r="N2598" s="1" t="str">
        <f>IFERROR(VLOOKUP(A2598,SEM_20201201_20210416!A:F,6,FALSE),"")</f>
        <v/>
      </c>
      <c r="O2598" s="4" t="str">
        <f t="shared" si="204"/>
        <v/>
      </c>
      <c r="P2598" s="4" t="str">
        <f t="shared" si="205"/>
        <v/>
      </c>
    </row>
    <row r="2599" spans="1:16">
      <c r="A2599" s="3" t="s">
        <v>2797</v>
      </c>
      <c r="B2599">
        <v>5</v>
      </c>
      <c r="C2599">
        <v>1</v>
      </c>
      <c r="D2599" s="1">
        <v>0.2</v>
      </c>
      <c r="E2599" s="2">
        <v>3.2</v>
      </c>
      <c r="H2599" s="4" t="str">
        <f t="shared" si="201"/>
        <v/>
      </c>
      <c r="I2599" s="4" t="str">
        <f t="shared" si="202"/>
        <v/>
      </c>
      <c r="J2599" s="4" t="str">
        <f t="shared" si="203"/>
        <v/>
      </c>
      <c r="K2599" s="4" t="str">
        <f>IF(ISERROR(MATCH(A2599,SEM_20201201_20210416!A:A,0)),"","Y")</f>
        <v/>
      </c>
      <c r="L2599" s="4" t="str">
        <f>IF(K2599="Y",VLOOKUP($A2599,SEM_20201201_20210416!$A:$G,3,FALSE),"")</f>
        <v/>
      </c>
      <c r="M2599" s="4" t="str">
        <f>IF(K2599="Y",VLOOKUP($A2599,SEM_20201201_20210416!$A:$G,4,FALSE),"")</f>
        <v/>
      </c>
      <c r="N2599" s="1" t="str">
        <f>IFERROR(VLOOKUP(A2599,SEM_20201201_20210416!A:F,6,FALSE),"")</f>
        <v/>
      </c>
      <c r="O2599" s="4" t="str">
        <f t="shared" si="204"/>
        <v/>
      </c>
      <c r="P2599" s="4" t="str">
        <f t="shared" si="205"/>
        <v/>
      </c>
    </row>
    <row r="2600" spans="1:16">
      <c r="A2600" s="3" t="s">
        <v>2610</v>
      </c>
      <c r="B2600">
        <v>5</v>
      </c>
      <c r="C2600">
        <v>0</v>
      </c>
      <c r="D2600" s="1">
        <v>0</v>
      </c>
      <c r="E2600" s="2">
        <v>3.2</v>
      </c>
      <c r="H2600" s="4" t="str">
        <f t="shared" si="201"/>
        <v/>
      </c>
      <c r="I2600" s="4" t="str">
        <f t="shared" si="202"/>
        <v/>
      </c>
      <c r="J2600" s="4" t="str">
        <f t="shared" si="203"/>
        <v/>
      </c>
      <c r="K2600" s="4" t="str">
        <f>IF(ISERROR(MATCH(A2600,SEM_20201201_20210416!A:A,0)),"","Y")</f>
        <v/>
      </c>
      <c r="L2600" s="4" t="str">
        <f>IF(K2600="Y",VLOOKUP($A2600,SEM_20201201_20210416!$A:$G,3,FALSE),"")</f>
        <v/>
      </c>
      <c r="M2600" s="4" t="str">
        <f>IF(K2600="Y",VLOOKUP($A2600,SEM_20201201_20210416!$A:$G,4,FALSE),"")</f>
        <v/>
      </c>
      <c r="N2600" s="1" t="str">
        <f>IFERROR(VLOOKUP(A2600,SEM_20201201_20210416!A:F,6,FALSE),"")</f>
        <v/>
      </c>
      <c r="O2600" s="4" t="str">
        <f t="shared" si="204"/>
        <v/>
      </c>
      <c r="P2600" s="4" t="str">
        <f t="shared" si="205"/>
        <v/>
      </c>
    </row>
    <row r="2601" spans="1:16">
      <c r="A2601" s="3" t="s">
        <v>2694</v>
      </c>
      <c r="B2601">
        <v>5</v>
      </c>
      <c r="C2601">
        <v>0</v>
      </c>
      <c r="D2601" s="1">
        <v>0</v>
      </c>
      <c r="E2601" s="2">
        <v>3.4</v>
      </c>
      <c r="H2601" s="4" t="str">
        <f t="shared" si="201"/>
        <v/>
      </c>
      <c r="I2601" s="4" t="str">
        <f t="shared" si="202"/>
        <v/>
      </c>
      <c r="J2601" s="4" t="str">
        <f t="shared" si="203"/>
        <v/>
      </c>
      <c r="K2601" s="4" t="str">
        <f>IF(ISERROR(MATCH(A2601,SEM_20201201_20210416!A:A,0)),"","Y")</f>
        <v/>
      </c>
      <c r="L2601" s="4" t="str">
        <f>IF(K2601="Y",VLOOKUP($A2601,SEM_20201201_20210416!$A:$G,3,FALSE),"")</f>
        <v/>
      </c>
      <c r="M2601" s="4" t="str">
        <f>IF(K2601="Y",VLOOKUP($A2601,SEM_20201201_20210416!$A:$G,4,FALSE),"")</f>
        <v/>
      </c>
      <c r="N2601" s="1" t="str">
        <f>IFERROR(VLOOKUP(A2601,SEM_20201201_20210416!A:F,6,FALSE),"")</f>
        <v/>
      </c>
      <c r="O2601" s="4" t="str">
        <f t="shared" si="204"/>
        <v/>
      </c>
      <c r="P2601" s="4" t="str">
        <f t="shared" si="205"/>
        <v/>
      </c>
    </row>
    <row r="2602" spans="1:16">
      <c r="A2602" s="3" t="s">
        <v>2780</v>
      </c>
      <c r="B2602">
        <v>5</v>
      </c>
      <c r="C2602">
        <v>0</v>
      </c>
      <c r="D2602" s="1">
        <v>0</v>
      </c>
      <c r="E2602" s="2">
        <v>3.4</v>
      </c>
      <c r="H2602" s="4" t="str">
        <f t="shared" si="201"/>
        <v/>
      </c>
      <c r="I2602" s="4" t="str">
        <f t="shared" si="202"/>
        <v/>
      </c>
      <c r="J2602" s="4" t="str">
        <f t="shared" si="203"/>
        <v/>
      </c>
      <c r="K2602" s="4" t="str">
        <f>IF(ISERROR(MATCH(A2602,SEM_20201201_20210416!A:A,0)),"","Y")</f>
        <v/>
      </c>
      <c r="L2602" s="4" t="str">
        <f>IF(K2602="Y",VLOOKUP($A2602,SEM_20201201_20210416!$A:$G,3,FALSE),"")</f>
        <v/>
      </c>
      <c r="M2602" s="4" t="str">
        <f>IF(K2602="Y",VLOOKUP($A2602,SEM_20201201_20210416!$A:$G,4,FALSE),"")</f>
        <v/>
      </c>
      <c r="N2602" s="1" t="str">
        <f>IFERROR(VLOOKUP(A2602,SEM_20201201_20210416!A:F,6,FALSE),"")</f>
        <v/>
      </c>
      <c r="O2602" s="4" t="str">
        <f t="shared" si="204"/>
        <v/>
      </c>
      <c r="P2602" s="4" t="str">
        <f t="shared" si="205"/>
        <v/>
      </c>
    </row>
    <row r="2603" spans="1:16">
      <c r="A2603" s="3" t="s">
        <v>2620</v>
      </c>
      <c r="B2603">
        <v>5</v>
      </c>
      <c r="C2603">
        <v>2</v>
      </c>
      <c r="D2603" s="1">
        <v>0.4</v>
      </c>
      <c r="E2603" s="2">
        <v>3.6</v>
      </c>
      <c r="H2603" s="4" t="str">
        <f t="shared" si="201"/>
        <v/>
      </c>
      <c r="I2603" s="4" t="str">
        <f t="shared" si="202"/>
        <v/>
      </c>
      <c r="J2603" s="4" t="str">
        <f t="shared" si="203"/>
        <v/>
      </c>
      <c r="K2603" s="4" t="str">
        <f>IF(ISERROR(MATCH(A2603,SEM_20201201_20210416!A:A,0)),"","Y")</f>
        <v/>
      </c>
      <c r="L2603" s="4" t="str">
        <f>IF(K2603="Y",VLOOKUP($A2603,SEM_20201201_20210416!$A:$G,3,FALSE),"")</f>
        <v/>
      </c>
      <c r="M2603" s="4" t="str">
        <f>IF(K2603="Y",VLOOKUP($A2603,SEM_20201201_20210416!$A:$G,4,FALSE),"")</f>
        <v/>
      </c>
      <c r="N2603" s="1" t="str">
        <f>IFERROR(VLOOKUP(A2603,SEM_20201201_20210416!A:F,6,FALSE),"")</f>
        <v/>
      </c>
      <c r="O2603" s="4" t="str">
        <f t="shared" si="204"/>
        <v/>
      </c>
      <c r="P2603" s="4" t="str">
        <f t="shared" si="205"/>
        <v/>
      </c>
    </row>
    <row r="2604" spans="1:16">
      <c r="A2604" s="3" t="s">
        <v>2636</v>
      </c>
      <c r="B2604">
        <v>5</v>
      </c>
      <c r="C2604">
        <v>0</v>
      </c>
      <c r="D2604" s="1">
        <v>0</v>
      </c>
      <c r="E2604" s="2">
        <v>3.8</v>
      </c>
      <c r="H2604" s="4" t="str">
        <f t="shared" si="201"/>
        <v/>
      </c>
      <c r="I2604" s="4" t="str">
        <f t="shared" si="202"/>
        <v/>
      </c>
      <c r="J2604" s="4" t="str">
        <f t="shared" si="203"/>
        <v/>
      </c>
      <c r="K2604" s="4" t="str">
        <f>IF(ISERROR(MATCH(A2604,SEM_20201201_20210416!A:A,0)),"","Y")</f>
        <v/>
      </c>
      <c r="L2604" s="4" t="str">
        <f>IF(K2604="Y",VLOOKUP($A2604,SEM_20201201_20210416!$A:$G,3,FALSE),"")</f>
        <v/>
      </c>
      <c r="M2604" s="4" t="str">
        <f>IF(K2604="Y",VLOOKUP($A2604,SEM_20201201_20210416!$A:$G,4,FALSE),"")</f>
        <v/>
      </c>
      <c r="N2604" s="1" t="str">
        <f>IFERROR(VLOOKUP(A2604,SEM_20201201_20210416!A:F,6,FALSE),"")</f>
        <v/>
      </c>
      <c r="O2604" s="4" t="str">
        <f t="shared" si="204"/>
        <v/>
      </c>
      <c r="P2604" s="4" t="str">
        <f t="shared" si="205"/>
        <v/>
      </c>
    </row>
    <row r="2605" spans="1:16">
      <c r="A2605" s="3" t="s">
        <v>2806</v>
      </c>
      <c r="B2605">
        <v>5</v>
      </c>
      <c r="C2605">
        <v>0</v>
      </c>
      <c r="D2605" s="1">
        <v>0</v>
      </c>
      <c r="E2605" s="2">
        <v>3.8</v>
      </c>
      <c r="H2605" s="4" t="str">
        <f t="shared" si="201"/>
        <v/>
      </c>
      <c r="I2605" s="4" t="str">
        <f t="shared" si="202"/>
        <v/>
      </c>
      <c r="J2605" s="4" t="str">
        <f t="shared" si="203"/>
        <v/>
      </c>
      <c r="K2605" s="4" t="str">
        <f>IF(ISERROR(MATCH(A2605,SEM_20201201_20210416!A:A,0)),"","Y")</f>
        <v/>
      </c>
      <c r="L2605" s="4" t="str">
        <f>IF(K2605="Y",VLOOKUP($A2605,SEM_20201201_20210416!$A:$G,3,FALSE),"")</f>
        <v/>
      </c>
      <c r="M2605" s="4" t="str">
        <f>IF(K2605="Y",VLOOKUP($A2605,SEM_20201201_20210416!$A:$G,4,FALSE),"")</f>
        <v/>
      </c>
      <c r="N2605" s="1" t="str">
        <f>IFERROR(VLOOKUP(A2605,SEM_20201201_20210416!A:F,6,FALSE),"")</f>
        <v/>
      </c>
      <c r="O2605" s="4" t="str">
        <f t="shared" si="204"/>
        <v/>
      </c>
      <c r="P2605" s="4" t="str">
        <f t="shared" si="205"/>
        <v/>
      </c>
    </row>
    <row r="2606" spans="1:16">
      <c r="A2606" s="3" t="s">
        <v>2597</v>
      </c>
      <c r="B2606">
        <v>5</v>
      </c>
      <c r="C2606">
        <v>0</v>
      </c>
      <c r="D2606" s="1">
        <v>0</v>
      </c>
      <c r="E2606" s="2">
        <v>4</v>
      </c>
      <c r="H2606" s="4" t="str">
        <f t="shared" si="201"/>
        <v/>
      </c>
      <c r="I2606" s="4" t="str">
        <f t="shared" si="202"/>
        <v>Y</v>
      </c>
      <c r="J2606" s="4" t="str">
        <f t="shared" si="203"/>
        <v/>
      </c>
      <c r="K2606" s="4" t="str">
        <f>IF(ISERROR(MATCH(A2606,SEM_20201201_20210416!A:A,0)),"","Y")</f>
        <v/>
      </c>
      <c r="L2606" s="4" t="str">
        <f>IF(K2606="Y",VLOOKUP($A2606,SEM_20201201_20210416!$A:$G,3,FALSE),"")</f>
        <v/>
      </c>
      <c r="M2606" s="4" t="str">
        <f>IF(K2606="Y",VLOOKUP($A2606,SEM_20201201_20210416!$A:$G,4,FALSE),"")</f>
        <v/>
      </c>
      <c r="N2606" s="1" t="str">
        <f>IFERROR(VLOOKUP(A2606,SEM_20201201_20210416!A:F,6,FALSE),"")</f>
        <v/>
      </c>
      <c r="O2606" s="4" t="str">
        <f t="shared" si="204"/>
        <v/>
      </c>
      <c r="P2606" s="4" t="str">
        <f t="shared" si="205"/>
        <v/>
      </c>
    </row>
    <row r="2607" spans="1:16">
      <c r="A2607" s="3" t="s">
        <v>2676</v>
      </c>
      <c r="B2607">
        <v>5</v>
      </c>
      <c r="C2607">
        <v>0</v>
      </c>
      <c r="D2607" s="1">
        <v>0</v>
      </c>
      <c r="E2607" s="2">
        <v>4</v>
      </c>
      <c r="H2607" s="4" t="str">
        <f t="shared" si="201"/>
        <v/>
      </c>
      <c r="I2607" s="4" t="str">
        <f t="shared" si="202"/>
        <v>Y</v>
      </c>
      <c r="J2607" s="4" t="str">
        <f t="shared" si="203"/>
        <v/>
      </c>
      <c r="K2607" s="4" t="str">
        <f>IF(ISERROR(MATCH(A2607,SEM_20201201_20210416!A:A,0)),"","Y")</f>
        <v/>
      </c>
      <c r="L2607" s="4" t="str">
        <f>IF(K2607="Y",VLOOKUP($A2607,SEM_20201201_20210416!$A:$G,3,FALSE),"")</f>
        <v/>
      </c>
      <c r="M2607" s="4" t="str">
        <f>IF(K2607="Y",VLOOKUP($A2607,SEM_20201201_20210416!$A:$G,4,FALSE),"")</f>
        <v/>
      </c>
      <c r="N2607" s="1" t="str">
        <f>IFERROR(VLOOKUP(A2607,SEM_20201201_20210416!A:F,6,FALSE),"")</f>
        <v/>
      </c>
      <c r="O2607" s="4" t="str">
        <f t="shared" si="204"/>
        <v/>
      </c>
      <c r="P2607" s="4" t="str">
        <f t="shared" si="205"/>
        <v/>
      </c>
    </row>
    <row r="2608" spans="1:16">
      <c r="A2608" s="3" t="s">
        <v>2746</v>
      </c>
      <c r="B2608">
        <v>5</v>
      </c>
      <c r="C2608">
        <v>0</v>
      </c>
      <c r="D2608" s="1">
        <v>0</v>
      </c>
      <c r="E2608" s="2">
        <v>4</v>
      </c>
      <c r="H2608" s="4" t="str">
        <f t="shared" si="201"/>
        <v/>
      </c>
      <c r="I2608" s="4" t="str">
        <f t="shared" si="202"/>
        <v>Y</v>
      </c>
      <c r="J2608" s="4" t="str">
        <f t="shared" si="203"/>
        <v/>
      </c>
      <c r="K2608" s="4" t="str">
        <f>IF(ISERROR(MATCH(A2608,SEM_20201201_20210416!A:A,0)),"","Y")</f>
        <v/>
      </c>
      <c r="L2608" s="4" t="str">
        <f>IF(K2608="Y",VLOOKUP($A2608,SEM_20201201_20210416!$A:$G,3,FALSE),"")</f>
        <v/>
      </c>
      <c r="M2608" s="4" t="str">
        <f>IF(K2608="Y",VLOOKUP($A2608,SEM_20201201_20210416!$A:$G,4,FALSE),"")</f>
        <v/>
      </c>
      <c r="N2608" s="1" t="str">
        <f>IFERROR(VLOOKUP(A2608,SEM_20201201_20210416!A:F,6,FALSE),"")</f>
        <v/>
      </c>
      <c r="O2608" s="4" t="str">
        <f t="shared" si="204"/>
        <v/>
      </c>
      <c r="P2608" s="4" t="str">
        <f t="shared" si="205"/>
        <v/>
      </c>
    </row>
    <row r="2609" spans="1:16">
      <c r="A2609" s="3" t="s">
        <v>2697</v>
      </c>
      <c r="B2609">
        <v>5</v>
      </c>
      <c r="C2609">
        <v>0</v>
      </c>
      <c r="D2609" s="1">
        <v>0</v>
      </c>
      <c r="E2609" s="2">
        <v>4.2</v>
      </c>
      <c r="H2609" s="4" t="str">
        <f t="shared" si="201"/>
        <v/>
      </c>
      <c r="I2609" s="4" t="str">
        <f t="shared" si="202"/>
        <v>Y</v>
      </c>
      <c r="J2609" s="4" t="str">
        <f t="shared" si="203"/>
        <v/>
      </c>
      <c r="K2609" s="4" t="str">
        <f>IF(ISERROR(MATCH(A2609,SEM_20201201_20210416!A:A,0)),"","Y")</f>
        <v/>
      </c>
      <c r="L2609" s="4" t="str">
        <f>IF(K2609="Y",VLOOKUP($A2609,SEM_20201201_20210416!$A:$G,3,FALSE),"")</f>
        <v/>
      </c>
      <c r="M2609" s="4" t="str">
        <f>IF(K2609="Y",VLOOKUP($A2609,SEM_20201201_20210416!$A:$G,4,FALSE),"")</f>
        <v/>
      </c>
      <c r="N2609" s="1" t="str">
        <f>IFERROR(VLOOKUP(A2609,SEM_20201201_20210416!A:F,6,FALSE),"")</f>
        <v/>
      </c>
      <c r="O2609" s="4" t="str">
        <f t="shared" si="204"/>
        <v/>
      </c>
      <c r="P2609" s="4" t="str">
        <f t="shared" si="205"/>
        <v/>
      </c>
    </row>
    <row r="2610" spans="1:16">
      <c r="A2610" s="3" t="s">
        <v>2612</v>
      </c>
      <c r="B2610">
        <v>5</v>
      </c>
      <c r="C2610">
        <v>2</v>
      </c>
      <c r="D2610" s="1">
        <v>0.4</v>
      </c>
      <c r="E2610" s="2">
        <v>4.4000000000000004</v>
      </c>
      <c r="H2610" s="4" t="str">
        <f t="shared" si="201"/>
        <v/>
      </c>
      <c r="I2610" s="4" t="str">
        <f t="shared" si="202"/>
        <v>Y</v>
      </c>
      <c r="J2610" s="4" t="str">
        <f t="shared" si="203"/>
        <v/>
      </c>
      <c r="K2610" s="4" t="str">
        <f>IF(ISERROR(MATCH(A2610,SEM_20201201_20210416!A:A,0)),"","Y")</f>
        <v/>
      </c>
      <c r="L2610" s="4" t="str">
        <f>IF(K2610="Y",VLOOKUP($A2610,SEM_20201201_20210416!$A:$G,3,FALSE),"")</f>
        <v/>
      </c>
      <c r="M2610" s="4" t="str">
        <f>IF(K2610="Y",VLOOKUP($A2610,SEM_20201201_20210416!$A:$G,4,FALSE),"")</f>
        <v/>
      </c>
      <c r="N2610" s="1" t="str">
        <f>IFERROR(VLOOKUP(A2610,SEM_20201201_20210416!A:F,6,FALSE),"")</f>
        <v/>
      </c>
      <c r="O2610" s="4" t="str">
        <f t="shared" si="204"/>
        <v/>
      </c>
      <c r="P2610" s="4" t="str">
        <f t="shared" si="205"/>
        <v/>
      </c>
    </row>
    <row r="2611" spans="1:16">
      <c r="A2611" s="3" t="s">
        <v>2735</v>
      </c>
      <c r="B2611">
        <v>5</v>
      </c>
      <c r="C2611">
        <v>1</v>
      </c>
      <c r="D2611" s="1">
        <v>0.2</v>
      </c>
      <c r="E2611" s="2">
        <v>4.5999999999999996</v>
      </c>
      <c r="H2611" s="4" t="str">
        <f t="shared" si="201"/>
        <v/>
      </c>
      <c r="I2611" s="4" t="str">
        <f t="shared" si="202"/>
        <v>Y</v>
      </c>
      <c r="J2611" s="4" t="str">
        <f t="shared" si="203"/>
        <v/>
      </c>
      <c r="K2611" s="4" t="str">
        <f>IF(ISERROR(MATCH(A2611,SEM_20201201_20210416!A:A,0)),"","Y")</f>
        <v/>
      </c>
      <c r="L2611" s="4" t="str">
        <f>IF(K2611="Y",VLOOKUP($A2611,SEM_20201201_20210416!$A:$G,3,FALSE),"")</f>
        <v/>
      </c>
      <c r="M2611" s="4" t="str">
        <f>IF(K2611="Y",VLOOKUP($A2611,SEM_20201201_20210416!$A:$G,4,FALSE),"")</f>
        <v/>
      </c>
      <c r="N2611" s="1" t="str">
        <f>IFERROR(VLOOKUP(A2611,SEM_20201201_20210416!A:F,6,FALSE),"")</f>
        <v/>
      </c>
      <c r="O2611" s="4" t="str">
        <f t="shared" si="204"/>
        <v/>
      </c>
      <c r="P2611" s="4" t="str">
        <f t="shared" si="205"/>
        <v/>
      </c>
    </row>
    <row r="2612" spans="1:16">
      <c r="A2612" s="3" t="s">
        <v>2644</v>
      </c>
      <c r="B2612">
        <v>5</v>
      </c>
      <c r="C2612">
        <v>0</v>
      </c>
      <c r="D2612" s="1">
        <v>0</v>
      </c>
      <c r="E2612" s="2">
        <v>4.5999999999999996</v>
      </c>
      <c r="H2612" s="4" t="str">
        <f t="shared" si="201"/>
        <v/>
      </c>
      <c r="I2612" s="4" t="str">
        <f t="shared" si="202"/>
        <v>Y</v>
      </c>
      <c r="J2612" s="4" t="str">
        <f t="shared" si="203"/>
        <v/>
      </c>
      <c r="K2612" s="4" t="str">
        <f>IF(ISERROR(MATCH(A2612,SEM_20201201_20210416!A:A,0)),"","Y")</f>
        <v/>
      </c>
      <c r="L2612" s="4" t="str">
        <f>IF(K2612="Y",VLOOKUP($A2612,SEM_20201201_20210416!$A:$G,3,FALSE),"")</f>
        <v/>
      </c>
      <c r="M2612" s="4" t="str">
        <f>IF(K2612="Y",VLOOKUP($A2612,SEM_20201201_20210416!$A:$G,4,FALSE),"")</f>
        <v/>
      </c>
      <c r="N2612" s="1" t="str">
        <f>IFERROR(VLOOKUP(A2612,SEM_20201201_20210416!A:F,6,FALSE),"")</f>
        <v/>
      </c>
      <c r="O2612" s="4" t="str">
        <f t="shared" si="204"/>
        <v/>
      </c>
      <c r="P2612" s="4" t="str">
        <f t="shared" si="205"/>
        <v/>
      </c>
    </row>
    <row r="2613" spans="1:16">
      <c r="A2613" s="3" t="s">
        <v>2752</v>
      </c>
      <c r="B2613">
        <v>5</v>
      </c>
      <c r="C2613">
        <v>0</v>
      </c>
      <c r="D2613" s="1">
        <v>0</v>
      </c>
      <c r="E2613" s="2">
        <v>4.5999999999999996</v>
      </c>
      <c r="H2613" s="4" t="str">
        <f t="shared" si="201"/>
        <v/>
      </c>
      <c r="I2613" s="4" t="str">
        <f t="shared" si="202"/>
        <v>Y</v>
      </c>
      <c r="J2613" s="4" t="str">
        <f t="shared" si="203"/>
        <v/>
      </c>
      <c r="K2613" s="4" t="str">
        <f>IF(ISERROR(MATCH(A2613,SEM_20201201_20210416!A:A,0)),"","Y")</f>
        <v/>
      </c>
      <c r="L2613" s="4" t="str">
        <f>IF(K2613="Y",VLOOKUP($A2613,SEM_20201201_20210416!$A:$G,3,FALSE),"")</f>
        <v/>
      </c>
      <c r="M2613" s="4" t="str">
        <f>IF(K2613="Y",VLOOKUP($A2613,SEM_20201201_20210416!$A:$G,4,FALSE),"")</f>
        <v/>
      </c>
      <c r="N2613" s="1" t="str">
        <f>IFERROR(VLOOKUP(A2613,SEM_20201201_20210416!A:F,6,FALSE),"")</f>
        <v/>
      </c>
      <c r="O2613" s="4" t="str">
        <f t="shared" si="204"/>
        <v/>
      </c>
      <c r="P2613" s="4" t="str">
        <f t="shared" si="205"/>
        <v/>
      </c>
    </row>
    <row r="2614" spans="1:16">
      <c r="A2614" s="3" t="s">
        <v>2689</v>
      </c>
      <c r="B2614">
        <v>5</v>
      </c>
      <c r="C2614">
        <v>1</v>
      </c>
      <c r="D2614" s="1">
        <v>0.2</v>
      </c>
      <c r="E2614" s="2">
        <v>4.8</v>
      </c>
      <c r="H2614" s="4" t="str">
        <f t="shared" si="201"/>
        <v/>
      </c>
      <c r="I2614" s="4" t="str">
        <f t="shared" si="202"/>
        <v>Y</v>
      </c>
      <c r="J2614" s="4" t="str">
        <f t="shared" si="203"/>
        <v/>
      </c>
      <c r="K2614" s="4" t="str">
        <f>IF(ISERROR(MATCH(A2614,SEM_20201201_20210416!A:A,0)),"","Y")</f>
        <v/>
      </c>
      <c r="L2614" s="4" t="str">
        <f>IF(K2614="Y",VLOOKUP($A2614,SEM_20201201_20210416!$A:$G,3,FALSE),"")</f>
        <v/>
      </c>
      <c r="M2614" s="4" t="str">
        <f>IF(K2614="Y",VLOOKUP($A2614,SEM_20201201_20210416!$A:$G,4,FALSE),"")</f>
        <v/>
      </c>
      <c r="N2614" s="1" t="str">
        <f>IFERROR(VLOOKUP(A2614,SEM_20201201_20210416!A:F,6,FALSE),"")</f>
        <v/>
      </c>
      <c r="O2614" s="4" t="str">
        <f t="shared" si="204"/>
        <v/>
      </c>
      <c r="P2614" s="4" t="str">
        <f t="shared" si="205"/>
        <v/>
      </c>
    </row>
    <row r="2615" spans="1:16">
      <c r="A2615" s="3" t="s">
        <v>2659</v>
      </c>
      <c r="B2615">
        <v>5</v>
      </c>
      <c r="C2615">
        <v>0</v>
      </c>
      <c r="D2615" s="1">
        <v>0</v>
      </c>
      <c r="E2615" s="2">
        <v>4.8</v>
      </c>
      <c r="H2615" s="4" t="str">
        <f t="shared" si="201"/>
        <v/>
      </c>
      <c r="I2615" s="4" t="str">
        <f t="shared" si="202"/>
        <v>Y</v>
      </c>
      <c r="J2615" s="4" t="str">
        <f t="shared" si="203"/>
        <v/>
      </c>
      <c r="K2615" s="4" t="str">
        <f>IF(ISERROR(MATCH(A2615,SEM_20201201_20210416!A:A,0)),"","Y")</f>
        <v/>
      </c>
      <c r="L2615" s="4" t="str">
        <f>IF(K2615="Y",VLOOKUP($A2615,SEM_20201201_20210416!$A:$G,3,FALSE),"")</f>
        <v/>
      </c>
      <c r="M2615" s="4" t="str">
        <f>IF(K2615="Y",VLOOKUP($A2615,SEM_20201201_20210416!$A:$G,4,FALSE),"")</f>
        <v/>
      </c>
      <c r="N2615" s="1" t="str">
        <f>IFERROR(VLOOKUP(A2615,SEM_20201201_20210416!A:F,6,FALSE),"")</f>
        <v/>
      </c>
      <c r="O2615" s="4" t="str">
        <f t="shared" si="204"/>
        <v/>
      </c>
      <c r="P2615" s="4" t="str">
        <f t="shared" si="205"/>
        <v/>
      </c>
    </row>
    <row r="2616" spans="1:16">
      <c r="A2616" s="3" t="s">
        <v>2655</v>
      </c>
      <c r="B2616">
        <v>5</v>
      </c>
      <c r="C2616">
        <v>1</v>
      </c>
      <c r="D2616" s="1">
        <v>0.2</v>
      </c>
      <c r="E2616" s="2">
        <v>5</v>
      </c>
      <c r="H2616" s="4" t="str">
        <f t="shared" si="201"/>
        <v/>
      </c>
      <c r="I2616" s="4" t="str">
        <f t="shared" si="202"/>
        <v/>
      </c>
      <c r="J2616" s="4" t="str">
        <f t="shared" si="203"/>
        <v/>
      </c>
      <c r="K2616" s="4" t="str">
        <f>IF(ISERROR(MATCH(A2616,SEM_20201201_20210416!A:A,0)),"","Y")</f>
        <v/>
      </c>
      <c r="L2616" s="4" t="str">
        <f>IF(K2616="Y",VLOOKUP($A2616,SEM_20201201_20210416!$A:$G,3,FALSE),"")</f>
        <v/>
      </c>
      <c r="M2616" s="4" t="str">
        <f>IF(K2616="Y",VLOOKUP($A2616,SEM_20201201_20210416!$A:$G,4,FALSE),"")</f>
        <v/>
      </c>
      <c r="N2616" s="1" t="str">
        <f>IFERROR(VLOOKUP(A2616,SEM_20201201_20210416!A:F,6,FALSE),"")</f>
        <v/>
      </c>
      <c r="O2616" s="4" t="str">
        <f t="shared" si="204"/>
        <v/>
      </c>
      <c r="P2616" s="4" t="str">
        <f t="shared" si="205"/>
        <v/>
      </c>
    </row>
    <row r="2617" spans="1:16">
      <c r="A2617" s="3" t="s">
        <v>2749</v>
      </c>
      <c r="B2617">
        <v>5</v>
      </c>
      <c r="C2617">
        <v>1</v>
      </c>
      <c r="D2617" s="1">
        <v>0.2</v>
      </c>
      <c r="E2617" s="2">
        <v>5</v>
      </c>
      <c r="H2617" s="4" t="str">
        <f t="shared" si="201"/>
        <v/>
      </c>
      <c r="I2617" s="4" t="str">
        <f t="shared" si="202"/>
        <v/>
      </c>
      <c r="J2617" s="4" t="str">
        <f t="shared" si="203"/>
        <v/>
      </c>
      <c r="K2617" s="4" t="str">
        <f>IF(ISERROR(MATCH(A2617,SEM_20201201_20210416!A:A,0)),"","Y")</f>
        <v/>
      </c>
      <c r="L2617" s="4" t="str">
        <f>IF(K2617="Y",VLOOKUP($A2617,SEM_20201201_20210416!$A:$G,3,FALSE),"")</f>
        <v/>
      </c>
      <c r="M2617" s="4" t="str">
        <f>IF(K2617="Y",VLOOKUP($A2617,SEM_20201201_20210416!$A:$G,4,FALSE),"")</f>
        <v/>
      </c>
      <c r="N2617" s="1" t="str">
        <f>IFERROR(VLOOKUP(A2617,SEM_20201201_20210416!A:F,6,FALSE),"")</f>
        <v/>
      </c>
      <c r="O2617" s="4" t="str">
        <f t="shared" si="204"/>
        <v/>
      </c>
      <c r="P2617" s="4" t="str">
        <f t="shared" si="205"/>
        <v/>
      </c>
    </row>
    <row r="2618" spans="1:16">
      <c r="A2618" s="3" t="s">
        <v>2753</v>
      </c>
      <c r="B2618">
        <v>5</v>
      </c>
      <c r="C2618">
        <v>0</v>
      </c>
      <c r="D2618" s="1">
        <v>0</v>
      </c>
      <c r="E2618" s="2">
        <v>5</v>
      </c>
      <c r="H2618" s="4" t="str">
        <f t="shared" si="201"/>
        <v/>
      </c>
      <c r="I2618" s="4" t="str">
        <f t="shared" si="202"/>
        <v/>
      </c>
      <c r="J2618" s="4" t="str">
        <f t="shared" si="203"/>
        <v/>
      </c>
      <c r="K2618" s="4" t="str">
        <f>IF(ISERROR(MATCH(A2618,SEM_20201201_20210416!A:A,0)),"","Y")</f>
        <v/>
      </c>
      <c r="L2618" s="4" t="str">
        <f>IF(K2618="Y",VLOOKUP($A2618,SEM_20201201_20210416!$A:$G,3,FALSE),"")</f>
        <v/>
      </c>
      <c r="M2618" s="4" t="str">
        <f>IF(K2618="Y",VLOOKUP($A2618,SEM_20201201_20210416!$A:$G,4,FALSE),"")</f>
        <v/>
      </c>
      <c r="N2618" s="1" t="str">
        <f>IFERROR(VLOOKUP(A2618,SEM_20201201_20210416!A:F,6,FALSE),"")</f>
        <v/>
      </c>
      <c r="O2618" s="4" t="str">
        <f t="shared" si="204"/>
        <v/>
      </c>
      <c r="P2618" s="4" t="str">
        <f t="shared" si="205"/>
        <v/>
      </c>
    </row>
    <row r="2619" spans="1:16">
      <c r="A2619" s="3" t="s">
        <v>2704</v>
      </c>
      <c r="B2619">
        <v>5</v>
      </c>
      <c r="C2619">
        <v>0</v>
      </c>
      <c r="D2619" s="1">
        <v>0</v>
      </c>
      <c r="E2619" s="2">
        <v>5.2</v>
      </c>
      <c r="H2619" s="4" t="str">
        <f t="shared" si="201"/>
        <v/>
      </c>
      <c r="I2619" s="4" t="str">
        <f t="shared" si="202"/>
        <v/>
      </c>
      <c r="J2619" s="4" t="str">
        <f t="shared" si="203"/>
        <v/>
      </c>
      <c r="K2619" s="4" t="str">
        <f>IF(ISERROR(MATCH(A2619,SEM_20201201_20210416!A:A,0)),"","Y")</f>
        <v/>
      </c>
      <c r="L2619" s="4" t="str">
        <f>IF(K2619="Y",VLOOKUP($A2619,SEM_20201201_20210416!$A:$G,3,FALSE),"")</f>
        <v/>
      </c>
      <c r="M2619" s="4" t="str">
        <f>IF(K2619="Y",VLOOKUP($A2619,SEM_20201201_20210416!$A:$G,4,FALSE),"")</f>
        <v/>
      </c>
      <c r="N2619" s="1" t="str">
        <f>IFERROR(VLOOKUP(A2619,SEM_20201201_20210416!A:F,6,FALSE),"")</f>
        <v/>
      </c>
      <c r="O2619" s="4" t="str">
        <f t="shared" si="204"/>
        <v/>
      </c>
      <c r="P2619" s="4" t="str">
        <f t="shared" si="205"/>
        <v/>
      </c>
    </row>
    <row r="2620" spans="1:16">
      <c r="A2620" s="3" t="s">
        <v>2643</v>
      </c>
      <c r="B2620">
        <v>5</v>
      </c>
      <c r="C2620">
        <v>1</v>
      </c>
      <c r="D2620" s="1">
        <v>0.2</v>
      </c>
      <c r="E2620" s="2">
        <v>5.4</v>
      </c>
      <c r="H2620" s="4" t="str">
        <f t="shared" si="201"/>
        <v/>
      </c>
      <c r="I2620" s="4" t="str">
        <f t="shared" si="202"/>
        <v/>
      </c>
      <c r="J2620" s="4" t="str">
        <f t="shared" si="203"/>
        <v/>
      </c>
      <c r="K2620" s="4" t="str">
        <f>IF(ISERROR(MATCH(A2620,SEM_20201201_20210416!A:A,0)),"","Y")</f>
        <v/>
      </c>
      <c r="L2620" s="4" t="str">
        <f>IF(K2620="Y",VLOOKUP($A2620,SEM_20201201_20210416!$A:$G,3,FALSE),"")</f>
        <v/>
      </c>
      <c r="M2620" s="4" t="str">
        <f>IF(K2620="Y",VLOOKUP($A2620,SEM_20201201_20210416!$A:$G,4,FALSE),"")</f>
        <v/>
      </c>
      <c r="N2620" s="1" t="str">
        <f>IFERROR(VLOOKUP(A2620,SEM_20201201_20210416!A:F,6,FALSE),"")</f>
        <v/>
      </c>
      <c r="O2620" s="4" t="str">
        <f t="shared" si="204"/>
        <v/>
      </c>
      <c r="P2620" s="4" t="str">
        <f t="shared" si="205"/>
        <v/>
      </c>
    </row>
    <row r="2621" spans="1:16">
      <c r="A2621" s="3" t="s">
        <v>2662</v>
      </c>
      <c r="B2621">
        <v>5</v>
      </c>
      <c r="C2621">
        <v>1</v>
      </c>
      <c r="D2621" s="1">
        <v>0.2</v>
      </c>
      <c r="E2621" s="2">
        <v>5.4</v>
      </c>
      <c r="H2621" s="4" t="str">
        <f t="shared" si="201"/>
        <v/>
      </c>
      <c r="I2621" s="4" t="str">
        <f t="shared" si="202"/>
        <v/>
      </c>
      <c r="J2621" s="4" t="str">
        <f t="shared" si="203"/>
        <v/>
      </c>
      <c r="K2621" s="4" t="str">
        <f>IF(ISERROR(MATCH(A2621,SEM_20201201_20210416!A:A,0)),"","Y")</f>
        <v/>
      </c>
      <c r="L2621" s="4" t="str">
        <f>IF(K2621="Y",VLOOKUP($A2621,SEM_20201201_20210416!$A:$G,3,FALSE),"")</f>
        <v/>
      </c>
      <c r="M2621" s="4" t="str">
        <f>IF(K2621="Y",VLOOKUP($A2621,SEM_20201201_20210416!$A:$G,4,FALSE),"")</f>
        <v/>
      </c>
      <c r="N2621" s="1" t="str">
        <f>IFERROR(VLOOKUP(A2621,SEM_20201201_20210416!A:F,6,FALSE),"")</f>
        <v/>
      </c>
      <c r="O2621" s="4" t="str">
        <f t="shared" si="204"/>
        <v/>
      </c>
      <c r="P2621" s="4" t="str">
        <f t="shared" si="205"/>
        <v/>
      </c>
    </row>
    <row r="2622" spans="1:16">
      <c r="A2622" s="3" t="s">
        <v>2633</v>
      </c>
      <c r="B2622">
        <v>5</v>
      </c>
      <c r="C2622">
        <v>0</v>
      </c>
      <c r="D2622" s="1">
        <v>0</v>
      </c>
      <c r="E2622" s="2">
        <v>5.4</v>
      </c>
      <c r="H2622" s="4" t="str">
        <f t="shared" si="201"/>
        <v/>
      </c>
      <c r="I2622" s="4" t="str">
        <f t="shared" si="202"/>
        <v/>
      </c>
      <c r="J2622" s="4" t="str">
        <f t="shared" si="203"/>
        <v/>
      </c>
      <c r="K2622" s="4" t="str">
        <f>IF(ISERROR(MATCH(A2622,SEM_20201201_20210416!A:A,0)),"","Y")</f>
        <v/>
      </c>
      <c r="L2622" s="4" t="str">
        <f>IF(K2622="Y",VLOOKUP($A2622,SEM_20201201_20210416!$A:$G,3,FALSE),"")</f>
        <v/>
      </c>
      <c r="M2622" s="4" t="str">
        <f>IF(K2622="Y",VLOOKUP($A2622,SEM_20201201_20210416!$A:$G,4,FALSE),"")</f>
        <v/>
      </c>
      <c r="N2622" s="1" t="str">
        <f>IFERROR(VLOOKUP(A2622,SEM_20201201_20210416!A:F,6,FALSE),"")</f>
        <v/>
      </c>
      <c r="O2622" s="4" t="str">
        <f t="shared" si="204"/>
        <v/>
      </c>
      <c r="P2622" s="4" t="str">
        <f t="shared" si="205"/>
        <v/>
      </c>
    </row>
    <row r="2623" spans="1:16">
      <c r="A2623" s="3" t="s">
        <v>2646</v>
      </c>
      <c r="B2623">
        <v>5</v>
      </c>
      <c r="C2623">
        <v>0</v>
      </c>
      <c r="D2623" s="1">
        <v>0</v>
      </c>
      <c r="E2623" s="2">
        <v>5.4</v>
      </c>
      <c r="H2623" s="4" t="str">
        <f t="shared" si="201"/>
        <v/>
      </c>
      <c r="I2623" s="4" t="str">
        <f t="shared" si="202"/>
        <v/>
      </c>
      <c r="J2623" s="4" t="str">
        <f t="shared" si="203"/>
        <v/>
      </c>
      <c r="K2623" s="4" t="str">
        <f>IF(ISERROR(MATCH(A2623,SEM_20201201_20210416!A:A,0)),"","Y")</f>
        <v/>
      </c>
      <c r="L2623" s="4" t="str">
        <f>IF(K2623="Y",VLOOKUP($A2623,SEM_20201201_20210416!$A:$G,3,FALSE),"")</f>
        <v/>
      </c>
      <c r="M2623" s="4" t="str">
        <f>IF(K2623="Y",VLOOKUP($A2623,SEM_20201201_20210416!$A:$G,4,FALSE),"")</f>
        <v/>
      </c>
      <c r="N2623" s="1" t="str">
        <f>IFERROR(VLOOKUP(A2623,SEM_20201201_20210416!A:F,6,FALSE),"")</f>
        <v/>
      </c>
      <c r="O2623" s="4" t="str">
        <f t="shared" si="204"/>
        <v/>
      </c>
      <c r="P2623" s="4" t="str">
        <f t="shared" si="205"/>
        <v/>
      </c>
    </row>
    <row r="2624" spans="1:16">
      <c r="A2624" s="3" t="s">
        <v>2665</v>
      </c>
      <c r="B2624">
        <v>5</v>
      </c>
      <c r="C2624">
        <v>0</v>
      </c>
      <c r="D2624" s="1">
        <v>0</v>
      </c>
      <c r="E2624" s="2">
        <v>5.6</v>
      </c>
      <c r="H2624" s="4" t="str">
        <f t="shared" si="201"/>
        <v/>
      </c>
      <c r="I2624" s="4" t="str">
        <f t="shared" si="202"/>
        <v/>
      </c>
      <c r="J2624" s="4" t="str">
        <f t="shared" si="203"/>
        <v/>
      </c>
      <c r="K2624" s="4" t="str">
        <f>IF(ISERROR(MATCH(A2624,SEM_20201201_20210416!A:A,0)),"","Y")</f>
        <v/>
      </c>
      <c r="L2624" s="4" t="str">
        <f>IF(K2624="Y",VLOOKUP($A2624,SEM_20201201_20210416!$A:$G,3,FALSE),"")</f>
        <v/>
      </c>
      <c r="M2624" s="4" t="str">
        <f>IF(K2624="Y",VLOOKUP($A2624,SEM_20201201_20210416!$A:$G,4,FALSE),"")</f>
        <v/>
      </c>
      <c r="N2624" s="1" t="str">
        <f>IFERROR(VLOOKUP(A2624,SEM_20201201_20210416!A:F,6,FALSE),"")</f>
        <v/>
      </c>
      <c r="O2624" s="4" t="str">
        <f t="shared" si="204"/>
        <v/>
      </c>
      <c r="P2624" s="4" t="str">
        <f t="shared" si="205"/>
        <v/>
      </c>
    </row>
    <row r="2625" spans="1:16">
      <c r="A2625" s="3" t="s">
        <v>2705</v>
      </c>
      <c r="B2625">
        <v>5</v>
      </c>
      <c r="C2625">
        <v>0</v>
      </c>
      <c r="D2625" s="1">
        <v>0</v>
      </c>
      <c r="E2625" s="2">
        <v>5.6</v>
      </c>
      <c r="H2625" s="4" t="str">
        <f t="shared" si="201"/>
        <v/>
      </c>
      <c r="I2625" s="4" t="str">
        <f t="shared" si="202"/>
        <v/>
      </c>
      <c r="J2625" s="4" t="str">
        <f t="shared" si="203"/>
        <v/>
      </c>
      <c r="K2625" s="4" t="str">
        <f>IF(ISERROR(MATCH(A2625,SEM_20201201_20210416!A:A,0)),"","Y")</f>
        <v/>
      </c>
      <c r="L2625" s="4" t="str">
        <f>IF(K2625="Y",VLOOKUP($A2625,SEM_20201201_20210416!$A:$G,3,FALSE),"")</f>
        <v/>
      </c>
      <c r="M2625" s="4" t="str">
        <f>IF(K2625="Y",VLOOKUP($A2625,SEM_20201201_20210416!$A:$G,4,FALSE),"")</f>
        <v/>
      </c>
      <c r="N2625" s="1" t="str">
        <f>IFERROR(VLOOKUP(A2625,SEM_20201201_20210416!A:F,6,FALSE),"")</f>
        <v/>
      </c>
      <c r="O2625" s="4" t="str">
        <f t="shared" si="204"/>
        <v/>
      </c>
      <c r="P2625" s="4" t="str">
        <f t="shared" si="205"/>
        <v/>
      </c>
    </row>
    <row r="2626" spans="1:16">
      <c r="A2626" s="3" t="s">
        <v>2720</v>
      </c>
      <c r="B2626">
        <v>5</v>
      </c>
      <c r="C2626">
        <v>0</v>
      </c>
      <c r="D2626" s="1">
        <v>0</v>
      </c>
      <c r="E2626" s="2">
        <v>5.6</v>
      </c>
      <c r="H2626" s="4" t="str">
        <f t="shared" si="201"/>
        <v/>
      </c>
      <c r="I2626" s="4" t="str">
        <f t="shared" si="202"/>
        <v/>
      </c>
      <c r="J2626" s="4" t="str">
        <f t="shared" si="203"/>
        <v/>
      </c>
      <c r="K2626" s="4" t="str">
        <f>IF(ISERROR(MATCH(A2626,SEM_20201201_20210416!A:A,0)),"","Y")</f>
        <v/>
      </c>
      <c r="L2626" s="4" t="str">
        <f>IF(K2626="Y",VLOOKUP($A2626,SEM_20201201_20210416!$A:$G,3,FALSE),"")</f>
        <v/>
      </c>
      <c r="M2626" s="4" t="str">
        <f>IF(K2626="Y",VLOOKUP($A2626,SEM_20201201_20210416!$A:$G,4,FALSE),"")</f>
        <v/>
      </c>
      <c r="N2626" s="1" t="str">
        <f>IFERROR(VLOOKUP(A2626,SEM_20201201_20210416!A:F,6,FALSE),"")</f>
        <v/>
      </c>
      <c r="O2626" s="4" t="str">
        <f t="shared" si="204"/>
        <v/>
      </c>
      <c r="P2626" s="4" t="str">
        <f t="shared" si="205"/>
        <v/>
      </c>
    </row>
    <row r="2627" spans="1:16">
      <c r="A2627" s="3" t="s">
        <v>2772</v>
      </c>
      <c r="B2627">
        <v>5</v>
      </c>
      <c r="C2627">
        <v>0</v>
      </c>
      <c r="D2627" s="1">
        <v>0</v>
      </c>
      <c r="E2627" s="2">
        <v>5.6</v>
      </c>
      <c r="H2627" s="4" t="str">
        <f t="shared" ref="H2627:H2690" si="206">IF(AND(E2627&gt;=2,E2627&lt;3),"Y","")</f>
        <v/>
      </c>
      <c r="I2627" s="4" t="str">
        <f t="shared" ref="I2627:I2690" si="207">IF(AND(E2627&gt;=4,E2627&lt;5),"Y","")</f>
        <v/>
      </c>
      <c r="J2627" s="4" t="str">
        <f t="shared" ref="J2627:J2690" si="208">IF(AND(E2627&gt;=6,E2627&lt;7),"Y","")</f>
        <v/>
      </c>
      <c r="K2627" s="4" t="str">
        <f>IF(ISERROR(MATCH(A2627,SEM_20201201_20210416!A:A,0)),"","Y")</f>
        <v/>
      </c>
      <c r="L2627" s="4" t="str">
        <f>IF(K2627="Y",VLOOKUP($A2627,SEM_20201201_20210416!$A:$G,3,FALSE),"")</f>
        <v/>
      </c>
      <c r="M2627" s="4" t="str">
        <f>IF(K2627="Y",VLOOKUP($A2627,SEM_20201201_20210416!$A:$G,4,FALSE),"")</f>
        <v/>
      </c>
      <c r="N2627" s="1" t="str">
        <f>IFERROR(VLOOKUP(A2627,SEM_20201201_20210416!A:F,6,FALSE),"")</f>
        <v/>
      </c>
      <c r="O2627" s="4" t="str">
        <f t="shared" ref="O2627:O2690" si="209">IF(AND(K2627="Y",M2627&gt;C2627),"Y","")</f>
        <v/>
      </c>
      <c r="P2627" s="4" t="str">
        <f t="shared" ref="P2627:P2690" si="210">IF(AND(G2627&lt;&gt;"N",E2627&gt;$V$1,D2627&lt;$V$2,B2627&gt;=$V$3),"Y","")</f>
        <v/>
      </c>
    </row>
    <row r="2628" spans="1:16">
      <c r="A2628" s="3" t="s">
        <v>2671</v>
      </c>
      <c r="B2628">
        <v>5</v>
      </c>
      <c r="C2628">
        <v>0</v>
      </c>
      <c r="D2628" s="1">
        <v>0</v>
      </c>
      <c r="E2628" s="2">
        <v>5.8</v>
      </c>
      <c r="H2628" s="4" t="str">
        <f t="shared" si="206"/>
        <v/>
      </c>
      <c r="I2628" s="4" t="str">
        <f t="shared" si="207"/>
        <v/>
      </c>
      <c r="J2628" s="4" t="str">
        <f t="shared" si="208"/>
        <v/>
      </c>
      <c r="K2628" s="4" t="str">
        <f>IF(ISERROR(MATCH(A2628,SEM_20201201_20210416!A:A,0)),"","Y")</f>
        <v/>
      </c>
      <c r="L2628" s="4" t="str">
        <f>IF(K2628="Y",VLOOKUP($A2628,SEM_20201201_20210416!$A:$G,3,FALSE),"")</f>
        <v/>
      </c>
      <c r="M2628" s="4" t="str">
        <f>IF(K2628="Y",VLOOKUP($A2628,SEM_20201201_20210416!$A:$G,4,FALSE),"")</f>
        <v/>
      </c>
      <c r="N2628" s="1" t="str">
        <f>IFERROR(VLOOKUP(A2628,SEM_20201201_20210416!A:F,6,FALSE),"")</f>
        <v/>
      </c>
      <c r="O2628" s="4" t="str">
        <f t="shared" si="209"/>
        <v/>
      </c>
      <c r="P2628" s="4" t="str">
        <f t="shared" si="210"/>
        <v/>
      </c>
    </row>
    <row r="2629" spans="1:16">
      <c r="A2629" s="3" t="s">
        <v>2677</v>
      </c>
      <c r="B2629">
        <v>5</v>
      </c>
      <c r="C2629">
        <v>1</v>
      </c>
      <c r="D2629" s="1">
        <v>0.2</v>
      </c>
      <c r="E2629" s="2">
        <v>6</v>
      </c>
      <c r="H2629" s="4" t="str">
        <f t="shared" si="206"/>
        <v/>
      </c>
      <c r="I2629" s="4" t="str">
        <f t="shared" si="207"/>
        <v/>
      </c>
      <c r="J2629" s="4" t="str">
        <f t="shared" si="208"/>
        <v>Y</v>
      </c>
      <c r="K2629" s="4" t="str">
        <f>IF(ISERROR(MATCH(A2629,SEM_20201201_20210416!A:A,0)),"","Y")</f>
        <v/>
      </c>
      <c r="L2629" s="4" t="str">
        <f>IF(K2629="Y",VLOOKUP($A2629,SEM_20201201_20210416!$A:$G,3,FALSE),"")</f>
        <v/>
      </c>
      <c r="M2629" s="4" t="str">
        <f>IF(K2629="Y",VLOOKUP($A2629,SEM_20201201_20210416!$A:$G,4,FALSE),"")</f>
        <v/>
      </c>
      <c r="N2629" s="1" t="str">
        <f>IFERROR(VLOOKUP(A2629,SEM_20201201_20210416!A:F,6,FALSE),"")</f>
        <v/>
      </c>
      <c r="O2629" s="4" t="str">
        <f t="shared" si="209"/>
        <v/>
      </c>
      <c r="P2629" s="4" t="str">
        <f t="shared" si="210"/>
        <v/>
      </c>
    </row>
    <row r="2630" spans="1:16">
      <c r="A2630" s="3" t="s">
        <v>2687</v>
      </c>
      <c r="B2630">
        <v>5</v>
      </c>
      <c r="C2630">
        <v>0</v>
      </c>
      <c r="D2630" s="1">
        <v>0</v>
      </c>
      <c r="E2630" s="2">
        <v>6</v>
      </c>
      <c r="H2630" s="4" t="str">
        <f t="shared" si="206"/>
        <v/>
      </c>
      <c r="I2630" s="4" t="str">
        <f t="shared" si="207"/>
        <v/>
      </c>
      <c r="J2630" s="4" t="str">
        <f t="shared" si="208"/>
        <v>Y</v>
      </c>
      <c r="K2630" s="4" t="str">
        <f>IF(ISERROR(MATCH(A2630,SEM_20201201_20210416!A:A,0)),"","Y")</f>
        <v/>
      </c>
      <c r="L2630" s="4" t="str">
        <f>IF(K2630="Y",VLOOKUP($A2630,SEM_20201201_20210416!$A:$G,3,FALSE),"")</f>
        <v/>
      </c>
      <c r="M2630" s="4" t="str">
        <f>IF(K2630="Y",VLOOKUP($A2630,SEM_20201201_20210416!$A:$G,4,FALSE),"")</f>
        <v/>
      </c>
      <c r="N2630" s="1" t="str">
        <f>IFERROR(VLOOKUP(A2630,SEM_20201201_20210416!A:F,6,FALSE),"")</f>
        <v/>
      </c>
      <c r="O2630" s="4" t="str">
        <f t="shared" si="209"/>
        <v/>
      </c>
      <c r="P2630" s="4" t="str">
        <f t="shared" si="210"/>
        <v/>
      </c>
    </row>
    <row r="2631" spans="1:16">
      <c r="A2631" s="3" t="s">
        <v>2814</v>
      </c>
      <c r="B2631">
        <v>5</v>
      </c>
      <c r="C2631">
        <v>0</v>
      </c>
      <c r="D2631" s="1">
        <v>0</v>
      </c>
      <c r="E2631" s="2">
        <v>6</v>
      </c>
      <c r="H2631" s="4" t="str">
        <f t="shared" si="206"/>
        <v/>
      </c>
      <c r="I2631" s="4" t="str">
        <f t="shared" si="207"/>
        <v/>
      </c>
      <c r="J2631" s="4" t="str">
        <f t="shared" si="208"/>
        <v>Y</v>
      </c>
      <c r="K2631" s="4" t="str">
        <f>IF(ISERROR(MATCH(A2631,SEM_20201201_20210416!A:A,0)),"","Y")</f>
        <v/>
      </c>
      <c r="L2631" s="4" t="str">
        <f>IF(K2631="Y",VLOOKUP($A2631,SEM_20201201_20210416!$A:$G,3,FALSE),"")</f>
        <v/>
      </c>
      <c r="M2631" s="4" t="str">
        <f>IF(K2631="Y",VLOOKUP($A2631,SEM_20201201_20210416!$A:$G,4,FALSE),"")</f>
        <v/>
      </c>
      <c r="N2631" s="1" t="str">
        <f>IFERROR(VLOOKUP(A2631,SEM_20201201_20210416!A:F,6,FALSE),"")</f>
        <v/>
      </c>
      <c r="O2631" s="4" t="str">
        <f t="shared" si="209"/>
        <v/>
      </c>
      <c r="P2631" s="4" t="str">
        <f t="shared" si="210"/>
        <v/>
      </c>
    </row>
    <row r="2632" spans="1:16">
      <c r="A2632" s="3" t="s">
        <v>2771</v>
      </c>
      <c r="B2632">
        <v>5</v>
      </c>
      <c r="C2632">
        <v>2</v>
      </c>
      <c r="D2632" s="1">
        <v>0.4</v>
      </c>
      <c r="E2632" s="2">
        <v>6.2</v>
      </c>
      <c r="H2632" s="4" t="str">
        <f t="shared" si="206"/>
        <v/>
      </c>
      <c r="I2632" s="4" t="str">
        <f t="shared" si="207"/>
        <v/>
      </c>
      <c r="J2632" s="4" t="str">
        <f t="shared" si="208"/>
        <v>Y</v>
      </c>
      <c r="K2632" s="4" t="str">
        <f>IF(ISERROR(MATCH(A2632,SEM_20201201_20210416!A:A,0)),"","Y")</f>
        <v/>
      </c>
      <c r="L2632" s="4" t="str">
        <f>IF(K2632="Y",VLOOKUP($A2632,SEM_20201201_20210416!$A:$G,3,FALSE),"")</f>
        <v/>
      </c>
      <c r="M2632" s="4" t="str">
        <f>IF(K2632="Y",VLOOKUP($A2632,SEM_20201201_20210416!$A:$G,4,FALSE),"")</f>
        <v/>
      </c>
      <c r="N2632" s="1" t="str">
        <f>IFERROR(VLOOKUP(A2632,SEM_20201201_20210416!A:F,6,FALSE),"")</f>
        <v/>
      </c>
      <c r="O2632" s="4" t="str">
        <f t="shared" si="209"/>
        <v/>
      </c>
      <c r="P2632" s="4" t="str">
        <f t="shared" si="210"/>
        <v/>
      </c>
    </row>
    <row r="2633" spans="1:16">
      <c r="A2633" s="3" t="s">
        <v>2762</v>
      </c>
      <c r="B2633">
        <v>5</v>
      </c>
      <c r="C2633">
        <v>0</v>
      </c>
      <c r="D2633" s="1">
        <v>0</v>
      </c>
      <c r="E2633" s="2">
        <v>6.2</v>
      </c>
      <c r="H2633" s="4" t="str">
        <f t="shared" si="206"/>
        <v/>
      </c>
      <c r="I2633" s="4" t="str">
        <f t="shared" si="207"/>
        <v/>
      </c>
      <c r="J2633" s="4" t="str">
        <f t="shared" si="208"/>
        <v>Y</v>
      </c>
      <c r="K2633" s="4" t="str">
        <f>IF(ISERROR(MATCH(A2633,SEM_20201201_20210416!A:A,0)),"","Y")</f>
        <v/>
      </c>
      <c r="L2633" s="4" t="str">
        <f>IF(K2633="Y",VLOOKUP($A2633,SEM_20201201_20210416!$A:$G,3,FALSE),"")</f>
        <v/>
      </c>
      <c r="M2633" s="4" t="str">
        <f>IF(K2633="Y",VLOOKUP($A2633,SEM_20201201_20210416!$A:$G,4,FALSE),"")</f>
        <v/>
      </c>
      <c r="N2633" s="1" t="str">
        <f>IFERROR(VLOOKUP(A2633,SEM_20201201_20210416!A:F,6,FALSE),"")</f>
        <v/>
      </c>
      <c r="O2633" s="4" t="str">
        <f t="shared" si="209"/>
        <v/>
      </c>
      <c r="P2633" s="4" t="str">
        <f t="shared" si="210"/>
        <v/>
      </c>
    </row>
    <row r="2634" spans="1:16">
      <c r="A2634" s="3" t="s">
        <v>2795</v>
      </c>
      <c r="B2634">
        <v>5</v>
      </c>
      <c r="C2634">
        <v>0</v>
      </c>
      <c r="D2634" s="1">
        <v>0</v>
      </c>
      <c r="E2634" s="2">
        <v>6.2</v>
      </c>
      <c r="H2634" s="4" t="str">
        <f t="shared" si="206"/>
        <v/>
      </c>
      <c r="I2634" s="4" t="str">
        <f t="shared" si="207"/>
        <v/>
      </c>
      <c r="J2634" s="4" t="str">
        <f t="shared" si="208"/>
        <v>Y</v>
      </c>
      <c r="K2634" s="4" t="str">
        <f>IF(ISERROR(MATCH(A2634,SEM_20201201_20210416!A:A,0)),"","Y")</f>
        <v/>
      </c>
      <c r="L2634" s="4" t="str">
        <f>IF(K2634="Y",VLOOKUP($A2634,SEM_20201201_20210416!$A:$G,3,FALSE),"")</f>
        <v/>
      </c>
      <c r="M2634" s="4" t="str">
        <f>IF(K2634="Y",VLOOKUP($A2634,SEM_20201201_20210416!$A:$G,4,FALSE),"")</f>
        <v/>
      </c>
      <c r="N2634" s="1" t="str">
        <f>IFERROR(VLOOKUP(A2634,SEM_20201201_20210416!A:F,6,FALSE),"")</f>
        <v/>
      </c>
      <c r="O2634" s="4" t="str">
        <f t="shared" si="209"/>
        <v/>
      </c>
      <c r="P2634" s="4" t="str">
        <f t="shared" si="210"/>
        <v/>
      </c>
    </row>
    <row r="2635" spans="1:16">
      <c r="A2635" s="3" t="s">
        <v>2684</v>
      </c>
      <c r="B2635">
        <v>5</v>
      </c>
      <c r="C2635">
        <v>0</v>
      </c>
      <c r="D2635" s="1">
        <v>0</v>
      </c>
      <c r="E2635" s="2">
        <v>6.4</v>
      </c>
      <c r="H2635" s="4" t="str">
        <f t="shared" si="206"/>
        <v/>
      </c>
      <c r="I2635" s="4" t="str">
        <f t="shared" si="207"/>
        <v/>
      </c>
      <c r="J2635" s="4" t="str">
        <f t="shared" si="208"/>
        <v>Y</v>
      </c>
      <c r="K2635" s="4" t="str">
        <f>IF(ISERROR(MATCH(A2635,SEM_20201201_20210416!A:A,0)),"","Y")</f>
        <v/>
      </c>
      <c r="L2635" s="4" t="str">
        <f>IF(K2635="Y",VLOOKUP($A2635,SEM_20201201_20210416!$A:$G,3,FALSE),"")</f>
        <v/>
      </c>
      <c r="M2635" s="4" t="str">
        <f>IF(K2635="Y",VLOOKUP($A2635,SEM_20201201_20210416!$A:$G,4,FALSE),"")</f>
        <v/>
      </c>
      <c r="N2635" s="1" t="str">
        <f>IFERROR(VLOOKUP(A2635,SEM_20201201_20210416!A:F,6,FALSE),"")</f>
        <v/>
      </c>
      <c r="O2635" s="4" t="str">
        <f t="shared" si="209"/>
        <v/>
      </c>
      <c r="P2635" s="4" t="str">
        <f t="shared" si="210"/>
        <v/>
      </c>
    </row>
    <row r="2636" spans="1:16">
      <c r="A2636" s="3" t="s">
        <v>2691</v>
      </c>
      <c r="B2636">
        <v>5</v>
      </c>
      <c r="C2636">
        <v>0</v>
      </c>
      <c r="D2636" s="1">
        <v>0</v>
      </c>
      <c r="E2636" s="2">
        <v>6.4</v>
      </c>
      <c r="H2636" s="4" t="str">
        <f t="shared" si="206"/>
        <v/>
      </c>
      <c r="I2636" s="4" t="str">
        <f t="shared" si="207"/>
        <v/>
      </c>
      <c r="J2636" s="4" t="str">
        <f t="shared" si="208"/>
        <v>Y</v>
      </c>
      <c r="K2636" s="4" t="str">
        <f>IF(ISERROR(MATCH(A2636,SEM_20201201_20210416!A:A,0)),"","Y")</f>
        <v/>
      </c>
      <c r="L2636" s="4" t="str">
        <f>IF(K2636="Y",VLOOKUP($A2636,SEM_20201201_20210416!$A:$G,3,FALSE),"")</f>
        <v/>
      </c>
      <c r="M2636" s="4" t="str">
        <f>IF(K2636="Y",VLOOKUP($A2636,SEM_20201201_20210416!$A:$G,4,FALSE),"")</f>
        <v/>
      </c>
      <c r="N2636" s="1" t="str">
        <f>IFERROR(VLOOKUP(A2636,SEM_20201201_20210416!A:F,6,FALSE),"")</f>
        <v/>
      </c>
      <c r="O2636" s="4" t="str">
        <f t="shared" si="209"/>
        <v/>
      </c>
      <c r="P2636" s="4" t="str">
        <f t="shared" si="210"/>
        <v/>
      </c>
    </row>
    <row r="2637" spans="1:16">
      <c r="A2637" s="3" t="s">
        <v>2816</v>
      </c>
      <c r="B2637">
        <v>5</v>
      </c>
      <c r="C2637">
        <v>0</v>
      </c>
      <c r="D2637" s="1">
        <v>0</v>
      </c>
      <c r="E2637" s="2">
        <v>6.4</v>
      </c>
      <c r="H2637" s="4" t="str">
        <f t="shared" si="206"/>
        <v/>
      </c>
      <c r="I2637" s="4" t="str">
        <f t="shared" si="207"/>
        <v/>
      </c>
      <c r="J2637" s="4" t="str">
        <f t="shared" si="208"/>
        <v>Y</v>
      </c>
      <c r="K2637" s="4" t="str">
        <f>IF(ISERROR(MATCH(A2637,SEM_20201201_20210416!A:A,0)),"","Y")</f>
        <v/>
      </c>
      <c r="L2637" s="4" t="str">
        <f>IF(K2637="Y",VLOOKUP($A2637,SEM_20201201_20210416!$A:$G,3,FALSE),"")</f>
        <v/>
      </c>
      <c r="M2637" s="4" t="str">
        <f>IF(K2637="Y",VLOOKUP($A2637,SEM_20201201_20210416!$A:$G,4,FALSE),"")</f>
        <v/>
      </c>
      <c r="N2637" s="1" t="str">
        <f>IFERROR(VLOOKUP(A2637,SEM_20201201_20210416!A:F,6,FALSE),"")</f>
        <v/>
      </c>
      <c r="O2637" s="4" t="str">
        <f t="shared" si="209"/>
        <v/>
      </c>
      <c r="P2637" s="4" t="str">
        <f t="shared" si="210"/>
        <v/>
      </c>
    </row>
    <row r="2638" spans="1:16">
      <c r="A2638" s="3" t="s">
        <v>2696</v>
      </c>
      <c r="B2638">
        <v>5</v>
      </c>
      <c r="C2638">
        <v>1</v>
      </c>
      <c r="D2638" s="1">
        <v>0.2</v>
      </c>
      <c r="E2638" s="2">
        <v>6.6</v>
      </c>
      <c r="H2638" s="4" t="str">
        <f t="shared" si="206"/>
        <v/>
      </c>
      <c r="I2638" s="4" t="str">
        <f t="shared" si="207"/>
        <v/>
      </c>
      <c r="J2638" s="4" t="str">
        <f t="shared" si="208"/>
        <v>Y</v>
      </c>
      <c r="K2638" s="4" t="str">
        <f>IF(ISERROR(MATCH(A2638,SEM_20201201_20210416!A:A,0)),"","Y")</f>
        <v/>
      </c>
      <c r="L2638" s="4" t="str">
        <f>IF(K2638="Y",VLOOKUP($A2638,SEM_20201201_20210416!$A:$G,3,FALSE),"")</f>
        <v/>
      </c>
      <c r="M2638" s="4" t="str">
        <f>IF(K2638="Y",VLOOKUP($A2638,SEM_20201201_20210416!$A:$G,4,FALSE),"")</f>
        <v/>
      </c>
      <c r="N2638" s="1" t="str">
        <f>IFERROR(VLOOKUP(A2638,SEM_20201201_20210416!A:F,6,FALSE),"")</f>
        <v/>
      </c>
      <c r="O2638" s="4" t="str">
        <f t="shared" si="209"/>
        <v/>
      </c>
      <c r="P2638" s="4" t="str">
        <f t="shared" si="210"/>
        <v/>
      </c>
    </row>
    <row r="2639" spans="1:16">
      <c r="A2639" s="3" t="s">
        <v>2713</v>
      </c>
      <c r="B2639">
        <v>5</v>
      </c>
      <c r="C2639">
        <v>1</v>
      </c>
      <c r="D2639" s="1">
        <v>0.2</v>
      </c>
      <c r="E2639" s="2">
        <v>6.6</v>
      </c>
      <c r="H2639" s="4" t="str">
        <f t="shared" si="206"/>
        <v/>
      </c>
      <c r="I2639" s="4" t="str">
        <f t="shared" si="207"/>
        <v/>
      </c>
      <c r="J2639" s="4" t="str">
        <f t="shared" si="208"/>
        <v>Y</v>
      </c>
      <c r="K2639" s="4" t="str">
        <f>IF(ISERROR(MATCH(A2639,SEM_20201201_20210416!A:A,0)),"","Y")</f>
        <v/>
      </c>
      <c r="L2639" s="4" t="str">
        <f>IF(K2639="Y",VLOOKUP($A2639,SEM_20201201_20210416!$A:$G,3,FALSE),"")</f>
        <v/>
      </c>
      <c r="M2639" s="4" t="str">
        <f>IF(K2639="Y",VLOOKUP($A2639,SEM_20201201_20210416!$A:$G,4,FALSE),"")</f>
        <v/>
      </c>
      <c r="N2639" s="1" t="str">
        <f>IFERROR(VLOOKUP(A2639,SEM_20201201_20210416!A:F,6,FALSE),"")</f>
        <v/>
      </c>
      <c r="O2639" s="4" t="str">
        <f t="shared" si="209"/>
        <v/>
      </c>
      <c r="P2639" s="4" t="str">
        <f t="shared" si="210"/>
        <v/>
      </c>
    </row>
    <row r="2640" spans="1:16">
      <c r="A2640" s="3" t="s">
        <v>2600</v>
      </c>
      <c r="B2640">
        <v>5</v>
      </c>
      <c r="C2640">
        <v>0</v>
      </c>
      <c r="D2640" s="1">
        <v>0</v>
      </c>
      <c r="E2640" s="2">
        <v>6.6</v>
      </c>
      <c r="H2640" s="4" t="str">
        <f t="shared" si="206"/>
        <v/>
      </c>
      <c r="I2640" s="4" t="str">
        <f t="shared" si="207"/>
        <v/>
      </c>
      <c r="J2640" s="4" t="str">
        <f t="shared" si="208"/>
        <v>Y</v>
      </c>
      <c r="K2640" s="4" t="str">
        <f>IF(ISERROR(MATCH(A2640,SEM_20201201_20210416!A:A,0)),"","Y")</f>
        <v/>
      </c>
      <c r="L2640" s="4" t="str">
        <f>IF(K2640="Y",VLOOKUP($A2640,SEM_20201201_20210416!$A:$G,3,FALSE),"")</f>
        <v/>
      </c>
      <c r="M2640" s="4" t="str">
        <f>IF(K2640="Y",VLOOKUP($A2640,SEM_20201201_20210416!$A:$G,4,FALSE),"")</f>
        <v/>
      </c>
      <c r="N2640" s="1" t="str">
        <f>IFERROR(VLOOKUP(A2640,SEM_20201201_20210416!A:F,6,FALSE),"")</f>
        <v/>
      </c>
      <c r="O2640" s="4" t="str">
        <f t="shared" si="209"/>
        <v/>
      </c>
      <c r="P2640" s="4" t="str">
        <f t="shared" si="210"/>
        <v/>
      </c>
    </row>
    <row r="2641" spans="1:16">
      <c r="A2641" s="3" t="s">
        <v>2641</v>
      </c>
      <c r="B2641">
        <v>5</v>
      </c>
      <c r="C2641">
        <v>0</v>
      </c>
      <c r="D2641" s="1">
        <v>0</v>
      </c>
      <c r="E2641" s="2">
        <v>6.6</v>
      </c>
      <c r="H2641" s="4" t="str">
        <f t="shared" si="206"/>
        <v/>
      </c>
      <c r="I2641" s="4" t="str">
        <f t="shared" si="207"/>
        <v/>
      </c>
      <c r="J2641" s="4" t="str">
        <f t="shared" si="208"/>
        <v>Y</v>
      </c>
      <c r="K2641" s="4" t="str">
        <f>IF(ISERROR(MATCH(A2641,SEM_20201201_20210416!A:A,0)),"","Y")</f>
        <v/>
      </c>
      <c r="L2641" s="4" t="str">
        <f>IF(K2641="Y",VLOOKUP($A2641,SEM_20201201_20210416!$A:$G,3,FALSE),"")</f>
        <v/>
      </c>
      <c r="M2641" s="4" t="str">
        <f>IF(K2641="Y",VLOOKUP($A2641,SEM_20201201_20210416!$A:$G,4,FALSE),"")</f>
        <v/>
      </c>
      <c r="N2641" s="1" t="str">
        <f>IFERROR(VLOOKUP(A2641,SEM_20201201_20210416!A:F,6,FALSE),"")</f>
        <v/>
      </c>
      <c r="O2641" s="4" t="str">
        <f t="shared" si="209"/>
        <v/>
      </c>
      <c r="P2641" s="4" t="str">
        <f t="shared" si="210"/>
        <v/>
      </c>
    </row>
    <row r="2642" spans="1:16">
      <c r="A2642" s="3" t="s">
        <v>2787</v>
      </c>
      <c r="B2642">
        <v>5</v>
      </c>
      <c r="C2642">
        <v>0</v>
      </c>
      <c r="D2642" s="1">
        <v>0</v>
      </c>
      <c r="E2642" s="2">
        <v>6.6</v>
      </c>
      <c r="H2642" s="4" t="str">
        <f t="shared" si="206"/>
        <v/>
      </c>
      <c r="I2642" s="4" t="str">
        <f t="shared" si="207"/>
        <v/>
      </c>
      <c r="J2642" s="4" t="str">
        <f t="shared" si="208"/>
        <v>Y</v>
      </c>
      <c r="K2642" s="4" t="str">
        <f>IF(ISERROR(MATCH(A2642,SEM_20201201_20210416!A:A,0)),"","Y")</f>
        <v/>
      </c>
      <c r="L2642" s="4" t="str">
        <f>IF(K2642="Y",VLOOKUP($A2642,SEM_20201201_20210416!$A:$G,3,FALSE),"")</f>
        <v/>
      </c>
      <c r="M2642" s="4" t="str">
        <f>IF(K2642="Y",VLOOKUP($A2642,SEM_20201201_20210416!$A:$G,4,FALSE),"")</f>
        <v/>
      </c>
      <c r="N2642" s="1" t="str">
        <f>IFERROR(VLOOKUP(A2642,SEM_20201201_20210416!A:F,6,FALSE),"")</f>
        <v/>
      </c>
      <c r="O2642" s="4" t="str">
        <f t="shared" si="209"/>
        <v/>
      </c>
      <c r="P2642" s="4" t="str">
        <f t="shared" si="210"/>
        <v/>
      </c>
    </row>
    <row r="2643" spans="1:16">
      <c r="A2643" s="3" t="s">
        <v>2733</v>
      </c>
      <c r="B2643">
        <v>5</v>
      </c>
      <c r="C2643">
        <v>0</v>
      </c>
      <c r="D2643" s="1">
        <v>0</v>
      </c>
      <c r="E2643" s="2">
        <v>6.8</v>
      </c>
      <c r="H2643" s="4" t="str">
        <f t="shared" si="206"/>
        <v/>
      </c>
      <c r="I2643" s="4" t="str">
        <f t="shared" si="207"/>
        <v/>
      </c>
      <c r="J2643" s="4" t="str">
        <f t="shared" si="208"/>
        <v>Y</v>
      </c>
      <c r="K2643" s="4" t="str">
        <f>IF(ISERROR(MATCH(A2643,SEM_20201201_20210416!A:A,0)),"","Y")</f>
        <v/>
      </c>
      <c r="L2643" s="4" t="str">
        <f>IF(K2643="Y",VLOOKUP($A2643,SEM_20201201_20210416!$A:$G,3,FALSE),"")</f>
        <v/>
      </c>
      <c r="M2643" s="4" t="str">
        <f>IF(K2643="Y",VLOOKUP($A2643,SEM_20201201_20210416!$A:$G,4,FALSE),"")</f>
        <v/>
      </c>
      <c r="N2643" s="1" t="str">
        <f>IFERROR(VLOOKUP(A2643,SEM_20201201_20210416!A:F,6,FALSE),"")</f>
        <v/>
      </c>
      <c r="O2643" s="4" t="str">
        <f t="shared" si="209"/>
        <v/>
      </c>
      <c r="P2643" s="4" t="str">
        <f t="shared" si="210"/>
        <v/>
      </c>
    </row>
    <row r="2644" spans="1:16">
      <c r="A2644" s="3" t="s">
        <v>2743</v>
      </c>
      <c r="B2644">
        <v>5</v>
      </c>
      <c r="C2644">
        <v>0</v>
      </c>
      <c r="D2644" s="1">
        <v>0</v>
      </c>
      <c r="E2644" s="2">
        <v>6.8</v>
      </c>
      <c r="H2644" s="4" t="str">
        <f t="shared" si="206"/>
        <v/>
      </c>
      <c r="I2644" s="4" t="str">
        <f t="shared" si="207"/>
        <v/>
      </c>
      <c r="J2644" s="4" t="str">
        <f t="shared" si="208"/>
        <v>Y</v>
      </c>
      <c r="K2644" s="4" t="str">
        <f>IF(ISERROR(MATCH(A2644,SEM_20201201_20210416!A:A,0)),"","Y")</f>
        <v/>
      </c>
      <c r="L2644" s="4" t="str">
        <f>IF(K2644="Y",VLOOKUP($A2644,SEM_20201201_20210416!$A:$G,3,FALSE),"")</f>
        <v/>
      </c>
      <c r="M2644" s="4" t="str">
        <f>IF(K2644="Y",VLOOKUP($A2644,SEM_20201201_20210416!$A:$G,4,FALSE),"")</f>
        <v/>
      </c>
      <c r="N2644" s="1" t="str">
        <f>IFERROR(VLOOKUP(A2644,SEM_20201201_20210416!A:F,6,FALSE),"")</f>
        <v/>
      </c>
      <c r="O2644" s="4" t="str">
        <f t="shared" si="209"/>
        <v/>
      </c>
      <c r="P2644" s="4" t="str">
        <f t="shared" si="210"/>
        <v/>
      </c>
    </row>
    <row r="2645" spans="1:16">
      <c r="A2645" s="3" t="s">
        <v>2810</v>
      </c>
      <c r="B2645">
        <v>5</v>
      </c>
      <c r="C2645">
        <v>0</v>
      </c>
      <c r="D2645" s="1">
        <v>0</v>
      </c>
      <c r="E2645" s="2">
        <v>6.8</v>
      </c>
      <c r="H2645" s="4" t="str">
        <f t="shared" si="206"/>
        <v/>
      </c>
      <c r="I2645" s="4" t="str">
        <f t="shared" si="207"/>
        <v/>
      </c>
      <c r="J2645" s="4" t="str">
        <f t="shared" si="208"/>
        <v>Y</v>
      </c>
      <c r="K2645" s="4" t="str">
        <f>IF(ISERROR(MATCH(A2645,SEM_20201201_20210416!A:A,0)),"","Y")</f>
        <v/>
      </c>
      <c r="L2645" s="4" t="str">
        <f>IF(K2645="Y",VLOOKUP($A2645,SEM_20201201_20210416!$A:$G,3,FALSE),"")</f>
        <v/>
      </c>
      <c r="M2645" s="4" t="str">
        <f>IF(K2645="Y",VLOOKUP($A2645,SEM_20201201_20210416!$A:$G,4,FALSE),"")</f>
        <v/>
      </c>
      <c r="N2645" s="1" t="str">
        <f>IFERROR(VLOOKUP(A2645,SEM_20201201_20210416!A:F,6,FALSE),"")</f>
        <v/>
      </c>
      <c r="O2645" s="4" t="str">
        <f t="shared" si="209"/>
        <v/>
      </c>
      <c r="P2645" s="4" t="str">
        <f t="shared" si="210"/>
        <v/>
      </c>
    </row>
    <row r="2646" spans="1:16">
      <c r="A2646" s="3" t="s">
        <v>2675</v>
      </c>
      <c r="B2646">
        <v>5</v>
      </c>
      <c r="C2646">
        <v>0</v>
      </c>
      <c r="D2646" s="1">
        <v>0</v>
      </c>
      <c r="E2646" s="2">
        <v>7</v>
      </c>
      <c r="H2646" s="4" t="str">
        <f t="shared" si="206"/>
        <v/>
      </c>
      <c r="I2646" s="4" t="str">
        <f t="shared" si="207"/>
        <v/>
      </c>
      <c r="J2646" s="4" t="str">
        <f t="shared" si="208"/>
        <v/>
      </c>
      <c r="K2646" s="4" t="str">
        <f>IF(ISERROR(MATCH(A2646,SEM_20201201_20210416!A:A,0)),"","Y")</f>
        <v/>
      </c>
      <c r="L2646" s="4" t="str">
        <f>IF(K2646="Y",VLOOKUP($A2646,SEM_20201201_20210416!$A:$G,3,FALSE),"")</f>
        <v/>
      </c>
      <c r="M2646" s="4" t="str">
        <f>IF(K2646="Y",VLOOKUP($A2646,SEM_20201201_20210416!$A:$G,4,FALSE),"")</f>
        <v/>
      </c>
      <c r="N2646" s="1" t="str">
        <f>IFERROR(VLOOKUP(A2646,SEM_20201201_20210416!A:F,6,FALSE),"")</f>
        <v/>
      </c>
      <c r="O2646" s="4" t="str">
        <f t="shared" si="209"/>
        <v/>
      </c>
      <c r="P2646" s="4" t="str">
        <f t="shared" si="210"/>
        <v/>
      </c>
    </row>
    <row r="2647" spans="1:16">
      <c r="A2647" s="3" t="s">
        <v>2723</v>
      </c>
      <c r="B2647">
        <v>5</v>
      </c>
      <c r="C2647">
        <v>0</v>
      </c>
      <c r="D2647" s="1">
        <v>0</v>
      </c>
      <c r="E2647" s="2">
        <v>7</v>
      </c>
      <c r="H2647" s="4" t="str">
        <f t="shared" si="206"/>
        <v/>
      </c>
      <c r="I2647" s="4" t="str">
        <f t="shared" si="207"/>
        <v/>
      </c>
      <c r="J2647" s="4" t="str">
        <f t="shared" si="208"/>
        <v/>
      </c>
      <c r="K2647" s="4" t="str">
        <f>IF(ISERROR(MATCH(A2647,SEM_20201201_20210416!A:A,0)),"","Y")</f>
        <v/>
      </c>
      <c r="L2647" s="4" t="str">
        <f>IF(K2647="Y",VLOOKUP($A2647,SEM_20201201_20210416!$A:$G,3,FALSE),"")</f>
        <v/>
      </c>
      <c r="M2647" s="4" t="str">
        <f>IF(K2647="Y",VLOOKUP($A2647,SEM_20201201_20210416!$A:$G,4,FALSE),"")</f>
        <v/>
      </c>
      <c r="N2647" s="1" t="str">
        <f>IFERROR(VLOOKUP(A2647,SEM_20201201_20210416!A:F,6,FALSE),"")</f>
        <v/>
      </c>
      <c r="O2647" s="4" t="str">
        <f t="shared" si="209"/>
        <v/>
      </c>
      <c r="P2647" s="4" t="str">
        <f t="shared" si="210"/>
        <v/>
      </c>
    </row>
    <row r="2648" spans="1:16">
      <c r="A2648" s="3" t="s">
        <v>2585</v>
      </c>
      <c r="B2648">
        <v>5</v>
      </c>
      <c r="C2648">
        <v>0</v>
      </c>
      <c r="D2648" s="1">
        <v>0</v>
      </c>
      <c r="E2648" s="2">
        <v>7.2</v>
      </c>
      <c r="H2648" s="4" t="str">
        <f t="shared" si="206"/>
        <v/>
      </c>
      <c r="I2648" s="4" t="str">
        <f t="shared" si="207"/>
        <v/>
      </c>
      <c r="J2648" s="4" t="str">
        <f t="shared" si="208"/>
        <v/>
      </c>
      <c r="K2648" s="4" t="str">
        <f>IF(ISERROR(MATCH(A2648,SEM_20201201_20210416!A:A,0)),"","Y")</f>
        <v/>
      </c>
      <c r="L2648" s="4" t="str">
        <f>IF(K2648="Y",VLOOKUP($A2648,SEM_20201201_20210416!$A:$G,3,FALSE),"")</f>
        <v/>
      </c>
      <c r="M2648" s="4" t="str">
        <f>IF(K2648="Y",VLOOKUP($A2648,SEM_20201201_20210416!$A:$G,4,FALSE),"")</f>
        <v/>
      </c>
      <c r="N2648" s="1" t="str">
        <f>IFERROR(VLOOKUP(A2648,SEM_20201201_20210416!A:F,6,FALSE),"")</f>
        <v/>
      </c>
      <c r="O2648" s="4" t="str">
        <f t="shared" si="209"/>
        <v/>
      </c>
      <c r="P2648" s="4" t="str">
        <f t="shared" si="210"/>
        <v/>
      </c>
    </row>
    <row r="2649" spans="1:16">
      <c r="A2649" s="3" t="s">
        <v>2722</v>
      </c>
      <c r="B2649">
        <v>5</v>
      </c>
      <c r="C2649">
        <v>0</v>
      </c>
      <c r="D2649" s="1">
        <v>0</v>
      </c>
      <c r="E2649" s="2">
        <v>7.2</v>
      </c>
      <c r="H2649" s="4" t="str">
        <f t="shared" si="206"/>
        <v/>
      </c>
      <c r="I2649" s="4" t="str">
        <f t="shared" si="207"/>
        <v/>
      </c>
      <c r="J2649" s="4" t="str">
        <f t="shared" si="208"/>
        <v/>
      </c>
      <c r="K2649" s="4" t="str">
        <f>IF(ISERROR(MATCH(A2649,SEM_20201201_20210416!A:A,0)),"","Y")</f>
        <v/>
      </c>
      <c r="L2649" s="4" t="str">
        <f>IF(K2649="Y",VLOOKUP($A2649,SEM_20201201_20210416!$A:$G,3,FALSE),"")</f>
        <v/>
      </c>
      <c r="M2649" s="4" t="str">
        <f>IF(K2649="Y",VLOOKUP($A2649,SEM_20201201_20210416!$A:$G,4,FALSE),"")</f>
        <v/>
      </c>
      <c r="N2649" s="1" t="str">
        <f>IFERROR(VLOOKUP(A2649,SEM_20201201_20210416!A:F,6,FALSE),"")</f>
        <v/>
      </c>
      <c r="O2649" s="4" t="str">
        <f t="shared" si="209"/>
        <v/>
      </c>
      <c r="P2649" s="4" t="str">
        <f t="shared" si="210"/>
        <v/>
      </c>
    </row>
    <row r="2650" spans="1:16">
      <c r="A2650" s="3" t="s">
        <v>2767</v>
      </c>
      <c r="B2650">
        <v>5</v>
      </c>
      <c r="C2650">
        <v>0</v>
      </c>
      <c r="D2650" s="1">
        <v>0</v>
      </c>
      <c r="E2650" s="2">
        <v>7.2</v>
      </c>
      <c r="H2650" s="4" t="str">
        <f t="shared" si="206"/>
        <v/>
      </c>
      <c r="I2650" s="4" t="str">
        <f t="shared" si="207"/>
        <v/>
      </c>
      <c r="J2650" s="4" t="str">
        <f t="shared" si="208"/>
        <v/>
      </c>
      <c r="K2650" s="4" t="str">
        <f>IF(ISERROR(MATCH(A2650,SEM_20201201_20210416!A:A,0)),"","Y")</f>
        <v/>
      </c>
      <c r="L2650" s="4" t="str">
        <f>IF(K2650="Y",VLOOKUP($A2650,SEM_20201201_20210416!$A:$G,3,FALSE),"")</f>
        <v/>
      </c>
      <c r="M2650" s="4" t="str">
        <f>IF(K2650="Y",VLOOKUP($A2650,SEM_20201201_20210416!$A:$G,4,FALSE),"")</f>
        <v/>
      </c>
      <c r="N2650" s="1" t="str">
        <f>IFERROR(VLOOKUP(A2650,SEM_20201201_20210416!A:F,6,FALSE),"")</f>
        <v/>
      </c>
      <c r="O2650" s="4" t="str">
        <f t="shared" si="209"/>
        <v/>
      </c>
      <c r="P2650" s="4" t="str">
        <f t="shared" si="210"/>
        <v/>
      </c>
    </row>
    <row r="2651" spans="1:16">
      <c r="A2651" s="3" t="s">
        <v>2725</v>
      </c>
      <c r="B2651">
        <v>5</v>
      </c>
      <c r="C2651">
        <v>0</v>
      </c>
      <c r="D2651" s="1">
        <v>0</v>
      </c>
      <c r="E2651" s="2">
        <v>7.4</v>
      </c>
      <c r="H2651" s="4" t="str">
        <f t="shared" si="206"/>
        <v/>
      </c>
      <c r="I2651" s="4" t="str">
        <f t="shared" si="207"/>
        <v/>
      </c>
      <c r="J2651" s="4" t="str">
        <f t="shared" si="208"/>
        <v/>
      </c>
      <c r="K2651" s="4" t="str">
        <f>IF(ISERROR(MATCH(A2651,SEM_20201201_20210416!A:A,0)),"","Y")</f>
        <v/>
      </c>
      <c r="L2651" s="4" t="str">
        <f>IF(K2651="Y",VLOOKUP($A2651,SEM_20201201_20210416!$A:$G,3,FALSE),"")</f>
        <v/>
      </c>
      <c r="M2651" s="4" t="str">
        <f>IF(K2651="Y",VLOOKUP($A2651,SEM_20201201_20210416!$A:$G,4,FALSE),"")</f>
        <v/>
      </c>
      <c r="N2651" s="1" t="str">
        <f>IFERROR(VLOOKUP(A2651,SEM_20201201_20210416!A:F,6,FALSE),"")</f>
        <v/>
      </c>
      <c r="O2651" s="4" t="str">
        <f t="shared" si="209"/>
        <v/>
      </c>
      <c r="P2651" s="4" t="str">
        <f t="shared" si="210"/>
        <v/>
      </c>
    </row>
    <row r="2652" spans="1:16">
      <c r="A2652" s="3" t="s">
        <v>2589</v>
      </c>
      <c r="B2652">
        <v>5</v>
      </c>
      <c r="C2652">
        <v>2</v>
      </c>
      <c r="D2652" s="1">
        <v>0.4</v>
      </c>
      <c r="E2652" s="2">
        <v>7.6</v>
      </c>
      <c r="H2652" s="4" t="str">
        <f t="shared" si="206"/>
        <v/>
      </c>
      <c r="I2652" s="4" t="str">
        <f t="shared" si="207"/>
        <v/>
      </c>
      <c r="J2652" s="4" t="str">
        <f t="shared" si="208"/>
        <v/>
      </c>
      <c r="K2652" s="4" t="str">
        <f>IF(ISERROR(MATCH(A2652,SEM_20201201_20210416!A:A,0)),"","Y")</f>
        <v/>
      </c>
      <c r="L2652" s="4" t="str">
        <f>IF(K2652="Y",VLOOKUP($A2652,SEM_20201201_20210416!$A:$G,3,FALSE),"")</f>
        <v/>
      </c>
      <c r="M2652" s="4" t="str">
        <f>IF(K2652="Y",VLOOKUP($A2652,SEM_20201201_20210416!$A:$G,4,FALSE),"")</f>
        <v/>
      </c>
      <c r="N2652" s="1" t="str">
        <f>IFERROR(VLOOKUP(A2652,SEM_20201201_20210416!A:F,6,FALSE),"")</f>
        <v/>
      </c>
      <c r="O2652" s="4" t="str">
        <f t="shared" si="209"/>
        <v/>
      </c>
      <c r="P2652" s="4" t="str">
        <f t="shared" si="210"/>
        <v/>
      </c>
    </row>
    <row r="2653" spans="1:16">
      <c r="A2653" s="3" t="s">
        <v>2680</v>
      </c>
      <c r="B2653">
        <v>5</v>
      </c>
      <c r="C2653">
        <v>1</v>
      </c>
      <c r="D2653" s="1">
        <v>0.2</v>
      </c>
      <c r="E2653" s="2">
        <v>7.6</v>
      </c>
      <c r="H2653" s="4" t="str">
        <f t="shared" si="206"/>
        <v/>
      </c>
      <c r="I2653" s="4" t="str">
        <f t="shared" si="207"/>
        <v/>
      </c>
      <c r="J2653" s="4" t="str">
        <f t="shared" si="208"/>
        <v/>
      </c>
      <c r="K2653" s="4" t="str">
        <f>IF(ISERROR(MATCH(A2653,SEM_20201201_20210416!A:A,0)),"","Y")</f>
        <v/>
      </c>
      <c r="L2653" s="4" t="str">
        <f>IF(K2653="Y",VLOOKUP($A2653,SEM_20201201_20210416!$A:$G,3,FALSE),"")</f>
        <v/>
      </c>
      <c r="M2653" s="4" t="str">
        <f>IF(K2653="Y",VLOOKUP($A2653,SEM_20201201_20210416!$A:$G,4,FALSE),"")</f>
        <v/>
      </c>
      <c r="N2653" s="1" t="str">
        <f>IFERROR(VLOOKUP(A2653,SEM_20201201_20210416!A:F,6,FALSE),"")</f>
        <v/>
      </c>
      <c r="O2653" s="4" t="str">
        <f t="shared" si="209"/>
        <v/>
      </c>
      <c r="P2653" s="4" t="str">
        <f t="shared" si="210"/>
        <v/>
      </c>
    </row>
    <row r="2654" spans="1:16">
      <c r="A2654" s="3" t="s">
        <v>2741</v>
      </c>
      <c r="B2654">
        <v>5</v>
      </c>
      <c r="C2654">
        <v>1</v>
      </c>
      <c r="D2654" s="1">
        <v>0.2</v>
      </c>
      <c r="E2654" s="2">
        <v>7.6</v>
      </c>
      <c r="H2654" s="4" t="str">
        <f t="shared" si="206"/>
        <v/>
      </c>
      <c r="I2654" s="4" t="str">
        <f t="shared" si="207"/>
        <v/>
      </c>
      <c r="J2654" s="4" t="str">
        <f t="shared" si="208"/>
        <v/>
      </c>
      <c r="K2654" s="4" t="str">
        <f>IF(ISERROR(MATCH(A2654,SEM_20201201_20210416!A:A,0)),"","Y")</f>
        <v/>
      </c>
      <c r="L2654" s="4" t="str">
        <f>IF(K2654="Y",VLOOKUP($A2654,SEM_20201201_20210416!$A:$G,3,FALSE),"")</f>
        <v/>
      </c>
      <c r="M2654" s="4" t="str">
        <f>IF(K2654="Y",VLOOKUP($A2654,SEM_20201201_20210416!$A:$G,4,FALSE),"")</f>
        <v/>
      </c>
      <c r="N2654" s="1" t="str">
        <f>IFERROR(VLOOKUP(A2654,SEM_20201201_20210416!A:F,6,FALSE),"")</f>
        <v/>
      </c>
      <c r="O2654" s="4" t="str">
        <f t="shared" si="209"/>
        <v/>
      </c>
      <c r="P2654" s="4" t="str">
        <f t="shared" si="210"/>
        <v/>
      </c>
    </row>
    <row r="2655" spans="1:16">
      <c r="A2655" s="3" t="s">
        <v>2709</v>
      </c>
      <c r="B2655">
        <v>5</v>
      </c>
      <c r="C2655">
        <v>0</v>
      </c>
      <c r="D2655" s="1">
        <v>0</v>
      </c>
      <c r="E2655" s="2">
        <v>7.6</v>
      </c>
      <c r="H2655" s="4" t="str">
        <f t="shared" si="206"/>
        <v/>
      </c>
      <c r="I2655" s="4" t="str">
        <f t="shared" si="207"/>
        <v/>
      </c>
      <c r="J2655" s="4" t="str">
        <f t="shared" si="208"/>
        <v/>
      </c>
      <c r="K2655" s="4" t="str">
        <f>IF(ISERROR(MATCH(A2655,SEM_20201201_20210416!A:A,0)),"","Y")</f>
        <v/>
      </c>
      <c r="L2655" s="4" t="str">
        <f>IF(K2655="Y",VLOOKUP($A2655,SEM_20201201_20210416!$A:$G,3,FALSE),"")</f>
        <v/>
      </c>
      <c r="M2655" s="4" t="str">
        <f>IF(K2655="Y",VLOOKUP($A2655,SEM_20201201_20210416!$A:$G,4,FALSE),"")</f>
        <v/>
      </c>
      <c r="N2655" s="1" t="str">
        <f>IFERROR(VLOOKUP(A2655,SEM_20201201_20210416!A:F,6,FALSE),"")</f>
        <v/>
      </c>
      <c r="O2655" s="4" t="str">
        <f t="shared" si="209"/>
        <v/>
      </c>
      <c r="P2655" s="4" t="str">
        <f t="shared" si="210"/>
        <v/>
      </c>
    </row>
    <row r="2656" spans="1:16">
      <c r="A2656" s="3" t="s">
        <v>2775</v>
      </c>
      <c r="B2656">
        <v>5</v>
      </c>
      <c r="C2656">
        <v>0</v>
      </c>
      <c r="D2656" s="1">
        <v>0</v>
      </c>
      <c r="E2656" s="2">
        <v>7.6</v>
      </c>
      <c r="H2656" s="4" t="str">
        <f t="shared" si="206"/>
        <v/>
      </c>
      <c r="I2656" s="4" t="str">
        <f t="shared" si="207"/>
        <v/>
      </c>
      <c r="J2656" s="4" t="str">
        <f t="shared" si="208"/>
        <v/>
      </c>
      <c r="K2656" s="4" t="str">
        <f>IF(ISERROR(MATCH(A2656,SEM_20201201_20210416!A:A,0)),"","Y")</f>
        <v/>
      </c>
      <c r="L2656" s="4" t="str">
        <f>IF(K2656="Y",VLOOKUP($A2656,SEM_20201201_20210416!$A:$G,3,FALSE),"")</f>
        <v/>
      </c>
      <c r="M2656" s="4" t="str">
        <f>IF(K2656="Y",VLOOKUP($A2656,SEM_20201201_20210416!$A:$G,4,FALSE),"")</f>
        <v/>
      </c>
      <c r="N2656" s="1" t="str">
        <f>IFERROR(VLOOKUP(A2656,SEM_20201201_20210416!A:F,6,FALSE),"")</f>
        <v/>
      </c>
      <c r="O2656" s="4" t="str">
        <f t="shared" si="209"/>
        <v/>
      </c>
      <c r="P2656" s="4" t="str">
        <f t="shared" si="210"/>
        <v/>
      </c>
    </row>
    <row r="2657" spans="1:16">
      <c r="A2657" s="3" t="s">
        <v>2640</v>
      </c>
      <c r="B2657">
        <v>5</v>
      </c>
      <c r="C2657">
        <v>2</v>
      </c>
      <c r="D2657" s="1">
        <v>0.4</v>
      </c>
      <c r="E2657" s="2">
        <v>7.8</v>
      </c>
      <c r="H2657" s="4" t="str">
        <f t="shared" si="206"/>
        <v/>
      </c>
      <c r="I2657" s="4" t="str">
        <f t="shared" si="207"/>
        <v/>
      </c>
      <c r="J2657" s="4" t="str">
        <f t="shared" si="208"/>
        <v/>
      </c>
      <c r="K2657" s="4" t="str">
        <f>IF(ISERROR(MATCH(A2657,SEM_20201201_20210416!A:A,0)),"","Y")</f>
        <v/>
      </c>
      <c r="L2657" s="4" t="str">
        <f>IF(K2657="Y",VLOOKUP($A2657,SEM_20201201_20210416!$A:$G,3,FALSE),"")</f>
        <v/>
      </c>
      <c r="M2657" s="4" t="str">
        <f>IF(K2657="Y",VLOOKUP($A2657,SEM_20201201_20210416!$A:$G,4,FALSE),"")</f>
        <v/>
      </c>
      <c r="N2657" s="1" t="str">
        <f>IFERROR(VLOOKUP(A2657,SEM_20201201_20210416!A:F,6,FALSE),"")</f>
        <v/>
      </c>
      <c r="O2657" s="4" t="str">
        <f t="shared" si="209"/>
        <v/>
      </c>
      <c r="P2657" s="4" t="str">
        <f t="shared" si="210"/>
        <v/>
      </c>
    </row>
    <row r="2658" spans="1:16">
      <c r="A2658" s="3" t="s">
        <v>2631</v>
      </c>
      <c r="B2658">
        <v>5</v>
      </c>
      <c r="C2658">
        <v>1</v>
      </c>
      <c r="D2658" s="1">
        <v>0.2</v>
      </c>
      <c r="E2658" s="2">
        <v>8</v>
      </c>
      <c r="H2658" s="4" t="str">
        <f t="shared" si="206"/>
        <v/>
      </c>
      <c r="I2658" s="4" t="str">
        <f t="shared" si="207"/>
        <v/>
      </c>
      <c r="J2658" s="4" t="str">
        <f t="shared" si="208"/>
        <v/>
      </c>
      <c r="K2658" s="4" t="str">
        <f>IF(ISERROR(MATCH(A2658,SEM_20201201_20210416!A:A,0)),"","Y")</f>
        <v/>
      </c>
      <c r="L2658" s="4" t="str">
        <f>IF(K2658="Y",VLOOKUP($A2658,SEM_20201201_20210416!$A:$G,3,FALSE),"")</f>
        <v/>
      </c>
      <c r="M2658" s="4" t="str">
        <f>IF(K2658="Y",VLOOKUP($A2658,SEM_20201201_20210416!$A:$G,4,FALSE),"")</f>
        <v/>
      </c>
      <c r="N2658" s="1" t="str">
        <f>IFERROR(VLOOKUP(A2658,SEM_20201201_20210416!A:F,6,FALSE),"")</f>
        <v/>
      </c>
      <c r="O2658" s="4" t="str">
        <f t="shared" si="209"/>
        <v/>
      </c>
      <c r="P2658" s="4" t="str">
        <f t="shared" si="210"/>
        <v/>
      </c>
    </row>
    <row r="2659" spans="1:16">
      <c r="A2659" s="3" t="s">
        <v>2630</v>
      </c>
      <c r="B2659">
        <v>5</v>
      </c>
      <c r="C2659">
        <v>1</v>
      </c>
      <c r="D2659" s="1">
        <v>0.2</v>
      </c>
      <c r="E2659" s="2">
        <v>8.1999999999999993</v>
      </c>
      <c r="H2659" s="4" t="str">
        <f t="shared" si="206"/>
        <v/>
      </c>
      <c r="I2659" s="4" t="str">
        <f t="shared" si="207"/>
        <v/>
      </c>
      <c r="J2659" s="4" t="str">
        <f t="shared" si="208"/>
        <v/>
      </c>
      <c r="K2659" s="4" t="str">
        <f>IF(ISERROR(MATCH(A2659,SEM_20201201_20210416!A:A,0)),"","Y")</f>
        <v/>
      </c>
      <c r="L2659" s="4" t="str">
        <f>IF(K2659="Y",VLOOKUP($A2659,SEM_20201201_20210416!$A:$G,3,FALSE),"")</f>
        <v/>
      </c>
      <c r="M2659" s="4" t="str">
        <f>IF(K2659="Y",VLOOKUP($A2659,SEM_20201201_20210416!$A:$G,4,FALSE),"")</f>
        <v/>
      </c>
      <c r="N2659" s="1" t="str">
        <f>IFERROR(VLOOKUP(A2659,SEM_20201201_20210416!A:F,6,FALSE),"")</f>
        <v/>
      </c>
      <c r="O2659" s="4" t="str">
        <f t="shared" si="209"/>
        <v/>
      </c>
      <c r="P2659" s="4" t="str">
        <f t="shared" si="210"/>
        <v/>
      </c>
    </row>
    <row r="2660" spans="1:16">
      <c r="A2660" s="3" t="s">
        <v>2635</v>
      </c>
      <c r="B2660">
        <v>5</v>
      </c>
      <c r="C2660">
        <v>1</v>
      </c>
      <c r="D2660" s="1">
        <v>0.2</v>
      </c>
      <c r="E2660" s="2">
        <v>8.1999999999999993</v>
      </c>
      <c r="H2660" s="4" t="str">
        <f t="shared" si="206"/>
        <v/>
      </c>
      <c r="I2660" s="4" t="str">
        <f t="shared" si="207"/>
        <v/>
      </c>
      <c r="J2660" s="4" t="str">
        <f t="shared" si="208"/>
        <v/>
      </c>
      <c r="K2660" s="4" t="str">
        <f>IF(ISERROR(MATCH(A2660,SEM_20201201_20210416!A:A,0)),"","Y")</f>
        <v/>
      </c>
      <c r="L2660" s="4" t="str">
        <f>IF(K2660="Y",VLOOKUP($A2660,SEM_20201201_20210416!$A:$G,3,FALSE),"")</f>
        <v/>
      </c>
      <c r="M2660" s="4" t="str">
        <f>IF(K2660="Y",VLOOKUP($A2660,SEM_20201201_20210416!$A:$G,4,FALSE),"")</f>
        <v/>
      </c>
      <c r="N2660" s="1" t="str">
        <f>IFERROR(VLOOKUP(A2660,SEM_20201201_20210416!A:F,6,FALSE),"")</f>
        <v/>
      </c>
      <c r="O2660" s="4" t="str">
        <f t="shared" si="209"/>
        <v/>
      </c>
      <c r="P2660" s="4" t="str">
        <f t="shared" si="210"/>
        <v/>
      </c>
    </row>
    <row r="2661" spans="1:16">
      <c r="A2661" s="3" t="s">
        <v>2652</v>
      </c>
      <c r="B2661">
        <v>5</v>
      </c>
      <c r="C2661">
        <v>0</v>
      </c>
      <c r="D2661" s="1">
        <v>0</v>
      </c>
      <c r="E2661" s="2">
        <v>8.1999999999999993</v>
      </c>
      <c r="H2661" s="4" t="str">
        <f t="shared" si="206"/>
        <v/>
      </c>
      <c r="I2661" s="4" t="str">
        <f t="shared" si="207"/>
        <v/>
      </c>
      <c r="J2661" s="4" t="str">
        <f t="shared" si="208"/>
        <v/>
      </c>
      <c r="K2661" s="4" t="str">
        <f>IF(ISERROR(MATCH(A2661,SEM_20201201_20210416!A:A,0)),"","Y")</f>
        <v/>
      </c>
      <c r="L2661" s="4" t="str">
        <f>IF(K2661="Y",VLOOKUP($A2661,SEM_20201201_20210416!$A:$G,3,FALSE),"")</f>
        <v/>
      </c>
      <c r="M2661" s="4" t="str">
        <f>IF(K2661="Y",VLOOKUP($A2661,SEM_20201201_20210416!$A:$G,4,FALSE),"")</f>
        <v/>
      </c>
      <c r="N2661" s="1" t="str">
        <f>IFERROR(VLOOKUP(A2661,SEM_20201201_20210416!A:F,6,FALSE),"")</f>
        <v/>
      </c>
      <c r="O2661" s="4" t="str">
        <f t="shared" si="209"/>
        <v/>
      </c>
      <c r="P2661" s="4" t="str">
        <f t="shared" si="210"/>
        <v/>
      </c>
    </row>
    <row r="2662" spans="1:16">
      <c r="A2662" s="3" t="s">
        <v>2742</v>
      </c>
      <c r="B2662">
        <v>5</v>
      </c>
      <c r="C2662">
        <v>0</v>
      </c>
      <c r="D2662" s="1">
        <v>0</v>
      </c>
      <c r="E2662" s="2">
        <v>8.1999999999999993</v>
      </c>
      <c r="H2662" s="4" t="str">
        <f t="shared" si="206"/>
        <v/>
      </c>
      <c r="I2662" s="4" t="str">
        <f t="shared" si="207"/>
        <v/>
      </c>
      <c r="J2662" s="4" t="str">
        <f t="shared" si="208"/>
        <v/>
      </c>
      <c r="K2662" s="4" t="str">
        <f>IF(ISERROR(MATCH(A2662,SEM_20201201_20210416!A:A,0)),"","Y")</f>
        <v/>
      </c>
      <c r="L2662" s="4" t="str">
        <f>IF(K2662="Y",VLOOKUP($A2662,SEM_20201201_20210416!$A:$G,3,FALSE),"")</f>
        <v/>
      </c>
      <c r="M2662" s="4" t="str">
        <f>IF(K2662="Y",VLOOKUP($A2662,SEM_20201201_20210416!$A:$G,4,FALSE),"")</f>
        <v/>
      </c>
      <c r="N2662" s="1" t="str">
        <f>IFERROR(VLOOKUP(A2662,SEM_20201201_20210416!A:F,6,FALSE),"")</f>
        <v/>
      </c>
      <c r="O2662" s="4" t="str">
        <f t="shared" si="209"/>
        <v/>
      </c>
      <c r="P2662" s="4" t="str">
        <f t="shared" si="210"/>
        <v/>
      </c>
    </row>
    <row r="2663" spans="1:16">
      <c r="A2663" s="3" t="s">
        <v>2760</v>
      </c>
      <c r="B2663">
        <v>5</v>
      </c>
      <c r="C2663">
        <v>0</v>
      </c>
      <c r="D2663" s="1">
        <v>0</v>
      </c>
      <c r="E2663" s="2">
        <v>8.1999999999999993</v>
      </c>
      <c r="H2663" s="4" t="str">
        <f t="shared" si="206"/>
        <v/>
      </c>
      <c r="I2663" s="4" t="str">
        <f t="shared" si="207"/>
        <v/>
      </c>
      <c r="J2663" s="4" t="str">
        <f t="shared" si="208"/>
        <v/>
      </c>
      <c r="K2663" s="4" t="str">
        <f>IF(ISERROR(MATCH(A2663,SEM_20201201_20210416!A:A,0)),"","Y")</f>
        <v/>
      </c>
      <c r="L2663" s="4" t="str">
        <f>IF(K2663="Y",VLOOKUP($A2663,SEM_20201201_20210416!$A:$G,3,FALSE),"")</f>
        <v/>
      </c>
      <c r="M2663" s="4" t="str">
        <f>IF(K2663="Y",VLOOKUP($A2663,SEM_20201201_20210416!$A:$G,4,FALSE),"")</f>
        <v/>
      </c>
      <c r="N2663" s="1" t="str">
        <f>IFERROR(VLOOKUP(A2663,SEM_20201201_20210416!A:F,6,FALSE),"")</f>
        <v/>
      </c>
      <c r="O2663" s="4" t="str">
        <f t="shared" si="209"/>
        <v/>
      </c>
      <c r="P2663" s="4" t="str">
        <f t="shared" si="210"/>
        <v/>
      </c>
    </row>
    <row r="2664" spans="1:16">
      <c r="A2664" s="3" t="s">
        <v>2770</v>
      </c>
      <c r="B2664">
        <v>5</v>
      </c>
      <c r="C2664">
        <v>0</v>
      </c>
      <c r="D2664" s="1">
        <v>0</v>
      </c>
      <c r="E2664" s="2">
        <v>8.4</v>
      </c>
      <c r="H2664" s="4" t="str">
        <f t="shared" si="206"/>
        <v/>
      </c>
      <c r="I2664" s="4" t="str">
        <f t="shared" si="207"/>
        <v/>
      </c>
      <c r="J2664" s="4" t="str">
        <f t="shared" si="208"/>
        <v/>
      </c>
      <c r="K2664" s="4" t="str">
        <f>IF(ISERROR(MATCH(A2664,SEM_20201201_20210416!A:A,0)),"","Y")</f>
        <v/>
      </c>
      <c r="L2664" s="4" t="str">
        <f>IF(K2664="Y",VLOOKUP($A2664,SEM_20201201_20210416!$A:$G,3,FALSE),"")</f>
        <v/>
      </c>
      <c r="M2664" s="4" t="str">
        <f>IF(K2664="Y",VLOOKUP($A2664,SEM_20201201_20210416!$A:$G,4,FALSE),"")</f>
        <v/>
      </c>
      <c r="N2664" s="1" t="str">
        <f>IFERROR(VLOOKUP(A2664,SEM_20201201_20210416!A:F,6,FALSE),"")</f>
        <v/>
      </c>
      <c r="O2664" s="4" t="str">
        <f t="shared" si="209"/>
        <v/>
      </c>
      <c r="P2664" s="4" t="str">
        <f t="shared" si="210"/>
        <v/>
      </c>
    </row>
    <row r="2665" spans="1:16">
      <c r="A2665" s="3" t="s">
        <v>2815</v>
      </c>
      <c r="B2665">
        <v>5</v>
      </c>
      <c r="C2665">
        <v>0</v>
      </c>
      <c r="D2665" s="1">
        <v>0</v>
      </c>
      <c r="E2665" s="2">
        <v>8.4</v>
      </c>
      <c r="H2665" s="4" t="str">
        <f t="shared" si="206"/>
        <v/>
      </c>
      <c r="I2665" s="4" t="str">
        <f t="shared" si="207"/>
        <v/>
      </c>
      <c r="J2665" s="4" t="str">
        <f t="shared" si="208"/>
        <v/>
      </c>
      <c r="K2665" s="4" t="str">
        <f>IF(ISERROR(MATCH(A2665,SEM_20201201_20210416!A:A,0)),"","Y")</f>
        <v/>
      </c>
      <c r="L2665" s="4" t="str">
        <f>IF(K2665="Y",VLOOKUP($A2665,SEM_20201201_20210416!$A:$G,3,FALSE),"")</f>
        <v/>
      </c>
      <c r="M2665" s="4" t="str">
        <f>IF(K2665="Y",VLOOKUP($A2665,SEM_20201201_20210416!$A:$G,4,FALSE),"")</f>
        <v/>
      </c>
      <c r="N2665" s="1" t="str">
        <f>IFERROR(VLOOKUP(A2665,SEM_20201201_20210416!A:F,6,FALSE),"")</f>
        <v/>
      </c>
      <c r="O2665" s="4" t="str">
        <f t="shared" si="209"/>
        <v/>
      </c>
      <c r="P2665" s="4" t="str">
        <f t="shared" si="210"/>
        <v/>
      </c>
    </row>
    <row r="2666" spans="1:16">
      <c r="A2666" s="3" t="s">
        <v>2674</v>
      </c>
      <c r="B2666">
        <v>5</v>
      </c>
      <c r="C2666">
        <v>0</v>
      </c>
      <c r="D2666" s="1">
        <v>0</v>
      </c>
      <c r="E2666" s="2">
        <v>8.6</v>
      </c>
      <c r="H2666" s="4" t="str">
        <f t="shared" si="206"/>
        <v/>
      </c>
      <c r="I2666" s="4" t="str">
        <f t="shared" si="207"/>
        <v/>
      </c>
      <c r="J2666" s="4" t="str">
        <f t="shared" si="208"/>
        <v/>
      </c>
      <c r="K2666" s="4" t="str">
        <f>IF(ISERROR(MATCH(A2666,SEM_20201201_20210416!A:A,0)),"","Y")</f>
        <v/>
      </c>
      <c r="L2666" s="4" t="str">
        <f>IF(K2666="Y",VLOOKUP($A2666,SEM_20201201_20210416!$A:$G,3,FALSE),"")</f>
        <v/>
      </c>
      <c r="M2666" s="4" t="str">
        <f>IF(K2666="Y",VLOOKUP($A2666,SEM_20201201_20210416!$A:$G,4,FALSE),"")</f>
        <v/>
      </c>
      <c r="N2666" s="1" t="str">
        <f>IFERROR(VLOOKUP(A2666,SEM_20201201_20210416!A:F,6,FALSE),"")</f>
        <v/>
      </c>
      <c r="O2666" s="4" t="str">
        <f t="shared" si="209"/>
        <v/>
      </c>
      <c r="P2666" s="4" t="str">
        <f t="shared" si="210"/>
        <v/>
      </c>
    </row>
    <row r="2667" spans="1:16">
      <c r="A2667" s="3" t="s">
        <v>2736</v>
      </c>
      <c r="B2667">
        <v>5</v>
      </c>
      <c r="C2667">
        <v>0</v>
      </c>
      <c r="D2667" s="1">
        <v>0</v>
      </c>
      <c r="E2667" s="2">
        <v>8.6</v>
      </c>
      <c r="H2667" s="4" t="str">
        <f t="shared" si="206"/>
        <v/>
      </c>
      <c r="I2667" s="4" t="str">
        <f t="shared" si="207"/>
        <v/>
      </c>
      <c r="J2667" s="4" t="str">
        <f t="shared" si="208"/>
        <v/>
      </c>
      <c r="K2667" s="4" t="str">
        <f>IF(ISERROR(MATCH(A2667,SEM_20201201_20210416!A:A,0)),"","Y")</f>
        <v/>
      </c>
      <c r="L2667" s="4" t="str">
        <f>IF(K2667="Y",VLOOKUP($A2667,SEM_20201201_20210416!$A:$G,3,FALSE),"")</f>
        <v/>
      </c>
      <c r="M2667" s="4" t="str">
        <f>IF(K2667="Y",VLOOKUP($A2667,SEM_20201201_20210416!$A:$G,4,FALSE),"")</f>
        <v/>
      </c>
      <c r="N2667" s="1" t="str">
        <f>IFERROR(VLOOKUP(A2667,SEM_20201201_20210416!A:F,6,FALSE),"")</f>
        <v/>
      </c>
      <c r="O2667" s="4" t="str">
        <f t="shared" si="209"/>
        <v/>
      </c>
      <c r="P2667" s="4" t="str">
        <f t="shared" si="210"/>
        <v/>
      </c>
    </row>
    <row r="2668" spans="1:16">
      <c r="A2668" s="3" t="s">
        <v>2778</v>
      </c>
      <c r="B2668">
        <v>5</v>
      </c>
      <c r="C2668">
        <v>0</v>
      </c>
      <c r="D2668" s="1">
        <v>0</v>
      </c>
      <c r="E2668" s="2">
        <v>8.6</v>
      </c>
      <c r="H2668" s="4" t="str">
        <f t="shared" si="206"/>
        <v/>
      </c>
      <c r="I2668" s="4" t="str">
        <f t="shared" si="207"/>
        <v/>
      </c>
      <c r="J2668" s="4" t="str">
        <f t="shared" si="208"/>
        <v/>
      </c>
      <c r="K2668" s="4" t="str">
        <f>IF(ISERROR(MATCH(A2668,SEM_20201201_20210416!A:A,0)),"","Y")</f>
        <v/>
      </c>
      <c r="L2668" s="4" t="str">
        <f>IF(K2668="Y",VLOOKUP($A2668,SEM_20201201_20210416!$A:$G,3,FALSE),"")</f>
        <v/>
      </c>
      <c r="M2668" s="4" t="str">
        <f>IF(K2668="Y",VLOOKUP($A2668,SEM_20201201_20210416!$A:$G,4,FALSE),"")</f>
        <v/>
      </c>
      <c r="N2668" s="1" t="str">
        <f>IFERROR(VLOOKUP(A2668,SEM_20201201_20210416!A:F,6,FALSE),"")</f>
        <v/>
      </c>
      <c r="O2668" s="4" t="str">
        <f t="shared" si="209"/>
        <v/>
      </c>
      <c r="P2668" s="4" t="str">
        <f t="shared" si="210"/>
        <v/>
      </c>
    </row>
    <row r="2669" spans="1:16">
      <c r="A2669" s="3" t="s">
        <v>2728</v>
      </c>
      <c r="B2669">
        <v>5</v>
      </c>
      <c r="C2669">
        <v>0</v>
      </c>
      <c r="D2669" s="1">
        <v>0</v>
      </c>
      <c r="E2669" s="2">
        <v>8.8000000000000007</v>
      </c>
      <c r="H2669" s="4" t="str">
        <f t="shared" si="206"/>
        <v/>
      </c>
      <c r="I2669" s="4" t="str">
        <f t="shared" si="207"/>
        <v/>
      </c>
      <c r="J2669" s="4" t="str">
        <f t="shared" si="208"/>
        <v/>
      </c>
      <c r="K2669" s="4" t="str">
        <f>IF(ISERROR(MATCH(A2669,SEM_20201201_20210416!A:A,0)),"","Y")</f>
        <v/>
      </c>
      <c r="L2669" s="4" t="str">
        <f>IF(K2669="Y",VLOOKUP($A2669,SEM_20201201_20210416!$A:$G,3,FALSE),"")</f>
        <v/>
      </c>
      <c r="M2669" s="4" t="str">
        <f>IF(K2669="Y",VLOOKUP($A2669,SEM_20201201_20210416!$A:$G,4,FALSE),"")</f>
        <v/>
      </c>
      <c r="N2669" s="1" t="str">
        <f>IFERROR(VLOOKUP(A2669,SEM_20201201_20210416!A:F,6,FALSE),"")</f>
        <v/>
      </c>
      <c r="O2669" s="4" t="str">
        <f t="shared" si="209"/>
        <v/>
      </c>
      <c r="P2669" s="4" t="str">
        <f t="shared" si="210"/>
        <v/>
      </c>
    </row>
    <row r="2670" spans="1:16">
      <c r="A2670" s="3" t="s">
        <v>2729</v>
      </c>
      <c r="B2670">
        <v>5</v>
      </c>
      <c r="C2670">
        <v>0</v>
      </c>
      <c r="D2670" s="1">
        <v>0</v>
      </c>
      <c r="E2670" s="2">
        <v>9</v>
      </c>
      <c r="H2670" s="4" t="str">
        <f t="shared" si="206"/>
        <v/>
      </c>
      <c r="I2670" s="4" t="str">
        <f t="shared" si="207"/>
        <v/>
      </c>
      <c r="J2670" s="4" t="str">
        <f t="shared" si="208"/>
        <v/>
      </c>
      <c r="K2670" s="4" t="str">
        <f>IF(ISERROR(MATCH(A2670,SEM_20201201_20210416!A:A,0)),"","Y")</f>
        <v/>
      </c>
      <c r="L2670" s="4" t="str">
        <f>IF(K2670="Y",VLOOKUP($A2670,SEM_20201201_20210416!$A:$G,3,FALSE),"")</f>
        <v/>
      </c>
      <c r="M2670" s="4" t="str">
        <f>IF(K2670="Y",VLOOKUP($A2670,SEM_20201201_20210416!$A:$G,4,FALSE),"")</f>
        <v/>
      </c>
      <c r="N2670" s="1" t="str">
        <f>IFERROR(VLOOKUP(A2670,SEM_20201201_20210416!A:F,6,FALSE),"")</f>
        <v/>
      </c>
      <c r="O2670" s="4" t="str">
        <f t="shared" si="209"/>
        <v/>
      </c>
      <c r="P2670" s="4" t="str">
        <f t="shared" si="210"/>
        <v/>
      </c>
    </row>
    <row r="2671" spans="1:16">
      <c r="A2671" s="3" t="s">
        <v>2688</v>
      </c>
      <c r="B2671">
        <v>5</v>
      </c>
      <c r="C2671">
        <v>1</v>
      </c>
      <c r="D2671" s="1">
        <v>0.2</v>
      </c>
      <c r="E2671" s="2">
        <v>9.1999999999999993</v>
      </c>
      <c r="H2671" s="4" t="str">
        <f t="shared" si="206"/>
        <v/>
      </c>
      <c r="I2671" s="4" t="str">
        <f t="shared" si="207"/>
        <v/>
      </c>
      <c r="J2671" s="4" t="str">
        <f t="shared" si="208"/>
        <v/>
      </c>
      <c r="K2671" s="4" t="str">
        <f>IF(ISERROR(MATCH(A2671,SEM_20201201_20210416!A:A,0)),"","Y")</f>
        <v/>
      </c>
      <c r="L2671" s="4" t="str">
        <f>IF(K2671="Y",VLOOKUP($A2671,SEM_20201201_20210416!$A:$G,3,FALSE),"")</f>
        <v/>
      </c>
      <c r="M2671" s="4" t="str">
        <f>IF(K2671="Y",VLOOKUP($A2671,SEM_20201201_20210416!$A:$G,4,FALSE),"")</f>
        <v/>
      </c>
      <c r="N2671" s="1" t="str">
        <f>IFERROR(VLOOKUP(A2671,SEM_20201201_20210416!A:F,6,FALSE),"")</f>
        <v/>
      </c>
      <c r="O2671" s="4" t="str">
        <f t="shared" si="209"/>
        <v/>
      </c>
      <c r="P2671" s="4" t="str">
        <f t="shared" si="210"/>
        <v/>
      </c>
    </row>
    <row r="2672" spans="1:16">
      <c r="A2672" s="3" t="s">
        <v>2712</v>
      </c>
      <c r="B2672">
        <v>5</v>
      </c>
      <c r="C2672">
        <v>0</v>
      </c>
      <c r="D2672" s="1">
        <v>0</v>
      </c>
      <c r="E2672" s="2">
        <v>9.1999999999999993</v>
      </c>
      <c r="H2672" s="4" t="str">
        <f t="shared" si="206"/>
        <v/>
      </c>
      <c r="I2672" s="4" t="str">
        <f t="shared" si="207"/>
        <v/>
      </c>
      <c r="J2672" s="4" t="str">
        <f t="shared" si="208"/>
        <v/>
      </c>
      <c r="K2672" s="4" t="str">
        <f>IF(ISERROR(MATCH(A2672,SEM_20201201_20210416!A:A,0)),"","Y")</f>
        <v/>
      </c>
      <c r="L2672" s="4" t="str">
        <f>IF(K2672="Y",VLOOKUP($A2672,SEM_20201201_20210416!$A:$G,3,FALSE),"")</f>
        <v/>
      </c>
      <c r="M2672" s="4" t="str">
        <f>IF(K2672="Y",VLOOKUP($A2672,SEM_20201201_20210416!$A:$G,4,FALSE),"")</f>
        <v/>
      </c>
      <c r="N2672" s="1" t="str">
        <f>IFERROR(VLOOKUP(A2672,SEM_20201201_20210416!A:F,6,FALSE),"")</f>
        <v/>
      </c>
      <c r="O2672" s="4" t="str">
        <f t="shared" si="209"/>
        <v/>
      </c>
      <c r="P2672" s="4" t="str">
        <f t="shared" si="210"/>
        <v/>
      </c>
    </row>
    <row r="2673" spans="1:16">
      <c r="A2673" s="3" t="s">
        <v>2799</v>
      </c>
      <c r="B2673">
        <v>5</v>
      </c>
      <c r="C2673">
        <v>2</v>
      </c>
      <c r="D2673" s="1">
        <v>0.4</v>
      </c>
      <c r="E2673" s="2">
        <v>9.4</v>
      </c>
      <c r="H2673" s="4" t="str">
        <f t="shared" si="206"/>
        <v/>
      </c>
      <c r="I2673" s="4" t="str">
        <f t="shared" si="207"/>
        <v/>
      </c>
      <c r="J2673" s="4" t="str">
        <f t="shared" si="208"/>
        <v/>
      </c>
      <c r="K2673" s="4" t="str">
        <f>IF(ISERROR(MATCH(A2673,SEM_20201201_20210416!A:A,0)),"","Y")</f>
        <v/>
      </c>
      <c r="L2673" s="4" t="str">
        <f>IF(K2673="Y",VLOOKUP($A2673,SEM_20201201_20210416!$A:$G,3,FALSE),"")</f>
        <v/>
      </c>
      <c r="M2673" s="4" t="str">
        <f>IF(K2673="Y",VLOOKUP($A2673,SEM_20201201_20210416!$A:$G,4,FALSE),"")</f>
        <v/>
      </c>
      <c r="N2673" s="1" t="str">
        <f>IFERROR(VLOOKUP(A2673,SEM_20201201_20210416!A:F,6,FALSE),"")</f>
        <v/>
      </c>
      <c r="O2673" s="4" t="str">
        <f t="shared" si="209"/>
        <v/>
      </c>
      <c r="P2673" s="4" t="str">
        <f t="shared" si="210"/>
        <v/>
      </c>
    </row>
    <row r="2674" spans="1:16">
      <c r="A2674" s="3" t="s">
        <v>2774</v>
      </c>
      <c r="B2674">
        <v>5</v>
      </c>
      <c r="C2674">
        <v>1</v>
      </c>
      <c r="D2674" s="1">
        <v>0.2</v>
      </c>
      <c r="E2674" s="2">
        <v>9.4</v>
      </c>
      <c r="H2674" s="4" t="str">
        <f t="shared" si="206"/>
        <v/>
      </c>
      <c r="I2674" s="4" t="str">
        <f t="shared" si="207"/>
        <v/>
      </c>
      <c r="J2674" s="4" t="str">
        <f t="shared" si="208"/>
        <v/>
      </c>
      <c r="K2674" s="4" t="str">
        <f>IF(ISERROR(MATCH(A2674,SEM_20201201_20210416!A:A,0)),"","Y")</f>
        <v/>
      </c>
      <c r="L2674" s="4" t="str">
        <f>IF(K2674="Y",VLOOKUP($A2674,SEM_20201201_20210416!$A:$G,3,FALSE),"")</f>
        <v/>
      </c>
      <c r="M2674" s="4" t="str">
        <f>IF(K2674="Y",VLOOKUP($A2674,SEM_20201201_20210416!$A:$G,4,FALSE),"")</f>
        <v/>
      </c>
      <c r="N2674" s="1" t="str">
        <f>IFERROR(VLOOKUP(A2674,SEM_20201201_20210416!A:F,6,FALSE),"")</f>
        <v/>
      </c>
      <c r="O2674" s="4" t="str">
        <f t="shared" si="209"/>
        <v/>
      </c>
      <c r="P2674" s="4" t="str">
        <f t="shared" si="210"/>
        <v/>
      </c>
    </row>
    <row r="2675" spans="1:16">
      <c r="A2675" s="3" t="s">
        <v>2587</v>
      </c>
      <c r="B2675">
        <v>5</v>
      </c>
      <c r="C2675">
        <v>0</v>
      </c>
      <c r="D2675" s="1">
        <v>0</v>
      </c>
      <c r="E2675" s="2">
        <v>9.4</v>
      </c>
      <c r="H2675" s="4" t="str">
        <f t="shared" si="206"/>
        <v/>
      </c>
      <c r="I2675" s="4" t="str">
        <f t="shared" si="207"/>
        <v/>
      </c>
      <c r="J2675" s="4" t="str">
        <f t="shared" si="208"/>
        <v/>
      </c>
      <c r="K2675" s="4" t="str">
        <f>IF(ISERROR(MATCH(A2675,SEM_20201201_20210416!A:A,0)),"","Y")</f>
        <v/>
      </c>
      <c r="L2675" s="4" t="str">
        <f>IF(K2675="Y",VLOOKUP($A2675,SEM_20201201_20210416!$A:$G,3,FALSE),"")</f>
        <v/>
      </c>
      <c r="M2675" s="4" t="str">
        <f>IF(K2675="Y",VLOOKUP($A2675,SEM_20201201_20210416!$A:$G,4,FALSE),"")</f>
        <v/>
      </c>
      <c r="N2675" s="1" t="str">
        <f>IFERROR(VLOOKUP(A2675,SEM_20201201_20210416!A:F,6,FALSE),"")</f>
        <v/>
      </c>
      <c r="O2675" s="4" t="str">
        <f t="shared" si="209"/>
        <v/>
      </c>
      <c r="P2675" s="4" t="str">
        <f t="shared" si="210"/>
        <v/>
      </c>
    </row>
    <row r="2676" spans="1:16">
      <c r="A2676" s="3" t="s">
        <v>2639</v>
      </c>
      <c r="B2676">
        <v>5</v>
      </c>
      <c r="C2676">
        <v>0</v>
      </c>
      <c r="D2676" s="1">
        <v>0</v>
      </c>
      <c r="E2676" s="2">
        <v>9.4</v>
      </c>
      <c r="H2676" s="4" t="str">
        <f t="shared" si="206"/>
        <v/>
      </c>
      <c r="I2676" s="4" t="str">
        <f t="shared" si="207"/>
        <v/>
      </c>
      <c r="J2676" s="4" t="str">
        <f t="shared" si="208"/>
        <v/>
      </c>
      <c r="K2676" s="4" t="str">
        <f>IF(ISERROR(MATCH(A2676,SEM_20201201_20210416!A:A,0)),"","Y")</f>
        <v/>
      </c>
      <c r="L2676" s="4" t="str">
        <f>IF(K2676="Y",VLOOKUP($A2676,SEM_20201201_20210416!$A:$G,3,FALSE),"")</f>
        <v/>
      </c>
      <c r="M2676" s="4" t="str">
        <f>IF(K2676="Y",VLOOKUP($A2676,SEM_20201201_20210416!$A:$G,4,FALSE),"")</f>
        <v/>
      </c>
      <c r="N2676" s="1" t="str">
        <f>IFERROR(VLOOKUP(A2676,SEM_20201201_20210416!A:F,6,FALSE),"")</f>
        <v/>
      </c>
      <c r="O2676" s="4" t="str">
        <f t="shared" si="209"/>
        <v/>
      </c>
      <c r="P2676" s="4" t="str">
        <f t="shared" si="210"/>
        <v/>
      </c>
    </row>
    <row r="2677" spans="1:16">
      <c r="A2677" s="3" t="s">
        <v>2785</v>
      </c>
      <c r="B2677">
        <v>5</v>
      </c>
      <c r="C2677">
        <v>0</v>
      </c>
      <c r="D2677" s="1">
        <v>0</v>
      </c>
      <c r="E2677" s="2">
        <v>9.4</v>
      </c>
      <c r="H2677" s="4" t="str">
        <f t="shared" si="206"/>
        <v/>
      </c>
      <c r="I2677" s="4" t="str">
        <f t="shared" si="207"/>
        <v/>
      </c>
      <c r="J2677" s="4" t="str">
        <f t="shared" si="208"/>
        <v/>
      </c>
      <c r="K2677" s="4" t="str">
        <f>IF(ISERROR(MATCH(A2677,SEM_20201201_20210416!A:A,0)),"","Y")</f>
        <v/>
      </c>
      <c r="L2677" s="4" t="str">
        <f>IF(K2677="Y",VLOOKUP($A2677,SEM_20201201_20210416!$A:$G,3,FALSE),"")</f>
        <v/>
      </c>
      <c r="M2677" s="4" t="str">
        <f>IF(K2677="Y",VLOOKUP($A2677,SEM_20201201_20210416!$A:$G,4,FALSE),"")</f>
        <v/>
      </c>
      <c r="N2677" s="1" t="str">
        <f>IFERROR(VLOOKUP(A2677,SEM_20201201_20210416!A:F,6,FALSE),"")</f>
        <v/>
      </c>
      <c r="O2677" s="4" t="str">
        <f t="shared" si="209"/>
        <v/>
      </c>
      <c r="P2677" s="4" t="str">
        <f t="shared" si="210"/>
        <v/>
      </c>
    </row>
    <row r="2678" spans="1:16">
      <c r="A2678" s="3" t="s">
        <v>2685</v>
      </c>
      <c r="B2678">
        <v>5</v>
      </c>
      <c r="C2678">
        <v>0</v>
      </c>
      <c r="D2678" s="1">
        <v>0</v>
      </c>
      <c r="E2678" s="2">
        <v>9.6</v>
      </c>
      <c r="H2678" s="4" t="str">
        <f t="shared" si="206"/>
        <v/>
      </c>
      <c r="I2678" s="4" t="str">
        <f t="shared" si="207"/>
        <v/>
      </c>
      <c r="J2678" s="4" t="str">
        <f t="shared" si="208"/>
        <v/>
      </c>
      <c r="K2678" s="4" t="str">
        <f>IF(ISERROR(MATCH(A2678,SEM_20201201_20210416!A:A,0)),"","Y")</f>
        <v/>
      </c>
      <c r="L2678" s="4" t="str">
        <f>IF(K2678="Y",VLOOKUP($A2678,SEM_20201201_20210416!$A:$G,3,FALSE),"")</f>
        <v/>
      </c>
      <c r="M2678" s="4" t="str">
        <f>IF(K2678="Y",VLOOKUP($A2678,SEM_20201201_20210416!$A:$G,4,FALSE),"")</f>
        <v/>
      </c>
      <c r="N2678" s="1" t="str">
        <f>IFERROR(VLOOKUP(A2678,SEM_20201201_20210416!A:F,6,FALSE),"")</f>
        <v/>
      </c>
      <c r="O2678" s="4" t="str">
        <f t="shared" si="209"/>
        <v/>
      </c>
      <c r="P2678" s="4" t="str">
        <f t="shared" si="210"/>
        <v/>
      </c>
    </row>
    <row r="2679" spans="1:16">
      <c r="A2679" s="3" t="s">
        <v>2786</v>
      </c>
      <c r="B2679">
        <v>5</v>
      </c>
      <c r="C2679">
        <v>1</v>
      </c>
      <c r="D2679" s="1">
        <v>0.2</v>
      </c>
      <c r="E2679" s="2">
        <v>9.8000000000000007</v>
      </c>
      <c r="H2679" s="4" t="str">
        <f t="shared" si="206"/>
        <v/>
      </c>
      <c r="I2679" s="4" t="str">
        <f t="shared" si="207"/>
        <v/>
      </c>
      <c r="J2679" s="4" t="str">
        <f t="shared" si="208"/>
        <v/>
      </c>
      <c r="K2679" s="4" t="str">
        <f>IF(ISERROR(MATCH(A2679,SEM_20201201_20210416!A:A,0)),"","Y")</f>
        <v/>
      </c>
      <c r="L2679" s="4" t="str">
        <f>IF(K2679="Y",VLOOKUP($A2679,SEM_20201201_20210416!$A:$G,3,FALSE),"")</f>
        <v/>
      </c>
      <c r="M2679" s="4" t="str">
        <f>IF(K2679="Y",VLOOKUP($A2679,SEM_20201201_20210416!$A:$G,4,FALSE),"")</f>
        <v/>
      </c>
      <c r="N2679" s="1" t="str">
        <f>IFERROR(VLOOKUP(A2679,SEM_20201201_20210416!A:F,6,FALSE),"")</f>
        <v/>
      </c>
      <c r="O2679" s="4" t="str">
        <f t="shared" si="209"/>
        <v/>
      </c>
      <c r="P2679" s="4" t="str">
        <f t="shared" si="210"/>
        <v/>
      </c>
    </row>
    <row r="2680" spans="1:16">
      <c r="A2680" s="3" t="s">
        <v>2747</v>
      </c>
      <c r="B2680">
        <v>5</v>
      </c>
      <c r="C2680">
        <v>0</v>
      </c>
      <c r="D2680" s="1">
        <v>0</v>
      </c>
      <c r="E2680" s="2">
        <v>9.8000000000000007</v>
      </c>
      <c r="H2680" s="4" t="str">
        <f t="shared" si="206"/>
        <v/>
      </c>
      <c r="I2680" s="4" t="str">
        <f t="shared" si="207"/>
        <v/>
      </c>
      <c r="J2680" s="4" t="str">
        <f t="shared" si="208"/>
        <v/>
      </c>
      <c r="K2680" s="4" t="str">
        <f>IF(ISERROR(MATCH(A2680,SEM_20201201_20210416!A:A,0)),"","Y")</f>
        <v/>
      </c>
      <c r="L2680" s="4" t="str">
        <f>IF(K2680="Y",VLOOKUP($A2680,SEM_20201201_20210416!$A:$G,3,FALSE),"")</f>
        <v/>
      </c>
      <c r="M2680" s="4" t="str">
        <f>IF(K2680="Y",VLOOKUP($A2680,SEM_20201201_20210416!$A:$G,4,FALSE),"")</f>
        <v/>
      </c>
      <c r="N2680" s="1" t="str">
        <f>IFERROR(VLOOKUP(A2680,SEM_20201201_20210416!A:F,6,FALSE),"")</f>
        <v/>
      </c>
      <c r="O2680" s="4" t="str">
        <f t="shared" si="209"/>
        <v/>
      </c>
      <c r="P2680" s="4" t="str">
        <f t="shared" si="210"/>
        <v/>
      </c>
    </row>
    <row r="2681" spans="1:16">
      <c r="A2681" s="3" t="s">
        <v>2591</v>
      </c>
      <c r="B2681">
        <v>5</v>
      </c>
      <c r="C2681">
        <v>0</v>
      </c>
      <c r="D2681" s="1">
        <v>0</v>
      </c>
      <c r="E2681" s="2">
        <v>10.199999999999999</v>
      </c>
      <c r="H2681" s="4" t="str">
        <f t="shared" si="206"/>
        <v/>
      </c>
      <c r="I2681" s="4" t="str">
        <f t="shared" si="207"/>
        <v/>
      </c>
      <c r="J2681" s="4" t="str">
        <f t="shared" si="208"/>
        <v/>
      </c>
      <c r="K2681" s="4" t="str">
        <f>IF(ISERROR(MATCH(A2681,SEM_20201201_20210416!A:A,0)),"","Y")</f>
        <v/>
      </c>
      <c r="L2681" s="4" t="str">
        <f>IF(K2681="Y",VLOOKUP($A2681,SEM_20201201_20210416!$A:$G,3,FALSE),"")</f>
        <v/>
      </c>
      <c r="M2681" s="4" t="str">
        <f>IF(K2681="Y",VLOOKUP($A2681,SEM_20201201_20210416!$A:$G,4,FALSE),"")</f>
        <v/>
      </c>
      <c r="N2681" s="1" t="str">
        <f>IFERROR(VLOOKUP(A2681,SEM_20201201_20210416!A:F,6,FALSE),"")</f>
        <v/>
      </c>
      <c r="O2681" s="4" t="str">
        <f t="shared" si="209"/>
        <v/>
      </c>
      <c r="P2681" s="4" t="str">
        <f t="shared" si="210"/>
        <v/>
      </c>
    </row>
    <row r="2682" spans="1:16">
      <c r="A2682" s="3" t="s">
        <v>2594</v>
      </c>
      <c r="B2682">
        <v>5</v>
      </c>
      <c r="C2682">
        <v>0</v>
      </c>
      <c r="D2682" s="1">
        <v>0</v>
      </c>
      <c r="E2682" s="2">
        <v>10.199999999999999</v>
      </c>
      <c r="H2682" s="4" t="str">
        <f t="shared" si="206"/>
        <v/>
      </c>
      <c r="I2682" s="4" t="str">
        <f t="shared" si="207"/>
        <v/>
      </c>
      <c r="J2682" s="4" t="str">
        <f t="shared" si="208"/>
        <v/>
      </c>
      <c r="K2682" s="4" t="str">
        <f>IF(ISERROR(MATCH(A2682,SEM_20201201_20210416!A:A,0)),"","Y")</f>
        <v/>
      </c>
      <c r="L2682" s="4" t="str">
        <f>IF(K2682="Y",VLOOKUP($A2682,SEM_20201201_20210416!$A:$G,3,FALSE),"")</f>
        <v/>
      </c>
      <c r="M2682" s="4" t="str">
        <f>IF(K2682="Y",VLOOKUP($A2682,SEM_20201201_20210416!$A:$G,4,FALSE),"")</f>
        <v/>
      </c>
      <c r="N2682" s="1" t="str">
        <f>IFERROR(VLOOKUP(A2682,SEM_20201201_20210416!A:F,6,FALSE),"")</f>
        <v/>
      </c>
      <c r="O2682" s="4" t="str">
        <f t="shared" si="209"/>
        <v/>
      </c>
      <c r="P2682" s="4" t="str">
        <f t="shared" si="210"/>
        <v/>
      </c>
    </row>
    <row r="2683" spans="1:16">
      <c r="A2683" s="3" t="s">
        <v>2698</v>
      </c>
      <c r="B2683">
        <v>5</v>
      </c>
      <c r="C2683">
        <v>1</v>
      </c>
      <c r="D2683" s="1">
        <v>0.2</v>
      </c>
      <c r="E2683" s="2">
        <v>10.6</v>
      </c>
      <c r="H2683" s="4" t="str">
        <f t="shared" si="206"/>
        <v/>
      </c>
      <c r="I2683" s="4" t="str">
        <f t="shared" si="207"/>
        <v/>
      </c>
      <c r="J2683" s="4" t="str">
        <f t="shared" si="208"/>
        <v/>
      </c>
      <c r="K2683" s="4" t="str">
        <f>IF(ISERROR(MATCH(A2683,SEM_20201201_20210416!A:A,0)),"","Y")</f>
        <v/>
      </c>
      <c r="L2683" s="4" t="str">
        <f>IF(K2683="Y",VLOOKUP($A2683,SEM_20201201_20210416!$A:$G,3,FALSE),"")</f>
        <v/>
      </c>
      <c r="M2683" s="4" t="str">
        <f>IF(K2683="Y",VLOOKUP($A2683,SEM_20201201_20210416!$A:$G,4,FALSE),"")</f>
        <v/>
      </c>
      <c r="N2683" s="1" t="str">
        <f>IFERROR(VLOOKUP(A2683,SEM_20201201_20210416!A:F,6,FALSE),"")</f>
        <v/>
      </c>
      <c r="O2683" s="4" t="str">
        <f t="shared" si="209"/>
        <v/>
      </c>
      <c r="P2683" s="4" t="str">
        <f t="shared" si="210"/>
        <v/>
      </c>
    </row>
    <row r="2684" spans="1:16">
      <c r="A2684" s="3" t="s">
        <v>2593</v>
      </c>
      <c r="B2684">
        <v>5</v>
      </c>
      <c r="C2684">
        <v>0</v>
      </c>
      <c r="D2684" s="1">
        <v>0</v>
      </c>
      <c r="E2684" s="2">
        <v>10.6</v>
      </c>
      <c r="H2684" s="4" t="str">
        <f t="shared" si="206"/>
        <v/>
      </c>
      <c r="I2684" s="4" t="str">
        <f t="shared" si="207"/>
        <v/>
      </c>
      <c r="J2684" s="4" t="str">
        <f t="shared" si="208"/>
        <v/>
      </c>
      <c r="K2684" s="4" t="str">
        <f>IF(ISERROR(MATCH(A2684,SEM_20201201_20210416!A:A,0)),"","Y")</f>
        <v/>
      </c>
      <c r="L2684" s="4" t="str">
        <f>IF(K2684="Y",VLOOKUP($A2684,SEM_20201201_20210416!$A:$G,3,FALSE),"")</f>
        <v/>
      </c>
      <c r="M2684" s="4" t="str">
        <f>IF(K2684="Y",VLOOKUP($A2684,SEM_20201201_20210416!$A:$G,4,FALSE),"")</f>
        <v/>
      </c>
      <c r="N2684" s="1" t="str">
        <f>IFERROR(VLOOKUP(A2684,SEM_20201201_20210416!A:F,6,FALSE),"")</f>
        <v/>
      </c>
      <c r="O2684" s="4" t="str">
        <f t="shared" si="209"/>
        <v/>
      </c>
      <c r="P2684" s="4" t="str">
        <f t="shared" si="210"/>
        <v/>
      </c>
    </row>
    <row r="2685" spans="1:16">
      <c r="A2685" s="3" t="s">
        <v>2595</v>
      </c>
      <c r="B2685">
        <v>5</v>
      </c>
      <c r="C2685">
        <v>0</v>
      </c>
      <c r="D2685" s="1">
        <v>0</v>
      </c>
      <c r="E2685" s="2">
        <v>10.6</v>
      </c>
      <c r="H2685" s="4" t="str">
        <f t="shared" si="206"/>
        <v/>
      </c>
      <c r="I2685" s="4" t="str">
        <f t="shared" si="207"/>
        <v/>
      </c>
      <c r="J2685" s="4" t="str">
        <f t="shared" si="208"/>
        <v/>
      </c>
      <c r="K2685" s="4" t="str">
        <f>IF(ISERROR(MATCH(A2685,SEM_20201201_20210416!A:A,0)),"","Y")</f>
        <v/>
      </c>
      <c r="L2685" s="4" t="str">
        <f>IF(K2685="Y",VLOOKUP($A2685,SEM_20201201_20210416!$A:$G,3,FALSE),"")</f>
        <v/>
      </c>
      <c r="M2685" s="4" t="str">
        <f>IF(K2685="Y",VLOOKUP($A2685,SEM_20201201_20210416!$A:$G,4,FALSE),"")</f>
        <v/>
      </c>
      <c r="N2685" s="1" t="str">
        <f>IFERROR(VLOOKUP(A2685,SEM_20201201_20210416!A:F,6,FALSE),"")</f>
        <v/>
      </c>
      <c r="O2685" s="4" t="str">
        <f t="shared" si="209"/>
        <v/>
      </c>
      <c r="P2685" s="4" t="str">
        <f t="shared" si="210"/>
        <v/>
      </c>
    </row>
    <row r="2686" spans="1:16">
      <c r="A2686" s="3" t="s">
        <v>2609</v>
      </c>
      <c r="B2686">
        <v>5</v>
      </c>
      <c r="C2686">
        <v>0</v>
      </c>
      <c r="D2686" s="1">
        <v>0</v>
      </c>
      <c r="E2686" s="2">
        <v>10.8</v>
      </c>
      <c r="H2686" s="4" t="str">
        <f t="shared" si="206"/>
        <v/>
      </c>
      <c r="I2686" s="4" t="str">
        <f t="shared" si="207"/>
        <v/>
      </c>
      <c r="J2686" s="4" t="str">
        <f t="shared" si="208"/>
        <v/>
      </c>
      <c r="K2686" s="4" t="str">
        <f>IF(ISERROR(MATCH(A2686,SEM_20201201_20210416!A:A,0)),"","Y")</f>
        <v/>
      </c>
      <c r="L2686" s="4" t="str">
        <f>IF(K2686="Y",VLOOKUP($A2686,SEM_20201201_20210416!$A:$G,3,FALSE),"")</f>
        <v/>
      </c>
      <c r="M2686" s="4" t="str">
        <f>IF(K2686="Y",VLOOKUP($A2686,SEM_20201201_20210416!$A:$G,4,FALSE),"")</f>
        <v/>
      </c>
      <c r="N2686" s="1" t="str">
        <f>IFERROR(VLOOKUP(A2686,SEM_20201201_20210416!A:F,6,FALSE),"")</f>
        <v/>
      </c>
      <c r="O2686" s="4" t="str">
        <f t="shared" si="209"/>
        <v/>
      </c>
      <c r="P2686" s="4" t="str">
        <f t="shared" si="210"/>
        <v/>
      </c>
    </row>
    <row r="2687" spans="1:16">
      <c r="A2687" s="3" t="s">
        <v>2805</v>
      </c>
      <c r="B2687">
        <v>5</v>
      </c>
      <c r="C2687">
        <v>0</v>
      </c>
      <c r="D2687" s="1">
        <v>0</v>
      </c>
      <c r="E2687" s="2">
        <v>10.8</v>
      </c>
      <c r="H2687" s="4" t="str">
        <f t="shared" si="206"/>
        <v/>
      </c>
      <c r="I2687" s="4" t="str">
        <f t="shared" si="207"/>
        <v/>
      </c>
      <c r="J2687" s="4" t="str">
        <f t="shared" si="208"/>
        <v/>
      </c>
      <c r="K2687" s="4" t="str">
        <f>IF(ISERROR(MATCH(A2687,SEM_20201201_20210416!A:A,0)),"","Y")</f>
        <v/>
      </c>
      <c r="L2687" s="4" t="str">
        <f>IF(K2687="Y",VLOOKUP($A2687,SEM_20201201_20210416!$A:$G,3,FALSE),"")</f>
        <v/>
      </c>
      <c r="M2687" s="4" t="str">
        <f>IF(K2687="Y",VLOOKUP($A2687,SEM_20201201_20210416!$A:$G,4,FALSE),"")</f>
        <v/>
      </c>
      <c r="N2687" s="1" t="str">
        <f>IFERROR(VLOOKUP(A2687,SEM_20201201_20210416!A:F,6,FALSE),"")</f>
        <v/>
      </c>
      <c r="O2687" s="4" t="str">
        <f t="shared" si="209"/>
        <v/>
      </c>
      <c r="P2687" s="4" t="str">
        <f t="shared" si="210"/>
        <v/>
      </c>
    </row>
    <row r="2688" spans="1:16">
      <c r="A2688" s="3" t="s">
        <v>2637</v>
      </c>
      <c r="B2688">
        <v>5</v>
      </c>
      <c r="C2688">
        <v>1</v>
      </c>
      <c r="D2688" s="1">
        <v>0.2</v>
      </c>
      <c r="E2688" s="2">
        <v>11</v>
      </c>
      <c r="H2688" s="4" t="str">
        <f t="shared" si="206"/>
        <v/>
      </c>
      <c r="I2688" s="4" t="str">
        <f t="shared" si="207"/>
        <v/>
      </c>
      <c r="J2688" s="4" t="str">
        <f t="shared" si="208"/>
        <v/>
      </c>
      <c r="K2688" s="4" t="str">
        <f>IF(ISERROR(MATCH(A2688,SEM_20201201_20210416!A:A,0)),"","Y")</f>
        <v/>
      </c>
      <c r="L2688" s="4" t="str">
        <f>IF(K2688="Y",VLOOKUP($A2688,SEM_20201201_20210416!$A:$G,3,FALSE),"")</f>
        <v/>
      </c>
      <c r="M2688" s="4" t="str">
        <f>IF(K2688="Y",VLOOKUP($A2688,SEM_20201201_20210416!$A:$G,4,FALSE),"")</f>
        <v/>
      </c>
      <c r="N2688" s="1" t="str">
        <f>IFERROR(VLOOKUP(A2688,SEM_20201201_20210416!A:F,6,FALSE),"")</f>
        <v/>
      </c>
      <c r="O2688" s="4" t="str">
        <f t="shared" si="209"/>
        <v/>
      </c>
      <c r="P2688" s="4" t="str">
        <f t="shared" si="210"/>
        <v/>
      </c>
    </row>
    <row r="2689" spans="1:16">
      <c r="A2689" s="3" t="s">
        <v>2782</v>
      </c>
      <c r="B2689">
        <v>5</v>
      </c>
      <c r="C2689">
        <v>0</v>
      </c>
      <c r="D2689" s="1">
        <v>0</v>
      </c>
      <c r="E2689" s="2">
        <v>11.2</v>
      </c>
      <c r="H2689" s="4" t="str">
        <f t="shared" si="206"/>
        <v/>
      </c>
      <c r="I2689" s="4" t="str">
        <f t="shared" si="207"/>
        <v/>
      </c>
      <c r="J2689" s="4" t="str">
        <f t="shared" si="208"/>
        <v/>
      </c>
      <c r="K2689" s="4" t="str">
        <f>IF(ISERROR(MATCH(A2689,SEM_20201201_20210416!A:A,0)),"","Y")</f>
        <v/>
      </c>
      <c r="L2689" s="4" t="str">
        <f>IF(K2689="Y",VLOOKUP($A2689,SEM_20201201_20210416!$A:$G,3,FALSE),"")</f>
        <v/>
      </c>
      <c r="M2689" s="4" t="str">
        <f>IF(K2689="Y",VLOOKUP($A2689,SEM_20201201_20210416!$A:$G,4,FALSE),"")</f>
        <v/>
      </c>
      <c r="N2689" s="1" t="str">
        <f>IFERROR(VLOOKUP(A2689,SEM_20201201_20210416!A:F,6,FALSE),"")</f>
        <v/>
      </c>
      <c r="O2689" s="4" t="str">
        <f t="shared" si="209"/>
        <v/>
      </c>
      <c r="P2689" s="4" t="str">
        <f t="shared" si="210"/>
        <v/>
      </c>
    </row>
    <row r="2690" spans="1:16">
      <c r="A2690" s="3" t="s">
        <v>2792</v>
      </c>
      <c r="B2690">
        <v>5</v>
      </c>
      <c r="C2690">
        <v>2</v>
      </c>
      <c r="D2690" s="1">
        <v>0.4</v>
      </c>
      <c r="E2690" s="2">
        <v>11.4</v>
      </c>
      <c r="H2690" s="4" t="str">
        <f t="shared" si="206"/>
        <v/>
      </c>
      <c r="I2690" s="4" t="str">
        <f t="shared" si="207"/>
        <v/>
      </c>
      <c r="J2690" s="4" t="str">
        <f t="shared" si="208"/>
        <v/>
      </c>
      <c r="K2690" s="4" t="str">
        <f>IF(ISERROR(MATCH(A2690,SEM_20201201_20210416!A:A,0)),"","Y")</f>
        <v/>
      </c>
      <c r="L2690" s="4" t="str">
        <f>IF(K2690="Y",VLOOKUP($A2690,SEM_20201201_20210416!$A:$G,3,FALSE),"")</f>
        <v/>
      </c>
      <c r="M2690" s="4" t="str">
        <f>IF(K2690="Y",VLOOKUP($A2690,SEM_20201201_20210416!$A:$G,4,FALSE),"")</f>
        <v/>
      </c>
      <c r="N2690" s="1" t="str">
        <f>IFERROR(VLOOKUP(A2690,SEM_20201201_20210416!A:F,6,FALSE),"")</f>
        <v/>
      </c>
      <c r="O2690" s="4" t="str">
        <f t="shared" si="209"/>
        <v/>
      </c>
      <c r="P2690" s="4" t="str">
        <f t="shared" si="210"/>
        <v/>
      </c>
    </row>
    <row r="2691" spans="1:16">
      <c r="A2691" s="3" t="s">
        <v>2625</v>
      </c>
      <c r="B2691">
        <v>5</v>
      </c>
      <c r="C2691">
        <v>0</v>
      </c>
      <c r="D2691" s="1">
        <v>0</v>
      </c>
      <c r="E2691" s="2">
        <v>11.8</v>
      </c>
      <c r="H2691" s="4" t="str">
        <f t="shared" ref="H2691:H2754" si="211">IF(AND(E2691&gt;=2,E2691&lt;3),"Y","")</f>
        <v/>
      </c>
      <c r="I2691" s="4" t="str">
        <f t="shared" ref="I2691:I2754" si="212">IF(AND(E2691&gt;=4,E2691&lt;5),"Y","")</f>
        <v/>
      </c>
      <c r="J2691" s="4" t="str">
        <f t="shared" ref="J2691:J2754" si="213">IF(AND(E2691&gt;=6,E2691&lt;7),"Y","")</f>
        <v/>
      </c>
      <c r="K2691" s="4" t="str">
        <f>IF(ISERROR(MATCH(A2691,SEM_20201201_20210416!A:A,0)),"","Y")</f>
        <v/>
      </c>
      <c r="L2691" s="4" t="str">
        <f>IF(K2691="Y",VLOOKUP($A2691,SEM_20201201_20210416!$A:$G,3,FALSE),"")</f>
        <v/>
      </c>
      <c r="M2691" s="4" t="str">
        <f>IF(K2691="Y",VLOOKUP($A2691,SEM_20201201_20210416!$A:$G,4,FALSE),"")</f>
        <v/>
      </c>
      <c r="N2691" s="1" t="str">
        <f>IFERROR(VLOOKUP(A2691,SEM_20201201_20210416!A:F,6,FALSE),"")</f>
        <v/>
      </c>
      <c r="O2691" s="4" t="str">
        <f t="shared" ref="O2691:O2754" si="214">IF(AND(K2691="Y",M2691&gt;C2691),"Y","")</f>
        <v/>
      </c>
      <c r="P2691" s="4" t="str">
        <f t="shared" ref="P2691:P2754" si="215">IF(AND(G2691&lt;&gt;"N",E2691&gt;$V$1,D2691&lt;$V$2,B2691&gt;=$V$3),"Y","")</f>
        <v/>
      </c>
    </row>
    <row r="2692" spans="1:16">
      <c r="A2692" s="3" t="s">
        <v>2708</v>
      </c>
      <c r="B2692">
        <v>5</v>
      </c>
      <c r="C2692">
        <v>0</v>
      </c>
      <c r="D2692" s="1">
        <v>0</v>
      </c>
      <c r="E2692" s="2">
        <v>11.8</v>
      </c>
      <c r="H2692" s="4" t="str">
        <f t="shared" si="211"/>
        <v/>
      </c>
      <c r="I2692" s="4" t="str">
        <f t="shared" si="212"/>
        <v/>
      </c>
      <c r="J2692" s="4" t="str">
        <f t="shared" si="213"/>
        <v/>
      </c>
      <c r="K2692" s="4" t="str">
        <f>IF(ISERROR(MATCH(A2692,SEM_20201201_20210416!A:A,0)),"","Y")</f>
        <v/>
      </c>
      <c r="L2692" s="4" t="str">
        <f>IF(K2692="Y",VLOOKUP($A2692,SEM_20201201_20210416!$A:$G,3,FALSE),"")</f>
        <v/>
      </c>
      <c r="M2692" s="4" t="str">
        <f>IF(K2692="Y",VLOOKUP($A2692,SEM_20201201_20210416!$A:$G,4,FALSE),"")</f>
        <v/>
      </c>
      <c r="N2692" s="1" t="str">
        <f>IFERROR(VLOOKUP(A2692,SEM_20201201_20210416!A:F,6,FALSE),"")</f>
        <v/>
      </c>
      <c r="O2692" s="4" t="str">
        <f t="shared" si="214"/>
        <v/>
      </c>
      <c r="P2692" s="4" t="str">
        <f t="shared" si="215"/>
        <v/>
      </c>
    </row>
    <row r="2693" spans="1:16">
      <c r="A2693" s="3" t="s">
        <v>2583</v>
      </c>
      <c r="B2693">
        <v>5</v>
      </c>
      <c r="C2693">
        <v>0</v>
      </c>
      <c r="D2693" s="1">
        <v>0</v>
      </c>
      <c r="E2693" s="2">
        <v>12.2</v>
      </c>
      <c r="H2693" s="4" t="str">
        <f t="shared" si="211"/>
        <v/>
      </c>
      <c r="I2693" s="4" t="str">
        <f t="shared" si="212"/>
        <v/>
      </c>
      <c r="J2693" s="4" t="str">
        <f t="shared" si="213"/>
        <v/>
      </c>
      <c r="K2693" s="4" t="str">
        <f>IF(ISERROR(MATCH(A2693,SEM_20201201_20210416!A:A,0)),"","Y")</f>
        <v/>
      </c>
      <c r="L2693" s="4" t="str">
        <f>IF(K2693="Y",VLOOKUP($A2693,SEM_20201201_20210416!$A:$G,3,FALSE),"")</f>
        <v/>
      </c>
      <c r="M2693" s="4" t="str">
        <f>IF(K2693="Y",VLOOKUP($A2693,SEM_20201201_20210416!$A:$G,4,FALSE),"")</f>
        <v/>
      </c>
      <c r="N2693" s="1" t="str">
        <f>IFERROR(VLOOKUP(A2693,SEM_20201201_20210416!A:F,6,FALSE),"")</f>
        <v/>
      </c>
      <c r="O2693" s="4" t="str">
        <f t="shared" si="214"/>
        <v/>
      </c>
      <c r="P2693" s="4" t="str">
        <f t="shared" si="215"/>
        <v/>
      </c>
    </row>
    <row r="2694" spans="1:16">
      <c r="A2694" s="3" t="s">
        <v>2626</v>
      </c>
      <c r="B2694">
        <v>5</v>
      </c>
      <c r="C2694">
        <v>0</v>
      </c>
      <c r="D2694" s="1">
        <v>0</v>
      </c>
      <c r="E2694" s="2">
        <v>12.4</v>
      </c>
      <c r="H2694" s="4" t="str">
        <f t="shared" si="211"/>
        <v/>
      </c>
      <c r="I2694" s="4" t="str">
        <f t="shared" si="212"/>
        <v/>
      </c>
      <c r="J2694" s="4" t="str">
        <f t="shared" si="213"/>
        <v/>
      </c>
      <c r="K2694" s="4" t="str">
        <f>IF(ISERROR(MATCH(A2694,SEM_20201201_20210416!A:A,0)),"","Y")</f>
        <v/>
      </c>
      <c r="L2694" s="4" t="str">
        <f>IF(K2694="Y",VLOOKUP($A2694,SEM_20201201_20210416!$A:$G,3,FALSE),"")</f>
        <v/>
      </c>
      <c r="M2694" s="4" t="str">
        <f>IF(K2694="Y",VLOOKUP($A2694,SEM_20201201_20210416!$A:$G,4,FALSE),"")</f>
        <v/>
      </c>
      <c r="N2694" s="1" t="str">
        <f>IFERROR(VLOOKUP(A2694,SEM_20201201_20210416!A:F,6,FALSE),"")</f>
        <v/>
      </c>
      <c r="O2694" s="4" t="str">
        <f t="shared" si="214"/>
        <v/>
      </c>
      <c r="P2694" s="4" t="str">
        <f t="shared" si="215"/>
        <v/>
      </c>
    </row>
    <row r="2695" spans="1:16">
      <c r="A2695" s="3" t="s">
        <v>2706</v>
      </c>
      <c r="B2695">
        <v>5</v>
      </c>
      <c r="C2695">
        <v>0</v>
      </c>
      <c r="D2695" s="1">
        <v>0</v>
      </c>
      <c r="E2695" s="2">
        <v>12.6</v>
      </c>
      <c r="H2695" s="4" t="str">
        <f t="shared" si="211"/>
        <v/>
      </c>
      <c r="I2695" s="4" t="str">
        <f t="shared" si="212"/>
        <v/>
      </c>
      <c r="J2695" s="4" t="str">
        <f t="shared" si="213"/>
        <v/>
      </c>
      <c r="K2695" s="4" t="str">
        <f>IF(ISERROR(MATCH(A2695,SEM_20201201_20210416!A:A,0)),"","Y")</f>
        <v/>
      </c>
      <c r="L2695" s="4" t="str">
        <f>IF(K2695="Y",VLOOKUP($A2695,SEM_20201201_20210416!$A:$G,3,FALSE),"")</f>
        <v/>
      </c>
      <c r="M2695" s="4" t="str">
        <f>IF(K2695="Y",VLOOKUP($A2695,SEM_20201201_20210416!$A:$G,4,FALSE),"")</f>
        <v/>
      </c>
      <c r="N2695" s="1" t="str">
        <f>IFERROR(VLOOKUP(A2695,SEM_20201201_20210416!A:F,6,FALSE),"")</f>
        <v/>
      </c>
      <c r="O2695" s="4" t="str">
        <f t="shared" si="214"/>
        <v/>
      </c>
      <c r="P2695" s="4" t="str">
        <f t="shared" si="215"/>
        <v/>
      </c>
    </row>
    <row r="2696" spans="1:16">
      <c r="A2696" s="3" t="s">
        <v>2645</v>
      </c>
      <c r="B2696">
        <v>5</v>
      </c>
      <c r="C2696">
        <v>1</v>
      </c>
      <c r="D2696" s="1">
        <v>0.2</v>
      </c>
      <c r="E2696" s="2">
        <v>13</v>
      </c>
      <c r="H2696" s="4" t="str">
        <f t="shared" si="211"/>
        <v/>
      </c>
      <c r="I2696" s="4" t="str">
        <f t="shared" si="212"/>
        <v/>
      </c>
      <c r="J2696" s="4" t="str">
        <f t="shared" si="213"/>
        <v/>
      </c>
      <c r="K2696" s="4" t="str">
        <f>IF(ISERROR(MATCH(A2696,SEM_20201201_20210416!A:A,0)),"","Y")</f>
        <v/>
      </c>
      <c r="L2696" s="4" t="str">
        <f>IF(K2696="Y",VLOOKUP($A2696,SEM_20201201_20210416!$A:$G,3,FALSE),"")</f>
        <v/>
      </c>
      <c r="M2696" s="4" t="str">
        <f>IF(K2696="Y",VLOOKUP($A2696,SEM_20201201_20210416!$A:$G,4,FALSE),"")</f>
        <v/>
      </c>
      <c r="N2696" s="1" t="str">
        <f>IFERROR(VLOOKUP(A2696,SEM_20201201_20210416!A:F,6,FALSE),"")</f>
        <v/>
      </c>
      <c r="O2696" s="4" t="str">
        <f t="shared" si="214"/>
        <v/>
      </c>
      <c r="P2696" s="4" t="str">
        <f t="shared" si="215"/>
        <v/>
      </c>
    </row>
    <row r="2697" spans="1:16">
      <c r="A2697" s="3" t="s">
        <v>2617</v>
      </c>
      <c r="B2697">
        <v>5</v>
      </c>
      <c r="C2697">
        <v>0</v>
      </c>
      <c r="D2697" s="1">
        <v>0</v>
      </c>
      <c r="E2697" s="2">
        <v>13</v>
      </c>
      <c r="H2697" s="4" t="str">
        <f t="shared" si="211"/>
        <v/>
      </c>
      <c r="I2697" s="4" t="str">
        <f t="shared" si="212"/>
        <v/>
      </c>
      <c r="J2697" s="4" t="str">
        <f t="shared" si="213"/>
        <v/>
      </c>
      <c r="K2697" s="4" t="str">
        <f>IF(ISERROR(MATCH(A2697,SEM_20201201_20210416!A:A,0)),"","Y")</f>
        <v/>
      </c>
      <c r="L2697" s="4" t="str">
        <f>IF(K2697="Y",VLOOKUP($A2697,SEM_20201201_20210416!$A:$G,3,FALSE),"")</f>
        <v/>
      </c>
      <c r="M2697" s="4" t="str">
        <f>IF(K2697="Y",VLOOKUP($A2697,SEM_20201201_20210416!$A:$G,4,FALSE),"")</f>
        <v/>
      </c>
      <c r="N2697" s="1" t="str">
        <f>IFERROR(VLOOKUP(A2697,SEM_20201201_20210416!A:F,6,FALSE),"")</f>
        <v/>
      </c>
      <c r="O2697" s="4" t="str">
        <f t="shared" si="214"/>
        <v/>
      </c>
      <c r="P2697" s="4" t="str">
        <f t="shared" si="215"/>
        <v/>
      </c>
    </row>
    <row r="2698" spans="1:16">
      <c r="A2698" s="3" t="s">
        <v>2777</v>
      </c>
      <c r="B2698">
        <v>5</v>
      </c>
      <c r="C2698">
        <v>1</v>
      </c>
      <c r="D2698" s="1">
        <v>0.2</v>
      </c>
      <c r="E2698" s="2">
        <v>13.8</v>
      </c>
      <c r="H2698" s="4" t="str">
        <f t="shared" si="211"/>
        <v/>
      </c>
      <c r="I2698" s="4" t="str">
        <f t="shared" si="212"/>
        <v/>
      </c>
      <c r="J2698" s="4" t="str">
        <f t="shared" si="213"/>
        <v/>
      </c>
      <c r="K2698" s="4" t="str">
        <f>IF(ISERROR(MATCH(A2698,SEM_20201201_20210416!A:A,0)),"","Y")</f>
        <v/>
      </c>
      <c r="L2698" s="4" t="str">
        <f>IF(K2698="Y",VLOOKUP($A2698,SEM_20201201_20210416!$A:$G,3,FALSE),"")</f>
        <v/>
      </c>
      <c r="M2698" s="4" t="str">
        <f>IF(K2698="Y",VLOOKUP($A2698,SEM_20201201_20210416!$A:$G,4,FALSE),"")</f>
        <v/>
      </c>
      <c r="N2698" s="1" t="str">
        <f>IFERROR(VLOOKUP(A2698,SEM_20201201_20210416!A:F,6,FALSE),"")</f>
        <v/>
      </c>
      <c r="O2698" s="4" t="str">
        <f t="shared" si="214"/>
        <v/>
      </c>
      <c r="P2698" s="4" t="str">
        <f t="shared" si="215"/>
        <v/>
      </c>
    </row>
    <row r="2699" spans="1:16">
      <c r="A2699" s="3" t="s">
        <v>2807</v>
      </c>
      <c r="B2699">
        <v>5</v>
      </c>
      <c r="C2699">
        <v>1</v>
      </c>
      <c r="D2699" s="1">
        <v>0.2</v>
      </c>
      <c r="E2699" s="2">
        <v>13.8</v>
      </c>
      <c r="H2699" s="4" t="str">
        <f t="shared" si="211"/>
        <v/>
      </c>
      <c r="I2699" s="4" t="str">
        <f t="shared" si="212"/>
        <v/>
      </c>
      <c r="J2699" s="4" t="str">
        <f t="shared" si="213"/>
        <v/>
      </c>
      <c r="K2699" s="4" t="str">
        <f>IF(ISERROR(MATCH(A2699,SEM_20201201_20210416!A:A,0)),"","Y")</f>
        <v/>
      </c>
      <c r="L2699" s="4" t="str">
        <f>IF(K2699="Y",VLOOKUP($A2699,SEM_20201201_20210416!$A:$G,3,FALSE),"")</f>
        <v/>
      </c>
      <c r="M2699" s="4" t="str">
        <f>IF(K2699="Y",VLOOKUP($A2699,SEM_20201201_20210416!$A:$G,4,FALSE),"")</f>
        <v/>
      </c>
      <c r="N2699" s="1" t="str">
        <f>IFERROR(VLOOKUP(A2699,SEM_20201201_20210416!A:F,6,FALSE),"")</f>
        <v/>
      </c>
      <c r="O2699" s="4" t="str">
        <f t="shared" si="214"/>
        <v/>
      </c>
      <c r="P2699" s="4" t="str">
        <f t="shared" si="215"/>
        <v/>
      </c>
    </row>
    <row r="2700" spans="1:16">
      <c r="A2700" s="3" t="s">
        <v>2809</v>
      </c>
      <c r="B2700">
        <v>5</v>
      </c>
      <c r="C2700">
        <v>0</v>
      </c>
      <c r="D2700" s="1">
        <v>0</v>
      </c>
      <c r="E2700" s="2">
        <v>15</v>
      </c>
      <c r="H2700" s="4" t="str">
        <f t="shared" si="211"/>
        <v/>
      </c>
      <c r="I2700" s="4" t="str">
        <f t="shared" si="212"/>
        <v/>
      </c>
      <c r="J2700" s="4" t="str">
        <f t="shared" si="213"/>
        <v/>
      </c>
      <c r="K2700" s="4" t="str">
        <f>IF(ISERROR(MATCH(A2700,SEM_20201201_20210416!A:A,0)),"","Y")</f>
        <v/>
      </c>
      <c r="L2700" s="4" t="str">
        <f>IF(K2700="Y",VLOOKUP($A2700,SEM_20201201_20210416!$A:$G,3,FALSE),"")</f>
        <v/>
      </c>
      <c r="M2700" s="4" t="str">
        <f>IF(K2700="Y",VLOOKUP($A2700,SEM_20201201_20210416!$A:$G,4,FALSE),"")</f>
        <v/>
      </c>
      <c r="N2700" s="1" t="str">
        <f>IFERROR(VLOOKUP(A2700,SEM_20201201_20210416!A:F,6,FALSE),"")</f>
        <v/>
      </c>
      <c r="O2700" s="4" t="str">
        <f t="shared" si="214"/>
        <v/>
      </c>
      <c r="P2700" s="4" t="str">
        <f t="shared" si="215"/>
        <v/>
      </c>
    </row>
    <row r="2701" spans="1:16">
      <c r="A2701" s="3" t="s">
        <v>2647</v>
      </c>
      <c r="B2701">
        <v>5</v>
      </c>
      <c r="C2701">
        <v>0</v>
      </c>
      <c r="D2701" s="1">
        <v>0</v>
      </c>
      <c r="E2701" s="2">
        <v>16</v>
      </c>
      <c r="H2701" s="4" t="str">
        <f t="shared" si="211"/>
        <v/>
      </c>
      <c r="I2701" s="4" t="str">
        <f t="shared" si="212"/>
        <v/>
      </c>
      <c r="J2701" s="4" t="str">
        <f t="shared" si="213"/>
        <v/>
      </c>
      <c r="K2701" s="4" t="str">
        <f>IF(ISERROR(MATCH(A2701,SEM_20201201_20210416!A:A,0)),"","Y")</f>
        <v>Y</v>
      </c>
      <c r="L2701" s="4">
        <f>IF(K2701="Y",VLOOKUP($A2701,SEM_20201201_20210416!$A:$G,3,FALSE),"")</f>
        <v>170</v>
      </c>
      <c r="M2701" s="4">
        <f>IF(K2701="Y",VLOOKUP($A2701,SEM_20201201_20210416!$A:$G,4,FALSE),"")</f>
        <v>9</v>
      </c>
      <c r="N2701" s="1">
        <f>IFERROR(VLOOKUP(A2701,SEM_20201201_20210416!A:F,6,FALSE),"")</f>
        <v>5.2941176470588235E-2</v>
      </c>
      <c r="O2701" s="4" t="str">
        <f t="shared" si="214"/>
        <v>Y</v>
      </c>
      <c r="P2701" s="4" t="str">
        <f t="shared" si="215"/>
        <v/>
      </c>
    </row>
    <row r="2702" spans="1:16">
      <c r="A2702" s="3" t="s">
        <v>2718</v>
      </c>
      <c r="B2702">
        <v>5</v>
      </c>
      <c r="C2702">
        <v>0</v>
      </c>
      <c r="D2702" s="1">
        <v>0</v>
      </c>
      <c r="E2702" s="2">
        <v>16.8</v>
      </c>
      <c r="H2702" s="4" t="str">
        <f t="shared" si="211"/>
        <v/>
      </c>
      <c r="I2702" s="4" t="str">
        <f t="shared" si="212"/>
        <v/>
      </c>
      <c r="J2702" s="4" t="str">
        <f t="shared" si="213"/>
        <v/>
      </c>
      <c r="K2702" s="4" t="str">
        <f>IF(ISERROR(MATCH(A2702,SEM_20201201_20210416!A:A,0)),"","Y")</f>
        <v/>
      </c>
      <c r="L2702" s="4" t="str">
        <f>IF(K2702="Y",VLOOKUP($A2702,SEM_20201201_20210416!$A:$G,3,FALSE),"")</f>
        <v/>
      </c>
      <c r="M2702" s="4" t="str">
        <f>IF(K2702="Y",VLOOKUP($A2702,SEM_20201201_20210416!$A:$G,4,FALSE),"")</f>
        <v/>
      </c>
      <c r="N2702" s="1" t="str">
        <f>IFERROR(VLOOKUP(A2702,SEM_20201201_20210416!A:F,6,FALSE),"")</f>
        <v/>
      </c>
      <c r="O2702" s="4" t="str">
        <f t="shared" si="214"/>
        <v/>
      </c>
      <c r="P2702" s="4" t="str">
        <f t="shared" si="215"/>
        <v/>
      </c>
    </row>
    <row r="2703" spans="1:16">
      <c r="A2703" s="3" t="s">
        <v>2763</v>
      </c>
      <c r="B2703">
        <v>5</v>
      </c>
      <c r="C2703">
        <v>0</v>
      </c>
      <c r="D2703" s="1">
        <v>0</v>
      </c>
      <c r="E2703" s="2">
        <v>17.2</v>
      </c>
      <c r="H2703" s="4" t="str">
        <f t="shared" si="211"/>
        <v/>
      </c>
      <c r="I2703" s="4" t="str">
        <f t="shared" si="212"/>
        <v/>
      </c>
      <c r="J2703" s="4" t="str">
        <f t="shared" si="213"/>
        <v/>
      </c>
      <c r="K2703" s="4" t="str">
        <f>IF(ISERROR(MATCH(A2703,SEM_20201201_20210416!A:A,0)),"","Y")</f>
        <v/>
      </c>
      <c r="L2703" s="4" t="str">
        <f>IF(K2703="Y",VLOOKUP($A2703,SEM_20201201_20210416!$A:$G,3,FALSE),"")</f>
        <v/>
      </c>
      <c r="M2703" s="4" t="str">
        <f>IF(K2703="Y",VLOOKUP($A2703,SEM_20201201_20210416!$A:$G,4,FALSE),"")</f>
        <v/>
      </c>
      <c r="N2703" s="1" t="str">
        <f>IFERROR(VLOOKUP(A2703,SEM_20201201_20210416!A:F,6,FALSE),"")</f>
        <v/>
      </c>
      <c r="O2703" s="4" t="str">
        <f t="shared" si="214"/>
        <v/>
      </c>
      <c r="P2703" s="4" t="str">
        <f t="shared" si="215"/>
        <v/>
      </c>
    </row>
    <row r="2704" spans="1:16">
      <c r="A2704" s="3" t="s">
        <v>2701</v>
      </c>
      <c r="B2704">
        <v>5</v>
      </c>
      <c r="C2704">
        <v>0</v>
      </c>
      <c r="D2704" s="1">
        <v>0</v>
      </c>
      <c r="E2704" s="2">
        <v>17.399999999999999</v>
      </c>
      <c r="H2704" s="4" t="str">
        <f t="shared" si="211"/>
        <v/>
      </c>
      <c r="I2704" s="4" t="str">
        <f t="shared" si="212"/>
        <v/>
      </c>
      <c r="J2704" s="4" t="str">
        <f t="shared" si="213"/>
        <v/>
      </c>
      <c r="K2704" s="4" t="str">
        <f>IF(ISERROR(MATCH(A2704,SEM_20201201_20210416!A:A,0)),"","Y")</f>
        <v/>
      </c>
      <c r="L2704" s="4" t="str">
        <f>IF(K2704="Y",VLOOKUP($A2704,SEM_20201201_20210416!$A:$G,3,FALSE),"")</f>
        <v/>
      </c>
      <c r="M2704" s="4" t="str">
        <f>IF(K2704="Y",VLOOKUP($A2704,SEM_20201201_20210416!$A:$G,4,FALSE),"")</f>
        <v/>
      </c>
      <c r="N2704" s="1" t="str">
        <f>IFERROR(VLOOKUP(A2704,SEM_20201201_20210416!A:F,6,FALSE),"")</f>
        <v/>
      </c>
      <c r="O2704" s="4" t="str">
        <f t="shared" si="214"/>
        <v/>
      </c>
      <c r="P2704" s="4" t="str">
        <f t="shared" si="215"/>
        <v/>
      </c>
    </row>
    <row r="2705" spans="1:16">
      <c r="A2705" s="3" t="s">
        <v>2622</v>
      </c>
      <c r="B2705">
        <v>5</v>
      </c>
      <c r="C2705">
        <v>0</v>
      </c>
      <c r="D2705" s="1">
        <v>0</v>
      </c>
      <c r="E2705" s="2">
        <v>17.8</v>
      </c>
      <c r="H2705" s="4" t="str">
        <f t="shared" si="211"/>
        <v/>
      </c>
      <c r="I2705" s="4" t="str">
        <f t="shared" si="212"/>
        <v/>
      </c>
      <c r="J2705" s="4" t="str">
        <f t="shared" si="213"/>
        <v/>
      </c>
      <c r="K2705" s="4" t="str">
        <f>IF(ISERROR(MATCH(A2705,SEM_20201201_20210416!A:A,0)),"","Y")</f>
        <v/>
      </c>
      <c r="L2705" s="4" t="str">
        <f>IF(K2705="Y",VLOOKUP($A2705,SEM_20201201_20210416!$A:$G,3,FALSE),"")</f>
        <v/>
      </c>
      <c r="M2705" s="4" t="str">
        <f>IF(K2705="Y",VLOOKUP($A2705,SEM_20201201_20210416!$A:$G,4,FALSE),"")</f>
        <v/>
      </c>
      <c r="N2705" s="1" t="str">
        <f>IFERROR(VLOOKUP(A2705,SEM_20201201_20210416!A:F,6,FALSE),"")</f>
        <v/>
      </c>
      <c r="O2705" s="4" t="str">
        <f t="shared" si="214"/>
        <v/>
      </c>
      <c r="P2705" s="4" t="str">
        <f t="shared" si="215"/>
        <v/>
      </c>
    </row>
    <row r="2706" spans="1:16">
      <c r="A2706" s="3" t="s">
        <v>2710</v>
      </c>
      <c r="B2706">
        <v>5</v>
      </c>
      <c r="C2706">
        <v>0</v>
      </c>
      <c r="D2706" s="1">
        <v>0</v>
      </c>
      <c r="E2706" s="2">
        <v>17.8</v>
      </c>
      <c r="H2706" s="4" t="str">
        <f t="shared" si="211"/>
        <v/>
      </c>
      <c r="I2706" s="4" t="str">
        <f t="shared" si="212"/>
        <v/>
      </c>
      <c r="J2706" s="4" t="str">
        <f t="shared" si="213"/>
        <v/>
      </c>
      <c r="K2706" s="4" t="str">
        <f>IF(ISERROR(MATCH(A2706,SEM_20201201_20210416!A:A,0)),"","Y")</f>
        <v/>
      </c>
      <c r="L2706" s="4" t="str">
        <f>IF(K2706="Y",VLOOKUP($A2706,SEM_20201201_20210416!$A:$G,3,FALSE),"")</f>
        <v/>
      </c>
      <c r="M2706" s="4" t="str">
        <f>IF(K2706="Y",VLOOKUP($A2706,SEM_20201201_20210416!$A:$G,4,FALSE),"")</f>
        <v/>
      </c>
      <c r="N2706" s="1" t="str">
        <f>IFERROR(VLOOKUP(A2706,SEM_20201201_20210416!A:F,6,FALSE),"")</f>
        <v/>
      </c>
      <c r="O2706" s="4" t="str">
        <f t="shared" si="214"/>
        <v/>
      </c>
      <c r="P2706" s="4" t="str">
        <f t="shared" si="215"/>
        <v/>
      </c>
    </row>
    <row r="2707" spans="1:16">
      <c r="A2707" s="3" t="s">
        <v>2690</v>
      </c>
      <c r="B2707">
        <v>5</v>
      </c>
      <c r="C2707">
        <v>0</v>
      </c>
      <c r="D2707" s="1">
        <v>0</v>
      </c>
      <c r="E2707" s="2">
        <v>18.399999999999999</v>
      </c>
      <c r="H2707" s="4" t="str">
        <f t="shared" si="211"/>
        <v/>
      </c>
      <c r="I2707" s="4" t="str">
        <f t="shared" si="212"/>
        <v/>
      </c>
      <c r="J2707" s="4" t="str">
        <f t="shared" si="213"/>
        <v/>
      </c>
      <c r="K2707" s="4" t="str">
        <f>IF(ISERROR(MATCH(A2707,SEM_20201201_20210416!A:A,0)),"","Y")</f>
        <v/>
      </c>
      <c r="L2707" s="4" t="str">
        <f>IF(K2707="Y",VLOOKUP($A2707,SEM_20201201_20210416!$A:$G,3,FALSE),"")</f>
        <v/>
      </c>
      <c r="M2707" s="4" t="str">
        <f>IF(K2707="Y",VLOOKUP($A2707,SEM_20201201_20210416!$A:$G,4,FALSE),"")</f>
        <v/>
      </c>
      <c r="N2707" s="1" t="str">
        <f>IFERROR(VLOOKUP(A2707,SEM_20201201_20210416!A:F,6,FALSE),"")</f>
        <v/>
      </c>
      <c r="O2707" s="4" t="str">
        <f t="shared" si="214"/>
        <v/>
      </c>
      <c r="P2707" s="4" t="str">
        <f t="shared" si="215"/>
        <v/>
      </c>
    </row>
    <row r="2708" spans="1:16">
      <c r="A2708" s="3" t="s">
        <v>2773</v>
      </c>
      <c r="B2708">
        <v>5</v>
      </c>
      <c r="C2708">
        <v>0</v>
      </c>
      <c r="D2708" s="1">
        <v>0</v>
      </c>
      <c r="E2708" s="2">
        <v>18.399999999999999</v>
      </c>
      <c r="H2708" s="4" t="str">
        <f t="shared" si="211"/>
        <v/>
      </c>
      <c r="I2708" s="4" t="str">
        <f t="shared" si="212"/>
        <v/>
      </c>
      <c r="J2708" s="4" t="str">
        <f t="shared" si="213"/>
        <v/>
      </c>
      <c r="K2708" s="4" t="str">
        <f>IF(ISERROR(MATCH(A2708,SEM_20201201_20210416!A:A,0)),"","Y")</f>
        <v/>
      </c>
      <c r="L2708" s="4" t="str">
        <f>IF(K2708="Y",VLOOKUP($A2708,SEM_20201201_20210416!$A:$G,3,FALSE),"")</f>
        <v/>
      </c>
      <c r="M2708" s="4" t="str">
        <f>IF(K2708="Y",VLOOKUP($A2708,SEM_20201201_20210416!$A:$G,4,FALSE),"")</f>
        <v/>
      </c>
      <c r="N2708" s="1" t="str">
        <f>IFERROR(VLOOKUP(A2708,SEM_20201201_20210416!A:F,6,FALSE),"")</f>
        <v/>
      </c>
      <c r="O2708" s="4" t="str">
        <f t="shared" si="214"/>
        <v/>
      </c>
      <c r="P2708" s="4" t="str">
        <f t="shared" si="215"/>
        <v/>
      </c>
    </row>
    <row r="2709" spans="1:16">
      <c r="A2709" s="3" t="s">
        <v>2669</v>
      </c>
      <c r="B2709">
        <v>5</v>
      </c>
      <c r="C2709">
        <v>0</v>
      </c>
      <c r="D2709" s="1">
        <v>0</v>
      </c>
      <c r="E2709" s="2">
        <v>18.600000000000001</v>
      </c>
      <c r="H2709" s="4" t="str">
        <f t="shared" si="211"/>
        <v/>
      </c>
      <c r="I2709" s="4" t="str">
        <f t="shared" si="212"/>
        <v/>
      </c>
      <c r="J2709" s="4" t="str">
        <f t="shared" si="213"/>
        <v/>
      </c>
      <c r="K2709" s="4" t="str">
        <f>IF(ISERROR(MATCH(A2709,SEM_20201201_20210416!A:A,0)),"","Y")</f>
        <v/>
      </c>
      <c r="L2709" s="4" t="str">
        <f>IF(K2709="Y",VLOOKUP($A2709,SEM_20201201_20210416!$A:$G,3,FALSE),"")</f>
        <v/>
      </c>
      <c r="M2709" s="4" t="str">
        <f>IF(K2709="Y",VLOOKUP($A2709,SEM_20201201_20210416!$A:$G,4,FALSE),"")</f>
        <v/>
      </c>
      <c r="N2709" s="1" t="str">
        <f>IFERROR(VLOOKUP(A2709,SEM_20201201_20210416!A:F,6,FALSE),"")</f>
        <v/>
      </c>
      <c r="O2709" s="4" t="str">
        <f t="shared" si="214"/>
        <v/>
      </c>
      <c r="P2709" s="4" t="str">
        <f t="shared" si="215"/>
        <v/>
      </c>
    </row>
    <row r="2710" spans="1:16">
      <c r="A2710" s="3" t="s">
        <v>2666</v>
      </c>
      <c r="B2710">
        <v>5</v>
      </c>
      <c r="C2710">
        <v>0</v>
      </c>
      <c r="D2710" s="1">
        <v>0</v>
      </c>
      <c r="E2710" s="2">
        <v>18.8</v>
      </c>
      <c r="H2710" s="4" t="str">
        <f t="shared" si="211"/>
        <v/>
      </c>
      <c r="I2710" s="4" t="str">
        <f t="shared" si="212"/>
        <v/>
      </c>
      <c r="J2710" s="4" t="str">
        <f t="shared" si="213"/>
        <v/>
      </c>
      <c r="K2710" s="4" t="str">
        <f>IF(ISERROR(MATCH(A2710,SEM_20201201_20210416!A:A,0)),"","Y")</f>
        <v/>
      </c>
      <c r="L2710" s="4" t="str">
        <f>IF(K2710="Y",VLOOKUP($A2710,SEM_20201201_20210416!$A:$G,3,FALSE),"")</f>
        <v/>
      </c>
      <c r="M2710" s="4" t="str">
        <f>IF(K2710="Y",VLOOKUP($A2710,SEM_20201201_20210416!$A:$G,4,FALSE),"")</f>
        <v/>
      </c>
      <c r="N2710" s="1" t="str">
        <f>IFERROR(VLOOKUP(A2710,SEM_20201201_20210416!A:F,6,FALSE),"")</f>
        <v/>
      </c>
      <c r="O2710" s="4" t="str">
        <f t="shared" si="214"/>
        <v/>
      </c>
      <c r="P2710" s="4" t="str">
        <f t="shared" si="215"/>
        <v/>
      </c>
    </row>
    <row r="2711" spans="1:16">
      <c r="A2711" s="3" t="s">
        <v>2661</v>
      </c>
      <c r="B2711">
        <v>5</v>
      </c>
      <c r="C2711">
        <v>0</v>
      </c>
      <c r="D2711" s="1">
        <v>0</v>
      </c>
      <c r="E2711" s="2">
        <v>19.2</v>
      </c>
      <c r="H2711" s="4" t="str">
        <f t="shared" si="211"/>
        <v/>
      </c>
      <c r="I2711" s="4" t="str">
        <f t="shared" si="212"/>
        <v/>
      </c>
      <c r="J2711" s="4" t="str">
        <f t="shared" si="213"/>
        <v/>
      </c>
      <c r="K2711" s="4" t="str">
        <f>IF(ISERROR(MATCH(A2711,SEM_20201201_20210416!A:A,0)),"","Y")</f>
        <v/>
      </c>
      <c r="L2711" s="4" t="str">
        <f>IF(K2711="Y",VLOOKUP($A2711,SEM_20201201_20210416!$A:$G,3,FALSE),"")</f>
        <v/>
      </c>
      <c r="M2711" s="4" t="str">
        <f>IF(K2711="Y",VLOOKUP($A2711,SEM_20201201_20210416!$A:$G,4,FALSE),"")</f>
        <v/>
      </c>
      <c r="N2711" s="1" t="str">
        <f>IFERROR(VLOOKUP(A2711,SEM_20201201_20210416!A:F,6,FALSE),"")</f>
        <v/>
      </c>
      <c r="O2711" s="4" t="str">
        <f t="shared" si="214"/>
        <v/>
      </c>
      <c r="P2711" s="4" t="str">
        <f t="shared" si="215"/>
        <v/>
      </c>
    </row>
    <row r="2712" spans="1:16">
      <c r="A2712" s="3" t="s">
        <v>2618</v>
      </c>
      <c r="B2712">
        <v>5</v>
      </c>
      <c r="C2712">
        <v>0</v>
      </c>
      <c r="D2712" s="1">
        <v>0</v>
      </c>
      <c r="E2712" s="2">
        <v>19.399999999999999</v>
      </c>
      <c r="H2712" s="4" t="str">
        <f t="shared" si="211"/>
        <v/>
      </c>
      <c r="I2712" s="4" t="str">
        <f t="shared" si="212"/>
        <v/>
      </c>
      <c r="J2712" s="4" t="str">
        <f t="shared" si="213"/>
        <v/>
      </c>
      <c r="K2712" s="4" t="str">
        <f>IF(ISERROR(MATCH(A2712,SEM_20201201_20210416!A:A,0)),"","Y")</f>
        <v/>
      </c>
      <c r="L2712" s="4" t="str">
        <f>IF(K2712="Y",VLOOKUP($A2712,SEM_20201201_20210416!$A:$G,3,FALSE),"")</f>
        <v/>
      </c>
      <c r="M2712" s="4" t="str">
        <f>IF(K2712="Y",VLOOKUP($A2712,SEM_20201201_20210416!$A:$G,4,FALSE),"")</f>
        <v/>
      </c>
      <c r="N2712" s="1" t="str">
        <f>IFERROR(VLOOKUP(A2712,SEM_20201201_20210416!A:F,6,FALSE),"")</f>
        <v/>
      </c>
      <c r="O2712" s="4" t="str">
        <f t="shared" si="214"/>
        <v/>
      </c>
      <c r="P2712" s="4" t="str">
        <f t="shared" si="215"/>
        <v/>
      </c>
    </row>
    <row r="2713" spans="1:16">
      <c r="A2713" s="3" t="s">
        <v>2615</v>
      </c>
      <c r="B2713">
        <v>5</v>
      </c>
      <c r="C2713">
        <v>0</v>
      </c>
      <c r="D2713" s="1">
        <v>0</v>
      </c>
      <c r="E2713" s="2">
        <v>19.600000000000001</v>
      </c>
      <c r="H2713" s="4" t="str">
        <f t="shared" si="211"/>
        <v/>
      </c>
      <c r="I2713" s="4" t="str">
        <f t="shared" si="212"/>
        <v/>
      </c>
      <c r="J2713" s="4" t="str">
        <f t="shared" si="213"/>
        <v/>
      </c>
      <c r="K2713" s="4" t="str">
        <f>IF(ISERROR(MATCH(A2713,SEM_20201201_20210416!A:A,0)),"","Y")</f>
        <v/>
      </c>
      <c r="L2713" s="4" t="str">
        <f>IF(K2713="Y",VLOOKUP($A2713,SEM_20201201_20210416!$A:$G,3,FALSE),"")</f>
        <v/>
      </c>
      <c r="M2713" s="4" t="str">
        <f>IF(K2713="Y",VLOOKUP($A2713,SEM_20201201_20210416!$A:$G,4,FALSE),"")</f>
        <v/>
      </c>
      <c r="N2713" s="1" t="str">
        <f>IFERROR(VLOOKUP(A2713,SEM_20201201_20210416!A:F,6,FALSE),"")</f>
        <v/>
      </c>
      <c r="O2713" s="4" t="str">
        <f t="shared" si="214"/>
        <v/>
      </c>
      <c r="P2713" s="4" t="str">
        <f t="shared" si="215"/>
        <v/>
      </c>
    </row>
    <row r="2714" spans="1:16">
      <c r="A2714" s="3" t="s">
        <v>2686</v>
      </c>
      <c r="B2714">
        <v>5</v>
      </c>
      <c r="C2714">
        <v>0</v>
      </c>
      <c r="D2714" s="1">
        <v>0</v>
      </c>
      <c r="E2714" s="2">
        <v>20</v>
      </c>
      <c r="H2714" s="4" t="str">
        <f t="shared" si="211"/>
        <v/>
      </c>
      <c r="I2714" s="4" t="str">
        <f t="shared" si="212"/>
        <v/>
      </c>
      <c r="J2714" s="4" t="str">
        <f t="shared" si="213"/>
        <v/>
      </c>
      <c r="K2714" s="4" t="str">
        <f>IF(ISERROR(MATCH(A2714,SEM_20201201_20210416!A:A,0)),"","Y")</f>
        <v/>
      </c>
      <c r="L2714" s="4" t="str">
        <f>IF(K2714="Y",VLOOKUP($A2714,SEM_20201201_20210416!$A:$G,3,FALSE),"")</f>
        <v/>
      </c>
      <c r="M2714" s="4" t="str">
        <f>IF(K2714="Y",VLOOKUP($A2714,SEM_20201201_20210416!$A:$G,4,FALSE),"")</f>
        <v/>
      </c>
      <c r="N2714" s="1" t="str">
        <f>IFERROR(VLOOKUP(A2714,SEM_20201201_20210416!A:F,6,FALSE),"")</f>
        <v/>
      </c>
      <c r="O2714" s="4" t="str">
        <f t="shared" si="214"/>
        <v/>
      </c>
      <c r="P2714" s="4" t="str">
        <f t="shared" si="215"/>
        <v/>
      </c>
    </row>
    <row r="2715" spans="1:16">
      <c r="A2715" s="3" t="s">
        <v>2606</v>
      </c>
      <c r="B2715">
        <v>5</v>
      </c>
      <c r="C2715">
        <v>0</v>
      </c>
      <c r="D2715" s="1">
        <v>0</v>
      </c>
      <c r="E2715" s="2">
        <v>21</v>
      </c>
      <c r="H2715" s="4" t="str">
        <f t="shared" si="211"/>
        <v/>
      </c>
      <c r="I2715" s="4" t="str">
        <f t="shared" si="212"/>
        <v/>
      </c>
      <c r="J2715" s="4" t="str">
        <f t="shared" si="213"/>
        <v/>
      </c>
      <c r="K2715" s="4" t="str">
        <f>IF(ISERROR(MATCH(A2715,SEM_20201201_20210416!A:A,0)),"","Y")</f>
        <v/>
      </c>
      <c r="L2715" s="4" t="str">
        <f>IF(K2715="Y",VLOOKUP($A2715,SEM_20201201_20210416!$A:$G,3,FALSE),"")</f>
        <v/>
      </c>
      <c r="M2715" s="4" t="str">
        <f>IF(K2715="Y",VLOOKUP($A2715,SEM_20201201_20210416!$A:$G,4,FALSE),"")</f>
        <v/>
      </c>
      <c r="N2715" s="1" t="str">
        <f>IFERROR(VLOOKUP(A2715,SEM_20201201_20210416!A:F,6,FALSE),"")</f>
        <v/>
      </c>
      <c r="O2715" s="4" t="str">
        <f t="shared" si="214"/>
        <v/>
      </c>
      <c r="P2715" s="4" t="str">
        <f t="shared" si="215"/>
        <v/>
      </c>
    </row>
    <row r="2716" spans="1:16">
      <c r="A2716" s="3" t="s">
        <v>2695</v>
      </c>
      <c r="B2716">
        <v>5</v>
      </c>
      <c r="C2716">
        <v>0</v>
      </c>
      <c r="D2716" s="1">
        <v>0</v>
      </c>
      <c r="E2716" s="2">
        <v>21</v>
      </c>
      <c r="H2716" s="4" t="str">
        <f t="shared" si="211"/>
        <v/>
      </c>
      <c r="I2716" s="4" t="str">
        <f t="shared" si="212"/>
        <v/>
      </c>
      <c r="J2716" s="4" t="str">
        <f t="shared" si="213"/>
        <v/>
      </c>
      <c r="K2716" s="4" t="str">
        <f>IF(ISERROR(MATCH(A2716,SEM_20201201_20210416!A:A,0)),"","Y")</f>
        <v/>
      </c>
      <c r="L2716" s="4" t="str">
        <f>IF(K2716="Y",VLOOKUP($A2716,SEM_20201201_20210416!$A:$G,3,FALSE),"")</f>
        <v/>
      </c>
      <c r="M2716" s="4" t="str">
        <f>IF(K2716="Y",VLOOKUP($A2716,SEM_20201201_20210416!$A:$G,4,FALSE),"")</f>
        <v/>
      </c>
      <c r="N2716" s="1" t="str">
        <f>IFERROR(VLOOKUP(A2716,SEM_20201201_20210416!A:F,6,FALSE),"")</f>
        <v/>
      </c>
      <c r="O2716" s="4" t="str">
        <f t="shared" si="214"/>
        <v/>
      </c>
      <c r="P2716" s="4" t="str">
        <f t="shared" si="215"/>
        <v/>
      </c>
    </row>
    <row r="2717" spans="1:16">
      <c r="A2717" s="3" t="s">
        <v>2768</v>
      </c>
      <c r="B2717">
        <v>5</v>
      </c>
      <c r="C2717">
        <v>0</v>
      </c>
      <c r="D2717" s="1">
        <v>0</v>
      </c>
      <c r="E2717" s="2">
        <v>21.4</v>
      </c>
      <c r="H2717" s="4" t="str">
        <f t="shared" si="211"/>
        <v/>
      </c>
      <c r="I2717" s="4" t="str">
        <f t="shared" si="212"/>
        <v/>
      </c>
      <c r="J2717" s="4" t="str">
        <f t="shared" si="213"/>
        <v/>
      </c>
      <c r="K2717" s="4" t="str">
        <f>IF(ISERROR(MATCH(A2717,SEM_20201201_20210416!A:A,0)),"","Y")</f>
        <v/>
      </c>
      <c r="L2717" s="4" t="str">
        <f>IF(K2717="Y",VLOOKUP($A2717,SEM_20201201_20210416!$A:$G,3,FALSE),"")</f>
        <v/>
      </c>
      <c r="M2717" s="4" t="str">
        <f>IF(K2717="Y",VLOOKUP($A2717,SEM_20201201_20210416!$A:$G,4,FALSE),"")</f>
        <v/>
      </c>
      <c r="N2717" s="1" t="str">
        <f>IFERROR(VLOOKUP(A2717,SEM_20201201_20210416!A:F,6,FALSE),"")</f>
        <v/>
      </c>
      <c r="O2717" s="4" t="str">
        <f t="shared" si="214"/>
        <v/>
      </c>
      <c r="P2717" s="4" t="str">
        <f t="shared" si="215"/>
        <v/>
      </c>
    </row>
    <row r="2718" spans="1:16">
      <c r="A2718" s="3" t="s">
        <v>2654</v>
      </c>
      <c r="B2718">
        <v>5</v>
      </c>
      <c r="C2718">
        <v>0</v>
      </c>
      <c r="D2718" s="1">
        <v>0</v>
      </c>
      <c r="E2718" s="2">
        <v>21.6</v>
      </c>
      <c r="H2718" s="4" t="str">
        <f t="shared" si="211"/>
        <v/>
      </c>
      <c r="I2718" s="4" t="str">
        <f t="shared" si="212"/>
        <v/>
      </c>
      <c r="J2718" s="4" t="str">
        <f t="shared" si="213"/>
        <v/>
      </c>
      <c r="K2718" s="4" t="str">
        <f>IF(ISERROR(MATCH(A2718,SEM_20201201_20210416!A:A,0)),"","Y")</f>
        <v/>
      </c>
      <c r="L2718" s="4" t="str">
        <f>IF(K2718="Y",VLOOKUP($A2718,SEM_20201201_20210416!$A:$G,3,FALSE),"")</f>
        <v/>
      </c>
      <c r="M2718" s="4" t="str">
        <f>IF(K2718="Y",VLOOKUP($A2718,SEM_20201201_20210416!$A:$G,4,FALSE),"")</f>
        <v/>
      </c>
      <c r="N2718" s="1" t="str">
        <f>IFERROR(VLOOKUP(A2718,SEM_20201201_20210416!A:F,6,FALSE),"")</f>
        <v/>
      </c>
      <c r="O2718" s="4" t="str">
        <f t="shared" si="214"/>
        <v/>
      </c>
      <c r="P2718" s="4" t="str">
        <f t="shared" si="215"/>
        <v/>
      </c>
    </row>
    <row r="2719" spans="1:16">
      <c r="A2719" s="3" t="s">
        <v>2759</v>
      </c>
      <c r="B2719">
        <v>5</v>
      </c>
      <c r="C2719">
        <v>0</v>
      </c>
      <c r="D2719" s="1">
        <v>0</v>
      </c>
      <c r="E2719" s="2">
        <v>21.6</v>
      </c>
      <c r="H2719" s="4" t="str">
        <f t="shared" si="211"/>
        <v/>
      </c>
      <c r="I2719" s="4" t="str">
        <f t="shared" si="212"/>
        <v/>
      </c>
      <c r="J2719" s="4" t="str">
        <f t="shared" si="213"/>
        <v/>
      </c>
      <c r="K2719" s="4" t="str">
        <f>IF(ISERROR(MATCH(A2719,SEM_20201201_20210416!A:A,0)),"","Y")</f>
        <v/>
      </c>
      <c r="L2719" s="4" t="str">
        <f>IF(K2719="Y",VLOOKUP($A2719,SEM_20201201_20210416!$A:$G,3,FALSE),"")</f>
        <v/>
      </c>
      <c r="M2719" s="4" t="str">
        <f>IF(K2719="Y",VLOOKUP($A2719,SEM_20201201_20210416!$A:$G,4,FALSE),"")</f>
        <v/>
      </c>
      <c r="N2719" s="1" t="str">
        <f>IFERROR(VLOOKUP(A2719,SEM_20201201_20210416!A:F,6,FALSE),"")</f>
        <v/>
      </c>
      <c r="O2719" s="4" t="str">
        <f t="shared" si="214"/>
        <v/>
      </c>
      <c r="P2719" s="4" t="str">
        <f t="shared" si="215"/>
        <v/>
      </c>
    </row>
    <row r="2720" spans="1:16">
      <c r="A2720" s="3" t="s">
        <v>2601</v>
      </c>
      <c r="B2720">
        <v>5</v>
      </c>
      <c r="C2720">
        <v>1</v>
      </c>
      <c r="D2720" s="1">
        <v>0.2</v>
      </c>
      <c r="E2720" s="2">
        <v>21.8</v>
      </c>
      <c r="H2720" s="4" t="str">
        <f t="shared" si="211"/>
        <v/>
      </c>
      <c r="I2720" s="4" t="str">
        <f t="shared" si="212"/>
        <v/>
      </c>
      <c r="J2720" s="4" t="str">
        <f t="shared" si="213"/>
        <v/>
      </c>
      <c r="K2720" s="4" t="str">
        <f>IF(ISERROR(MATCH(A2720,SEM_20201201_20210416!A:A,0)),"","Y")</f>
        <v/>
      </c>
      <c r="L2720" s="4" t="str">
        <f>IF(K2720="Y",VLOOKUP($A2720,SEM_20201201_20210416!$A:$G,3,FALSE),"")</f>
        <v/>
      </c>
      <c r="M2720" s="4" t="str">
        <f>IF(K2720="Y",VLOOKUP($A2720,SEM_20201201_20210416!$A:$G,4,FALSE),"")</f>
        <v/>
      </c>
      <c r="N2720" s="1" t="str">
        <f>IFERROR(VLOOKUP(A2720,SEM_20201201_20210416!A:F,6,FALSE),"")</f>
        <v/>
      </c>
      <c r="O2720" s="4" t="str">
        <f t="shared" si="214"/>
        <v/>
      </c>
      <c r="P2720" s="4" t="str">
        <f t="shared" si="215"/>
        <v/>
      </c>
    </row>
    <row r="2721" spans="1:16">
      <c r="A2721" s="3" t="s">
        <v>2781</v>
      </c>
      <c r="B2721">
        <v>5</v>
      </c>
      <c r="C2721">
        <v>0</v>
      </c>
      <c r="D2721" s="1">
        <v>0</v>
      </c>
      <c r="E2721" s="2">
        <v>21.8</v>
      </c>
      <c r="H2721" s="4" t="str">
        <f t="shared" si="211"/>
        <v/>
      </c>
      <c r="I2721" s="4" t="str">
        <f t="shared" si="212"/>
        <v/>
      </c>
      <c r="J2721" s="4" t="str">
        <f t="shared" si="213"/>
        <v/>
      </c>
      <c r="K2721" s="4" t="str">
        <f>IF(ISERROR(MATCH(A2721,SEM_20201201_20210416!A:A,0)),"","Y")</f>
        <v/>
      </c>
      <c r="L2721" s="4" t="str">
        <f>IF(K2721="Y",VLOOKUP($A2721,SEM_20201201_20210416!$A:$G,3,FALSE),"")</f>
        <v/>
      </c>
      <c r="M2721" s="4" t="str">
        <f>IF(K2721="Y",VLOOKUP($A2721,SEM_20201201_20210416!$A:$G,4,FALSE),"")</f>
        <v/>
      </c>
      <c r="N2721" s="1" t="str">
        <f>IFERROR(VLOOKUP(A2721,SEM_20201201_20210416!A:F,6,FALSE),"")</f>
        <v/>
      </c>
      <c r="O2721" s="4" t="str">
        <f t="shared" si="214"/>
        <v/>
      </c>
      <c r="P2721" s="4" t="str">
        <f t="shared" si="215"/>
        <v/>
      </c>
    </row>
    <row r="2722" spans="1:16">
      <c r="A2722" s="3" t="s">
        <v>2679</v>
      </c>
      <c r="B2722">
        <v>5</v>
      </c>
      <c r="C2722">
        <v>0</v>
      </c>
      <c r="D2722" s="1">
        <v>0</v>
      </c>
      <c r="E2722" s="2">
        <v>22.4</v>
      </c>
      <c r="H2722" s="4" t="str">
        <f t="shared" si="211"/>
        <v/>
      </c>
      <c r="I2722" s="4" t="str">
        <f t="shared" si="212"/>
        <v/>
      </c>
      <c r="J2722" s="4" t="str">
        <f t="shared" si="213"/>
        <v/>
      </c>
      <c r="K2722" s="4" t="str">
        <f>IF(ISERROR(MATCH(A2722,SEM_20201201_20210416!A:A,0)),"","Y")</f>
        <v/>
      </c>
      <c r="L2722" s="4" t="str">
        <f>IF(K2722="Y",VLOOKUP($A2722,SEM_20201201_20210416!$A:$G,3,FALSE),"")</f>
        <v/>
      </c>
      <c r="M2722" s="4" t="str">
        <f>IF(K2722="Y",VLOOKUP($A2722,SEM_20201201_20210416!$A:$G,4,FALSE),"")</f>
        <v/>
      </c>
      <c r="N2722" s="1" t="str">
        <f>IFERROR(VLOOKUP(A2722,SEM_20201201_20210416!A:F,6,FALSE),"")</f>
        <v/>
      </c>
      <c r="O2722" s="4" t="str">
        <f t="shared" si="214"/>
        <v/>
      </c>
      <c r="P2722" s="4" t="str">
        <f t="shared" si="215"/>
        <v/>
      </c>
    </row>
    <row r="2723" spans="1:16">
      <c r="A2723" s="3" t="s">
        <v>2613</v>
      </c>
      <c r="B2723">
        <v>5</v>
      </c>
      <c r="C2723">
        <v>0</v>
      </c>
      <c r="D2723" s="1">
        <v>0</v>
      </c>
      <c r="E2723" s="2">
        <v>22.8</v>
      </c>
      <c r="H2723" s="4" t="str">
        <f t="shared" si="211"/>
        <v/>
      </c>
      <c r="I2723" s="4" t="str">
        <f t="shared" si="212"/>
        <v/>
      </c>
      <c r="J2723" s="4" t="str">
        <f t="shared" si="213"/>
        <v/>
      </c>
      <c r="K2723" s="4" t="str">
        <f>IF(ISERROR(MATCH(A2723,SEM_20201201_20210416!A:A,0)),"","Y")</f>
        <v/>
      </c>
      <c r="L2723" s="4" t="str">
        <f>IF(K2723="Y",VLOOKUP($A2723,SEM_20201201_20210416!$A:$G,3,FALSE),"")</f>
        <v/>
      </c>
      <c r="M2723" s="4" t="str">
        <f>IF(K2723="Y",VLOOKUP($A2723,SEM_20201201_20210416!$A:$G,4,FALSE),"")</f>
        <v/>
      </c>
      <c r="N2723" s="1" t="str">
        <f>IFERROR(VLOOKUP(A2723,SEM_20201201_20210416!A:F,6,FALSE),"")</f>
        <v/>
      </c>
      <c r="O2723" s="4" t="str">
        <f t="shared" si="214"/>
        <v/>
      </c>
      <c r="P2723" s="4" t="str">
        <f t="shared" si="215"/>
        <v/>
      </c>
    </row>
    <row r="2724" spans="1:16">
      <c r="A2724" s="3" t="s">
        <v>2791</v>
      </c>
      <c r="B2724">
        <v>5</v>
      </c>
      <c r="C2724">
        <v>1</v>
      </c>
      <c r="D2724" s="1">
        <v>0.2</v>
      </c>
      <c r="E2724" s="2">
        <v>23.2</v>
      </c>
      <c r="H2724" s="4" t="str">
        <f t="shared" si="211"/>
        <v/>
      </c>
      <c r="I2724" s="4" t="str">
        <f t="shared" si="212"/>
        <v/>
      </c>
      <c r="J2724" s="4" t="str">
        <f t="shared" si="213"/>
        <v/>
      </c>
      <c r="K2724" s="4" t="str">
        <f>IF(ISERROR(MATCH(A2724,SEM_20201201_20210416!A:A,0)),"","Y")</f>
        <v/>
      </c>
      <c r="L2724" s="4" t="str">
        <f>IF(K2724="Y",VLOOKUP($A2724,SEM_20201201_20210416!$A:$G,3,FALSE),"")</f>
        <v/>
      </c>
      <c r="M2724" s="4" t="str">
        <f>IF(K2724="Y",VLOOKUP($A2724,SEM_20201201_20210416!$A:$G,4,FALSE),"")</f>
        <v/>
      </c>
      <c r="N2724" s="1" t="str">
        <f>IFERROR(VLOOKUP(A2724,SEM_20201201_20210416!A:F,6,FALSE),"")</f>
        <v/>
      </c>
      <c r="O2724" s="4" t="str">
        <f t="shared" si="214"/>
        <v/>
      </c>
      <c r="P2724" s="4" t="str">
        <f t="shared" si="215"/>
        <v/>
      </c>
    </row>
    <row r="2725" spans="1:16">
      <c r="A2725" s="3" t="s">
        <v>2817</v>
      </c>
      <c r="B2725">
        <v>5</v>
      </c>
      <c r="C2725">
        <v>1</v>
      </c>
      <c r="D2725" s="1">
        <v>0.2</v>
      </c>
      <c r="E2725" s="2">
        <v>23.6</v>
      </c>
      <c r="H2725" s="4" t="str">
        <f t="shared" si="211"/>
        <v/>
      </c>
      <c r="I2725" s="4" t="str">
        <f t="shared" si="212"/>
        <v/>
      </c>
      <c r="J2725" s="4" t="str">
        <f t="shared" si="213"/>
        <v/>
      </c>
      <c r="K2725" s="4" t="str">
        <f>IF(ISERROR(MATCH(A2725,SEM_20201201_20210416!A:A,0)),"","Y")</f>
        <v/>
      </c>
      <c r="L2725" s="4" t="str">
        <f>IF(K2725="Y",VLOOKUP($A2725,SEM_20201201_20210416!$A:$G,3,FALSE),"")</f>
        <v/>
      </c>
      <c r="M2725" s="4" t="str">
        <f>IF(K2725="Y",VLOOKUP($A2725,SEM_20201201_20210416!$A:$G,4,FALSE),"")</f>
        <v/>
      </c>
      <c r="N2725" s="1" t="str">
        <f>IFERROR(VLOOKUP(A2725,SEM_20201201_20210416!A:F,6,FALSE),"")</f>
        <v/>
      </c>
      <c r="O2725" s="4" t="str">
        <f t="shared" si="214"/>
        <v/>
      </c>
      <c r="P2725" s="4" t="str">
        <f t="shared" si="215"/>
        <v/>
      </c>
    </row>
    <row r="2726" spans="1:16">
      <c r="A2726" s="3" t="s">
        <v>2748</v>
      </c>
      <c r="B2726">
        <v>5</v>
      </c>
      <c r="C2726">
        <v>0</v>
      </c>
      <c r="D2726" s="1">
        <v>0</v>
      </c>
      <c r="E2726" s="2">
        <v>25.2</v>
      </c>
      <c r="H2726" s="4" t="str">
        <f t="shared" si="211"/>
        <v/>
      </c>
      <c r="I2726" s="4" t="str">
        <f t="shared" si="212"/>
        <v/>
      </c>
      <c r="J2726" s="4" t="str">
        <f t="shared" si="213"/>
        <v/>
      </c>
      <c r="K2726" s="4" t="str">
        <f>IF(ISERROR(MATCH(A2726,SEM_20201201_20210416!A:A,0)),"","Y")</f>
        <v/>
      </c>
      <c r="L2726" s="4" t="str">
        <f>IF(K2726="Y",VLOOKUP($A2726,SEM_20201201_20210416!$A:$G,3,FALSE),"")</f>
        <v/>
      </c>
      <c r="M2726" s="4" t="str">
        <f>IF(K2726="Y",VLOOKUP($A2726,SEM_20201201_20210416!$A:$G,4,FALSE),"")</f>
        <v/>
      </c>
      <c r="N2726" s="1" t="str">
        <f>IFERROR(VLOOKUP(A2726,SEM_20201201_20210416!A:F,6,FALSE),"")</f>
        <v/>
      </c>
      <c r="O2726" s="4" t="str">
        <f t="shared" si="214"/>
        <v/>
      </c>
      <c r="P2726" s="4" t="str">
        <f t="shared" si="215"/>
        <v/>
      </c>
    </row>
    <row r="2727" spans="1:16">
      <c r="A2727" s="3" t="s">
        <v>2629</v>
      </c>
      <c r="B2727">
        <v>5</v>
      </c>
      <c r="C2727">
        <v>0</v>
      </c>
      <c r="D2727" s="1">
        <v>0</v>
      </c>
      <c r="E2727" s="2">
        <v>25.8</v>
      </c>
      <c r="H2727" s="4" t="str">
        <f t="shared" si="211"/>
        <v/>
      </c>
      <c r="I2727" s="4" t="str">
        <f t="shared" si="212"/>
        <v/>
      </c>
      <c r="J2727" s="4" t="str">
        <f t="shared" si="213"/>
        <v/>
      </c>
      <c r="K2727" s="4" t="str">
        <f>IF(ISERROR(MATCH(A2727,SEM_20201201_20210416!A:A,0)),"","Y")</f>
        <v/>
      </c>
      <c r="L2727" s="4" t="str">
        <f>IF(K2727="Y",VLOOKUP($A2727,SEM_20201201_20210416!$A:$G,3,FALSE),"")</f>
        <v/>
      </c>
      <c r="M2727" s="4" t="str">
        <f>IF(K2727="Y",VLOOKUP($A2727,SEM_20201201_20210416!$A:$G,4,FALSE),"")</f>
        <v/>
      </c>
      <c r="N2727" s="1" t="str">
        <f>IFERROR(VLOOKUP(A2727,SEM_20201201_20210416!A:F,6,FALSE),"")</f>
        <v/>
      </c>
      <c r="O2727" s="4" t="str">
        <f t="shared" si="214"/>
        <v/>
      </c>
      <c r="P2727" s="4" t="str">
        <f t="shared" si="215"/>
        <v/>
      </c>
    </row>
    <row r="2728" spans="1:16">
      <c r="A2728" s="3" t="s">
        <v>2656</v>
      </c>
      <c r="B2728">
        <v>5</v>
      </c>
      <c r="C2728">
        <v>1</v>
      </c>
      <c r="D2728" s="1">
        <v>0.2</v>
      </c>
      <c r="E2728" s="2">
        <v>26.6</v>
      </c>
      <c r="H2728" s="4" t="str">
        <f t="shared" si="211"/>
        <v/>
      </c>
      <c r="I2728" s="4" t="str">
        <f t="shared" si="212"/>
        <v/>
      </c>
      <c r="J2728" s="4" t="str">
        <f t="shared" si="213"/>
        <v/>
      </c>
      <c r="K2728" s="4" t="str">
        <f>IF(ISERROR(MATCH(A2728,SEM_20201201_20210416!A:A,0)),"","Y")</f>
        <v/>
      </c>
      <c r="L2728" s="4" t="str">
        <f>IF(K2728="Y",VLOOKUP($A2728,SEM_20201201_20210416!$A:$G,3,FALSE),"")</f>
        <v/>
      </c>
      <c r="M2728" s="4" t="str">
        <f>IF(K2728="Y",VLOOKUP($A2728,SEM_20201201_20210416!$A:$G,4,FALSE),"")</f>
        <v/>
      </c>
      <c r="N2728" s="1" t="str">
        <f>IFERROR(VLOOKUP(A2728,SEM_20201201_20210416!A:F,6,FALSE),"")</f>
        <v/>
      </c>
      <c r="O2728" s="4" t="str">
        <f t="shared" si="214"/>
        <v/>
      </c>
      <c r="P2728" s="4" t="str">
        <f t="shared" si="215"/>
        <v/>
      </c>
    </row>
    <row r="2729" spans="1:16">
      <c r="A2729" s="3" t="s">
        <v>2592</v>
      </c>
      <c r="B2729">
        <v>5</v>
      </c>
      <c r="C2729">
        <v>0</v>
      </c>
      <c r="D2729" s="1">
        <v>0</v>
      </c>
      <c r="E2729" s="2">
        <v>27.4</v>
      </c>
      <c r="H2729" s="4" t="str">
        <f t="shared" si="211"/>
        <v/>
      </c>
      <c r="I2729" s="4" t="str">
        <f t="shared" si="212"/>
        <v/>
      </c>
      <c r="J2729" s="4" t="str">
        <f t="shared" si="213"/>
        <v/>
      </c>
      <c r="K2729" s="4" t="str">
        <f>IF(ISERROR(MATCH(A2729,SEM_20201201_20210416!A:A,0)),"","Y")</f>
        <v/>
      </c>
      <c r="L2729" s="4" t="str">
        <f>IF(K2729="Y",VLOOKUP($A2729,SEM_20201201_20210416!$A:$G,3,FALSE),"")</f>
        <v/>
      </c>
      <c r="M2729" s="4" t="str">
        <f>IF(K2729="Y",VLOOKUP($A2729,SEM_20201201_20210416!$A:$G,4,FALSE),"")</f>
        <v/>
      </c>
      <c r="N2729" s="1" t="str">
        <f>IFERROR(VLOOKUP(A2729,SEM_20201201_20210416!A:F,6,FALSE),"")</f>
        <v/>
      </c>
      <c r="O2729" s="4" t="str">
        <f t="shared" si="214"/>
        <v/>
      </c>
      <c r="P2729" s="4" t="str">
        <f t="shared" si="215"/>
        <v/>
      </c>
    </row>
    <row r="2730" spans="1:16">
      <c r="A2730" s="3" t="s">
        <v>2800</v>
      </c>
      <c r="B2730">
        <v>5</v>
      </c>
      <c r="C2730">
        <v>0</v>
      </c>
      <c r="D2730" s="1">
        <v>0</v>
      </c>
      <c r="E2730" s="2">
        <v>27.6</v>
      </c>
      <c r="H2730" s="4" t="str">
        <f t="shared" si="211"/>
        <v/>
      </c>
      <c r="I2730" s="4" t="str">
        <f t="shared" si="212"/>
        <v/>
      </c>
      <c r="J2730" s="4" t="str">
        <f t="shared" si="213"/>
        <v/>
      </c>
      <c r="K2730" s="4" t="str">
        <f>IF(ISERROR(MATCH(A2730,SEM_20201201_20210416!A:A,0)),"","Y")</f>
        <v/>
      </c>
      <c r="L2730" s="4" t="str">
        <f>IF(K2730="Y",VLOOKUP($A2730,SEM_20201201_20210416!$A:$G,3,FALSE),"")</f>
        <v/>
      </c>
      <c r="M2730" s="4" t="str">
        <f>IF(K2730="Y",VLOOKUP($A2730,SEM_20201201_20210416!$A:$G,4,FALSE),"")</f>
        <v/>
      </c>
      <c r="N2730" s="1" t="str">
        <f>IFERROR(VLOOKUP(A2730,SEM_20201201_20210416!A:F,6,FALSE),"")</f>
        <v/>
      </c>
      <c r="O2730" s="4" t="str">
        <f t="shared" si="214"/>
        <v/>
      </c>
      <c r="P2730" s="4" t="str">
        <f t="shared" si="215"/>
        <v/>
      </c>
    </row>
    <row r="2731" spans="1:16">
      <c r="A2731" s="3" t="s">
        <v>2627</v>
      </c>
      <c r="B2731">
        <v>5</v>
      </c>
      <c r="C2731">
        <v>0</v>
      </c>
      <c r="D2731" s="1">
        <v>0</v>
      </c>
      <c r="E2731" s="2">
        <v>28.6</v>
      </c>
      <c r="H2731" s="4" t="str">
        <f t="shared" si="211"/>
        <v/>
      </c>
      <c r="I2731" s="4" t="str">
        <f t="shared" si="212"/>
        <v/>
      </c>
      <c r="J2731" s="4" t="str">
        <f t="shared" si="213"/>
        <v/>
      </c>
      <c r="K2731" s="4" t="str">
        <f>IF(ISERROR(MATCH(A2731,SEM_20201201_20210416!A:A,0)),"","Y")</f>
        <v/>
      </c>
      <c r="L2731" s="4" t="str">
        <f>IF(K2731="Y",VLOOKUP($A2731,SEM_20201201_20210416!$A:$G,3,FALSE),"")</f>
        <v/>
      </c>
      <c r="M2731" s="4" t="str">
        <f>IF(K2731="Y",VLOOKUP($A2731,SEM_20201201_20210416!$A:$G,4,FALSE),"")</f>
        <v/>
      </c>
      <c r="N2731" s="1" t="str">
        <f>IFERROR(VLOOKUP(A2731,SEM_20201201_20210416!A:F,6,FALSE),"")</f>
        <v/>
      </c>
      <c r="O2731" s="4" t="str">
        <f t="shared" si="214"/>
        <v/>
      </c>
      <c r="P2731" s="4" t="str">
        <f t="shared" si="215"/>
        <v/>
      </c>
    </row>
    <row r="2732" spans="1:16">
      <c r="A2732" s="3" t="s">
        <v>2667</v>
      </c>
      <c r="B2732">
        <v>5</v>
      </c>
      <c r="C2732">
        <v>0</v>
      </c>
      <c r="D2732" s="1">
        <v>0</v>
      </c>
      <c r="E2732" s="2">
        <v>29</v>
      </c>
      <c r="H2732" s="4" t="str">
        <f t="shared" si="211"/>
        <v/>
      </c>
      <c r="I2732" s="4" t="str">
        <f t="shared" si="212"/>
        <v/>
      </c>
      <c r="J2732" s="4" t="str">
        <f t="shared" si="213"/>
        <v/>
      </c>
      <c r="K2732" s="4" t="str">
        <f>IF(ISERROR(MATCH(A2732,SEM_20201201_20210416!A:A,0)),"","Y")</f>
        <v/>
      </c>
      <c r="L2732" s="4" t="str">
        <f>IF(K2732="Y",VLOOKUP($A2732,SEM_20201201_20210416!$A:$G,3,FALSE),"")</f>
        <v/>
      </c>
      <c r="M2732" s="4" t="str">
        <f>IF(K2732="Y",VLOOKUP($A2732,SEM_20201201_20210416!$A:$G,4,FALSE),"")</f>
        <v/>
      </c>
      <c r="N2732" s="1" t="str">
        <f>IFERROR(VLOOKUP(A2732,SEM_20201201_20210416!A:F,6,FALSE),"")</f>
        <v/>
      </c>
      <c r="O2732" s="4" t="str">
        <f t="shared" si="214"/>
        <v/>
      </c>
      <c r="P2732" s="4" t="str">
        <f t="shared" si="215"/>
        <v/>
      </c>
    </row>
    <row r="2733" spans="1:16">
      <c r="A2733" s="3" t="s">
        <v>2632</v>
      </c>
      <c r="B2733">
        <v>5</v>
      </c>
      <c r="C2733">
        <v>0</v>
      </c>
      <c r="D2733" s="1">
        <v>0</v>
      </c>
      <c r="E2733" s="2">
        <v>29.4</v>
      </c>
      <c r="H2733" s="4" t="str">
        <f t="shared" si="211"/>
        <v/>
      </c>
      <c r="I2733" s="4" t="str">
        <f t="shared" si="212"/>
        <v/>
      </c>
      <c r="J2733" s="4" t="str">
        <f t="shared" si="213"/>
        <v/>
      </c>
      <c r="K2733" s="4" t="str">
        <f>IF(ISERROR(MATCH(A2733,SEM_20201201_20210416!A:A,0)),"","Y")</f>
        <v/>
      </c>
      <c r="L2733" s="4" t="str">
        <f>IF(K2733="Y",VLOOKUP($A2733,SEM_20201201_20210416!$A:$G,3,FALSE),"")</f>
        <v/>
      </c>
      <c r="M2733" s="4" t="str">
        <f>IF(K2733="Y",VLOOKUP($A2733,SEM_20201201_20210416!$A:$G,4,FALSE),"")</f>
        <v/>
      </c>
      <c r="N2733" s="1" t="str">
        <f>IFERROR(VLOOKUP(A2733,SEM_20201201_20210416!A:F,6,FALSE),"")</f>
        <v/>
      </c>
      <c r="O2733" s="4" t="str">
        <f t="shared" si="214"/>
        <v/>
      </c>
      <c r="P2733" s="4" t="str">
        <f t="shared" si="215"/>
        <v/>
      </c>
    </row>
    <row r="2734" spans="1:16">
      <c r="A2734" s="3" t="s">
        <v>2607</v>
      </c>
      <c r="B2734">
        <v>5</v>
      </c>
      <c r="C2734">
        <v>0</v>
      </c>
      <c r="D2734" s="1">
        <v>0</v>
      </c>
      <c r="E2734" s="2">
        <v>30.8</v>
      </c>
      <c r="H2734" s="4" t="str">
        <f t="shared" si="211"/>
        <v/>
      </c>
      <c r="I2734" s="4" t="str">
        <f t="shared" si="212"/>
        <v/>
      </c>
      <c r="J2734" s="4" t="str">
        <f t="shared" si="213"/>
        <v/>
      </c>
      <c r="K2734" s="4" t="str">
        <f>IF(ISERROR(MATCH(A2734,SEM_20201201_20210416!A:A,0)),"","Y")</f>
        <v/>
      </c>
      <c r="L2734" s="4" t="str">
        <f>IF(K2734="Y",VLOOKUP($A2734,SEM_20201201_20210416!$A:$G,3,FALSE),"")</f>
        <v/>
      </c>
      <c r="M2734" s="4" t="str">
        <f>IF(K2734="Y",VLOOKUP($A2734,SEM_20201201_20210416!$A:$G,4,FALSE),"")</f>
        <v/>
      </c>
      <c r="N2734" s="1" t="str">
        <f>IFERROR(VLOOKUP(A2734,SEM_20201201_20210416!A:F,6,FALSE),"")</f>
        <v/>
      </c>
      <c r="O2734" s="4" t="str">
        <f t="shared" si="214"/>
        <v/>
      </c>
      <c r="P2734" s="4" t="str">
        <f t="shared" si="215"/>
        <v/>
      </c>
    </row>
    <row r="2735" spans="1:16">
      <c r="A2735" s="3" t="s">
        <v>2789</v>
      </c>
      <c r="B2735">
        <v>5</v>
      </c>
      <c r="C2735">
        <v>0</v>
      </c>
      <c r="D2735" s="1">
        <v>0</v>
      </c>
      <c r="E2735" s="2">
        <v>30.8</v>
      </c>
      <c r="H2735" s="4" t="str">
        <f t="shared" si="211"/>
        <v/>
      </c>
      <c r="I2735" s="4" t="str">
        <f t="shared" si="212"/>
        <v/>
      </c>
      <c r="J2735" s="4" t="str">
        <f t="shared" si="213"/>
        <v/>
      </c>
      <c r="K2735" s="4" t="str">
        <f>IF(ISERROR(MATCH(A2735,SEM_20201201_20210416!A:A,0)),"","Y")</f>
        <v/>
      </c>
      <c r="L2735" s="4" t="str">
        <f>IF(K2735="Y",VLOOKUP($A2735,SEM_20201201_20210416!$A:$G,3,FALSE),"")</f>
        <v/>
      </c>
      <c r="M2735" s="4" t="str">
        <f>IF(K2735="Y",VLOOKUP($A2735,SEM_20201201_20210416!$A:$G,4,FALSE),"")</f>
        <v/>
      </c>
      <c r="N2735" s="1" t="str">
        <f>IFERROR(VLOOKUP(A2735,SEM_20201201_20210416!A:F,6,FALSE),"")</f>
        <v/>
      </c>
      <c r="O2735" s="4" t="str">
        <f t="shared" si="214"/>
        <v/>
      </c>
      <c r="P2735" s="4" t="str">
        <f t="shared" si="215"/>
        <v/>
      </c>
    </row>
    <row r="2736" spans="1:16">
      <c r="A2736" s="3" t="s">
        <v>2664</v>
      </c>
      <c r="B2736">
        <v>5</v>
      </c>
      <c r="C2736">
        <v>0</v>
      </c>
      <c r="D2736" s="1">
        <v>0</v>
      </c>
      <c r="E2736" s="2">
        <v>31.2</v>
      </c>
      <c r="H2736" s="4" t="str">
        <f t="shared" si="211"/>
        <v/>
      </c>
      <c r="I2736" s="4" t="str">
        <f t="shared" si="212"/>
        <v/>
      </c>
      <c r="J2736" s="4" t="str">
        <f t="shared" si="213"/>
        <v/>
      </c>
      <c r="K2736" s="4" t="str">
        <f>IF(ISERROR(MATCH(A2736,SEM_20201201_20210416!A:A,0)),"","Y")</f>
        <v/>
      </c>
      <c r="L2736" s="4" t="str">
        <f>IF(K2736="Y",VLOOKUP($A2736,SEM_20201201_20210416!$A:$G,3,FALSE),"")</f>
        <v/>
      </c>
      <c r="M2736" s="4" t="str">
        <f>IF(K2736="Y",VLOOKUP($A2736,SEM_20201201_20210416!$A:$G,4,FALSE),"")</f>
        <v/>
      </c>
      <c r="N2736" s="1" t="str">
        <f>IFERROR(VLOOKUP(A2736,SEM_20201201_20210416!A:F,6,FALSE),"")</f>
        <v/>
      </c>
      <c r="O2736" s="4" t="str">
        <f t="shared" si="214"/>
        <v/>
      </c>
      <c r="P2736" s="4" t="str">
        <f t="shared" si="215"/>
        <v/>
      </c>
    </row>
    <row r="2737" spans="1:16">
      <c r="A2737" s="3" t="s">
        <v>2715</v>
      </c>
      <c r="B2737">
        <v>5</v>
      </c>
      <c r="C2737">
        <v>0</v>
      </c>
      <c r="D2737" s="1">
        <v>0</v>
      </c>
      <c r="E2737" s="2">
        <v>31.6</v>
      </c>
      <c r="H2737" s="4" t="str">
        <f t="shared" si="211"/>
        <v/>
      </c>
      <c r="I2737" s="4" t="str">
        <f t="shared" si="212"/>
        <v/>
      </c>
      <c r="J2737" s="4" t="str">
        <f t="shared" si="213"/>
        <v/>
      </c>
      <c r="K2737" s="4" t="str">
        <f>IF(ISERROR(MATCH(A2737,SEM_20201201_20210416!A:A,0)),"","Y")</f>
        <v/>
      </c>
      <c r="L2737" s="4" t="str">
        <f>IF(K2737="Y",VLOOKUP($A2737,SEM_20201201_20210416!$A:$G,3,FALSE),"")</f>
        <v/>
      </c>
      <c r="M2737" s="4" t="str">
        <f>IF(K2737="Y",VLOOKUP($A2737,SEM_20201201_20210416!$A:$G,4,FALSE),"")</f>
        <v/>
      </c>
      <c r="N2737" s="1" t="str">
        <f>IFERROR(VLOOKUP(A2737,SEM_20201201_20210416!A:F,6,FALSE),"")</f>
        <v/>
      </c>
      <c r="O2737" s="4" t="str">
        <f t="shared" si="214"/>
        <v/>
      </c>
      <c r="P2737" s="4" t="str">
        <f t="shared" si="215"/>
        <v/>
      </c>
    </row>
    <row r="2738" spans="1:16">
      <c r="A2738" s="3" t="s">
        <v>2784</v>
      </c>
      <c r="B2738">
        <v>5</v>
      </c>
      <c r="C2738">
        <v>0</v>
      </c>
      <c r="D2738" s="1">
        <v>0</v>
      </c>
      <c r="E2738" s="2">
        <v>32.4</v>
      </c>
      <c r="H2738" s="4" t="str">
        <f t="shared" si="211"/>
        <v/>
      </c>
      <c r="I2738" s="4" t="str">
        <f t="shared" si="212"/>
        <v/>
      </c>
      <c r="J2738" s="4" t="str">
        <f t="shared" si="213"/>
        <v/>
      </c>
      <c r="K2738" s="4" t="str">
        <f>IF(ISERROR(MATCH(A2738,SEM_20201201_20210416!A:A,0)),"","Y")</f>
        <v/>
      </c>
      <c r="L2738" s="4" t="str">
        <f>IF(K2738="Y",VLOOKUP($A2738,SEM_20201201_20210416!$A:$G,3,FALSE),"")</f>
        <v/>
      </c>
      <c r="M2738" s="4" t="str">
        <f>IF(K2738="Y",VLOOKUP($A2738,SEM_20201201_20210416!$A:$G,4,FALSE),"")</f>
        <v/>
      </c>
      <c r="N2738" s="1" t="str">
        <f>IFERROR(VLOOKUP(A2738,SEM_20201201_20210416!A:F,6,FALSE),"")</f>
        <v/>
      </c>
      <c r="O2738" s="4" t="str">
        <f t="shared" si="214"/>
        <v/>
      </c>
      <c r="P2738" s="4" t="str">
        <f t="shared" si="215"/>
        <v/>
      </c>
    </row>
    <row r="2739" spans="1:16">
      <c r="A2739" s="3" t="s">
        <v>2751</v>
      </c>
      <c r="B2739">
        <v>5</v>
      </c>
      <c r="C2739">
        <v>0</v>
      </c>
      <c r="D2739" s="1">
        <v>0</v>
      </c>
      <c r="E2739" s="2">
        <v>32.6</v>
      </c>
      <c r="H2739" s="4" t="str">
        <f t="shared" si="211"/>
        <v/>
      </c>
      <c r="I2739" s="4" t="str">
        <f t="shared" si="212"/>
        <v/>
      </c>
      <c r="J2739" s="4" t="str">
        <f t="shared" si="213"/>
        <v/>
      </c>
      <c r="K2739" s="4" t="str">
        <f>IF(ISERROR(MATCH(A2739,SEM_20201201_20210416!A:A,0)),"","Y")</f>
        <v/>
      </c>
      <c r="L2739" s="4" t="str">
        <f>IF(K2739="Y",VLOOKUP($A2739,SEM_20201201_20210416!$A:$G,3,FALSE),"")</f>
        <v/>
      </c>
      <c r="M2739" s="4" t="str">
        <f>IF(K2739="Y",VLOOKUP($A2739,SEM_20201201_20210416!$A:$G,4,FALSE),"")</f>
        <v/>
      </c>
      <c r="N2739" s="1" t="str">
        <f>IFERROR(VLOOKUP(A2739,SEM_20201201_20210416!A:F,6,FALSE),"")</f>
        <v/>
      </c>
      <c r="O2739" s="4" t="str">
        <f t="shared" si="214"/>
        <v/>
      </c>
      <c r="P2739" s="4" t="str">
        <f t="shared" si="215"/>
        <v/>
      </c>
    </row>
    <row r="2740" spans="1:16">
      <c r="A2740" s="3" t="s">
        <v>2714</v>
      </c>
      <c r="B2740">
        <v>5</v>
      </c>
      <c r="C2740">
        <v>0</v>
      </c>
      <c r="D2740" s="1">
        <v>0</v>
      </c>
      <c r="E2740" s="2">
        <v>33.799999999999997</v>
      </c>
      <c r="H2740" s="4" t="str">
        <f t="shared" si="211"/>
        <v/>
      </c>
      <c r="I2740" s="4" t="str">
        <f t="shared" si="212"/>
        <v/>
      </c>
      <c r="J2740" s="4" t="str">
        <f t="shared" si="213"/>
        <v/>
      </c>
      <c r="K2740" s="4" t="str">
        <f>IF(ISERROR(MATCH(A2740,SEM_20201201_20210416!A:A,0)),"","Y")</f>
        <v/>
      </c>
      <c r="L2740" s="4" t="str">
        <f>IF(K2740="Y",VLOOKUP($A2740,SEM_20201201_20210416!$A:$G,3,FALSE),"")</f>
        <v/>
      </c>
      <c r="M2740" s="4" t="str">
        <f>IF(K2740="Y",VLOOKUP($A2740,SEM_20201201_20210416!$A:$G,4,FALSE),"")</f>
        <v/>
      </c>
      <c r="N2740" s="1" t="str">
        <f>IFERROR(VLOOKUP(A2740,SEM_20201201_20210416!A:F,6,FALSE),"")</f>
        <v/>
      </c>
      <c r="O2740" s="4" t="str">
        <f t="shared" si="214"/>
        <v/>
      </c>
      <c r="P2740" s="4" t="str">
        <f t="shared" si="215"/>
        <v/>
      </c>
    </row>
    <row r="2741" spans="1:16">
      <c r="A2741" s="3" t="s">
        <v>2598</v>
      </c>
      <c r="B2741">
        <v>5</v>
      </c>
      <c r="C2741">
        <v>1</v>
      </c>
      <c r="D2741" s="1">
        <v>0.2</v>
      </c>
      <c r="E2741" s="2">
        <v>34.6</v>
      </c>
      <c r="H2741" s="4" t="str">
        <f t="shared" si="211"/>
        <v/>
      </c>
      <c r="I2741" s="4" t="str">
        <f t="shared" si="212"/>
        <v/>
      </c>
      <c r="J2741" s="4" t="str">
        <f t="shared" si="213"/>
        <v/>
      </c>
      <c r="K2741" s="4" t="str">
        <f>IF(ISERROR(MATCH(A2741,SEM_20201201_20210416!A:A,0)),"","Y")</f>
        <v/>
      </c>
      <c r="L2741" s="4" t="str">
        <f>IF(K2741="Y",VLOOKUP($A2741,SEM_20201201_20210416!$A:$G,3,FALSE),"")</f>
        <v/>
      </c>
      <c r="M2741" s="4" t="str">
        <f>IF(K2741="Y",VLOOKUP($A2741,SEM_20201201_20210416!$A:$G,4,FALSE),"")</f>
        <v/>
      </c>
      <c r="N2741" s="1" t="str">
        <f>IFERROR(VLOOKUP(A2741,SEM_20201201_20210416!A:F,6,FALSE),"")</f>
        <v/>
      </c>
      <c r="O2741" s="4" t="str">
        <f t="shared" si="214"/>
        <v/>
      </c>
      <c r="P2741" s="4" t="str">
        <f t="shared" si="215"/>
        <v/>
      </c>
    </row>
    <row r="2742" spans="1:16">
      <c r="A2742" s="3" t="s">
        <v>2657</v>
      </c>
      <c r="B2742">
        <v>5</v>
      </c>
      <c r="C2742">
        <v>0</v>
      </c>
      <c r="D2742" s="1">
        <v>0</v>
      </c>
      <c r="E2742" s="2">
        <v>36.200000000000003</v>
      </c>
      <c r="H2742" s="4" t="str">
        <f t="shared" si="211"/>
        <v/>
      </c>
      <c r="I2742" s="4" t="str">
        <f t="shared" si="212"/>
        <v/>
      </c>
      <c r="J2742" s="4" t="str">
        <f t="shared" si="213"/>
        <v/>
      </c>
      <c r="K2742" s="4" t="str">
        <f>IF(ISERROR(MATCH(A2742,SEM_20201201_20210416!A:A,0)),"","Y")</f>
        <v/>
      </c>
      <c r="L2742" s="4" t="str">
        <f>IF(K2742="Y",VLOOKUP($A2742,SEM_20201201_20210416!$A:$G,3,FALSE),"")</f>
        <v/>
      </c>
      <c r="M2742" s="4" t="str">
        <f>IF(K2742="Y",VLOOKUP($A2742,SEM_20201201_20210416!$A:$G,4,FALSE),"")</f>
        <v/>
      </c>
      <c r="N2742" s="1" t="str">
        <f>IFERROR(VLOOKUP(A2742,SEM_20201201_20210416!A:F,6,FALSE),"")</f>
        <v/>
      </c>
      <c r="O2742" s="4" t="str">
        <f t="shared" si="214"/>
        <v/>
      </c>
      <c r="P2742" s="4" t="str">
        <f t="shared" si="215"/>
        <v/>
      </c>
    </row>
    <row r="2743" spans="1:16">
      <c r="A2743" s="3" t="s">
        <v>2813</v>
      </c>
      <c r="B2743">
        <v>5</v>
      </c>
      <c r="C2743">
        <v>0</v>
      </c>
      <c r="D2743" s="1">
        <v>0</v>
      </c>
      <c r="E2743" s="2">
        <v>36.4</v>
      </c>
      <c r="H2743" s="4" t="str">
        <f t="shared" si="211"/>
        <v/>
      </c>
      <c r="I2743" s="4" t="str">
        <f t="shared" si="212"/>
        <v/>
      </c>
      <c r="J2743" s="4" t="str">
        <f t="shared" si="213"/>
        <v/>
      </c>
      <c r="K2743" s="4" t="str">
        <f>IF(ISERROR(MATCH(A2743,SEM_20201201_20210416!A:A,0)),"","Y")</f>
        <v/>
      </c>
      <c r="L2743" s="4" t="str">
        <f>IF(K2743="Y",VLOOKUP($A2743,SEM_20201201_20210416!$A:$G,3,FALSE),"")</f>
        <v/>
      </c>
      <c r="M2743" s="4" t="str">
        <f>IF(K2743="Y",VLOOKUP($A2743,SEM_20201201_20210416!$A:$G,4,FALSE),"")</f>
        <v/>
      </c>
      <c r="N2743" s="1" t="str">
        <f>IFERROR(VLOOKUP(A2743,SEM_20201201_20210416!A:F,6,FALSE),"")</f>
        <v/>
      </c>
      <c r="O2743" s="4" t="str">
        <f t="shared" si="214"/>
        <v/>
      </c>
      <c r="P2743" s="4" t="str">
        <f t="shared" si="215"/>
        <v/>
      </c>
    </row>
    <row r="2744" spans="1:16">
      <c r="A2744" s="3" t="s">
        <v>2580</v>
      </c>
      <c r="B2744">
        <v>5</v>
      </c>
      <c r="C2744">
        <v>0</v>
      </c>
      <c r="D2744" s="1">
        <v>0</v>
      </c>
      <c r="E2744" s="2">
        <v>36.799999999999997</v>
      </c>
      <c r="H2744" s="4" t="str">
        <f t="shared" si="211"/>
        <v/>
      </c>
      <c r="I2744" s="4" t="str">
        <f t="shared" si="212"/>
        <v/>
      </c>
      <c r="J2744" s="4" t="str">
        <f t="shared" si="213"/>
        <v/>
      </c>
      <c r="K2744" s="4" t="str">
        <f>IF(ISERROR(MATCH(A2744,SEM_20201201_20210416!A:A,0)),"","Y")</f>
        <v/>
      </c>
      <c r="L2744" s="4" t="str">
        <f>IF(K2744="Y",VLOOKUP($A2744,SEM_20201201_20210416!$A:$G,3,FALSE),"")</f>
        <v/>
      </c>
      <c r="M2744" s="4" t="str">
        <f>IF(K2744="Y",VLOOKUP($A2744,SEM_20201201_20210416!$A:$G,4,FALSE),"")</f>
        <v/>
      </c>
      <c r="N2744" s="1" t="str">
        <f>IFERROR(VLOOKUP(A2744,SEM_20201201_20210416!A:F,6,FALSE),"")</f>
        <v/>
      </c>
      <c r="O2744" s="4" t="str">
        <f t="shared" si="214"/>
        <v/>
      </c>
      <c r="P2744" s="4" t="str">
        <f t="shared" si="215"/>
        <v/>
      </c>
    </row>
    <row r="2745" spans="1:16">
      <c r="A2745" s="3" t="s">
        <v>2727</v>
      </c>
      <c r="B2745">
        <v>5</v>
      </c>
      <c r="C2745">
        <v>0</v>
      </c>
      <c r="D2745" s="1">
        <v>0</v>
      </c>
      <c r="E2745" s="2">
        <v>38.200000000000003</v>
      </c>
      <c r="H2745" s="4" t="str">
        <f t="shared" si="211"/>
        <v/>
      </c>
      <c r="I2745" s="4" t="str">
        <f t="shared" si="212"/>
        <v/>
      </c>
      <c r="J2745" s="4" t="str">
        <f t="shared" si="213"/>
        <v/>
      </c>
      <c r="K2745" s="4" t="str">
        <f>IF(ISERROR(MATCH(A2745,SEM_20201201_20210416!A:A,0)),"","Y")</f>
        <v/>
      </c>
      <c r="L2745" s="4" t="str">
        <f>IF(K2745="Y",VLOOKUP($A2745,SEM_20201201_20210416!$A:$G,3,FALSE),"")</f>
        <v/>
      </c>
      <c r="M2745" s="4" t="str">
        <f>IF(K2745="Y",VLOOKUP($A2745,SEM_20201201_20210416!$A:$G,4,FALSE),"")</f>
        <v/>
      </c>
      <c r="N2745" s="1" t="str">
        <f>IFERROR(VLOOKUP(A2745,SEM_20201201_20210416!A:F,6,FALSE),"")</f>
        <v/>
      </c>
      <c r="O2745" s="4" t="str">
        <f t="shared" si="214"/>
        <v/>
      </c>
      <c r="P2745" s="4" t="str">
        <f t="shared" si="215"/>
        <v/>
      </c>
    </row>
    <row r="2746" spans="1:16">
      <c r="A2746" s="3" t="s">
        <v>2673</v>
      </c>
      <c r="B2746">
        <v>5</v>
      </c>
      <c r="C2746">
        <v>0</v>
      </c>
      <c r="D2746" s="1">
        <v>0</v>
      </c>
      <c r="E2746" s="2">
        <v>38.6</v>
      </c>
      <c r="H2746" s="4" t="str">
        <f t="shared" si="211"/>
        <v/>
      </c>
      <c r="I2746" s="4" t="str">
        <f t="shared" si="212"/>
        <v/>
      </c>
      <c r="J2746" s="4" t="str">
        <f t="shared" si="213"/>
        <v/>
      </c>
      <c r="K2746" s="4" t="str">
        <f>IF(ISERROR(MATCH(A2746,SEM_20201201_20210416!A:A,0)),"","Y")</f>
        <v/>
      </c>
      <c r="L2746" s="4" t="str">
        <f>IF(K2746="Y",VLOOKUP($A2746,SEM_20201201_20210416!$A:$G,3,FALSE),"")</f>
        <v/>
      </c>
      <c r="M2746" s="4" t="str">
        <f>IF(K2746="Y",VLOOKUP($A2746,SEM_20201201_20210416!$A:$G,4,FALSE),"")</f>
        <v/>
      </c>
      <c r="N2746" s="1" t="str">
        <f>IFERROR(VLOOKUP(A2746,SEM_20201201_20210416!A:F,6,FALSE),"")</f>
        <v/>
      </c>
      <c r="O2746" s="4" t="str">
        <f t="shared" si="214"/>
        <v/>
      </c>
      <c r="P2746" s="4" t="str">
        <f t="shared" si="215"/>
        <v/>
      </c>
    </row>
    <row r="2747" spans="1:16">
      <c r="A2747" s="3" t="s">
        <v>2766</v>
      </c>
      <c r="B2747">
        <v>5</v>
      </c>
      <c r="C2747">
        <v>0</v>
      </c>
      <c r="D2747" s="1">
        <v>0</v>
      </c>
      <c r="E2747" s="2">
        <v>38.799999999999997</v>
      </c>
      <c r="H2747" s="4" t="str">
        <f t="shared" si="211"/>
        <v/>
      </c>
      <c r="I2747" s="4" t="str">
        <f t="shared" si="212"/>
        <v/>
      </c>
      <c r="J2747" s="4" t="str">
        <f t="shared" si="213"/>
        <v/>
      </c>
      <c r="K2747" s="4" t="str">
        <f>IF(ISERROR(MATCH(A2747,SEM_20201201_20210416!A:A,0)),"","Y")</f>
        <v/>
      </c>
      <c r="L2747" s="4" t="str">
        <f>IF(K2747="Y",VLOOKUP($A2747,SEM_20201201_20210416!$A:$G,3,FALSE),"")</f>
        <v/>
      </c>
      <c r="M2747" s="4" t="str">
        <f>IF(K2747="Y",VLOOKUP($A2747,SEM_20201201_20210416!$A:$G,4,FALSE),"")</f>
        <v/>
      </c>
      <c r="N2747" s="1" t="str">
        <f>IFERROR(VLOOKUP(A2747,SEM_20201201_20210416!A:F,6,FALSE),"")</f>
        <v/>
      </c>
      <c r="O2747" s="4" t="str">
        <f t="shared" si="214"/>
        <v/>
      </c>
      <c r="P2747" s="4" t="str">
        <f t="shared" si="215"/>
        <v/>
      </c>
    </row>
    <row r="2748" spans="1:16">
      <c r="A2748" s="3" t="s">
        <v>2739</v>
      </c>
      <c r="B2748">
        <v>5</v>
      </c>
      <c r="C2748">
        <v>0</v>
      </c>
      <c r="D2748" s="1">
        <v>0</v>
      </c>
      <c r="E2748" s="2">
        <v>39.799999999999997</v>
      </c>
      <c r="H2748" s="4" t="str">
        <f t="shared" si="211"/>
        <v/>
      </c>
      <c r="I2748" s="4" t="str">
        <f t="shared" si="212"/>
        <v/>
      </c>
      <c r="J2748" s="4" t="str">
        <f t="shared" si="213"/>
        <v/>
      </c>
      <c r="K2748" s="4" t="str">
        <f>IF(ISERROR(MATCH(A2748,SEM_20201201_20210416!A:A,0)),"","Y")</f>
        <v/>
      </c>
      <c r="L2748" s="4" t="str">
        <f>IF(K2748="Y",VLOOKUP($A2748,SEM_20201201_20210416!$A:$G,3,FALSE),"")</f>
        <v/>
      </c>
      <c r="M2748" s="4" t="str">
        <f>IF(K2748="Y",VLOOKUP($A2748,SEM_20201201_20210416!$A:$G,4,FALSE),"")</f>
        <v/>
      </c>
      <c r="N2748" s="1" t="str">
        <f>IFERROR(VLOOKUP(A2748,SEM_20201201_20210416!A:F,6,FALSE),"")</f>
        <v/>
      </c>
      <c r="O2748" s="4" t="str">
        <f t="shared" si="214"/>
        <v/>
      </c>
      <c r="P2748" s="4" t="str">
        <f t="shared" si="215"/>
        <v/>
      </c>
    </row>
    <row r="2749" spans="1:16">
      <c r="A2749" s="3" t="s">
        <v>2604</v>
      </c>
      <c r="B2749">
        <v>5</v>
      </c>
      <c r="C2749">
        <v>0</v>
      </c>
      <c r="D2749" s="1">
        <v>0</v>
      </c>
      <c r="E2749" s="2">
        <v>42.8</v>
      </c>
      <c r="H2749" s="4" t="str">
        <f t="shared" si="211"/>
        <v/>
      </c>
      <c r="I2749" s="4" t="str">
        <f t="shared" si="212"/>
        <v/>
      </c>
      <c r="J2749" s="4" t="str">
        <f t="shared" si="213"/>
        <v/>
      </c>
      <c r="K2749" s="4" t="str">
        <f>IF(ISERROR(MATCH(A2749,SEM_20201201_20210416!A:A,0)),"","Y")</f>
        <v/>
      </c>
      <c r="L2749" s="4" t="str">
        <f>IF(K2749="Y",VLOOKUP($A2749,SEM_20201201_20210416!$A:$G,3,FALSE),"")</f>
        <v/>
      </c>
      <c r="M2749" s="4" t="str">
        <f>IF(K2749="Y",VLOOKUP($A2749,SEM_20201201_20210416!$A:$G,4,FALSE),"")</f>
        <v/>
      </c>
      <c r="N2749" s="1" t="str">
        <f>IFERROR(VLOOKUP(A2749,SEM_20201201_20210416!A:F,6,FALSE),"")</f>
        <v/>
      </c>
      <c r="O2749" s="4" t="str">
        <f t="shared" si="214"/>
        <v/>
      </c>
      <c r="P2749" s="4" t="str">
        <f t="shared" si="215"/>
        <v/>
      </c>
    </row>
    <row r="2750" spans="1:16">
      <c r="A2750" s="3" t="s">
        <v>2707</v>
      </c>
      <c r="B2750">
        <v>5</v>
      </c>
      <c r="C2750">
        <v>0</v>
      </c>
      <c r="D2750" s="1">
        <v>0</v>
      </c>
      <c r="E2750" s="2">
        <v>44</v>
      </c>
      <c r="H2750" s="4" t="str">
        <f t="shared" si="211"/>
        <v/>
      </c>
      <c r="I2750" s="4" t="str">
        <f t="shared" si="212"/>
        <v/>
      </c>
      <c r="J2750" s="4" t="str">
        <f t="shared" si="213"/>
        <v/>
      </c>
      <c r="K2750" s="4" t="str">
        <f>IF(ISERROR(MATCH(A2750,SEM_20201201_20210416!A:A,0)),"","Y")</f>
        <v/>
      </c>
      <c r="L2750" s="4" t="str">
        <f>IF(K2750="Y",VLOOKUP($A2750,SEM_20201201_20210416!$A:$G,3,FALSE),"")</f>
        <v/>
      </c>
      <c r="M2750" s="4" t="str">
        <f>IF(K2750="Y",VLOOKUP($A2750,SEM_20201201_20210416!$A:$G,4,FALSE),"")</f>
        <v/>
      </c>
      <c r="N2750" s="1" t="str">
        <f>IFERROR(VLOOKUP(A2750,SEM_20201201_20210416!A:F,6,FALSE),"")</f>
        <v/>
      </c>
      <c r="O2750" s="4" t="str">
        <f t="shared" si="214"/>
        <v/>
      </c>
      <c r="P2750" s="4" t="str">
        <f t="shared" si="215"/>
        <v/>
      </c>
    </row>
    <row r="2751" spans="1:16">
      <c r="A2751" s="3" t="s">
        <v>2756</v>
      </c>
      <c r="B2751">
        <v>5</v>
      </c>
      <c r="C2751">
        <v>0</v>
      </c>
      <c r="D2751" s="1">
        <v>0</v>
      </c>
      <c r="E2751" s="2">
        <v>44.2</v>
      </c>
      <c r="H2751" s="4" t="str">
        <f t="shared" si="211"/>
        <v/>
      </c>
      <c r="I2751" s="4" t="str">
        <f t="shared" si="212"/>
        <v/>
      </c>
      <c r="J2751" s="4" t="str">
        <f t="shared" si="213"/>
        <v/>
      </c>
      <c r="K2751" s="4" t="str">
        <f>IF(ISERROR(MATCH(A2751,SEM_20201201_20210416!A:A,0)),"","Y")</f>
        <v/>
      </c>
      <c r="L2751" s="4" t="str">
        <f>IF(K2751="Y",VLOOKUP($A2751,SEM_20201201_20210416!$A:$G,3,FALSE),"")</f>
        <v/>
      </c>
      <c r="M2751" s="4" t="str">
        <f>IF(K2751="Y",VLOOKUP($A2751,SEM_20201201_20210416!$A:$G,4,FALSE),"")</f>
        <v/>
      </c>
      <c r="N2751" s="1" t="str">
        <f>IFERROR(VLOOKUP(A2751,SEM_20201201_20210416!A:F,6,FALSE),"")</f>
        <v/>
      </c>
      <c r="O2751" s="4" t="str">
        <f t="shared" si="214"/>
        <v/>
      </c>
      <c r="P2751" s="4" t="str">
        <f t="shared" si="215"/>
        <v/>
      </c>
    </row>
    <row r="2752" spans="1:16">
      <c r="A2752" s="3" t="s">
        <v>2693</v>
      </c>
      <c r="B2752">
        <v>5</v>
      </c>
      <c r="C2752">
        <v>0</v>
      </c>
      <c r="D2752" s="1">
        <v>0</v>
      </c>
      <c r="E2752" s="2">
        <v>44.4</v>
      </c>
      <c r="H2752" s="4" t="str">
        <f t="shared" si="211"/>
        <v/>
      </c>
      <c r="I2752" s="4" t="str">
        <f t="shared" si="212"/>
        <v/>
      </c>
      <c r="J2752" s="4" t="str">
        <f t="shared" si="213"/>
        <v/>
      </c>
      <c r="K2752" s="4" t="str">
        <f>IF(ISERROR(MATCH(A2752,SEM_20201201_20210416!A:A,0)),"","Y")</f>
        <v/>
      </c>
      <c r="L2752" s="4" t="str">
        <f>IF(K2752="Y",VLOOKUP($A2752,SEM_20201201_20210416!$A:$G,3,FALSE),"")</f>
        <v/>
      </c>
      <c r="M2752" s="4" t="str">
        <f>IF(K2752="Y",VLOOKUP($A2752,SEM_20201201_20210416!$A:$G,4,FALSE),"")</f>
        <v/>
      </c>
      <c r="N2752" s="1" t="str">
        <f>IFERROR(VLOOKUP(A2752,SEM_20201201_20210416!A:F,6,FALSE),"")</f>
        <v/>
      </c>
      <c r="O2752" s="4" t="str">
        <f t="shared" si="214"/>
        <v/>
      </c>
      <c r="P2752" s="4" t="str">
        <f t="shared" si="215"/>
        <v/>
      </c>
    </row>
    <row r="2753" spans="1:16">
      <c r="A2753" s="3" t="s">
        <v>2602</v>
      </c>
      <c r="B2753">
        <v>5</v>
      </c>
      <c r="C2753">
        <v>0</v>
      </c>
      <c r="D2753" s="1">
        <v>0</v>
      </c>
      <c r="E2753" s="2">
        <v>45</v>
      </c>
      <c r="H2753" s="4" t="str">
        <f t="shared" si="211"/>
        <v/>
      </c>
      <c r="I2753" s="4" t="str">
        <f t="shared" si="212"/>
        <v/>
      </c>
      <c r="J2753" s="4" t="str">
        <f t="shared" si="213"/>
        <v/>
      </c>
      <c r="K2753" s="4" t="str">
        <f>IF(ISERROR(MATCH(A2753,SEM_20201201_20210416!A:A,0)),"","Y")</f>
        <v/>
      </c>
      <c r="L2753" s="4" t="str">
        <f>IF(K2753="Y",VLOOKUP($A2753,SEM_20201201_20210416!$A:$G,3,FALSE),"")</f>
        <v/>
      </c>
      <c r="M2753" s="4" t="str">
        <f>IF(K2753="Y",VLOOKUP($A2753,SEM_20201201_20210416!$A:$G,4,FALSE),"")</f>
        <v/>
      </c>
      <c r="N2753" s="1" t="str">
        <f>IFERROR(VLOOKUP(A2753,SEM_20201201_20210416!A:F,6,FALSE),"")</f>
        <v/>
      </c>
      <c r="O2753" s="4" t="str">
        <f t="shared" si="214"/>
        <v/>
      </c>
      <c r="P2753" s="4" t="str">
        <f t="shared" si="215"/>
        <v/>
      </c>
    </row>
    <row r="2754" spans="1:16">
      <c r="A2754" s="3" t="s">
        <v>2783</v>
      </c>
      <c r="B2754">
        <v>5</v>
      </c>
      <c r="C2754">
        <v>0</v>
      </c>
      <c r="D2754" s="1">
        <v>0</v>
      </c>
      <c r="E2754" s="2">
        <v>46.4</v>
      </c>
      <c r="H2754" s="4" t="str">
        <f t="shared" si="211"/>
        <v/>
      </c>
      <c r="I2754" s="4" t="str">
        <f t="shared" si="212"/>
        <v/>
      </c>
      <c r="J2754" s="4" t="str">
        <f t="shared" si="213"/>
        <v/>
      </c>
      <c r="K2754" s="4" t="str">
        <f>IF(ISERROR(MATCH(A2754,SEM_20201201_20210416!A:A,0)),"","Y")</f>
        <v/>
      </c>
      <c r="L2754" s="4" t="str">
        <f>IF(K2754="Y",VLOOKUP($A2754,SEM_20201201_20210416!$A:$G,3,FALSE),"")</f>
        <v/>
      </c>
      <c r="M2754" s="4" t="str">
        <f>IF(K2754="Y",VLOOKUP($A2754,SEM_20201201_20210416!$A:$G,4,FALSE),"")</f>
        <v/>
      </c>
      <c r="N2754" s="1" t="str">
        <f>IFERROR(VLOOKUP(A2754,SEM_20201201_20210416!A:F,6,FALSE),"")</f>
        <v/>
      </c>
      <c r="O2754" s="4" t="str">
        <f t="shared" si="214"/>
        <v/>
      </c>
      <c r="P2754" s="4" t="str">
        <f t="shared" si="215"/>
        <v/>
      </c>
    </row>
    <row r="2755" spans="1:16">
      <c r="A2755" s="3" t="s">
        <v>2790</v>
      </c>
      <c r="B2755">
        <v>5</v>
      </c>
      <c r="C2755">
        <v>0</v>
      </c>
      <c r="D2755" s="1">
        <v>0</v>
      </c>
      <c r="E2755" s="2">
        <v>46.8</v>
      </c>
      <c r="H2755" s="4" t="str">
        <f t="shared" ref="H2755:H2818" si="216">IF(AND(E2755&gt;=2,E2755&lt;3),"Y","")</f>
        <v/>
      </c>
      <c r="I2755" s="4" t="str">
        <f t="shared" ref="I2755:I2818" si="217">IF(AND(E2755&gt;=4,E2755&lt;5),"Y","")</f>
        <v/>
      </c>
      <c r="J2755" s="4" t="str">
        <f t="shared" ref="J2755:J2818" si="218">IF(AND(E2755&gt;=6,E2755&lt;7),"Y","")</f>
        <v/>
      </c>
      <c r="K2755" s="4" t="str">
        <f>IF(ISERROR(MATCH(A2755,SEM_20201201_20210416!A:A,0)),"","Y")</f>
        <v/>
      </c>
      <c r="L2755" s="4" t="str">
        <f>IF(K2755="Y",VLOOKUP($A2755,SEM_20201201_20210416!$A:$G,3,FALSE),"")</f>
        <v/>
      </c>
      <c r="M2755" s="4" t="str">
        <f>IF(K2755="Y",VLOOKUP($A2755,SEM_20201201_20210416!$A:$G,4,FALSE),"")</f>
        <v/>
      </c>
      <c r="N2755" s="1" t="str">
        <f>IFERROR(VLOOKUP(A2755,SEM_20201201_20210416!A:F,6,FALSE),"")</f>
        <v/>
      </c>
      <c r="O2755" s="4" t="str">
        <f t="shared" ref="O2755:O2818" si="219">IF(AND(K2755="Y",M2755&gt;C2755),"Y","")</f>
        <v/>
      </c>
      <c r="P2755" s="4" t="str">
        <f t="shared" ref="P2755:P2818" si="220">IF(AND(G2755&lt;&gt;"N",E2755&gt;$V$1,D2755&lt;$V$2,B2755&gt;=$V$3),"Y","")</f>
        <v/>
      </c>
    </row>
    <row r="2756" spans="1:16">
      <c r="A2756" s="3" t="s">
        <v>2642</v>
      </c>
      <c r="B2756">
        <v>5</v>
      </c>
      <c r="C2756">
        <v>0</v>
      </c>
      <c r="D2756" s="1">
        <v>0</v>
      </c>
      <c r="E2756" s="2">
        <v>47</v>
      </c>
      <c r="H2756" s="4" t="str">
        <f t="shared" si="216"/>
        <v/>
      </c>
      <c r="I2756" s="4" t="str">
        <f t="shared" si="217"/>
        <v/>
      </c>
      <c r="J2756" s="4" t="str">
        <f t="shared" si="218"/>
        <v/>
      </c>
      <c r="K2756" s="4" t="str">
        <f>IF(ISERROR(MATCH(A2756,SEM_20201201_20210416!A:A,0)),"","Y")</f>
        <v/>
      </c>
      <c r="L2756" s="4" t="str">
        <f>IF(K2756="Y",VLOOKUP($A2756,SEM_20201201_20210416!$A:$G,3,FALSE),"")</f>
        <v/>
      </c>
      <c r="M2756" s="4" t="str">
        <f>IF(K2756="Y",VLOOKUP($A2756,SEM_20201201_20210416!$A:$G,4,FALSE),"")</f>
        <v/>
      </c>
      <c r="N2756" s="1" t="str">
        <f>IFERROR(VLOOKUP(A2756,SEM_20201201_20210416!A:F,6,FALSE),"")</f>
        <v/>
      </c>
      <c r="O2756" s="4" t="str">
        <f t="shared" si="219"/>
        <v/>
      </c>
      <c r="P2756" s="4" t="str">
        <f t="shared" si="220"/>
        <v/>
      </c>
    </row>
    <row r="2757" spans="1:16">
      <c r="A2757" s="3" t="s">
        <v>2590</v>
      </c>
      <c r="B2757">
        <v>5</v>
      </c>
      <c r="C2757">
        <v>0</v>
      </c>
      <c r="D2757" s="1">
        <v>0</v>
      </c>
      <c r="E2757" s="2">
        <v>47.4</v>
      </c>
      <c r="H2757" s="4" t="str">
        <f t="shared" si="216"/>
        <v/>
      </c>
      <c r="I2757" s="4" t="str">
        <f t="shared" si="217"/>
        <v/>
      </c>
      <c r="J2757" s="4" t="str">
        <f t="shared" si="218"/>
        <v/>
      </c>
      <c r="K2757" s="4" t="str">
        <f>IF(ISERROR(MATCH(A2757,SEM_20201201_20210416!A:A,0)),"","Y")</f>
        <v/>
      </c>
      <c r="L2757" s="4" t="str">
        <f>IF(K2757="Y",VLOOKUP($A2757,SEM_20201201_20210416!$A:$G,3,FALSE),"")</f>
        <v/>
      </c>
      <c r="M2757" s="4" t="str">
        <f>IF(K2757="Y",VLOOKUP($A2757,SEM_20201201_20210416!$A:$G,4,FALSE),"")</f>
        <v/>
      </c>
      <c r="N2757" s="1" t="str">
        <f>IFERROR(VLOOKUP(A2757,SEM_20201201_20210416!A:F,6,FALSE),"")</f>
        <v/>
      </c>
      <c r="O2757" s="4" t="str">
        <f t="shared" si="219"/>
        <v/>
      </c>
      <c r="P2757" s="4" t="str">
        <f t="shared" si="220"/>
        <v/>
      </c>
    </row>
    <row r="2758" spans="1:16">
      <c r="A2758" s="3" t="s">
        <v>2634</v>
      </c>
      <c r="B2758">
        <v>5</v>
      </c>
      <c r="C2758">
        <v>0</v>
      </c>
      <c r="D2758" s="1">
        <v>0</v>
      </c>
      <c r="E2758" s="2">
        <v>47.8</v>
      </c>
      <c r="H2758" s="4" t="str">
        <f t="shared" si="216"/>
        <v/>
      </c>
      <c r="I2758" s="4" t="str">
        <f t="shared" si="217"/>
        <v/>
      </c>
      <c r="J2758" s="4" t="str">
        <f t="shared" si="218"/>
        <v/>
      </c>
      <c r="K2758" s="4" t="str">
        <f>IF(ISERROR(MATCH(A2758,SEM_20201201_20210416!A:A,0)),"","Y")</f>
        <v/>
      </c>
      <c r="L2758" s="4" t="str">
        <f>IF(K2758="Y",VLOOKUP($A2758,SEM_20201201_20210416!$A:$G,3,FALSE),"")</f>
        <v/>
      </c>
      <c r="M2758" s="4" t="str">
        <f>IF(K2758="Y",VLOOKUP($A2758,SEM_20201201_20210416!$A:$G,4,FALSE),"")</f>
        <v/>
      </c>
      <c r="N2758" s="1" t="str">
        <f>IFERROR(VLOOKUP(A2758,SEM_20201201_20210416!A:F,6,FALSE),"")</f>
        <v/>
      </c>
      <c r="O2758" s="4" t="str">
        <f t="shared" si="219"/>
        <v/>
      </c>
      <c r="P2758" s="4" t="str">
        <f t="shared" si="220"/>
        <v/>
      </c>
    </row>
    <row r="2759" spans="1:16">
      <c r="A2759" s="3" t="s">
        <v>2734</v>
      </c>
      <c r="B2759">
        <v>5</v>
      </c>
      <c r="C2759">
        <v>0</v>
      </c>
      <c r="D2759" s="1">
        <v>0</v>
      </c>
      <c r="E2759" s="2">
        <v>47.8</v>
      </c>
      <c r="H2759" s="4" t="str">
        <f t="shared" si="216"/>
        <v/>
      </c>
      <c r="I2759" s="4" t="str">
        <f t="shared" si="217"/>
        <v/>
      </c>
      <c r="J2759" s="4" t="str">
        <f t="shared" si="218"/>
        <v/>
      </c>
      <c r="K2759" s="4" t="str">
        <f>IF(ISERROR(MATCH(A2759,SEM_20201201_20210416!A:A,0)),"","Y")</f>
        <v/>
      </c>
      <c r="L2759" s="4" t="str">
        <f>IF(K2759="Y",VLOOKUP($A2759,SEM_20201201_20210416!$A:$G,3,FALSE),"")</f>
        <v/>
      </c>
      <c r="M2759" s="4" t="str">
        <f>IF(K2759="Y",VLOOKUP($A2759,SEM_20201201_20210416!$A:$G,4,FALSE),"")</f>
        <v/>
      </c>
      <c r="N2759" s="1" t="str">
        <f>IFERROR(VLOOKUP(A2759,SEM_20201201_20210416!A:F,6,FALSE),"")</f>
        <v/>
      </c>
      <c r="O2759" s="4" t="str">
        <f t="shared" si="219"/>
        <v/>
      </c>
      <c r="P2759" s="4" t="str">
        <f t="shared" si="220"/>
        <v/>
      </c>
    </row>
    <row r="2760" spans="1:16">
      <c r="A2760" s="3" t="s">
        <v>2581</v>
      </c>
      <c r="B2760">
        <v>5</v>
      </c>
      <c r="C2760">
        <v>0</v>
      </c>
      <c r="D2760" s="1">
        <v>0</v>
      </c>
      <c r="E2760" s="2">
        <v>48.6</v>
      </c>
      <c r="H2760" s="4" t="str">
        <f t="shared" si="216"/>
        <v/>
      </c>
      <c r="I2760" s="4" t="str">
        <f t="shared" si="217"/>
        <v/>
      </c>
      <c r="J2760" s="4" t="str">
        <f t="shared" si="218"/>
        <v/>
      </c>
      <c r="K2760" s="4" t="str">
        <f>IF(ISERROR(MATCH(A2760,SEM_20201201_20210416!A:A,0)),"","Y")</f>
        <v/>
      </c>
      <c r="L2760" s="4" t="str">
        <f>IF(K2760="Y",VLOOKUP($A2760,SEM_20201201_20210416!$A:$G,3,FALSE),"")</f>
        <v/>
      </c>
      <c r="M2760" s="4" t="str">
        <f>IF(K2760="Y",VLOOKUP($A2760,SEM_20201201_20210416!$A:$G,4,FALSE),"")</f>
        <v/>
      </c>
      <c r="N2760" s="1" t="str">
        <f>IFERROR(VLOOKUP(A2760,SEM_20201201_20210416!A:F,6,FALSE),"")</f>
        <v/>
      </c>
      <c r="O2760" s="4" t="str">
        <f t="shared" si="219"/>
        <v/>
      </c>
      <c r="P2760" s="4" t="str">
        <f t="shared" si="220"/>
        <v/>
      </c>
    </row>
    <row r="2761" spans="1:16">
      <c r="A2761" s="3" t="s">
        <v>2658</v>
      </c>
      <c r="B2761">
        <v>5</v>
      </c>
      <c r="C2761">
        <v>0</v>
      </c>
      <c r="D2761" s="1">
        <v>0</v>
      </c>
      <c r="E2761" s="2">
        <v>49.2</v>
      </c>
      <c r="H2761" s="4" t="str">
        <f t="shared" si="216"/>
        <v/>
      </c>
      <c r="I2761" s="4" t="str">
        <f t="shared" si="217"/>
        <v/>
      </c>
      <c r="J2761" s="4" t="str">
        <f t="shared" si="218"/>
        <v/>
      </c>
      <c r="K2761" s="4" t="str">
        <f>IF(ISERROR(MATCH(A2761,SEM_20201201_20210416!A:A,0)),"","Y")</f>
        <v/>
      </c>
      <c r="L2761" s="4" t="str">
        <f>IF(K2761="Y",VLOOKUP($A2761,SEM_20201201_20210416!$A:$G,3,FALSE),"")</f>
        <v/>
      </c>
      <c r="M2761" s="4" t="str">
        <f>IF(K2761="Y",VLOOKUP($A2761,SEM_20201201_20210416!$A:$G,4,FALSE),"")</f>
        <v/>
      </c>
      <c r="N2761" s="1" t="str">
        <f>IFERROR(VLOOKUP(A2761,SEM_20201201_20210416!A:F,6,FALSE),"")</f>
        <v/>
      </c>
      <c r="O2761" s="4" t="str">
        <f t="shared" si="219"/>
        <v/>
      </c>
      <c r="P2761" s="4" t="str">
        <f t="shared" si="220"/>
        <v/>
      </c>
    </row>
    <row r="2762" spans="1:16">
      <c r="A2762" s="3" t="s">
        <v>2764</v>
      </c>
      <c r="B2762">
        <v>5</v>
      </c>
      <c r="C2762">
        <v>0</v>
      </c>
      <c r="D2762" s="1">
        <v>0</v>
      </c>
      <c r="E2762" s="2">
        <v>49.8</v>
      </c>
      <c r="H2762" s="4" t="str">
        <f t="shared" si="216"/>
        <v/>
      </c>
      <c r="I2762" s="4" t="str">
        <f t="shared" si="217"/>
        <v/>
      </c>
      <c r="J2762" s="4" t="str">
        <f t="shared" si="218"/>
        <v/>
      </c>
      <c r="K2762" s="4" t="str">
        <f>IF(ISERROR(MATCH(A2762,SEM_20201201_20210416!A:A,0)),"","Y")</f>
        <v/>
      </c>
      <c r="L2762" s="4" t="str">
        <f>IF(K2762="Y",VLOOKUP($A2762,SEM_20201201_20210416!$A:$G,3,FALSE),"")</f>
        <v/>
      </c>
      <c r="M2762" s="4" t="str">
        <f>IF(K2762="Y",VLOOKUP($A2762,SEM_20201201_20210416!$A:$G,4,FALSE),"")</f>
        <v/>
      </c>
      <c r="N2762" s="1" t="str">
        <f>IFERROR(VLOOKUP(A2762,SEM_20201201_20210416!A:F,6,FALSE),"")</f>
        <v/>
      </c>
      <c r="O2762" s="4" t="str">
        <f t="shared" si="219"/>
        <v/>
      </c>
      <c r="P2762" s="4" t="str">
        <f t="shared" si="220"/>
        <v/>
      </c>
    </row>
    <row r="2763" spans="1:16">
      <c r="A2763" s="3" t="s">
        <v>2584</v>
      </c>
      <c r="B2763">
        <v>5</v>
      </c>
      <c r="C2763">
        <v>0</v>
      </c>
      <c r="D2763" s="1">
        <v>0</v>
      </c>
      <c r="E2763" s="2">
        <v>50.2</v>
      </c>
      <c r="H2763" s="4" t="str">
        <f t="shared" si="216"/>
        <v/>
      </c>
      <c r="I2763" s="4" t="str">
        <f t="shared" si="217"/>
        <v/>
      </c>
      <c r="J2763" s="4" t="str">
        <f t="shared" si="218"/>
        <v/>
      </c>
      <c r="K2763" s="4" t="str">
        <f>IF(ISERROR(MATCH(A2763,SEM_20201201_20210416!A:A,0)),"","Y")</f>
        <v/>
      </c>
      <c r="L2763" s="4" t="str">
        <f>IF(K2763="Y",VLOOKUP($A2763,SEM_20201201_20210416!$A:$G,3,FALSE),"")</f>
        <v/>
      </c>
      <c r="M2763" s="4" t="str">
        <f>IF(K2763="Y",VLOOKUP($A2763,SEM_20201201_20210416!$A:$G,4,FALSE),"")</f>
        <v/>
      </c>
      <c r="N2763" s="1" t="str">
        <f>IFERROR(VLOOKUP(A2763,SEM_20201201_20210416!A:F,6,FALSE),"")</f>
        <v/>
      </c>
      <c r="O2763" s="4" t="str">
        <f t="shared" si="219"/>
        <v/>
      </c>
      <c r="P2763" s="4" t="str">
        <f t="shared" si="220"/>
        <v/>
      </c>
    </row>
    <row r="2764" spans="1:16">
      <c r="A2764" s="3" t="s">
        <v>2702</v>
      </c>
      <c r="B2764">
        <v>5</v>
      </c>
      <c r="C2764">
        <v>0</v>
      </c>
      <c r="D2764" s="1">
        <v>0</v>
      </c>
      <c r="E2764" s="2">
        <v>50.2</v>
      </c>
      <c r="H2764" s="4" t="str">
        <f t="shared" si="216"/>
        <v/>
      </c>
      <c r="I2764" s="4" t="str">
        <f t="shared" si="217"/>
        <v/>
      </c>
      <c r="J2764" s="4" t="str">
        <f t="shared" si="218"/>
        <v/>
      </c>
      <c r="K2764" s="4" t="str">
        <f>IF(ISERROR(MATCH(A2764,SEM_20201201_20210416!A:A,0)),"","Y")</f>
        <v/>
      </c>
      <c r="L2764" s="4" t="str">
        <f>IF(K2764="Y",VLOOKUP($A2764,SEM_20201201_20210416!$A:$G,3,FALSE),"")</f>
        <v/>
      </c>
      <c r="M2764" s="4" t="str">
        <f>IF(K2764="Y",VLOOKUP($A2764,SEM_20201201_20210416!$A:$G,4,FALSE),"")</f>
        <v/>
      </c>
      <c r="N2764" s="1" t="str">
        <f>IFERROR(VLOOKUP(A2764,SEM_20201201_20210416!A:F,6,FALSE),"")</f>
        <v/>
      </c>
      <c r="O2764" s="4" t="str">
        <f t="shared" si="219"/>
        <v/>
      </c>
      <c r="P2764" s="4" t="str">
        <f t="shared" si="220"/>
        <v/>
      </c>
    </row>
    <row r="2765" spans="1:16">
      <c r="A2765" s="3" t="s">
        <v>2716</v>
      </c>
      <c r="B2765">
        <v>5</v>
      </c>
      <c r="C2765">
        <v>0</v>
      </c>
      <c r="D2765" s="1">
        <v>0</v>
      </c>
      <c r="E2765" s="2">
        <v>50.6</v>
      </c>
      <c r="H2765" s="4" t="str">
        <f t="shared" si="216"/>
        <v/>
      </c>
      <c r="I2765" s="4" t="str">
        <f t="shared" si="217"/>
        <v/>
      </c>
      <c r="J2765" s="4" t="str">
        <f t="shared" si="218"/>
        <v/>
      </c>
      <c r="K2765" s="4" t="str">
        <f>IF(ISERROR(MATCH(A2765,SEM_20201201_20210416!A:A,0)),"","Y")</f>
        <v/>
      </c>
      <c r="L2765" s="4" t="str">
        <f>IF(K2765="Y",VLOOKUP($A2765,SEM_20201201_20210416!$A:$G,3,FALSE),"")</f>
        <v/>
      </c>
      <c r="M2765" s="4" t="str">
        <f>IF(K2765="Y",VLOOKUP($A2765,SEM_20201201_20210416!$A:$G,4,FALSE),"")</f>
        <v/>
      </c>
      <c r="N2765" s="1" t="str">
        <f>IFERROR(VLOOKUP(A2765,SEM_20201201_20210416!A:F,6,FALSE),"")</f>
        <v/>
      </c>
      <c r="O2765" s="4" t="str">
        <f t="shared" si="219"/>
        <v/>
      </c>
      <c r="P2765" s="4" t="str">
        <f t="shared" si="220"/>
        <v/>
      </c>
    </row>
    <row r="2766" spans="1:16">
      <c r="A2766" s="3" t="s">
        <v>2628</v>
      </c>
      <c r="B2766">
        <v>5</v>
      </c>
      <c r="C2766">
        <v>0</v>
      </c>
      <c r="D2766" s="1">
        <v>0</v>
      </c>
      <c r="E2766" s="2">
        <v>52.8</v>
      </c>
      <c r="H2766" s="4" t="str">
        <f t="shared" si="216"/>
        <v/>
      </c>
      <c r="I2766" s="4" t="str">
        <f t="shared" si="217"/>
        <v/>
      </c>
      <c r="J2766" s="4" t="str">
        <f t="shared" si="218"/>
        <v/>
      </c>
      <c r="K2766" s="4" t="str">
        <f>IF(ISERROR(MATCH(A2766,SEM_20201201_20210416!A:A,0)),"","Y")</f>
        <v/>
      </c>
      <c r="L2766" s="4" t="str">
        <f>IF(K2766="Y",VLOOKUP($A2766,SEM_20201201_20210416!$A:$G,3,FALSE),"")</f>
        <v/>
      </c>
      <c r="M2766" s="4" t="str">
        <f>IF(K2766="Y",VLOOKUP($A2766,SEM_20201201_20210416!$A:$G,4,FALSE),"")</f>
        <v/>
      </c>
      <c r="N2766" s="1" t="str">
        <f>IFERROR(VLOOKUP(A2766,SEM_20201201_20210416!A:F,6,FALSE),"")</f>
        <v/>
      </c>
      <c r="O2766" s="4" t="str">
        <f t="shared" si="219"/>
        <v/>
      </c>
      <c r="P2766" s="4" t="str">
        <f t="shared" si="220"/>
        <v/>
      </c>
    </row>
    <row r="2767" spans="1:16">
      <c r="A2767" s="3" t="s">
        <v>2744</v>
      </c>
      <c r="B2767">
        <v>5</v>
      </c>
      <c r="C2767">
        <v>0</v>
      </c>
      <c r="D2767" s="1">
        <v>0</v>
      </c>
      <c r="E2767" s="2">
        <v>53.8</v>
      </c>
      <c r="H2767" s="4" t="str">
        <f t="shared" si="216"/>
        <v/>
      </c>
      <c r="I2767" s="4" t="str">
        <f t="shared" si="217"/>
        <v/>
      </c>
      <c r="J2767" s="4" t="str">
        <f t="shared" si="218"/>
        <v/>
      </c>
      <c r="K2767" s="4" t="str">
        <f>IF(ISERROR(MATCH(A2767,SEM_20201201_20210416!A:A,0)),"","Y")</f>
        <v/>
      </c>
      <c r="L2767" s="4" t="str">
        <f>IF(K2767="Y",VLOOKUP($A2767,SEM_20201201_20210416!$A:$G,3,FALSE),"")</f>
        <v/>
      </c>
      <c r="M2767" s="4" t="str">
        <f>IF(K2767="Y",VLOOKUP($A2767,SEM_20201201_20210416!$A:$G,4,FALSE),"")</f>
        <v/>
      </c>
      <c r="N2767" s="1" t="str">
        <f>IFERROR(VLOOKUP(A2767,SEM_20201201_20210416!A:F,6,FALSE),"")</f>
        <v/>
      </c>
      <c r="O2767" s="4" t="str">
        <f t="shared" si="219"/>
        <v/>
      </c>
      <c r="P2767" s="4" t="str">
        <f t="shared" si="220"/>
        <v/>
      </c>
    </row>
    <row r="2768" spans="1:16">
      <c r="A2768" s="3" t="s">
        <v>2801</v>
      </c>
      <c r="B2768">
        <v>5</v>
      </c>
      <c r="C2768">
        <v>0</v>
      </c>
      <c r="D2768" s="1">
        <v>0</v>
      </c>
      <c r="E2768" s="2">
        <v>54.2</v>
      </c>
      <c r="H2768" s="4" t="str">
        <f t="shared" si="216"/>
        <v/>
      </c>
      <c r="I2768" s="4" t="str">
        <f t="shared" si="217"/>
        <v/>
      </c>
      <c r="J2768" s="4" t="str">
        <f t="shared" si="218"/>
        <v/>
      </c>
      <c r="K2768" s="4" t="str">
        <f>IF(ISERROR(MATCH(A2768,SEM_20201201_20210416!A:A,0)),"","Y")</f>
        <v/>
      </c>
      <c r="L2768" s="4" t="str">
        <f>IF(K2768="Y",VLOOKUP($A2768,SEM_20201201_20210416!$A:$G,3,FALSE),"")</f>
        <v/>
      </c>
      <c r="M2768" s="4" t="str">
        <f>IF(K2768="Y",VLOOKUP($A2768,SEM_20201201_20210416!$A:$G,4,FALSE),"")</f>
        <v/>
      </c>
      <c r="N2768" s="1" t="str">
        <f>IFERROR(VLOOKUP(A2768,SEM_20201201_20210416!A:F,6,FALSE),"")</f>
        <v/>
      </c>
      <c r="O2768" s="4" t="str">
        <f t="shared" si="219"/>
        <v/>
      </c>
      <c r="P2768" s="4" t="str">
        <f t="shared" si="220"/>
        <v/>
      </c>
    </row>
    <row r="2769" spans="1:16">
      <c r="A2769" s="3" t="s">
        <v>2811</v>
      </c>
      <c r="B2769">
        <v>5</v>
      </c>
      <c r="C2769">
        <v>0</v>
      </c>
      <c r="D2769" s="1">
        <v>0</v>
      </c>
      <c r="E2769" s="2">
        <v>55</v>
      </c>
      <c r="H2769" s="4" t="str">
        <f t="shared" si="216"/>
        <v/>
      </c>
      <c r="I2769" s="4" t="str">
        <f t="shared" si="217"/>
        <v/>
      </c>
      <c r="J2769" s="4" t="str">
        <f t="shared" si="218"/>
        <v/>
      </c>
      <c r="K2769" s="4" t="str">
        <f>IF(ISERROR(MATCH(A2769,SEM_20201201_20210416!A:A,0)),"","Y")</f>
        <v/>
      </c>
      <c r="L2769" s="4" t="str">
        <f>IF(K2769="Y",VLOOKUP($A2769,SEM_20201201_20210416!$A:$G,3,FALSE),"")</f>
        <v/>
      </c>
      <c r="M2769" s="4" t="str">
        <f>IF(K2769="Y",VLOOKUP($A2769,SEM_20201201_20210416!$A:$G,4,FALSE),"")</f>
        <v/>
      </c>
      <c r="N2769" s="1" t="str">
        <f>IFERROR(VLOOKUP(A2769,SEM_20201201_20210416!A:F,6,FALSE),"")</f>
        <v/>
      </c>
      <c r="O2769" s="4" t="str">
        <f t="shared" si="219"/>
        <v/>
      </c>
      <c r="P2769" s="4" t="str">
        <f t="shared" si="220"/>
        <v/>
      </c>
    </row>
    <row r="2770" spans="1:16">
      <c r="A2770" s="3" t="s">
        <v>2812</v>
      </c>
      <c r="B2770">
        <v>5</v>
      </c>
      <c r="C2770">
        <v>0</v>
      </c>
      <c r="D2770" s="1">
        <v>0</v>
      </c>
      <c r="E2770" s="2">
        <v>55.4</v>
      </c>
      <c r="H2770" s="4" t="str">
        <f t="shared" si="216"/>
        <v/>
      </c>
      <c r="I2770" s="4" t="str">
        <f t="shared" si="217"/>
        <v/>
      </c>
      <c r="J2770" s="4" t="str">
        <f t="shared" si="218"/>
        <v/>
      </c>
      <c r="K2770" s="4" t="str">
        <f>IF(ISERROR(MATCH(A2770,SEM_20201201_20210416!A:A,0)),"","Y")</f>
        <v/>
      </c>
      <c r="L2770" s="4" t="str">
        <f>IF(K2770="Y",VLOOKUP($A2770,SEM_20201201_20210416!$A:$G,3,FALSE),"")</f>
        <v/>
      </c>
      <c r="M2770" s="4" t="str">
        <f>IF(K2770="Y",VLOOKUP($A2770,SEM_20201201_20210416!$A:$G,4,FALSE),"")</f>
        <v/>
      </c>
      <c r="N2770" s="1" t="str">
        <f>IFERROR(VLOOKUP(A2770,SEM_20201201_20210416!A:F,6,FALSE),"")</f>
        <v/>
      </c>
      <c r="O2770" s="4" t="str">
        <f t="shared" si="219"/>
        <v/>
      </c>
      <c r="P2770" s="4" t="str">
        <f t="shared" si="220"/>
        <v/>
      </c>
    </row>
    <row r="2771" spans="1:16">
      <c r="A2771" s="3" t="s">
        <v>2683</v>
      </c>
      <c r="B2771">
        <v>5</v>
      </c>
      <c r="C2771">
        <v>0</v>
      </c>
      <c r="D2771" s="1">
        <v>0</v>
      </c>
      <c r="E2771" s="2">
        <v>55.6</v>
      </c>
      <c r="H2771" s="4" t="str">
        <f t="shared" si="216"/>
        <v/>
      </c>
      <c r="I2771" s="4" t="str">
        <f t="shared" si="217"/>
        <v/>
      </c>
      <c r="J2771" s="4" t="str">
        <f t="shared" si="218"/>
        <v/>
      </c>
      <c r="K2771" s="4" t="str">
        <f>IF(ISERROR(MATCH(A2771,SEM_20201201_20210416!A:A,0)),"","Y")</f>
        <v/>
      </c>
      <c r="L2771" s="4" t="str">
        <f>IF(K2771="Y",VLOOKUP($A2771,SEM_20201201_20210416!$A:$G,3,FALSE),"")</f>
        <v/>
      </c>
      <c r="M2771" s="4" t="str">
        <f>IF(K2771="Y",VLOOKUP($A2771,SEM_20201201_20210416!$A:$G,4,FALSE),"")</f>
        <v/>
      </c>
      <c r="N2771" s="1" t="str">
        <f>IFERROR(VLOOKUP(A2771,SEM_20201201_20210416!A:F,6,FALSE),"")</f>
        <v/>
      </c>
      <c r="O2771" s="4" t="str">
        <f t="shared" si="219"/>
        <v/>
      </c>
      <c r="P2771" s="4" t="str">
        <f t="shared" si="220"/>
        <v/>
      </c>
    </row>
    <row r="2772" spans="1:16">
      <c r="A2772" s="3" t="s">
        <v>2796</v>
      </c>
      <c r="B2772">
        <v>5</v>
      </c>
      <c r="C2772">
        <v>0</v>
      </c>
      <c r="D2772" s="1">
        <v>0</v>
      </c>
      <c r="E2772" s="2">
        <v>56.4</v>
      </c>
      <c r="H2772" s="4" t="str">
        <f t="shared" si="216"/>
        <v/>
      </c>
      <c r="I2772" s="4" t="str">
        <f t="shared" si="217"/>
        <v/>
      </c>
      <c r="J2772" s="4" t="str">
        <f t="shared" si="218"/>
        <v/>
      </c>
      <c r="K2772" s="4" t="str">
        <f>IF(ISERROR(MATCH(A2772,SEM_20201201_20210416!A:A,0)),"","Y")</f>
        <v/>
      </c>
      <c r="L2772" s="4" t="str">
        <f>IF(K2772="Y",VLOOKUP($A2772,SEM_20201201_20210416!$A:$G,3,FALSE),"")</f>
        <v/>
      </c>
      <c r="M2772" s="4" t="str">
        <f>IF(K2772="Y",VLOOKUP($A2772,SEM_20201201_20210416!$A:$G,4,FALSE),"")</f>
        <v/>
      </c>
      <c r="N2772" s="1" t="str">
        <f>IFERROR(VLOOKUP(A2772,SEM_20201201_20210416!A:F,6,FALSE),"")</f>
        <v/>
      </c>
      <c r="O2772" s="4" t="str">
        <f t="shared" si="219"/>
        <v/>
      </c>
      <c r="P2772" s="4" t="str">
        <f t="shared" si="220"/>
        <v/>
      </c>
    </row>
    <row r="2773" spans="1:16">
      <c r="A2773" s="3" t="s">
        <v>2596</v>
      </c>
      <c r="B2773">
        <v>5</v>
      </c>
      <c r="C2773">
        <v>0</v>
      </c>
      <c r="D2773" s="1">
        <v>0</v>
      </c>
      <c r="E2773" s="2">
        <v>56.6</v>
      </c>
      <c r="H2773" s="4" t="str">
        <f t="shared" si="216"/>
        <v/>
      </c>
      <c r="I2773" s="4" t="str">
        <f t="shared" si="217"/>
        <v/>
      </c>
      <c r="J2773" s="4" t="str">
        <f t="shared" si="218"/>
        <v/>
      </c>
      <c r="K2773" s="4" t="str">
        <f>IF(ISERROR(MATCH(A2773,SEM_20201201_20210416!A:A,0)),"","Y")</f>
        <v/>
      </c>
      <c r="L2773" s="4" t="str">
        <f>IF(K2773="Y",VLOOKUP($A2773,SEM_20201201_20210416!$A:$G,3,FALSE),"")</f>
        <v/>
      </c>
      <c r="M2773" s="4" t="str">
        <f>IF(K2773="Y",VLOOKUP($A2773,SEM_20201201_20210416!$A:$G,4,FALSE),"")</f>
        <v/>
      </c>
      <c r="N2773" s="1" t="str">
        <f>IFERROR(VLOOKUP(A2773,SEM_20201201_20210416!A:F,6,FALSE),"")</f>
        <v/>
      </c>
      <c r="O2773" s="4" t="str">
        <f t="shared" si="219"/>
        <v/>
      </c>
      <c r="P2773" s="4" t="str">
        <f t="shared" si="220"/>
        <v/>
      </c>
    </row>
    <row r="2774" spans="1:16">
      <c r="A2774" s="3" t="s">
        <v>2586</v>
      </c>
      <c r="B2774">
        <v>5</v>
      </c>
      <c r="C2774">
        <v>0</v>
      </c>
      <c r="D2774" s="1">
        <v>0</v>
      </c>
      <c r="E2774" s="2">
        <v>58</v>
      </c>
      <c r="H2774" s="4" t="str">
        <f t="shared" si="216"/>
        <v/>
      </c>
      <c r="I2774" s="4" t="str">
        <f t="shared" si="217"/>
        <v/>
      </c>
      <c r="J2774" s="4" t="str">
        <f t="shared" si="218"/>
        <v/>
      </c>
      <c r="K2774" s="4" t="str">
        <f>IF(ISERROR(MATCH(A2774,SEM_20201201_20210416!A:A,0)),"","Y")</f>
        <v/>
      </c>
      <c r="L2774" s="4" t="str">
        <f>IF(K2774="Y",VLOOKUP($A2774,SEM_20201201_20210416!$A:$G,3,FALSE),"")</f>
        <v/>
      </c>
      <c r="M2774" s="4" t="str">
        <f>IF(K2774="Y",VLOOKUP($A2774,SEM_20201201_20210416!$A:$G,4,FALSE),"")</f>
        <v/>
      </c>
      <c r="N2774" s="1" t="str">
        <f>IFERROR(VLOOKUP(A2774,SEM_20201201_20210416!A:F,6,FALSE),"")</f>
        <v/>
      </c>
      <c r="O2774" s="4" t="str">
        <f t="shared" si="219"/>
        <v/>
      </c>
      <c r="P2774" s="4" t="str">
        <f t="shared" si="220"/>
        <v/>
      </c>
    </row>
    <row r="2775" spans="1:16">
      <c r="A2775" s="3" t="s">
        <v>2755</v>
      </c>
      <c r="B2775">
        <v>5</v>
      </c>
      <c r="C2775">
        <v>0</v>
      </c>
      <c r="D2775" s="1">
        <v>0</v>
      </c>
      <c r="E2775" s="2">
        <v>58.4</v>
      </c>
      <c r="H2775" s="4" t="str">
        <f t="shared" si="216"/>
        <v/>
      </c>
      <c r="I2775" s="4" t="str">
        <f t="shared" si="217"/>
        <v/>
      </c>
      <c r="J2775" s="4" t="str">
        <f t="shared" si="218"/>
        <v/>
      </c>
      <c r="K2775" s="4" t="str">
        <f>IF(ISERROR(MATCH(A2775,SEM_20201201_20210416!A:A,0)),"","Y")</f>
        <v/>
      </c>
      <c r="L2775" s="4" t="str">
        <f>IF(K2775="Y",VLOOKUP($A2775,SEM_20201201_20210416!$A:$G,3,FALSE),"")</f>
        <v/>
      </c>
      <c r="M2775" s="4" t="str">
        <f>IF(K2775="Y",VLOOKUP($A2775,SEM_20201201_20210416!$A:$G,4,FALSE),"")</f>
        <v/>
      </c>
      <c r="N2775" s="1" t="str">
        <f>IFERROR(VLOOKUP(A2775,SEM_20201201_20210416!A:F,6,FALSE),"")</f>
        <v/>
      </c>
      <c r="O2775" s="4" t="str">
        <f t="shared" si="219"/>
        <v/>
      </c>
      <c r="P2775" s="4" t="str">
        <f t="shared" si="220"/>
        <v/>
      </c>
    </row>
    <row r="2776" spans="1:16">
      <c r="A2776" s="3" t="s">
        <v>2711</v>
      </c>
      <c r="B2776">
        <v>5</v>
      </c>
      <c r="C2776">
        <v>0</v>
      </c>
      <c r="D2776" s="1">
        <v>0</v>
      </c>
      <c r="E2776" s="2">
        <v>59.4</v>
      </c>
      <c r="H2776" s="4" t="str">
        <f t="shared" si="216"/>
        <v/>
      </c>
      <c r="I2776" s="4" t="str">
        <f t="shared" si="217"/>
        <v/>
      </c>
      <c r="J2776" s="4" t="str">
        <f t="shared" si="218"/>
        <v/>
      </c>
      <c r="K2776" s="4" t="str">
        <f>IF(ISERROR(MATCH(A2776,SEM_20201201_20210416!A:A,0)),"","Y")</f>
        <v/>
      </c>
      <c r="L2776" s="4" t="str">
        <f>IF(K2776="Y",VLOOKUP($A2776,SEM_20201201_20210416!$A:$G,3,FALSE),"")</f>
        <v/>
      </c>
      <c r="M2776" s="4" t="str">
        <f>IF(K2776="Y",VLOOKUP($A2776,SEM_20201201_20210416!$A:$G,4,FALSE),"")</f>
        <v/>
      </c>
      <c r="N2776" s="1" t="str">
        <f>IFERROR(VLOOKUP(A2776,SEM_20201201_20210416!A:F,6,FALSE),"")</f>
        <v/>
      </c>
      <c r="O2776" s="4" t="str">
        <f t="shared" si="219"/>
        <v/>
      </c>
      <c r="P2776" s="4" t="str">
        <f t="shared" si="220"/>
        <v/>
      </c>
    </row>
    <row r="2777" spans="1:16">
      <c r="A2777" s="3" t="s">
        <v>2608</v>
      </c>
      <c r="B2777">
        <v>5</v>
      </c>
      <c r="C2777">
        <v>0</v>
      </c>
      <c r="D2777" s="1">
        <v>0</v>
      </c>
      <c r="E2777" s="2">
        <v>60.4</v>
      </c>
      <c r="H2777" s="4" t="str">
        <f t="shared" si="216"/>
        <v/>
      </c>
      <c r="I2777" s="4" t="str">
        <f t="shared" si="217"/>
        <v/>
      </c>
      <c r="J2777" s="4" t="str">
        <f t="shared" si="218"/>
        <v/>
      </c>
      <c r="K2777" s="4" t="str">
        <f>IF(ISERROR(MATCH(A2777,SEM_20201201_20210416!A:A,0)),"","Y")</f>
        <v/>
      </c>
      <c r="L2777" s="4" t="str">
        <f>IF(K2777="Y",VLOOKUP($A2777,SEM_20201201_20210416!$A:$G,3,FALSE),"")</f>
        <v/>
      </c>
      <c r="M2777" s="4" t="str">
        <f>IF(K2777="Y",VLOOKUP($A2777,SEM_20201201_20210416!$A:$G,4,FALSE),"")</f>
        <v/>
      </c>
      <c r="N2777" s="1" t="str">
        <f>IFERROR(VLOOKUP(A2777,SEM_20201201_20210416!A:F,6,FALSE),"")</f>
        <v/>
      </c>
      <c r="O2777" s="4" t="str">
        <f t="shared" si="219"/>
        <v/>
      </c>
      <c r="P2777" s="4" t="str">
        <f t="shared" si="220"/>
        <v/>
      </c>
    </row>
    <row r="2778" spans="1:16">
      <c r="A2778" s="3" t="s">
        <v>2663</v>
      </c>
      <c r="B2778">
        <v>5</v>
      </c>
      <c r="C2778">
        <v>0</v>
      </c>
      <c r="D2778" s="1">
        <v>0</v>
      </c>
      <c r="E2778" s="2">
        <v>60.8</v>
      </c>
      <c r="H2778" s="4" t="str">
        <f t="shared" si="216"/>
        <v/>
      </c>
      <c r="I2778" s="4" t="str">
        <f t="shared" si="217"/>
        <v/>
      </c>
      <c r="J2778" s="4" t="str">
        <f t="shared" si="218"/>
        <v/>
      </c>
      <c r="K2778" s="4" t="str">
        <f>IF(ISERROR(MATCH(A2778,SEM_20201201_20210416!A:A,0)),"","Y")</f>
        <v/>
      </c>
      <c r="L2778" s="4" t="str">
        <f>IF(K2778="Y",VLOOKUP($A2778,SEM_20201201_20210416!$A:$G,3,FALSE),"")</f>
        <v/>
      </c>
      <c r="M2778" s="4" t="str">
        <f>IF(K2778="Y",VLOOKUP($A2778,SEM_20201201_20210416!$A:$G,4,FALSE),"")</f>
        <v/>
      </c>
      <c r="N2778" s="1" t="str">
        <f>IFERROR(VLOOKUP(A2778,SEM_20201201_20210416!A:F,6,FALSE),"")</f>
        <v/>
      </c>
      <c r="O2778" s="4" t="str">
        <f t="shared" si="219"/>
        <v/>
      </c>
      <c r="P2778" s="4" t="str">
        <f t="shared" si="220"/>
        <v/>
      </c>
    </row>
    <row r="2779" spans="1:16">
      <c r="A2779" s="3" t="s">
        <v>2672</v>
      </c>
      <c r="B2779">
        <v>5</v>
      </c>
      <c r="C2779">
        <v>0</v>
      </c>
      <c r="D2779" s="1">
        <v>0</v>
      </c>
      <c r="E2779" s="2">
        <v>60.8</v>
      </c>
      <c r="H2779" s="4" t="str">
        <f t="shared" si="216"/>
        <v/>
      </c>
      <c r="I2779" s="4" t="str">
        <f t="shared" si="217"/>
        <v/>
      </c>
      <c r="J2779" s="4" t="str">
        <f t="shared" si="218"/>
        <v/>
      </c>
      <c r="K2779" s="4" t="str">
        <f>IF(ISERROR(MATCH(A2779,SEM_20201201_20210416!A:A,0)),"","Y")</f>
        <v/>
      </c>
      <c r="L2779" s="4" t="str">
        <f>IF(K2779="Y",VLOOKUP($A2779,SEM_20201201_20210416!$A:$G,3,FALSE),"")</f>
        <v/>
      </c>
      <c r="M2779" s="4" t="str">
        <f>IF(K2779="Y",VLOOKUP($A2779,SEM_20201201_20210416!$A:$G,4,FALSE),"")</f>
        <v/>
      </c>
      <c r="N2779" s="1" t="str">
        <f>IFERROR(VLOOKUP(A2779,SEM_20201201_20210416!A:F,6,FALSE),"")</f>
        <v/>
      </c>
      <c r="O2779" s="4" t="str">
        <f t="shared" si="219"/>
        <v/>
      </c>
      <c r="P2779" s="4" t="str">
        <f t="shared" si="220"/>
        <v/>
      </c>
    </row>
    <row r="2780" spans="1:16">
      <c r="A2780" s="3" t="s">
        <v>2616</v>
      </c>
      <c r="B2780">
        <v>5</v>
      </c>
      <c r="C2780">
        <v>0</v>
      </c>
      <c r="D2780" s="1">
        <v>0</v>
      </c>
      <c r="E2780" s="2">
        <v>64.2</v>
      </c>
      <c r="H2780" s="4" t="str">
        <f t="shared" si="216"/>
        <v/>
      </c>
      <c r="I2780" s="4" t="str">
        <f t="shared" si="217"/>
        <v/>
      </c>
      <c r="J2780" s="4" t="str">
        <f t="shared" si="218"/>
        <v/>
      </c>
      <c r="K2780" s="4" t="str">
        <f>IF(ISERROR(MATCH(A2780,SEM_20201201_20210416!A:A,0)),"","Y")</f>
        <v/>
      </c>
      <c r="L2780" s="4" t="str">
        <f>IF(K2780="Y",VLOOKUP($A2780,SEM_20201201_20210416!$A:$G,3,FALSE),"")</f>
        <v/>
      </c>
      <c r="M2780" s="4" t="str">
        <f>IF(K2780="Y",VLOOKUP($A2780,SEM_20201201_20210416!$A:$G,4,FALSE),"")</f>
        <v/>
      </c>
      <c r="N2780" s="1" t="str">
        <f>IFERROR(VLOOKUP(A2780,SEM_20201201_20210416!A:F,6,FALSE),"")</f>
        <v/>
      </c>
      <c r="O2780" s="4" t="str">
        <f t="shared" si="219"/>
        <v/>
      </c>
      <c r="P2780" s="4" t="str">
        <f t="shared" si="220"/>
        <v/>
      </c>
    </row>
    <row r="2781" spans="1:16">
      <c r="A2781" s="3" t="s">
        <v>2793</v>
      </c>
      <c r="B2781">
        <v>5</v>
      </c>
      <c r="C2781">
        <v>0</v>
      </c>
      <c r="D2781" s="1">
        <v>0</v>
      </c>
      <c r="E2781" s="2">
        <v>66</v>
      </c>
      <c r="H2781" s="4" t="str">
        <f t="shared" si="216"/>
        <v/>
      </c>
      <c r="I2781" s="4" t="str">
        <f t="shared" si="217"/>
        <v/>
      </c>
      <c r="J2781" s="4" t="str">
        <f t="shared" si="218"/>
        <v/>
      </c>
      <c r="K2781" s="4" t="str">
        <f>IF(ISERROR(MATCH(A2781,SEM_20201201_20210416!A:A,0)),"","Y")</f>
        <v/>
      </c>
      <c r="L2781" s="4" t="str">
        <f>IF(K2781="Y",VLOOKUP($A2781,SEM_20201201_20210416!$A:$G,3,FALSE),"")</f>
        <v/>
      </c>
      <c r="M2781" s="4" t="str">
        <f>IF(K2781="Y",VLOOKUP($A2781,SEM_20201201_20210416!$A:$G,4,FALSE),"")</f>
        <v/>
      </c>
      <c r="N2781" s="1" t="str">
        <f>IFERROR(VLOOKUP(A2781,SEM_20201201_20210416!A:F,6,FALSE),"")</f>
        <v/>
      </c>
      <c r="O2781" s="4" t="str">
        <f t="shared" si="219"/>
        <v/>
      </c>
      <c r="P2781" s="4" t="str">
        <f t="shared" si="220"/>
        <v/>
      </c>
    </row>
    <row r="2782" spans="1:16">
      <c r="A2782" s="3" t="s">
        <v>2670</v>
      </c>
      <c r="B2782">
        <v>5</v>
      </c>
      <c r="C2782">
        <v>0</v>
      </c>
      <c r="D2782" s="1">
        <v>0</v>
      </c>
      <c r="E2782" s="2">
        <v>70.400000000000006</v>
      </c>
      <c r="H2782" s="4" t="str">
        <f t="shared" si="216"/>
        <v/>
      </c>
      <c r="I2782" s="4" t="str">
        <f t="shared" si="217"/>
        <v/>
      </c>
      <c r="J2782" s="4" t="str">
        <f t="shared" si="218"/>
        <v/>
      </c>
      <c r="K2782" s="4" t="str">
        <f>IF(ISERROR(MATCH(A2782,SEM_20201201_20210416!A:A,0)),"","Y")</f>
        <v/>
      </c>
      <c r="L2782" s="4" t="str">
        <f>IF(K2782="Y",VLOOKUP($A2782,SEM_20201201_20210416!$A:$G,3,FALSE),"")</f>
        <v/>
      </c>
      <c r="M2782" s="4" t="str">
        <f>IF(K2782="Y",VLOOKUP($A2782,SEM_20201201_20210416!$A:$G,4,FALSE),"")</f>
        <v/>
      </c>
      <c r="N2782" s="1" t="str">
        <f>IFERROR(VLOOKUP(A2782,SEM_20201201_20210416!A:F,6,FALSE),"")</f>
        <v/>
      </c>
      <c r="O2782" s="4" t="str">
        <f t="shared" si="219"/>
        <v/>
      </c>
      <c r="P2782" s="4" t="str">
        <f t="shared" si="220"/>
        <v/>
      </c>
    </row>
    <row r="2783" spans="1:16">
      <c r="A2783" s="3" t="s">
        <v>2732</v>
      </c>
      <c r="B2783">
        <v>5</v>
      </c>
      <c r="C2783">
        <v>0</v>
      </c>
      <c r="D2783" s="1">
        <v>0</v>
      </c>
      <c r="E2783" s="2">
        <v>71</v>
      </c>
      <c r="H2783" s="4" t="str">
        <f t="shared" si="216"/>
        <v/>
      </c>
      <c r="I2783" s="4" t="str">
        <f t="shared" si="217"/>
        <v/>
      </c>
      <c r="J2783" s="4" t="str">
        <f t="shared" si="218"/>
        <v/>
      </c>
      <c r="K2783" s="4" t="str">
        <f>IF(ISERROR(MATCH(A2783,SEM_20201201_20210416!A:A,0)),"","Y")</f>
        <v/>
      </c>
      <c r="L2783" s="4" t="str">
        <f>IF(K2783="Y",VLOOKUP($A2783,SEM_20201201_20210416!$A:$G,3,FALSE),"")</f>
        <v/>
      </c>
      <c r="M2783" s="4" t="str">
        <f>IF(K2783="Y",VLOOKUP($A2783,SEM_20201201_20210416!$A:$G,4,FALSE),"")</f>
        <v/>
      </c>
      <c r="N2783" s="1" t="str">
        <f>IFERROR(VLOOKUP(A2783,SEM_20201201_20210416!A:F,6,FALSE),"")</f>
        <v/>
      </c>
      <c r="O2783" s="4" t="str">
        <f t="shared" si="219"/>
        <v/>
      </c>
      <c r="P2783" s="4" t="str">
        <f t="shared" si="220"/>
        <v/>
      </c>
    </row>
    <row r="2784" spans="1:16">
      <c r="A2784" s="3" t="s">
        <v>2681</v>
      </c>
      <c r="B2784">
        <v>5</v>
      </c>
      <c r="C2784">
        <v>0</v>
      </c>
      <c r="D2784" s="1">
        <v>0</v>
      </c>
      <c r="E2784" s="2">
        <v>73</v>
      </c>
      <c r="H2784" s="4" t="str">
        <f t="shared" si="216"/>
        <v/>
      </c>
      <c r="I2784" s="4" t="str">
        <f t="shared" si="217"/>
        <v/>
      </c>
      <c r="J2784" s="4" t="str">
        <f t="shared" si="218"/>
        <v/>
      </c>
      <c r="K2784" s="4" t="str">
        <f>IF(ISERROR(MATCH(A2784,SEM_20201201_20210416!A:A,0)),"","Y")</f>
        <v/>
      </c>
      <c r="L2784" s="4" t="str">
        <f>IF(K2784="Y",VLOOKUP($A2784,SEM_20201201_20210416!$A:$G,3,FALSE),"")</f>
        <v/>
      </c>
      <c r="M2784" s="4" t="str">
        <f>IF(K2784="Y",VLOOKUP($A2784,SEM_20201201_20210416!$A:$G,4,FALSE),"")</f>
        <v/>
      </c>
      <c r="N2784" s="1" t="str">
        <f>IFERROR(VLOOKUP(A2784,SEM_20201201_20210416!A:F,6,FALSE),"")</f>
        <v/>
      </c>
      <c r="O2784" s="4" t="str">
        <f t="shared" si="219"/>
        <v/>
      </c>
      <c r="P2784" s="4" t="str">
        <f t="shared" si="220"/>
        <v/>
      </c>
    </row>
    <row r="2785" spans="1:16">
      <c r="A2785" s="3" t="s">
        <v>2619</v>
      </c>
      <c r="B2785">
        <v>5</v>
      </c>
      <c r="C2785">
        <v>0</v>
      </c>
      <c r="D2785" s="1">
        <v>0</v>
      </c>
      <c r="E2785" s="2">
        <v>74</v>
      </c>
      <c r="H2785" s="4" t="str">
        <f t="shared" si="216"/>
        <v/>
      </c>
      <c r="I2785" s="4" t="str">
        <f t="shared" si="217"/>
        <v/>
      </c>
      <c r="J2785" s="4" t="str">
        <f t="shared" si="218"/>
        <v/>
      </c>
      <c r="K2785" s="4" t="str">
        <f>IF(ISERROR(MATCH(A2785,SEM_20201201_20210416!A:A,0)),"","Y")</f>
        <v/>
      </c>
      <c r="L2785" s="4" t="str">
        <f>IF(K2785="Y",VLOOKUP($A2785,SEM_20201201_20210416!$A:$G,3,FALSE),"")</f>
        <v/>
      </c>
      <c r="M2785" s="4" t="str">
        <f>IF(K2785="Y",VLOOKUP($A2785,SEM_20201201_20210416!$A:$G,4,FALSE),"")</f>
        <v/>
      </c>
      <c r="N2785" s="1" t="str">
        <f>IFERROR(VLOOKUP(A2785,SEM_20201201_20210416!A:F,6,FALSE),"")</f>
        <v/>
      </c>
      <c r="O2785" s="4" t="str">
        <f t="shared" si="219"/>
        <v/>
      </c>
      <c r="P2785" s="4" t="str">
        <f t="shared" si="220"/>
        <v/>
      </c>
    </row>
    <row r="2786" spans="1:16">
      <c r="A2786" s="3" t="s">
        <v>2779</v>
      </c>
      <c r="B2786">
        <v>5</v>
      </c>
      <c r="C2786">
        <v>0</v>
      </c>
      <c r="D2786" s="1">
        <v>0</v>
      </c>
      <c r="E2786" s="2">
        <v>76</v>
      </c>
      <c r="H2786" s="4" t="str">
        <f t="shared" si="216"/>
        <v/>
      </c>
      <c r="I2786" s="4" t="str">
        <f t="shared" si="217"/>
        <v/>
      </c>
      <c r="J2786" s="4" t="str">
        <f t="shared" si="218"/>
        <v/>
      </c>
      <c r="K2786" s="4" t="str">
        <f>IF(ISERROR(MATCH(A2786,SEM_20201201_20210416!A:A,0)),"","Y")</f>
        <v/>
      </c>
      <c r="L2786" s="4" t="str">
        <f>IF(K2786="Y",VLOOKUP($A2786,SEM_20201201_20210416!$A:$G,3,FALSE),"")</f>
        <v/>
      </c>
      <c r="M2786" s="4" t="str">
        <f>IF(K2786="Y",VLOOKUP($A2786,SEM_20201201_20210416!$A:$G,4,FALSE),"")</f>
        <v/>
      </c>
      <c r="N2786" s="1" t="str">
        <f>IFERROR(VLOOKUP(A2786,SEM_20201201_20210416!A:F,6,FALSE),"")</f>
        <v/>
      </c>
      <c r="O2786" s="4" t="str">
        <f t="shared" si="219"/>
        <v/>
      </c>
      <c r="P2786" s="4" t="str">
        <f t="shared" si="220"/>
        <v/>
      </c>
    </row>
    <row r="2787" spans="1:16">
      <c r="A2787" s="3" t="s">
        <v>2638</v>
      </c>
      <c r="B2787">
        <v>5</v>
      </c>
      <c r="C2787">
        <v>0</v>
      </c>
      <c r="D2787" s="1">
        <v>0</v>
      </c>
      <c r="E2787" s="2">
        <v>76.599999999999994</v>
      </c>
      <c r="H2787" s="4" t="str">
        <f t="shared" si="216"/>
        <v/>
      </c>
      <c r="I2787" s="4" t="str">
        <f t="shared" si="217"/>
        <v/>
      </c>
      <c r="J2787" s="4" t="str">
        <f t="shared" si="218"/>
        <v/>
      </c>
      <c r="K2787" s="4" t="str">
        <f>IF(ISERROR(MATCH(A2787,SEM_20201201_20210416!A:A,0)),"","Y")</f>
        <v/>
      </c>
      <c r="L2787" s="4" t="str">
        <f>IF(K2787="Y",VLOOKUP($A2787,SEM_20201201_20210416!$A:$G,3,FALSE),"")</f>
        <v/>
      </c>
      <c r="M2787" s="4" t="str">
        <f>IF(K2787="Y",VLOOKUP($A2787,SEM_20201201_20210416!$A:$G,4,FALSE),"")</f>
        <v/>
      </c>
      <c r="N2787" s="1" t="str">
        <f>IFERROR(VLOOKUP(A2787,SEM_20201201_20210416!A:F,6,FALSE),"")</f>
        <v/>
      </c>
      <c r="O2787" s="4" t="str">
        <f t="shared" si="219"/>
        <v/>
      </c>
      <c r="P2787" s="4" t="str">
        <f t="shared" si="220"/>
        <v/>
      </c>
    </row>
    <row r="2788" spans="1:16">
      <c r="A2788" s="3" t="s">
        <v>2660</v>
      </c>
      <c r="B2788">
        <v>5</v>
      </c>
      <c r="C2788">
        <v>0</v>
      </c>
      <c r="D2788" s="1">
        <v>0</v>
      </c>
      <c r="E2788" s="2">
        <v>79.599999999999994</v>
      </c>
      <c r="H2788" s="4" t="str">
        <f t="shared" si="216"/>
        <v/>
      </c>
      <c r="I2788" s="4" t="str">
        <f t="shared" si="217"/>
        <v/>
      </c>
      <c r="J2788" s="4" t="str">
        <f t="shared" si="218"/>
        <v/>
      </c>
      <c r="K2788" s="4" t="str">
        <f>IF(ISERROR(MATCH(A2788,SEM_20201201_20210416!A:A,0)),"","Y")</f>
        <v/>
      </c>
      <c r="L2788" s="4" t="str">
        <f>IF(K2788="Y",VLOOKUP($A2788,SEM_20201201_20210416!$A:$G,3,FALSE),"")</f>
        <v/>
      </c>
      <c r="M2788" s="4" t="str">
        <f>IF(K2788="Y",VLOOKUP($A2788,SEM_20201201_20210416!$A:$G,4,FALSE),"")</f>
        <v/>
      </c>
      <c r="N2788" s="1" t="str">
        <f>IFERROR(VLOOKUP(A2788,SEM_20201201_20210416!A:F,6,FALSE),"")</f>
        <v/>
      </c>
      <c r="O2788" s="4" t="str">
        <f t="shared" si="219"/>
        <v/>
      </c>
      <c r="P2788" s="4" t="str">
        <f t="shared" si="220"/>
        <v/>
      </c>
    </row>
    <row r="2789" spans="1:16">
      <c r="A2789" s="3" t="s">
        <v>2623</v>
      </c>
      <c r="B2789">
        <v>5</v>
      </c>
      <c r="C2789">
        <v>0</v>
      </c>
      <c r="D2789" s="1">
        <v>0</v>
      </c>
      <c r="E2789" s="2">
        <v>83.8</v>
      </c>
      <c r="H2789" s="4" t="str">
        <f t="shared" si="216"/>
        <v/>
      </c>
      <c r="I2789" s="4" t="str">
        <f t="shared" si="217"/>
        <v/>
      </c>
      <c r="J2789" s="4" t="str">
        <f t="shared" si="218"/>
        <v/>
      </c>
      <c r="K2789" s="4" t="str">
        <f>IF(ISERROR(MATCH(A2789,SEM_20201201_20210416!A:A,0)),"","Y")</f>
        <v/>
      </c>
      <c r="L2789" s="4" t="str">
        <f>IF(K2789="Y",VLOOKUP($A2789,SEM_20201201_20210416!$A:$G,3,FALSE),"")</f>
        <v/>
      </c>
      <c r="M2789" s="4" t="str">
        <f>IF(K2789="Y",VLOOKUP($A2789,SEM_20201201_20210416!$A:$G,4,FALSE),"")</f>
        <v/>
      </c>
      <c r="N2789" s="1" t="str">
        <f>IFERROR(VLOOKUP(A2789,SEM_20201201_20210416!A:F,6,FALSE),"")</f>
        <v/>
      </c>
      <c r="O2789" s="4" t="str">
        <f t="shared" si="219"/>
        <v/>
      </c>
      <c r="P2789" s="4" t="str">
        <f t="shared" si="220"/>
        <v/>
      </c>
    </row>
    <row r="2790" spans="1:16">
      <c r="A2790" s="3" t="s">
        <v>2603</v>
      </c>
      <c r="B2790">
        <v>5</v>
      </c>
      <c r="C2790">
        <v>0</v>
      </c>
      <c r="D2790" s="1">
        <v>0</v>
      </c>
      <c r="E2790" s="2">
        <v>84.6</v>
      </c>
      <c r="H2790" s="4" t="str">
        <f t="shared" si="216"/>
        <v/>
      </c>
      <c r="I2790" s="4" t="str">
        <f t="shared" si="217"/>
        <v/>
      </c>
      <c r="J2790" s="4" t="str">
        <f t="shared" si="218"/>
        <v/>
      </c>
      <c r="K2790" s="4" t="str">
        <f>IF(ISERROR(MATCH(A2790,SEM_20201201_20210416!A:A,0)),"","Y")</f>
        <v/>
      </c>
      <c r="L2790" s="4" t="str">
        <f>IF(K2790="Y",VLOOKUP($A2790,SEM_20201201_20210416!$A:$G,3,FALSE),"")</f>
        <v/>
      </c>
      <c r="M2790" s="4" t="str">
        <f>IF(K2790="Y",VLOOKUP($A2790,SEM_20201201_20210416!$A:$G,4,FALSE),"")</f>
        <v/>
      </c>
      <c r="N2790" s="1" t="str">
        <f>IFERROR(VLOOKUP(A2790,SEM_20201201_20210416!A:F,6,FALSE),"")</f>
        <v/>
      </c>
      <c r="O2790" s="4" t="str">
        <f t="shared" si="219"/>
        <v/>
      </c>
      <c r="P2790" s="4" t="str">
        <f t="shared" si="220"/>
        <v/>
      </c>
    </row>
    <row r="2791" spans="1:16">
      <c r="A2791" s="3" t="s">
        <v>2737</v>
      </c>
      <c r="B2791">
        <v>5</v>
      </c>
      <c r="C2791">
        <v>0</v>
      </c>
      <c r="D2791" s="1">
        <v>0</v>
      </c>
      <c r="E2791" s="2">
        <v>86.4</v>
      </c>
      <c r="H2791" s="4" t="str">
        <f t="shared" si="216"/>
        <v/>
      </c>
      <c r="I2791" s="4" t="str">
        <f t="shared" si="217"/>
        <v/>
      </c>
      <c r="J2791" s="4" t="str">
        <f t="shared" si="218"/>
        <v/>
      </c>
      <c r="K2791" s="4" t="str">
        <f>IF(ISERROR(MATCH(A2791,SEM_20201201_20210416!A:A,0)),"","Y")</f>
        <v/>
      </c>
      <c r="L2791" s="4" t="str">
        <f>IF(K2791="Y",VLOOKUP($A2791,SEM_20201201_20210416!$A:$G,3,FALSE),"")</f>
        <v/>
      </c>
      <c r="M2791" s="4" t="str">
        <f>IF(K2791="Y",VLOOKUP($A2791,SEM_20201201_20210416!$A:$G,4,FALSE),"")</f>
        <v/>
      </c>
      <c r="N2791" s="1" t="str">
        <f>IFERROR(VLOOKUP(A2791,SEM_20201201_20210416!A:F,6,FALSE),"")</f>
        <v/>
      </c>
      <c r="O2791" s="4" t="str">
        <f t="shared" si="219"/>
        <v/>
      </c>
      <c r="P2791" s="4" t="str">
        <f t="shared" si="220"/>
        <v/>
      </c>
    </row>
    <row r="2792" spans="1:16">
      <c r="A2792" s="3" t="s">
        <v>2621</v>
      </c>
      <c r="B2792">
        <v>5</v>
      </c>
      <c r="C2792">
        <v>0</v>
      </c>
      <c r="D2792" s="1">
        <v>0</v>
      </c>
      <c r="E2792" s="2">
        <v>86.8</v>
      </c>
      <c r="H2792" s="4" t="str">
        <f t="shared" si="216"/>
        <v/>
      </c>
      <c r="I2792" s="4" t="str">
        <f t="shared" si="217"/>
        <v/>
      </c>
      <c r="J2792" s="4" t="str">
        <f t="shared" si="218"/>
        <v/>
      </c>
      <c r="K2792" s="4" t="str">
        <f>IF(ISERROR(MATCH(A2792,SEM_20201201_20210416!A:A,0)),"","Y")</f>
        <v/>
      </c>
      <c r="L2792" s="4" t="str">
        <f>IF(K2792="Y",VLOOKUP($A2792,SEM_20201201_20210416!$A:$G,3,FALSE),"")</f>
        <v/>
      </c>
      <c r="M2792" s="4" t="str">
        <f>IF(K2792="Y",VLOOKUP($A2792,SEM_20201201_20210416!$A:$G,4,FALSE),"")</f>
        <v/>
      </c>
      <c r="N2792" s="1" t="str">
        <f>IFERROR(VLOOKUP(A2792,SEM_20201201_20210416!A:F,6,FALSE),"")</f>
        <v/>
      </c>
      <c r="O2792" s="4" t="str">
        <f t="shared" si="219"/>
        <v/>
      </c>
      <c r="P2792" s="4" t="str">
        <f t="shared" si="220"/>
        <v/>
      </c>
    </row>
    <row r="2793" spans="1:16">
      <c r="A2793" s="3" t="s">
        <v>2717</v>
      </c>
      <c r="B2793">
        <v>5</v>
      </c>
      <c r="C2793">
        <v>0</v>
      </c>
      <c r="D2793" s="1">
        <v>0</v>
      </c>
      <c r="E2793" s="2">
        <v>86.8</v>
      </c>
      <c r="H2793" s="4" t="str">
        <f t="shared" si="216"/>
        <v/>
      </c>
      <c r="I2793" s="4" t="str">
        <f t="shared" si="217"/>
        <v/>
      </c>
      <c r="J2793" s="4" t="str">
        <f t="shared" si="218"/>
        <v/>
      </c>
      <c r="K2793" s="4" t="str">
        <f>IF(ISERROR(MATCH(A2793,SEM_20201201_20210416!A:A,0)),"","Y")</f>
        <v/>
      </c>
      <c r="L2793" s="4" t="str">
        <f>IF(K2793="Y",VLOOKUP($A2793,SEM_20201201_20210416!$A:$G,3,FALSE),"")</f>
        <v/>
      </c>
      <c r="M2793" s="4" t="str">
        <f>IF(K2793="Y",VLOOKUP($A2793,SEM_20201201_20210416!$A:$G,4,FALSE),"")</f>
        <v/>
      </c>
      <c r="N2793" s="1" t="str">
        <f>IFERROR(VLOOKUP(A2793,SEM_20201201_20210416!A:F,6,FALSE),"")</f>
        <v/>
      </c>
      <c r="O2793" s="4" t="str">
        <f t="shared" si="219"/>
        <v/>
      </c>
      <c r="P2793" s="4" t="str">
        <f t="shared" si="220"/>
        <v/>
      </c>
    </row>
    <row r="2794" spans="1:16">
      <c r="A2794" s="3" t="s">
        <v>2776</v>
      </c>
      <c r="B2794">
        <v>5</v>
      </c>
      <c r="C2794">
        <v>0</v>
      </c>
      <c r="D2794" s="1">
        <v>0</v>
      </c>
      <c r="E2794" s="2">
        <v>87</v>
      </c>
      <c r="H2794" s="4" t="str">
        <f t="shared" si="216"/>
        <v/>
      </c>
      <c r="I2794" s="4" t="str">
        <f t="shared" si="217"/>
        <v/>
      </c>
      <c r="J2794" s="4" t="str">
        <f t="shared" si="218"/>
        <v/>
      </c>
      <c r="K2794" s="4" t="str">
        <f>IF(ISERROR(MATCH(A2794,SEM_20201201_20210416!A:A,0)),"","Y")</f>
        <v/>
      </c>
      <c r="L2794" s="4" t="str">
        <f>IF(K2794="Y",VLOOKUP($A2794,SEM_20201201_20210416!$A:$G,3,FALSE),"")</f>
        <v/>
      </c>
      <c r="M2794" s="4" t="str">
        <f>IF(K2794="Y",VLOOKUP($A2794,SEM_20201201_20210416!$A:$G,4,FALSE),"")</f>
        <v/>
      </c>
      <c r="N2794" s="1" t="str">
        <f>IFERROR(VLOOKUP(A2794,SEM_20201201_20210416!A:F,6,FALSE),"")</f>
        <v/>
      </c>
      <c r="O2794" s="4" t="str">
        <f t="shared" si="219"/>
        <v/>
      </c>
      <c r="P2794" s="4" t="str">
        <f t="shared" si="220"/>
        <v/>
      </c>
    </row>
    <row r="2795" spans="1:16">
      <c r="A2795" s="3" t="s">
        <v>2804</v>
      </c>
      <c r="B2795">
        <v>5</v>
      </c>
      <c r="C2795">
        <v>0</v>
      </c>
      <c r="D2795" s="1">
        <v>0</v>
      </c>
      <c r="E2795" s="2">
        <v>87</v>
      </c>
      <c r="H2795" s="4" t="str">
        <f t="shared" si="216"/>
        <v/>
      </c>
      <c r="I2795" s="4" t="str">
        <f t="shared" si="217"/>
        <v/>
      </c>
      <c r="J2795" s="4" t="str">
        <f t="shared" si="218"/>
        <v/>
      </c>
      <c r="K2795" s="4" t="str">
        <f>IF(ISERROR(MATCH(A2795,SEM_20201201_20210416!A:A,0)),"","Y")</f>
        <v/>
      </c>
      <c r="L2795" s="4" t="str">
        <f>IF(K2795="Y",VLOOKUP($A2795,SEM_20201201_20210416!$A:$G,3,FALSE),"")</f>
        <v/>
      </c>
      <c r="M2795" s="4" t="str">
        <f>IF(K2795="Y",VLOOKUP($A2795,SEM_20201201_20210416!$A:$G,4,FALSE),"")</f>
        <v/>
      </c>
      <c r="N2795" s="1" t="str">
        <f>IFERROR(VLOOKUP(A2795,SEM_20201201_20210416!A:F,6,FALSE),"")</f>
        <v/>
      </c>
      <c r="O2795" s="4" t="str">
        <f t="shared" si="219"/>
        <v/>
      </c>
      <c r="P2795" s="4" t="str">
        <f t="shared" si="220"/>
        <v/>
      </c>
    </row>
    <row r="2796" spans="1:16">
      <c r="A2796" s="3" t="s">
        <v>2605</v>
      </c>
      <c r="B2796">
        <v>5</v>
      </c>
      <c r="C2796">
        <v>0</v>
      </c>
      <c r="D2796" s="1">
        <v>0</v>
      </c>
      <c r="E2796" s="2">
        <v>87.6</v>
      </c>
      <c r="H2796" s="4" t="str">
        <f t="shared" si="216"/>
        <v/>
      </c>
      <c r="I2796" s="4" t="str">
        <f t="shared" si="217"/>
        <v/>
      </c>
      <c r="J2796" s="4" t="str">
        <f t="shared" si="218"/>
        <v/>
      </c>
      <c r="K2796" s="4" t="str">
        <f>IF(ISERROR(MATCH(A2796,SEM_20201201_20210416!A:A,0)),"","Y")</f>
        <v/>
      </c>
      <c r="L2796" s="4" t="str">
        <f>IF(K2796="Y",VLOOKUP($A2796,SEM_20201201_20210416!$A:$G,3,FALSE),"")</f>
        <v/>
      </c>
      <c r="M2796" s="4" t="str">
        <f>IF(K2796="Y",VLOOKUP($A2796,SEM_20201201_20210416!$A:$G,4,FALSE),"")</f>
        <v/>
      </c>
      <c r="N2796" s="1" t="str">
        <f>IFERROR(VLOOKUP(A2796,SEM_20201201_20210416!A:F,6,FALSE),"")</f>
        <v/>
      </c>
      <c r="O2796" s="4" t="str">
        <f t="shared" si="219"/>
        <v/>
      </c>
      <c r="P2796" s="4" t="str">
        <f t="shared" si="220"/>
        <v/>
      </c>
    </row>
    <row r="2797" spans="1:16">
      <c r="A2797" s="3" t="s">
        <v>2765</v>
      </c>
      <c r="B2797">
        <v>5</v>
      </c>
      <c r="C2797">
        <v>0</v>
      </c>
      <c r="D2797" s="1">
        <v>0</v>
      </c>
      <c r="E2797" s="2">
        <v>88</v>
      </c>
      <c r="H2797" s="4" t="str">
        <f t="shared" si="216"/>
        <v/>
      </c>
      <c r="I2797" s="4" t="str">
        <f t="shared" si="217"/>
        <v/>
      </c>
      <c r="J2797" s="4" t="str">
        <f t="shared" si="218"/>
        <v/>
      </c>
      <c r="K2797" s="4" t="str">
        <f>IF(ISERROR(MATCH(A2797,SEM_20201201_20210416!A:A,0)),"","Y")</f>
        <v/>
      </c>
      <c r="L2797" s="4" t="str">
        <f>IF(K2797="Y",VLOOKUP($A2797,SEM_20201201_20210416!$A:$G,3,FALSE),"")</f>
        <v/>
      </c>
      <c r="M2797" s="4" t="str">
        <f>IF(K2797="Y",VLOOKUP($A2797,SEM_20201201_20210416!$A:$G,4,FALSE),"")</f>
        <v/>
      </c>
      <c r="N2797" s="1" t="str">
        <f>IFERROR(VLOOKUP(A2797,SEM_20201201_20210416!A:F,6,FALSE),"")</f>
        <v/>
      </c>
      <c r="O2797" s="4" t="str">
        <f t="shared" si="219"/>
        <v/>
      </c>
      <c r="P2797" s="4" t="str">
        <f t="shared" si="220"/>
        <v/>
      </c>
    </row>
    <row r="2798" spans="1:16">
      <c r="A2798" s="3" t="s">
        <v>2653</v>
      </c>
      <c r="B2798">
        <v>5</v>
      </c>
      <c r="C2798">
        <v>0</v>
      </c>
      <c r="D2798" s="1">
        <v>0</v>
      </c>
      <c r="E2798" s="2">
        <v>88.2</v>
      </c>
      <c r="H2798" s="4" t="str">
        <f t="shared" si="216"/>
        <v/>
      </c>
      <c r="I2798" s="4" t="str">
        <f t="shared" si="217"/>
        <v/>
      </c>
      <c r="J2798" s="4" t="str">
        <f t="shared" si="218"/>
        <v/>
      </c>
      <c r="K2798" s="4" t="str">
        <f>IF(ISERROR(MATCH(A2798,SEM_20201201_20210416!A:A,0)),"","Y")</f>
        <v/>
      </c>
      <c r="L2798" s="4" t="str">
        <f>IF(K2798="Y",VLOOKUP($A2798,SEM_20201201_20210416!$A:$G,3,FALSE),"")</f>
        <v/>
      </c>
      <c r="M2798" s="4" t="str">
        <f>IF(K2798="Y",VLOOKUP($A2798,SEM_20201201_20210416!$A:$G,4,FALSE),"")</f>
        <v/>
      </c>
      <c r="N2798" s="1" t="str">
        <f>IFERROR(VLOOKUP(A2798,SEM_20201201_20210416!A:F,6,FALSE),"")</f>
        <v/>
      </c>
      <c r="O2798" s="4" t="str">
        <f t="shared" si="219"/>
        <v/>
      </c>
      <c r="P2798" s="4" t="str">
        <f t="shared" si="220"/>
        <v/>
      </c>
    </row>
    <row r="2799" spans="1:16">
      <c r="A2799" s="3" t="s">
        <v>2794</v>
      </c>
      <c r="B2799">
        <v>5</v>
      </c>
      <c r="C2799">
        <v>0</v>
      </c>
      <c r="D2799" s="1">
        <v>0</v>
      </c>
      <c r="E2799" s="2">
        <v>89.4</v>
      </c>
      <c r="H2799" s="4" t="str">
        <f t="shared" si="216"/>
        <v/>
      </c>
      <c r="I2799" s="4" t="str">
        <f t="shared" si="217"/>
        <v/>
      </c>
      <c r="J2799" s="4" t="str">
        <f t="shared" si="218"/>
        <v/>
      </c>
      <c r="K2799" s="4" t="str">
        <f>IF(ISERROR(MATCH(A2799,SEM_20201201_20210416!A:A,0)),"","Y")</f>
        <v/>
      </c>
      <c r="L2799" s="4" t="str">
        <f>IF(K2799="Y",VLOOKUP($A2799,SEM_20201201_20210416!$A:$G,3,FALSE),"")</f>
        <v/>
      </c>
      <c r="M2799" s="4" t="str">
        <f>IF(K2799="Y",VLOOKUP($A2799,SEM_20201201_20210416!$A:$G,4,FALSE),"")</f>
        <v/>
      </c>
      <c r="N2799" s="1" t="str">
        <f>IFERROR(VLOOKUP(A2799,SEM_20201201_20210416!A:F,6,FALSE),"")</f>
        <v/>
      </c>
      <c r="O2799" s="4" t="str">
        <f t="shared" si="219"/>
        <v/>
      </c>
      <c r="P2799" s="4" t="str">
        <f t="shared" si="220"/>
        <v/>
      </c>
    </row>
    <row r="2800" spans="1:16">
      <c r="A2800" s="3" t="s">
        <v>2798</v>
      </c>
      <c r="B2800">
        <v>5</v>
      </c>
      <c r="C2800">
        <v>0</v>
      </c>
      <c r="D2800" s="1">
        <v>0</v>
      </c>
      <c r="E2800" s="2">
        <v>89.6</v>
      </c>
      <c r="H2800" s="4" t="str">
        <f t="shared" si="216"/>
        <v/>
      </c>
      <c r="I2800" s="4" t="str">
        <f t="shared" si="217"/>
        <v/>
      </c>
      <c r="J2800" s="4" t="str">
        <f t="shared" si="218"/>
        <v/>
      </c>
      <c r="K2800" s="4" t="str">
        <f>IF(ISERROR(MATCH(A2800,SEM_20201201_20210416!A:A,0)),"","Y")</f>
        <v/>
      </c>
      <c r="L2800" s="4" t="str">
        <f>IF(K2800="Y",VLOOKUP($A2800,SEM_20201201_20210416!$A:$G,3,FALSE),"")</f>
        <v/>
      </c>
      <c r="M2800" s="4" t="str">
        <f>IF(K2800="Y",VLOOKUP($A2800,SEM_20201201_20210416!$A:$G,4,FALSE),"")</f>
        <v/>
      </c>
      <c r="N2800" s="1" t="str">
        <f>IFERROR(VLOOKUP(A2800,SEM_20201201_20210416!A:F,6,FALSE),"")</f>
        <v/>
      </c>
      <c r="O2800" s="4" t="str">
        <f t="shared" si="219"/>
        <v/>
      </c>
      <c r="P2800" s="4" t="str">
        <f t="shared" si="220"/>
        <v/>
      </c>
    </row>
    <row r="2801" spans="1:16">
      <c r="A2801" s="3" t="s">
        <v>2740</v>
      </c>
      <c r="B2801">
        <v>5</v>
      </c>
      <c r="C2801">
        <v>0</v>
      </c>
      <c r="D2801" s="1">
        <v>0</v>
      </c>
      <c r="E2801" s="2">
        <v>90.8</v>
      </c>
      <c r="H2801" s="4" t="str">
        <f t="shared" si="216"/>
        <v/>
      </c>
      <c r="I2801" s="4" t="str">
        <f t="shared" si="217"/>
        <v/>
      </c>
      <c r="J2801" s="4" t="str">
        <f t="shared" si="218"/>
        <v/>
      </c>
      <c r="K2801" s="4" t="str">
        <f>IF(ISERROR(MATCH(A2801,SEM_20201201_20210416!A:A,0)),"","Y")</f>
        <v/>
      </c>
      <c r="L2801" s="4" t="str">
        <f>IF(K2801="Y",VLOOKUP($A2801,SEM_20201201_20210416!$A:$G,3,FALSE),"")</f>
        <v/>
      </c>
      <c r="M2801" s="4" t="str">
        <f>IF(K2801="Y",VLOOKUP($A2801,SEM_20201201_20210416!$A:$G,4,FALSE),"")</f>
        <v/>
      </c>
      <c r="N2801" s="1" t="str">
        <f>IFERROR(VLOOKUP(A2801,SEM_20201201_20210416!A:F,6,FALSE),"")</f>
        <v/>
      </c>
      <c r="O2801" s="4" t="str">
        <f t="shared" si="219"/>
        <v/>
      </c>
      <c r="P2801" s="4" t="str">
        <f t="shared" si="220"/>
        <v/>
      </c>
    </row>
    <row r="2802" spans="1:16">
      <c r="A2802" s="3" t="s">
        <v>2754</v>
      </c>
      <c r="B2802">
        <v>5</v>
      </c>
      <c r="C2802">
        <v>0</v>
      </c>
      <c r="D2802" s="1">
        <v>0</v>
      </c>
      <c r="E2802" s="2">
        <v>92.4</v>
      </c>
      <c r="H2802" s="4" t="str">
        <f t="shared" si="216"/>
        <v/>
      </c>
      <c r="I2802" s="4" t="str">
        <f t="shared" si="217"/>
        <v/>
      </c>
      <c r="J2802" s="4" t="str">
        <f t="shared" si="218"/>
        <v/>
      </c>
      <c r="K2802" s="4" t="str">
        <f>IF(ISERROR(MATCH(A2802,SEM_20201201_20210416!A:A,0)),"","Y")</f>
        <v/>
      </c>
      <c r="L2802" s="4" t="str">
        <f>IF(K2802="Y",VLOOKUP($A2802,SEM_20201201_20210416!$A:$G,3,FALSE),"")</f>
        <v/>
      </c>
      <c r="M2802" s="4" t="str">
        <f>IF(K2802="Y",VLOOKUP($A2802,SEM_20201201_20210416!$A:$G,4,FALSE),"")</f>
        <v/>
      </c>
      <c r="N2802" s="1" t="str">
        <f>IFERROR(VLOOKUP(A2802,SEM_20201201_20210416!A:F,6,FALSE),"")</f>
        <v/>
      </c>
      <c r="O2802" s="4" t="str">
        <f t="shared" si="219"/>
        <v/>
      </c>
      <c r="P2802" s="4" t="str">
        <f t="shared" si="220"/>
        <v/>
      </c>
    </row>
    <row r="2803" spans="1:16">
      <c r="A2803" s="3" t="s">
        <v>2650</v>
      </c>
      <c r="B2803">
        <v>5</v>
      </c>
      <c r="C2803">
        <v>0</v>
      </c>
      <c r="D2803" s="1">
        <v>0</v>
      </c>
      <c r="E2803" s="2">
        <v>93</v>
      </c>
      <c r="H2803" s="4" t="str">
        <f t="shared" si="216"/>
        <v/>
      </c>
      <c r="I2803" s="4" t="str">
        <f t="shared" si="217"/>
        <v/>
      </c>
      <c r="J2803" s="4" t="str">
        <f t="shared" si="218"/>
        <v/>
      </c>
      <c r="K2803" s="4" t="str">
        <f>IF(ISERROR(MATCH(A2803,SEM_20201201_20210416!A:A,0)),"","Y")</f>
        <v/>
      </c>
      <c r="L2803" s="4" t="str">
        <f>IF(K2803="Y",VLOOKUP($A2803,SEM_20201201_20210416!$A:$G,3,FALSE),"")</f>
        <v/>
      </c>
      <c r="M2803" s="4" t="str">
        <f>IF(K2803="Y",VLOOKUP($A2803,SEM_20201201_20210416!$A:$G,4,FALSE),"")</f>
        <v/>
      </c>
      <c r="N2803" s="1" t="str">
        <f>IFERROR(VLOOKUP(A2803,SEM_20201201_20210416!A:F,6,FALSE),"")</f>
        <v/>
      </c>
      <c r="O2803" s="4" t="str">
        <f t="shared" si="219"/>
        <v/>
      </c>
      <c r="P2803" s="4" t="str">
        <f t="shared" si="220"/>
        <v/>
      </c>
    </row>
    <row r="2804" spans="1:16">
      <c r="A2804" s="3" t="s">
        <v>2611</v>
      </c>
      <c r="B2804">
        <v>5</v>
      </c>
      <c r="C2804">
        <v>0</v>
      </c>
      <c r="D2804" s="1">
        <v>0</v>
      </c>
      <c r="E2804" s="2">
        <v>93.4</v>
      </c>
      <c r="H2804" s="4" t="str">
        <f t="shared" si="216"/>
        <v/>
      </c>
      <c r="I2804" s="4" t="str">
        <f t="shared" si="217"/>
        <v/>
      </c>
      <c r="J2804" s="4" t="str">
        <f t="shared" si="218"/>
        <v/>
      </c>
      <c r="K2804" s="4" t="str">
        <f>IF(ISERROR(MATCH(A2804,SEM_20201201_20210416!A:A,0)),"","Y")</f>
        <v/>
      </c>
      <c r="L2804" s="4" t="str">
        <f>IF(K2804="Y",VLOOKUP($A2804,SEM_20201201_20210416!$A:$G,3,FALSE),"")</f>
        <v/>
      </c>
      <c r="M2804" s="4" t="str">
        <f>IF(K2804="Y",VLOOKUP($A2804,SEM_20201201_20210416!$A:$G,4,FALSE),"")</f>
        <v/>
      </c>
      <c r="N2804" s="1" t="str">
        <f>IFERROR(VLOOKUP(A2804,SEM_20201201_20210416!A:F,6,FALSE),"")</f>
        <v/>
      </c>
      <c r="O2804" s="4" t="str">
        <f t="shared" si="219"/>
        <v/>
      </c>
      <c r="P2804" s="4" t="str">
        <f t="shared" si="220"/>
        <v/>
      </c>
    </row>
    <row r="2805" spans="1:16">
      <c r="A2805" s="3" t="s">
        <v>2808</v>
      </c>
      <c r="B2805">
        <v>5</v>
      </c>
      <c r="C2805">
        <v>0</v>
      </c>
      <c r="D2805" s="1">
        <v>0</v>
      </c>
      <c r="E2805" s="2">
        <v>94</v>
      </c>
      <c r="H2805" s="4" t="str">
        <f t="shared" si="216"/>
        <v/>
      </c>
      <c r="I2805" s="4" t="str">
        <f t="shared" si="217"/>
        <v/>
      </c>
      <c r="J2805" s="4" t="str">
        <f t="shared" si="218"/>
        <v/>
      </c>
      <c r="K2805" s="4" t="str">
        <f>IF(ISERROR(MATCH(A2805,SEM_20201201_20210416!A:A,0)),"","Y")</f>
        <v/>
      </c>
      <c r="L2805" s="4" t="str">
        <f>IF(K2805="Y",VLOOKUP($A2805,SEM_20201201_20210416!$A:$G,3,FALSE),"")</f>
        <v/>
      </c>
      <c r="M2805" s="4" t="str">
        <f>IF(K2805="Y",VLOOKUP($A2805,SEM_20201201_20210416!$A:$G,4,FALSE),"")</f>
        <v/>
      </c>
      <c r="N2805" s="1" t="str">
        <f>IFERROR(VLOOKUP(A2805,SEM_20201201_20210416!A:F,6,FALSE),"")</f>
        <v/>
      </c>
      <c r="O2805" s="4" t="str">
        <f t="shared" si="219"/>
        <v/>
      </c>
      <c r="P2805" s="4" t="str">
        <f t="shared" si="220"/>
        <v/>
      </c>
    </row>
    <row r="2806" spans="1:16">
      <c r="A2806" s="3" t="s">
        <v>2802</v>
      </c>
      <c r="B2806">
        <v>5</v>
      </c>
      <c r="C2806">
        <v>0</v>
      </c>
      <c r="D2806" s="1">
        <v>0</v>
      </c>
      <c r="E2806" s="2">
        <v>94.2</v>
      </c>
      <c r="H2806" s="4" t="str">
        <f t="shared" si="216"/>
        <v/>
      </c>
      <c r="I2806" s="4" t="str">
        <f t="shared" si="217"/>
        <v/>
      </c>
      <c r="J2806" s="4" t="str">
        <f t="shared" si="218"/>
        <v/>
      </c>
      <c r="K2806" s="4" t="str">
        <f>IF(ISERROR(MATCH(A2806,SEM_20201201_20210416!A:A,0)),"","Y")</f>
        <v/>
      </c>
      <c r="L2806" s="4" t="str">
        <f>IF(K2806="Y",VLOOKUP($A2806,SEM_20201201_20210416!$A:$G,3,FALSE),"")</f>
        <v/>
      </c>
      <c r="M2806" s="4" t="str">
        <f>IF(K2806="Y",VLOOKUP($A2806,SEM_20201201_20210416!$A:$G,4,FALSE),"")</f>
        <v/>
      </c>
      <c r="N2806" s="1" t="str">
        <f>IFERROR(VLOOKUP(A2806,SEM_20201201_20210416!A:F,6,FALSE),"")</f>
        <v/>
      </c>
      <c r="O2806" s="4" t="str">
        <f t="shared" si="219"/>
        <v/>
      </c>
      <c r="P2806" s="4" t="str">
        <f t="shared" si="220"/>
        <v/>
      </c>
    </row>
    <row r="2807" spans="1:16">
      <c r="A2807" s="3" t="s">
        <v>2700</v>
      </c>
      <c r="B2807">
        <v>5</v>
      </c>
      <c r="C2807">
        <v>0</v>
      </c>
      <c r="D2807" s="1">
        <v>0</v>
      </c>
      <c r="E2807" s="2">
        <v>94.4</v>
      </c>
      <c r="H2807" s="4" t="str">
        <f t="shared" si="216"/>
        <v/>
      </c>
      <c r="I2807" s="4" t="str">
        <f t="shared" si="217"/>
        <v/>
      </c>
      <c r="J2807" s="4" t="str">
        <f t="shared" si="218"/>
        <v/>
      </c>
      <c r="K2807" s="4" t="str">
        <f>IF(ISERROR(MATCH(A2807,SEM_20201201_20210416!A:A,0)),"","Y")</f>
        <v/>
      </c>
      <c r="L2807" s="4" t="str">
        <f>IF(K2807="Y",VLOOKUP($A2807,SEM_20201201_20210416!$A:$G,3,FALSE),"")</f>
        <v/>
      </c>
      <c r="M2807" s="4" t="str">
        <f>IF(K2807="Y",VLOOKUP($A2807,SEM_20201201_20210416!$A:$G,4,FALSE),"")</f>
        <v/>
      </c>
      <c r="N2807" s="1" t="str">
        <f>IFERROR(VLOOKUP(A2807,SEM_20201201_20210416!A:F,6,FALSE),"")</f>
        <v/>
      </c>
      <c r="O2807" s="4" t="str">
        <f t="shared" si="219"/>
        <v/>
      </c>
      <c r="P2807" s="4" t="str">
        <f t="shared" si="220"/>
        <v/>
      </c>
    </row>
    <row r="2808" spans="1:16">
      <c r="A2808" s="3" t="s">
        <v>2668</v>
      </c>
      <c r="B2808">
        <v>5</v>
      </c>
      <c r="C2808">
        <v>0</v>
      </c>
      <c r="D2808" s="1">
        <v>0</v>
      </c>
      <c r="E2808" s="2">
        <v>94.6</v>
      </c>
      <c r="H2808" s="4" t="str">
        <f t="shared" si="216"/>
        <v/>
      </c>
      <c r="I2808" s="4" t="str">
        <f t="shared" si="217"/>
        <v/>
      </c>
      <c r="J2808" s="4" t="str">
        <f t="shared" si="218"/>
        <v/>
      </c>
      <c r="K2808" s="4" t="str">
        <f>IF(ISERROR(MATCH(A2808,SEM_20201201_20210416!A:A,0)),"","Y")</f>
        <v/>
      </c>
      <c r="L2808" s="4" t="str">
        <f>IF(K2808="Y",VLOOKUP($A2808,SEM_20201201_20210416!$A:$G,3,FALSE),"")</f>
        <v/>
      </c>
      <c r="M2808" s="4" t="str">
        <f>IF(K2808="Y",VLOOKUP($A2808,SEM_20201201_20210416!$A:$G,4,FALSE),"")</f>
        <v/>
      </c>
      <c r="N2808" s="1" t="str">
        <f>IFERROR(VLOOKUP(A2808,SEM_20201201_20210416!A:F,6,FALSE),"")</f>
        <v/>
      </c>
      <c r="O2808" s="4" t="str">
        <f t="shared" si="219"/>
        <v/>
      </c>
      <c r="P2808" s="4" t="str">
        <f t="shared" si="220"/>
        <v/>
      </c>
    </row>
    <row r="2809" spans="1:16">
      <c r="A2809" s="3" t="s">
        <v>2726</v>
      </c>
      <c r="B2809">
        <v>5</v>
      </c>
      <c r="C2809">
        <v>0</v>
      </c>
      <c r="D2809" s="1">
        <v>0</v>
      </c>
      <c r="E2809" s="2">
        <v>95</v>
      </c>
      <c r="H2809" s="4" t="str">
        <f t="shared" si="216"/>
        <v/>
      </c>
      <c r="I2809" s="4" t="str">
        <f t="shared" si="217"/>
        <v/>
      </c>
      <c r="J2809" s="4" t="str">
        <f t="shared" si="218"/>
        <v/>
      </c>
      <c r="K2809" s="4" t="str">
        <f>IF(ISERROR(MATCH(A2809,SEM_20201201_20210416!A:A,0)),"","Y")</f>
        <v/>
      </c>
      <c r="L2809" s="4" t="str">
        <f>IF(K2809="Y",VLOOKUP($A2809,SEM_20201201_20210416!$A:$G,3,FALSE),"")</f>
        <v/>
      </c>
      <c r="M2809" s="4" t="str">
        <f>IF(K2809="Y",VLOOKUP($A2809,SEM_20201201_20210416!$A:$G,4,FALSE),"")</f>
        <v/>
      </c>
      <c r="N2809" s="1" t="str">
        <f>IFERROR(VLOOKUP(A2809,SEM_20201201_20210416!A:F,6,FALSE),"")</f>
        <v/>
      </c>
      <c r="O2809" s="4" t="str">
        <f t="shared" si="219"/>
        <v/>
      </c>
      <c r="P2809" s="4" t="str">
        <f t="shared" si="220"/>
        <v/>
      </c>
    </row>
    <row r="2810" spans="1:16">
      <c r="A2810" s="3" t="s">
        <v>2761</v>
      </c>
      <c r="B2810">
        <v>5</v>
      </c>
      <c r="C2810">
        <v>0</v>
      </c>
      <c r="D2810" s="1">
        <v>0</v>
      </c>
      <c r="E2810" s="2">
        <v>95.4</v>
      </c>
      <c r="H2810" s="4" t="str">
        <f t="shared" si="216"/>
        <v/>
      </c>
      <c r="I2810" s="4" t="str">
        <f t="shared" si="217"/>
        <v/>
      </c>
      <c r="J2810" s="4" t="str">
        <f t="shared" si="218"/>
        <v/>
      </c>
      <c r="K2810" s="4" t="str">
        <f>IF(ISERROR(MATCH(A2810,SEM_20201201_20210416!A:A,0)),"","Y")</f>
        <v/>
      </c>
      <c r="L2810" s="4" t="str">
        <f>IF(K2810="Y",VLOOKUP($A2810,SEM_20201201_20210416!$A:$G,3,FALSE),"")</f>
        <v/>
      </c>
      <c r="M2810" s="4" t="str">
        <f>IF(K2810="Y",VLOOKUP($A2810,SEM_20201201_20210416!$A:$G,4,FALSE),"")</f>
        <v/>
      </c>
      <c r="N2810" s="1" t="str">
        <f>IFERROR(VLOOKUP(A2810,SEM_20201201_20210416!A:F,6,FALSE),"")</f>
        <v/>
      </c>
      <c r="O2810" s="4" t="str">
        <f t="shared" si="219"/>
        <v/>
      </c>
      <c r="P2810" s="4" t="str">
        <f t="shared" si="220"/>
        <v/>
      </c>
    </row>
    <row r="2811" spans="1:16">
      <c r="A2811" s="3" t="s">
        <v>2758</v>
      </c>
      <c r="B2811">
        <v>5</v>
      </c>
      <c r="C2811">
        <v>0</v>
      </c>
      <c r="D2811" s="1">
        <v>0</v>
      </c>
      <c r="E2811" s="2">
        <v>96.4</v>
      </c>
      <c r="H2811" s="4" t="str">
        <f t="shared" si="216"/>
        <v/>
      </c>
      <c r="I2811" s="4" t="str">
        <f t="shared" si="217"/>
        <v/>
      </c>
      <c r="J2811" s="4" t="str">
        <f t="shared" si="218"/>
        <v/>
      </c>
      <c r="K2811" s="4" t="str">
        <f>IF(ISERROR(MATCH(A2811,SEM_20201201_20210416!A:A,0)),"","Y")</f>
        <v/>
      </c>
      <c r="L2811" s="4" t="str">
        <f>IF(K2811="Y",VLOOKUP($A2811,SEM_20201201_20210416!$A:$G,3,FALSE),"")</f>
        <v/>
      </c>
      <c r="M2811" s="4" t="str">
        <f>IF(K2811="Y",VLOOKUP($A2811,SEM_20201201_20210416!$A:$G,4,FALSE),"")</f>
        <v/>
      </c>
      <c r="N2811" s="1" t="str">
        <f>IFERROR(VLOOKUP(A2811,SEM_20201201_20210416!A:F,6,FALSE),"")</f>
        <v/>
      </c>
      <c r="O2811" s="4" t="str">
        <f t="shared" si="219"/>
        <v/>
      </c>
      <c r="P2811" s="4" t="str">
        <f t="shared" si="220"/>
        <v/>
      </c>
    </row>
    <row r="2812" spans="1:16">
      <c r="A2812" s="3" t="s">
        <v>2730</v>
      </c>
      <c r="B2812">
        <v>5</v>
      </c>
      <c r="C2812">
        <v>0</v>
      </c>
      <c r="D2812" s="1">
        <v>0</v>
      </c>
      <c r="E2812" s="2">
        <v>96.8</v>
      </c>
      <c r="H2812" s="4" t="str">
        <f t="shared" si="216"/>
        <v/>
      </c>
      <c r="I2812" s="4" t="str">
        <f t="shared" si="217"/>
        <v/>
      </c>
      <c r="J2812" s="4" t="str">
        <f t="shared" si="218"/>
        <v/>
      </c>
      <c r="K2812" s="4" t="str">
        <f>IF(ISERROR(MATCH(A2812,SEM_20201201_20210416!A:A,0)),"","Y")</f>
        <v/>
      </c>
      <c r="L2812" s="4" t="str">
        <f>IF(K2812="Y",VLOOKUP($A2812,SEM_20201201_20210416!$A:$G,3,FALSE),"")</f>
        <v/>
      </c>
      <c r="M2812" s="4" t="str">
        <f>IF(K2812="Y",VLOOKUP($A2812,SEM_20201201_20210416!$A:$G,4,FALSE),"")</f>
        <v/>
      </c>
      <c r="N2812" s="1" t="str">
        <f>IFERROR(VLOOKUP(A2812,SEM_20201201_20210416!A:F,6,FALSE),"")</f>
        <v/>
      </c>
      <c r="O2812" s="4" t="str">
        <f t="shared" si="219"/>
        <v/>
      </c>
      <c r="P2812" s="4" t="str">
        <f t="shared" si="220"/>
        <v/>
      </c>
    </row>
    <row r="2813" spans="1:16">
      <c r="A2813" s="3" t="s">
        <v>2703</v>
      </c>
      <c r="B2813">
        <v>5</v>
      </c>
      <c r="C2813">
        <v>0</v>
      </c>
      <c r="D2813" s="1">
        <v>0</v>
      </c>
      <c r="E2813" s="2">
        <v>97.4</v>
      </c>
      <c r="H2813" s="4" t="str">
        <f t="shared" si="216"/>
        <v/>
      </c>
      <c r="I2813" s="4" t="str">
        <f t="shared" si="217"/>
        <v/>
      </c>
      <c r="J2813" s="4" t="str">
        <f t="shared" si="218"/>
        <v/>
      </c>
      <c r="K2813" s="4" t="str">
        <f>IF(ISERROR(MATCH(A2813,SEM_20201201_20210416!A:A,0)),"","Y")</f>
        <v/>
      </c>
      <c r="L2813" s="4" t="str">
        <f>IF(K2813="Y",VLOOKUP($A2813,SEM_20201201_20210416!$A:$G,3,FALSE),"")</f>
        <v/>
      </c>
      <c r="M2813" s="4" t="str">
        <f>IF(K2813="Y",VLOOKUP($A2813,SEM_20201201_20210416!$A:$G,4,FALSE),"")</f>
        <v/>
      </c>
      <c r="N2813" s="1" t="str">
        <f>IFERROR(VLOOKUP(A2813,SEM_20201201_20210416!A:F,6,FALSE),"")</f>
        <v/>
      </c>
      <c r="O2813" s="4" t="str">
        <f t="shared" si="219"/>
        <v/>
      </c>
      <c r="P2813" s="4" t="str">
        <f t="shared" si="220"/>
        <v/>
      </c>
    </row>
    <row r="2814" spans="1:16">
      <c r="A2814" s="3" t="s">
        <v>2750</v>
      </c>
      <c r="B2814">
        <v>5</v>
      </c>
      <c r="C2814">
        <v>0</v>
      </c>
      <c r="D2814" s="1">
        <v>0</v>
      </c>
      <c r="E2814" s="2">
        <v>97.6</v>
      </c>
      <c r="H2814" s="4" t="str">
        <f t="shared" si="216"/>
        <v/>
      </c>
      <c r="I2814" s="4" t="str">
        <f t="shared" si="217"/>
        <v/>
      </c>
      <c r="J2814" s="4" t="str">
        <f t="shared" si="218"/>
        <v/>
      </c>
      <c r="K2814" s="4" t="str">
        <f>IF(ISERROR(MATCH(A2814,SEM_20201201_20210416!A:A,0)),"","Y")</f>
        <v/>
      </c>
      <c r="L2814" s="4" t="str">
        <f>IF(K2814="Y",VLOOKUP($A2814,SEM_20201201_20210416!$A:$G,3,FALSE),"")</f>
        <v/>
      </c>
      <c r="M2814" s="4" t="str">
        <f>IF(K2814="Y",VLOOKUP($A2814,SEM_20201201_20210416!$A:$G,4,FALSE),"")</f>
        <v/>
      </c>
      <c r="N2814" s="1" t="str">
        <f>IFERROR(VLOOKUP(A2814,SEM_20201201_20210416!A:F,6,FALSE),"")</f>
        <v/>
      </c>
      <c r="O2814" s="4" t="str">
        <f t="shared" si="219"/>
        <v/>
      </c>
      <c r="P2814" s="4" t="str">
        <f t="shared" si="220"/>
        <v/>
      </c>
    </row>
    <row r="2815" spans="1:16">
      <c r="A2815" s="3" t="s">
        <v>2614</v>
      </c>
      <c r="B2815">
        <v>5</v>
      </c>
      <c r="C2815">
        <v>0</v>
      </c>
      <c r="D2815" s="1">
        <v>0</v>
      </c>
      <c r="E2815" s="2">
        <v>98</v>
      </c>
      <c r="H2815" s="4" t="str">
        <f t="shared" si="216"/>
        <v/>
      </c>
      <c r="I2815" s="4" t="str">
        <f t="shared" si="217"/>
        <v/>
      </c>
      <c r="J2815" s="4" t="str">
        <f t="shared" si="218"/>
        <v/>
      </c>
      <c r="K2815" s="4" t="str">
        <f>IF(ISERROR(MATCH(A2815,SEM_20201201_20210416!A:A,0)),"","Y")</f>
        <v/>
      </c>
      <c r="L2815" s="4" t="str">
        <f>IF(K2815="Y",VLOOKUP($A2815,SEM_20201201_20210416!$A:$G,3,FALSE),"")</f>
        <v/>
      </c>
      <c r="M2815" s="4" t="str">
        <f>IF(K2815="Y",VLOOKUP($A2815,SEM_20201201_20210416!$A:$G,4,FALSE),"")</f>
        <v/>
      </c>
      <c r="N2815" s="1" t="str">
        <f>IFERROR(VLOOKUP(A2815,SEM_20201201_20210416!A:F,6,FALSE),"")</f>
        <v/>
      </c>
      <c r="O2815" s="4" t="str">
        <f t="shared" si="219"/>
        <v/>
      </c>
      <c r="P2815" s="4" t="str">
        <f t="shared" si="220"/>
        <v/>
      </c>
    </row>
    <row r="2816" spans="1:16">
      <c r="A2816" s="3" t="s">
        <v>2788</v>
      </c>
      <c r="B2816">
        <v>5</v>
      </c>
      <c r="C2816">
        <v>0</v>
      </c>
      <c r="D2816" s="1">
        <v>0</v>
      </c>
      <c r="E2816" s="2">
        <v>98.6</v>
      </c>
      <c r="H2816" s="4" t="str">
        <f t="shared" si="216"/>
        <v/>
      </c>
      <c r="I2816" s="4" t="str">
        <f t="shared" si="217"/>
        <v/>
      </c>
      <c r="J2816" s="4" t="str">
        <f t="shared" si="218"/>
        <v/>
      </c>
      <c r="K2816" s="4" t="str">
        <f>IF(ISERROR(MATCH(A2816,SEM_20201201_20210416!A:A,0)),"","Y")</f>
        <v/>
      </c>
      <c r="L2816" s="4" t="str">
        <f>IF(K2816="Y",VLOOKUP($A2816,SEM_20201201_20210416!$A:$G,3,FALSE),"")</f>
        <v/>
      </c>
      <c r="M2816" s="4" t="str">
        <f>IF(K2816="Y",VLOOKUP($A2816,SEM_20201201_20210416!$A:$G,4,FALSE),"")</f>
        <v/>
      </c>
      <c r="N2816" s="1" t="str">
        <f>IFERROR(VLOOKUP(A2816,SEM_20201201_20210416!A:F,6,FALSE),"")</f>
        <v/>
      </c>
      <c r="O2816" s="4" t="str">
        <f t="shared" si="219"/>
        <v/>
      </c>
      <c r="P2816" s="4" t="str">
        <f t="shared" si="220"/>
        <v/>
      </c>
    </row>
    <row r="2817" spans="1:16">
      <c r="A2817" s="3" t="s">
        <v>2692</v>
      </c>
      <c r="B2817">
        <v>5</v>
      </c>
      <c r="C2817">
        <v>0</v>
      </c>
      <c r="D2817" s="1">
        <v>0</v>
      </c>
      <c r="E2817" s="2">
        <v>99.4</v>
      </c>
      <c r="H2817" s="4" t="str">
        <f t="shared" si="216"/>
        <v/>
      </c>
      <c r="I2817" s="4" t="str">
        <f t="shared" si="217"/>
        <v/>
      </c>
      <c r="J2817" s="4" t="str">
        <f t="shared" si="218"/>
        <v/>
      </c>
      <c r="K2817" s="4" t="str">
        <f>IF(ISERROR(MATCH(A2817,SEM_20201201_20210416!A:A,0)),"","Y")</f>
        <v/>
      </c>
      <c r="L2817" s="4" t="str">
        <f>IF(K2817="Y",VLOOKUP($A2817,SEM_20201201_20210416!$A:$G,3,FALSE),"")</f>
        <v/>
      </c>
      <c r="M2817" s="4" t="str">
        <f>IF(K2817="Y",VLOOKUP($A2817,SEM_20201201_20210416!$A:$G,4,FALSE),"")</f>
        <v/>
      </c>
      <c r="N2817" s="1" t="str">
        <f>IFERROR(VLOOKUP(A2817,SEM_20201201_20210416!A:F,6,FALSE),"")</f>
        <v/>
      </c>
      <c r="O2817" s="4" t="str">
        <f t="shared" si="219"/>
        <v/>
      </c>
      <c r="P2817" s="4" t="str">
        <f t="shared" si="220"/>
        <v/>
      </c>
    </row>
    <row r="2818" spans="1:16">
      <c r="A2818" s="3" t="s">
        <v>2582</v>
      </c>
      <c r="B2818">
        <v>5</v>
      </c>
      <c r="C2818">
        <v>0</v>
      </c>
      <c r="D2818" s="1">
        <v>0</v>
      </c>
      <c r="E2818" s="2">
        <v>101.2</v>
      </c>
      <c r="H2818" s="4" t="str">
        <f t="shared" si="216"/>
        <v/>
      </c>
      <c r="I2818" s="4" t="str">
        <f t="shared" si="217"/>
        <v/>
      </c>
      <c r="J2818" s="4" t="str">
        <f t="shared" si="218"/>
        <v/>
      </c>
      <c r="K2818" s="4" t="str">
        <f>IF(ISERROR(MATCH(A2818,SEM_20201201_20210416!A:A,0)),"","Y")</f>
        <v/>
      </c>
      <c r="L2818" s="4" t="str">
        <f>IF(K2818="Y",VLOOKUP($A2818,SEM_20201201_20210416!$A:$G,3,FALSE),"")</f>
        <v/>
      </c>
      <c r="M2818" s="4" t="str">
        <f>IF(K2818="Y",VLOOKUP($A2818,SEM_20201201_20210416!$A:$G,4,FALSE),"")</f>
        <v/>
      </c>
      <c r="N2818" s="1" t="str">
        <f>IFERROR(VLOOKUP(A2818,SEM_20201201_20210416!A:F,6,FALSE),"")</f>
        <v/>
      </c>
      <c r="O2818" s="4" t="str">
        <f t="shared" si="219"/>
        <v/>
      </c>
      <c r="P2818" s="4" t="str">
        <f t="shared" si="220"/>
        <v/>
      </c>
    </row>
    <row r="2819" spans="1:16">
      <c r="A2819" s="3" t="s">
        <v>2719</v>
      </c>
      <c r="B2819">
        <v>5</v>
      </c>
      <c r="C2819">
        <v>0</v>
      </c>
      <c r="D2819" s="1">
        <v>0</v>
      </c>
      <c r="E2819" s="2">
        <v>118</v>
      </c>
      <c r="H2819" s="4" t="str">
        <f t="shared" ref="H2819:H2882" si="221">IF(AND(E2819&gt;=2,E2819&lt;3),"Y","")</f>
        <v/>
      </c>
      <c r="I2819" s="4" t="str">
        <f t="shared" ref="I2819:I2882" si="222">IF(AND(E2819&gt;=4,E2819&lt;5),"Y","")</f>
        <v/>
      </c>
      <c r="J2819" s="4" t="str">
        <f t="shared" ref="J2819:J2882" si="223">IF(AND(E2819&gt;=6,E2819&lt;7),"Y","")</f>
        <v/>
      </c>
      <c r="K2819" s="4" t="str">
        <f>IF(ISERROR(MATCH(A2819,SEM_20201201_20210416!A:A,0)),"","Y")</f>
        <v/>
      </c>
      <c r="L2819" s="4" t="str">
        <f>IF(K2819="Y",VLOOKUP($A2819,SEM_20201201_20210416!$A:$G,3,FALSE),"")</f>
        <v/>
      </c>
      <c r="M2819" s="4" t="str">
        <f>IF(K2819="Y",VLOOKUP($A2819,SEM_20201201_20210416!$A:$G,4,FALSE),"")</f>
        <v/>
      </c>
      <c r="N2819" s="1" t="str">
        <f>IFERROR(VLOOKUP(A2819,SEM_20201201_20210416!A:F,6,FALSE),"")</f>
        <v/>
      </c>
      <c r="O2819" s="4" t="str">
        <f t="shared" ref="O2819:O2882" si="224">IF(AND(K2819="Y",M2819&gt;C2819),"Y","")</f>
        <v/>
      </c>
      <c r="P2819" s="4" t="str">
        <f t="shared" ref="P2819:P2882" si="225">IF(AND(G2819&lt;&gt;"N",E2819&gt;$V$1,D2819&lt;$V$2,B2819&gt;=$V$3),"Y","")</f>
        <v/>
      </c>
    </row>
    <row r="2820" spans="1:16">
      <c r="A2820" s="3" t="s">
        <v>2731</v>
      </c>
      <c r="B2820">
        <v>5</v>
      </c>
      <c r="C2820">
        <v>0</v>
      </c>
      <c r="D2820" s="1">
        <v>0</v>
      </c>
      <c r="E2820" s="2">
        <v>127.8</v>
      </c>
      <c r="H2820" s="4" t="str">
        <f t="shared" si="221"/>
        <v/>
      </c>
      <c r="I2820" s="4" t="str">
        <f t="shared" si="222"/>
        <v/>
      </c>
      <c r="J2820" s="4" t="str">
        <f t="shared" si="223"/>
        <v/>
      </c>
      <c r="K2820" s="4" t="str">
        <f>IF(ISERROR(MATCH(A2820,SEM_20201201_20210416!A:A,0)),"","Y")</f>
        <v/>
      </c>
      <c r="L2820" s="4" t="str">
        <f>IF(K2820="Y",VLOOKUP($A2820,SEM_20201201_20210416!$A:$G,3,FALSE),"")</f>
        <v/>
      </c>
      <c r="M2820" s="4" t="str">
        <f>IF(K2820="Y",VLOOKUP($A2820,SEM_20201201_20210416!$A:$G,4,FALSE),"")</f>
        <v/>
      </c>
      <c r="N2820" s="1" t="str">
        <f>IFERROR(VLOOKUP(A2820,SEM_20201201_20210416!A:F,6,FALSE),"")</f>
        <v/>
      </c>
      <c r="O2820" s="4" t="str">
        <f t="shared" si="224"/>
        <v/>
      </c>
      <c r="P2820" s="4" t="str">
        <f t="shared" si="225"/>
        <v/>
      </c>
    </row>
    <row r="2821" spans="1:16">
      <c r="A2821" s="3" t="s">
        <v>2738</v>
      </c>
      <c r="B2821">
        <v>5</v>
      </c>
      <c r="C2821">
        <v>0</v>
      </c>
      <c r="D2821" s="1">
        <v>0</v>
      </c>
      <c r="E2821" s="2">
        <v>177.8</v>
      </c>
      <c r="H2821" s="4" t="str">
        <f t="shared" si="221"/>
        <v/>
      </c>
      <c r="I2821" s="4" t="str">
        <f t="shared" si="222"/>
        <v/>
      </c>
      <c r="J2821" s="4" t="str">
        <f t="shared" si="223"/>
        <v/>
      </c>
      <c r="K2821" s="4" t="str">
        <f>IF(ISERROR(MATCH(A2821,SEM_20201201_20210416!A:A,0)),"","Y")</f>
        <v/>
      </c>
      <c r="L2821" s="4" t="str">
        <f>IF(K2821="Y",VLOOKUP($A2821,SEM_20201201_20210416!$A:$G,3,FALSE),"")</f>
        <v/>
      </c>
      <c r="M2821" s="4" t="str">
        <f>IF(K2821="Y",VLOOKUP($A2821,SEM_20201201_20210416!$A:$G,4,FALSE),"")</f>
        <v/>
      </c>
      <c r="N2821" s="1" t="str">
        <f>IFERROR(VLOOKUP(A2821,SEM_20201201_20210416!A:F,6,FALSE),"")</f>
        <v/>
      </c>
      <c r="O2821" s="4" t="str">
        <f t="shared" si="224"/>
        <v/>
      </c>
      <c r="P2821" s="4" t="str">
        <f t="shared" si="225"/>
        <v/>
      </c>
    </row>
    <row r="2822" spans="1:16">
      <c r="A2822" s="3" t="s">
        <v>3025</v>
      </c>
      <c r="B2822">
        <v>4</v>
      </c>
      <c r="C2822">
        <v>3</v>
      </c>
      <c r="D2822" s="1">
        <v>0.75</v>
      </c>
      <c r="E2822" s="2">
        <v>1</v>
      </c>
      <c r="H2822" s="4" t="str">
        <f t="shared" si="221"/>
        <v/>
      </c>
      <c r="I2822" s="4" t="str">
        <f t="shared" si="222"/>
        <v/>
      </c>
      <c r="J2822" s="4" t="str">
        <f t="shared" si="223"/>
        <v/>
      </c>
      <c r="K2822" s="4" t="str">
        <f>IF(ISERROR(MATCH(A2822,SEM_20201201_20210416!A:A,0)),"","Y")</f>
        <v/>
      </c>
      <c r="L2822" s="4" t="str">
        <f>IF(K2822="Y",VLOOKUP($A2822,SEM_20201201_20210416!$A:$G,3,FALSE),"")</f>
        <v/>
      </c>
      <c r="M2822" s="4" t="str">
        <f>IF(K2822="Y",VLOOKUP($A2822,SEM_20201201_20210416!$A:$G,4,FALSE),"")</f>
        <v/>
      </c>
      <c r="N2822" s="1" t="str">
        <f>IFERROR(VLOOKUP(A2822,SEM_20201201_20210416!A:F,6,FALSE),"")</f>
        <v/>
      </c>
      <c r="O2822" s="4" t="str">
        <f t="shared" si="224"/>
        <v/>
      </c>
      <c r="P2822" s="4" t="str">
        <f t="shared" si="225"/>
        <v/>
      </c>
    </row>
    <row r="2823" spans="1:16">
      <c r="A2823" s="3" t="s">
        <v>2870</v>
      </c>
      <c r="B2823">
        <v>4</v>
      </c>
      <c r="C2823">
        <v>2</v>
      </c>
      <c r="D2823" s="1">
        <v>0.5</v>
      </c>
      <c r="E2823" s="2">
        <v>1</v>
      </c>
      <c r="H2823" s="4" t="str">
        <f t="shared" si="221"/>
        <v/>
      </c>
      <c r="I2823" s="4" t="str">
        <f t="shared" si="222"/>
        <v/>
      </c>
      <c r="J2823" s="4" t="str">
        <f t="shared" si="223"/>
        <v/>
      </c>
      <c r="K2823" s="4" t="str">
        <f>IF(ISERROR(MATCH(A2823,SEM_20201201_20210416!A:A,0)),"","Y")</f>
        <v/>
      </c>
      <c r="L2823" s="4" t="str">
        <f>IF(K2823="Y",VLOOKUP($A2823,SEM_20201201_20210416!$A:$G,3,FALSE),"")</f>
        <v/>
      </c>
      <c r="M2823" s="4" t="str">
        <f>IF(K2823="Y",VLOOKUP($A2823,SEM_20201201_20210416!$A:$G,4,FALSE),"")</f>
        <v/>
      </c>
      <c r="N2823" s="1" t="str">
        <f>IFERROR(VLOOKUP(A2823,SEM_20201201_20210416!A:F,6,FALSE),"")</f>
        <v/>
      </c>
      <c r="O2823" s="4" t="str">
        <f t="shared" si="224"/>
        <v/>
      </c>
      <c r="P2823" s="4" t="str">
        <f t="shared" si="225"/>
        <v/>
      </c>
    </row>
    <row r="2824" spans="1:16">
      <c r="A2824" s="3" t="s">
        <v>3068</v>
      </c>
      <c r="B2824">
        <v>4</v>
      </c>
      <c r="C2824">
        <v>2</v>
      </c>
      <c r="D2824" s="1">
        <v>0.5</v>
      </c>
      <c r="E2824" s="2">
        <v>1</v>
      </c>
      <c r="H2824" s="4" t="str">
        <f t="shared" si="221"/>
        <v/>
      </c>
      <c r="I2824" s="4" t="str">
        <f t="shared" si="222"/>
        <v/>
      </c>
      <c r="J2824" s="4" t="str">
        <f t="shared" si="223"/>
        <v/>
      </c>
      <c r="K2824" s="4" t="str">
        <f>IF(ISERROR(MATCH(A2824,SEM_20201201_20210416!A:A,0)),"","Y")</f>
        <v/>
      </c>
      <c r="L2824" s="4" t="str">
        <f>IF(K2824="Y",VLOOKUP($A2824,SEM_20201201_20210416!$A:$G,3,FALSE),"")</f>
        <v/>
      </c>
      <c r="M2824" s="4" t="str">
        <f>IF(K2824="Y",VLOOKUP($A2824,SEM_20201201_20210416!$A:$G,4,FALSE),"")</f>
        <v/>
      </c>
      <c r="N2824" s="1" t="str">
        <f>IFERROR(VLOOKUP(A2824,SEM_20201201_20210416!A:F,6,FALSE),"")</f>
        <v/>
      </c>
      <c r="O2824" s="4" t="str">
        <f t="shared" si="224"/>
        <v/>
      </c>
      <c r="P2824" s="4" t="str">
        <f t="shared" si="225"/>
        <v/>
      </c>
    </row>
    <row r="2825" spans="1:16">
      <c r="A2825" s="3" t="s">
        <v>3001</v>
      </c>
      <c r="B2825">
        <v>4</v>
      </c>
      <c r="C2825">
        <v>1</v>
      </c>
      <c r="D2825" s="1">
        <v>0.25</v>
      </c>
      <c r="E2825" s="2">
        <v>1</v>
      </c>
      <c r="H2825" s="4" t="str">
        <f t="shared" si="221"/>
        <v/>
      </c>
      <c r="I2825" s="4" t="str">
        <f t="shared" si="222"/>
        <v/>
      </c>
      <c r="J2825" s="4" t="str">
        <f t="shared" si="223"/>
        <v/>
      </c>
      <c r="K2825" s="4" t="str">
        <f>IF(ISERROR(MATCH(A2825,SEM_20201201_20210416!A:A,0)),"","Y")</f>
        <v/>
      </c>
      <c r="L2825" s="4" t="str">
        <f>IF(K2825="Y",VLOOKUP($A2825,SEM_20201201_20210416!$A:$G,3,FALSE),"")</f>
        <v/>
      </c>
      <c r="M2825" s="4" t="str">
        <f>IF(K2825="Y",VLOOKUP($A2825,SEM_20201201_20210416!$A:$G,4,FALSE),"")</f>
        <v/>
      </c>
      <c r="N2825" s="1" t="str">
        <f>IFERROR(VLOOKUP(A2825,SEM_20201201_20210416!A:F,6,FALSE),"")</f>
        <v/>
      </c>
      <c r="O2825" s="4" t="str">
        <f t="shared" si="224"/>
        <v/>
      </c>
      <c r="P2825" s="4" t="str">
        <f t="shared" si="225"/>
        <v/>
      </c>
    </row>
    <row r="2826" spans="1:16">
      <c r="A2826" s="3" t="s">
        <v>2841</v>
      </c>
      <c r="B2826">
        <v>4</v>
      </c>
      <c r="C2826">
        <v>0</v>
      </c>
      <c r="D2826" s="1">
        <v>0</v>
      </c>
      <c r="E2826" s="2">
        <v>1</v>
      </c>
      <c r="H2826" s="4" t="str">
        <f t="shared" si="221"/>
        <v/>
      </c>
      <c r="I2826" s="4" t="str">
        <f t="shared" si="222"/>
        <v/>
      </c>
      <c r="J2826" s="4" t="str">
        <f t="shared" si="223"/>
        <v/>
      </c>
      <c r="K2826" s="4" t="str">
        <f>IF(ISERROR(MATCH(A2826,SEM_20201201_20210416!A:A,0)),"","Y")</f>
        <v/>
      </c>
      <c r="L2826" s="4" t="str">
        <f>IF(K2826="Y",VLOOKUP($A2826,SEM_20201201_20210416!$A:$G,3,FALSE),"")</f>
        <v/>
      </c>
      <c r="M2826" s="4" t="str">
        <f>IF(K2826="Y",VLOOKUP($A2826,SEM_20201201_20210416!$A:$G,4,FALSE),"")</f>
        <v/>
      </c>
      <c r="N2826" s="1" t="str">
        <f>IFERROR(VLOOKUP(A2826,SEM_20201201_20210416!A:F,6,FALSE),"")</f>
        <v/>
      </c>
      <c r="O2826" s="4" t="str">
        <f t="shared" si="224"/>
        <v/>
      </c>
      <c r="P2826" s="4" t="str">
        <f t="shared" si="225"/>
        <v/>
      </c>
    </row>
    <row r="2827" spans="1:16">
      <c r="A2827" s="3" t="s">
        <v>2858</v>
      </c>
      <c r="B2827">
        <v>4</v>
      </c>
      <c r="C2827">
        <v>0</v>
      </c>
      <c r="D2827" s="1">
        <v>0</v>
      </c>
      <c r="E2827" s="2">
        <v>1</v>
      </c>
      <c r="H2827" s="4" t="str">
        <f t="shared" si="221"/>
        <v/>
      </c>
      <c r="I2827" s="4" t="str">
        <f t="shared" si="222"/>
        <v/>
      </c>
      <c r="J2827" s="4" t="str">
        <f t="shared" si="223"/>
        <v/>
      </c>
      <c r="K2827" s="4" t="str">
        <f>IF(ISERROR(MATCH(A2827,SEM_20201201_20210416!A:A,0)),"","Y")</f>
        <v/>
      </c>
      <c r="L2827" s="4" t="str">
        <f>IF(K2827="Y",VLOOKUP($A2827,SEM_20201201_20210416!$A:$G,3,FALSE),"")</f>
        <v/>
      </c>
      <c r="M2827" s="4" t="str">
        <f>IF(K2827="Y",VLOOKUP($A2827,SEM_20201201_20210416!$A:$G,4,FALSE),"")</f>
        <v/>
      </c>
      <c r="N2827" s="1" t="str">
        <f>IFERROR(VLOOKUP(A2827,SEM_20201201_20210416!A:F,6,FALSE),"")</f>
        <v/>
      </c>
      <c r="O2827" s="4" t="str">
        <f t="shared" si="224"/>
        <v/>
      </c>
      <c r="P2827" s="4" t="str">
        <f t="shared" si="225"/>
        <v/>
      </c>
    </row>
    <row r="2828" spans="1:16">
      <c r="A2828" s="3" t="s">
        <v>2864</v>
      </c>
      <c r="B2828">
        <v>4</v>
      </c>
      <c r="C2828">
        <v>0</v>
      </c>
      <c r="D2828" s="1">
        <v>0</v>
      </c>
      <c r="E2828" s="2">
        <v>1</v>
      </c>
      <c r="H2828" s="4" t="str">
        <f t="shared" si="221"/>
        <v/>
      </c>
      <c r="I2828" s="4" t="str">
        <f t="shared" si="222"/>
        <v/>
      </c>
      <c r="J2828" s="4" t="str">
        <f t="shared" si="223"/>
        <v/>
      </c>
      <c r="K2828" s="4" t="str">
        <f>IF(ISERROR(MATCH(A2828,SEM_20201201_20210416!A:A,0)),"","Y")</f>
        <v/>
      </c>
      <c r="L2828" s="4" t="str">
        <f>IF(K2828="Y",VLOOKUP($A2828,SEM_20201201_20210416!$A:$G,3,FALSE),"")</f>
        <v/>
      </c>
      <c r="M2828" s="4" t="str">
        <f>IF(K2828="Y",VLOOKUP($A2828,SEM_20201201_20210416!$A:$G,4,FALSE),"")</f>
        <v/>
      </c>
      <c r="N2828" s="1" t="str">
        <f>IFERROR(VLOOKUP(A2828,SEM_20201201_20210416!A:F,6,FALSE),"")</f>
        <v/>
      </c>
      <c r="O2828" s="4" t="str">
        <f t="shared" si="224"/>
        <v/>
      </c>
      <c r="P2828" s="4" t="str">
        <f t="shared" si="225"/>
        <v/>
      </c>
    </row>
    <row r="2829" spans="1:16">
      <c r="A2829" s="3" t="s">
        <v>2926</v>
      </c>
      <c r="B2829">
        <v>4</v>
      </c>
      <c r="C2829">
        <v>0</v>
      </c>
      <c r="D2829" s="1">
        <v>0</v>
      </c>
      <c r="E2829" s="2">
        <v>1</v>
      </c>
      <c r="H2829" s="4" t="str">
        <f t="shared" si="221"/>
        <v/>
      </c>
      <c r="I2829" s="4" t="str">
        <f t="shared" si="222"/>
        <v/>
      </c>
      <c r="J2829" s="4" t="str">
        <f t="shared" si="223"/>
        <v/>
      </c>
      <c r="K2829" s="4" t="str">
        <f>IF(ISERROR(MATCH(A2829,SEM_20201201_20210416!A:A,0)),"","Y")</f>
        <v/>
      </c>
      <c r="L2829" s="4" t="str">
        <f>IF(K2829="Y",VLOOKUP($A2829,SEM_20201201_20210416!$A:$G,3,FALSE),"")</f>
        <v/>
      </c>
      <c r="M2829" s="4" t="str">
        <f>IF(K2829="Y",VLOOKUP($A2829,SEM_20201201_20210416!$A:$G,4,FALSE),"")</f>
        <v/>
      </c>
      <c r="N2829" s="1" t="str">
        <f>IFERROR(VLOOKUP(A2829,SEM_20201201_20210416!A:F,6,FALSE),"")</f>
        <v/>
      </c>
      <c r="O2829" s="4" t="str">
        <f t="shared" si="224"/>
        <v/>
      </c>
      <c r="P2829" s="4" t="str">
        <f t="shared" si="225"/>
        <v/>
      </c>
    </row>
    <row r="2830" spans="1:16">
      <c r="A2830" s="3" t="s">
        <v>2948</v>
      </c>
      <c r="B2830">
        <v>4</v>
      </c>
      <c r="C2830">
        <v>0</v>
      </c>
      <c r="D2830" s="1">
        <v>0</v>
      </c>
      <c r="E2830" s="2">
        <v>1</v>
      </c>
      <c r="H2830" s="4" t="str">
        <f t="shared" si="221"/>
        <v/>
      </c>
      <c r="I2830" s="4" t="str">
        <f t="shared" si="222"/>
        <v/>
      </c>
      <c r="J2830" s="4" t="str">
        <f t="shared" si="223"/>
        <v/>
      </c>
      <c r="K2830" s="4" t="str">
        <f>IF(ISERROR(MATCH(A2830,SEM_20201201_20210416!A:A,0)),"","Y")</f>
        <v/>
      </c>
      <c r="L2830" s="4" t="str">
        <f>IF(K2830="Y",VLOOKUP($A2830,SEM_20201201_20210416!$A:$G,3,FALSE),"")</f>
        <v/>
      </c>
      <c r="M2830" s="4" t="str">
        <f>IF(K2830="Y",VLOOKUP($A2830,SEM_20201201_20210416!$A:$G,4,FALSE),"")</f>
        <v/>
      </c>
      <c r="N2830" s="1" t="str">
        <f>IFERROR(VLOOKUP(A2830,SEM_20201201_20210416!A:F,6,FALSE),"")</f>
        <v/>
      </c>
      <c r="O2830" s="4" t="str">
        <f t="shared" si="224"/>
        <v/>
      </c>
      <c r="P2830" s="4" t="str">
        <f t="shared" si="225"/>
        <v/>
      </c>
    </row>
    <row r="2831" spans="1:16">
      <c r="A2831" s="3" t="s">
        <v>3002</v>
      </c>
      <c r="B2831">
        <v>4</v>
      </c>
      <c r="C2831">
        <v>0</v>
      </c>
      <c r="D2831" s="1">
        <v>0</v>
      </c>
      <c r="E2831" s="2">
        <v>1</v>
      </c>
      <c r="H2831" s="4" t="str">
        <f t="shared" si="221"/>
        <v/>
      </c>
      <c r="I2831" s="4" t="str">
        <f t="shared" si="222"/>
        <v/>
      </c>
      <c r="J2831" s="4" t="str">
        <f t="shared" si="223"/>
        <v/>
      </c>
      <c r="K2831" s="4" t="str">
        <f>IF(ISERROR(MATCH(A2831,SEM_20201201_20210416!A:A,0)),"","Y")</f>
        <v/>
      </c>
      <c r="L2831" s="4" t="str">
        <f>IF(K2831="Y",VLOOKUP($A2831,SEM_20201201_20210416!$A:$G,3,FALSE),"")</f>
        <v/>
      </c>
      <c r="M2831" s="4" t="str">
        <f>IF(K2831="Y",VLOOKUP($A2831,SEM_20201201_20210416!$A:$G,4,FALSE),"")</f>
        <v/>
      </c>
      <c r="N2831" s="1" t="str">
        <f>IFERROR(VLOOKUP(A2831,SEM_20201201_20210416!A:F,6,FALSE),"")</f>
        <v/>
      </c>
      <c r="O2831" s="4" t="str">
        <f t="shared" si="224"/>
        <v/>
      </c>
      <c r="P2831" s="4" t="str">
        <f t="shared" si="225"/>
        <v/>
      </c>
    </row>
    <row r="2832" spans="1:16">
      <c r="A2832" s="3" t="s">
        <v>3056</v>
      </c>
      <c r="B2832">
        <v>4</v>
      </c>
      <c r="C2832">
        <v>0</v>
      </c>
      <c r="D2832" s="1">
        <v>0</v>
      </c>
      <c r="E2832" s="2">
        <v>1</v>
      </c>
      <c r="H2832" s="4" t="str">
        <f t="shared" si="221"/>
        <v/>
      </c>
      <c r="I2832" s="4" t="str">
        <f t="shared" si="222"/>
        <v/>
      </c>
      <c r="J2832" s="4" t="str">
        <f t="shared" si="223"/>
        <v/>
      </c>
      <c r="K2832" s="4" t="str">
        <f>IF(ISERROR(MATCH(A2832,SEM_20201201_20210416!A:A,0)),"","Y")</f>
        <v/>
      </c>
      <c r="L2832" s="4" t="str">
        <f>IF(K2832="Y",VLOOKUP($A2832,SEM_20201201_20210416!$A:$G,3,FALSE),"")</f>
        <v/>
      </c>
      <c r="M2832" s="4" t="str">
        <f>IF(K2832="Y",VLOOKUP($A2832,SEM_20201201_20210416!$A:$G,4,FALSE),"")</f>
        <v/>
      </c>
      <c r="N2832" s="1" t="str">
        <f>IFERROR(VLOOKUP(A2832,SEM_20201201_20210416!A:F,6,FALSE),"")</f>
        <v/>
      </c>
      <c r="O2832" s="4" t="str">
        <f t="shared" si="224"/>
        <v/>
      </c>
      <c r="P2832" s="4" t="str">
        <f t="shared" si="225"/>
        <v/>
      </c>
    </row>
    <row r="2833" spans="1:16">
      <c r="A2833" s="3" t="s">
        <v>3111</v>
      </c>
      <c r="B2833">
        <v>4</v>
      </c>
      <c r="C2833">
        <v>0</v>
      </c>
      <c r="D2833" s="1">
        <v>0</v>
      </c>
      <c r="E2833" s="2">
        <v>1</v>
      </c>
      <c r="H2833" s="4" t="str">
        <f t="shared" si="221"/>
        <v/>
      </c>
      <c r="I2833" s="4" t="str">
        <f t="shared" si="222"/>
        <v/>
      </c>
      <c r="J2833" s="4" t="str">
        <f t="shared" si="223"/>
        <v/>
      </c>
      <c r="K2833" s="4" t="str">
        <f>IF(ISERROR(MATCH(A2833,SEM_20201201_20210416!A:A,0)),"","Y")</f>
        <v/>
      </c>
      <c r="L2833" s="4" t="str">
        <f>IF(K2833="Y",VLOOKUP($A2833,SEM_20201201_20210416!$A:$G,3,FALSE),"")</f>
        <v/>
      </c>
      <c r="M2833" s="4" t="str">
        <f>IF(K2833="Y",VLOOKUP($A2833,SEM_20201201_20210416!$A:$G,4,FALSE),"")</f>
        <v/>
      </c>
      <c r="N2833" s="1" t="str">
        <f>IFERROR(VLOOKUP(A2833,SEM_20201201_20210416!A:F,6,FALSE),"")</f>
        <v/>
      </c>
      <c r="O2833" s="4" t="str">
        <f t="shared" si="224"/>
        <v/>
      </c>
      <c r="P2833" s="4" t="str">
        <f t="shared" si="225"/>
        <v/>
      </c>
    </row>
    <row r="2834" spans="1:16">
      <c r="A2834" s="3" t="s">
        <v>3042</v>
      </c>
      <c r="B2834">
        <v>4</v>
      </c>
      <c r="C2834">
        <v>2</v>
      </c>
      <c r="D2834" s="1">
        <v>0.5</v>
      </c>
      <c r="E2834" s="2">
        <v>1.25</v>
      </c>
      <c r="H2834" s="4" t="str">
        <f t="shared" si="221"/>
        <v/>
      </c>
      <c r="I2834" s="4" t="str">
        <f t="shared" si="222"/>
        <v/>
      </c>
      <c r="J2834" s="4" t="str">
        <f t="shared" si="223"/>
        <v/>
      </c>
      <c r="K2834" s="4" t="str">
        <f>IF(ISERROR(MATCH(A2834,SEM_20201201_20210416!A:A,0)),"","Y")</f>
        <v/>
      </c>
      <c r="L2834" s="4" t="str">
        <f>IF(K2834="Y",VLOOKUP($A2834,SEM_20201201_20210416!$A:$G,3,FALSE),"")</f>
        <v/>
      </c>
      <c r="M2834" s="4" t="str">
        <f>IF(K2834="Y",VLOOKUP($A2834,SEM_20201201_20210416!$A:$G,4,FALSE),"")</f>
        <v/>
      </c>
      <c r="N2834" s="1" t="str">
        <f>IFERROR(VLOOKUP(A2834,SEM_20201201_20210416!A:F,6,FALSE),"")</f>
        <v/>
      </c>
      <c r="O2834" s="4" t="str">
        <f t="shared" si="224"/>
        <v/>
      </c>
      <c r="P2834" s="4" t="str">
        <f t="shared" si="225"/>
        <v/>
      </c>
    </row>
    <row r="2835" spans="1:16">
      <c r="A2835" s="3" t="s">
        <v>3088</v>
      </c>
      <c r="B2835">
        <v>4</v>
      </c>
      <c r="C2835">
        <v>0</v>
      </c>
      <c r="D2835" s="1">
        <v>0</v>
      </c>
      <c r="E2835" s="2">
        <v>1.5</v>
      </c>
      <c r="H2835" s="4" t="str">
        <f t="shared" si="221"/>
        <v/>
      </c>
      <c r="I2835" s="4" t="str">
        <f t="shared" si="222"/>
        <v/>
      </c>
      <c r="J2835" s="4" t="str">
        <f t="shared" si="223"/>
        <v/>
      </c>
      <c r="K2835" s="4" t="str">
        <f>IF(ISERROR(MATCH(A2835,SEM_20201201_20210416!A:A,0)),"","Y")</f>
        <v/>
      </c>
      <c r="L2835" s="4" t="str">
        <f>IF(K2835="Y",VLOOKUP($A2835,SEM_20201201_20210416!$A:$G,3,FALSE),"")</f>
        <v/>
      </c>
      <c r="M2835" s="4" t="str">
        <f>IF(K2835="Y",VLOOKUP($A2835,SEM_20201201_20210416!$A:$G,4,FALSE),"")</f>
        <v/>
      </c>
      <c r="N2835" s="1" t="str">
        <f>IFERROR(VLOOKUP(A2835,SEM_20201201_20210416!A:F,6,FALSE),"")</f>
        <v/>
      </c>
      <c r="O2835" s="4" t="str">
        <f t="shared" si="224"/>
        <v/>
      </c>
      <c r="P2835" s="4" t="str">
        <f t="shared" si="225"/>
        <v/>
      </c>
    </row>
    <row r="2836" spans="1:16">
      <c r="A2836" s="3" t="s">
        <v>3109</v>
      </c>
      <c r="B2836">
        <v>4</v>
      </c>
      <c r="C2836">
        <v>0</v>
      </c>
      <c r="D2836" s="1">
        <v>0</v>
      </c>
      <c r="E2836" s="2">
        <v>1.75</v>
      </c>
      <c r="H2836" s="4" t="str">
        <f t="shared" si="221"/>
        <v/>
      </c>
      <c r="I2836" s="4" t="str">
        <f t="shared" si="222"/>
        <v/>
      </c>
      <c r="J2836" s="4" t="str">
        <f t="shared" si="223"/>
        <v/>
      </c>
      <c r="K2836" s="4" t="str">
        <f>IF(ISERROR(MATCH(A2836,SEM_20201201_20210416!A:A,0)),"","Y")</f>
        <v/>
      </c>
      <c r="L2836" s="4" t="str">
        <f>IF(K2836="Y",VLOOKUP($A2836,SEM_20201201_20210416!$A:$G,3,FALSE),"")</f>
        <v/>
      </c>
      <c r="M2836" s="4" t="str">
        <f>IF(K2836="Y",VLOOKUP($A2836,SEM_20201201_20210416!$A:$G,4,FALSE),"")</f>
        <v/>
      </c>
      <c r="N2836" s="1" t="str">
        <f>IFERROR(VLOOKUP(A2836,SEM_20201201_20210416!A:F,6,FALSE),"")</f>
        <v/>
      </c>
      <c r="O2836" s="4" t="str">
        <f t="shared" si="224"/>
        <v/>
      </c>
      <c r="P2836" s="4" t="str">
        <f t="shared" si="225"/>
        <v/>
      </c>
    </row>
    <row r="2837" spans="1:16">
      <c r="A2837" s="3" t="s">
        <v>3137</v>
      </c>
      <c r="B2837">
        <v>4</v>
      </c>
      <c r="C2837">
        <v>0</v>
      </c>
      <c r="D2837" s="1">
        <v>0</v>
      </c>
      <c r="E2837" s="2">
        <v>1.75</v>
      </c>
      <c r="H2837" s="4" t="str">
        <f t="shared" si="221"/>
        <v/>
      </c>
      <c r="I2837" s="4" t="str">
        <f t="shared" si="222"/>
        <v/>
      </c>
      <c r="J2837" s="4" t="str">
        <f t="shared" si="223"/>
        <v/>
      </c>
      <c r="K2837" s="4" t="str">
        <f>IF(ISERROR(MATCH(A2837,SEM_20201201_20210416!A:A,0)),"","Y")</f>
        <v/>
      </c>
      <c r="L2837" s="4" t="str">
        <f>IF(K2837="Y",VLOOKUP($A2837,SEM_20201201_20210416!$A:$G,3,FALSE),"")</f>
        <v/>
      </c>
      <c r="M2837" s="4" t="str">
        <f>IF(K2837="Y",VLOOKUP($A2837,SEM_20201201_20210416!$A:$G,4,FALSE),"")</f>
        <v/>
      </c>
      <c r="N2837" s="1" t="str">
        <f>IFERROR(VLOOKUP(A2837,SEM_20201201_20210416!A:F,6,FALSE),"")</f>
        <v/>
      </c>
      <c r="O2837" s="4" t="str">
        <f t="shared" si="224"/>
        <v/>
      </c>
      <c r="P2837" s="4" t="str">
        <f t="shared" si="225"/>
        <v/>
      </c>
    </row>
    <row r="2838" spans="1:16">
      <c r="A2838" s="3" t="s">
        <v>2834</v>
      </c>
      <c r="B2838">
        <v>4</v>
      </c>
      <c r="C2838">
        <v>1</v>
      </c>
      <c r="D2838" s="1">
        <v>0.25</v>
      </c>
      <c r="E2838" s="2">
        <v>2</v>
      </c>
      <c r="H2838" s="4" t="str">
        <f t="shared" si="221"/>
        <v>Y</v>
      </c>
      <c r="I2838" s="4" t="str">
        <f t="shared" si="222"/>
        <v/>
      </c>
      <c r="J2838" s="4" t="str">
        <f t="shared" si="223"/>
        <v/>
      </c>
      <c r="K2838" s="4" t="str">
        <f>IF(ISERROR(MATCH(A2838,SEM_20201201_20210416!A:A,0)),"","Y")</f>
        <v/>
      </c>
      <c r="L2838" s="4" t="str">
        <f>IF(K2838="Y",VLOOKUP($A2838,SEM_20201201_20210416!$A:$G,3,FALSE),"")</f>
        <v/>
      </c>
      <c r="M2838" s="4" t="str">
        <f>IF(K2838="Y",VLOOKUP($A2838,SEM_20201201_20210416!$A:$G,4,FALSE),"")</f>
        <v/>
      </c>
      <c r="N2838" s="1" t="str">
        <f>IFERROR(VLOOKUP(A2838,SEM_20201201_20210416!A:F,6,FALSE),"")</f>
        <v/>
      </c>
      <c r="O2838" s="4" t="str">
        <f t="shared" si="224"/>
        <v/>
      </c>
      <c r="P2838" s="4" t="str">
        <f t="shared" si="225"/>
        <v/>
      </c>
    </row>
    <row r="2839" spans="1:16">
      <c r="A2839" s="3" t="s">
        <v>2921</v>
      </c>
      <c r="B2839">
        <v>4</v>
      </c>
      <c r="C2839">
        <v>1</v>
      </c>
      <c r="D2839" s="1">
        <v>0.25</v>
      </c>
      <c r="E2839" s="2">
        <v>2</v>
      </c>
      <c r="H2839" s="4" t="str">
        <f t="shared" si="221"/>
        <v>Y</v>
      </c>
      <c r="I2839" s="4" t="str">
        <f t="shared" si="222"/>
        <v/>
      </c>
      <c r="J2839" s="4" t="str">
        <f t="shared" si="223"/>
        <v/>
      </c>
      <c r="K2839" s="4" t="str">
        <f>IF(ISERROR(MATCH(A2839,SEM_20201201_20210416!A:A,0)),"","Y")</f>
        <v/>
      </c>
      <c r="L2839" s="4" t="str">
        <f>IF(K2839="Y",VLOOKUP($A2839,SEM_20201201_20210416!$A:$G,3,FALSE),"")</f>
        <v/>
      </c>
      <c r="M2839" s="4" t="str">
        <f>IF(K2839="Y",VLOOKUP($A2839,SEM_20201201_20210416!$A:$G,4,FALSE),"")</f>
        <v/>
      </c>
      <c r="N2839" s="1" t="str">
        <f>IFERROR(VLOOKUP(A2839,SEM_20201201_20210416!A:F,6,FALSE),"")</f>
        <v/>
      </c>
      <c r="O2839" s="4" t="str">
        <f t="shared" si="224"/>
        <v/>
      </c>
      <c r="P2839" s="4" t="str">
        <f t="shared" si="225"/>
        <v/>
      </c>
    </row>
    <row r="2840" spans="1:16">
      <c r="A2840" s="3" t="s">
        <v>2964</v>
      </c>
      <c r="B2840">
        <v>4</v>
      </c>
      <c r="C2840">
        <v>0</v>
      </c>
      <c r="D2840" s="1">
        <v>0</v>
      </c>
      <c r="E2840" s="2">
        <v>2</v>
      </c>
      <c r="H2840" s="4" t="str">
        <f t="shared" si="221"/>
        <v>Y</v>
      </c>
      <c r="I2840" s="4" t="str">
        <f t="shared" si="222"/>
        <v/>
      </c>
      <c r="J2840" s="4" t="str">
        <f t="shared" si="223"/>
        <v/>
      </c>
      <c r="K2840" s="4" t="str">
        <f>IF(ISERROR(MATCH(A2840,SEM_20201201_20210416!A:A,0)),"","Y")</f>
        <v/>
      </c>
      <c r="L2840" s="4" t="str">
        <f>IF(K2840="Y",VLOOKUP($A2840,SEM_20201201_20210416!$A:$G,3,FALSE),"")</f>
        <v/>
      </c>
      <c r="M2840" s="4" t="str">
        <f>IF(K2840="Y",VLOOKUP($A2840,SEM_20201201_20210416!$A:$G,4,FALSE),"")</f>
        <v/>
      </c>
      <c r="N2840" s="1" t="str">
        <f>IFERROR(VLOOKUP(A2840,SEM_20201201_20210416!A:F,6,FALSE),"")</f>
        <v/>
      </c>
      <c r="O2840" s="4" t="str">
        <f t="shared" si="224"/>
        <v/>
      </c>
      <c r="P2840" s="4" t="str">
        <f t="shared" si="225"/>
        <v/>
      </c>
    </row>
    <row r="2841" spans="1:16">
      <c r="A2841" s="3" t="s">
        <v>2839</v>
      </c>
      <c r="B2841">
        <v>4</v>
      </c>
      <c r="C2841">
        <v>0</v>
      </c>
      <c r="D2841" s="1">
        <v>0</v>
      </c>
      <c r="E2841" s="2">
        <v>2.25</v>
      </c>
      <c r="H2841" s="4" t="str">
        <f t="shared" si="221"/>
        <v>Y</v>
      </c>
      <c r="I2841" s="4" t="str">
        <f t="shared" si="222"/>
        <v/>
      </c>
      <c r="J2841" s="4" t="str">
        <f t="shared" si="223"/>
        <v/>
      </c>
      <c r="K2841" s="4" t="str">
        <f>IF(ISERROR(MATCH(A2841,SEM_20201201_20210416!A:A,0)),"","Y")</f>
        <v/>
      </c>
      <c r="L2841" s="4" t="str">
        <f>IF(K2841="Y",VLOOKUP($A2841,SEM_20201201_20210416!$A:$G,3,FALSE),"")</f>
        <v/>
      </c>
      <c r="M2841" s="4" t="str">
        <f>IF(K2841="Y",VLOOKUP($A2841,SEM_20201201_20210416!$A:$G,4,FALSE),"")</f>
        <v/>
      </c>
      <c r="N2841" s="1" t="str">
        <f>IFERROR(VLOOKUP(A2841,SEM_20201201_20210416!A:F,6,FALSE),"")</f>
        <v/>
      </c>
      <c r="O2841" s="4" t="str">
        <f t="shared" si="224"/>
        <v/>
      </c>
      <c r="P2841" s="4" t="str">
        <f t="shared" si="225"/>
        <v/>
      </c>
    </row>
    <row r="2842" spans="1:16">
      <c r="A2842" s="3" t="s">
        <v>2938</v>
      </c>
      <c r="B2842">
        <v>4</v>
      </c>
      <c r="C2842">
        <v>0</v>
      </c>
      <c r="D2842" s="1">
        <v>0</v>
      </c>
      <c r="E2842" s="2">
        <v>2.25</v>
      </c>
      <c r="H2842" s="4" t="str">
        <f t="shared" si="221"/>
        <v>Y</v>
      </c>
      <c r="I2842" s="4" t="str">
        <f t="shared" si="222"/>
        <v/>
      </c>
      <c r="J2842" s="4" t="str">
        <f t="shared" si="223"/>
        <v/>
      </c>
      <c r="K2842" s="4" t="str">
        <f>IF(ISERROR(MATCH(A2842,SEM_20201201_20210416!A:A,0)),"","Y")</f>
        <v/>
      </c>
      <c r="L2842" s="4" t="str">
        <f>IF(K2842="Y",VLOOKUP($A2842,SEM_20201201_20210416!$A:$G,3,FALSE),"")</f>
        <v/>
      </c>
      <c r="M2842" s="4" t="str">
        <f>IF(K2842="Y",VLOOKUP($A2842,SEM_20201201_20210416!$A:$G,4,FALSE),"")</f>
        <v/>
      </c>
      <c r="N2842" s="1" t="str">
        <f>IFERROR(VLOOKUP(A2842,SEM_20201201_20210416!A:F,6,FALSE),"")</f>
        <v/>
      </c>
      <c r="O2842" s="4" t="str">
        <f t="shared" si="224"/>
        <v/>
      </c>
      <c r="P2842" s="4" t="str">
        <f t="shared" si="225"/>
        <v/>
      </c>
    </row>
    <row r="2843" spans="1:16">
      <c r="A2843" s="3" t="s">
        <v>3009</v>
      </c>
      <c r="B2843">
        <v>4</v>
      </c>
      <c r="C2843">
        <v>0</v>
      </c>
      <c r="D2843" s="1">
        <v>0</v>
      </c>
      <c r="E2843" s="2">
        <v>2.25</v>
      </c>
      <c r="H2843" s="4" t="str">
        <f t="shared" si="221"/>
        <v>Y</v>
      </c>
      <c r="I2843" s="4" t="str">
        <f t="shared" si="222"/>
        <v/>
      </c>
      <c r="J2843" s="4" t="str">
        <f t="shared" si="223"/>
        <v/>
      </c>
      <c r="K2843" s="4" t="str">
        <f>IF(ISERROR(MATCH(A2843,SEM_20201201_20210416!A:A,0)),"","Y")</f>
        <v/>
      </c>
      <c r="L2843" s="4" t="str">
        <f>IF(K2843="Y",VLOOKUP($A2843,SEM_20201201_20210416!$A:$G,3,FALSE),"")</f>
        <v/>
      </c>
      <c r="M2843" s="4" t="str">
        <f>IF(K2843="Y",VLOOKUP($A2843,SEM_20201201_20210416!$A:$G,4,FALSE),"")</f>
        <v/>
      </c>
      <c r="N2843" s="1" t="str">
        <f>IFERROR(VLOOKUP(A2843,SEM_20201201_20210416!A:F,6,FALSE),"")</f>
        <v/>
      </c>
      <c r="O2843" s="4" t="str">
        <f t="shared" si="224"/>
        <v/>
      </c>
      <c r="P2843" s="4" t="str">
        <f t="shared" si="225"/>
        <v/>
      </c>
    </row>
    <row r="2844" spans="1:16">
      <c r="A2844" s="3" t="s">
        <v>3033</v>
      </c>
      <c r="B2844">
        <v>4</v>
      </c>
      <c r="C2844">
        <v>0</v>
      </c>
      <c r="D2844" s="1">
        <v>0</v>
      </c>
      <c r="E2844" s="2">
        <v>2.25</v>
      </c>
      <c r="H2844" s="4" t="str">
        <f t="shared" si="221"/>
        <v>Y</v>
      </c>
      <c r="I2844" s="4" t="str">
        <f t="shared" si="222"/>
        <v/>
      </c>
      <c r="J2844" s="4" t="str">
        <f t="shared" si="223"/>
        <v/>
      </c>
      <c r="K2844" s="4" t="str">
        <f>IF(ISERROR(MATCH(A2844,SEM_20201201_20210416!A:A,0)),"","Y")</f>
        <v/>
      </c>
      <c r="L2844" s="4" t="str">
        <f>IF(K2844="Y",VLOOKUP($A2844,SEM_20201201_20210416!$A:$G,3,FALSE),"")</f>
        <v/>
      </c>
      <c r="M2844" s="4" t="str">
        <f>IF(K2844="Y",VLOOKUP($A2844,SEM_20201201_20210416!$A:$G,4,FALSE),"")</f>
        <v/>
      </c>
      <c r="N2844" s="1" t="str">
        <f>IFERROR(VLOOKUP(A2844,SEM_20201201_20210416!A:F,6,FALSE),"")</f>
        <v/>
      </c>
      <c r="O2844" s="4" t="str">
        <f t="shared" si="224"/>
        <v/>
      </c>
      <c r="P2844" s="4" t="str">
        <f t="shared" si="225"/>
        <v/>
      </c>
    </row>
    <row r="2845" spans="1:16">
      <c r="A2845" s="3" t="s">
        <v>3034</v>
      </c>
      <c r="B2845">
        <v>4</v>
      </c>
      <c r="C2845">
        <v>0</v>
      </c>
      <c r="D2845" s="1">
        <v>0</v>
      </c>
      <c r="E2845" s="2">
        <v>2.25</v>
      </c>
      <c r="H2845" s="4" t="str">
        <f t="shared" si="221"/>
        <v>Y</v>
      </c>
      <c r="I2845" s="4" t="str">
        <f t="shared" si="222"/>
        <v/>
      </c>
      <c r="J2845" s="4" t="str">
        <f t="shared" si="223"/>
        <v/>
      </c>
      <c r="K2845" s="4" t="str">
        <f>IF(ISERROR(MATCH(A2845,SEM_20201201_20210416!A:A,0)),"","Y")</f>
        <v/>
      </c>
      <c r="L2845" s="4" t="str">
        <f>IF(K2845="Y",VLOOKUP($A2845,SEM_20201201_20210416!$A:$G,3,FALSE),"")</f>
        <v/>
      </c>
      <c r="M2845" s="4" t="str">
        <f>IF(K2845="Y",VLOOKUP($A2845,SEM_20201201_20210416!$A:$G,4,FALSE),"")</f>
        <v/>
      </c>
      <c r="N2845" s="1" t="str">
        <f>IFERROR(VLOOKUP(A2845,SEM_20201201_20210416!A:F,6,FALSE),"")</f>
        <v/>
      </c>
      <c r="O2845" s="4" t="str">
        <f t="shared" si="224"/>
        <v/>
      </c>
      <c r="P2845" s="4" t="str">
        <f t="shared" si="225"/>
        <v/>
      </c>
    </row>
    <row r="2846" spans="1:16">
      <c r="A2846" s="3" t="s">
        <v>3000</v>
      </c>
      <c r="B2846">
        <v>4</v>
      </c>
      <c r="C2846">
        <v>0</v>
      </c>
      <c r="D2846" s="1">
        <v>0</v>
      </c>
      <c r="E2846" s="2">
        <v>2.5</v>
      </c>
      <c r="H2846" s="4" t="str">
        <f t="shared" si="221"/>
        <v>Y</v>
      </c>
      <c r="I2846" s="4" t="str">
        <f t="shared" si="222"/>
        <v/>
      </c>
      <c r="J2846" s="4" t="str">
        <f t="shared" si="223"/>
        <v/>
      </c>
      <c r="K2846" s="4" t="str">
        <f>IF(ISERROR(MATCH(A2846,SEM_20201201_20210416!A:A,0)),"","Y")</f>
        <v/>
      </c>
      <c r="L2846" s="4" t="str">
        <f>IF(K2846="Y",VLOOKUP($A2846,SEM_20201201_20210416!$A:$G,3,FALSE),"")</f>
        <v/>
      </c>
      <c r="M2846" s="4" t="str">
        <f>IF(K2846="Y",VLOOKUP($A2846,SEM_20201201_20210416!$A:$G,4,FALSE),"")</f>
        <v/>
      </c>
      <c r="N2846" s="1" t="str">
        <f>IFERROR(VLOOKUP(A2846,SEM_20201201_20210416!A:F,6,FALSE),"")</f>
        <v/>
      </c>
      <c r="O2846" s="4" t="str">
        <f t="shared" si="224"/>
        <v/>
      </c>
      <c r="P2846" s="4" t="str">
        <f t="shared" si="225"/>
        <v/>
      </c>
    </row>
    <row r="2847" spans="1:16">
      <c r="A2847" s="3" t="s">
        <v>3128</v>
      </c>
      <c r="B2847">
        <v>4</v>
      </c>
      <c r="C2847">
        <v>0</v>
      </c>
      <c r="D2847" s="1">
        <v>0</v>
      </c>
      <c r="E2847" s="2">
        <v>2.5</v>
      </c>
      <c r="H2847" s="4" t="str">
        <f t="shared" si="221"/>
        <v>Y</v>
      </c>
      <c r="I2847" s="4" t="str">
        <f t="shared" si="222"/>
        <v/>
      </c>
      <c r="J2847" s="4" t="str">
        <f t="shared" si="223"/>
        <v/>
      </c>
      <c r="K2847" s="4" t="str">
        <f>IF(ISERROR(MATCH(A2847,SEM_20201201_20210416!A:A,0)),"","Y")</f>
        <v/>
      </c>
      <c r="L2847" s="4" t="str">
        <f>IF(K2847="Y",VLOOKUP($A2847,SEM_20201201_20210416!$A:$G,3,FALSE),"")</f>
        <v/>
      </c>
      <c r="M2847" s="4" t="str">
        <f>IF(K2847="Y",VLOOKUP($A2847,SEM_20201201_20210416!$A:$G,4,FALSE),"")</f>
        <v/>
      </c>
      <c r="N2847" s="1" t="str">
        <f>IFERROR(VLOOKUP(A2847,SEM_20201201_20210416!A:F,6,FALSE),"")</f>
        <v/>
      </c>
      <c r="O2847" s="4" t="str">
        <f t="shared" si="224"/>
        <v/>
      </c>
      <c r="P2847" s="4" t="str">
        <f t="shared" si="225"/>
        <v/>
      </c>
    </row>
    <row r="2848" spans="1:16">
      <c r="A2848" s="3" t="s">
        <v>2934</v>
      </c>
      <c r="B2848">
        <v>4</v>
      </c>
      <c r="C2848">
        <v>2</v>
      </c>
      <c r="D2848" s="1">
        <v>0.5</v>
      </c>
      <c r="E2848" s="2">
        <v>2.75</v>
      </c>
      <c r="H2848" s="4" t="str">
        <f t="shared" si="221"/>
        <v>Y</v>
      </c>
      <c r="I2848" s="4" t="str">
        <f t="shared" si="222"/>
        <v/>
      </c>
      <c r="J2848" s="4" t="str">
        <f t="shared" si="223"/>
        <v/>
      </c>
      <c r="K2848" s="4" t="str">
        <f>IF(ISERROR(MATCH(A2848,SEM_20201201_20210416!A:A,0)),"","Y")</f>
        <v/>
      </c>
      <c r="L2848" s="4" t="str">
        <f>IF(K2848="Y",VLOOKUP($A2848,SEM_20201201_20210416!$A:$G,3,FALSE),"")</f>
        <v/>
      </c>
      <c r="M2848" s="4" t="str">
        <f>IF(K2848="Y",VLOOKUP($A2848,SEM_20201201_20210416!$A:$G,4,FALSE),"")</f>
        <v/>
      </c>
      <c r="N2848" s="1" t="str">
        <f>IFERROR(VLOOKUP(A2848,SEM_20201201_20210416!A:F,6,FALSE),"")</f>
        <v/>
      </c>
      <c r="O2848" s="4" t="str">
        <f t="shared" si="224"/>
        <v/>
      </c>
      <c r="P2848" s="4" t="str">
        <f t="shared" si="225"/>
        <v/>
      </c>
    </row>
    <row r="2849" spans="1:16">
      <c r="A2849" s="3" t="s">
        <v>3127</v>
      </c>
      <c r="B2849">
        <v>4</v>
      </c>
      <c r="C2849">
        <v>1</v>
      </c>
      <c r="D2849" s="1">
        <v>0.25</v>
      </c>
      <c r="E2849" s="2">
        <v>2.75</v>
      </c>
      <c r="H2849" s="4" t="str">
        <f t="shared" si="221"/>
        <v>Y</v>
      </c>
      <c r="I2849" s="4" t="str">
        <f t="shared" si="222"/>
        <v/>
      </c>
      <c r="J2849" s="4" t="str">
        <f t="shared" si="223"/>
        <v/>
      </c>
      <c r="K2849" s="4" t="str">
        <f>IF(ISERROR(MATCH(A2849,SEM_20201201_20210416!A:A,0)),"","Y")</f>
        <v/>
      </c>
      <c r="L2849" s="4" t="str">
        <f>IF(K2849="Y",VLOOKUP($A2849,SEM_20201201_20210416!$A:$G,3,FALSE),"")</f>
        <v/>
      </c>
      <c r="M2849" s="4" t="str">
        <f>IF(K2849="Y",VLOOKUP($A2849,SEM_20201201_20210416!$A:$G,4,FALSE),"")</f>
        <v/>
      </c>
      <c r="N2849" s="1" t="str">
        <f>IFERROR(VLOOKUP(A2849,SEM_20201201_20210416!A:F,6,FALSE),"")</f>
        <v/>
      </c>
      <c r="O2849" s="4" t="str">
        <f t="shared" si="224"/>
        <v/>
      </c>
      <c r="P2849" s="4" t="str">
        <f t="shared" si="225"/>
        <v/>
      </c>
    </row>
    <row r="2850" spans="1:16">
      <c r="A2850" s="3" t="s">
        <v>2954</v>
      </c>
      <c r="B2850">
        <v>4</v>
      </c>
      <c r="C2850">
        <v>0</v>
      </c>
      <c r="D2850" s="1">
        <v>0</v>
      </c>
      <c r="E2850" s="2">
        <v>2.75</v>
      </c>
      <c r="H2850" s="4" t="str">
        <f t="shared" si="221"/>
        <v>Y</v>
      </c>
      <c r="I2850" s="4" t="str">
        <f t="shared" si="222"/>
        <v/>
      </c>
      <c r="J2850" s="4" t="str">
        <f t="shared" si="223"/>
        <v/>
      </c>
      <c r="K2850" s="4" t="str">
        <f>IF(ISERROR(MATCH(A2850,SEM_20201201_20210416!A:A,0)),"","Y")</f>
        <v/>
      </c>
      <c r="L2850" s="4" t="str">
        <f>IF(K2850="Y",VLOOKUP($A2850,SEM_20201201_20210416!$A:$G,3,FALSE),"")</f>
        <v/>
      </c>
      <c r="M2850" s="4" t="str">
        <f>IF(K2850="Y",VLOOKUP($A2850,SEM_20201201_20210416!$A:$G,4,FALSE),"")</f>
        <v/>
      </c>
      <c r="N2850" s="1" t="str">
        <f>IFERROR(VLOOKUP(A2850,SEM_20201201_20210416!A:F,6,FALSE),"")</f>
        <v/>
      </c>
      <c r="O2850" s="4" t="str">
        <f t="shared" si="224"/>
        <v/>
      </c>
      <c r="P2850" s="4" t="str">
        <f t="shared" si="225"/>
        <v/>
      </c>
    </row>
    <row r="2851" spans="1:16">
      <c r="A2851" s="3">
        <v>1</v>
      </c>
      <c r="B2851">
        <v>4</v>
      </c>
      <c r="C2851">
        <v>0</v>
      </c>
      <c r="D2851" s="1">
        <v>0</v>
      </c>
      <c r="E2851" s="2">
        <v>2.75</v>
      </c>
      <c r="H2851" s="4" t="str">
        <f t="shared" si="221"/>
        <v>Y</v>
      </c>
      <c r="I2851" s="4" t="str">
        <f t="shared" si="222"/>
        <v/>
      </c>
      <c r="J2851" s="4" t="str">
        <f t="shared" si="223"/>
        <v/>
      </c>
      <c r="K2851" s="4" t="str">
        <f>IF(ISERROR(MATCH(A2851,SEM_20201201_20210416!A:A,0)),"","Y")</f>
        <v/>
      </c>
      <c r="L2851" s="4" t="str">
        <f>IF(K2851="Y",VLOOKUP($A2851,SEM_20201201_20210416!$A:$G,3,FALSE),"")</f>
        <v/>
      </c>
      <c r="M2851" s="4" t="str">
        <f>IF(K2851="Y",VLOOKUP($A2851,SEM_20201201_20210416!$A:$G,4,FALSE),"")</f>
        <v/>
      </c>
      <c r="N2851" s="1" t="str">
        <f>IFERROR(VLOOKUP(A2851,SEM_20201201_20210416!A:F,6,FALSE),"")</f>
        <v/>
      </c>
      <c r="O2851" s="4" t="str">
        <f t="shared" si="224"/>
        <v/>
      </c>
      <c r="P2851" s="4" t="str">
        <f t="shared" si="225"/>
        <v/>
      </c>
    </row>
    <row r="2852" spans="1:16">
      <c r="A2852" s="3" t="s">
        <v>3115</v>
      </c>
      <c r="B2852">
        <v>4</v>
      </c>
      <c r="C2852">
        <v>0</v>
      </c>
      <c r="D2852" s="1">
        <v>0</v>
      </c>
      <c r="E2852" s="2">
        <v>2.75</v>
      </c>
      <c r="H2852" s="4" t="str">
        <f t="shared" si="221"/>
        <v>Y</v>
      </c>
      <c r="I2852" s="4" t="str">
        <f t="shared" si="222"/>
        <v/>
      </c>
      <c r="J2852" s="4" t="str">
        <f t="shared" si="223"/>
        <v/>
      </c>
      <c r="K2852" s="4" t="str">
        <f>IF(ISERROR(MATCH(A2852,SEM_20201201_20210416!A:A,0)),"","Y")</f>
        <v/>
      </c>
      <c r="L2852" s="4" t="str">
        <f>IF(K2852="Y",VLOOKUP($A2852,SEM_20201201_20210416!$A:$G,3,FALSE),"")</f>
        <v/>
      </c>
      <c r="M2852" s="4" t="str">
        <f>IF(K2852="Y",VLOOKUP($A2852,SEM_20201201_20210416!$A:$G,4,FALSE),"")</f>
        <v/>
      </c>
      <c r="N2852" s="1" t="str">
        <f>IFERROR(VLOOKUP(A2852,SEM_20201201_20210416!A:F,6,FALSE),"")</f>
        <v/>
      </c>
      <c r="O2852" s="4" t="str">
        <f t="shared" si="224"/>
        <v/>
      </c>
      <c r="P2852" s="4" t="str">
        <f t="shared" si="225"/>
        <v/>
      </c>
    </row>
    <row r="2853" spans="1:16">
      <c r="A2853" s="3" t="s">
        <v>3118</v>
      </c>
      <c r="B2853">
        <v>4</v>
      </c>
      <c r="C2853">
        <v>0</v>
      </c>
      <c r="D2853" s="1">
        <v>0</v>
      </c>
      <c r="E2853" s="2">
        <v>2.75</v>
      </c>
      <c r="H2853" s="4" t="str">
        <f t="shared" si="221"/>
        <v>Y</v>
      </c>
      <c r="I2853" s="4" t="str">
        <f t="shared" si="222"/>
        <v/>
      </c>
      <c r="J2853" s="4" t="str">
        <f t="shared" si="223"/>
        <v/>
      </c>
      <c r="K2853" s="4" t="str">
        <f>IF(ISERROR(MATCH(A2853,SEM_20201201_20210416!A:A,0)),"","Y")</f>
        <v/>
      </c>
      <c r="L2853" s="4" t="str">
        <f>IF(K2853="Y",VLOOKUP($A2853,SEM_20201201_20210416!$A:$G,3,FALSE),"")</f>
        <v/>
      </c>
      <c r="M2853" s="4" t="str">
        <f>IF(K2853="Y",VLOOKUP($A2853,SEM_20201201_20210416!$A:$G,4,FALSE),"")</f>
        <v/>
      </c>
      <c r="N2853" s="1" t="str">
        <f>IFERROR(VLOOKUP(A2853,SEM_20201201_20210416!A:F,6,FALSE),"")</f>
        <v/>
      </c>
      <c r="O2853" s="4" t="str">
        <f t="shared" si="224"/>
        <v/>
      </c>
      <c r="P2853" s="4" t="str">
        <f t="shared" si="225"/>
        <v/>
      </c>
    </row>
    <row r="2854" spans="1:16">
      <c r="A2854" s="3" t="s">
        <v>2922</v>
      </c>
      <c r="B2854">
        <v>4</v>
      </c>
      <c r="C2854">
        <v>0</v>
      </c>
      <c r="D2854" s="1">
        <v>0</v>
      </c>
      <c r="E2854" s="2">
        <v>3</v>
      </c>
      <c r="H2854" s="4" t="str">
        <f t="shared" si="221"/>
        <v/>
      </c>
      <c r="I2854" s="4" t="str">
        <f t="shared" si="222"/>
        <v/>
      </c>
      <c r="J2854" s="4" t="str">
        <f t="shared" si="223"/>
        <v/>
      </c>
      <c r="K2854" s="4" t="str">
        <f>IF(ISERROR(MATCH(A2854,SEM_20201201_20210416!A:A,0)),"","Y")</f>
        <v/>
      </c>
      <c r="L2854" s="4" t="str">
        <f>IF(K2854="Y",VLOOKUP($A2854,SEM_20201201_20210416!$A:$G,3,FALSE),"")</f>
        <v/>
      </c>
      <c r="M2854" s="4" t="str">
        <f>IF(K2854="Y",VLOOKUP($A2854,SEM_20201201_20210416!$A:$G,4,FALSE),"")</f>
        <v/>
      </c>
      <c r="N2854" s="1" t="str">
        <f>IFERROR(VLOOKUP(A2854,SEM_20201201_20210416!A:F,6,FALSE),"")</f>
        <v/>
      </c>
      <c r="O2854" s="4" t="str">
        <f t="shared" si="224"/>
        <v/>
      </c>
      <c r="P2854" s="4" t="str">
        <f t="shared" si="225"/>
        <v/>
      </c>
    </row>
    <row r="2855" spans="1:16">
      <c r="A2855" s="3" t="s">
        <v>2927</v>
      </c>
      <c r="B2855">
        <v>4</v>
      </c>
      <c r="C2855">
        <v>1</v>
      </c>
      <c r="D2855" s="1">
        <v>0.25</v>
      </c>
      <c r="E2855" s="2">
        <v>3.25</v>
      </c>
      <c r="H2855" s="4" t="str">
        <f t="shared" si="221"/>
        <v/>
      </c>
      <c r="I2855" s="4" t="str">
        <f t="shared" si="222"/>
        <v/>
      </c>
      <c r="J2855" s="4" t="str">
        <f t="shared" si="223"/>
        <v/>
      </c>
      <c r="K2855" s="4" t="str">
        <f>IF(ISERROR(MATCH(A2855,SEM_20201201_20210416!A:A,0)),"","Y")</f>
        <v/>
      </c>
      <c r="L2855" s="4" t="str">
        <f>IF(K2855="Y",VLOOKUP($A2855,SEM_20201201_20210416!$A:$G,3,FALSE),"")</f>
        <v/>
      </c>
      <c r="M2855" s="4" t="str">
        <f>IF(K2855="Y",VLOOKUP($A2855,SEM_20201201_20210416!$A:$G,4,FALSE),"")</f>
        <v/>
      </c>
      <c r="N2855" s="1" t="str">
        <f>IFERROR(VLOOKUP(A2855,SEM_20201201_20210416!A:F,6,FALSE),"")</f>
        <v/>
      </c>
      <c r="O2855" s="4" t="str">
        <f t="shared" si="224"/>
        <v/>
      </c>
      <c r="P2855" s="4" t="str">
        <f t="shared" si="225"/>
        <v/>
      </c>
    </row>
    <row r="2856" spans="1:16">
      <c r="A2856" s="3" t="s">
        <v>2969</v>
      </c>
      <c r="B2856">
        <v>4</v>
      </c>
      <c r="C2856">
        <v>0</v>
      </c>
      <c r="D2856" s="1">
        <v>0</v>
      </c>
      <c r="E2856" s="2">
        <v>3.25</v>
      </c>
      <c r="H2856" s="4" t="str">
        <f t="shared" si="221"/>
        <v/>
      </c>
      <c r="I2856" s="4" t="str">
        <f t="shared" si="222"/>
        <v/>
      </c>
      <c r="J2856" s="4" t="str">
        <f t="shared" si="223"/>
        <v/>
      </c>
      <c r="K2856" s="4" t="str">
        <f>IF(ISERROR(MATCH(A2856,SEM_20201201_20210416!A:A,0)),"","Y")</f>
        <v/>
      </c>
      <c r="L2856" s="4" t="str">
        <f>IF(K2856="Y",VLOOKUP($A2856,SEM_20201201_20210416!$A:$G,3,FALSE),"")</f>
        <v/>
      </c>
      <c r="M2856" s="4" t="str">
        <f>IF(K2856="Y",VLOOKUP($A2856,SEM_20201201_20210416!$A:$G,4,FALSE),"")</f>
        <v/>
      </c>
      <c r="N2856" s="1" t="str">
        <f>IFERROR(VLOOKUP(A2856,SEM_20201201_20210416!A:F,6,FALSE),"")</f>
        <v/>
      </c>
      <c r="O2856" s="4" t="str">
        <f t="shared" si="224"/>
        <v/>
      </c>
      <c r="P2856" s="4" t="str">
        <f t="shared" si="225"/>
        <v/>
      </c>
    </row>
    <row r="2857" spans="1:16">
      <c r="A2857" s="3" t="s">
        <v>3035</v>
      </c>
      <c r="B2857">
        <v>4</v>
      </c>
      <c r="C2857">
        <v>0</v>
      </c>
      <c r="D2857" s="1">
        <v>0</v>
      </c>
      <c r="E2857" s="2">
        <v>3.25</v>
      </c>
      <c r="H2857" s="4" t="str">
        <f t="shared" si="221"/>
        <v/>
      </c>
      <c r="I2857" s="4" t="str">
        <f t="shared" si="222"/>
        <v/>
      </c>
      <c r="J2857" s="4" t="str">
        <f t="shared" si="223"/>
        <v/>
      </c>
      <c r="K2857" s="4" t="str">
        <f>IF(ISERROR(MATCH(A2857,SEM_20201201_20210416!A:A,0)),"","Y")</f>
        <v/>
      </c>
      <c r="L2857" s="4" t="str">
        <f>IF(K2857="Y",VLOOKUP($A2857,SEM_20201201_20210416!$A:$G,3,FALSE),"")</f>
        <v/>
      </c>
      <c r="M2857" s="4" t="str">
        <f>IF(K2857="Y",VLOOKUP($A2857,SEM_20201201_20210416!$A:$G,4,FALSE),"")</f>
        <v/>
      </c>
      <c r="N2857" s="1" t="str">
        <f>IFERROR(VLOOKUP(A2857,SEM_20201201_20210416!A:F,6,FALSE),"")</f>
        <v/>
      </c>
      <c r="O2857" s="4" t="str">
        <f t="shared" si="224"/>
        <v/>
      </c>
      <c r="P2857" s="4" t="str">
        <f t="shared" si="225"/>
        <v/>
      </c>
    </row>
    <row r="2858" spans="1:16">
      <c r="A2858" s="3" t="s">
        <v>3047</v>
      </c>
      <c r="B2858">
        <v>4</v>
      </c>
      <c r="C2858">
        <v>0</v>
      </c>
      <c r="D2858" s="1">
        <v>0</v>
      </c>
      <c r="E2858" s="2">
        <v>3.25</v>
      </c>
      <c r="H2858" s="4" t="str">
        <f t="shared" si="221"/>
        <v/>
      </c>
      <c r="I2858" s="4" t="str">
        <f t="shared" si="222"/>
        <v/>
      </c>
      <c r="J2858" s="4" t="str">
        <f t="shared" si="223"/>
        <v/>
      </c>
      <c r="K2858" s="4" t="str">
        <f>IF(ISERROR(MATCH(A2858,SEM_20201201_20210416!A:A,0)),"","Y")</f>
        <v/>
      </c>
      <c r="L2858" s="4" t="str">
        <f>IF(K2858="Y",VLOOKUP($A2858,SEM_20201201_20210416!$A:$G,3,FALSE),"")</f>
        <v/>
      </c>
      <c r="M2858" s="4" t="str">
        <f>IF(K2858="Y",VLOOKUP($A2858,SEM_20201201_20210416!$A:$G,4,FALSE),"")</f>
        <v/>
      </c>
      <c r="N2858" s="1" t="str">
        <f>IFERROR(VLOOKUP(A2858,SEM_20201201_20210416!A:F,6,FALSE),"")</f>
        <v/>
      </c>
      <c r="O2858" s="4" t="str">
        <f t="shared" si="224"/>
        <v/>
      </c>
      <c r="P2858" s="4" t="str">
        <f t="shared" si="225"/>
        <v/>
      </c>
    </row>
    <row r="2859" spans="1:16">
      <c r="A2859" s="3" t="s">
        <v>3052</v>
      </c>
      <c r="B2859">
        <v>4</v>
      </c>
      <c r="C2859">
        <v>0</v>
      </c>
      <c r="D2859" s="1">
        <v>0</v>
      </c>
      <c r="E2859" s="2">
        <v>3.25</v>
      </c>
      <c r="H2859" s="4" t="str">
        <f t="shared" si="221"/>
        <v/>
      </c>
      <c r="I2859" s="4" t="str">
        <f t="shared" si="222"/>
        <v/>
      </c>
      <c r="J2859" s="4" t="str">
        <f t="shared" si="223"/>
        <v/>
      </c>
      <c r="K2859" s="4" t="str">
        <f>IF(ISERROR(MATCH(A2859,SEM_20201201_20210416!A:A,0)),"","Y")</f>
        <v/>
      </c>
      <c r="L2859" s="4" t="str">
        <f>IF(K2859="Y",VLOOKUP($A2859,SEM_20201201_20210416!$A:$G,3,FALSE),"")</f>
        <v/>
      </c>
      <c r="M2859" s="4" t="str">
        <f>IF(K2859="Y",VLOOKUP($A2859,SEM_20201201_20210416!$A:$G,4,FALSE),"")</f>
        <v/>
      </c>
      <c r="N2859" s="1" t="str">
        <f>IFERROR(VLOOKUP(A2859,SEM_20201201_20210416!A:F,6,FALSE),"")</f>
        <v/>
      </c>
      <c r="O2859" s="4" t="str">
        <f t="shared" si="224"/>
        <v/>
      </c>
      <c r="P2859" s="4" t="str">
        <f t="shared" si="225"/>
        <v/>
      </c>
    </row>
    <row r="2860" spans="1:16">
      <c r="A2860" s="3" t="s">
        <v>3091</v>
      </c>
      <c r="B2860">
        <v>4</v>
      </c>
      <c r="C2860">
        <v>0</v>
      </c>
      <c r="D2860" s="1">
        <v>0</v>
      </c>
      <c r="E2860" s="2">
        <v>3.25</v>
      </c>
      <c r="H2860" s="4" t="str">
        <f t="shared" si="221"/>
        <v/>
      </c>
      <c r="I2860" s="4" t="str">
        <f t="shared" si="222"/>
        <v/>
      </c>
      <c r="J2860" s="4" t="str">
        <f t="shared" si="223"/>
        <v/>
      </c>
      <c r="K2860" s="4" t="str">
        <f>IF(ISERROR(MATCH(A2860,SEM_20201201_20210416!A:A,0)),"","Y")</f>
        <v/>
      </c>
      <c r="L2860" s="4" t="str">
        <f>IF(K2860="Y",VLOOKUP($A2860,SEM_20201201_20210416!$A:$G,3,FALSE),"")</f>
        <v/>
      </c>
      <c r="M2860" s="4" t="str">
        <f>IF(K2860="Y",VLOOKUP($A2860,SEM_20201201_20210416!$A:$G,4,FALSE),"")</f>
        <v/>
      </c>
      <c r="N2860" s="1" t="str">
        <f>IFERROR(VLOOKUP(A2860,SEM_20201201_20210416!A:F,6,FALSE),"")</f>
        <v/>
      </c>
      <c r="O2860" s="4" t="str">
        <f t="shared" si="224"/>
        <v/>
      </c>
      <c r="P2860" s="4" t="str">
        <f t="shared" si="225"/>
        <v/>
      </c>
    </row>
    <row r="2861" spans="1:16">
      <c r="A2861" s="3" t="s">
        <v>3122</v>
      </c>
      <c r="B2861">
        <v>4</v>
      </c>
      <c r="C2861">
        <v>0</v>
      </c>
      <c r="D2861" s="1">
        <v>0</v>
      </c>
      <c r="E2861" s="2">
        <v>3.25</v>
      </c>
      <c r="H2861" s="4" t="str">
        <f t="shared" si="221"/>
        <v/>
      </c>
      <c r="I2861" s="4" t="str">
        <f t="shared" si="222"/>
        <v/>
      </c>
      <c r="J2861" s="4" t="str">
        <f t="shared" si="223"/>
        <v/>
      </c>
      <c r="K2861" s="4" t="str">
        <f>IF(ISERROR(MATCH(A2861,SEM_20201201_20210416!A:A,0)),"","Y")</f>
        <v/>
      </c>
      <c r="L2861" s="4" t="str">
        <f>IF(K2861="Y",VLOOKUP($A2861,SEM_20201201_20210416!$A:$G,3,FALSE),"")</f>
        <v/>
      </c>
      <c r="M2861" s="4" t="str">
        <f>IF(K2861="Y",VLOOKUP($A2861,SEM_20201201_20210416!$A:$G,4,FALSE),"")</f>
        <v/>
      </c>
      <c r="N2861" s="1" t="str">
        <f>IFERROR(VLOOKUP(A2861,SEM_20201201_20210416!A:F,6,FALSE),"")</f>
        <v/>
      </c>
      <c r="O2861" s="4" t="str">
        <f t="shared" si="224"/>
        <v/>
      </c>
      <c r="P2861" s="4" t="str">
        <f t="shared" si="225"/>
        <v/>
      </c>
    </row>
    <row r="2862" spans="1:16">
      <c r="A2862" s="3" t="s">
        <v>2880</v>
      </c>
      <c r="B2862">
        <v>4</v>
      </c>
      <c r="C2862">
        <v>0</v>
      </c>
      <c r="D2862" s="1">
        <v>0</v>
      </c>
      <c r="E2862" s="2">
        <v>3.5</v>
      </c>
      <c r="H2862" s="4" t="str">
        <f t="shared" si="221"/>
        <v/>
      </c>
      <c r="I2862" s="4" t="str">
        <f t="shared" si="222"/>
        <v/>
      </c>
      <c r="J2862" s="4" t="str">
        <f t="shared" si="223"/>
        <v/>
      </c>
      <c r="K2862" s="4" t="str">
        <f>IF(ISERROR(MATCH(A2862,SEM_20201201_20210416!A:A,0)),"","Y")</f>
        <v/>
      </c>
      <c r="L2862" s="4" t="str">
        <f>IF(K2862="Y",VLOOKUP($A2862,SEM_20201201_20210416!$A:$G,3,FALSE),"")</f>
        <v/>
      </c>
      <c r="M2862" s="4" t="str">
        <f>IF(K2862="Y",VLOOKUP($A2862,SEM_20201201_20210416!$A:$G,4,FALSE),"")</f>
        <v/>
      </c>
      <c r="N2862" s="1" t="str">
        <f>IFERROR(VLOOKUP(A2862,SEM_20201201_20210416!A:F,6,FALSE),"")</f>
        <v/>
      </c>
      <c r="O2862" s="4" t="str">
        <f t="shared" si="224"/>
        <v/>
      </c>
      <c r="P2862" s="4" t="str">
        <f t="shared" si="225"/>
        <v/>
      </c>
    </row>
    <row r="2863" spans="1:16">
      <c r="A2863" s="3" t="s">
        <v>2951</v>
      </c>
      <c r="B2863">
        <v>4</v>
      </c>
      <c r="C2863">
        <v>0</v>
      </c>
      <c r="D2863" s="1">
        <v>0</v>
      </c>
      <c r="E2863" s="2">
        <v>3.5</v>
      </c>
      <c r="H2863" s="4" t="str">
        <f t="shared" si="221"/>
        <v/>
      </c>
      <c r="I2863" s="4" t="str">
        <f t="shared" si="222"/>
        <v/>
      </c>
      <c r="J2863" s="4" t="str">
        <f t="shared" si="223"/>
        <v/>
      </c>
      <c r="K2863" s="4" t="str">
        <f>IF(ISERROR(MATCH(A2863,SEM_20201201_20210416!A:A,0)),"","Y")</f>
        <v/>
      </c>
      <c r="L2863" s="4" t="str">
        <f>IF(K2863="Y",VLOOKUP($A2863,SEM_20201201_20210416!$A:$G,3,FALSE),"")</f>
        <v/>
      </c>
      <c r="M2863" s="4" t="str">
        <f>IF(K2863="Y",VLOOKUP($A2863,SEM_20201201_20210416!$A:$G,4,FALSE),"")</f>
        <v/>
      </c>
      <c r="N2863" s="1" t="str">
        <f>IFERROR(VLOOKUP(A2863,SEM_20201201_20210416!A:F,6,FALSE),"")</f>
        <v/>
      </c>
      <c r="O2863" s="4" t="str">
        <f t="shared" si="224"/>
        <v/>
      </c>
      <c r="P2863" s="4" t="str">
        <f t="shared" si="225"/>
        <v/>
      </c>
    </row>
    <row r="2864" spans="1:16">
      <c r="A2864" s="3" t="s">
        <v>2971</v>
      </c>
      <c r="B2864">
        <v>4</v>
      </c>
      <c r="C2864">
        <v>0</v>
      </c>
      <c r="D2864" s="1">
        <v>0</v>
      </c>
      <c r="E2864" s="2">
        <v>3.5</v>
      </c>
      <c r="H2864" s="4" t="str">
        <f t="shared" si="221"/>
        <v/>
      </c>
      <c r="I2864" s="4" t="str">
        <f t="shared" si="222"/>
        <v/>
      </c>
      <c r="J2864" s="4" t="str">
        <f t="shared" si="223"/>
        <v/>
      </c>
      <c r="K2864" s="4" t="str">
        <f>IF(ISERROR(MATCH(A2864,SEM_20201201_20210416!A:A,0)),"","Y")</f>
        <v/>
      </c>
      <c r="L2864" s="4" t="str">
        <f>IF(K2864="Y",VLOOKUP($A2864,SEM_20201201_20210416!$A:$G,3,FALSE),"")</f>
        <v/>
      </c>
      <c r="M2864" s="4" t="str">
        <f>IF(K2864="Y",VLOOKUP($A2864,SEM_20201201_20210416!$A:$G,4,FALSE),"")</f>
        <v/>
      </c>
      <c r="N2864" s="1" t="str">
        <f>IFERROR(VLOOKUP(A2864,SEM_20201201_20210416!A:F,6,FALSE),"")</f>
        <v/>
      </c>
      <c r="O2864" s="4" t="str">
        <f t="shared" si="224"/>
        <v/>
      </c>
      <c r="P2864" s="4" t="str">
        <f t="shared" si="225"/>
        <v/>
      </c>
    </row>
    <row r="2865" spans="1:16">
      <c r="A2865" s="3" t="s">
        <v>2983</v>
      </c>
      <c r="B2865">
        <v>4</v>
      </c>
      <c r="C2865">
        <v>0</v>
      </c>
      <c r="D2865" s="1">
        <v>0</v>
      </c>
      <c r="E2865" s="2">
        <v>3.5</v>
      </c>
      <c r="H2865" s="4" t="str">
        <f t="shared" si="221"/>
        <v/>
      </c>
      <c r="I2865" s="4" t="str">
        <f t="shared" si="222"/>
        <v/>
      </c>
      <c r="J2865" s="4" t="str">
        <f t="shared" si="223"/>
        <v/>
      </c>
      <c r="K2865" s="4" t="str">
        <f>IF(ISERROR(MATCH(A2865,SEM_20201201_20210416!A:A,0)),"","Y")</f>
        <v/>
      </c>
      <c r="L2865" s="4" t="str">
        <f>IF(K2865="Y",VLOOKUP($A2865,SEM_20201201_20210416!$A:$G,3,FALSE),"")</f>
        <v/>
      </c>
      <c r="M2865" s="4" t="str">
        <f>IF(K2865="Y",VLOOKUP($A2865,SEM_20201201_20210416!$A:$G,4,FALSE),"")</f>
        <v/>
      </c>
      <c r="N2865" s="1" t="str">
        <f>IFERROR(VLOOKUP(A2865,SEM_20201201_20210416!A:F,6,FALSE),"")</f>
        <v/>
      </c>
      <c r="O2865" s="4" t="str">
        <f t="shared" si="224"/>
        <v/>
      </c>
      <c r="P2865" s="4" t="str">
        <f t="shared" si="225"/>
        <v/>
      </c>
    </row>
    <row r="2866" spans="1:16">
      <c r="A2866" s="3" t="s">
        <v>2989</v>
      </c>
      <c r="B2866">
        <v>4</v>
      </c>
      <c r="C2866">
        <v>0</v>
      </c>
      <c r="D2866" s="1">
        <v>0</v>
      </c>
      <c r="E2866" s="2">
        <v>3.5</v>
      </c>
      <c r="H2866" s="4" t="str">
        <f t="shared" si="221"/>
        <v/>
      </c>
      <c r="I2866" s="4" t="str">
        <f t="shared" si="222"/>
        <v/>
      </c>
      <c r="J2866" s="4" t="str">
        <f t="shared" si="223"/>
        <v/>
      </c>
      <c r="K2866" s="4" t="str">
        <f>IF(ISERROR(MATCH(A2866,SEM_20201201_20210416!A:A,0)),"","Y")</f>
        <v/>
      </c>
      <c r="L2866" s="4" t="str">
        <f>IF(K2866="Y",VLOOKUP($A2866,SEM_20201201_20210416!$A:$G,3,FALSE),"")</f>
        <v/>
      </c>
      <c r="M2866" s="4" t="str">
        <f>IF(K2866="Y",VLOOKUP($A2866,SEM_20201201_20210416!$A:$G,4,FALSE),"")</f>
        <v/>
      </c>
      <c r="N2866" s="1" t="str">
        <f>IFERROR(VLOOKUP(A2866,SEM_20201201_20210416!A:F,6,FALSE),"")</f>
        <v/>
      </c>
      <c r="O2866" s="4" t="str">
        <f t="shared" si="224"/>
        <v/>
      </c>
      <c r="P2866" s="4" t="str">
        <f t="shared" si="225"/>
        <v/>
      </c>
    </row>
    <row r="2867" spans="1:16">
      <c r="A2867" s="3" t="s">
        <v>3136</v>
      </c>
      <c r="B2867">
        <v>4</v>
      </c>
      <c r="C2867">
        <v>0</v>
      </c>
      <c r="D2867" s="1">
        <v>0</v>
      </c>
      <c r="E2867" s="2">
        <v>3.5</v>
      </c>
      <c r="H2867" s="4" t="str">
        <f t="shared" si="221"/>
        <v/>
      </c>
      <c r="I2867" s="4" t="str">
        <f t="shared" si="222"/>
        <v/>
      </c>
      <c r="J2867" s="4" t="str">
        <f t="shared" si="223"/>
        <v/>
      </c>
      <c r="K2867" s="4" t="str">
        <f>IF(ISERROR(MATCH(A2867,SEM_20201201_20210416!A:A,0)),"","Y")</f>
        <v/>
      </c>
      <c r="L2867" s="4" t="str">
        <f>IF(K2867="Y",VLOOKUP($A2867,SEM_20201201_20210416!$A:$G,3,FALSE),"")</f>
        <v/>
      </c>
      <c r="M2867" s="4" t="str">
        <f>IF(K2867="Y",VLOOKUP($A2867,SEM_20201201_20210416!$A:$G,4,FALSE),"")</f>
        <v/>
      </c>
      <c r="N2867" s="1" t="str">
        <f>IFERROR(VLOOKUP(A2867,SEM_20201201_20210416!A:F,6,FALSE),"")</f>
        <v/>
      </c>
      <c r="O2867" s="4" t="str">
        <f t="shared" si="224"/>
        <v/>
      </c>
      <c r="P2867" s="4" t="str">
        <f t="shared" si="225"/>
        <v/>
      </c>
    </row>
    <row r="2868" spans="1:16">
      <c r="A2868" s="3" t="s">
        <v>2842</v>
      </c>
      <c r="B2868">
        <v>4</v>
      </c>
      <c r="C2868">
        <v>0</v>
      </c>
      <c r="D2868" s="1">
        <v>0</v>
      </c>
      <c r="E2868" s="2">
        <v>3.75</v>
      </c>
      <c r="H2868" s="4" t="str">
        <f t="shared" si="221"/>
        <v/>
      </c>
      <c r="I2868" s="4" t="str">
        <f t="shared" si="222"/>
        <v/>
      </c>
      <c r="J2868" s="4" t="str">
        <f t="shared" si="223"/>
        <v/>
      </c>
      <c r="K2868" s="4" t="str">
        <f>IF(ISERROR(MATCH(A2868,SEM_20201201_20210416!A:A,0)),"","Y")</f>
        <v/>
      </c>
      <c r="L2868" s="4" t="str">
        <f>IF(K2868="Y",VLOOKUP($A2868,SEM_20201201_20210416!$A:$G,3,FALSE),"")</f>
        <v/>
      </c>
      <c r="M2868" s="4" t="str">
        <f>IF(K2868="Y",VLOOKUP($A2868,SEM_20201201_20210416!$A:$G,4,FALSE),"")</f>
        <v/>
      </c>
      <c r="N2868" s="1" t="str">
        <f>IFERROR(VLOOKUP(A2868,SEM_20201201_20210416!A:F,6,FALSE),"")</f>
        <v/>
      </c>
      <c r="O2868" s="4" t="str">
        <f t="shared" si="224"/>
        <v/>
      </c>
      <c r="P2868" s="4" t="str">
        <f t="shared" si="225"/>
        <v/>
      </c>
    </row>
    <row r="2869" spans="1:16">
      <c r="A2869" s="3" t="s">
        <v>2937</v>
      </c>
      <c r="B2869">
        <v>4</v>
      </c>
      <c r="C2869">
        <v>0</v>
      </c>
      <c r="D2869" s="1">
        <v>0</v>
      </c>
      <c r="E2869" s="2">
        <v>3.75</v>
      </c>
      <c r="H2869" s="4" t="str">
        <f t="shared" si="221"/>
        <v/>
      </c>
      <c r="I2869" s="4" t="str">
        <f t="shared" si="222"/>
        <v/>
      </c>
      <c r="J2869" s="4" t="str">
        <f t="shared" si="223"/>
        <v/>
      </c>
      <c r="K2869" s="4" t="str">
        <f>IF(ISERROR(MATCH(A2869,SEM_20201201_20210416!A:A,0)),"","Y")</f>
        <v/>
      </c>
      <c r="L2869" s="4" t="str">
        <f>IF(K2869="Y",VLOOKUP($A2869,SEM_20201201_20210416!$A:$G,3,FALSE),"")</f>
        <v/>
      </c>
      <c r="M2869" s="4" t="str">
        <f>IF(K2869="Y",VLOOKUP($A2869,SEM_20201201_20210416!$A:$G,4,FALSE),"")</f>
        <v/>
      </c>
      <c r="N2869" s="1" t="str">
        <f>IFERROR(VLOOKUP(A2869,SEM_20201201_20210416!A:F,6,FALSE),"")</f>
        <v/>
      </c>
      <c r="O2869" s="4" t="str">
        <f t="shared" si="224"/>
        <v/>
      </c>
      <c r="P2869" s="4" t="str">
        <f t="shared" si="225"/>
        <v/>
      </c>
    </row>
    <row r="2870" spans="1:16">
      <c r="A2870" s="3" t="s">
        <v>2972</v>
      </c>
      <c r="B2870">
        <v>4</v>
      </c>
      <c r="C2870">
        <v>0</v>
      </c>
      <c r="D2870" s="1">
        <v>0</v>
      </c>
      <c r="E2870" s="2">
        <v>3.75</v>
      </c>
      <c r="H2870" s="4" t="str">
        <f t="shared" si="221"/>
        <v/>
      </c>
      <c r="I2870" s="4" t="str">
        <f t="shared" si="222"/>
        <v/>
      </c>
      <c r="J2870" s="4" t="str">
        <f t="shared" si="223"/>
        <v/>
      </c>
      <c r="K2870" s="4" t="str">
        <f>IF(ISERROR(MATCH(A2870,SEM_20201201_20210416!A:A,0)),"","Y")</f>
        <v/>
      </c>
      <c r="L2870" s="4" t="str">
        <f>IF(K2870="Y",VLOOKUP($A2870,SEM_20201201_20210416!$A:$G,3,FALSE),"")</f>
        <v/>
      </c>
      <c r="M2870" s="4" t="str">
        <f>IF(K2870="Y",VLOOKUP($A2870,SEM_20201201_20210416!$A:$G,4,FALSE),"")</f>
        <v/>
      </c>
      <c r="N2870" s="1" t="str">
        <f>IFERROR(VLOOKUP(A2870,SEM_20201201_20210416!A:F,6,FALSE),"")</f>
        <v/>
      </c>
      <c r="O2870" s="4" t="str">
        <f t="shared" si="224"/>
        <v/>
      </c>
      <c r="P2870" s="4" t="str">
        <f t="shared" si="225"/>
        <v/>
      </c>
    </row>
    <row r="2871" spans="1:16">
      <c r="A2871" s="3" t="s">
        <v>3065</v>
      </c>
      <c r="B2871">
        <v>4</v>
      </c>
      <c r="C2871">
        <v>0</v>
      </c>
      <c r="D2871" s="1">
        <v>0</v>
      </c>
      <c r="E2871" s="2">
        <v>3.75</v>
      </c>
      <c r="H2871" s="4" t="str">
        <f t="shared" si="221"/>
        <v/>
      </c>
      <c r="I2871" s="4" t="str">
        <f t="shared" si="222"/>
        <v/>
      </c>
      <c r="J2871" s="4" t="str">
        <f t="shared" si="223"/>
        <v/>
      </c>
      <c r="K2871" s="4" t="str">
        <f>IF(ISERROR(MATCH(A2871,SEM_20201201_20210416!A:A,0)),"","Y")</f>
        <v/>
      </c>
      <c r="L2871" s="4" t="str">
        <f>IF(K2871="Y",VLOOKUP($A2871,SEM_20201201_20210416!$A:$G,3,FALSE),"")</f>
        <v/>
      </c>
      <c r="M2871" s="4" t="str">
        <f>IF(K2871="Y",VLOOKUP($A2871,SEM_20201201_20210416!$A:$G,4,FALSE),"")</f>
        <v/>
      </c>
      <c r="N2871" s="1" t="str">
        <f>IFERROR(VLOOKUP(A2871,SEM_20201201_20210416!A:F,6,FALSE),"")</f>
        <v/>
      </c>
      <c r="O2871" s="4" t="str">
        <f t="shared" si="224"/>
        <v/>
      </c>
      <c r="P2871" s="4" t="str">
        <f t="shared" si="225"/>
        <v/>
      </c>
    </row>
    <row r="2872" spans="1:16">
      <c r="A2872" s="3" t="s">
        <v>2906</v>
      </c>
      <c r="B2872">
        <v>4</v>
      </c>
      <c r="C2872">
        <v>3</v>
      </c>
      <c r="D2872" s="1">
        <v>0.75</v>
      </c>
      <c r="E2872" s="2">
        <v>4</v>
      </c>
      <c r="H2872" s="4" t="str">
        <f t="shared" si="221"/>
        <v/>
      </c>
      <c r="I2872" s="4" t="str">
        <f t="shared" si="222"/>
        <v>Y</v>
      </c>
      <c r="J2872" s="4" t="str">
        <f t="shared" si="223"/>
        <v/>
      </c>
      <c r="K2872" s="4" t="str">
        <f>IF(ISERROR(MATCH(A2872,SEM_20201201_20210416!A:A,0)),"","Y")</f>
        <v/>
      </c>
      <c r="L2872" s="4" t="str">
        <f>IF(K2872="Y",VLOOKUP($A2872,SEM_20201201_20210416!$A:$G,3,FALSE),"")</f>
        <v/>
      </c>
      <c r="M2872" s="4" t="str">
        <f>IF(K2872="Y",VLOOKUP($A2872,SEM_20201201_20210416!$A:$G,4,FALSE),"")</f>
        <v/>
      </c>
      <c r="N2872" s="1" t="str">
        <f>IFERROR(VLOOKUP(A2872,SEM_20201201_20210416!A:F,6,FALSE),"")</f>
        <v/>
      </c>
      <c r="O2872" s="4" t="str">
        <f t="shared" si="224"/>
        <v/>
      </c>
      <c r="P2872" s="4" t="str">
        <f t="shared" si="225"/>
        <v/>
      </c>
    </row>
    <row r="2873" spans="1:16">
      <c r="A2873" s="3" t="s">
        <v>2854</v>
      </c>
      <c r="B2873">
        <v>4</v>
      </c>
      <c r="C2873">
        <v>0</v>
      </c>
      <c r="D2873" s="1">
        <v>0</v>
      </c>
      <c r="E2873" s="2">
        <v>4</v>
      </c>
      <c r="H2873" s="4" t="str">
        <f t="shared" si="221"/>
        <v/>
      </c>
      <c r="I2873" s="4" t="str">
        <f t="shared" si="222"/>
        <v>Y</v>
      </c>
      <c r="J2873" s="4" t="str">
        <f t="shared" si="223"/>
        <v/>
      </c>
      <c r="K2873" s="4" t="str">
        <f>IF(ISERROR(MATCH(A2873,SEM_20201201_20210416!A:A,0)),"","Y")</f>
        <v/>
      </c>
      <c r="L2873" s="4" t="str">
        <f>IF(K2873="Y",VLOOKUP($A2873,SEM_20201201_20210416!$A:$G,3,FALSE),"")</f>
        <v/>
      </c>
      <c r="M2873" s="4" t="str">
        <f>IF(K2873="Y",VLOOKUP($A2873,SEM_20201201_20210416!$A:$G,4,FALSE),"")</f>
        <v/>
      </c>
      <c r="N2873" s="1" t="str">
        <f>IFERROR(VLOOKUP(A2873,SEM_20201201_20210416!A:F,6,FALSE),"")</f>
        <v/>
      </c>
      <c r="O2873" s="4" t="str">
        <f t="shared" si="224"/>
        <v/>
      </c>
      <c r="P2873" s="4" t="str">
        <f t="shared" si="225"/>
        <v/>
      </c>
    </row>
    <row r="2874" spans="1:16">
      <c r="A2874" s="3" t="s">
        <v>2975</v>
      </c>
      <c r="B2874">
        <v>4</v>
      </c>
      <c r="C2874">
        <v>0</v>
      </c>
      <c r="D2874" s="1">
        <v>0</v>
      </c>
      <c r="E2874" s="2">
        <v>4</v>
      </c>
      <c r="H2874" s="4" t="str">
        <f t="shared" si="221"/>
        <v/>
      </c>
      <c r="I2874" s="4" t="str">
        <f t="shared" si="222"/>
        <v>Y</v>
      </c>
      <c r="J2874" s="4" t="str">
        <f t="shared" si="223"/>
        <v/>
      </c>
      <c r="K2874" s="4" t="str">
        <f>IF(ISERROR(MATCH(A2874,SEM_20201201_20210416!A:A,0)),"","Y")</f>
        <v/>
      </c>
      <c r="L2874" s="4" t="str">
        <f>IF(K2874="Y",VLOOKUP($A2874,SEM_20201201_20210416!$A:$G,3,FALSE),"")</f>
        <v/>
      </c>
      <c r="M2874" s="4" t="str">
        <f>IF(K2874="Y",VLOOKUP($A2874,SEM_20201201_20210416!$A:$G,4,FALSE),"")</f>
        <v/>
      </c>
      <c r="N2874" s="1" t="str">
        <f>IFERROR(VLOOKUP(A2874,SEM_20201201_20210416!A:F,6,FALSE),"")</f>
        <v/>
      </c>
      <c r="O2874" s="4" t="str">
        <f t="shared" si="224"/>
        <v/>
      </c>
      <c r="P2874" s="4" t="str">
        <f t="shared" si="225"/>
        <v/>
      </c>
    </row>
    <row r="2875" spans="1:16">
      <c r="A2875" s="3" t="s">
        <v>3061</v>
      </c>
      <c r="B2875">
        <v>4</v>
      </c>
      <c r="C2875">
        <v>0</v>
      </c>
      <c r="D2875" s="1">
        <v>0</v>
      </c>
      <c r="E2875" s="2">
        <v>4</v>
      </c>
      <c r="H2875" s="4" t="str">
        <f t="shared" si="221"/>
        <v/>
      </c>
      <c r="I2875" s="4" t="str">
        <f t="shared" si="222"/>
        <v>Y</v>
      </c>
      <c r="J2875" s="4" t="str">
        <f t="shared" si="223"/>
        <v/>
      </c>
      <c r="K2875" s="4" t="str">
        <f>IF(ISERROR(MATCH(A2875,SEM_20201201_20210416!A:A,0)),"","Y")</f>
        <v/>
      </c>
      <c r="L2875" s="4" t="str">
        <f>IF(K2875="Y",VLOOKUP($A2875,SEM_20201201_20210416!$A:$G,3,FALSE),"")</f>
        <v/>
      </c>
      <c r="M2875" s="4" t="str">
        <f>IF(K2875="Y",VLOOKUP($A2875,SEM_20201201_20210416!$A:$G,4,FALSE),"")</f>
        <v/>
      </c>
      <c r="N2875" s="1" t="str">
        <f>IFERROR(VLOOKUP(A2875,SEM_20201201_20210416!A:F,6,FALSE),"")</f>
        <v/>
      </c>
      <c r="O2875" s="4" t="str">
        <f t="shared" si="224"/>
        <v/>
      </c>
      <c r="P2875" s="4" t="str">
        <f t="shared" si="225"/>
        <v/>
      </c>
    </row>
    <row r="2876" spans="1:16">
      <c r="A2876" s="3" t="s">
        <v>3121</v>
      </c>
      <c r="B2876">
        <v>4</v>
      </c>
      <c r="C2876">
        <v>0</v>
      </c>
      <c r="D2876" s="1">
        <v>0</v>
      </c>
      <c r="E2876" s="2">
        <v>4</v>
      </c>
      <c r="H2876" s="4" t="str">
        <f t="shared" si="221"/>
        <v/>
      </c>
      <c r="I2876" s="4" t="str">
        <f t="shared" si="222"/>
        <v>Y</v>
      </c>
      <c r="J2876" s="4" t="str">
        <f t="shared" si="223"/>
        <v/>
      </c>
      <c r="K2876" s="4" t="str">
        <f>IF(ISERROR(MATCH(A2876,SEM_20201201_20210416!A:A,0)),"","Y")</f>
        <v/>
      </c>
      <c r="L2876" s="4" t="str">
        <f>IF(K2876="Y",VLOOKUP($A2876,SEM_20201201_20210416!$A:$G,3,FALSE),"")</f>
        <v/>
      </c>
      <c r="M2876" s="4" t="str">
        <f>IF(K2876="Y",VLOOKUP($A2876,SEM_20201201_20210416!$A:$G,4,FALSE),"")</f>
        <v/>
      </c>
      <c r="N2876" s="1" t="str">
        <f>IFERROR(VLOOKUP(A2876,SEM_20201201_20210416!A:F,6,FALSE),"")</f>
        <v/>
      </c>
      <c r="O2876" s="4" t="str">
        <f t="shared" si="224"/>
        <v/>
      </c>
      <c r="P2876" s="4" t="str">
        <f t="shared" si="225"/>
        <v/>
      </c>
    </row>
    <row r="2877" spans="1:16">
      <c r="A2877" s="3" t="s">
        <v>2856</v>
      </c>
      <c r="B2877">
        <v>4</v>
      </c>
      <c r="C2877">
        <v>0</v>
      </c>
      <c r="D2877" s="1">
        <v>0</v>
      </c>
      <c r="E2877" s="2">
        <v>4.25</v>
      </c>
      <c r="H2877" s="4" t="str">
        <f t="shared" si="221"/>
        <v/>
      </c>
      <c r="I2877" s="4" t="str">
        <f t="shared" si="222"/>
        <v>Y</v>
      </c>
      <c r="J2877" s="4" t="str">
        <f t="shared" si="223"/>
        <v/>
      </c>
      <c r="K2877" s="4" t="str">
        <f>IF(ISERROR(MATCH(A2877,SEM_20201201_20210416!A:A,0)),"","Y")</f>
        <v/>
      </c>
      <c r="L2877" s="4" t="str">
        <f>IF(K2877="Y",VLOOKUP($A2877,SEM_20201201_20210416!$A:$G,3,FALSE),"")</f>
        <v/>
      </c>
      <c r="M2877" s="4" t="str">
        <f>IF(K2877="Y",VLOOKUP($A2877,SEM_20201201_20210416!$A:$G,4,FALSE),"")</f>
        <v/>
      </c>
      <c r="N2877" s="1" t="str">
        <f>IFERROR(VLOOKUP(A2877,SEM_20201201_20210416!A:F,6,FALSE),"")</f>
        <v/>
      </c>
      <c r="O2877" s="4" t="str">
        <f t="shared" si="224"/>
        <v/>
      </c>
      <c r="P2877" s="4" t="str">
        <f t="shared" si="225"/>
        <v/>
      </c>
    </row>
    <row r="2878" spans="1:16">
      <c r="A2878" s="3" t="s">
        <v>3049</v>
      </c>
      <c r="B2878">
        <v>4</v>
      </c>
      <c r="C2878">
        <v>0</v>
      </c>
      <c r="D2878" s="1">
        <v>0</v>
      </c>
      <c r="E2878" s="2">
        <v>4.25</v>
      </c>
      <c r="H2878" s="4" t="str">
        <f t="shared" si="221"/>
        <v/>
      </c>
      <c r="I2878" s="4" t="str">
        <f t="shared" si="222"/>
        <v>Y</v>
      </c>
      <c r="J2878" s="4" t="str">
        <f t="shared" si="223"/>
        <v/>
      </c>
      <c r="K2878" s="4" t="str">
        <f>IF(ISERROR(MATCH(A2878,SEM_20201201_20210416!A:A,0)),"","Y")</f>
        <v/>
      </c>
      <c r="L2878" s="4" t="str">
        <f>IF(K2878="Y",VLOOKUP($A2878,SEM_20201201_20210416!$A:$G,3,FALSE),"")</f>
        <v/>
      </c>
      <c r="M2878" s="4" t="str">
        <f>IF(K2878="Y",VLOOKUP($A2878,SEM_20201201_20210416!$A:$G,4,FALSE),"")</f>
        <v/>
      </c>
      <c r="N2878" s="1" t="str">
        <f>IFERROR(VLOOKUP(A2878,SEM_20201201_20210416!A:F,6,FALSE),"")</f>
        <v/>
      </c>
      <c r="O2878" s="4" t="str">
        <f t="shared" si="224"/>
        <v/>
      </c>
      <c r="P2878" s="4" t="str">
        <f t="shared" si="225"/>
        <v/>
      </c>
    </row>
    <row r="2879" spans="1:16">
      <c r="A2879" s="3" t="s">
        <v>2851</v>
      </c>
      <c r="B2879">
        <v>4</v>
      </c>
      <c r="C2879">
        <v>2</v>
      </c>
      <c r="D2879" s="1">
        <v>0.5</v>
      </c>
      <c r="E2879" s="2">
        <v>4.5</v>
      </c>
      <c r="H2879" s="4" t="str">
        <f t="shared" si="221"/>
        <v/>
      </c>
      <c r="I2879" s="4" t="str">
        <f t="shared" si="222"/>
        <v>Y</v>
      </c>
      <c r="J2879" s="4" t="str">
        <f t="shared" si="223"/>
        <v/>
      </c>
      <c r="K2879" s="4" t="str">
        <f>IF(ISERROR(MATCH(A2879,SEM_20201201_20210416!A:A,0)),"","Y")</f>
        <v/>
      </c>
      <c r="L2879" s="4" t="str">
        <f>IF(K2879="Y",VLOOKUP($A2879,SEM_20201201_20210416!$A:$G,3,FALSE),"")</f>
        <v/>
      </c>
      <c r="M2879" s="4" t="str">
        <f>IF(K2879="Y",VLOOKUP($A2879,SEM_20201201_20210416!$A:$G,4,FALSE),"")</f>
        <v/>
      </c>
      <c r="N2879" s="1" t="str">
        <f>IFERROR(VLOOKUP(A2879,SEM_20201201_20210416!A:F,6,FALSE),"")</f>
        <v/>
      </c>
      <c r="O2879" s="4" t="str">
        <f t="shared" si="224"/>
        <v/>
      </c>
      <c r="P2879" s="4" t="str">
        <f t="shared" si="225"/>
        <v/>
      </c>
    </row>
    <row r="2880" spans="1:16">
      <c r="A2880" s="3" t="s">
        <v>2885</v>
      </c>
      <c r="B2880">
        <v>4</v>
      </c>
      <c r="C2880">
        <v>1</v>
      </c>
      <c r="D2880" s="1">
        <v>0.25</v>
      </c>
      <c r="E2880" s="2">
        <v>4.5</v>
      </c>
      <c r="H2880" s="4" t="str">
        <f t="shared" si="221"/>
        <v/>
      </c>
      <c r="I2880" s="4" t="str">
        <f t="shared" si="222"/>
        <v>Y</v>
      </c>
      <c r="J2880" s="4" t="str">
        <f t="shared" si="223"/>
        <v/>
      </c>
      <c r="K2880" s="4" t="str">
        <f>IF(ISERROR(MATCH(A2880,SEM_20201201_20210416!A:A,0)),"","Y")</f>
        <v/>
      </c>
      <c r="L2880" s="4" t="str">
        <f>IF(K2880="Y",VLOOKUP($A2880,SEM_20201201_20210416!$A:$G,3,FALSE),"")</f>
        <v/>
      </c>
      <c r="M2880" s="4" t="str">
        <f>IF(K2880="Y",VLOOKUP($A2880,SEM_20201201_20210416!$A:$G,4,FALSE),"")</f>
        <v/>
      </c>
      <c r="N2880" s="1" t="str">
        <f>IFERROR(VLOOKUP(A2880,SEM_20201201_20210416!A:F,6,FALSE),"")</f>
        <v/>
      </c>
      <c r="O2880" s="4" t="str">
        <f t="shared" si="224"/>
        <v/>
      </c>
      <c r="P2880" s="4" t="str">
        <f t="shared" si="225"/>
        <v/>
      </c>
    </row>
    <row r="2881" spans="1:16">
      <c r="A2881" s="3" t="s">
        <v>2952</v>
      </c>
      <c r="B2881">
        <v>4</v>
      </c>
      <c r="C2881">
        <v>0</v>
      </c>
      <c r="D2881" s="1">
        <v>0</v>
      </c>
      <c r="E2881" s="2">
        <v>4.5</v>
      </c>
      <c r="H2881" s="4" t="str">
        <f t="shared" si="221"/>
        <v/>
      </c>
      <c r="I2881" s="4" t="str">
        <f t="shared" si="222"/>
        <v>Y</v>
      </c>
      <c r="J2881" s="4" t="str">
        <f t="shared" si="223"/>
        <v/>
      </c>
      <c r="K2881" s="4" t="str">
        <f>IF(ISERROR(MATCH(A2881,SEM_20201201_20210416!A:A,0)),"","Y")</f>
        <v/>
      </c>
      <c r="L2881" s="4" t="str">
        <f>IF(K2881="Y",VLOOKUP($A2881,SEM_20201201_20210416!$A:$G,3,FALSE),"")</f>
        <v/>
      </c>
      <c r="M2881" s="4" t="str">
        <f>IF(K2881="Y",VLOOKUP($A2881,SEM_20201201_20210416!$A:$G,4,FALSE),"")</f>
        <v/>
      </c>
      <c r="N2881" s="1" t="str">
        <f>IFERROR(VLOOKUP(A2881,SEM_20201201_20210416!A:F,6,FALSE),"")</f>
        <v/>
      </c>
      <c r="O2881" s="4" t="str">
        <f t="shared" si="224"/>
        <v/>
      </c>
      <c r="P2881" s="4" t="str">
        <f t="shared" si="225"/>
        <v/>
      </c>
    </row>
    <row r="2882" spans="1:16">
      <c r="A2882" s="3" t="s">
        <v>2993</v>
      </c>
      <c r="B2882">
        <v>4</v>
      </c>
      <c r="C2882">
        <v>0</v>
      </c>
      <c r="D2882" s="1">
        <v>0</v>
      </c>
      <c r="E2882" s="2">
        <v>4.5</v>
      </c>
      <c r="H2882" s="4" t="str">
        <f t="shared" si="221"/>
        <v/>
      </c>
      <c r="I2882" s="4" t="str">
        <f t="shared" si="222"/>
        <v>Y</v>
      </c>
      <c r="J2882" s="4" t="str">
        <f t="shared" si="223"/>
        <v/>
      </c>
      <c r="K2882" s="4" t="str">
        <f>IF(ISERROR(MATCH(A2882,SEM_20201201_20210416!A:A,0)),"","Y")</f>
        <v/>
      </c>
      <c r="L2882" s="4" t="str">
        <f>IF(K2882="Y",VLOOKUP($A2882,SEM_20201201_20210416!$A:$G,3,FALSE),"")</f>
        <v/>
      </c>
      <c r="M2882" s="4" t="str">
        <f>IF(K2882="Y",VLOOKUP($A2882,SEM_20201201_20210416!$A:$G,4,FALSE),"")</f>
        <v/>
      </c>
      <c r="N2882" s="1" t="str">
        <f>IFERROR(VLOOKUP(A2882,SEM_20201201_20210416!A:F,6,FALSE),"")</f>
        <v/>
      </c>
      <c r="O2882" s="4" t="str">
        <f t="shared" si="224"/>
        <v/>
      </c>
      <c r="P2882" s="4" t="str">
        <f t="shared" si="225"/>
        <v/>
      </c>
    </row>
    <row r="2883" spans="1:16">
      <c r="A2883" s="3" t="s">
        <v>3140</v>
      </c>
      <c r="B2883">
        <v>4</v>
      </c>
      <c r="C2883">
        <v>0</v>
      </c>
      <c r="D2883" s="1">
        <v>0</v>
      </c>
      <c r="E2883" s="2">
        <v>4.5</v>
      </c>
      <c r="H2883" s="4" t="str">
        <f t="shared" ref="H2883:H2946" si="226">IF(AND(E2883&gt;=2,E2883&lt;3),"Y","")</f>
        <v/>
      </c>
      <c r="I2883" s="4" t="str">
        <f t="shared" ref="I2883:I2946" si="227">IF(AND(E2883&gt;=4,E2883&lt;5),"Y","")</f>
        <v>Y</v>
      </c>
      <c r="J2883" s="4" t="str">
        <f t="shared" ref="J2883:J2946" si="228">IF(AND(E2883&gt;=6,E2883&lt;7),"Y","")</f>
        <v/>
      </c>
      <c r="K2883" s="4" t="str">
        <f>IF(ISERROR(MATCH(A2883,SEM_20201201_20210416!A:A,0)),"","Y")</f>
        <v/>
      </c>
      <c r="L2883" s="4" t="str">
        <f>IF(K2883="Y",VLOOKUP($A2883,SEM_20201201_20210416!$A:$G,3,FALSE),"")</f>
        <v/>
      </c>
      <c r="M2883" s="4" t="str">
        <f>IF(K2883="Y",VLOOKUP($A2883,SEM_20201201_20210416!$A:$G,4,FALSE),"")</f>
        <v/>
      </c>
      <c r="N2883" s="1" t="str">
        <f>IFERROR(VLOOKUP(A2883,SEM_20201201_20210416!A:F,6,FALSE),"")</f>
        <v/>
      </c>
      <c r="O2883" s="4" t="str">
        <f t="shared" ref="O2883:O2946" si="229">IF(AND(K2883="Y",M2883&gt;C2883),"Y","")</f>
        <v/>
      </c>
      <c r="P2883" s="4" t="str">
        <f t="shared" ref="P2883:P2946" si="230">IF(AND(G2883&lt;&gt;"N",E2883&gt;$V$1,D2883&lt;$V$2,B2883&gt;=$V$3),"Y","")</f>
        <v/>
      </c>
    </row>
    <row r="2884" spans="1:16">
      <c r="A2884" s="3" t="s">
        <v>2899</v>
      </c>
      <c r="B2884">
        <v>4</v>
      </c>
      <c r="C2884">
        <v>0</v>
      </c>
      <c r="D2884" s="1">
        <v>0</v>
      </c>
      <c r="E2884" s="2">
        <v>4.75</v>
      </c>
      <c r="H2884" s="4" t="str">
        <f t="shared" si="226"/>
        <v/>
      </c>
      <c r="I2884" s="4" t="str">
        <f t="shared" si="227"/>
        <v>Y</v>
      </c>
      <c r="J2884" s="4" t="str">
        <f t="shared" si="228"/>
        <v/>
      </c>
      <c r="K2884" s="4" t="str">
        <f>IF(ISERROR(MATCH(A2884,SEM_20201201_20210416!A:A,0)),"","Y")</f>
        <v/>
      </c>
      <c r="L2884" s="4" t="str">
        <f>IF(K2884="Y",VLOOKUP($A2884,SEM_20201201_20210416!$A:$G,3,FALSE),"")</f>
        <v/>
      </c>
      <c r="M2884" s="4" t="str">
        <f>IF(K2884="Y",VLOOKUP($A2884,SEM_20201201_20210416!$A:$G,4,FALSE),"")</f>
        <v/>
      </c>
      <c r="N2884" s="1" t="str">
        <f>IFERROR(VLOOKUP(A2884,SEM_20201201_20210416!A:F,6,FALSE),"")</f>
        <v/>
      </c>
      <c r="O2884" s="4" t="str">
        <f t="shared" si="229"/>
        <v/>
      </c>
      <c r="P2884" s="4" t="str">
        <f t="shared" si="230"/>
        <v/>
      </c>
    </row>
    <row r="2885" spans="1:16">
      <c r="A2885" s="3" t="s">
        <v>2840</v>
      </c>
      <c r="B2885">
        <v>4</v>
      </c>
      <c r="C2885">
        <v>0</v>
      </c>
      <c r="D2885" s="1">
        <v>0</v>
      </c>
      <c r="E2885" s="2">
        <v>5</v>
      </c>
      <c r="H2885" s="4" t="str">
        <f t="shared" si="226"/>
        <v/>
      </c>
      <c r="I2885" s="4" t="str">
        <f t="shared" si="227"/>
        <v/>
      </c>
      <c r="J2885" s="4" t="str">
        <f t="shared" si="228"/>
        <v/>
      </c>
      <c r="K2885" s="4" t="str">
        <f>IF(ISERROR(MATCH(A2885,SEM_20201201_20210416!A:A,0)),"","Y")</f>
        <v/>
      </c>
      <c r="L2885" s="4" t="str">
        <f>IF(K2885="Y",VLOOKUP($A2885,SEM_20201201_20210416!$A:$G,3,FALSE),"")</f>
        <v/>
      </c>
      <c r="M2885" s="4" t="str">
        <f>IF(K2885="Y",VLOOKUP($A2885,SEM_20201201_20210416!$A:$G,4,FALSE),"")</f>
        <v/>
      </c>
      <c r="N2885" s="1" t="str">
        <f>IFERROR(VLOOKUP(A2885,SEM_20201201_20210416!A:F,6,FALSE),"")</f>
        <v/>
      </c>
      <c r="O2885" s="4" t="str">
        <f t="shared" si="229"/>
        <v/>
      </c>
      <c r="P2885" s="4" t="str">
        <f t="shared" si="230"/>
        <v/>
      </c>
    </row>
    <row r="2886" spans="1:16">
      <c r="A2886" s="3" t="s">
        <v>2894</v>
      </c>
      <c r="B2886">
        <v>4</v>
      </c>
      <c r="C2886">
        <v>0</v>
      </c>
      <c r="D2886" s="1">
        <v>0</v>
      </c>
      <c r="E2886" s="2">
        <v>5</v>
      </c>
      <c r="H2886" s="4" t="str">
        <f t="shared" si="226"/>
        <v/>
      </c>
      <c r="I2886" s="4" t="str">
        <f t="shared" si="227"/>
        <v/>
      </c>
      <c r="J2886" s="4" t="str">
        <f t="shared" si="228"/>
        <v/>
      </c>
      <c r="K2886" s="4" t="str">
        <f>IF(ISERROR(MATCH(A2886,SEM_20201201_20210416!A:A,0)),"","Y")</f>
        <v/>
      </c>
      <c r="L2886" s="4" t="str">
        <f>IF(K2886="Y",VLOOKUP($A2886,SEM_20201201_20210416!$A:$G,3,FALSE),"")</f>
        <v/>
      </c>
      <c r="M2886" s="4" t="str">
        <f>IF(K2886="Y",VLOOKUP($A2886,SEM_20201201_20210416!$A:$G,4,FALSE),"")</f>
        <v/>
      </c>
      <c r="N2886" s="1" t="str">
        <f>IFERROR(VLOOKUP(A2886,SEM_20201201_20210416!A:F,6,FALSE),"")</f>
        <v/>
      </c>
      <c r="O2886" s="4" t="str">
        <f t="shared" si="229"/>
        <v/>
      </c>
      <c r="P2886" s="4" t="str">
        <f t="shared" si="230"/>
        <v/>
      </c>
    </row>
    <row r="2887" spans="1:16">
      <c r="A2887" s="3" t="s">
        <v>2931</v>
      </c>
      <c r="B2887">
        <v>4</v>
      </c>
      <c r="C2887">
        <v>0</v>
      </c>
      <c r="D2887" s="1">
        <v>0</v>
      </c>
      <c r="E2887" s="2">
        <v>5</v>
      </c>
      <c r="H2887" s="4" t="str">
        <f t="shared" si="226"/>
        <v/>
      </c>
      <c r="I2887" s="4" t="str">
        <f t="shared" si="227"/>
        <v/>
      </c>
      <c r="J2887" s="4" t="str">
        <f t="shared" si="228"/>
        <v/>
      </c>
      <c r="K2887" s="4" t="str">
        <f>IF(ISERROR(MATCH(A2887,SEM_20201201_20210416!A:A,0)),"","Y")</f>
        <v/>
      </c>
      <c r="L2887" s="4" t="str">
        <f>IF(K2887="Y",VLOOKUP($A2887,SEM_20201201_20210416!$A:$G,3,FALSE),"")</f>
        <v/>
      </c>
      <c r="M2887" s="4" t="str">
        <f>IF(K2887="Y",VLOOKUP($A2887,SEM_20201201_20210416!$A:$G,4,FALSE),"")</f>
        <v/>
      </c>
      <c r="N2887" s="1" t="str">
        <f>IFERROR(VLOOKUP(A2887,SEM_20201201_20210416!A:F,6,FALSE),"")</f>
        <v/>
      </c>
      <c r="O2887" s="4" t="str">
        <f t="shared" si="229"/>
        <v/>
      </c>
      <c r="P2887" s="4" t="str">
        <f t="shared" si="230"/>
        <v/>
      </c>
    </row>
    <row r="2888" spans="1:16">
      <c r="A2888" s="3" t="s">
        <v>3074</v>
      </c>
      <c r="B2888">
        <v>4</v>
      </c>
      <c r="C2888">
        <v>0</v>
      </c>
      <c r="D2888" s="1">
        <v>0</v>
      </c>
      <c r="E2888" s="2">
        <v>5</v>
      </c>
      <c r="H2888" s="4" t="str">
        <f t="shared" si="226"/>
        <v/>
      </c>
      <c r="I2888" s="4" t="str">
        <f t="shared" si="227"/>
        <v/>
      </c>
      <c r="J2888" s="4" t="str">
        <f t="shared" si="228"/>
        <v/>
      </c>
      <c r="K2888" s="4" t="str">
        <f>IF(ISERROR(MATCH(A2888,SEM_20201201_20210416!A:A,0)),"","Y")</f>
        <v/>
      </c>
      <c r="L2888" s="4" t="str">
        <f>IF(K2888="Y",VLOOKUP($A2888,SEM_20201201_20210416!$A:$G,3,FALSE),"")</f>
        <v/>
      </c>
      <c r="M2888" s="4" t="str">
        <f>IF(K2888="Y",VLOOKUP($A2888,SEM_20201201_20210416!$A:$G,4,FALSE),"")</f>
        <v/>
      </c>
      <c r="N2888" s="1" t="str">
        <f>IFERROR(VLOOKUP(A2888,SEM_20201201_20210416!A:F,6,FALSE),"")</f>
        <v/>
      </c>
      <c r="O2888" s="4" t="str">
        <f t="shared" si="229"/>
        <v/>
      </c>
      <c r="P2888" s="4" t="str">
        <f t="shared" si="230"/>
        <v/>
      </c>
    </row>
    <row r="2889" spans="1:16">
      <c r="A2889" s="3" t="s">
        <v>2979</v>
      </c>
      <c r="B2889">
        <v>4</v>
      </c>
      <c r="C2889">
        <v>0</v>
      </c>
      <c r="D2889" s="1">
        <v>0</v>
      </c>
      <c r="E2889" s="2">
        <v>5.25</v>
      </c>
      <c r="H2889" s="4" t="str">
        <f t="shared" si="226"/>
        <v/>
      </c>
      <c r="I2889" s="4" t="str">
        <f t="shared" si="227"/>
        <v/>
      </c>
      <c r="J2889" s="4" t="str">
        <f t="shared" si="228"/>
        <v/>
      </c>
      <c r="K2889" s="4" t="str">
        <f>IF(ISERROR(MATCH(A2889,SEM_20201201_20210416!A:A,0)),"","Y")</f>
        <v/>
      </c>
      <c r="L2889" s="4" t="str">
        <f>IF(K2889="Y",VLOOKUP($A2889,SEM_20201201_20210416!$A:$G,3,FALSE),"")</f>
        <v/>
      </c>
      <c r="M2889" s="4" t="str">
        <f>IF(K2889="Y",VLOOKUP($A2889,SEM_20201201_20210416!$A:$G,4,FALSE),"")</f>
        <v/>
      </c>
      <c r="N2889" s="1" t="str">
        <f>IFERROR(VLOOKUP(A2889,SEM_20201201_20210416!A:F,6,FALSE),"")</f>
        <v/>
      </c>
      <c r="O2889" s="4" t="str">
        <f t="shared" si="229"/>
        <v/>
      </c>
      <c r="P2889" s="4" t="str">
        <f t="shared" si="230"/>
        <v/>
      </c>
    </row>
    <row r="2890" spans="1:16">
      <c r="A2890" s="3" t="s">
        <v>3036</v>
      </c>
      <c r="B2890">
        <v>4</v>
      </c>
      <c r="C2890">
        <v>0</v>
      </c>
      <c r="D2890" s="1">
        <v>0</v>
      </c>
      <c r="E2890" s="2">
        <v>5.25</v>
      </c>
      <c r="H2890" s="4" t="str">
        <f t="shared" si="226"/>
        <v/>
      </c>
      <c r="I2890" s="4" t="str">
        <f t="shared" si="227"/>
        <v/>
      </c>
      <c r="J2890" s="4" t="str">
        <f t="shared" si="228"/>
        <v/>
      </c>
      <c r="K2890" s="4" t="str">
        <f>IF(ISERROR(MATCH(A2890,SEM_20201201_20210416!A:A,0)),"","Y")</f>
        <v/>
      </c>
      <c r="L2890" s="4" t="str">
        <f>IF(K2890="Y",VLOOKUP($A2890,SEM_20201201_20210416!$A:$G,3,FALSE),"")</f>
        <v/>
      </c>
      <c r="M2890" s="4" t="str">
        <f>IF(K2890="Y",VLOOKUP($A2890,SEM_20201201_20210416!$A:$G,4,FALSE),"")</f>
        <v/>
      </c>
      <c r="N2890" s="1" t="str">
        <f>IFERROR(VLOOKUP(A2890,SEM_20201201_20210416!A:F,6,FALSE),"")</f>
        <v/>
      </c>
      <c r="O2890" s="4" t="str">
        <f t="shared" si="229"/>
        <v/>
      </c>
      <c r="P2890" s="4" t="str">
        <f t="shared" si="230"/>
        <v/>
      </c>
    </row>
    <row r="2891" spans="1:16">
      <c r="A2891" s="3" t="s">
        <v>2949</v>
      </c>
      <c r="B2891">
        <v>4</v>
      </c>
      <c r="C2891">
        <v>0</v>
      </c>
      <c r="D2891" s="1">
        <v>0</v>
      </c>
      <c r="E2891" s="2">
        <v>5.5</v>
      </c>
      <c r="H2891" s="4" t="str">
        <f t="shared" si="226"/>
        <v/>
      </c>
      <c r="I2891" s="4" t="str">
        <f t="shared" si="227"/>
        <v/>
      </c>
      <c r="J2891" s="4" t="str">
        <f t="shared" si="228"/>
        <v/>
      </c>
      <c r="K2891" s="4" t="str">
        <f>IF(ISERROR(MATCH(A2891,SEM_20201201_20210416!A:A,0)),"","Y")</f>
        <v/>
      </c>
      <c r="L2891" s="4" t="str">
        <f>IF(K2891="Y",VLOOKUP($A2891,SEM_20201201_20210416!$A:$G,3,FALSE),"")</f>
        <v/>
      </c>
      <c r="M2891" s="4" t="str">
        <f>IF(K2891="Y",VLOOKUP($A2891,SEM_20201201_20210416!$A:$G,4,FALSE),"")</f>
        <v/>
      </c>
      <c r="N2891" s="1" t="str">
        <f>IFERROR(VLOOKUP(A2891,SEM_20201201_20210416!A:F,6,FALSE),"")</f>
        <v/>
      </c>
      <c r="O2891" s="4" t="str">
        <f t="shared" si="229"/>
        <v/>
      </c>
      <c r="P2891" s="4" t="str">
        <f t="shared" si="230"/>
        <v/>
      </c>
    </row>
    <row r="2892" spans="1:16">
      <c r="A2892" s="3" t="s">
        <v>2941</v>
      </c>
      <c r="B2892">
        <v>4</v>
      </c>
      <c r="C2892">
        <v>0</v>
      </c>
      <c r="D2892" s="1">
        <v>0</v>
      </c>
      <c r="E2892" s="2">
        <v>5.75</v>
      </c>
      <c r="H2892" s="4" t="str">
        <f t="shared" si="226"/>
        <v/>
      </c>
      <c r="I2892" s="4" t="str">
        <f t="shared" si="227"/>
        <v/>
      </c>
      <c r="J2892" s="4" t="str">
        <f t="shared" si="228"/>
        <v/>
      </c>
      <c r="K2892" s="4" t="str">
        <f>IF(ISERROR(MATCH(A2892,SEM_20201201_20210416!A:A,0)),"","Y")</f>
        <v/>
      </c>
      <c r="L2892" s="4" t="str">
        <f>IF(K2892="Y",VLOOKUP($A2892,SEM_20201201_20210416!$A:$G,3,FALSE),"")</f>
        <v/>
      </c>
      <c r="M2892" s="4" t="str">
        <f>IF(K2892="Y",VLOOKUP($A2892,SEM_20201201_20210416!$A:$G,4,FALSE),"")</f>
        <v/>
      </c>
      <c r="N2892" s="1" t="str">
        <f>IFERROR(VLOOKUP(A2892,SEM_20201201_20210416!A:F,6,FALSE),"")</f>
        <v/>
      </c>
      <c r="O2892" s="4" t="str">
        <f t="shared" si="229"/>
        <v/>
      </c>
      <c r="P2892" s="4" t="str">
        <f t="shared" si="230"/>
        <v/>
      </c>
    </row>
    <row r="2893" spans="1:16">
      <c r="A2893" s="3" t="s">
        <v>2977</v>
      </c>
      <c r="B2893">
        <v>4</v>
      </c>
      <c r="C2893">
        <v>0</v>
      </c>
      <c r="D2893" s="1">
        <v>0</v>
      </c>
      <c r="E2893" s="2">
        <v>5.75</v>
      </c>
      <c r="H2893" s="4" t="str">
        <f t="shared" si="226"/>
        <v/>
      </c>
      <c r="I2893" s="4" t="str">
        <f t="shared" si="227"/>
        <v/>
      </c>
      <c r="J2893" s="4" t="str">
        <f t="shared" si="228"/>
        <v/>
      </c>
      <c r="K2893" s="4" t="str">
        <f>IF(ISERROR(MATCH(A2893,SEM_20201201_20210416!A:A,0)),"","Y")</f>
        <v/>
      </c>
      <c r="L2893" s="4" t="str">
        <f>IF(K2893="Y",VLOOKUP($A2893,SEM_20201201_20210416!$A:$G,3,FALSE),"")</f>
        <v/>
      </c>
      <c r="M2893" s="4" t="str">
        <f>IF(K2893="Y",VLOOKUP($A2893,SEM_20201201_20210416!$A:$G,4,FALSE),"")</f>
        <v/>
      </c>
      <c r="N2893" s="1" t="str">
        <f>IFERROR(VLOOKUP(A2893,SEM_20201201_20210416!A:F,6,FALSE),"")</f>
        <v/>
      </c>
      <c r="O2893" s="4" t="str">
        <f t="shared" si="229"/>
        <v/>
      </c>
      <c r="P2893" s="4" t="str">
        <f t="shared" si="230"/>
        <v/>
      </c>
    </row>
    <row r="2894" spans="1:16">
      <c r="A2894" s="3" t="s">
        <v>3087</v>
      </c>
      <c r="B2894">
        <v>4</v>
      </c>
      <c r="C2894">
        <v>0</v>
      </c>
      <c r="D2894" s="1">
        <v>0</v>
      </c>
      <c r="E2894" s="2">
        <v>5.75</v>
      </c>
      <c r="H2894" s="4" t="str">
        <f t="shared" si="226"/>
        <v/>
      </c>
      <c r="I2894" s="4" t="str">
        <f t="shared" si="227"/>
        <v/>
      </c>
      <c r="J2894" s="4" t="str">
        <f t="shared" si="228"/>
        <v/>
      </c>
      <c r="K2894" s="4" t="str">
        <f>IF(ISERROR(MATCH(A2894,SEM_20201201_20210416!A:A,0)),"","Y")</f>
        <v/>
      </c>
      <c r="L2894" s="4" t="str">
        <f>IF(K2894="Y",VLOOKUP($A2894,SEM_20201201_20210416!$A:$G,3,FALSE),"")</f>
        <v/>
      </c>
      <c r="M2894" s="4" t="str">
        <f>IF(K2894="Y",VLOOKUP($A2894,SEM_20201201_20210416!$A:$G,4,FALSE),"")</f>
        <v/>
      </c>
      <c r="N2894" s="1" t="str">
        <f>IFERROR(VLOOKUP(A2894,SEM_20201201_20210416!A:F,6,FALSE),"")</f>
        <v/>
      </c>
      <c r="O2894" s="4" t="str">
        <f t="shared" si="229"/>
        <v/>
      </c>
      <c r="P2894" s="4" t="str">
        <f t="shared" si="230"/>
        <v/>
      </c>
    </row>
    <row r="2895" spans="1:16">
      <c r="A2895" s="3" t="s">
        <v>3154</v>
      </c>
      <c r="B2895">
        <v>4</v>
      </c>
      <c r="C2895">
        <v>2</v>
      </c>
      <c r="D2895" s="1">
        <v>0.5</v>
      </c>
      <c r="E2895" s="2">
        <v>6</v>
      </c>
      <c r="H2895" s="4" t="str">
        <f t="shared" si="226"/>
        <v/>
      </c>
      <c r="I2895" s="4" t="str">
        <f t="shared" si="227"/>
        <v/>
      </c>
      <c r="J2895" s="4" t="str">
        <f t="shared" si="228"/>
        <v>Y</v>
      </c>
      <c r="K2895" s="4" t="str">
        <f>IF(ISERROR(MATCH(A2895,SEM_20201201_20210416!A:A,0)),"","Y")</f>
        <v/>
      </c>
      <c r="L2895" s="4" t="str">
        <f>IF(K2895="Y",VLOOKUP($A2895,SEM_20201201_20210416!$A:$G,3,FALSE),"")</f>
        <v/>
      </c>
      <c r="M2895" s="4" t="str">
        <f>IF(K2895="Y",VLOOKUP($A2895,SEM_20201201_20210416!$A:$G,4,FALSE),"")</f>
        <v/>
      </c>
      <c r="N2895" s="1" t="str">
        <f>IFERROR(VLOOKUP(A2895,SEM_20201201_20210416!A:F,6,FALSE),"")</f>
        <v/>
      </c>
      <c r="O2895" s="4" t="str">
        <f t="shared" si="229"/>
        <v/>
      </c>
      <c r="P2895" s="4" t="str">
        <f t="shared" si="230"/>
        <v/>
      </c>
    </row>
    <row r="2896" spans="1:16">
      <c r="A2896" s="3" t="s">
        <v>2994</v>
      </c>
      <c r="B2896">
        <v>4</v>
      </c>
      <c r="C2896">
        <v>1</v>
      </c>
      <c r="D2896" s="1">
        <v>0.25</v>
      </c>
      <c r="E2896" s="2">
        <v>6</v>
      </c>
      <c r="H2896" s="4" t="str">
        <f t="shared" si="226"/>
        <v/>
      </c>
      <c r="I2896" s="4" t="str">
        <f t="shared" si="227"/>
        <v/>
      </c>
      <c r="J2896" s="4" t="str">
        <f t="shared" si="228"/>
        <v>Y</v>
      </c>
      <c r="K2896" s="4" t="str">
        <f>IF(ISERROR(MATCH(A2896,SEM_20201201_20210416!A:A,0)),"","Y")</f>
        <v/>
      </c>
      <c r="L2896" s="4" t="str">
        <f>IF(K2896="Y",VLOOKUP($A2896,SEM_20201201_20210416!$A:$G,3,FALSE),"")</f>
        <v/>
      </c>
      <c r="M2896" s="4" t="str">
        <f>IF(K2896="Y",VLOOKUP($A2896,SEM_20201201_20210416!$A:$G,4,FALSE),"")</f>
        <v/>
      </c>
      <c r="N2896" s="1" t="str">
        <f>IFERROR(VLOOKUP(A2896,SEM_20201201_20210416!A:F,6,FALSE),"")</f>
        <v/>
      </c>
      <c r="O2896" s="4" t="str">
        <f t="shared" si="229"/>
        <v/>
      </c>
      <c r="P2896" s="4" t="str">
        <f t="shared" si="230"/>
        <v/>
      </c>
    </row>
    <row r="2897" spans="1:16">
      <c r="A2897" s="3" t="s">
        <v>2986</v>
      </c>
      <c r="B2897">
        <v>4</v>
      </c>
      <c r="C2897">
        <v>0</v>
      </c>
      <c r="D2897" s="1">
        <v>0</v>
      </c>
      <c r="E2897" s="2">
        <v>6</v>
      </c>
      <c r="H2897" s="4" t="str">
        <f t="shared" si="226"/>
        <v/>
      </c>
      <c r="I2897" s="4" t="str">
        <f t="shared" si="227"/>
        <v/>
      </c>
      <c r="J2897" s="4" t="str">
        <f t="shared" si="228"/>
        <v>Y</v>
      </c>
      <c r="K2897" s="4" t="str">
        <f>IF(ISERROR(MATCH(A2897,SEM_20201201_20210416!A:A,0)),"","Y")</f>
        <v/>
      </c>
      <c r="L2897" s="4" t="str">
        <f>IF(K2897="Y",VLOOKUP($A2897,SEM_20201201_20210416!$A:$G,3,FALSE),"")</f>
        <v/>
      </c>
      <c r="M2897" s="4" t="str">
        <f>IF(K2897="Y",VLOOKUP($A2897,SEM_20201201_20210416!$A:$G,4,FALSE),"")</f>
        <v/>
      </c>
      <c r="N2897" s="1" t="str">
        <f>IFERROR(VLOOKUP(A2897,SEM_20201201_20210416!A:F,6,FALSE),"")</f>
        <v/>
      </c>
      <c r="O2897" s="4" t="str">
        <f t="shared" si="229"/>
        <v/>
      </c>
      <c r="P2897" s="4" t="str">
        <f t="shared" si="230"/>
        <v/>
      </c>
    </row>
    <row r="2898" spans="1:16">
      <c r="A2898" s="3" t="s">
        <v>3104</v>
      </c>
      <c r="B2898">
        <v>4</v>
      </c>
      <c r="C2898">
        <v>0</v>
      </c>
      <c r="D2898" s="1">
        <v>0</v>
      </c>
      <c r="E2898" s="2">
        <v>6</v>
      </c>
      <c r="H2898" s="4" t="str">
        <f t="shared" si="226"/>
        <v/>
      </c>
      <c r="I2898" s="4" t="str">
        <f t="shared" si="227"/>
        <v/>
      </c>
      <c r="J2898" s="4" t="str">
        <f t="shared" si="228"/>
        <v>Y</v>
      </c>
      <c r="K2898" s="4" t="str">
        <f>IF(ISERROR(MATCH(A2898,SEM_20201201_20210416!A:A,0)),"","Y")</f>
        <v/>
      </c>
      <c r="L2898" s="4" t="str">
        <f>IF(K2898="Y",VLOOKUP($A2898,SEM_20201201_20210416!$A:$G,3,FALSE),"")</f>
        <v/>
      </c>
      <c r="M2898" s="4" t="str">
        <f>IF(K2898="Y",VLOOKUP($A2898,SEM_20201201_20210416!$A:$G,4,FALSE),"")</f>
        <v/>
      </c>
      <c r="N2898" s="1" t="str">
        <f>IFERROR(VLOOKUP(A2898,SEM_20201201_20210416!A:F,6,FALSE),"")</f>
        <v/>
      </c>
      <c r="O2898" s="4" t="str">
        <f t="shared" si="229"/>
        <v/>
      </c>
      <c r="P2898" s="4" t="str">
        <f t="shared" si="230"/>
        <v/>
      </c>
    </row>
    <row r="2899" spans="1:16">
      <c r="A2899" s="3" t="s">
        <v>3090</v>
      </c>
      <c r="B2899">
        <v>4</v>
      </c>
      <c r="C2899">
        <v>0</v>
      </c>
      <c r="D2899" s="1">
        <v>0</v>
      </c>
      <c r="E2899" s="2">
        <v>6.25</v>
      </c>
      <c r="H2899" s="4" t="str">
        <f t="shared" si="226"/>
        <v/>
      </c>
      <c r="I2899" s="4" t="str">
        <f t="shared" si="227"/>
        <v/>
      </c>
      <c r="J2899" s="4" t="str">
        <f t="shared" si="228"/>
        <v>Y</v>
      </c>
      <c r="K2899" s="4" t="str">
        <f>IF(ISERROR(MATCH(A2899,SEM_20201201_20210416!A:A,0)),"","Y")</f>
        <v/>
      </c>
      <c r="L2899" s="4" t="str">
        <f>IF(K2899="Y",VLOOKUP($A2899,SEM_20201201_20210416!$A:$G,3,FALSE),"")</f>
        <v/>
      </c>
      <c r="M2899" s="4" t="str">
        <f>IF(K2899="Y",VLOOKUP($A2899,SEM_20201201_20210416!$A:$G,4,FALSE),"")</f>
        <v/>
      </c>
      <c r="N2899" s="1" t="str">
        <f>IFERROR(VLOOKUP(A2899,SEM_20201201_20210416!A:F,6,FALSE),"")</f>
        <v/>
      </c>
      <c r="O2899" s="4" t="str">
        <f t="shared" si="229"/>
        <v/>
      </c>
      <c r="P2899" s="4" t="str">
        <f t="shared" si="230"/>
        <v/>
      </c>
    </row>
    <row r="2900" spans="1:16">
      <c r="A2900" s="3" t="s">
        <v>2861</v>
      </c>
      <c r="B2900">
        <v>4</v>
      </c>
      <c r="C2900">
        <v>0</v>
      </c>
      <c r="D2900" s="1">
        <v>0</v>
      </c>
      <c r="E2900" s="2">
        <v>6.5</v>
      </c>
      <c r="H2900" s="4" t="str">
        <f t="shared" si="226"/>
        <v/>
      </c>
      <c r="I2900" s="4" t="str">
        <f t="shared" si="227"/>
        <v/>
      </c>
      <c r="J2900" s="4" t="str">
        <f t="shared" si="228"/>
        <v>Y</v>
      </c>
      <c r="K2900" s="4" t="str">
        <f>IF(ISERROR(MATCH(A2900,SEM_20201201_20210416!A:A,0)),"","Y")</f>
        <v/>
      </c>
      <c r="L2900" s="4" t="str">
        <f>IF(K2900="Y",VLOOKUP($A2900,SEM_20201201_20210416!$A:$G,3,FALSE),"")</f>
        <v/>
      </c>
      <c r="M2900" s="4" t="str">
        <f>IF(K2900="Y",VLOOKUP($A2900,SEM_20201201_20210416!$A:$G,4,FALSE),"")</f>
        <v/>
      </c>
      <c r="N2900" s="1" t="str">
        <f>IFERROR(VLOOKUP(A2900,SEM_20201201_20210416!A:F,6,FALSE),"")</f>
        <v/>
      </c>
      <c r="O2900" s="4" t="str">
        <f t="shared" si="229"/>
        <v/>
      </c>
      <c r="P2900" s="4" t="str">
        <f t="shared" si="230"/>
        <v/>
      </c>
    </row>
    <row r="2901" spans="1:16">
      <c r="A2901" s="3" t="s">
        <v>2879</v>
      </c>
      <c r="B2901">
        <v>4</v>
      </c>
      <c r="C2901">
        <v>0</v>
      </c>
      <c r="D2901" s="1">
        <v>0</v>
      </c>
      <c r="E2901" s="2">
        <v>6.5</v>
      </c>
      <c r="H2901" s="4" t="str">
        <f t="shared" si="226"/>
        <v/>
      </c>
      <c r="I2901" s="4" t="str">
        <f t="shared" si="227"/>
        <v/>
      </c>
      <c r="J2901" s="4" t="str">
        <f t="shared" si="228"/>
        <v>Y</v>
      </c>
      <c r="K2901" s="4" t="str">
        <f>IF(ISERROR(MATCH(A2901,SEM_20201201_20210416!A:A,0)),"","Y")</f>
        <v/>
      </c>
      <c r="L2901" s="4" t="str">
        <f>IF(K2901="Y",VLOOKUP($A2901,SEM_20201201_20210416!$A:$G,3,FALSE),"")</f>
        <v/>
      </c>
      <c r="M2901" s="4" t="str">
        <f>IF(K2901="Y",VLOOKUP($A2901,SEM_20201201_20210416!$A:$G,4,FALSE),"")</f>
        <v/>
      </c>
      <c r="N2901" s="1" t="str">
        <f>IFERROR(VLOOKUP(A2901,SEM_20201201_20210416!A:F,6,FALSE),"")</f>
        <v/>
      </c>
      <c r="O2901" s="4" t="str">
        <f t="shared" si="229"/>
        <v/>
      </c>
      <c r="P2901" s="4" t="str">
        <f t="shared" si="230"/>
        <v/>
      </c>
    </row>
    <row r="2902" spans="1:16">
      <c r="A2902" s="3" t="s">
        <v>2882</v>
      </c>
      <c r="B2902">
        <v>4</v>
      </c>
      <c r="C2902">
        <v>0</v>
      </c>
      <c r="D2902" s="1">
        <v>0</v>
      </c>
      <c r="E2902" s="2">
        <v>6.5</v>
      </c>
      <c r="H2902" s="4" t="str">
        <f t="shared" si="226"/>
        <v/>
      </c>
      <c r="I2902" s="4" t="str">
        <f t="shared" si="227"/>
        <v/>
      </c>
      <c r="J2902" s="4" t="str">
        <f t="shared" si="228"/>
        <v>Y</v>
      </c>
      <c r="K2902" s="4" t="str">
        <f>IF(ISERROR(MATCH(A2902,SEM_20201201_20210416!A:A,0)),"","Y")</f>
        <v/>
      </c>
      <c r="L2902" s="4" t="str">
        <f>IF(K2902="Y",VLOOKUP($A2902,SEM_20201201_20210416!$A:$G,3,FALSE),"")</f>
        <v/>
      </c>
      <c r="M2902" s="4" t="str">
        <f>IF(K2902="Y",VLOOKUP($A2902,SEM_20201201_20210416!$A:$G,4,FALSE),"")</f>
        <v/>
      </c>
      <c r="N2902" s="1" t="str">
        <f>IFERROR(VLOOKUP(A2902,SEM_20201201_20210416!A:F,6,FALSE),"")</f>
        <v/>
      </c>
      <c r="O2902" s="4" t="str">
        <f t="shared" si="229"/>
        <v/>
      </c>
      <c r="P2902" s="4" t="str">
        <f t="shared" si="230"/>
        <v/>
      </c>
    </row>
    <row r="2903" spans="1:16">
      <c r="A2903" s="3" t="s">
        <v>2898</v>
      </c>
      <c r="B2903">
        <v>4</v>
      </c>
      <c r="C2903">
        <v>0</v>
      </c>
      <c r="D2903" s="1">
        <v>0</v>
      </c>
      <c r="E2903" s="2">
        <v>6.5</v>
      </c>
      <c r="H2903" s="4" t="str">
        <f t="shared" si="226"/>
        <v/>
      </c>
      <c r="I2903" s="4" t="str">
        <f t="shared" si="227"/>
        <v/>
      </c>
      <c r="J2903" s="4" t="str">
        <f t="shared" si="228"/>
        <v>Y</v>
      </c>
      <c r="K2903" s="4" t="str">
        <f>IF(ISERROR(MATCH(A2903,SEM_20201201_20210416!A:A,0)),"","Y")</f>
        <v/>
      </c>
      <c r="L2903" s="4" t="str">
        <f>IF(K2903="Y",VLOOKUP($A2903,SEM_20201201_20210416!$A:$G,3,FALSE),"")</f>
        <v/>
      </c>
      <c r="M2903" s="4" t="str">
        <f>IF(K2903="Y",VLOOKUP($A2903,SEM_20201201_20210416!$A:$G,4,FALSE),"")</f>
        <v/>
      </c>
      <c r="N2903" s="1" t="str">
        <f>IFERROR(VLOOKUP(A2903,SEM_20201201_20210416!A:F,6,FALSE),"")</f>
        <v/>
      </c>
      <c r="O2903" s="4" t="str">
        <f t="shared" si="229"/>
        <v/>
      </c>
      <c r="P2903" s="4" t="str">
        <f t="shared" si="230"/>
        <v/>
      </c>
    </row>
    <row r="2904" spans="1:16">
      <c r="A2904" s="3" t="s">
        <v>2890</v>
      </c>
      <c r="B2904">
        <v>4</v>
      </c>
      <c r="C2904">
        <v>0</v>
      </c>
      <c r="D2904" s="1">
        <v>0</v>
      </c>
      <c r="E2904" s="2">
        <v>6.75</v>
      </c>
      <c r="H2904" s="4" t="str">
        <f t="shared" si="226"/>
        <v/>
      </c>
      <c r="I2904" s="4" t="str">
        <f t="shared" si="227"/>
        <v/>
      </c>
      <c r="J2904" s="4" t="str">
        <f t="shared" si="228"/>
        <v>Y</v>
      </c>
      <c r="K2904" s="4" t="str">
        <f>IF(ISERROR(MATCH(A2904,SEM_20201201_20210416!A:A,0)),"","Y")</f>
        <v/>
      </c>
      <c r="L2904" s="4" t="str">
        <f>IF(K2904="Y",VLOOKUP($A2904,SEM_20201201_20210416!$A:$G,3,FALSE),"")</f>
        <v/>
      </c>
      <c r="M2904" s="4" t="str">
        <f>IF(K2904="Y",VLOOKUP($A2904,SEM_20201201_20210416!$A:$G,4,FALSE),"")</f>
        <v/>
      </c>
      <c r="N2904" s="1" t="str">
        <f>IFERROR(VLOOKUP(A2904,SEM_20201201_20210416!A:F,6,FALSE),"")</f>
        <v/>
      </c>
      <c r="O2904" s="4" t="str">
        <f t="shared" si="229"/>
        <v/>
      </c>
      <c r="P2904" s="4" t="str">
        <f t="shared" si="230"/>
        <v/>
      </c>
    </row>
    <row r="2905" spans="1:16">
      <c r="A2905" s="3" t="s">
        <v>2929</v>
      </c>
      <c r="B2905">
        <v>4</v>
      </c>
      <c r="C2905">
        <v>0</v>
      </c>
      <c r="D2905" s="1">
        <v>0</v>
      </c>
      <c r="E2905" s="2">
        <v>6.75</v>
      </c>
      <c r="H2905" s="4" t="str">
        <f t="shared" si="226"/>
        <v/>
      </c>
      <c r="I2905" s="4" t="str">
        <f t="shared" si="227"/>
        <v/>
      </c>
      <c r="J2905" s="4" t="str">
        <f t="shared" si="228"/>
        <v>Y</v>
      </c>
      <c r="K2905" s="4" t="str">
        <f>IF(ISERROR(MATCH(A2905,SEM_20201201_20210416!A:A,0)),"","Y")</f>
        <v/>
      </c>
      <c r="L2905" s="4" t="str">
        <f>IF(K2905="Y",VLOOKUP($A2905,SEM_20201201_20210416!$A:$G,3,FALSE),"")</f>
        <v/>
      </c>
      <c r="M2905" s="4" t="str">
        <f>IF(K2905="Y",VLOOKUP($A2905,SEM_20201201_20210416!$A:$G,4,FALSE),"")</f>
        <v/>
      </c>
      <c r="N2905" s="1" t="str">
        <f>IFERROR(VLOOKUP(A2905,SEM_20201201_20210416!A:F,6,FALSE),"")</f>
        <v/>
      </c>
      <c r="O2905" s="4" t="str">
        <f t="shared" si="229"/>
        <v/>
      </c>
      <c r="P2905" s="4" t="str">
        <f t="shared" si="230"/>
        <v/>
      </c>
    </row>
    <row r="2906" spans="1:16">
      <c r="A2906" s="3" t="s">
        <v>3093</v>
      </c>
      <c r="B2906">
        <v>4</v>
      </c>
      <c r="C2906">
        <v>0</v>
      </c>
      <c r="D2906" s="1">
        <v>0</v>
      </c>
      <c r="E2906" s="2">
        <v>6.75</v>
      </c>
      <c r="H2906" s="4" t="str">
        <f t="shared" si="226"/>
        <v/>
      </c>
      <c r="I2906" s="4" t="str">
        <f t="shared" si="227"/>
        <v/>
      </c>
      <c r="J2906" s="4" t="str">
        <f t="shared" si="228"/>
        <v>Y</v>
      </c>
      <c r="K2906" s="4" t="str">
        <f>IF(ISERROR(MATCH(A2906,SEM_20201201_20210416!A:A,0)),"","Y")</f>
        <v/>
      </c>
      <c r="L2906" s="4" t="str">
        <f>IF(K2906="Y",VLOOKUP($A2906,SEM_20201201_20210416!$A:$G,3,FALSE),"")</f>
        <v/>
      </c>
      <c r="M2906" s="4" t="str">
        <f>IF(K2906="Y",VLOOKUP($A2906,SEM_20201201_20210416!$A:$G,4,FALSE),"")</f>
        <v/>
      </c>
      <c r="N2906" s="1" t="str">
        <f>IFERROR(VLOOKUP(A2906,SEM_20201201_20210416!A:F,6,FALSE),"")</f>
        <v/>
      </c>
      <c r="O2906" s="4" t="str">
        <f t="shared" si="229"/>
        <v/>
      </c>
      <c r="P2906" s="4" t="str">
        <f t="shared" si="230"/>
        <v/>
      </c>
    </row>
    <row r="2907" spans="1:16">
      <c r="A2907" s="3" t="s">
        <v>2853</v>
      </c>
      <c r="B2907">
        <v>4</v>
      </c>
      <c r="C2907">
        <v>0</v>
      </c>
      <c r="D2907" s="1">
        <v>0</v>
      </c>
      <c r="E2907" s="2">
        <v>7</v>
      </c>
      <c r="H2907" s="4" t="str">
        <f t="shared" si="226"/>
        <v/>
      </c>
      <c r="I2907" s="4" t="str">
        <f t="shared" si="227"/>
        <v/>
      </c>
      <c r="J2907" s="4" t="str">
        <f t="shared" si="228"/>
        <v/>
      </c>
      <c r="K2907" s="4" t="str">
        <f>IF(ISERROR(MATCH(A2907,SEM_20201201_20210416!A:A,0)),"","Y")</f>
        <v/>
      </c>
      <c r="L2907" s="4" t="str">
        <f>IF(K2907="Y",VLOOKUP($A2907,SEM_20201201_20210416!$A:$G,3,FALSE),"")</f>
        <v/>
      </c>
      <c r="M2907" s="4" t="str">
        <f>IF(K2907="Y",VLOOKUP($A2907,SEM_20201201_20210416!$A:$G,4,FALSE),"")</f>
        <v/>
      </c>
      <c r="N2907" s="1" t="str">
        <f>IFERROR(VLOOKUP(A2907,SEM_20201201_20210416!A:F,6,FALSE),"")</f>
        <v/>
      </c>
      <c r="O2907" s="4" t="str">
        <f t="shared" si="229"/>
        <v/>
      </c>
      <c r="P2907" s="4" t="str">
        <f t="shared" si="230"/>
        <v/>
      </c>
    </row>
    <row r="2908" spans="1:16">
      <c r="A2908" s="3" t="s">
        <v>2895</v>
      </c>
      <c r="B2908">
        <v>4</v>
      </c>
      <c r="C2908">
        <v>0</v>
      </c>
      <c r="D2908" s="1">
        <v>0</v>
      </c>
      <c r="E2908" s="2">
        <v>7</v>
      </c>
      <c r="H2908" s="4" t="str">
        <f t="shared" si="226"/>
        <v/>
      </c>
      <c r="I2908" s="4" t="str">
        <f t="shared" si="227"/>
        <v/>
      </c>
      <c r="J2908" s="4" t="str">
        <f t="shared" si="228"/>
        <v/>
      </c>
      <c r="K2908" s="4" t="str">
        <f>IF(ISERROR(MATCH(A2908,SEM_20201201_20210416!A:A,0)),"","Y")</f>
        <v/>
      </c>
      <c r="L2908" s="4" t="str">
        <f>IF(K2908="Y",VLOOKUP($A2908,SEM_20201201_20210416!$A:$G,3,FALSE),"")</f>
        <v/>
      </c>
      <c r="M2908" s="4" t="str">
        <f>IF(K2908="Y",VLOOKUP($A2908,SEM_20201201_20210416!$A:$G,4,FALSE),"")</f>
        <v/>
      </c>
      <c r="N2908" s="1" t="str">
        <f>IFERROR(VLOOKUP(A2908,SEM_20201201_20210416!A:F,6,FALSE),"")</f>
        <v/>
      </c>
      <c r="O2908" s="4" t="str">
        <f t="shared" si="229"/>
        <v/>
      </c>
      <c r="P2908" s="4" t="str">
        <f t="shared" si="230"/>
        <v/>
      </c>
    </row>
    <row r="2909" spans="1:16">
      <c r="A2909" s="3" t="s">
        <v>2904</v>
      </c>
      <c r="B2909">
        <v>4</v>
      </c>
      <c r="C2909">
        <v>0</v>
      </c>
      <c r="D2909" s="1">
        <v>0</v>
      </c>
      <c r="E2909" s="2">
        <v>7</v>
      </c>
      <c r="H2909" s="4" t="str">
        <f t="shared" si="226"/>
        <v/>
      </c>
      <c r="I2909" s="4" t="str">
        <f t="shared" si="227"/>
        <v/>
      </c>
      <c r="J2909" s="4" t="str">
        <f t="shared" si="228"/>
        <v/>
      </c>
      <c r="K2909" s="4" t="str">
        <f>IF(ISERROR(MATCH(A2909,SEM_20201201_20210416!A:A,0)),"","Y")</f>
        <v/>
      </c>
      <c r="L2909" s="4" t="str">
        <f>IF(K2909="Y",VLOOKUP($A2909,SEM_20201201_20210416!$A:$G,3,FALSE),"")</f>
        <v/>
      </c>
      <c r="M2909" s="4" t="str">
        <f>IF(K2909="Y",VLOOKUP($A2909,SEM_20201201_20210416!$A:$G,4,FALSE),"")</f>
        <v/>
      </c>
      <c r="N2909" s="1" t="str">
        <f>IFERROR(VLOOKUP(A2909,SEM_20201201_20210416!A:F,6,FALSE),"")</f>
        <v/>
      </c>
      <c r="O2909" s="4" t="str">
        <f t="shared" si="229"/>
        <v/>
      </c>
      <c r="P2909" s="4" t="str">
        <f t="shared" si="230"/>
        <v/>
      </c>
    </row>
    <row r="2910" spans="1:16">
      <c r="A2910" s="3" t="s">
        <v>2947</v>
      </c>
      <c r="B2910">
        <v>4</v>
      </c>
      <c r="C2910">
        <v>0</v>
      </c>
      <c r="D2910" s="1">
        <v>0</v>
      </c>
      <c r="E2910" s="2">
        <v>7</v>
      </c>
      <c r="H2910" s="4" t="str">
        <f t="shared" si="226"/>
        <v/>
      </c>
      <c r="I2910" s="4" t="str">
        <f t="shared" si="227"/>
        <v/>
      </c>
      <c r="J2910" s="4" t="str">
        <f t="shared" si="228"/>
        <v/>
      </c>
      <c r="K2910" s="4" t="str">
        <f>IF(ISERROR(MATCH(A2910,SEM_20201201_20210416!A:A,0)),"","Y")</f>
        <v/>
      </c>
      <c r="L2910" s="4" t="str">
        <f>IF(K2910="Y",VLOOKUP($A2910,SEM_20201201_20210416!$A:$G,3,FALSE),"")</f>
        <v/>
      </c>
      <c r="M2910" s="4" t="str">
        <f>IF(K2910="Y",VLOOKUP($A2910,SEM_20201201_20210416!$A:$G,4,FALSE),"")</f>
        <v/>
      </c>
      <c r="N2910" s="1" t="str">
        <f>IFERROR(VLOOKUP(A2910,SEM_20201201_20210416!A:F,6,FALSE),"")</f>
        <v/>
      </c>
      <c r="O2910" s="4" t="str">
        <f t="shared" si="229"/>
        <v/>
      </c>
      <c r="P2910" s="4" t="str">
        <f t="shared" si="230"/>
        <v/>
      </c>
    </row>
    <row r="2911" spans="1:16">
      <c r="A2911" s="3" t="s">
        <v>3021</v>
      </c>
      <c r="B2911">
        <v>4</v>
      </c>
      <c r="C2911">
        <v>0</v>
      </c>
      <c r="D2911" s="1">
        <v>0</v>
      </c>
      <c r="E2911" s="2">
        <v>7</v>
      </c>
      <c r="H2911" s="4" t="str">
        <f t="shared" si="226"/>
        <v/>
      </c>
      <c r="I2911" s="4" t="str">
        <f t="shared" si="227"/>
        <v/>
      </c>
      <c r="J2911" s="4" t="str">
        <f t="shared" si="228"/>
        <v/>
      </c>
      <c r="K2911" s="4" t="str">
        <f>IF(ISERROR(MATCH(A2911,SEM_20201201_20210416!A:A,0)),"","Y")</f>
        <v/>
      </c>
      <c r="L2911" s="4" t="str">
        <f>IF(K2911="Y",VLOOKUP($A2911,SEM_20201201_20210416!$A:$G,3,FALSE),"")</f>
        <v/>
      </c>
      <c r="M2911" s="4" t="str">
        <f>IF(K2911="Y",VLOOKUP($A2911,SEM_20201201_20210416!$A:$G,4,FALSE),"")</f>
        <v/>
      </c>
      <c r="N2911" s="1" t="str">
        <f>IFERROR(VLOOKUP(A2911,SEM_20201201_20210416!A:F,6,FALSE),"")</f>
        <v/>
      </c>
      <c r="O2911" s="4" t="str">
        <f t="shared" si="229"/>
        <v/>
      </c>
      <c r="P2911" s="4" t="str">
        <f t="shared" si="230"/>
        <v/>
      </c>
    </row>
    <row r="2912" spans="1:16">
      <c r="A2912" s="3" t="s">
        <v>2868</v>
      </c>
      <c r="B2912">
        <v>4</v>
      </c>
      <c r="C2912">
        <v>2</v>
      </c>
      <c r="D2912" s="1">
        <v>0.5</v>
      </c>
      <c r="E2912" s="2">
        <v>7.25</v>
      </c>
      <c r="H2912" s="4" t="str">
        <f t="shared" si="226"/>
        <v/>
      </c>
      <c r="I2912" s="4" t="str">
        <f t="shared" si="227"/>
        <v/>
      </c>
      <c r="J2912" s="4" t="str">
        <f t="shared" si="228"/>
        <v/>
      </c>
      <c r="K2912" s="4" t="str">
        <f>IF(ISERROR(MATCH(A2912,SEM_20201201_20210416!A:A,0)),"","Y")</f>
        <v/>
      </c>
      <c r="L2912" s="4" t="str">
        <f>IF(K2912="Y",VLOOKUP($A2912,SEM_20201201_20210416!$A:$G,3,FALSE),"")</f>
        <v/>
      </c>
      <c r="M2912" s="4" t="str">
        <f>IF(K2912="Y",VLOOKUP($A2912,SEM_20201201_20210416!$A:$G,4,FALSE),"")</f>
        <v/>
      </c>
      <c r="N2912" s="1" t="str">
        <f>IFERROR(VLOOKUP(A2912,SEM_20201201_20210416!A:F,6,FALSE),"")</f>
        <v/>
      </c>
      <c r="O2912" s="4" t="str">
        <f t="shared" si="229"/>
        <v/>
      </c>
      <c r="P2912" s="4" t="str">
        <f t="shared" si="230"/>
        <v/>
      </c>
    </row>
    <row r="2913" spans="1:16">
      <c r="A2913" s="3" t="s">
        <v>3006</v>
      </c>
      <c r="B2913">
        <v>4</v>
      </c>
      <c r="C2913">
        <v>0</v>
      </c>
      <c r="D2913" s="1">
        <v>0</v>
      </c>
      <c r="E2913" s="2">
        <v>7.25</v>
      </c>
      <c r="H2913" s="4" t="str">
        <f t="shared" si="226"/>
        <v/>
      </c>
      <c r="I2913" s="4" t="str">
        <f t="shared" si="227"/>
        <v/>
      </c>
      <c r="J2913" s="4" t="str">
        <f t="shared" si="228"/>
        <v/>
      </c>
      <c r="K2913" s="4" t="str">
        <f>IF(ISERROR(MATCH(A2913,SEM_20201201_20210416!A:A,0)),"","Y")</f>
        <v/>
      </c>
      <c r="L2913" s="4" t="str">
        <f>IF(K2913="Y",VLOOKUP($A2913,SEM_20201201_20210416!$A:$G,3,FALSE),"")</f>
        <v/>
      </c>
      <c r="M2913" s="4" t="str">
        <f>IF(K2913="Y",VLOOKUP($A2913,SEM_20201201_20210416!$A:$G,4,FALSE),"")</f>
        <v/>
      </c>
      <c r="N2913" s="1" t="str">
        <f>IFERROR(VLOOKUP(A2913,SEM_20201201_20210416!A:F,6,FALSE),"")</f>
        <v/>
      </c>
      <c r="O2913" s="4" t="str">
        <f t="shared" si="229"/>
        <v/>
      </c>
      <c r="P2913" s="4" t="str">
        <f t="shared" si="230"/>
        <v/>
      </c>
    </row>
    <row r="2914" spans="1:16">
      <c r="A2914" s="3" t="s">
        <v>3069</v>
      </c>
      <c r="B2914">
        <v>4</v>
      </c>
      <c r="C2914">
        <v>0</v>
      </c>
      <c r="D2914" s="1">
        <v>0</v>
      </c>
      <c r="E2914" s="2">
        <v>7.25</v>
      </c>
      <c r="H2914" s="4" t="str">
        <f t="shared" si="226"/>
        <v/>
      </c>
      <c r="I2914" s="4" t="str">
        <f t="shared" si="227"/>
        <v/>
      </c>
      <c r="J2914" s="4" t="str">
        <f t="shared" si="228"/>
        <v/>
      </c>
      <c r="K2914" s="4" t="str">
        <f>IF(ISERROR(MATCH(A2914,SEM_20201201_20210416!A:A,0)),"","Y")</f>
        <v/>
      </c>
      <c r="L2914" s="4" t="str">
        <f>IF(K2914="Y",VLOOKUP($A2914,SEM_20201201_20210416!$A:$G,3,FALSE),"")</f>
        <v/>
      </c>
      <c r="M2914" s="4" t="str">
        <f>IF(K2914="Y",VLOOKUP($A2914,SEM_20201201_20210416!$A:$G,4,FALSE),"")</f>
        <v/>
      </c>
      <c r="N2914" s="1" t="str">
        <f>IFERROR(VLOOKUP(A2914,SEM_20201201_20210416!A:F,6,FALSE),"")</f>
        <v/>
      </c>
      <c r="O2914" s="4" t="str">
        <f t="shared" si="229"/>
        <v/>
      </c>
      <c r="P2914" s="4" t="str">
        <f t="shared" si="230"/>
        <v/>
      </c>
    </row>
    <row r="2915" spans="1:16">
      <c r="A2915" s="3" t="s">
        <v>3071</v>
      </c>
      <c r="B2915">
        <v>4</v>
      </c>
      <c r="C2915">
        <v>0</v>
      </c>
      <c r="D2915" s="1">
        <v>0</v>
      </c>
      <c r="E2915" s="2">
        <v>7.25</v>
      </c>
      <c r="H2915" s="4" t="str">
        <f t="shared" si="226"/>
        <v/>
      </c>
      <c r="I2915" s="4" t="str">
        <f t="shared" si="227"/>
        <v/>
      </c>
      <c r="J2915" s="4" t="str">
        <f t="shared" si="228"/>
        <v/>
      </c>
      <c r="K2915" s="4" t="str">
        <f>IF(ISERROR(MATCH(A2915,SEM_20201201_20210416!A:A,0)),"","Y")</f>
        <v/>
      </c>
      <c r="L2915" s="4" t="str">
        <f>IF(K2915="Y",VLOOKUP($A2915,SEM_20201201_20210416!$A:$G,3,FALSE),"")</f>
        <v/>
      </c>
      <c r="M2915" s="4" t="str">
        <f>IF(K2915="Y",VLOOKUP($A2915,SEM_20201201_20210416!$A:$G,4,FALSE),"")</f>
        <v/>
      </c>
      <c r="N2915" s="1" t="str">
        <f>IFERROR(VLOOKUP(A2915,SEM_20201201_20210416!A:F,6,FALSE),"")</f>
        <v/>
      </c>
      <c r="O2915" s="4" t="str">
        <f t="shared" si="229"/>
        <v/>
      </c>
      <c r="P2915" s="4" t="str">
        <f t="shared" si="230"/>
        <v/>
      </c>
    </row>
    <row r="2916" spans="1:16">
      <c r="A2916" s="3" t="s">
        <v>3082</v>
      </c>
      <c r="B2916">
        <v>4</v>
      </c>
      <c r="C2916">
        <v>0</v>
      </c>
      <c r="D2916" s="1">
        <v>0</v>
      </c>
      <c r="E2916" s="2">
        <v>7.25</v>
      </c>
      <c r="H2916" s="4" t="str">
        <f t="shared" si="226"/>
        <v/>
      </c>
      <c r="I2916" s="4" t="str">
        <f t="shared" si="227"/>
        <v/>
      </c>
      <c r="J2916" s="4" t="str">
        <f t="shared" si="228"/>
        <v/>
      </c>
      <c r="K2916" s="4" t="str">
        <f>IF(ISERROR(MATCH(A2916,SEM_20201201_20210416!A:A,0)),"","Y")</f>
        <v/>
      </c>
      <c r="L2916" s="4" t="str">
        <f>IF(K2916="Y",VLOOKUP($A2916,SEM_20201201_20210416!$A:$G,3,FALSE),"")</f>
        <v/>
      </c>
      <c r="M2916" s="4" t="str">
        <f>IF(K2916="Y",VLOOKUP($A2916,SEM_20201201_20210416!$A:$G,4,FALSE),"")</f>
        <v/>
      </c>
      <c r="N2916" s="1" t="str">
        <f>IFERROR(VLOOKUP(A2916,SEM_20201201_20210416!A:F,6,FALSE),"")</f>
        <v/>
      </c>
      <c r="O2916" s="4" t="str">
        <f t="shared" si="229"/>
        <v/>
      </c>
      <c r="P2916" s="4" t="str">
        <f t="shared" si="230"/>
        <v/>
      </c>
    </row>
    <row r="2917" spans="1:16">
      <c r="A2917" s="3" t="s">
        <v>3145</v>
      </c>
      <c r="B2917">
        <v>4</v>
      </c>
      <c r="C2917">
        <v>0</v>
      </c>
      <c r="D2917" s="1">
        <v>0</v>
      </c>
      <c r="E2917" s="2">
        <v>7.25</v>
      </c>
      <c r="H2917" s="4" t="str">
        <f t="shared" si="226"/>
        <v/>
      </c>
      <c r="I2917" s="4" t="str">
        <f t="shared" si="227"/>
        <v/>
      </c>
      <c r="J2917" s="4" t="str">
        <f t="shared" si="228"/>
        <v/>
      </c>
      <c r="K2917" s="4" t="str">
        <f>IF(ISERROR(MATCH(A2917,SEM_20201201_20210416!A:A,0)),"","Y")</f>
        <v/>
      </c>
      <c r="L2917" s="4" t="str">
        <f>IF(K2917="Y",VLOOKUP($A2917,SEM_20201201_20210416!$A:$G,3,FALSE),"")</f>
        <v/>
      </c>
      <c r="M2917" s="4" t="str">
        <f>IF(K2917="Y",VLOOKUP($A2917,SEM_20201201_20210416!$A:$G,4,FALSE),"")</f>
        <v/>
      </c>
      <c r="N2917" s="1" t="str">
        <f>IFERROR(VLOOKUP(A2917,SEM_20201201_20210416!A:F,6,FALSE),"")</f>
        <v/>
      </c>
      <c r="O2917" s="4" t="str">
        <f t="shared" si="229"/>
        <v/>
      </c>
      <c r="P2917" s="4" t="str">
        <f t="shared" si="230"/>
        <v/>
      </c>
    </row>
    <row r="2918" spans="1:16">
      <c r="A2918" s="3" t="s">
        <v>3085</v>
      </c>
      <c r="B2918">
        <v>4</v>
      </c>
      <c r="C2918">
        <v>1</v>
      </c>
      <c r="D2918" s="1">
        <v>0.25</v>
      </c>
      <c r="E2918" s="2">
        <v>7.5</v>
      </c>
      <c r="H2918" s="4" t="str">
        <f t="shared" si="226"/>
        <v/>
      </c>
      <c r="I2918" s="4" t="str">
        <f t="shared" si="227"/>
        <v/>
      </c>
      <c r="J2918" s="4" t="str">
        <f t="shared" si="228"/>
        <v/>
      </c>
      <c r="K2918" s="4" t="str">
        <f>IF(ISERROR(MATCH(A2918,SEM_20201201_20210416!A:A,0)),"","Y")</f>
        <v/>
      </c>
      <c r="L2918" s="4" t="str">
        <f>IF(K2918="Y",VLOOKUP($A2918,SEM_20201201_20210416!$A:$G,3,FALSE),"")</f>
        <v/>
      </c>
      <c r="M2918" s="4" t="str">
        <f>IF(K2918="Y",VLOOKUP($A2918,SEM_20201201_20210416!$A:$G,4,FALSE),"")</f>
        <v/>
      </c>
      <c r="N2918" s="1" t="str">
        <f>IFERROR(VLOOKUP(A2918,SEM_20201201_20210416!A:F,6,FALSE),"")</f>
        <v/>
      </c>
      <c r="O2918" s="4" t="str">
        <f t="shared" si="229"/>
        <v/>
      </c>
      <c r="P2918" s="4" t="str">
        <f t="shared" si="230"/>
        <v/>
      </c>
    </row>
    <row r="2919" spans="1:16">
      <c r="A2919" s="3" t="s">
        <v>2824</v>
      </c>
      <c r="B2919">
        <v>4</v>
      </c>
      <c r="C2919">
        <v>0</v>
      </c>
      <c r="D2919" s="1">
        <v>0</v>
      </c>
      <c r="E2919" s="2">
        <v>7.5</v>
      </c>
      <c r="H2919" s="4" t="str">
        <f t="shared" si="226"/>
        <v/>
      </c>
      <c r="I2919" s="4" t="str">
        <f t="shared" si="227"/>
        <v/>
      </c>
      <c r="J2919" s="4" t="str">
        <f t="shared" si="228"/>
        <v/>
      </c>
      <c r="K2919" s="4" t="str">
        <f>IF(ISERROR(MATCH(A2919,SEM_20201201_20210416!A:A,0)),"","Y")</f>
        <v/>
      </c>
      <c r="L2919" s="4" t="str">
        <f>IF(K2919="Y",VLOOKUP($A2919,SEM_20201201_20210416!$A:$G,3,FALSE),"")</f>
        <v/>
      </c>
      <c r="M2919" s="4" t="str">
        <f>IF(K2919="Y",VLOOKUP($A2919,SEM_20201201_20210416!$A:$G,4,FALSE),"")</f>
        <v/>
      </c>
      <c r="N2919" s="1" t="str">
        <f>IFERROR(VLOOKUP(A2919,SEM_20201201_20210416!A:F,6,FALSE),"")</f>
        <v/>
      </c>
      <c r="O2919" s="4" t="str">
        <f t="shared" si="229"/>
        <v/>
      </c>
      <c r="P2919" s="4" t="str">
        <f t="shared" si="230"/>
        <v/>
      </c>
    </row>
    <row r="2920" spans="1:16">
      <c r="A2920" s="3" t="s">
        <v>2889</v>
      </c>
      <c r="B2920">
        <v>4</v>
      </c>
      <c r="C2920">
        <v>0</v>
      </c>
      <c r="D2920" s="1">
        <v>0</v>
      </c>
      <c r="E2920" s="2">
        <v>7.75</v>
      </c>
      <c r="H2920" s="4" t="str">
        <f t="shared" si="226"/>
        <v/>
      </c>
      <c r="I2920" s="4" t="str">
        <f t="shared" si="227"/>
        <v/>
      </c>
      <c r="J2920" s="4" t="str">
        <f t="shared" si="228"/>
        <v/>
      </c>
      <c r="K2920" s="4" t="str">
        <f>IF(ISERROR(MATCH(A2920,SEM_20201201_20210416!A:A,0)),"","Y")</f>
        <v/>
      </c>
      <c r="L2920" s="4" t="str">
        <f>IF(K2920="Y",VLOOKUP($A2920,SEM_20201201_20210416!$A:$G,3,FALSE),"")</f>
        <v/>
      </c>
      <c r="M2920" s="4" t="str">
        <f>IF(K2920="Y",VLOOKUP($A2920,SEM_20201201_20210416!$A:$G,4,FALSE),"")</f>
        <v/>
      </c>
      <c r="N2920" s="1" t="str">
        <f>IFERROR(VLOOKUP(A2920,SEM_20201201_20210416!A:F,6,FALSE),"")</f>
        <v/>
      </c>
      <c r="O2920" s="4" t="str">
        <f t="shared" si="229"/>
        <v/>
      </c>
      <c r="P2920" s="4" t="str">
        <f t="shared" si="230"/>
        <v/>
      </c>
    </row>
    <row r="2921" spans="1:16">
      <c r="A2921" s="3" t="s">
        <v>3073</v>
      </c>
      <c r="B2921">
        <v>4</v>
      </c>
      <c r="C2921">
        <v>0</v>
      </c>
      <c r="D2921" s="1">
        <v>0</v>
      </c>
      <c r="E2921" s="2">
        <v>7.75</v>
      </c>
      <c r="H2921" s="4" t="str">
        <f t="shared" si="226"/>
        <v/>
      </c>
      <c r="I2921" s="4" t="str">
        <f t="shared" si="227"/>
        <v/>
      </c>
      <c r="J2921" s="4" t="str">
        <f t="shared" si="228"/>
        <v/>
      </c>
      <c r="K2921" s="4" t="str">
        <f>IF(ISERROR(MATCH(A2921,SEM_20201201_20210416!A:A,0)),"","Y")</f>
        <v/>
      </c>
      <c r="L2921" s="4" t="str">
        <f>IF(K2921="Y",VLOOKUP($A2921,SEM_20201201_20210416!$A:$G,3,FALSE),"")</f>
        <v/>
      </c>
      <c r="M2921" s="4" t="str">
        <f>IF(K2921="Y",VLOOKUP($A2921,SEM_20201201_20210416!$A:$G,4,FALSE),"")</f>
        <v/>
      </c>
      <c r="N2921" s="1" t="str">
        <f>IFERROR(VLOOKUP(A2921,SEM_20201201_20210416!A:F,6,FALSE),"")</f>
        <v/>
      </c>
      <c r="O2921" s="4" t="str">
        <f t="shared" si="229"/>
        <v/>
      </c>
      <c r="P2921" s="4" t="str">
        <f t="shared" si="230"/>
        <v/>
      </c>
    </row>
    <row r="2922" spans="1:16">
      <c r="A2922" s="3" t="s">
        <v>2837</v>
      </c>
      <c r="B2922">
        <v>4</v>
      </c>
      <c r="C2922">
        <v>0</v>
      </c>
      <c r="D2922" s="1">
        <v>0</v>
      </c>
      <c r="E2922" s="2">
        <v>8</v>
      </c>
      <c r="H2922" s="4" t="str">
        <f t="shared" si="226"/>
        <v/>
      </c>
      <c r="I2922" s="4" t="str">
        <f t="shared" si="227"/>
        <v/>
      </c>
      <c r="J2922" s="4" t="str">
        <f t="shared" si="228"/>
        <v/>
      </c>
      <c r="K2922" s="4" t="str">
        <f>IF(ISERROR(MATCH(A2922,SEM_20201201_20210416!A:A,0)),"","Y")</f>
        <v/>
      </c>
      <c r="L2922" s="4" t="str">
        <f>IF(K2922="Y",VLOOKUP($A2922,SEM_20201201_20210416!$A:$G,3,FALSE),"")</f>
        <v/>
      </c>
      <c r="M2922" s="4" t="str">
        <f>IF(K2922="Y",VLOOKUP($A2922,SEM_20201201_20210416!$A:$G,4,FALSE),"")</f>
        <v/>
      </c>
      <c r="N2922" s="1" t="str">
        <f>IFERROR(VLOOKUP(A2922,SEM_20201201_20210416!A:F,6,FALSE),"")</f>
        <v/>
      </c>
      <c r="O2922" s="4" t="str">
        <f t="shared" si="229"/>
        <v/>
      </c>
      <c r="P2922" s="4" t="str">
        <f t="shared" si="230"/>
        <v/>
      </c>
    </row>
    <row r="2923" spans="1:16">
      <c r="A2923" s="3" t="s">
        <v>2933</v>
      </c>
      <c r="B2923">
        <v>4</v>
      </c>
      <c r="C2923">
        <v>0</v>
      </c>
      <c r="D2923" s="1">
        <v>0</v>
      </c>
      <c r="E2923" s="2">
        <v>8</v>
      </c>
      <c r="H2923" s="4" t="str">
        <f t="shared" si="226"/>
        <v/>
      </c>
      <c r="I2923" s="4" t="str">
        <f t="shared" si="227"/>
        <v/>
      </c>
      <c r="J2923" s="4" t="str">
        <f t="shared" si="228"/>
        <v/>
      </c>
      <c r="K2923" s="4" t="str">
        <f>IF(ISERROR(MATCH(A2923,SEM_20201201_20210416!A:A,0)),"","Y")</f>
        <v/>
      </c>
      <c r="L2923" s="4" t="str">
        <f>IF(K2923="Y",VLOOKUP($A2923,SEM_20201201_20210416!$A:$G,3,FALSE),"")</f>
        <v/>
      </c>
      <c r="M2923" s="4" t="str">
        <f>IF(K2923="Y",VLOOKUP($A2923,SEM_20201201_20210416!$A:$G,4,FALSE),"")</f>
        <v/>
      </c>
      <c r="N2923" s="1" t="str">
        <f>IFERROR(VLOOKUP(A2923,SEM_20201201_20210416!A:F,6,FALSE),"")</f>
        <v/>
      </c>
      <c r="O2923" s="4" t="str">
        <f t="shared" si="229"/>
        <v/>
      </c>
      <c r="P2923" s="4" t="str">
        <f t="shared" si="230"/>
        <v/>
      </c>
    </row>
    <row r="2924" spans="1:16">
      <c r="A2924" s="3" t="s">
        <v>2981</v>
      </c>
      <c r="B2924">
        <v>4</v>
      </c>
      <c r="C2924">
        <v>0</v>
      </c>
      <c r="D2924" s="1">
        <v>0</v>
      </c>
      <c r="E2924" s="2">
        <v>8</v>
      </c>
      <c r="H2924" s="4" t="str">
        <f t="shared" si="226"/>
        <v/>
      </c>
      <c r="I2924" s="4" t="str">
        <f t="shared" si="227"/>
        <v/>
      </c>
      <c r="J2924" s="4" t="str">
        <f t="shared" si="228"/>
        <v/>
      </c>
      <c r="K2924" s="4" t="str">
        <f>IF(ISERROR(MATCH(A2924,SEM_20201201_20210416!A:A,0)),"","Y")</f>
        <v/>
      </c>
      <c r="L2924" s="4" t="str">
        <f>IF(K2924="Y",VLOOKUP($A2924,SEM_20201201_20210416!$A:$G,3,FALSE),"")</f>
        <v/>
      </c>
      <c r="M2924" s="4" t="str">
        <f>IF(K2924="Y",VLOOKUP($A2924,SEM_20201201_20210416!$A:$G,4,FALSE),"")</f>
        <v/>
      </c>
      <c r="N2924" s="1" t="str">
        <f>IFERROR(VLOOKUP(A2924,SEM_20201201_20210416!A:F,6,FALSE),"")</f>
        <v/>
      </c>
      <c r="O2924" s="4" t="str">
        <f t="shared" si="229"/>
        <v/>
      </c>
      <c r="P2924" s="4" t="str">
        <f t="shared" si="230"/>
        <v/>
      </c>
    </row>
    <row r="2925" spans="1:16">
      <c r="A2925" s="3" t="s">
        <v>3019</v>
      </c>
      <c r="B2925">
        <v>4</v>
      </c>
      <c r="C2925">
        <v>0</v>
      </c>
      <c r="D2925" s="1">
        <v>0</v>
      </c>
      <c r="E2925" s="2">
        <v>8</v>
      </c>
      <c r="H2925" s="4" t="str">
        <f t="shared" si="226"/>
        <v/>
      </c>
      <c r="I2925" s="4" t="str">
        <f t="shared" si="227"/>
        <v/>
      </c>
      <c r="J2925" s="4" t="str">
        <f t="shared" si="228"/>
        <v/>
      </c>
      <c r="K2925" s="4" t="str">
        <f>IF(ISERROR(MATCH(A2925,SEM_20201201_20210416!A:A,0)),"","Y")</f>
        <v/>
      </c>
      <c r="L2925" s="4" t="str">
        <f>IF(K2925="Y",VLOOKUP($A2925,SEM_20201201_20210416!$A:$G,3,FALSE),"")</f>
        <v/>
      </c>
      <c r="M2925" s="4" t="str">
        <f>IF(K2925="Y",VLOOKUP($A2925,SEM_20201201_20210416!$A:$G,4,FALSE),"")</f>
        <v/>
      </c>
      <c r="N2925" s="1" t="str">
        <f>IFERROR(VLOOKUP(A2925,SEM_20201201_20210416!A:F,6,FALSE),"")</f>
        <v/>
      </c>
      <c r="O2925" s="4" t="str">
        <f t="shared" si="229"/>
        <v/>
      </c>
      <c r="P2925" s="4" t="str">
        <f t="shared" si="230"/>
        <v/>
      </c>
    </row>
    <row r="2926" spans="1:16">
      <c r="A2926" s="3" t="s">
        <v>3058</v>
      </c>
      <c r="B2926">
        <v>4</v>
      </c>
      <c r="C2926">
        <v>0</v>
      </c>
      <c r="D2926" s="1">
        <v>0</v>
      </c>
      <c r="E2926" s="2">
        <v>8</v>
      </c>
      <c r="H2926" s="4" t="str">
        <f t="shared" si="226"/>
        <v/>
      </c>
      <c r="I2926" s="4" t="str">
        <f t="shared" si="227"/>
        <v/>
      </c>
      <c r="J2926" s="4" t="str">
        <f t="shared" si="228"/>
        <v/>
      </c>
      <c r="K2926" s="4" t="str">
        <f>IF(ISERROR(MATCH(A2926,SEM_20201201_20210416!A:A,0)),"","Y")</f>
        <v/>
      </c>
      <c r="L2926" s="4" t="str">
        <f>IF(K2926="Y",VLOOKUP($A2926,SEM_20201201_20210416!$A:$G,3,FALSE),"")</f>
        <v/>
      </c>
      <c r="M2926" s="4" t="str">
        <f>IF(K2926="Y",VLOOKUP($A2926,SEM_20201201_20210416!$A:$G,4,FALSE),"")</f>
        <v/>
      </c>
      <c r="N2926" s="1" t="str">
        <f>IFERROR(VLOOKUP(A2926,SEM_20201201_20210416!A:F,6,FALSE),"")</f>
        <v/>
      </c>
      <c r="O2926" s="4" t="str">
        <f t="shared" si="229"/>
        <v/>
      </c>
      <c r="P2926" s="4" t="str">
        <f t="shared" si="230"/>
        <v/>
      </c>
    </row>
    <row r="2927" spans="1:16">
      <c r="A2927" s="3" t="s">
        <v>3078</v>
      </c>
      <c r="B2927">
        <v>4</v>
      </c>
      <c r="C2927">
        <v>0</v>
      </c>
      <c r="D2927" s="1">
        <v>0</v>
      </c>
      <c r="E2927" s="2">
        <v>8</v>
      </c>
      <c r="H2927" s="4" t="str">
        <f t="shared" si="226"/>
        <v/>
      </c>
      <c r="I2927" s="4" t="str">
        <f t="shared" si="227"/>
        <v/>
      </c>
      <c r="J2927" s="4" t="str">
        <f t="shared" si="228"/>
        <v/>
      </c>
      <c r="K2927" s="4" t="str">
        <f>IF(ISERROR(MATCH(A2927,SEM_20201201_20210416!A:A,0)),"","Y")</f>
        <v/>
      </c>
      <c r="L2927" s="4" t="str">
        <f>IF(K2927="Y",VLOOKUP($A2927,SEM_20201201_20210416!$A:$G,3,FALSE),"")</f>
        <v/>
      </c>
      <c r="M2927" s="4" t="str">
        <f>IF(K2927="Y",VLOOKUP($A2927,SEM_20201201_20210416!$A:$G,4,FALSE),"")</f>
        <v/>
      </c>
      <c r="N2927" s="1" t="str">
        <f>IFERROR(VLOOKUP(A2927,SEM_20201201_20210416!A:F,6,FALSE),"")</f>
        <v/>
      </c>
      <c r="O2927" s="4" t="str">
        <f t="shared" si="229"/>
        <v/>
      </c>
      <c r="P2927" s="4" t="str">
        <f t="shared" si="230"/>
        <v/>
      </c>
    </row>
    <row r="2928" spans="1:16">
      <c r="A2928" s="3" t="s">
        <v>3110</v>
      </c>
      <c r="B2928">
        <v>4</v>
      </c>
      <c r="C2928">
        <v>0</v>
      </c>
      <c r="D2928" s="1">
        <v>0</v>
      </c>
      <c r="E2928" s="2">
        <v>8</v>
      </c>
      <c r="H2928" s="4" t="str">
        <f t="shared" si="226"/>
        <v/>
      </c>
      <c r="I2928" s="4" t="str">
        <f t="shared" si="227"/>
        <v/>
      </c>
      <c r="J2928" s="4" t="str">
        <f t="shared" si="228"/>
        <v/>
      </c>
      <c r="K2928" s="4" t="str">
        <f>IF(ISERROR(MATCH(A2928,SEM_20201201_20210416!A:A,0)),"","Y")</f>
        <v/>
      </c>
      <c r="L2928" s="4" t="str">
        <f>IF(K2928="Y",VLOOKUP($A2928,SEM_20201201_20210416!$A:$G,3,FALSE),"")</f>
        <v/>
      </c>
      <c r="M2928" s="4" t="str">
        <f>IF(K2928="Y",VLOOKUP($A2928,SEM_20201201_20210416!$A:$G,4,FALSE),"")</f>
        <v/>
      </c>
      <c r="N2928" s="1" t="str">
        <f>IFERROR(VLOOKUP(A2928,SEM_20201201_20210416!A:F,6,FALSE),"")</f>
        <v/>
      </c>
      <c r="O2928" s="4" t="str">
        <f t="shared" si="229"/>
        <v/>
      </c>
      <c r="P2928" s="4" t="str">
        <f t="shared" si="230"/>
        <v/>
      </c>
    </row>
    <row r="2929" spans="1:16">
      <c r="A2929" s="3" t="s">
        <v>3148</v>
      </c>
      <c r="B2929">
        <v>4</v>
      </c>
      <c r="C2929">
        <v>0</v>
      </c>
      <c r="D2929" s="1">
        <v>0</v>
      </c>
      <c r="E2929" s="2">
        <v>8</v>
      </c>
      <c r="H2929" s="4" t="str">
        <f t="shared" si="226"/>
        <v/>
      </c>
      <c r="I2929" s="4" t="str">
        <f t="shared" si="227"/>
        <v/>
      </c>
      <c r="J2929" s="4" t="str">
        <f t="shared" si="228"/>
        <v/>
      </c>
      <c r="K2929" s="4" t="str">
        <f>IF(ISERROR(MATCH(A2929,SEM_20201201_20210416!A:A,0)),"","Y")</f>
        <v/>
      </c>
      <c r="L2929" s="4" t="str">
        <f>IF(K2929="Y",VLOOKUP($A2929,SEM_20201201_20210416!$A:$G,3,FALSE),"")</f>
        <v/>
      </c>
      <c r="M2929" s="4" t="str">
        <f>IF(K2929="Y",VLOOKUP($A2929,SEM_20201201_20210416!$A:$G,4,FALSE),"")</f>
        <v/>
      </c>
      <c r="N2929" s="1" t="str">
        <f>IFERROR(VLOOKUP(A2929,SEM_20201201_20210416!A:F,6,FALSE),"")</f>
        <v/>
      </c>
      <c r="O2929" s="4" t="str">
        <f t="shared" si="229"/>
        <v/>
      </c>
      <c r="P2929" s="4" t="str">
        <f t="shared" si="230"/>
        <v/>
      </c>
    </row>
    <row r="2930" spans="1:16">
      <c r="A2930" s="3" t="s">
        <v>2832</v>
      </c>
      <c r="B2930">
        <v>4</v>
      </c>
      <c r="C2930">
        <v>0</v>
      </c>
      <c r="D2930" s="1">
        <v>0</v>
      </c>
      <c r="E2930" s="2">
        <v>8.25</v>
      </c>
      <c r="H2930" s="4" t="str">
        <f t="shared" si="226"/>
        <v/>
      </c>
      <c r="I2930" s="4" t="str">
        <f t="shared" si="227"/>
        <v/>
      </c>
      <c r="J2930" s="4" t="str">
        <f t="shared" si="228"/>
        <v/>
      </c>
      <c r="K2930" s="4" t="str">
        <f>IF(ISERROR(MATCH(A2930,SEM_20201201_20210416!A:A,0)),"","Y")</f>
        <v/>
      </c>
      <c r="L2930" s="4" t="str">
        <f>IF(K2930="Y",VLOOKUP($A2930,SEM_20201201_20210416!$A:$G,3,FALSE),"")</f>
        <v/>
      </c>
      <c r="M2930" s="4" t="str">
        <f>IF(K2930="Y",VLOOKUP($A2930,SEM_20201201_20210416!$A:$G,4,FALSE),"")</f>
        <v/>
      </c>
      <c r="N2930" s="1" t="str">
        <f>IFERROR(VLOOKUP(A2930,SEM_20201201_20210416!A:F,6,FALSE),"")</f>
        <v/>
      </c>
      <c r="O2930" s="4" t="str">
        <f t="shared" si="229"/>
        <v/>
      </c>
      <c r="P2930" s="4" t="str">
        <f t="shared" si="230"/>
        <v/>
      </c>
    </row>
    <row r="2931" spans="1:16">
      <c r="A2931" s="3" t="s">
        <v>2999</v>
      </c>
      <c r="B2931">
        <v>4</v>
      </c>
      <c r="C2931">
        <v>0</v>
      </c>
      <c r="D2931" s="1">
        <v>0</v>
      </c>
      <c r="E2931" s="2">
        <v>8.25</v>
      </c>
      <c r="H2931" s="4" t="str">
        <f t="shared" si="226"/>
        <v/>
      </c>
      <c r="I2931" s="4" t="str">
        <f t="shared" si="227"/>
        <v/>
      </c>
      <c r="J2931" s="4" t="str">
        <f t="shared" si="228"/>
        <v/>
      </c>
      <c r="K2931" s="4" t="str">
        <f>IF(ISERROR(MATCH(A2931,SEM_20201201_20210416!A:A,0)),"","Y")</f>
        <v/>
      </c>
      <c r="L2931" s="4" t="str">
        <f>IF(K2931="Y",VLOOKUP($A2931,SEM_20201201_20210416!$A:$G,3,FALSE),"")</f>
        <v/>
      </c>
      <c r="M2931" s="4" t="str">
        <f>IF(K2931="Y",VLOOKUP($A2931,SEM_20201201_20210416!$A:$G,4,FALSE),"")</f>
        <v/>
      </c>
      <c r="N2931" s="1" t="str">
        <f>IFERROR(VLOOKUP(A2931,SEM_20201201_20210416!A:F,6,FALSE),"")</f>
        <v/>
      </c>
      <c r="O2931" s="4" t="str">
        <f t="shared" si="229"/>
        <v/>
      </c>
      <c r="P2931" s="4" t="str">
        <f t="shared" si="230"/>
        <v/>
      </c>
    </row>
    <row r="2932" spans="1:16">
      <c r="A2932" s="3" t="s">
        <v>3004</v>
      </c>
      <c r="B2932">
        <v>4</v>
      </c>
      <c r="C2932">
        <v>0</v>
      </c>
      <c r="D2932" s="1">
        <v>0</v>
      </c>
      <c r="E2932" s="2">
        <v>8.25</v>
      </c>
      <c r="H2932" s="4" t="str">
        <f t="shared" si="226"/>
        <v/>
      </c>
      <c r="I2932" s="4" t="str">
        <f t="shared" si="227"/>
        <v/>
      </c>
      <c r="J2932" s="4" t="str">
        <f t="shared" si="228"/>
        <v/>
      </c>
      <c r="K2932" s="4" t="str">
        <f>IF(ISERROR(MATCH(A2932,SEM_20201201_20210416!A:A,0)),"","Y")</f>
        <v/>
      </c>
      <c r="L2932" s="4" t="str">
        <f>IF(K2932="Y",VLOOKUP($A2932,SEM_20201201_20210416!$A:$G,3,FALSE),"")</f>
        <v/>
      </c>
      <c r="M2932" s="4" t="str">
        <f>IF(K2932="Y",VLOOKUP($A2932,SEM_20201201_20210416!$A:$G,4,FALSE),"")</f>
        <v/>
      </c>
      <c r="N2932" s="1" t="str">
        <f>IFERROR(VLOOKUP(A2932,SEM_20201201_20210416!A:F,6,FALSE),"")</f>
        <v/>
      </c>
      <c r="O2932" s="4" t="str">
        <f t="shared" si="229"/>
        <v/>
      </c>
      <c r="P2932" s="4" t="str">
        <f t="shared" si="230"/>
        <v/>
      </c>
    </row>
    <row r="2933" spans="1:16">
      <c r="A2933" s="3" t="s">
        <v>3062</v>
      </c>
      <c r="B2933">
        <v>4</v>
      </c>
      <c r="C2933">
        <v>0</v>
      </c>
      <c r="D2933" s="1">
        <v>0</v>
      </c>
      <c r="E2933" s="2">
        <v>8.25</v>
      </c>
      <c r="H2933" s="4" t="str">
        <f t="shared" si="226"/>
        <v/>
      </c>
      <c r="I2933" s="4" t="str">
        <f t="shared" si="227"/>
        <v/>
      </c>
      <c r="J2933" s="4" t="str">
        <f t="shared" si="228"/>
        <v/>
      </c>
      <c r="K2933" s="4" t="str">
        <f>IF(ISERROR(MATCH(A2933,SEM_20201201_20210416!A:A,0)),"","Y")</f>
        <v/>
      </c>
      <c r="L2933" s="4" t="str">
        <f>IF(K2933="Y",VLOOKUP($A2933,SEM_20201201_20210416!$A:$G,3,FALSE),"")</f>
        <v/>
      </c>
      <c r="M2933" s="4" t="str">
        <f>IF(K2933="Y",VLOOKUP($A2933,SEM_20201201_20210416!$A:$G,4,FALSE),"")</f>
        <v/>
      </c>
      <c r="N2933" s="1" t="str">
        <f>IFERROR(VLOOKUP(A2933,SEM_20201201_20210416!A:F,6,FALSE),"")</f>
        <v/>
      </c>
      <c r="O2933" s="4" t="str">
        <f t="shared" si="229"/>
        <v/>
      </c>
      <c r="P2933" s="4" t="str">
        <f t="shared" si="230"/>
        <v/>
      </c>
    </row>
    <row r="2934" spans="1:16">
      <c r="A2934" s="3" t="s">
        <v>2850</v>
      </c>
      <c r="B2934">
        <v>4</v>
      </c>
      <c r="C2934">
        <v>0</v>
      </c>
      <c r="D2934" s="1">
        <v>0</v>
      </c>
      <c r="E2934" s="2">
        <v>8.5</v>
      </c>
      <c r="H2934" s="4" t="str">
        <f t="shared" si="226"/>
        <v/>
      </c>
      <c r="I2934" s="4" t="str">
        <f t="shared" si="227"/>
        <v/>
      </c>
      <c r="J2934" s="4" t="str">
        <f t="shared" si="228"/>
        <v/>
      </c>
      <c r="K2934" s="4" t="str">
        <f>IF(ISERROR(MATCH(A2934,SEM_20201201_20210416!A:A,0)),"","Y")</f>
        <v/>
      </c>
      <c r="L2934" s="4" t="str">
        <f>IF(K2934="Y",VLOOKUP($A2934,SEM_20201201_20210416!$A:$G,3,FALSE),"")</f>
        <v/>
      </c>
      <c r="M2934" s="4" t="str">
        <f>IF(K2934="Y",VLOOKUP($A2934,SEM_20201201_20210416!$A:$G,4,FALSE),"")</f>
        <v/>
      </c>
      <c r="N2934" s="1" t="str">
        <f>IFERROR(VLOOKUP(A2934,SEM_20201201_20210416!A:F,6,FALSE),"")</f>
        <v/>
      </c>
      <c r="O2934" s="4" t="str">
        <f t="shared" si="229"/>
        <v/>
      </c>
      <c r="P2934" s="4" t="str">
        <f t="shared" si="230"/>
        <v/>
      </c>
    </row>
    <row r="2935" spans="1:16">
      <c r="A2935" s="3" t="s">
        <v>2886</v>
      </c>
      <c r="B2935">
        <v>4</v>
      </c>
      <c r="C2935">
        <v>0</v>
      </c>
      <c r="D2935" s="1">
        <v>0</v>
      </c>
      <c r="E2935" s="2">
        <v>8.5</v>
      </c>
      <c r="H2935" s="4" t="str">
        <f t="shared" si="226"/>
        <v/>
      </c>
      <c r="I2935" s="4" t="str">
        <f t="shared" si="227"/>
        <v/>
      </c>
      <c r="J2935" s="4" t="str">
        <f t="shared" si="228"/>
        <v/>
      </c>
      <c r="K2935" s="4" t="str">
        <f>IF(ISERROR(MATCH(A2935,SEM_20201201_20210416!A:A,0)),"","Y")</f>
        <v/>
      </c>
      <c r="L2935" s="4" t="str">
        <f>IF(K2935="Y",VLOOKUP($A2935,SEM_20201201_20210416!$A:$G,3,FALSE),"")</f>
        <v/>
      </c>
      <c r="M2935" s="4" t="str">
        <f>IF(K2935="Y",VLOOKUP($A2935,SEM_20201201_20210416!$A:$G,4,FALSE),"")</f>
        <v/>
      </c>
      <c r="N2935" s="1" t="str">
        <f>IFERROR(VLOOKUP(A2935,SEM_20201201_20210416!A:F,6,FALSE),"")</f>
        <v/>
      </c>
      <c r="O2935" s="4" t="str">
        <f t="shared" si="229"/>
        <v/>
      </c>
      <c r="P2935" s="4" t="str">
        <f t="shared" si="230"/>
        <v/>
      </c>
    </row>
    <row r="2936" spans="1:16">
      <c r="A2936" s="3" t="s">
        <v>2901</v>
      </c>
      <c r="B2936">
        <v>4</v>
      </c>
      <c r="C2936">
        <v>0</v>
      </c>
      <c r="D2936" s="1">
        <v>0</v>
      </c>
      <c r="E2936" s="2">
        <v>8.5</v>
      </c>
      <c r="H2936" s="4" t="str">
        <f t="shared" si="226"/>
        <v/>
      </c>
      <c r="I2936" s="4" t="str">
        <f t="shared" si="227"/>
        <v/>
      </c>
      <c r="J2936" s="4" t="str">
        <f t="shared" si="228"/>
        <v/>
      </c>
      <c r="K2936" s="4" t="str">
        <f>IF(ISERROR(MATCH(A2936,SEM_20201201_20210416!A:A,0)),"","Y")</f>
        <v/>
      </c>
      <c r="L2936" s="4" t="str">
        <f>IF(K2936="Y",VLOOKUP($A2936,SEM_20201201_20210416!$A:$G,3,FALSE),"")</f>
        <v/>
      </c>
      <c r="M2936" s="4" t="str">
        <f>IF(K2936="Y",VLOOKUP($A2936,SEM_20201201_20210416!$A:$G,4,FALSE),"")</f>
        <v/>
      </c>
      <c r="N2936" s="1" t="str">
        <f>IFERROR(VLOOKUP(A2936,SEM_20201201_20210416!A:F,6,FALSE),"")</f>
        <v/>
      </c>
      <c r="O2936" s="4" t="str">
        <f t="shared" si="229"/>
        <v/>
      </c>
      <c r="P2936" s="4" t="str">
        <f t="shared" si="230"/>
        <v/>
      </c>
    </row>
    <row r="2937" spans="1:16">
      <c r="A2937" s="3" t="s">
        <v>2973</v>
      </c>
      <c r="B2937">
        <v>4</v>
      </c>
      <c r="C2937">
        <v>0</v>
      </c>
      <c r="D2937" s="1">
        <v>0</v>
      </c>
      <c r="E2937" s="2">
        <v>8.75</v>
      </c>
      <c r="H2937" s="4" t="str">
        <f t="shared" si="226"/>
        <v/>
      </c>
      <c r="I2937" s="4" t="str">
        <f t="shared" si="227"/>
        <v/>
      </c>
      <c r="J2937" s="4" t="str">
        <f t="shared" si="228"/>
        <v/>
      </c>
      <c r="K2937" s="4" t="str">
        <f>IF(ISERROR(MATCH(A2937,SEM_20201201_20210416!A:A,0)),"","Y")</f>
        <v/>
      </c>
      <c r="L2937" s="4" t="str">
        <f>IF(K2937="Y",VLOOKUP($A2937,SEM_20201201_20210416!$A:$G,3,FALSE),"")</f>
        <v/>
      </c>
      <c r="M2937" s="4" t="str">
        <f>IF(K2937="Y",VLOOKUP($A2937,SEM_20201201_20210416!$A:$G,4,FALSE),"")</f>
        <v/>
      </c>
      <c r="N2937" s="1" t="str">
        <f>IFERROR(VLOOKUP(A2937,SEM_20201201_20210416!A:F,6,FALSE),"")</f>
        <v/>
      </c>
      <c r="O2937" s="4" t="str">
        <f t="shared" si="229"/>
        <v/>
      </c>
      <c r="P2937" s="4" t="str">
        <f t="shared" si="230"/>
        <v/>
      </c>
    </row>
    <row r="2938" spans="1:16">
      <c r="A2938" s="3" t="s">
        <v>3057</v>
      </c>
      <c r="B2938">
        <v>4</v>
      </c>
      <c r="C2938">
        <v>0</v>
      </c>
      <c r="D2938" s="1">
        <v>0</v>
      </c>
      <c r="E2938" s="2">
        <v>8.75</v>
      </c>
      <c r="H2938" s="4" t="str">
        <f t="shared" si="226"/>
        <v/>
      </c>
      <c r="I2938" s="4" t="str">
        <f t="shared" si="227"/>
        <v/>
      </c>
      <c r="J2938" s="4" t="str">
        <f t="shared" si="228"/>
        <v/>
      </c>
      <c r="K2938" s="4" t="str">
        <f>IF(ISERROR(MATCH(A2938,SEM_20201201_20210416!A:A,0)),"","Y")</f>
        <v/>
      </c>
      <c r="L2938" s="4" t="str">
        <f>IF(K2938="Y",VLOOKUP($A2938,SEM_20201201_20210416!$A:$G,3,FALSE),"")</f>
        <v/>
      </c>
      <c r="M2938" s="4" t="str">
        <f>IF(K2938="Y",VLOOKUP($A2938,SEM_20201201_20210416!$A:$G,4,FALSE),"")</f>
        <v/>
      </c>
      <c r="N2938" s="1" t="str">
        <f>IFERROR(VLOOKUP(A2938,SEM_20201201_20210416!A:F,6,FALSE),"")</f>
        <v/>
      </c>
      <c r="O2938" s="4" t="str">
        <f t="shared" si="229"/>
        <v/>
      </c>
      <c r="P2938" s="4" t="str">
        <f t="shared" si="230"/>
        <v/>
      </c>
    </row>
    <row r="2939" spans="1:16">
      <c r="A2939" s="3" t="s">
        <v>3114</v>
      </c>
      <c r="B2939">
        <v>4</v>
      </c>
      <c r="C2939">
        <v>0</v>
      </c>
      <c r="D2939" s="1">
        <v>0</v>
      </c>
      <c r="E2939" s="2">
        <v>8.75</v>
      </c>
      <c r="H2939" s="4" t="str">
        <f t="shared" si="226"/>
        <v/>
      </c>
      <c r="I2939" s="4" t="str">
        <f t="shared" si="227"/>
        <v/>
      </c>
      <c r="J2939" s="4" t="str">
        <f t="shared" si="228"/>
        <v/>
      </c>
      <c r="K2939" s="4" t="str">
        <f>IF(ISERROR(MATCH(A2939,SEM_20201201_20210416!A:A,0)),"","Y")</f>
        <v/>
      </c>
      <c r="L2939" s="4" t="str">
        <f>IF(K2939="Y",VLOOKUP($A2939,SEM_20201201_20210416!$A:$G,3,FALSE),"")</f>
        <v/>
      </c>
      <c r="M2939" s="4" t="str">
        <f>IF(K2939="Y",VLOOKUP($A2939,SEM_20201201_20210416!$A:$G,4,FALSE),"")</f>
        <v/>
      </c>
      <c r="N2939" s="1" t="str">
        <f>IFERROR(VLOOKUP(A2939,SEM_20201201_20210416!A:F,6,FALSE),"")</f>
        <v/>
      </c>
      <c r="O2939" s="4" t="str">
        <f t="shared" si="229"/>
        <v/>
      </c>
      <c r="P2939" s="4" t="str">
        <f t="shared" si="230"/>
        <v/>
      </c>
    </row>
    <row r="2940" spans="1:16">
      <c r="A2940" s="3" t="s">
        <v>2845</v>
      </c>
      <c r="B2940">
        <v>4</v>
      </c>
      <c r="C2940">
        <v>0</v>
      </c>
      <c r="D2940" s="1">
        <v>0</v>
      </c>
      <c r="E2940" s="2">
        <v>9</v>
      </c>
      <c r="H2940" s="4" t="str">
        <f t="shared" si="226"/>
        <v/>
      </c>
      <c r="I2940" s="4" t="str">
        <f t="shared" si="227"/>
        <v/>
      </c>
      <c r="J2940" s="4" t="str">
        <f t="shared" si="228"/>
        <v/>
      </c>
      <c r="K2940" s="4" t="str">
        <f>IF(ISERROR(MATCH(A2940,SEM_20201201_20210416!A:A,0)),"","Y")</f>
        <v/>
      </c>
      <c r="L2940" s="4" t="str">
        <f>IF(K2940="Y",VLOOKUP($A2940,SEM_20201201_20210416!$A:$G,3,FALSE),"")</f>
        <v/>
      </c>
      <c r="M2940" s="4" t="str">
        <f>IF(K2940="Y",VLOOKUP($A2940,SEM_20201201_20210416!$A:$G,4,FALSE),"")</f>
        <v/>
      </c>
      <c r="N2940" s="1" t="str">
        <f>IFERROR(VLOOKUP(A2940,SEM_20201201_20210416!A:F,6,FALSE),"")</f>
        <v/>
      </c>
      <c r="O2940" s="4" t="str">
        <f t="shared" si="229"/>
        <v/>
      </c>
      <c r="P2940" s="4" t="str">
        <f t="shared" si="230"/>
        <v/>
      </c>
    </row>
    <row r="2941" spans="1:16">
      <c r="A2941" s="3" t="s">
        <v>3027</v>
      </c>
      <c r="B2941">
        <v>4</v>
      </c>
      <c r="C2941">
        <v>0</v>
      </c>
      <c r="D2941" s="1">
        <v>0</v>
      </c>
      <c r="E2941" s="2">
        <v>9</v>
      </c>
      <c r="H2941" s="4" t="str">
        <f t="shared" si="226"/>
        <v/>
      </c>
      <c r="I2941" s="4" t="str">
        <f t="shared" si="227"/>
        <v/>
      </c>
      <c r="J2941" s="4" t="str">
        <f t="shared" si="228"/>
        <v/>
      </c>
      <c r="K2941" s="4" t="str">
        <f>IF(ISERROR(MATCH(A2941,SEM_20201201_20210416!A:A,0)),"","Y")</f>
        <v/>
      </c>
      <c r="L2941" s="4" t="str">
        <f>IF(K2941="Y",VLOOKUP($A2941,SEM_20201201_20210416!$A:$G,3,FALSE),"")</f>
        <v/>
      </c>
      <c r="M2941" s="4" t="str">
        <f>IF(K2941="Y",VLOOKUP($A2941,SEM_20201201_20210416!$A:$G,4,FALSE),"")</f>
        <v/>
      </c>
      <c r="N2941" s="1" t="str">
        <f>IFERROR(VLOOKUP(A2941,SEM_20201201_20210416!A:F,6,FALSE),"")</f>
        <v/>
      </c>
      <c r="O2941" s="4" t="str">
        <f t="shared" si="229"/>
        <v/>
      </c>
      <c r="P2941" s="4" t="str">
        <f t="shared" si="230"/>
        <v/>
      </c>
    </row>
    <row r="2942" spans="1:16">
      <c r="A2942" s="3" t="s">
        <v>3053</v>
      </c>
      <c r="B2942">
        <v>4</v>
      </c>
      <c r="C2942">
        <v>0</v>
      </c>
      <c r="D2942" s="1">
        <v>0</v>
      </c>
      <c r="E2942" s="2">
        <v>9</v>
      </c>
      <c r="H2942" s="4" t="str">
        <f t="shared" si="226"/>
        <v/>
      </c>
      <c r="I2942" s="4" t="str">
        <f t="shared" si="227"/>
        <v/>
      </c>
      <c r="J2942" s="4" t="str">
        <f t="shared" si="228"/>
        <v/>
      </c>
      <c r="K2942" s="4" t="str">
        <f>IF(ISERROR(MATCH(A2942,SEM_20201201_20210416!A:A,0)),"","Y")</f>
        <v/>
      </c>
      <c r="L2942" s="4" t="str">
        <f>IF(K2942="Y",VLOOKUP($A2942,SEM_20201201_20210416!$A:$G,3,FALSE),"")</f>
        <v/>
      </c>
      <c r="M2942" s="4" t="str">
        <f>IF(K2942="Y",VLOOKUP($A2942,SEM_20201201_20210416!$A:$G,4,FALSE),"")</f>
        <v/>
      </c>
      <c r="N2942" s="1" t="str">
        <f>IFERROR(VLOOKUP(A2942,SEM_20201201_20210416!A:F,6,FALSE),"")</f>
        <v/>
      </c>
      <c r="O2942" s="4" t="str">
        <f t="shared" si="229"/>
        <v/>
      </c>
      <c r="P2942" s="4" t="str">
        <f t="shared" si="230"/>
        <v/>
      </c>
    </row>
    <row r="2943" spans="1:16">
      <c r="A2943" s="3" t="s">
        <v>2863</v>
      </c>
      <c r="B2943">
        <v>4</v>
      </c>
      <c r="C2943">
        <v>0</v>
      </c>
      <c r="D2943" s="1">
        <v>0</v>
      </c>
      <c r="E2943" s="2">
        <v>9.25</v>
      </c>
      <c r="H2943" s="4" t="str">
        <f t="shared" si="226"/>
        <v/>
      </c>
      <c r="I2943" s="4" t="str">
        <f t="shared" si="227"/>
        <v/>
      </c>
      <c r="J2943" s="4" t="str">
        <f t="shared" si="228"/>
        <v/>
      </c>
      <c r="K2943" s="4" t="str">
        <f>IF(ISERROR(MATCH(A2943,SEM_20201201_20210416!A:A,0)),"","Y")</f>
        <v/>
      </c>
      <c r="L2943" s="4" t="str">
        <f>IF(K2943="Y",VLOOKUP($A2943,SEM_20201201_20210416!$A:$G,3,FALSE),"")</f>
        <v/>
      </c>
      <c r="M2943" s="4" t="str">
        <f>IF(K2943="Y",VLOOKUP($A2943,SEM_20201201_20210416!$A:$G,4,FALSE),"")</f>
        <v/>
      </c>
      <c r="N2943" s="1" t="str">
        <f>IFERROR(VLOOKUP(A2943,SEM_20201201_20210416!A:F,6,FALSE),"")</f>
        <v/>
      </c>
      <c r="O2943" s="4" t="str">
        <f t="shared" si="229"/>
        <v/>
      </c>
      <c r="P2943" s="4" t="str">
        <f t="shared" si="230"/>
        <v/>
      </c>
    </row>
    <row r="2944" spans="1:16">
      <c r="A2944" s="3" t="s">
        <v>2877</v>
      </c>
      <c r="B2944">
        <v>4</v>
      </c>
      <c r="C2944">
        <v>0</v>
      </c>
      <c r="D2944" s="1">
        <v>0</v>
      </c>
      <c r="E2944" s="2">
        <v>9.25</v>
      </c>
      <c r="H2944" s="4" t="str">
        <f t="shared" si="226"/>
        <v/>
      </c>
      <c r="I2944" s="4" t="str">
        <f t="shared" si="227"/>
        <v/>
      </c>
      <c r="J2944" s="4" t="str">
        <f t="shared" si="228"/>
        <v/>
      </c>
      <c r="K2944" s="4" t="str">
        <f>IF(ISERROR(MATCH(A2944,SEM_20201201_20210416!A:A,0)),"","Y")</f>
        <v/>
      </c>
      <c r="L2944" s="4" t="str">
        <f>IF(K2944="Y",VLOOKUP($A2944,SEM_20201201_20210416!$A:$G,3,FALSE),"")</f>
        <v/>
      </c>
      <c r="M2944" s="4" t="str">
        <f>IF(K2944="Y",VLOOKUP($A2944,SEM_20201201_20210416!$A:$G,4,FALSE),"")</f>
        <v/>
      </c>
      <c r="N2944" s="1" t="str">
        <f>IFERROR(VLOOKUP(A2944,SEM_20201201_20210416!A:F,6,FALSE),"")</f>
        <v/>
      </c>
      <c r="O2944" s="4" t="str">
        <f t="shared" si="229"/>
        <v/>
      </c>
      <c r="P2944" s="4" t="str">
        <f t="shared" si="230"/>
        <v/>
      </c>
    </row>
    <row r="2945" spans="1:16">
      <c r="A2945" s="3" t="s">
        <v>2881</v>
      </c>
      <c r="B2945">
        <v>4</v>
      </c>
      <c r="C2945">
        <v>0</v>
      </c>
      <c r="D2945" s="1">
        <v>0</v>
      </c>
      <c r="E2945" s="2">
        <v>9.25</v>
      </c>
      <c r="H2945" s="4" t="str">
        <f t="shared" si="226"/>
        <v/>
      </c>
      <c r="I2945" s="4" t="str">
        <f t="shared" si="227"/>
        <v/>
      </c>
      <c r="J2945" s="4" t="str">
        <f t="shared" si="228"/>
        <v/>
      </c>
      <c r="K2945" s="4" t="str">
        <f>IF(ISERROR(MATCH(A2945,SEM_20201201_20210416!A:A,0)),"","Y")</f>
        <v/>
      </c>
      <c r="L2945" s="4" t="str">
        <f>IF(K2945="Y",VLOOKUP($A2945,SEM_20201201_20210416!$A:$G,3,FALSE),"")</f>
        <v/>
      </c>
      <c r="M2945" s="4" t="str">
        <f>IF(K2945="Y",VLOOKUP($A2945,SEM_20201201_20210416!$A:$G,4,FALSE),"")</f>
        <v/>
      </c>
      <c r="N2945" s="1" t="str">
        <f>IFERROR(VLOOKUP(A2945,SEM_20201201_20210416!A:F,6,FALSE),"")</f>
        <v/>
      </c>
      <c r="O2945" s="4" t="str">
        <f t="shared" si="229"/>
        <v/>
      </c>
      <c r="P2945" s="4" t="str">
        <f t="shared" si="230"/>
        <v/>
      </c>
    </row>
    <row r="2946" spans="1:16">
      <c r="A2946" s="3" t="s">
        <v>3024</v>
      </c>
      <c r="B2946">
        <v>4</v>
      </c>
      <c r="C2946">
        <v>0</v>
      </c>
      <c r="D2946" s="1">
        <v>0</v>
      </c>
      <c r="E2946" s="2">
        <v>9.25</v>
      </c>
      <c r="H2946" s="4" t="str">
        <f t="shared" si="226"/>
        <v/>
      </c>
      <c r="I2946" s="4" t="str">
        <f t="shared" si="227"/>
        <v/>
      </c>
      <c r="J2946" s="4" t="str">
        <f t="shared" si="228"/>
        <v/>
      </c>
      <c r="K2946" s="4" t="str">
        <f>IF(ISERROR(MATCH(A2946,SEM_20201201_20210416!A:A,0)),"","Y")</f>
        <v/>
      </c>
      <c r="L2946" s="4" t="str">
        <f>IF(K2946="Y",VLOOKUP($A2946,SEM_20201201_20210416!$A:$G,3,FALSE),"")</f>
        <v/>
      </c>
      <c r="M2946" s="4" t="str">
        <f>IF(K2946="Y",VLOOKUP($A2946,SEM_20201201_20210416!$A:$G,4,FALSE),"")</f>
        <v/>
      </c>
      <c r="N2946" s="1" t="str">
        <f>IFERROR(VLOOKUP(A2946,SEM_20201201_20210416!A:F,6,FALSE),"")</f>
        <v/>
      </c>
      <c r="O2946" s="4" t="str">
        <f t="shared" si="229"/>
        <v/>
      </c>
      <c r="P2946" s="4" t="str">
        <f t="shared" si="230"/>
        <v/>
      </c>
    </row>
    <row r="2947" spans="1:16">
      <c r="A2947" s="3" t="s">
        <v>2871</v>
      </c>
      <c r="B2947">
        <v>4</v>
      </c>
      <c r="C2947">
        <v>0</v>
      </c>
      <c r="D2947" s="1">
        <v>0</v>
      </c>
      <c r="E2947" s="2">
        <v>9.5</v>
      </c>
      <c r="H2947" s="4" t="str">
        <f t="shared" ref="H2947:H3010" si="231">IF(AND(E2947&gt;=2,E2947&lt;3),"Y","")</f>
        <v/>
      </c>
      <c r="I2947" s="4" t="str">
        <f t="shared" ref="I2947:I3010" si="232">IF(AND(E2947&gt;=4,E2947&lt;5),"Y","")</f>
        <v/>
      </c>
      <c r="J2947" s="4" t="str">
        <f t="shared" ref="J2947:J3010" si="233">IF(AND(E2947&gt;=6,E2947&lt;7),"Y","")</f>
        <v/>
      </c>
      <c r="K2947" s="4" t="str">
        <f>IF(ISERROR(MATCH(A2947,SEM_20201201_20210416!A:A,0)),"","Y")</f>
        <v/>
      </c>
      <c r="L2947" s="4" t="str">
        <f>IF(K2947="Y",VLOOKUP($A2947,SEM_20201201_20210416!$A:$G,3,FALSE),"")</f>
        <v/>
      </c>
      <c r="M2947" s="4" t="str">
        <f>IF(K2947="Y",VLOOKUP($A2947,SEM_20201201_20210416!$A:$G,4,FALSE),"")</f>
        <v/>
      </c>
      <c r="N2947" s="1" t="str">
        <f>IFERROR(VLOOKUP(A2947,SEM_20201201_20210416!A:F,6,FALSE),"")</f>
        <v/>
      </c>
      <c r="O2947" s="4" t="str">
        <f t="shared" ref="O2947:O3010" si="234">IF(AND(K2947="Y",M2947&gt;C2947),"Y","")</f>
        <v/>
      </c>
      <c r="P2947" s="4" t="str">
        <f t="shared" ref="P2947:P3010" si="235">IF(AND(G2947&lt;&gt;"N",E2947&gt;$V$1,D2947&lt;$V$2,B2947&gt;=$V$3),"Y","")</f>
        <v/>
      </c>
    </row>
    <row r="2948" spans="1:16">
      <c r="A2948" s="3" t="s">
        <v>2887</v>
      </c>
      <c r="B2948">
        <v>4</v>
      </c>
      <c r="C2948">
        <v>0</v>
      </c>
      <c r="D2948" s="1">
        <v>0</v>
      </c>
      <c r="E2948" s="2">
        <v>9.5</v>
      </c>
      <c r="H2948" s="4" t="str">
        <f t="shared" si="231"/>
        <v/>
      </c>
      <c r="I2948" s="4" t="str">
        <f t="shared" si="232"/>
        <v/>
      </c>
      <c r="J2948" s="4" t="str">
        <f t="shared" si="233"/>
        <v/>
      </c>
      <c r="K2948" s="4" t="str">
        <f>IF(ISERROR(MATCH(A2948,SEM_20201201_20210416!A:A,0)),"","Y")</f>
        <v/>
      </c>
      <c r="L2948" s="4" t="str">
        <f>IF(K2948="Y",VLOOKUP($A2948,SEM_20201201_20210416!$A:$G,3,FALSE),"")</f>
        <v/>
      </c>
      <c r="M2948" s="4" t="str">
        <f>IF(K2948="Y",VLOOKUP($A2948,SEM_20201201_20210416!$A:$G,4,FALSE),"")</f>
        <v/>
      </c>
      <c r="N2948" s="1" t="str">
        <f>IFERROR(VLOOKUP(A2948,SEM_20201201_20210416!A:F,6,FALSE),"")</f>
        <v/>
      </c>
      <c r="O2948" s="4" t="str">
        <f t="shared" si="234"/>
        <v/>
      </c>
      <c r="P2948" s="4" t="str">
        <f t="shared" si="235"/>
        <v/>
      </c>
    </row>
    <row r="2949" spans="1:16">
      <c r="A2949" s="3" t="s">
        <v>2982</v>
      </c>
      <c r="B2949">
        <v>4</v>
      </c>
      <c r="C2949">
        <v>0</v>
      </c>
      <c r="D2949" s="1">
        <v>0</v>
      </c>
      <c r="E2949" s="2">
        <v>9.5</v>
      </c>
      <c r="H2949" s="4" t="str">
        <f t="shared" si="231"/>
        <v/>
      </c>
      <c r="I2949" s="4" t="str">
        <f t="shared" si="232"/>
        <v/>
      </c>
      <c r="J2949" s="4" t="str">
        <f t="shared" si="233"/>
        <v/>
      </c>
      <c r="K2949" s="4" t="str">
        <f>IF(ISERROR(MATCH(A2949,SEM_20201201_20210416!A:A,0)),"","Y")</f>
        <v/>
      </c>
      <c r="L2949" s="4" t="str">
        <f>IF(K2949="Y",VLOOKUP($A2949,SEM_20201201_20210416!$A:$G,3,FALSE),"")</f>
        <v/>
      </c>
      <c r="M2949" s="4" t="str">
        <f>IF(K2949="Y",VLOOKUP($A2949,SEM_20201201_20210416!$A:$G,4,FALSE),"")</f>
        <v/>
      </c>
      <c r="N2949" s="1" t="str">
        <f>IFERROR(VLOOKUP(A2949,SEM_20201201_20210416!A:F,6,FALSE),"")</f>
        <v/>
      </c>
      <c r="O2949" s="4" t="str">
        <f t="shared" si="234"/>
        <v/>
      </c>
      <c r="P2949" s="4" t="str">
        <f t="shared" si="235"/>
        <v/>
      </c>
    </row>
    <row r="2950" spans="1:16">
      <c r="A2950" s="3" t="s">
        <v>2916</v>
      </c>
      <c r="B2950">
        <v>4</v>
      </c>
      <c r="C2950">
        <v>0</v>
      </c>
      <c r="D2950" s="1">
        <v>0</v>
      </c>
      <c r="E2950" s="2">
        <v>9.75</v>
      </c>
      <c r="H2950" s="4" t="str">
        <f t="shared" si="231"/>
        <v/>
      </c>
      <c r="I2950" s="4" t="str">
        <f t="shared" si="232"/>
        <v/>
      </c>
      <c r="J2950" s="4" t="str">
        <f t="shared" si="233"/>
        <v/>
      </c>
      <c r="K2950" s="4" t="str">
        <f>IF(ISERROR(MATCH(A2950,SEM_20201201_20210416!A:A,0)),"","Y")</f>
        <v/>
      </c>
      <c r="L2950" s="4" t="str">
        <f>IF(K2950="Y",VLOOKUP($A2950,SEM_20201201_20210416!$A:$G,3,FALSE),"")</f>
        <v/>
      </c>
      <c r="M2950" s="4" t="str">
        <f>IF(K2950="Y",VLOOKUP($A2950,SEM_20201201_20210416!$A:$G,4,FALSE),"")</f>
        <v/>
      </c>
      <c r="N2950" s="1" t="str">
        <f>IFERROR(VLOOKUP(A2950,SEM_20201201_20210416!A:F,6,FALSE),"")</f>
        <v/>
      </c>
      <c r="O2950" s="4" t="str">
        <f t="shared" si="234"/>
        <v/>
      </c>
      <c r="P2950" s="4" t="str">
        <f t="shared" si="235"/>
        <v/>
      </c>
    </row>
    <row r="2951" spans="1:16">
      <c r="A2951" s="3" t="s">
        <v>3155</v>
      </c>
      <c r="B2951">
        <v>4</v>
      </c>
      <c r="C2951">
        <v>0</v>
      </c>
      <c r="D2951" s="1">
        <v>0</v>
      </c>
      <c r="E2951" s="2">
        <v>9.75</v>
      </c>
      <c r="H2951" s="4" t="str">
        <f t="shared" si="231"/>
        <v/>
      </c>
      <c r="I2951" s="4" t="str">
        <f t="shared" si="232"/>
        <v/>
      </c>
      <c r="J2951" s="4" t="str">
        <f t="shared" si="233"/>
        <v/>
      </c>
      <c r="K2951" s="4" t="str">
        <f>IF(ISERROR(MATCH(A2951,SEM_20201201_20210416!A:A,0)),"","Y")</f>
        <v/>
      </c>
      <c r="L2951" s="4" t="str">
        <f>IF(K2951="Y",VLOOKUP($A2951,SEM_20201201_20210416!$A:$G,3,FALSE),"")</f>
        <v/>
      </c>
      <c r="M2951" s="4" t="str">
        <f>IF(K2951="Y",VLOOKUP($A2951,SEM_20201201_20210416!$A:$G,4,FALSE),"")</f>
        <v/>
      </c>
      <c r="N2951" s="1" t="str">
        <f>IFERROR(VLOOKUP(A2951,SEM_20201201_20210416!A:F,6,FALSE),"")</f>
        <v/>
      </c>
      <c r="O2951" s="4" t="str">
        <f t="shared" si="234"/>
        <v/>
      </c>
      <c r="P2951" s="4" t="str">
        <f t="shared" si="235"/>
        <v/>
      </c>
    </row>
    <row r="2952" spans="1:16">
      <c r="A2952" s="3" t="s">
        <v>3132</v>
      </c>
      <c r="B2952">
        <v>4</v>
      </c>
      <c r="C2952">
        <v>0</v>
      </c>
      <c r="D2952" s="1">
        <v>0</v>
      </c>
      <c r="E2952" s="2">
        <v>10</v>
      </c>
      <c r="H2952" s="4" t="str">
        <f t="shared" si="231"/>
        <v/>
      </c>
      <c r="I2952" s="4" t="str">
        <f t="shared" si="232"/>
        <v/>
      </c>
      <c r="J2952" s="4" t="str">
        <f t="shared" si="233"/>
        <v/>
      </c>
      <c r="K2952" s="4" t="str">
        <f>IF(ISERROR(MATCH(A2952,SEM_20201201_20210416!A:A,0)),"","Y")</f>
        <v/>
      </c>
      <c r="L2952" s="4" t="str">
        <f>IF(K2952="Y",VLOOKUP($A2952,SEM_20201201_20210416!$A:$G,3,FALSE),"")</f>
        <v/>
      </c>
      <c r="M2952" s="4" t="str">
        <f>IF(K2952="Y",VLOOKUP($A2952,SEM_20201201_20210416!$A:$G,4,FALSE),"")</f>
        <v/>
      </c>
      <c r="N2952" s="1" t="str">
        <f>IFERROR(VLOOKUP(A2952,SEM_20201201_20210416!A:F,6,FALSE),"")</f>
        <v/>
      </c>
      <c r="O2952" s="4" t="str">
        <f t="shared" si="234"/>
        <v/>
      </c>
      <c r="P2952" s="4" t="str">
        <f t="shared" si="235"/>
        <v/>
      </c>
    </row>
    <row r="2953" spans="1:16">
      <c r="A2953" s="3" t="s">
        <v>2962</v>
      </c>
      <c r="B2953">
        <v>4</v>
      </c>
      <c r="C2953">
        <v>1</v>
      </c>
      <c r="D2953" s="1">
        <v>0.25</v>
      </c>
      <c r="E2953" s="2">
        <v>10.25</v>
      </c>
      <c r="H2953" s="4" t="str">
        <f t="shared" si="231"/>
        <v/>
      </c>
      <c r="I2953" s="4" t="str">
        <f t="shared" si="232"/>
        <v/>
      </c>
      <c r="J2953" s="4" t="str">
        <f t="shared" si="233"/>
        <v/>
      </c>
      <c r="K2953" s="4" t="str">
        <f>IF(ISERROR(MATCH(A2953,SEM_20201201_20210416!A:A,0)),"","Y")</f>
        <v/>
      </c>
      <c r="L2953" s="4" t="str">
        <f>IF(K2953="Y",VLOOKUP($A2953,SEM_20201201_20210416!$A:$G,3,FALSE),"")</f>
        <v/>
      </c>
      <c r="M2953" s="4" t="str">
        <f>IF(K2953="Y",VLOOKUP($A2953,SEM_20201201_20210416!$A:$G,4,FALSE),"")</f>
        <v/>
      </c>
      <c r="N2953" s="1" t="str">
        <f>IFERROR(VLOOKUP(A2953,SEM_20201201_20210416!A:F,6,FALSE),"")</f>
        <v/>
      </c>
      <c r="O2953" s="4" t="str">
        <f t="shared" si="234"/>
        <v/>
      </c>
      <c r="P2953" s="4" t="str">
        <f t="shared" si="235"/>
        <v/>
      </c>
    </row>
    <row r="2954" spans="1:16">
      <c r="A2954" s="3" t="s">
        <v>2984</v>
      </c>
      <c r="B2954">
        <v>4</v>
      </c>
      <c r="C2954">
        <v>0</v>
      </c>
      <c r="D2954" s="1">
        <v>0</v>
      </c>
      <c r="E2954" s="2">
        <v>10.25</v>
      </c>
      <c r="H2954" s="4" t="str">
        <f t="shared" si="231"/>
        <v/>
      </c>
      <c r="I2954" s="4" t="str">
        <f t="shared" si="232"/>
        <v/>
      </c>
      <c r="J2954" s="4" t="str">
        <f t="shared" si="233"/>
        <v/>
      </c>
      <c r="K2954" s="4" t="str">
        <f>IF(ISERROR(MATCH(A2954,SEM_20201201_20210416!A:A,0)),"","Y")</f>
        <v/>
      </c>
      <c r="L2954" s="4" t="str">
        <f>IF(K2954="Y",VLOOKUP($A2954,SEM_20201201_20210416!$A:$G,3,FALSE),"")</f>
        <v/>
      </c>
      <c r="M2954" s="4" t="str">
        <f>IF(K2954="Y",VLOOKUP($A2954,SEM_20201201_20210416!$A:$G,4,FALSE),"")</f>
        <v/>
      </c>
      <c r="N2954" s="1" t="str">
        <f>IFERROR(VLOOKUP(A2954,SEM_20201201_20210416!A:F,6,FALSE),"")</f>
        <v/>
      </c>
      <c r="O2954" s="4" t="str">
        <f t="shared" si="234"/>
        <v/>
      </c>
      <c r="P2954" s="4" t="str">
        <f t="shared" si="235"/>
        <v/>
      </c>
    </row>
    <row r="2955" spans="1:16">
      <c r="A2955" s="3" t="s">
        <v>3070</v>
      </c>
      <c r="B2955">
        <v>4</v>
      </c>
      <c r="C2955">
        <v>1</v>
      </c>
      <c r="D2955" s="1">
        <v>0.25</v>
      </c>
      <c r="E2955" s="2">
        <v>10.5</v>
      </c>
      <c r="H2955" s="4" t="str">
        <f t="shared" si="231"/>
        <v/>
      </c>
      <c r="I2955" s="4" t="str">
        <f t="shared" si="232"/>
        <v/>
      </c>
      <c r="J2955" s="4" t="str">
        <f t="shared" si="233"/>
        <v/>
      </c>
      <c r="K2955" s="4" t="str">
        <f>IF(ISERROR(MATCH(A2955,SEM_20201201_20210416!A:A,0)),"","Y")</f>
        <v/>
      </c>
      <c r="L2955" s="4" t="str">
        <f>IF(K2955="Y",VLOOKUP($A2955,SEM_20201201_20210416!$A:$G,3,FALSE),"")</f>
        <v/>
      </c>
      <c r="M2955" s="4" t="str">
        <f>IF(K2955="Y",VLOOKUP($A2955,SEM_20201201_20210416!$A:$G,4,FALSE),"")</f>
        <v/>
      </c>
      <c r="N2955" s="1" t="str">
        <f>IFERROR(VLOOKUP(A2955,SEM_20201201_20210416!A:F,6,FALSE),"")</f>
        <v/>
      </c>
      <c r="O2955" s="4" t="str">
        <f t="shared" si="234"/>
        <v/>
      </c>
      <c r="P2955" s="4" t="str">
        <f t="shared" si="235"/>
        <v/>
      </c>
    </row>
    <row r="2956" spans="1:16">
      <c r="A2956" s="3" t="s">
        <v>2930</v>
      </c>
      <c r="B2956">
        <v>4</v>
      </c>
      <c r="C2956">
        <v>0</v>
      </c>
      <c r="D2956" s="1">
        <v>0</v>
      </c>
      <c r="E2956" s="2">
        <v>10.5</v>
      </c>
      <c r="H2956" s="4" t="str">
        <f t="shared" si="231"/>
        <v/>
      </c>
      <c r="I2956" s="4" t="str">
        <f t="shared" si="232"/>
        <v/>
      </c>
      <c r="J2956" s="4" t="str">
        <f t="shared" si="233"/>
        <v/>
      </c>
      <c r="K2956" s="4" t="str">
        <f>IF(ISERROR(MATCH(A2956,SEM_20201201_20210416!A:A,0)),"","Y")</f>
        <v/>
      </c>
      <c r="L2956" s="4" t="str">
        <f>IF(K2956="Y",VLOOKUP($A2956,SEM_20201201_20210416!$A:$G,3,FALSE),"")</f>
        <v/>
      </c>
      <c r="M2956" s="4" t="str">
        <f>IF(K2956="Y",VLOOKUP($A2956,SEM_20201201_20210416!$A:$G,4,FALSE),"")</f>
        <v/>
      </c>
      <c r="N2956" s="1" t="str">
        <f>IFERROR(VLOOKUP(A2956,SEM_20201201_20210416!A:F,6,FALSE),"")</f>
        <v/>
      </c>
      <c r="O2956" s="4" t="str">
        <f t="shared" si="234"/>
        <v/>
      </c>
      <c r="P2956" s="4" t="str">
        <f t="shared" si="235"/>
        <v/>
      </c>
    </row>
    <row r="2957" spans="1:16">
      <c r="A2957" s="3" t="s">
        <v>3120</v>
      </c>
      <c r="B2957">
        <v>4</v>
      </c>
      <c r="C2957">
        <v>0</v>
      </c>
      <c r="D2957" s="1">
        <v>0</v>
      </c>
      <c r="E2957" s="2">
        <v>10.5</v>
      </c>
      <c r="H2957" s="4" t="str">
        <f t="shared" si="231"/>
        <v/>
      </c>
      <c r="I2957" s="4" t="str">
        <f t="shared" si="232"/>
        <v/>
      </c>
      <c r="J2957" s="4" t="str">
        <f t="shared" si="233"/>
        <v/>
      </c>
      <c r="K2957" s="4" t="str">
        <f>IF(ISERROR(MATCH(A2957,SEM_20201201_20210416!A:A,0)),"","Y")</f>
        <v/>
      </c>
      <c r="L2957" s="4" t="str">
        <f>IF(K2957="Y",VLOOKUP($A2957,SEM_20201201_20210416!$A:$G,3,FALSE),"")</f>
        <v/>
      </c>
      <c r="M2957" s="4" t="str">
        <f>IF(K2957="Y",VLOOKUP($A2957,SEM_20201201_20210416!$A:$G,4,FALSE),"")</f>
        <v/>
      </c>
      <c r="N2957" s="1" t="str">
        <f>IFERROR(VLOOKUP(A2957,SEM_20201201_20210416!A:F,6,FALSE),"")</f>
        <v/>
      </c>
      <c r="O2957" s="4" t="str">
        <f t="shared" si="234"/>
        <v/>
      </c>
      <c r="P2957" s="4" t="str">
        <f t="shared" si="235"/>
        <v/>
      </c>
    </row>
    <row r="2958" spans="1:16">
      <c r="A2958" s="3" t="s">
        <v>3079</v>
      </c>
      <c r="B2958">
        <v>4</v>
      </c>
      <c r="C2958">
        <v>1</v>
      </c>
      <c r="D2958" s="1">
        <v>0.25</v>
      </c>
      <c r="E2958" s="2">
        <v>10.75</v>
      </c>
      <c r="H2958" s="4" t="str">
        <f t="shared" si="231"/>
        <v/>
      </c>
      <c r="I2958" s="4" t="str">
        <f t="shared" si="232"/>
        <v/>
      </c>
      <c r="J2958" s="4" t="str">
        <f t="shared" si="233"/>
        <v/>
      </c>
      <c r="K2958" s="4" t="str">
        <f>IF(ISERROR(MATCH(A2958,SEM_20201201_20210416!A:A,0)),"","Y")</f>
        <v/>
      </c>
      <c r="L2958" s="4" t="str">
        <f>IF(K2958="Y",VLOOKUP($A2958,SEM_20201201_20210416!$A:$G,3,FALSE),"")</f>
        <v/>
      </c>
      <c r="M2958" s="4" t="str">
        <f>IF(K2958="Y",VLOOKUP($A2958,SEM_20201201_20210416!$A:$G,4,FALSE),"")</f>
        <v/>
      </c>
      <c r="N2958" s="1" t="str">
        <f>IFERROR(VLOOKUP(A2958,SEM_20201201_20210416!A:F,6,FALSE),"")</f>
        <v/>
      </c>
      <c r="O2958" s="4" t="str">
        <f t="shared" si="234"/>
        <v/>
      </c>
      <c r="P2958" s="4" t="str">
        <f t="shared" si="235"/>
        <v/>
      </c>
    </row>
    <row r="2959" spans="1:16">
      <c r="A2959" s="3" t="s">
        <v>3012</v>
      </c>
      <c r="B2959">
        <v>4</v>
      </c>
      <c r="C2959">
        <v>0</v>
      </c>
      <c r="D2959" s="1">
        <v>0</v>
      </c>
      <c r="E2959" s="2">
        <v>10.75</v>
      </c>
      <c r="H2959" s="4" t="str">
        <f t="shared" si="231"/>
        <v/>
      </c>
      <c r="I2959" s="4" t="str">
        <f t="shared" si="232"/>
        <v/>
      </c>
      <c r="J2959" s="4" t="str">
        <f t="shared" si="233"/>
        <v/>
      </c>
      <c r="K2959" s="4" t="str">
        <f>IF(ISERROR(MATCH(A2959,SEM_20201201_20210416!A:A,0)),"","Y")</f>
        <v/>
      </c>
      <c r="L2959" s="4" t="str">
        <f>IF(K2959="Y",VLOOKUP($A2959,SEM_20201201_20210416!$A:$G,3,FALSE),"")</f>
        <v/>
      </c>
      <c r="M2959" s="4" t="str">
        <f>IF(K2959="Y",VLOOKUP($A2959,SEM_20201201_20210416!$A:$G,4,FALSE),"")</f>
        <v/>
      </c>
      <c r="N2959" s="1" t="str">
        <f>IFERROR(VLOOKUP(A2959,SEM_20201201_20210416!A:F,6,FALSE),"")</f>
        <v/>
      </c>
      <c r="O2959" s="4" t="str">
        <f t="shared" si="234"/>
        <v/>
      </c>
      <c r="P2959" s="4" t="str">
        <f t="shared" si="235"/>
        <v/>
      </c>
    </row>
    <row r="2960" spans="1:16">
      <c r="A2960" s="3" t="s">
        <v>2920</v>
      </c>
      <c r="B2960">
        <v>4</v>
      </c>
      <c r="C2960">
        <v>0</v>
      </c>
      <c r="D2960" s="1">
        <v>0</v>
      </c>
      <c r="E2960" s="2">
        <v>11</v>
      </c>
      <c r="H2960" s="4" t="str">
        <f t="shared" si="231"/>
        <v/>
      </c>
      <c r="I2960" s="4" t="str">
        <f t="shared" si="232"/>
        <v/>
      </c>
      <c r="J2960" s="4" t="str">
        <f t="shared" si="233"/>
        <v/>
      </c>
      <c r="K2960" s="4" t="str">
        <f>IF(ISERROR(MATCH(A2960,SEM_20201201_20210416!A:A,0)),"","Y")</f>
        <v/>
      </c>
      <c r="L2960" s="4" t="str">
        <f>IF(K2960="Y",VLOOKUP($A2960,SEM_20201201_20210416!$A:$G,3,FALSE),"")</f>
        <v/>
      </c>
      <c r="M2960" s="4" t="str">
        <f>IF(K2960="Y",VLOOKUP($A2960,SEM_20201201_20210416!$A:$G,4,FALSE),"")</f>
        <v/>
      </c>
      <c r="N2960" s="1" t="str">
        <f>IFERROR(VLOOKUP(A2960,SEM_20201201_20210416!A:F,6,FALSE),"")</f>
        <v/>
      </c>
      <c r="O2960" s="4" t="str">
        <f t="shared" si="234"/>
        <v/>
      </c>
      <c r="P2960" s="4" t="str">
        <f t="shared" si="235"/>
        <v/>
      </c>
    </row>
    <row r="2961" spans="1:16">
      <c r="A2961" s="3" t="s">
        <v>3103</v>
      </c>
      <c r="B2961">
        <v>4</v>
      </c>
      <c r="C2961">
        <v>0</v>
      </c>
      <c r="D2961" s="1">
        <v>0</v>
      </c>
      <c r="E2961" s="2">
        <v>11.25</v>
      </c>
      <c r="H2961" s="4" t="str">
        <f t="shared" si="231"/>
        <v/>
      </c>
      <c r="I2961" s="4" t="str">
        <f t="shared" si="232"/>
        <v/>
      </c>
      <c r="J2961" s="4" t="str">
        <f t="shared" si="233"/>
        <v/>
      </c>
      <c r="K2961" s="4" t="str">
        <f>IF(ISERROR(MATCH(A2961,SEM_20201201_20210416!A:A,0)),"","Y")</f>
        <v/>
      </c>
      <c r="L2961" s="4" t="str">
        <f>IF(K2961="Y",VLOOKUP($A2961,SEM_20201201_20210416!$A:$G,3,FALSE),"")</f>
        <v/>
      </c>
      <c r="M2961" s="4" t="str">
        <f>IF(K2961="Y",VLOOKUP($A2961,SEM_20201201_20210416!$A:$G,4,FALSE),"")</f>
        <v/>
      </c>
      <c r="N2961" s="1" t="str">
        <f>IFERROR(VLOOKUP(A2961,SEM_20201201_20210416!A:F,6,FALSE),"")</f>
        <v/>
      </c>
      <c r="O2961" s="4" t="str">
        <f t="shared" si="234"/>
        <v/>
      </c>
      <c r="P2961" s="4" t="str">
        <f t="shared" si="235"/>
        <v/>
      </c>
    </row>
    <row r="2962" spans="1:16">
      <c r="A2962" s="3" t="s">
        <v>2822</v>
      </c>
      <c r="B2962">
        <v>4</v>
      </c>
      <c r="C2962">
        <v>3</v>
      </c>
      <c r="D2962" s="1">
        <v>0.75</v>
      </c>
      <c r="E2962" s="2">
        <v>11.5</v>
      </c>
      <c r="H2962" s="4" t="str">
        <f t="shared" si="231"/>
        <v/>
      </c>
      <c r="I2962" s="4" t="str">
        <f t="shared" si="232"/>
        <v/>
      </c>
      <c r="J2962" s="4" t="str">
        <f t="shared" si="233"/>
        <v/>
      </c>
      <c r="K2962" s="4" t="str">
        <f>IF(ISERROR(MATCH(A2962,SEM_20201201_20210416!A:A,0)),"","Y")</f>
        <v/>
      </c>
      <c r="L2962" s="4" t="str">
        <f>IF(K2962="Y",VLOOKUP($A2962,SEM_20201201_20210416!$A:$G,3,FALSE),"")</f>
        <v/>
      </c>
      <c r="M2962" s="4" t="str">
        <f>IF(K2962="Y",VLOOKUP($A2962,SEM_20201201_20210416!$A:$G,4,FALSE),"")</f>
        <v/>
      </c>
      <c r="N2962" s="1" t="str">
        <f>IFERROR(VLOOKUP(A2962,SEM_20201201_20210416!A:F,6,FALSE),"")</f>
        <v/>
      </c>
      <c r="O2962" s="4" t="str">
        <f t="shared" si="234"/>
        <v/>
      </c>
      <c r="P2962" s="4" t="str">
        <f t="shared" si="235"/>
        <v/>
      </c>
    </row>
    <row r="2963" spans="1:16">
      <c r="A2963" s="3" t="s">
        <v>2833</v>
      </c>
      <c r="B2963">
        <v>4</v>
      </c>
      <c r="C2963">
        <v>0</v>
      </c>
      <c r="D2963" s="1">
        <v>0</v>
      </c>
      <c r="E2963" s="2">
        <v>11.5</v>
      </c>
      <c r="H2963" s="4" t="str">
        <f t="shared" si="231"/>
        <v/>
      </c>
      <c r="I2963" s="4" t="str">
        <f t="shared" si="232"/>
        <v/>
      </c>
      <c r="J2963" s="4" t="str">
        <f t="shared" si="233"/>
        <v/>
      </c>
      <c r="K2963" s="4" t="str">
        <f>IF(ISERROR(MATCH(A2963,SEM_20201201_20210416!A:A,0)),"","Y")</f>
        <v/>
      </c>
      <c r="L2963" s="4" t="str">
        <f>IF(K2963="Y",VLOOKUP($A2963,SEM_20201201_20210416!$A:$G,3,FALSE),"")</f>
        <v/>
      </c>
      <c r="M2963" s="4" t="str">
        <f>IF(K2963="Y",VLOOKUP($A2963,SEM_20201201_20210416!$A:$G,4,FALSE),"")</f>
        <v/>
      </c>
      <c r="N2963" s="1" t="str">
        <f>IFERROR(VLOOKUP(A2963,SEM_20201201_20210416!A:F,6,FALSE),"")</f>
        <v/>
      </c>
      <c r="O2963" s="4" t="str">
        <f t="shared" si="234"/>
        <v/>
      </c>
      <c r="P2963" s="4" t="str">
        <f t="shared" si="235"/>
        <v/>
      </c>
    </row>
    <row r="2964" spans="1:16">
      <c r="A2964" s="3" t="s">
        <v>3055</v>
      </c>
      <c r="B2964">
        <v>4</v>
      </c>
      <c r="C2964">
        <v>0</v>
      </c>
      <c r="D2964" s="1">
        <v>0</v>
      </c>
      <c r="E2964" s="2">
        <v>11.75</v>
      </c>
      <c r="H2964" s="4" t="str">
        <f t="shared" si="231"/>
        <v/>
      </c>
      <c r="I2964" s="4" t="str">
        <f t="shared" si="232"/>
        <v/>
      </c>
      <c r="J2964" s="4" t="str">
        <f t="shared" si="233"/>
        <v/>
      </c>
      <c r="K2964" s="4" t="str">
        <f>IF(ISERROR(MATCH(A2964,SEM_20201201_20210416!A:A,0)),"","Y")</f>
        <v/>
      </c>
      <c r="L2964" s="4" t="str">
        <f>IF(K2964="Y",VLOOKUP($A2964,SEM_20201201_20210416!$A:$G,3,FALSE),"")</f>
        <v/>
      </c>
      <c r="M2964" s="4" t="str">
        <f>IF(K2964="Y",VLOOKUP($A2964,SEM_20201201_20210416!$A:$G,4,FALSE),"")</f>
        <v/>
      </c>
      <c r="N2964" s="1" t="str">
        <f>IFERROR(VLOOKUP(A2964,SEM_20201201_20210416!A:F,6,FALSE),"")</f>
        <v/>
      </c>
      <c r="O2964" s="4" t="str">
        <f t="shared" si="234"/>
        <v/>
      </c>
      <c r="P2964" s="4" t="str">
        <f t="shared" si="235"/>
        <v/>
      </c>
    </row>
    <row r="2965" spans="1:16">
      <c r="A2965" s="3" t="s">
        <v>3059</v>
      </c>
      <c r="B2965">
        <v>4</v>
      </c>
      <c r="C2965">
        <v>1</v>
      </c>
      <c r="D2965" s="1">
        <v>0.25</v>
      </c>
      <c r="E2965" s="2">
        <v>12</v>
      </c>
      <c r="H2965" s="4" t="str">
        <f t="shared" si="231"/>
        <v/>
      </c>
      <c r="I2965" s="4" t="str">
        <f t="shared" si="232"/>
        <v/>
      </c>
      <c r="J2965" s="4" t="str">
        <f t="shared" si="233"/>
        <v/>
      </c>
      <c r="K2965" s="4" t="str">
        <f>IF(ISERROR(MATCH(A2965,SEM_20201201_20210416!A:A,0)),"","Y")</f>
        <v/>
      </c>
      <c r="L2965" s="4" t="str">
        <f>IF(K2965="Y",VLOOKUP($A2965,SEM_20201201_20210416!$A:$G,3,FALSE),"")</f>
        <v/>
      </c>
      <c r="M2965" s="4" t="str">
        <f>IF(K2965="Y",VLOOKUP($A2965,SEM_20201201_20210416!$A:$G,4,FALSE),"")</f>
        <v/>
      </c>
      <c r="N2965" s="1" t="str">
        <f>IFERROR(VLOOKUP(A2965,SEM_20201201_20210416!A:F,6,FALSE),"")</f>
        <v/>
      </c>
      <c r="O2965" s="4" t="str">
        <f t="shared" si="234"/>
        <v/>
      </c>
      <c r="P2965" s="4" t="str">
        <f t="shared" si="235"/>
        <v/>
      </c>
    </row>
    <row r="2966" spans="1:16">
      <c r="A2966" s="3" t="s">
        <v>3060</v>
      </c>
      <c r="B2966">
        <v>4</v>
      </c>
      <c r="C2966">
        <v>0</v>
      </c>
      <c r="D2966" s="1">
        <v>0</v>
      </c>
      <c r="E2966" s="2">
        <v>12</v>
      </c>
      <c r="H2966" s="4" t="str">
        <f t="shared" si="231"/>
        <v/>
      </c>
      <c r="I2966" s="4" t="str">
        <f t="shared" si="232"/>
        <v/>
      </c>
      <c r="J2966" s="4" t="str">
        <f t="shared" si="233"/>
        <v/>
      </c>
      <c r="K2966" s="4" t="str">
        <f>IF(ISERROR(MATCH(A2966,SEM_20201201_20210416!A:A,0)),"","Y")</f>
        <v/>
      </c>
      <c r="L2966" s="4" t="str">
        <f>IF(K2966="Y",VLOOKUP($A2966,SEM_20201201_20210416!$A:$G,3,FALSE),"")</f>
        <v/>
      </c>
      <c r="M2966" s="4" t="str">
        <f>IF(K2966="Y",VLOOKUP($A2966,SEM_20201201_20210416!$A:$G,4,FALSE),"")</f>
        <v/>
      </c>
      <c r="N2966" s="1" t="str">
        <f>IFERROR(VLOOKUP(A2966,SEM_20201201_20210416!A:F,6,FALSE),"")</f>
        <v/>
      </c>
      <c r="O2966" s="4" t="str">
        <f t="shared" si="234"/>
        <v/>
      </c>
      <c r="P2966" s="4" t="str">
        <f t="shared" si="235"/>
        <v/>
      </c>
    </row>
    <row r="2967" spans="1:16">
      <c r="A2967" s="3" t="s">
        <v>3108</v>
      </c>
      <c r="B2967">
        <v>4</v>
      </c>
      <c r="C2967">
        <v>0</v>
      </c>
      <c r="D2967" s="1">
        <v>0</v>
      </c>
      <c r="E2967" s="2">
        <v>12</v>
      </c>
      <c r="H2967" s="4" t="str">
        <f t="shared" si="231"/>
        <v/>
      </c>
      <c r="I2967" s="4" t="str">
        <f t="shared" si="232"/>
        <v/>
      </c>
      <c r="J2967" s="4" t="str">
        <f t="shared" si="233"/>
        <v/>
      </c>
      <c r="K2967" s="4" t="str">
        <f>IF(ISERROR(MATCH(A2967,SEM_20201201_20210416!A:A,0)),"","Y")</f>
        <v/>
      </c>
      <c r="L2967" s="4" t="str">
        <f>IF(K2967="Y",VLOOKUP($A2967,SEM_20201201_20210416!$A:$G,3,FALSE),"")</f>
        <v/>
      </c>
      <c r="M2967" s="4" t="str">
        <f>IF(K2967="Y",VLOOKUP($A2967,SEM_20201201_20210416!$A:$G,4,FALSE),"")</f>
        <v/>
      </c>
      <c r="N2967" s="1" t="str">
        <f>IFERROR(VLOOKUP(A2967,SEM_20201201_20210416!A:F,6,FALSE),"")</f>
        <v/>
      </c>
      <c r="O2967" s="4" t="str">
        <f t="shared" si="234"/>
        <v/>
      </c>
      <c r="P2967" s="4" t="str">
        <f t="shared" si="235"/>
        <v/>
      </c>
    </row>
    <row r="2968" spans="1:16">
      <c r="A2968" s="3" t="s">
        <v>2955</v>
      </c>
      <c r="B2968">
        <v>4</v>
      </c>
      <c r="C2968">
        <v>0</v>
      </c>
      <c r="D2968" s="1">
        <v>0</v>
      </c>
      <c r="E2968" s="2">
        <v>12.25</v>
      </c>
      <c r="H2968" s="4" t="str">
        <f t="shared" si="231"/>
        <v/>
      </c>
      <c r="I2968" s="4" t="str">
        <f t="shared" si="232"/>
        <v/>
      </c>
      <c r="J2968" s="4" t="str">
        <f t="shared" si="233"/>
        <v/>
      </c>
      <c r="K2968" s="4" t="str">
        <f>IF(ISERROR(MATCH(A2968,SEM_20201201_20210416!A:A,0)),"","Y")</f>
        <v/>
      </c>
      <c r="L2968" s="4" t="str">
        <f>IF(K2968="Y",VLOOKUP($A2968,SEM_20201201_20210416!$A:$G,3,FALSE),"")</f>
        <v/>
      </c>
      <c r="M2968" s="4" t="str">
        <f>IF(K2968="Y",VLOOKUP($A2968,SEM_20201201_20210416!$A:$G,4,FALSE),"")</f>
        <v/>
      </c>
      <c r="N2968" s="1" t="str">
        <f>IFERROR(VLOOKUP(A2968,SEM_20201201_20210416!A:F,6,FALSE),"")</f>
        <v/>
      </c>
      <c r="O2968" s="4" t="str">
        <f t="shared" si="234"/>
        <v/>
      </c>
      <c r="P2968" s="4" t="str">
        <f t="shared" si="235"/>
        <v/>
      </c>
    </row>
    <row r="2969" spans="1:16">
      <c r="A2969" s="3" t="s">
        <v>2924</v>
      </c>
      <c r="B2969">
        <v>4</v>
      </c>
      <c r="C2969">
        <v>0</v>
      </c>
      <c r="D2969" s="1">
        <v>0</v>
      </c>
      <c r="E2969" s="2">
        <v>12.75</v>
      </c>
      <c r="H2969" s="4" t="str">
        <f t="shared" si="231"/>
        <v/>
      </c>
      <c r="I2969" s="4" t="str">
        <f t="shared" si="232"/>
        <v/>
      </c>
      <c r="J2969" s="4" t="str">
        <f t="shared" si="233"/>
        <v/>
      </c>
      <c r="K2969" s="4" t="str">
        <f>IF(ISERROR(MATCH(A2969,SEM_20201201_20210416!A:A,0)),"","Y")</f>
        <v/>
      </c>
      <c r="L2969" s="4" t="str">
        <f>IF(K2969="Y",VLOOKUP($A2969,SEM_20201201_20210416!$A:$G,3,FALSE),"")</f>
        <v/>
      </c>
      <c r="M2969" s="4" t="str">
        <f>IF(K2969="Y",VLOOKUP($A2969,SEM_20201201_20210416!$A:$G,4,FALSE),"")</f>
        <v/>
      </c>
      <c r="N2969" s="1" t="str">
        <f>IFERROR(VLOOKUP(A2969,SEM_20201201_20210416!A:F,6,FALSE),"")</f>
        <v/>
      </c>
      <c r="O2969" s="4" t="str">
        <f t="shared" si="234"/>
        <v/>
      </c>
      <c r="P2969" s="4" t="str">
        <f t="shared" si="235"/>
        <v/>
      </c>
    </row>
    <row r="2970" spans="1:16">
      <c r="A2970" s="3" t="s">
        <v>3076</v>
      </c>
      <c r="B2970">
        <v>4</v>
      </c>
      <c r="C2970">
        <v>0</v>
      </c>
      <c r="D2970" s="1">
        <v>0</v>
      </c>
      <c r="E2970" s="2">
        <v>13</v>
      </c>
      <c r="H2970" s="4" t="str">
        <f t="shared" si="231"/>
        <v/>
      </c>
      <c r="I2970" s="4" t="str">
        <f t="shared" si="232"/>
        <v/>
      </c>
      <c r="J2970" s="4" t="str">
        <f t="shared" si="233"/>
        <v/>
      </c>
      <c r="K2970" s="4" t="str">
        <f>IF(ISERROR(MATCH(A2970,SEM_20201201_20210416!A:A,0)),"","Y")</f>
        <v/>
      </c>
      <c r="L2970" s="4" t="str">
        <f>IF(K2970="Y",VLOOKUP($A2970,SEM_20201201_20210416!$A:$G,3,FALSE),"")</f>
        <v/>
      </c>
      <c r="M2970" s="4" t="str">
        <f>IF(K2970="Y",VLOOKUP($A2970,SEM_20201201_20210416!$A:$G,4,FALSE),"")</f>
        <v/>
      </c>
      <c r="N2970" s="1" t="str">
        <f>IFERROR(VLOOKUP(A2970,SEM_20201201_20210416!A:F,6,FALSE),"")</f>
        <v/>
      </c>
      <c r="O2970" s="4" t="str">
        <f t="shared" si="234"/>
        <v/>
      </c>
      <c r="P2970" s="4" t="str">
        <f t="shared" si="235"/>
        <v/>
      </c>
    </row>
    <row r="2971" spans="1:16">
      <c r="A2971" s="3" t="s">
        <v>2855</v>
      </c>
      <c r="B2971">
        <v>4</v>
      </c>
      <c r="C2971">
        <v>0</v>
      </c>
      <c r="D2971" s="1">
        <v>0</v>
      </c>
      <c r="E2971" s="2">
        <v>14</v>
      </c>
      <c r="H2971" s="4" t="str">
        <f t="shared" si="231"/>
        <v/>
      </c>
      <c r="I2971" s="4" t="str">
        <f t="shared" si="232"/>
        <v/>
      </c>
      <c r="J2971" s="4" t="str">
        <f t="shared" si="233"/>
        <v/>
      </c>
      <c r="K2971" s="4" t="str">
        <f>IF(ISERROR(MATCH(A2971,SEM_20201201_20210416!A:A,0)),"","Y")</f>
        <v/>
      </c>
      <c r="L2971" s="4" t="str">
        <f>IF(K2971="Y",VLOOKUP($A2971,SEM_20201201_20210416!$A:$G,3,FALSE),"")</f>
        <v/>
      </c>
      <c r="M2971" s="4" t="str">
        <f>IF(K2971="Y",VLOOKUP($A2971,SEM_20201201_20210416!$A:$G,4,FALSE),"")</f>
        <v/>
      </c>
      <c r="N2971" s="1" t="str">
        <f>IFERROR(VLOOKUP(A2971,SEM_20201201_20210416!A:F,6,FALSE),"")</f>
        <v/>
      </c>
      <c r="O2971" s="4" t="str">
        <f t="shared" si="234"/>
        <v/>
      </c>
      <c r="P2971" s="4" t="str">
        <f t="shared" si="235"/>
        <v/>
      </c>
    </row>
    <row r="2972" spans="1:16">
      <c r="A2972" s="3" t="s">
        <v>2876</v>
      </c>
      <c r="B2972">
        <v>4</v>
      </c>
      <c r="C2972">
        <v>0</v>
      </c>
      <c r="D2972" s="1">
        <v>0</v>
      </c>
      <c r="E2972" s="2">
        <v>14</v>
      </c>
      <c r="H2972" s="4" t="str">
        <f t="shared" si="231"/>
        <v/>
      </c>
      <c r="I2972" s="4" t="str">
        <f t="shared" si="232"/>
        <v/>
      </c>
      <c r="J2972" s="4" t="str">
        <f t="shared" si="233"/>
        <v/>
      </c>
      <c r="K2972" s="4" t="str">
        <f>IF(ISERROR(MATCH(A2972,SEM_20201201_20210416!A:A,0)),"","Y")</f>
        <v/>
      </c>
      <c r="L2972" s="4" t="str">
        <f>IF(K2972="Y",VLOOKUP($A2972,SEM_20201201_20210416!$A:$G,3,FALSE),"")</f>
        <v/>
      </c>
      <c r="M2972" s="4" t="str">
        <f>IF(K2972="Y",VLOOKUP($A2972,SEM_20201201_20210416!$A:$G,4,FALSE),"")</f>
        <v/>
      </c>
      <c r="N2972" s="1" t="str">
        <f>IFERROR(VLOOKUP(A2972,SEM_20201201_20210416!A:F,6,FALSE),"")</f>
        <v/>
      </c>
      <c r="O2972" s="4" t="str">
        <f t="shared" si="234"/>
        <v/>
      </c>
      <c r="P2972" s="4" t="str">
        <f t="shared" si="235"/>
        <v/>
      </c>
    </row>
    <row r="2973" spans="1:16">
      <c r="A2973" s="3" t="s">
        <v>3041</v>
      </c>
      <c r="B2973">
        <v>4</v>
      </c>
      <c r="C2973">
        <v>0</v>
      </c>
      <c r="D2973" s="1">
        <v>0</v>
      </c>
      <c r="E2973" s="2">
        <v>14.75</v>
      </c>
      <c r="H2973" s="4" t="str">
        <f t="shared" si="231"/>
        <v/>
      </c>
      <c r="I2973" s="4" t="str">
        <f t="shared" si="232"/>
        <v/>
      </c>
      <c r="J2973" s="4" t="str">
        <f t="shared" si="233"/>
        <v/>
      </c>
      <c r="K2973" s="4" t="str">
        <f>IF(ISERROR(MATCH(A2973,SEM_20201201_20210416!A:A,0)),"","Y")</f>
        <v/>
      </c>
      <c r="L2973" s="4" t="str">
        <f>IF(K2973="Y",VLOOKUP($A2973,SEM_20201201_20210416!$A:$G,3,FALSE),"")</f>
        <v/>
      </c>
      <c r="M2973" s="4" t="str">
        <f>IF(K2973="Y",VLOOKUP($A2973,SEM_20201201_20210416!$A:$G,4,FALSE),"")</f>
        <v/>
      </c>
      <c r="N2973" s="1" t="str">
        <f>IFERROR(VLOOKUP(A2973,SEM_20201201_20210416!A:F,6,FALSE),"")</f>
        <v/>
      </c>
      <c r="O2973" s="4" t="str">
        <f t="shared" si="234"/>
        <v/>
      </c>
      <c r="P2973" s="4" t="str">
        <f t="shared" si="235"/>
        <v/>
      </c>
    </row>
    <row r="2974" spans="1:16">
      <c r="A2974" s="3" t="s">
        <v>2869</v>
      </c>
      <c r="B2974">
        <v>4</v>
      </c>
      <c r="C2974">
        <v>0</v>
      </c>
      <c r="D2974" s="1">
        <v>0</v>
      </c>
      <c r="E2974" s="2">
        <v>15</v>
      </c>
      <c r="H2974" s="4" t="str">
        <f t="shared" si="231"/>
        <v/>
      </c>
      <c r="I2974" s="4" t="str">
        <f t="shared" si="232"/>
        <v/>
      </c>
      <c r="J2974" s="4" t="str">
        <f t="shared" si="233"/>
        <v/>
      </c>
      <c r="K2974" s="4" t="str">
        <f>IF(ISERROR(MATCH(A2974,SEM_20201201_20210416!A:A,0)),"","Y")</f>
        <v/>
      </c>
      <c r="L2974" s="4" t="str">
        <f>IF(K2974="Y",VLOOKUP($A2974,SEM_20201201_20210416!$A:$G,3,FALSE),"")</f>
        <v/>
      </c>
      <c r="M2974" s="4" t="str">
        <f>IF(K2974="Y",VLOOKUP($A2974,SEM_20201201_20210416!$A:$G,4,FALSE),"")</f>
        <v/>
      </c>
      <c r="N2974" s="1" t="str">
        <f>IFERROR(VLOOKUP(A2974,SEM_20201201_20210416!A:F,6,FALSE),"")</f>
        <v/>
      </c>
      <c r="O2974" s="4" t="str">
        <f t="shared" si="234"/>
        <v/>
      </c>
      <c r="P2974" s="4" t="str">
        <f t="shared" si="235"/>
        <v/>
      </c>
    </row>
    <row r="2975" spans="1:16">
      <c r="A2975" s="3" t="s">
        <v>2917</v>
      </c>
      <c r="B2975">
        <v>4</v>
      </c>
      <c r="C2975">
        <v>0</v>
      </c>
      <c r="D2975" s="1">
        <v>0</v>
      </c>
      <c r="E2975" s="2">
        <v>15</v>
      </c>
      <c r="H2975" s="4" t="str">
        <f t="shared" si="231"/>
        <v/>
      </c>
      <c r="I2975" s="4" t="str">
        <f t="shared" si="232"/>
        <v/>
      </c>
      <c r="J2975" s="4" t="str">
        <f t="shared" si="233"/>
        <v/>
      </c>
      <c r="K2975" s="4" t="str">
        <f>IF(ISERROR(MATCH(A2975,SEM_20201201_20210416!A:A,0)),"","Y")</f>
        <v>Y</v>
      </c>
      <c r="L2975" s="4">
        <f>IF(K2975="Y",VLOOKUP($A2975,SEM_20201201_20210416!$A:$G,3,FALSE),"")</f>
        <v>130</v>
      </c>
      <c r="M2975" s="4">
        <f>IF(K2975="Y",VLOOKUP($A2975,SEM_20201201_20210416!$A:$G,4,FALSE),"")</f>
        <v>4</v>
      </c>
      <c r="N2975" s="1">
        <f>IFERROR(VLOOKUP(A2975,SEM_20201201_20210416!A:F,6,FALSE),"")</f>
        <v>3.0769230769230771E-2</v>
      </c>
      <c r="O2975" s="4" t="str">
        <f t="shared" si="234"/>
        <v>Y</v>
      </c>
      <c r="P2975" s="4" t="str">
        <f t="shared" si="235"/>
        <v/>
      </c>
    </row>
    <row r="2976" spans="1:16">
      <c r="A2976" s="3" t="s">
        <v>3003</v>
      </c>
      <c r="B2976">
        <v>4</v>
      </c>
      <c r="C2976">
        <v>0</v>
      </c>
      <c r="D2976" s="1">
        <v>0</v>
      </c>
      <c r="E2976" s="2">
        <v>15</v>
      </c>
      <c r="H2976" s="4" t="str">
        <f t="shared" si="231"/>
        <v/>
      </c>
      <c r="I2976" s="4" t="str">
        <f t="shared" si="232"/>
        <v/>
      </c>
      <c r="J2976" s="4" t="str">
        <f t="shared" si="233"/>
        <v/>
      </c>
      <c r="K2976" s="4" t="str">
        <f>IF(ISERROR(MATCH(A2976,SEM_20201201_20210416!A:A,0)),"","Y")</f>
        <v/>
      </c>
      <c r="L2976" s="4" t="str">
        <f>IF(K2976="Y",VLOOKUP($A2976,SEM_20201201_20210416!$A:$G,3,FALSE),"")</f>
        <v/>
      </c>
      <c r="M2976" s="4" t="str">
        <f>IF(K2976="Y",VLOOKUP($A2976,SEM_20201201_20210416!$A:$G,4,FALSE),"")</f>
        <v/>
      </c>
      <c r="N2976" s="1" t="str">
        <f>IFERROR(VLOOKUP(A2976,SEM_20201201_20210416!A:F,6,FALSE),"")</f>
        <v/>
      </c>
      <c r="O2976" s="4" t="str">
        <f t="shared" si="234"/>
        <v/>
      </c>
      <c r="P2976" s="4" t="str">
        <f t="shared" si="235"/>
        <v/>
      </c>
    </row>
    <row r="2977" spans="1:16">
      <c r="A2977" s="3" t="s">
        <v>2828</v>
      </c>
      <c r="B2977">
        <v>4</v>
      </c>
      <c r="C2977">
        <v>0</v>
      </c>
      <c r="D2977" s="1">
        <v>0</v>
      </c>
      <c r="E2977" s="2">
        <v>15.25</v>
      </c>
      <c r="H2977" s="4" t="str">
        <f t="shared" si="231"/>
        <v/>
      </c>
      <c r="I2977" s="4" t="str">
        <f t="shared" si="232"/>
        <v/>
      </c>
      <c r="J2977" s="4" t="str">
        <f t="shared" si="233"/>
        <v/>
      </c>
      <c r="K2977" s="4" t="str">
        <f>IF(ISERROR(MATCH(A2977,SEM_20201201_20210416!A:A,0)),"","Y")</f>
        <v/>
      </c>
      <c r="L2977" s="4" t="str">
        <f>IF(K2977="Y",VLOOKUP($A2977,SEM_20201201_20210416!$A:$G,3,FALSE),"")</f>
        <v/>
      </c>
      <c r="M2977" s="4" t="str">
        <f>IF(K2977="Y",VLOOKUP($A2977,SEM_20201201_20210416!$A:$G,4,FALSE),"")</f>
        <v/>
      </c>
      <c r="N2977" s="1" t="str">
        <f>IFERROR(VLOOKUP(A2977,SEM_20201201_20210416!A:F,6,FALSE),"")</f>
        <v/>
      </c>
      <c r="O2977" s="4" t="str">
        <f t="shared" si="234"/>
        <v/>
      </c>
      <c r="P2977" s="4" t="str">
        <f t="shared" si="235"/>
        <v/>
      </c>
    </row>
    <row r="2978" spans="1:16">
      <c r="A2978" s="3" t="s">
        <v>2821</v>
      </c>
      <c r="B2978">
        <v>4</v>
      </c>
      <c r="C2978">
        <v>0</v>
      </c>
      <c r="D2978" s="1">
        <v>0</v>
      </c>
      <c r="E2978" s="2">
        <v>15.5</v>
      </c>
      <c r="H2978" s="4" t="str">
        <f t="shared" si="231"/>
        <v/>
      </c>
      <c r="I2978" s="4" t="str">
        <f t="shared" si="232"/>
        <v/>
      </c>
      <c r="J2978" s="4" t="str">
        <f t="shared" si="233"/>
        <v/>
      </c>
      <c r="K2978" s="4" t="str">
        <f>IF(ISERROR(MATCH(A2978,SEM_20201201_20210416!A:A,0)),"","Y")</f>
        <v/>
      </c>
      <c r="L2978" s="4" t="str">
        <f>IF(K2978="Y",VLOOKUP($A2978,SEM_20201201_20210416!$A:$G,3,FALSE),"")</f>
        <v/>
      </c>
      <c r="M2978" s="4" t="str">
        <f>IF(K2978="Y",VLOOKUP($A2978,SEM_20201201_20210416!$A:$G,4,FALSE),"")</f>
        <v/>
      </c>
      <c r="N2978" s="1" t="str">
        <f>IFERROR(VLOOKUP(A2978,SEM_20201201_20210416!A:F,6,FALSE),"")</f>
        <v/>
      </c>
      <c r="O2978" s="4" t="str">
        <f t="shared" si="234"/>
        <v/>
      </c>
      <c r="P2978" s="4" t="str">
        <f t="shared" si="235"/>
        <v/>
      </c>
    </row>
    <row r="2979" spans="1:16">
      <c r="A2979" s="3" t="s">
        <v>3080</v>
      </c>
      <c r="B2979">
        <v>4</v>
      </c>
      <c r="C2979">
        <v>0</v>
      </c>
      <c r="D2979" s="1">
        <v>0</v>
      </c>
      <c r="E2979" s="2">
        <v>15.5</v>
      </c>
      <c r="H2979" s="4" t="str">
        <f t="shared" si="231"/>
        <v/>
      </c>
      <c r="I2979" s="4" t="str">
        <f t="shared" si="232"/>
        <v/>
      </c>
      <c r="J2979" s="4" t="str">
        <f t="shared" si="233"/>
        <v/>
      </c>
      <c r="K2979" s="4" t="str">
        <f>IF(ISERROR(MATCH(A2979,SEM_20201201_20210416!A:A,0)),"","Y")</f>
        <v/>
      </c>
      <c r="L2979" s="4" t="str">
        <f>IF(K2979="Y",VLOOKUP($A2979,SEM_20201201_20210416!$A:$G,3,FALSE),"")</f>
        <v/>
      </c>
      <c r="M2979" s="4" t="str">
        <f>IF(K2979="Y",VLOOKUP($A2979,SEM_20201201_20210416!$A:$G,4,FALSE),"")</f>
        <v/>
      </c>
      <c r="N2979" s="1" t="str">
        <f>IFERROR(VLOOKUP(A2979,SEM_20201201_20210416!A:F,6,FALSE),"")</f>
        <v/>
      </c>
      <c r="O2979" s="4" t="str">
        <f t="shared" si="234"/>
        <v/>
      </c>
      <c r="P2979" s="4" t="str">
        <f t="shared" si="235"/>
        <v/>
      </c>
    </row>
    <row r="2980" spans="1:16">
      <c r="A2980" s="3" t="s">
        <v>2849</v>
      </c>
      <c r="B2980">
        <v>4</v>
      </c>
      <c r="C2980">
        <v>0</v>
      </c>
      <c r="D2980" s="1">
        <v>0</v>
      </c>
      <c r="E2980" s="2">
        <v>15.75</v>
      </c>
      <c r="H2980" s="4" t="str">
        <f t="shared" si="231"/>
        <v/>
      </c>
      <c r="I2980" s="4" t="str">
        <f t="shared" si="232"/>
        <v/>
      </c>
      <c r="J2980" s="4" t="str">
        <f t="shared" si="233"/>
        <v/>
      </c>
      <c r="K2980" s="4" t="str">
        <f>IF(ISERROR(MATCH(A2980,SEM_20201201_20210416!A:A,0)),"","Y")</f>
        <v/>
      </c>
      <c r="L2980" s="4" t="str">
        <f>IF(K2980="Y",VLOOKUP($A2980,SEM_20201201_20210416!$A:$G,3,FALSE),"")</f>
        <v/>
      </c>
      <c r="M2980" s="4" t="str">
        <f>IF(K2980="Y",VLOOKUP($A2980,SEM_20201201_20210416!$A:$G,4,FALSE),"")</f>
        <v/>
      </c>
      <c r="N2980" s="1" t="str">
        <f>IFERROR(VLOOKUP(A2980,SEM_20201201_20210416!A:F,6,FALSE),"")</f>
        <v/>
      </c>
      <c r="O2980" s="4" t="str">
        <f t="shared" si="234"/>
        <v/>
      </c>
      <c r="P2980" s="4" t="str">
        <f t="shared" si="235"/>
        <v/>
      </c>
    </row>
    <row r="2981" spans="1:16">
      <c r="A2981" s="3" t="s">
        <v>3119</v>
      </c>
      <c r="B2981">
        <v>4</v>
      </c>
      <c r="C2981">
        <v>0</v>
      </c>
      <c r="D2981" s="1">
        <v>0</v>
      </c>
      <c r="E2981" s="2">
        <v>15.75</v>
      </c>
      <c r="H2981" s="4" t="str">
        <f t="shared" si="231"/>
        <v/>
      </c>
      <c r="I2981" s="4" t="str">
        <f t="shared" si="232"/>
        <v/>
      </c>
      <c r="J2981" s="4" t="str">
        <f t="shared" si="233"/>
        <v/>
      </c>
      <c r="K2981" s="4" t="str">
        <f>IF(ISERROR(MATCH(A2981,SEM_20201201_20210416!A:A,0)),"","Y")</f>
        <v/>
      </c>
      <c r="L2981" s="4" t="str">
        <f>IF(K2981="Y",VLOOKUP($A2981,SEM_20201201_20210416!$A:$G,3,FALSE),"")</f>
        <v/>
      </c>
      <c r="M2981" s="4" t="str">
        <f>IF(K2981="Y",VLOOKUP($A2981,SEM_20201201_20210416!$A:$G,4,FALSE),"")</f>
        <v/>
      </c>
      <c r="N2981" s="1" t="str">
        <f>IFERROR(VLOOKUP(A2981,SEM_20201201_20210416!A:F,6,FALSE),"")</f>
        <v/>
      </c>
      <c r="O2981" s="4" t="str">
        <f t="shared" si="234"/>
        <v/>
      </c>
      <c r="P2981" s="4" t="str">
        <f t="shared" si="235"/>
        <v/>
      </c>
    </row>
    <row r="2982" spans="1:16">
      <c r="A2982" s="3" t="s">
        <v>2827</v>
      </c>
      <c r="B2982">
        <v>4</v>
      </c>
      <c r="C2982">
        <v>0</v>
      </c>
      <c r="D2982" s="1">
        <v>0</v>
      </c>
      <c r="E2982" s="2">
        <v>16.5</v>
      </c>
      <c r="H2982" s="4" t="str">
        <f t="shared" si="231"/>
        <v/>
      </c>
      <c r="I2982" s="4" t="str">
        <f t="shared" si="232"/>
        <v/>
      </c>
      <c r="J2982" s="4" t="str">
        <f t="shared" si="233"/>
        <v/>
      </c>
      <c r="K2982" s="4" t="str">
        <f>IF(ISERROR(MATCH(A2982,SEM_20201201_20210416!A:A,0)),"","Y")</f>
        <v/>
      </c>
      <c r="L2982" s="4" t="str">
        <f>IF(K2982="Y",VLOOKUP($A2982,SEM_20201201_20210416!$A:$G,3,FALSE),"")</f>
        <v/>
      </c>
      <c r="M2982" s="4" t="str">
        <f>IF(K2982="Y",VLOOKUP($A2982,SEM_20201201_20210416!$A:$G,4,FALSE),"")</f>
        <v/>
      </c>
      <c r="N2982" s="1" t="str">
        <f>IFERROR(VLOOKUP(A2982,SEM_20201201_20210416!A:F,6,FALSE),"")</f>
        <v/>
      </c>
      <c r="O2982" s="4" t="str">
        <f t="shared" si="234"/>
        <v/>
      </c>
      <c r="P2982" s="4" t="str">
        <f t="shared" si="235"/>
        <v/>
      </c>
    </row>
    <row r="2983" spans="1:16">
      <c r="A2983" s="3" t="s">
        <v>3113</v>
      </c>
      <c r="B2983">
        <v>4</v>
      </c>
      <c r="C2983">
        <v>0</v>
      </c>
      <c r="D2983" s="1">
        <v>0</v>
      </c>
      <c r="E2983" s="2">
        <v>16.75</v>
      </c>
      <c r="H2983" s="4" t="str">
        <f t="shared" si="231"/>
        <v/>
      </c>
      <c r="I2983" s="4" t="str">
        <f t="shared" si="232"/>
        <v/>
      </c>
      <c r="J2983" s="4" t="str">
        <f t="shared" si="233"/>
        <v/>
      </c>
      <c r="K2983" s="4" t="str">
        <f>IF(ISERROR(MATCH(A2983,SEM_20201201_20210416!A:A,0)),"","Y")</f>
        <v/>
      </c>
      <c r="L2983" s="4" t="str">
        <f>IF(K2983="Y",VLOOKUP($A2983,SEM_20201201_20210416!$A:$G,3,FALSE),"")</f>
        <v/>
      </c>
      <c r="M2983" s="4" t="str">
        <f>IF(K2983="Y",VLOOKUP($A2983,SEM_20201201_20210416!$A:$G,4,FALSE),"")</f>
        <v/>
      </c>
      <c r="N2983" s="1" t="str">
        <f>IFERROR(VLOOKUP(A2983,SEM_20201201_20210416!A:F,6,FALSE),"")</f>
        <v/>
      </c>
      <c r="O2983" s="4" t="str">
        <f t="shared" si="234"/>
        <v/>
      </c>
      <c r="P2983" s="4" t="str">
        <f t="shared" si="235"/>
        <v/>
      </c>
    </row>
    <row r="2984" spans="1:16">
      <c r="A2984" s="3" t="s">
        <v>2914</v>
      </c>
      <c r="B2984">
        <v>4</v>
      </c>
      <c r="C2984">
        <v>1</v>
      </c>
      <c r="D2984" s="1">
        <v>0.25</v>
      </c>
      <c r="E2984" s="2">
        <v>17</v>
      </c>
      <c r="H2984" s="4" t="str">
        <f t="shared" si="231"/>
        <v/>
      </c>
      <c r="I2984" s="4" t="str">
        <f t="shared" si="232"/>
        <v/>
      </c>
      <c r="J2984" s="4" t="str">
        <f t="shared" si="233"/>
        <v/>
      </c>
      <c r="K2984" s="4" t="str">
        <f>IF(ISERROR(MATCH(A2984,SEM_20201201_20210416!A:A,0)),"","Y")</f>
        <v/>
      </c>
      <c r="L2984" s="4" t="str">
        <f>IF(K2984="Y",VLOOKUP($A2984,SEM_20201201_20210416!$A:$G,3,FALSE),"")</f>
        <v/>
      </c>
      <c r="M2984" s="4" t="str">
        <f>IF(K2984="Y",VLOOKUP($A2984,SEM_20201201_20210416!$A:$G,4,FALSE),"")</f>
        <v/>
      </c>
      <c r="N2984" s="1" t="str">
        <f>IFERROR(VLOOKUP(A2984,SEM_20201201_20210416!A:F,6,FALSE),"")</f>
        <v/>
      </c>
      <c r="O2984" s="4" t="str">
        <f t="shared" si="234"/>
        <v/>
      </c>
      <c r="P2984" s="4" t="str">
        <f t="shared" si="235"/>
        <v/>
      </c>
    </row>
    <row r="2985" spans="1:16">
      <c r="A2985" s="3" t="s">
        <v>2958</v>
      </c>
      <c r="B2985">
        <v>4</v>
      </c>
      <c r="C2985">
        <v>0</v>
      </c>
      <c r="D2985" s="1">
        <v>0</v>
      </c>
      <c r="E2985" s="2">
        <v>17</v>
      </c>
      <c r="H2985" s="4" t="str">
        <f t="shared" si="231"/>
        <v/>
      </c>
      <c r="I2985" s="4" t="str">
        <f t="shared" si="232"/>
        <v/>
      </c>
      <c r="J2985" s="4" t="str">
        <f t="shared" si="233"/>
        <v/>
      </c>
      <c r="K2985" s="4" t="str">
        <f>IF(ISERROR(MATCH(A2985,SEM_20201201_20210416!A:A,0)),"","Y")</f>
        <v/>
      </c>
      <c r="L2985" s="4" t="str">
        <f>IF(K2985="Y",VLOOKUP($A2985,SEM_20201201_20210416!$A:$G,3,FALSE),"")</f>
        <v/>
      </c>
      <c r="M2985" s="4" t="str">
        <f>IF(K2985="Y",VLOOKUP($A2985,SEM_20201201_20210416!$A:$G,4,FALSE),"")</f>
        <v/>
      </c>
      <c r="N2985" s="1" t="str">
        <f>IFERROR(VLOOKUP(A2985,SEM_20201201_20210416!A:F,6,FALSE),"")</f>
        <v/>
      </c>
      <c r="O2985" s="4" t="str">
        <f t="shared" si="234"/>
        <v/>
      </c>
      <c r="P2985" s="4" t="str">
        <f t="shared" si="235"/>
        <v/>
      </c>
    </row>
    <row r="2986" spans="1:16">
      <c r="A2986" s="3" t="s">
        <v>3094</v>
      </c>
      <c r="B2986">
        <v>4</v>
      </c>
      <c r="C2986">
        <v>0</v>
      </c>
      <c r="D2986" s="1">
        <v>0</v>
      </c>
      <c r="E2986" s="2">
        <v>17.25</v>
      </c>
      <c r="H2986" s="4" t="str">
        <f t="shared" si="231"/>
        <v/>
      </c>
      <c r="I2986" s="4" t="str">
        <f t="shared" si="232"/>
        <v/>
      </c>
      <c r="J2986" s="4" t="str">
        <f t="shared" si="233"/>
        <v/>
      </c>
      <c r="K2986" s="4" t="str">
        <f>IF(ISERROR(MATCH(A2986,SEM_20201201_20210416!A:A,0)),"","Y")</f>
        <v/>
      </c>
      <c r="L2986" s="4" t="str">
        <f>IF(K2986="Y",VLOOKUP($A2986,SEM_20201201_20210416!$A:$G,3,FALSE),"")</f>
        <v/>
      </c>
      <c r="M2986" s="4" t="str">
        <f>IF(K2986="Y",VLOOKUP($A2986,SEM_20201201_20210416!$A:$G,4,FALSE),"")</f>
        <v/>
      </c>
      <c r="N2986" s="1" t="str">
        <f>IFERROR(VLOOKUP(A2986,SEM_20201201_20210416!A:F,6,FALSE),"")</f>
        <v/>
      </c>
      <c r="O2986" s="4" t="str">
        <f t="shared" si="234"/>
        <v/>
      </c>
      <c r="P2986" s="4" t="str">
        <f t="shared" si="235"/>
        <v/>
      </c>
    </row>
    <row r="2987" spans="1:16">
      <c r="A2987" s="3" t="s">
        <v>2991</v>
      </c>
      <c r="B2987">
        <v>4</v>
      </c>
      <c r="C2987">
        <v>0</v>
      </c>
      <c r="D2987" s="1">
        <v>0</v>
      </c>
      <c r="E2987" s="2">
        <v>17.5</v>
      </c>
      <c r="H2987" s="4" t="str">
        <f t="shared" si="231"/>
        <v/>
      </c>
      <c r="I2987" s="4" t="str">
        <f t="shared" si="232"/>
        <v/>
      </c>
      <c r="J2987" s="4" t="str">
        <f t="shared" si="233"/>
        <v/>
      </c>
      <c r="K2987" s="4" t="str">
        <f>IF(ISERROR(MATCH(A2987,SEM_20201201_20210416!A:A,0)),"","Y")</f>
        <v/>
      </c>
      <c r="L2987" s="4" t="str">
        <f>IF(K2987="Y",VLOOKUP($A2987,SEM_20201201_20210416!$A:$G,3,FALSE),"")</f>
        <v/>
      </c>
      <c r="M2987" s="4" t="str">
        <f>IF(K2987="Y",VLOOKUP($A2987,SEM_20201201_20210416!$A:$G,4,FALSE),"")</f>
        <v/>
      </c>
      <c r="N2987" s="1" t="str">
        <f>IFERROR(VLOOKUP(A2987,SEM_20201201_20210416!A:F,6,FALSE),"")</f>
        <v/>
      </c>
      <c r="O2987" s="4" t="str">
        <f t="shared" si="234"/>
        <v/>
      </c>
      <c r="P2987" s="4" t="str">
        <f t="shared" si="235"/>
        <v/>
      </c>
    </row>
    <row r="2988" spans="1:16">
      <c r="A2988" s="3" t="s">
        <v>3144</v>
      </c>
      <c r="B2988">
        <v>4</v>
      </c>
      <c r="C2988">
        <v>0</v>
      </c>
      <c r="D2988" s="1">
        <v>0</v>
      </c>
      <c r="E2988" s="2">
        <v>17.5</v>
      </c>
      <c r="H2988" s="4" t="str">
        <f t="shared" si="231"/>
        <v/>
      </c>
      <c r="I2988" s="4" t="str">
        <f t="shared" si="232"/>
        <v/>
      </c>
      <c r="J2988" s="4" t="str">
        <f t="shared" si="233"/>
        <v/>
      </c>
      <c r="K2988" s="4" t="str">
        <f>IF(ISERROR(MATCH(A2988,SEM_20201201_20210416!A:A,0)),"","Y")</f>
        <v/>
      </c>
      <c r="L2988" s="4" t="str">
        <f>IF(K2988="Y",VLOOKUP($A2988,SEM_20201201_20210416!$A:$G,3,FALSE),"")</f>
        <v/>
      </c>
      <c r="M2988" s="4" t="str">
        <f>IF(K2988="Y",VLOOKUP($A2988,SEM_20201201_20210416!$A:$G,4,FALSE),"")</f>
        <v/>
      </c>
      <c r="N2988" s="1" t="str">
        <f>IFERROR(VLOOKUP(A2988,SEM_20201201_20210416!A:F,6,FALSE),"")</f>
        <v/>
      </c>
      <c r="O2988" s="4" t="str">
        <f t="shared" si="234"/>
        <v/>
      </c>
      <c r="P2988" s="4" t="str">
        <f t="shared" si="235"/>
        <v/>
      </c>
    </row>
    <row r="2989" spans="1:16">
      <c r="A2989" s="3" t="s">
        <v>3153</v>
      </c>
      <c r="B2989">
        <v>4</v>
      </c>
      <c r="C2989">
        <v>0</v>
      </c>
      <c r="D2989" s="1">
        <v>0</v>
      </c>
      <c r="E2989" s="2">
        <v>17.5</v>
      </c>
      <c r="H2989" s="4" t="str">
        <f t="shared" si="231"/>
        <v/>
      </c>
      <c r="I2989" s="4" t="str">
        <f t="shared" si="232"/>
        <v/>
      </c>
      <c r="J2989" s="4" t="str">
        <f t="shared" si="233"/>
        <v/>
      </c>
      <c r="K2989" s="4" t="str">
        <f>IF(ISERROR(MATCH(A2989,SEM_20201201_20210416!A:A,0)),"","Y")</f>
        <v/>
      </c>
      <c r="L2989" s="4" t="str">
        <f>IF(K2989="Y",VLOOKUP($A2989,SEM_20201201_20210416!$A:$G,3,FALSE),"")</f>
        <v/>
      </c>
      <c r="M2989" s="4" t="str">
        <f>IF(K2989="Y",VLOOKUP($A2989,SEM_20201201_20210416!$A:$G,4,FALSE),"")</f>
        <v/>
      </c>
      <c r="N2989" s="1" t="str">
        <f>IFERROR(VLOOKUP(A2989,SEM_20201201_20210416!A:F,6,FALSE),"")</f>
        <v/>
      </c>
      <c r="O2989" s="4" t="str">
        <f t="shared" si="234"/>
        <v/>
      </c>
      <c r="P2989" s="4" t="str">
        <f t="shared" si="235"/>
        <v/>
      </c>
    </row>
    <row r="2990" spans="1:16">
      <c r="A2990" s="3" t="s">
        <v>2987</v>
      </c>
      <c r="B2990">
        <v>4</v>
      </c>
      <c r="C2990">
        <v>0</v>
      </c>
      <c r="D2990" s="1">
        <v>0</v>
      </c>
      <c r="E2990" s="2">
        <v>17.75</v>
      </c>
      <c r="H2990" s="4" t="str">
        <f t="shared" si="231"/>
        <v/>
      </c>
      <c r="I2990" s="4" t="str">
        <f t="shared" si="232"/>
        <v/>
      </c>
      <c r="J2990" s="4" t="str">
        <f t="shared" si="233"/>
        <v/>
      </c>
      <c r="K2990" s="4" t="str">
        <f>IF(ISERROR(MATCH(A2990,SEM_20201201_20210416!A:A,0)),"","Y")</f>
        <v/>
      </c>
      <c r="L2990" s="4" t="str">
        <f>IF(K2990="Y",VLOOKUP($A2990,SEM_20201201_20210416!$A:$G,3,FALSE),"")</f>
        <v/>
      </c>
      <c r="M2990" s="4" t="str">
        <f>IF(K2990="Y",VLOOKUP($A2990,SEM_20201201_20210416!$A:$G,4,FALSE),"")</f>
        <v/>
      </c>
      <c r="N2990" s="1" t="str">
        <f>IFERROR(VLOOKUP(A2990,SEM_20201201_20210416!A:F,6,FALSE),"")</f>
        <v/>
      </c>
      <c r="O2990" s="4" t="str">
        <f t="shared" si="234"/>
        <v/>
      </c>
      <c r="P2990" s="4" t="str">
        <f t="shared" si="235"/>
        <v/>
      </c>
    </row>
    <row r="2991" spans="1:16">
      <c r="A2991" s="3" t="s">
        <v>3014</v>
      </c>
      <c r="B2991">
        <v>4</v>
      </c>
      <c r="C2991">
        <v>0</v>
      </c>
      <c r="D2991" s="1">
        <v>0</v>
      </c>
      <c r="E2991" s="2">
        <v>17.75</v>
      </c>
      <c r="H2991" s="4" t="str">
        <f t="shared" si="231"/>
        <v/>
      </c>
      <c r="I2991" s="4" t="str">
        <f t="shared" si="232"/>
        <v/>
      </c>
      <c r="J2991" s="4" t="str">
        <f t="shared" si="233"/>
        <v/>
      </c>
      <c r="K2991" s="4" t="str">
        <f>IF(ISERROR(MATCH(A2991,SEM_20201201_20210416!A:A,0)),"","Y")</f>
        <v/>
      </c>
      <c r="L2991" s="4" t="str">
        <f>IF(K2991="Y",VLOOKUP($A2991,SEM_20201201_20210416!$A:$G,3,FALSE),"")</f>
        <v/>
      </c>
      <c r="M2991" s="4" t="str">
        <f>IF(K2991="Y",VLOOKUP($A2991,SEM_20201201_20210416!$A:$G,4,FALSE),"")</f>
        <v/>
      </c>
      <c r="N2991" s="1" t="str">
        <f>IFERROR(VLOOKUP(A2991,SEM_20201201_20210416!A:F,6,FALSE),"")</f>
        <v/>
      </c>
      <c r="O2991" s="4" t="str">
        <f t="shared" si="234"/>
        <v/>
      </c>
      <c r="P2991" s="4" t="str">
        <f t="shared" si="235"/>
        <v/>
      </c>
    </row>
    <row r="2992" spans="1:16">
      <c r="A2992" s="3" t="s">
        <v>3081</v>
      </c>
      <c r="B2992">
        <v>4</v>
      </c>
      <c r="C2992">
        <v>0</v>
      </c>
      <c r="D2992" s="1">
        <v>0</v>
      </c>
      <c r="E2992" s="2">
        <v>17.75</v>
      </c>
      <c r="H2992" s="4" t="str">
        <f t="shared" si="231"/>
        <v/>
      </c>
      <c r="I2992" s="4" t="str">
        <f t="shared" si="232"/>
        <v/>
      </c>
      <c r="J2992" s="4" t="str">
        <f t="shared" si="233"/>
        <v/>
      </c>
      <c r="K2992" s="4" t="str">
        <f>IF(ISERROR(MATCH(A2992,SEM_20201201_20210416!A:A,0)),"","Y")</f>
        <v/>
      </c>
      <c r="L2992" s="4" t="str">
        <f>IF(K2992="Y",VLOOKUP($A2992,SEM_20201201_20210416!$A:$G,3,FALSE),"")</f>
        <v/>
      </c>
      <c r="M2992" s="4" t="str">
        <f>IF(K2992="Y",VLOOKUP($A2992,SEM_20201201_20210416!$A:$G,4,FALSE),"")</f>
        <v/>
      </c>
      <c r="N2992" s="1" t="str">
        <f>IFERROR(VLOOKUP(A2992,SEM_20201201_20210416!A:F,6,FALSE),"")</f>
        <v/>
      </c>
      <c r="O2992" s="4" t="str">
        <f t="shared" si="234"/>
        <v/>
      </c>
      <c r="P2992" s="4" t="str">
        <f t="shared" si="235"/>
        <v/>
      </c>
    </row>
    <row r="2993" spans="1:16">
      <c r="A2993" s="3" t="s">
        <v>2919</v>
      </c>
      <c r="B2993">
        <v>4</v>
      </c>
      <c r="C2993">
        <v>1</v>
      </c>
      <c r="D2993" s="1">
        <v>0.25</v>
      </c>
      <c r="E2993" s="2">
        <v>18.25</v>
      </c>
      <c r="H2993" s="4" t="str">
        <f t="shared" si="231"/>
        <v/>
      </c>
      <c r="I2993" s="4" t="str">
        <f t="shared" si="232"/>
        <v/>
      </c>
      <c r="J2993" s="4" t="str">
        <f t="shared" si="233"/>
        <v/>
      </c>
      <c r="K2993" s="4" t="str">
        <f>IF(ISERROR(MATCH(A2993,SEM_20201201_20210416!A:A,0)),"","Y")</f>
        <v/>
      </c>
      <c r="L2993" s="4" t="str">
        <f>IF(K2993="Y",VLOOKUP($A2993,SEM_20201201_20210416!$A:$G,3,FALSE),"")</f>
        <v/>
      </c>
      <c r="M2993" s="4" t="str">
        <f>IF(K2993="Y",VLOOKUP($A2993,SEM_20201201_20210416!$A:$G,4,FALSE),"")</f>
        <v/>
      </c>
      <c r="N2993" s="1" t="str">
        <f>IFERROR(VLOOKUP(A2993,SEM_20201201_20210416!A:F,6,FALSE),"")</f>
        <v/>
      </c>
      <c r="O2993" s="4" t="str">
        <f t="shared" si="234"/>
        <v/>
      </c>
      <c r="P2993" s="4" t="str">
        <f t="shared" si="235"/>
        <v/>
      </c>
    </row>
    <row r="2994" spans="1:16">
      <c r="A2994" s="3" t="s">
        <v>2953</v>
      </c>
      <c r="B2994">
        <v>4</v>
      </c>
      <c r="C2994">
        <v>0</v>
      </c>
      <c r="D2994" s="1">
        <v>0</v>
      </c>
      <c r="E2994" s="2">
        <v>18.75</v>
      </c>
      <c r="H2994" s="4" t="str">
        <f t="shared" si="231"/>
        <v/>
      </c>
      <c r="I2994" s="4" t="str">
        <f t="shared" si="232"/>
        <v/>
      </c>
      <c r="J2994" s="4" t="str">
        <f t="shared" si="233"/>
        <v/>
      </c>
      <c r="K2994" s="4" t="str">
        <f>IF(ISERROR(MATCH(A2994,SEM_20201201_20210416!A:A,0)),"","Y")</f>
        <v/>
      </c>
      <c r="L2994" s="4" t="str">
        <f>IF(K2994="Y",VLOOKUP($A2994,SEM_20201201_20210416!$A:$G,3,FALSE),"")</f>
        <v/>
      </c>
      <c r="M2994" s="4" t="str">
        <f>IF(K2994="Y",VLOOKUP($A2994,SEM_20201201_20210416!$A:$G,4,FALSE),"")</f>
        <v/>
      </c>
      <c r="N2994" s="1" t="str">
        <f>IFERROR(VLOOKUP(A2994,SEM_20201201_20210416!A:F,6,FALSE),"")</f>
        <v/>
      </c>
      <c r="O2994" s="4" t="str">
        <f t="shared" si="234"/>
        <v/>
      </c>
      <c r="P2994" s="4" t="str">
        <f t="shared" si="235"/>
        <v/>
      </c>
    </row>
    <row r="2995" spans="1:16">
      <c r="A2995" s="3" t="s">
        <v>2915</v>
      </c>
      <c r="B2995">
        <v>4</v>
      </c>
      <c r="C2995">
        <v>1</v>
      </c>
      <c r="D2995" s="1">
        <v>0.25</v>
      </c>
      <c r="E2995" s="2">
        <v>19</v>
      </c>
      <c r="H2995" s="4" t="str">
        <f t="shared" si="231"/>
        <v/>
      </c>
      <c r="I2995" s="4" t="str">
        <f t="shared" si="232"/>
        <v/>
      </c>
      <c r="J2995" s="4" t="str">
        <f t="shared" si="233"/>
        <v/>
      </c>
      <c r="K2995" s="4" t="str">
        <f>IF(ISERROR(MATCH(A2995,SEM_20201201_20210416!A:A,0)),"","Y")</f>
        <v/>
      </c>
      <c r="L2995" s="4" t="str">
        <f>IF(K2995="Y",VLOOKUP($A2995,SEM_20201201_20210416!$A:$G,3,FALSE),"")</f>
        <v/>
      </c>
      <c r="M2995" s="4" t="str">
        <f>IF(K2995="Y",VLOOKUP($A2995,SEM_20201201_20210416!$A:$G,4,FALSE),"")</f>
        <v/>
      </c>
      <c r="N2995" s="1" t="str">
        <f>IFERROR(VLOOKUP(A2995,SEM_20201201_20210416!A:F,6,FALSE),"")</f>
        <v/>
      </c>
      <c r="O2995" s="4" t="str">
        <f t="shared" si="234"/>
        <v/>
      </c>
      <c r="P2995" s="4" t="str">
        <f t="shared" si="235"/>
        <v/>
      </c>
    </row>
    <row r="2996" spans="1:16">
      <c r="A2996" s="3" t="s">
        <v>3083</v>
      </c>
      <c r="B2996">
        <v>4</v>
      </c>
      <c r="C2996">
        <v>1</v>
      </c>
      <c r="D2996" s="1">
        <v>0.25</v>
      </c>
      <c r="E2996" s="2">
        <v>19</v>
      </c>
      <c r="H2996" s="4" t="str">
        <f t="shared" si="231"/>
        <v/>
      </c>
      <c r="I2996" s="4" t="str">
        <f t="shared" si="232"/>
        <v/>
      </c>
      <c r="J2996" s="4" t="str">
        <f t="shared" si="233"/>
        <v/>
      </c>
      <c r="K2996" s="4" t="str">
        <f>IF(ISERROR(MATCH(A2996,SEM_20201201_20210416!A:A,0)),"","Y")</f>
        <v/>
      </c>
      <c r="L2996" s="4" t="str">
        <f>IF(K2996="Y",VLOOKUP($A2996,SEM_20201201_20210416!$A:$G,3,FALSE),"")</f>
        <v/>
      </c>
      <c r="M2996" s="4" t="str">
        <f>IF(K2996="Y",VLOOKUP($A2996,SEM_20201201_20210416!$A:$G,4,FALSE),"")</f>
        <v/>
      </c>
      <c r="N2996" s="1" t="str">
        <f>IFERROR(VLOOKUP(A2996,SEM_20201201_20210416!A:F,6,FALSE),"")</f>
        <v/>
      </c>
      <c r="O2996" s="4" t="str">
        <f t="shared" si="234"/>
        <v/>
      </c>
      <c r="P2996" s="4" t="str">
        <f t="shared" si="235"/>
        <v/>
      </c>
    </row>
    <row r="2997" spans="1:16">
      <c r="A2997" s="3" t="s">
        <v>3026</v>
      </c>
      <c r="B2997">
        <v>4</v>
      </c>
      <c r="C2997">
        <v>0</v>
      </c>
      <c r="D2997" s="1">
        <v>0</v>
      </c>
      <c r="E2997" s="2">
        <v>19.75</v>
      </c>
      <c r="H2997" s="4" t="str">
        <f t="shared" si="231"/>
        <v/>
      </c>
      <c r="I2997" s="4" t="str">
        <f t="shared" si="232"/>
        <v/>
      </c>
      <c r="J2997" s="4" t="str">
        <f t="shared" si="233"/>
        <v/>
      </c>
      <c r="K2997" s="4" t="str">
        <f>IF(ISERROR(MATCH(A2997,SEM_20201201_20210416!A:A,0)),"","Y")</f>
        <v/>
      </c>
      <c r="L2997" s="4" t="str">
        <f>IF(K2997="Y",VLOOKUP($A2997,SEM_20201201_20210416!$A:$G,3,FALSE),"")</f>
        <v/>
      </c>
      <c r="M2997" s="4" t="str">
        <f>IF(K2997="Y",VLOOKUP($A2997,SEM_20201201_20210416!$A:$G,4,FALSE),"")</f>
        <v/>
      </c>
      <c r="N2997" s="1" t="str">
        <f>IFERROR(VLOOKUP(A2997,SEM_20201201_20210416!A:F,6,FALSE),"")</f>
        <v/>
      </c>
      <c r="O2997" s="4" t="str">
        <f t="shared" si="234"/>
        <v/>
      </c>
      <c r="P2997" s="4" t="str">
        <f t="shared" si="235"/>
        <v/>
      </c>
    </row>
    <row r="2998" spans="1:16">
      <c r="A2998" s="3" t="s">
        <v>3040</v>
      </c>
      <c r="B2998">
        <v>4</v>
      </c>
      <c r="C2998">
        <v>0</v>
      </c>
      <c r="D2998" s="1">
        <v>0</v>
      </c>
      <c r="E2998" s="2">
        <v>20.5</v>
      </c>
      <c r="H2998" s="4" t="str">
        <f t="shared" si="231"/>
        <v/>
      </c>
      <c r="I2998" s="4" t="str">
        <f t="shared" si="232"/>
        <v/>
      </c>
      <c r="J2998" s="4" t="str">
        <f t="shared" si="233"/>
        <v/>
      </c>
      <c r="K2998" s="4" t="str">
        <f>IF(ISERROR(MATCH(A2998,SEM_20201201_20210416!A:A,0)),"","Y")</f>
        <v/>
      </c>
      <c r="L2998" s="4" t="str">
        <f>IF(K2998="Y",VLOOKUP($A2998,SEM_20201201_20210416!$A:$G,3,FALSE),"")</f>
        <v/>
      </c>
      <c r="M2998" s="4" t="str">
        <f>IF(K2998="Y",VLOOKUP($A2998,SEM_20201201_20210416!$A:$G,4,FALSE),"")</f>
        <v/>
      </c>
      <c r="N2998" s="1" t="str">
        <f>IFERROR(VLOOKUP(A2998,SEM_20201201_20210416!A:F,6,FALSE),"")</f>
        <v/>
      </c>
      <c r="O2998" s="4" t="str">
        <f t="shared" si="234"/>
        <v/>
      </c>
      <c r="P2998" s="4" t="str">
        <f t="shared" si="235"/>
        <v/>
      </c>
    </row>
    <row r="2999" spans="1:16">
      <c r="A2999" s="3" t="s">
        <v>3075</v>
      </c>
      <c r="B2999">
        <v>4</v>
      </c>
      <c r="C2999">
        <v>0</v>
      </c>
      <c r="D2999" s="1">
        <v>0</v>
      </c>
      <c r="E2999" s="2">
        <v>20.5</v>
      </c>
      <c r="H2999" s="4" t="str">
        <f t="shared" si="231"/>
        <v/>
      </c>
      <c r="I2999" s="4" t="str">
        <f t="shared" si="232"/>
        <v/>
      </c>
      <c r="J2999" s="4" t="str">
        <f t="shared" si="233"/>
        <v/>
      </c>
      <c r="K2999" s="4" t="str">
        <f>IF(ISERROR(MATCH(A2999,SEM_20201201_20210416!A:A,0)),"","Y")</f>
        <v/>
      </c>
      <c r="L2999" s="4" t="str">
        <f>IF(K2999="Y",VLOOKUP($A2999,SEM_20201201_20210416!$A:$G,3,FALSE),"")</f>
        <v/>
      </c>
      <c r="M2999" s="4" t="str">
        <f>IF(K2999="Y",VLOOKUP($A2999,SEM_20201201_20210416!$A:$G,4,FALSE),"")</f>
        <v/>
      </c>
      <c r="N2999" s="1" t="str">
        <f>IFERROR(VLOOKUP(A2999,SEM_20201201_20210416!A:F,6,FALSE),"")</f>
        <v/>
      </c>
      <c r="O2999" s="4" t="str">
        <f t="shared" si="234"/>
        <v/>
      </c>
      <c r="P2999" s="4" t="str">
        <f t="shared" si="235"/>
        <v/>
      </c>
    </row>
    <row r="3000" spans="1:16">
      <c r="A3000" s="3" t="s">
        <v>3037</v>
      </c>
      <c r="B3000">
        <v>4</v>
      </c>
      <c r="C3000">
        <v>0</v>
      </c>
      <c r="D3000" s="1">
        <v>0</v>
      </c>
      <c r="E3000" s="2">
        <v>20.75</v>
      </c>
      <c r="H3000" s="4" t="str">
        <f t="shared" si="231"/>
        <v/>
      </c>
      <c r="I3000" s="4" t="str">
        <f t="shared" si="232"/>
        <v/>
      </c>
      <c r="J3000" s="4" t="str">
        <f t="shared" si="233"/>
        <v/>
      </c>
      <c r="K3000" s="4" t="str">
        <f>IF(ISERROR(MATCH(A3000,SEM_20201201_20210416!A:A,0)),"","Y")</f>
        <v/>
      </c>
      <c r="L3000" s="4" t="str">
        <f>IF(K3000="Y",VLOOKUP($A3000,SEM_20201201_20210416!$A:$G,3,FALSE),"")</f>
        <v/>
      </c>
      <c r="M3000" s="4" t="str">
        <f>IF(K3000="Y",VLOOKUP($A3000,SEM_20201201_20210416!$A:$G,4,FALSE),"")</f>
        <v/>
      </c>
      <c r="N3000" s="1" t="str">
        <f>IFERROR(VLOOKUP(A3000,SEM_20201201_20210416!A:F,6,FALSE),"")</f>
        <v/>
      </c>
      <c r="O3000" s="4" t="str">
        <f t="shared" si="234"/>
        <v/>
      </c>
      <c r="P3000" s="4" t="str">
        <f t="shared" si="235"/>
        <v/>
      </c>
    </row>
    <row r="3001" spans="1:16">
      <c r="A3001" s="3" t="s">
        <v>3095</v>
      </c>
      <c r="B3001">
        <v>4</v>
      </c>
      <c r="C3001">
        <v>0</v>
      </c>
      <c r="D3001" s="1">
        <v>0</v>
      </c>
      <c r="E3001" s="2">
        <v>21</v>
      </c>
      <c r="H3001" s="4" t="str">
        <f t="shared" si="231"/>
        <v/>
      </c>
      <c r="I3001" s="4" t="str">
        <f t="shared" si="232"/>
        <v/>
      </c>
      <c r="J3001" s="4" t="str">
        <f t="shared" si="233"/>
        <v/>
      </c>
      <c r="K3001" s="4" t="str">
        <f>IF(ISERROR(MATCH(A3001,SEM_20201201_20210416!A:A,0)),"","Y")</f>
        <v/>
      </c>
      <c r="L3001" s="4" t="str">
        <f>IF(K3001="Y",VLOOKUP($A3001,SEM_20201201_20210416!$A:$G,3,FALSE),"")</f>
        <v/>
      </c>
      <c r="M3001" s="4" t="str">
        <f>IF(K3001="Y",VLOOKUP($A3001,SEM_20201201_20210416!$A:$G,4,FALSE),"")</f>
        <v/>
      </c>
      <c r="N3001" s="1" t="str">
        <f>IFERROR(VLOOKUP(A3001,SEM_20201201_20210416!A:F,6,FALSE),"")</f>
        <v/>
      </c>
      <c r="O3001" s="4" t="str">
        <f t="shared" si="234"/>
        <v/>
      </c>
      <c r="P3001" s="4" t="str">
        <f t="shared" si="235"/>
        <v/>
      </c>
    </row>
    <row r="3002" spans="1:16">
      <c r="A3002" s="3" t="s">
        <v>2980</v>
      </c>
      <c r="B3002">
        <v>4</v>
      </c>
      <c r="C3002">
        <v>0</v>
      </c>
      <c r="D3002" s="1">
        <v>0</v>
      </c>
      <c r="E3002" s="2">
        <v>21.25</v>
      </c>
      <c r="H3002" s="4" t="str">
        <f t="shared" si="231"/>
        <v/>
      </c>
      <c r="I3002" s="4" t="str">
        <f t="shared" si="232"/>
        <v/>
      </c>
      <c r="J3002" s="4" t="str">
        <f t="shared" si="233"/>
        <v/>
      </c>
      <c r="K3002" s="4" t="str">
        <f>IF(ISERROR(MATCH(A3002,SEM_20201201_20210416!A:A,0)),"","Y")</f>
        <v/>
      </c>
      <c r="L3002" s="4" t="str">
        <f>IF(K3002="Y",VLOOKUP($A3002,SEM_20201201_20210416!$A:$G,3,FALSE),"")</f>
        <v/>
      </c>
      <c r="M3002" s="4" t="str">
        <f>IF(K3002="Y",VLOOKUP($A3002,SEM_20201201_20210416!$A:$G,4,FALSE),"")</f>
        <v/>
      </c>
      <c r="N3002" s="1" t="str">
        <f>IFERROR(VLOOKUP(A3002,SEM_20201201_20210416!A:F,6,FALSE),"")</f>
        <v/>
      </c>
      <c r="O3002" s="4" t="str">
        <f t="shared" si="234"/>
        <v/>
      </c>
      <c r="P3002" s="4" t="str">
        <f t="shared" si="235"/>
        <v/>
      </c>
    </row>
    <row r="3003" spans="1:16">
      <c r="A3003" s="3" t="s">
        <v>2925</v>
      </c>
      <c r="B3003">
        <v>4</v>
      </c>
      <c r="C3003">
        <v>0</v>
      </c>
      <c r="D3003" s="1">
        <v>0</v>
      </c>
      <c r="E3003" s="2">
        <v>21.5</v>
      </c>
      <c r="H3003" s="4" t="str">
        <f t="shared" si="231"/>
        <v/>
      </c>
      <c r="I3003" s="4" t="str">
        <f t="shared" si="232"/>
        <v/>
      </c>
      <c r="J3003" s="4" t="str">
        <f t="shared" si="233"/>
        <v/>
      </c>
      <c r="K3003" s="4" t="str">
        <f>IF(ISERROR(MATCH(A3003,SEM_20201201_20210416!A:A,0)),"","Y")</f>
        <v/>
      </c>
      <c r="L3003" s="4" t="str">
        <f>IF(K3003="Y",VLOOKUP($A3003,SEM_20201201_20210416!$A:$G,3,FALSE),"")</f>
        <v/>
      </c>
      <c r="M3003" s="4" t="str">
        <f>IF(K3003="Y",VLOOKUP($A3003,SEM_20201201_20210416!$A:$G,4,FALSE),"")</f>
        <v/>
      </c>
      <c r="N3003" s="1" t="str">
        <f>IFERROR(VLOOKUP(A3003,SEM_20201201_20210416!A:F,6,FALSE),"")</f>
        <v/>
      </c>
      <c r="O3003" s="4" t="str">
        <f t="shared" si="234"/>
        <v/>
      </c>
      <c r="P3003" s="4" t="str">
        <f t="shared" si="235"/>
        <v/>
      </c>
    </row>
    <row r="3004" spans="1:16">
      <c r="A3004" s="3" t="s">
        <v>2946</v>
      </c>
      <c r="B3004">
        <v>4</v>
      </c>
      <c r="C3004">
        <v>0</v>
      </c>
      <c r="D3004" s="1">
        <v>0</v>
      </c>
      <c r="E3004" s="2">
        <v>22</v>
      </c>
      <c r="H3004" s="4" t="str">
        <f t="shared" si="231"/>
        <v/>
      </c>
      <c r="I3004" s="4" t="str">
        <f t="shared" si="232"/>
        <v/>
      </c>
      <c r="J3004" s="4" t="str">
        <f t="shared" si="233"/>
        <v/>
      </c>
      <c r="K3004" s="4" t="str">
        <f>IF(ISERROR(MATCH(A3004,SEM_20201201_20210416!A:A,0)),"","Y")</f>
        <v/>
      </c>
      <c r="L3004" s="4" t="str">
        <f>IF(K3004="Y",VLOOKUP($A3004,SEM_20201201_20210416!$A:$G,3,FALSE),"")</f>
        <v/>
      </c>
      <c r="M3004" s="4" t="str">
        <f>IF(K3004="Y",VLOOKUP($A3004,SEM_20201201_20210416!$A:$G,4,FALSE),"")</f>
        <v/>
      </c>
      <c r="N3004" s="1" t="str">
        <f>IFERROR(VLOOKUP(A3004,SEM_20201201_20210416!A:F,6,FALSE),"")</f>
        <v/>
      </c>
      <c r="O3004" s="4" t="str">
        <f t="shared" si="234"/>
        <v/>
      </c>
      <c r="P3004" s="4" t="str">
        <f t="shared" si="235"/>
        <v/>
      </c>
    </row>
    <row r="3005" spans="1:16">
      <c r="A3005" s="3" t="s">
        <v>2848</v>
      </c>
      <c r="B3005">
        <v>4</v>
      </c>
      <c r="C3005">
        <v>0</v>
      </c>
      <c r="D3005" s="1">
        <v>0</v>
      </c>
      <c r="E3005" s="2">
        <v>22.25</v>
      </c>
      <c r="H3005" s="4" t="str">
        <f t="shared" si="231"/>
        <v/>
      </c>
      <c r="I3005" s="4" t="str">
        <f t="shared" si="232"/>
        <v/>
      </c>
      <c r="J3005" s="4" t="str">
        <f t="shared" si="233"/>
        <v/>
      </c>
      <c r="K3005" s="4" t="str">
        <f>IF(ISERROR(MATCH(A3005,SEM_20201201_20210416!A:A,0)),"","Y")</f>
        <v/>
      </c>
      <c r="L3005" s="4" t="str">
        <f>IF(K3005="Y",VLOOKUP($A3005,SEM_20201201_20210416!$A:$G,3,FALSE),"")</f>
        <v/>
      </c>
      <c r="M3005" s="4" t="str">
        <f>IF(K3005="Y",VLOOKUP($A3005,SEM_20201201_20210416!$A:$G,4,FALSE),"")</f>
        <v/>
      </c>
      <c r="N3005" s="1" t="str">
        <f>IFERROR(VLOOKUP(A3005,SEM_20201201_20210416!A:F,6,FALSE),"")</f>
        <v/>
      </c>
      <c r="O3005" s="4" t="str">
        <f t="shared" si="234"/>
        <v/>
      </c>
      <c r="P3005" s="4" t="str">
        <f t="shared" si="235"/>
        <v/>
      </c>
    </row>
    <row r="3006" spans="1:16">
      <c r="A3006" s="3" t="s">
        <v>3151</v>
      </c>
      <c r="B3006">
        <v>4</v>
      </c>
      <c r="C3006">
        <v>0</v>
      </c>
      <c r="D3006" s="1">
        <v>0</v>
      </c>
      <c r="E3006" s="2">
        <v>22.25</v>
      </c>
      <c r="H3006" s="4" t="str">
        <f t="shared" si="231"/>
        <v/>
      </c>
      <c r="I3006" s="4" t="str">
        <f t="shared" si="232"/>
        <v/>
      </c>
      <c r="J3006" s="4" t="str">
        <f t="shared" si="233"/>
        <v/>
      </c>
      <c r="K3006" s="4" t="str">
        <f>IF(ISERROR(MATCH(A3006,SEM_20201201_20210416!A:A,0)),"","Y")</f>
        <v/>
      </c>
      <c r="L3006" s="4" t="str">
        <f>IF(K3006="Y",VLOOKUP($A3006,SEM_20201201_20210416!$A:$G,3,FALSE),"")</f>
        <v/>
      </c>
      <c r="M3006" s="4" t="str">
        <f>IF(K3006="Y",VLOOKUP($A3006,SEM_20201201_20210416!$A:$G,4,FALSE),"")</f>
        <v/>
      </c>
      <c r="N3006" s="1" t="str">
        <f>IFERROR(VLOOKUP(A3006,SEM_20201201_20210416!A:F,6,FALSE),"")</f>
        <v/>
      </c>
      <c r="O3006" s="4" t="str">
        <f t="shared" si="234"/>
        <v/>
      </c>
      <c r="P3006" s="4" t="str">
        <f t="shared" si="235"/>
        <v/>
      </c>
    </row>
    <row r="3007" spans="1:16">
      <c r="A3007" s="3" t="s">
        <v>3005</v>
      </c>
      <c r="B3007">
        <v>4</v>
      </c>
      <c r="C3007">
        <v>0</v>
      </c>
      <c r="D3007" s="1">
        <v>0</v>
      </c>
      <c r="E3007" s="2">
        <v>23.25</v>
      </c>
      <c r="H3007" s="4" t="str">
        <f t="shared" si="231"/>
        <v/>
      </c>
      <c r="I3007" s="4" t="str">
        <f t="shared" si="232"/>
        <v/>
      </c>
      <c r="J3007" s="4" t="str">
        <f t="shared" si="233"/>
        <v/>
      </c>
      <c r="K3007" s="4" t="str">
        <f>IF(ISERROR(MATCH(A3007,SEM_20201201_20210416!A:A,0)),"","Y")</f>
        <v/>
      </c>
      <c r="L3007" s="4" t="str">
        <f>IF(K3007="Y",VLOOKUP($A3007,SEM_20201201_20210416!$A:$G,3,FALSE),"")</f>
        <v/>
      </c>
      <c r="M3007" s="4" t="str">
        <f>IF(K3007="Y",VLOOKUP($A3007,SEM_20201201_20210416!$A:$G,4,FALSE),"")</f>
        <v/>
      </c>
      <c r="N3007" s="1" t="str">
        <f>IFERROR(VLOOKUP(A3007,SEM_20201201_20210416!A:F,6,FALSE),"")</f>
        <v/>
      </c>
      <c r="O3007" s="4" t="str">
        <f t="shared" si="234"/>
        <v/>
      </c>
      <c r="P3007" s="4" t="str">
        <f t="shared" si="235"/>
        <v/>
      </c>
    </row>
    <row r="3008" spans="1:16">
      <c r="A3008" s="3" t="s">
        <v>3043</v>
      </c>
      <c r="B3008">
        <v>4</v>
      </c>
      <c r="C3008">
        <v>0</v>
      </c>
      <c r="D3008" s="1">
        <v>0</v>
      </c>
      <c r="E3008" s="2">
        <v>23.5</v>
      </c>
      <c r="H3008" s="4" t="str">
        <f t="shared" si="231"/>
        <v/>
      </c>
      <c r="I3008" s="4" t="str">
        <f t="shared" si="232"/>
        <v/>
      </c>
      <c r="J3008" s="4" t="str">
        <f t="shared" si="233"/>
        <v/>
      </c>
      <c r="K3008" s="4" t="str">
        <f>IF(ISERROR(MATCH(A3008,SEM_20201201_20210416!A:A,0)),"","Y")</f>
        <v/>
      </c>
      <c r="L3008" s="4" t="str">
        <f>IF(K3008="Y",VLOOKUP($A3008,SEM_20201201_20210416!$A:$G,3,FALSE),"")</f>
        <v/>
      </c>
      <c r="M3008" s="4" t="str">
        <f>IF(K3008="Y",VLOOKUP($A3008,SEM_20201201_20210416!$A:$G,4,FALSE),"")</f>
        <v/>
      </c>
      <c r="N3008" s="1" t="str">
        <f>IFERROR(VLOOKUP(A3008,SEM_20201201_20210416!A:F,6,FALSE),"")</f>
        <v/>
      </c>
      <c r="O3008" s="4" t="str">
        <f t="shared" si="234"/>
        <v/>
      </c>
      <c r="P3008" s="4" t="str">
        <f t="shared" si="235"/>
        <v/>
      </c>
    </row>
    <row r="3009" spans="1:16">
      <c r="A3009" s="3" t="s">
        <v>3086</v>
      </c>
      <c r="B3009">
        <v>4</v>
      </c>
      <c r="C3009">
        <v>0</v>
      </c>
      <c r="D3009" s="1">
        <v>0</v>
      </c>
      <c r="E3009" s="2">
        <v>23.5</v>
      </c>
      <c r="H3009" s="4" t="str">
        <f t="shared" si="231"/>
        <v/>
      </c>
      <c r="I3009" s="4" t="str">
        <f t="shared" si="232"/>
        <v/>
      </c>
      <c r="J3009" s="4" t="str">
        <f t="shared" si="233"/>
        <v/>
      </c>
      <c r="K3009" s="4" t="str">
        <f>IF(ISERROR(MATCH(A3009,SEM_20201201_20210416!A:A,0)),"","Y")</f>
        <v/>
      </c>
      <c r="L3009" s="4" t="str">
        <f>IF(K3009="Y",VLOOKUP($A3009,SEM_20201201_20210416!$A:$G,3,FALSE),"")</f>
        <v/>
      </c>
      <c r="M3009" s="4" t="str">
        <f>IF(K3009="Y",VLOOKUP($A3009,SEM_20201201_20210416!$A:$G,4,FALSE),"")</f>
        <v/>
      </c>
      <c r="N3009" s="1" t="str">
        <f>IFERROR(VLOOKUP(A3009,SEM_20201201_20210416!A:F,6,FALSE),"")</f>
        <v/>
      </c>
      <c r="O3009" s="4" t="str">
        <f t="shared" si="234"/>
        <v/>
      </c>
      <c r="P3009" s="4" t="str">
        <f t="shared" si="235"/>
        <v/>
      </c>
    </row>
    <row r="3010" spans="1:16">
      <c r="A3010" s="3" t="s">
        <v>2966</v>
      </c>
      <c r="B3010">
        <v>4</v>
      </c>
      <c r="C3010">
        <v>0</v>
      </c>
      <c r="D3010" s="1">
        <v>0</v>
      </c>
      <c r="E3010" s="2">
        <v>24</v>
      </c>
      <c r="H3010" s="4" t="str">
        <f t="shared" si="231"/>
        <v/>
      </c>
      <c r="I3010" s="4" t="str">
        <f t="shared" si="232"/>
        <v/>
      </c>
      <c r="J3010" s="4" t="str">
        <f t="shared" si="233"/>
        <v/>
      </c>
      <c r="K3010" s="4" t="str">
        <f>IF(ISERROR(MATCH(A3010,SEM_20201201_20210416!A:A,0)),"","Y")</f>
        <v/>
      </c>
      <c r="L3010" s="4" t="str">
        <f>IF(K3010="Y",VLOOKUP($A3010,SEM_20201201_20210416!$A:$G,3,FALSE),"")</f>
        <v/>
      </c>
      <c r="M3010" s="4" t="str">
        <f>IF(K3010="Y",VLOOKUP($A3010,SEM_20201201_20210416!$A:$G,4,FALSE),"")</f>
        <v/>
      </c>
      <c r="N3010" s="1" t="str">
        <f>IFERROR(VLOOKUP(A3010,SEM_20201201_20210416!A:F,6,FALSE),"")</f>
        <v/>
      </c>
      <c r="O3010" s="4" t="str">
        <f t="shared" si="234"/>
        <v/>
      </c>
      <c r="P3010" s="4" t="str">
        <f t="shared" si="235"/>
        <v/>
      </c>
    </row>
    <row r="3011" spans="1:16">
      <c r="A3011" s="3" t="s">
        <v>3050</v>
      </c>
      <c r="B3011">
        <v>4</v>
      </c>
      <c r="C3011">
        <v>1</v>
      </c>
      <c r="D3011" s="1">
        <v>0.25</v>
      </c>
      <c r="E3011" s="2">
        <v>24.25</v>
      </c>
      <c r="H3011" s="4" t="str">
        <f t="shared" ref="H3011:H3074" si="236">IF(AND(E3011&gt;=2,E3011&lt;3),"Y","")</f>
        <v/>
      </c>
      <c r="I3011" s="4" t="str">
        <f t="shared" ref="I3011:I3074" si="237">IF(AND(E3011&gt;=4,E3011&lt;5),"Y","")</f>
        <v/>
      </c>
      <c r="J3011" s="4" t="str">
        <f t="shared" ref="J3011:J3074" si="238">IF(AND(E3011&gt;=6,E3011&lt;7),"Y","")</f>
        <v/>
      </c>
      <c r="K3011" s="4" t="str">
        <f>IF(ISERROR(MATCH(A3011,SEM_20201201_20210416!A:A,0)),"","Y")</f>
        <v/>
      </c>
      <c r="L3011" s="4" t="str">
        <f>IF(K3011="Y",VLOOKUP($A3011,SEM_20201201_20210416!$A:$G,3,FALSE),"")</f>
        <v/>
      </c>
      <c r="M3011" s="4" t="str">
        <f>IF(K3011="Y",VLOOKUP($A3011,SEM_20201201_20210416!$A:$G,4,FALSE),"")</f>
        <v/>
      </c>
      <c r="N3011" s="1" t="str">
        <f>IFERROR(VLOOKUP(A3011,SEM_20201201_20210416!A:F,6,FALSE),"")</f>
        <v/>
      </c>
      <c r="O3011" s="4" t="str">
        <f t="shared" ref="O3011:O3074" si="239">IF(AND(K3011="Y",M3011&gt;C3011),"Y","")</f>
        <v/>
      </c>
      <c r="P3011" s="4" t="str">
        <f t="shared" ref="P3011:P3074" si="240">IF(AND(G3011&lt;&gt;"N",E3011&gt;$V$1,D3011&lt;$V$2,B3011&gt;=$V$3),"Y","")</f>
        <v/>
      </c>
    </row>
    <row r="3012" spans="1:16">
      <c r="A3012" s="3" t="s">
        <v>2995</v>
      </c>
      <c r="B3012">
        <v>4</v>
      </c>
      <c r="C3012">
        <v>0</v>
      </c>
      <c r="D3012" s="1">
        <v>0</v>
      </c>
      <c r="E3012" s="2">
        <v>24.25</v>
      </c>
      <c r="H3012" s="4" t="str">
        <f t="shared" si="236"/>
        <v/>
      </c>
      <c r="I3012" s="4" t="str">
        <f t="shared" si="237"/>
        <v/>
      </c>
      <c r="J3012" s="4" t="str">
        <f t="shared" si="238"/>
        <v/>
      </c>
      <c r="K3012" s="4" t="str">
        <f>IF(ISERROR(MATCH(A3012,SEM_20201201_20210416!A:A,0)),"","Y")</f>
        <v/>
      </c>
      <c r="L3012" s="4" t="str">
        <f>IF(K3012="Y",VLOOKUP($A3012,SEM_20201201_20210416!$A:$G,3,FALSE),"")</f>
        <v/>
      </c>
      <c r="M3012" s="4" t="str">
        <f>IF(K3012="Y",VLOOKUP($A3012,SEM_20201201_20210416!$A:$G,4,FALSE),"")</f>
        <v/>
      </c>
      <c r="N3012" s="1" t="str">
        <f>IFERROR(VLOOKUP(A3012,SEM_20201201_20210416!A:F,6,FALSE),"")</f>
        <v/>
      </c>
      <c r="O3012" s="4" t="str">
        <f t="shared" si="239"/>
        <v/>
      </c>
      <c r="P3012" s="4" t="str">
        <f t="shared" si="240"/>
        <v/>
      </c>
    </row>
    <row r="3013" spans="1:16">
      <c r="A3013" s="3" t="s">
        <v>2911</v>
      </c>
      <c r="B3013">
        <v>4</v>
      </c>
      <c r="C3013">
        <v>0</v>
      </c>
      <c r="D3013" s="1">
        <v>0</v>
      </c>
      <c r="E3013" s="2">
        <v>24.5</v>
      </c>
      <c r="H3013" s="4" t="str">
        <f t="shared" si="236"/>
        <v/>
      </c>
      <c r="I3013" s="4" t="str">
        <f t="shared" si="237"/>
        <v/>
      </c>
      <c r="J3013" s="4" t="str">
        <f t="shared" si="238"/>
        <v/>
      </c>
      <c r="K3013" s="4" t="str">
        <f>IF(ISERROR(MATCH(A3013,SEM_20201201_20210416!A:A,0)),"","Y")</f>
        <v/>
      </c>
      <c r="L3013" s="4" t="str">
        <f>IF(K3013="Y",VLOOKUP($A3013,SEM_20201201_20210416!$A:$G,3,FALSE),"")</f>
        <v/>
      </c>
      <c r="M3013" s="4" t="str">
        <f>IF(K3013="Y",VLOOKUP($A3013,SEM_20201201_20210416!$A:$G,4,FALSE),"")</f>
        <v/>
      </c>
      <c r="N3013" s="1" t="str">
        <f>IFERROR(VLOOKUP(A3013,SEM_20201201_20210416!A:F,6,FALSE),"")</f>
        <v/>
      </c>
      <c r="O3013" s="4" t="str">
        <f t="shared" si="239"/>
        <v/>
      </c>
      <c r="P3013" s="4" t="str">
        <f t="shared" si="240"/>
        <v/>
      </c>
    </row>
    <row r="3014" spans="1:16">
      <c r="A3014" s="3" t="s">
        <v>2862</v>
      </c>
      <c r="B3014">
        <v>4</v>
      </c>
      <c r="C3014">
        <v>1</v>
      </c>
      <c r="D3014" s="1">
        <v>0.25</v>
      </c>
      <c r="E3014" s="2">
        <v>24.75</v>
      </c>
      <c r="H3014" s="4" t="str">
        <f t="shared" si="236"/>
        <v/>
      </c>
      <c r="I3014" s="4" t="str">
        <f t="shared" si="237"/>
        <v/>
      </c>
      <c r="J3014" s="4" t="str">
        <f t="shared" si="238"/>
        <v/>
      </c>
      <c r="K3014" s="4" t="str">
        <f>IF(ISERROR(MATCH(A3014,SEM_20201201_20210416!A:A,0)),"","Y")</f>
        <v/>
      </c>
      <c r="L3014" s="4" t="str">
        <f>IF(K3014="Y",VLOOKUP($A3014,SEM_20201201_20210416!$A:$G,3,FALSE),"")</f>
        <v/>
      </c>
      <c r="M3014" s="4" t="str">
        <f>IF(K3014="Y",VLOOKUP($A3014,SEM_20201201_20210416!$A:$G,4,FALSE),"")</f>
        <v/>
      </c>
      <c r="N3014" s="1" t="str">
        <f>IFERROR(VLOOKUP(A3014,SEM_20201201_20210416!A:F,6,FALSE),"")</f>
        <v/>
      </c>
      <c r="O3014" s="4" t="str">
        <f t="shared" si="239"/>
        <v/>
      </c>
      <c r="P3014" s="4" t="str">
        <f t="shared" si="240"/>
        <v/>
      </c>
    </row>
    <row r="3015" spans="1:16">
      <c r="A3015" s="3" t="s">
        <v>2935</v>
      </c>
      <c r="B3015">
        <v>4</v>
      </c>
      <c r="C3015">
        <v>0</v>
      </c>
      <c r="D3015" s="1">
        <v>0</v>
      </c>
      <c r="E3015" s="2">
        <v>25.25</v>
      </c>
      <c r="H3015" s="4" t="str">
        <f t="shared" si="236"/>
        <v/>
      </c>
      <c r="I3015" s="4" t="str">
        <f t="shared" si="237"/>
        <v/>
      </c>
      <c r="J3015" s="4" t="str">
        <f t="shared" si="238"/>
        <v/>
      </c>
      <c r="K3015" s="4" t="str">
        <f>IF(ISERROR(MATCH(A3015,SEM_20201201_20210416!A:A,0)),"","Y")</f>
        <v/>
      </c>
      <c r="L3015" s="4" t="str">
        <f>IF(K3015="Y",VLOOKUP($A3015,SEM_20201201_20210416!$A:$G,3,FALSE),"")</f>
        <v/>
      </c>
      <c r="M3015" s="4" t="str">
        <f>IF(K3015="Y",VLOOKUP($A3015,SEM_20201201_20210416!$A:$G,4,FALSE),"")</f>
        <v/>
      </c>
      <c r="N3015" s="1" t="str">
        <f>IFERROR(VLOOKUP(A3015,SEM_20201201_20210416!A:F,6,FALSE),"")</f>
        <v/>
      </c>
      <c r="O3015" s="4" t="str">
        <f t="shared" si="239"/>
        <v/>
      </c>
      <c r="P3015" s="4" t="str">
        <f t="shared" si="240"/>
        <v/>
      </c>
    </row>
    <row r="3016" spans="1:16">
      <c r="A3016" s="3" t="s">
        <v>2918</v>
      </c>
      <c r="B3016">
        <v>4</v>
      </c>
      <c r="C3016">
        <v>0</v>
      </c>
      <c r="D3016" s="1">
        <v>0</v>
      </c>
      <c r="E3016" s="2">
        <v>26.5</v>
      </c>
      <c r="H3016" s="4" t="str">
        <f t="shared" si="236"/>
        <v/>
      </c>
      <c r="I3016" s="4" t="str">
        <f t="shared" si="237"/>
        <v/>
      </c>
      <c r="J3016" s="4" t="str">
        <f t="shared" si="238"/>
        <v/>
      </c>
      <c r="K3016" s="4" t="str">
        <f>IF(ISERROR(MATCH(A3016,SEM_20201201_20210416!A:A,0)),"","Y")</f>
        <v/>
      </c>
      <c r="L3016" s="4" t="str">
        <f>IF(K3016="Y",VLOOKUP($A3016,SEM_20201201_20210416!$A:$G,3,FALSE),"")</f>
        <v/>
      </c>
      <c r="M3016" s="4" t="str">
        <f>IF(K3016="Y",VLOOKUP($A3016,SEM_20201201_20210416!$A:$G,4,FALSE),"")</f>
        <v/>
      </c>
      <c r="N3016" s="1" t="str">
        <f>IFERROR(VLOOKUP(A3016,SEM_20201201_20210416!A:F,6,FALSE),"")</f>
        <v/>
      </c>
      <c r="O3016" s="4" t="str">
        <f t="shared" si="239"/>
        <v/>
      </c>
      <c r="P3016" s="4" t="str">
        <f t="shared" si="240"/>
        <v/>
      </c>
    </row>
    <row r="3017" spans="1:16">
      <c r="A3017" s="3" t="s">
        <v>3011</v>
      </c>
      <c r="B3017">
        <v>4</v>
      </c>
      <c r="C3017">
        <v>2</v>
      </c>
      <c r="D3017" s="1">
        <v>0.5</v>
      </c>
      <c r="E3017" s="2">
        <v>26.75</v>
      </c>
      <c r="H3017" s="4" t="str">
        <f t="shared" si="236"/>
        <v/>
      </c>
      <c r="I3017" s="4" t="str">
        <f t="shared" si="237"/>
        <v/>
      </c>
      <c r="J3017" s="4" t="str">
        <f t="shared" si="238"/>
        <v/>
      </c>
      <c r="K3017" s="4" t="str">
        <f>IF(ISERROR(MATCH(A3017,SEM_20201201_20210416!A:A,0)),"","Y")</f>
        <v/>
      </c>
      <c r="L3017" s="4" t="str">
        <f>IF(K3017="Y",VLOOKUP($A3017,SEM_20201201_20210416!$A:$G,3,FALSE),"")</f>
        <v/>
      </c>
      <c r="M3017" s="4" t="str">
        <f>IF(K3017="Y",VLOOKUP($A3017,SEM_20201201_20210416!$A:$G,4,FALSE),"")</f>
        <v/>
      </c>
      <c r="N3017" s="1" t="str">
        <f>IFERROR(VLOOKUP(A3017,SEM_20201201_20210416!A:F,6,FALSE),"")</f>
        <v/>
      </c>
      <c r="O3017" s="4" t="str">
        <f t="shared" si="239"/>
        <v/>
      </c>
      <c r="P3017" s="4" t="str">
        <f t="shared" si="240"/>
        <v/>
      </c>
    </row>
    <row r="3018" spans="1:16">
      <c r="A3018" s="3" t="s">
        <v>2838</v>
      </c>
      <c r="B3018">
        <v>4</v>
      </c>
      <c r="C3018">
        <v>0</v>
      </c>
      <c r="D3018" s="1">
        <v>0</v>
      </c>
      <c r="E3018" s="2">
        <v>26.75</v>
      </c>
      <c r="H3018" s="4" t="str">
        <f t="shared" si="236"/>
        <v/>
      </c>
      <c r="I3018" s="4" t="str">
        <f t="shared" si="237"/>
        <v/>
      </c>
      <c r="J3018" s="4" t="str">
        <f t="shared" si="238"/>
        <v/>
      </c>
      <c r="K3018" s="4" t="str">
        <f>IF(ISERROR(MATCH(A3018,SEM_20201201_20210416!A:A,0)),"","Y")</f>
        <v/>
      </c>
      <c r="L3018" s="4" t="str">
        <f>IF(K3018="Y",VLOOKUP($A3018,SEM_20201201_20210416!$A:$G,3,FALSE),"")</f>
        <v/>
      </c>
      <c r="M3018" s="4" t="str">
        <f>IF(K3018="Y",VLOOKUP($A3018,SEM_20201201_20210416!$A:$G,4,FALSE),"")</f>
        <v/>
      </c>
      <c r="N3018" s="1" t="str">
        <f>IFERROR(VLOOKUP(A3018,SEM_20201201_20210416!A:F,6,FALSE),"")</f>
        <v/>
      </c>
      <c r="O3018" s="4" t="str">
        <f t="shared" si="239"/>
        <v/>
      </c>
      <c r="P3018" s="4" t="str">
        <f t="shared" si="240"/>
        <v/>
      </c>
    </row>
    <row r="3019" spans="1:16">
      <c r="A3019" s="3" t="s">
        <v>3051</v>
      </c>
      <c r="B3019">
        <v>4</v>
      </c>
      <c r="C3019">
        <v>0</v>
      </c>
      <c r="D3019" s="1">
        <v>0</v>
      </c>
      <c r="E3019" s="2">
        <v>26.75</v>
      </c>
      <c r="H3019" s="4" t="str">
        <f t="shared" si="236"/>
        <v/>
      </c>
      <c r="I3019" s="4" t="str">
        <f t="shared" si="237"/>
        <v/>
      </c>
      <c r="J3019" s="4" t="str">
        <f t="shared" si="238"/>
        <v/>
      </c>
      <c r="K3019" s="4" t="str">
        <f>IF(ISERROR(MATCH(A3019,SEM_20201201_20210416!A:A,0)),"","Y")</f>
        <v>Y</v>
      </c>
      <c r="L3019" s="4">
        <f>IF(K3019="Y",VLOOKUP($A3019,SEM_20201201_20210416!$A:$G,3,FALSE),"")</f>
        <v>1348</v>
      </c>
      <c r="M3019" s="4">
        <f>IF(K3019="Y",VLOOKUP($A3019,SEM_20201201_20210416!$A:$G,4,FALSE),"")</f>
        <v>33</v>
      </c>
      <c r="N3019" s="1">
        <f>IFERROR(VLOOKUP(A3019,SEM_20201201_20210416!A:F,6,FALSE),"")</f>
        <v>2.4480712166172106E-2</v>
      </c>
      <c r="O3019" s="4" t="str">
        <f t="shared" si="239"/>
        <v>Y</v>
      </c>
      <c r="P3019" s="4" t="str">
        <f t="shared" si="240"/>
        <v/>
      </c>
    </row>
    <row r="3020" spans="1:16">
      <c r="A3020" s="3" t="s">
        <v>2857</v>
      </c>
      <c r="B3020">
        <v>4</v>
      </c>
      <c r="C3020">
        <v>1</v>
      </c>
      <c r="D3020" s="1">
        <v>0.25</v>
      </c>
      <c r="E3020" s="2">
        <v>27.25</v>
      </c>
      <c r="H3020" s="4" t="str">
        <f t="shared" si="236"/>
        <v/>
      </c>
      <c r="I3020" s="4" t="str">
        <f t="shared" si="237"/>
        <v/>
      </c>
      <c r="J3020" s="4" t="str">
        <f t="shared" si="238"/>
        <v/>
      </c>
      <c r="K3020" s="4" t="str">
        <f>IF(ISERROR(MATCH(A3020,SEM_20201201_20210416!A:A,0)),"","Y")</f>
        <v/>
      </c>
      <c r="L3020" s="4" t="str">
        <f>IF(K3020="Y",VLOOKUP($A3020,SEM_20201201_20210416!$A:$G,3,FALSE),"")</f>
        <v/>
      </c>
      <c r="M3020" s="4" t="str">
        <f>IF(K3020="Y",VLOOKUP($A3020,SEM_20201201_20210416!$A:$G,4,FALSE),"")</f>
        <v/>
      </c>
      <c r="N3020" s="1" t="str">
        <f>IFERROR(VLOOKUP(A3020,SEM_20201201_20210416!A:F,6,FALSE),"")</f>
        <v/>
      </c>
      <c r="O3020" s="4" t="str">
        <f t="shared" si="239"/>
        <v/>
      </c>
      <c r="P3020" s="4" t="str">
        <f t="shared" si="240"/>
        <v/>
      </c>
    </row>
    <row r="3021" spans="1:16">
      <c r="A3021" s="3" t="s">
        <v>2978</v>
      </c>
      <c r="B3021">
        <v>4</v>
      </c>
      <c r="C3021">
        <v>0</v>
      </c>
      <c r="D3021" s="1">
        <v>0</v>
      </c>
      <c r="E3021" s="2">
        <v>27.25</v>
      </c>
      <c r="H3021" s="4" t="str">
        <f t="shared" si="236"/>
        <v/>
      </c>
      <c r="I3021" s="4" t="str">
        <f t="shared" si="237"/>
        <v/>
      </c>
      <c r="J3021" s="4" t="str">
        <f t="shared" si="238"/>
        <v/>
      </c>
      <c r="K3021" s="4" t="str">
        <f>IF(ISERROR(MATCH(A3021,SEM_20201201_20210416!A:A,0)),"","Y")</f>
        <v/>
      </c>
      <c r="L3021" s="4" t="str">
        <f>IF(K3021="Y",VLOOKUP($A3021,SEM_20201201_20210416!$A:$G,3,FALSE),"")</f>
        <v/>
      </c>
      <c r="M3021" s="4" t="str">
        <f>IF(K3021="Y",VLOOKUP($A3021,SEM_20201201_20210416!$A:$G,4,FALSE),"")</f>
        <v/>
      </c>
      <c r="N3021" s="1" t="str">
        <f>IFERROR(VLOOKUP(A3021,SEM_20201201_20210416!A:F,6,FALSE),"")</f>
        <v/>
      </c>
      <c r="O3021" s="4" t="str">
        <f t="shared" si="239"/>
        <v/>
      </c>
      <c r="P3021" s="4" t="str">
        <f t="shared" si="240"/>
        <v/>
      </c>
    </row>
    <row r="3022" spans="1:16">
      <c r="A3022" s="3" t="s">
        <v>2829</v>
      </c>
      <c r="B3022">
        <v>4</v>
      </c>
      <c r="C3022">
        <v>0</v>
      </c>
      <c r="D3022" s="1">
        <v>0</v>
      </c>
      <c r="E3022" s="2">
        <v>27.5</v>
      </c>
      <c r="H3022" s="4" t="str">
        <f t="shared" si="236"/>
        <v/>
      </c>
      <c r="I3022" s="4" t="str">
        <f t="shared" si="237"/>
        <v/>
      </c>
      <c r="J3022" s="4" t="str">
        <f t="shared" si="238"/>
        <v/>
      </c>
      <c r="K3022" s="4" t="str">
        <f>IF(ISERROR(MATCH(A3022,SEM_20201201_20210416!A:A,0)),"","Y")</f>
        <v/>
      </c>
      <c r="L3022" s="4" t="str">
        <f>IF(K3022="Y",VLOOKUP($A3022,SEM_20201201_20210416!$A:$G,3,FALSE),"")</f>
        <v/>
      </c>
      <c r="M3022" s="4" t="str">
        <f>IF(K3022="Y",VLOOKUP($A3022,SEM_20201201_20210416!$A:$G,4,FALSE),"")</f>
        <v/>
      </c>
      <c r="N3022" s="1" t="str">
        <f>IFERROR(VLOOKUP(A3022,SEM_20201201_20210416!A:F,6,FALSE),"")</f>
        <v/>
      </c>
      <c r="O3022" s="4" t="str">
        <f t="shared" si="239"/>
        <v/>
      </c>
      <c r="P3022" s="4" t="str">
        <f t="shared" si="240"/>
        <v/>
      </c>
    </row>
    <row r="3023" spans="1:16">
      <c r="A3023" s="3" t="s">
        <v>3123</v>
      </c>
      <c r="B3023">
        <v>4</v>
      </c>
      <c r="C3023">
        <v>0</v>
      </c>
      <c r="D3023" s="1">
        <v>0</v>
      </c>
      <c r="E3023" s="2">
        <v>27.5</v>
      </c>
      <c r="H3023" s="4" t="str">
        <f t="shared" si="236"/>
        <v/>
      </c>
      <c r="I3023" s="4" t="str">
        <f t="shared" si="237"/>
        <v/>
      </c>
      <c r="J3023" s="4" t="str">
        <f t="shared" si="238"/>
        <v/>
      </c>
      <c r="K3023" s="4" t="str">
        <f>IF(ISERROR(MATCH(A3023,SEM_20201201_20210416!A:A,0)),"","Y")</f>
        <v/>
      </c>
      <c r="L3023" s="4" t="str">
        <f>IF(K3023="Y",VLOOKUP($A3023,SEM_20201201_20210416!$A:$G,3,FALSE),"")</f>
        <v/>
      </c>
      <c r="M3023" s="4" t="str">
        <f>IF(K3023="Y",VLOOKUP($A3023,SEM_20201201_20210416!$A:$G,4,FALSE),"")</f>
        <v/>
      </c>
      <c r="N3023" s="1" t="str">
        <f>IFERROR(VLOOKUP(A3023,SEM_20201201_20210416!A:F,6,FALSE),"")</f>
        <v/>
      </c>
      <c r="O3023" s="4" t="str">
        <f t="shared" si="239"/>
        <v/>
      </c>
      <c r="P3023" s="4" t="str">
        <f t="shared" si="240"/>
        <v/>
      </c>
    </row>
    <row r="3024" spans="1:16">
      <c r="A3024" s="3" t="s">
        <v>3030</v>
      </c>
      <c r="B3024">
        <v>4</v>
      </c>
      <c r="C3024">
        <v>0</v>
      </c>
      <c r="D3024" s="1">
        <v>0</v>
      </c>
      <c r="E3024" s="2">
        <v>27.75</v>
      </c>
      <c r="H3024" s="4" t="str">
        <f t="shared" si="236"/>
        <v/>
      </c>
      <c r="I3024" s="4" t="str">
        <f t="shared" si="237"/>
        <v/>
      </c>
      <c r="J3024" s="4" t="str">
        <f t="shared" si="238"/>
        <v/>
      </c>
      <c r="K3024" s="4" t="str">
        <f>IF(ISERROR(MATCH(A3024,SEM_20201201_20210416!A:A,0)),"","Y")</f>
        <v/>
      </c>
      <c r="L3024" s="4" t="str">
        <f>IF(K3024="Y",VLOOKUP($A3024,SEM_20201201_20210416!$A:$G,3,FALSE),"")</f>
        <v/>
      </c>
      <c r="M3024" s="4" t="str">
        <f>IF(K3024="Y",VLOOKUP($A3024,SEM_20201201_20210416!$A:$G,4,FALSE),"")</f>
        <v/>
      </c>
      <c r="N3024" s="1" t="str">
        <f>IFERROR(VLOOKUP(A3024,SEM_20201201_20210416!A:F,6,FALSE),"")</f>
        <v/>
      </c>
      <c r="O3024" s="4" t="str">
        <f t="shared" si="239"/>
        <v/>
      </c>
      <c r="P3024" s="4" t="str">
        <f t="shared" si="240"/>
        <v/>
      </c>
    </row>
    <row r="3025" spans="1:16">
      <c r="A3025" s="3" t="s">
        <v>2932</v>
      </c>
      <c r="B3025">
        <v>4</v>
      </c>
      <c r="C3025">
        <v>1</v>
      </c>
      <c r="D3025" s="1">
        <v>0.25</v>
      </c>
      <c r="E3025" s="2">
        <v>28</v>
      </c>
      <c r="H3025" s="4" t="str">
        <f t="shared" si="236"/>
        <v/>
      </c>
      <c r="I3025" s="4" t="str">
        <f t="shared" si="237"/>
        <v/>
      </c>
      <c r="J3025" s="4" t="str">
        <f t="shared" si="238"/>
        <v/>
      </c>
      <c r="K3025" s="4" t="str">
        <f>IF(ISERROR(MATCH(A3025,SEM_20201201_20210416!A:A,0)),"","Y")</f>
        <v/>
      </c>
      <c r="L3025" s="4" t="str">
        <f>IF(K3025="Y",VLOOKUP($A3025,SEM_20201201_20210416!$A:$G,3,FALSE),"")</f>
        <v/>
      </c>
      <c r="M3025" s="4" t="str">
        <f>IF(K3025="Y",VLOOKUP($A3025,SEM_20201201_20210416!$A:$G,4,FALSE),"")</f>
        <v/>
      </c>
      <c r="N3025" s="1" t="str">
        <f>IFERROR(VLOOKUP(A3025,SEM_20201201_20210416!A:F,6,FALSE),"")</f>
        <v/>
      </c>
      <c r="O3025" s="4" t="str">
        <f t="shared" si="239"/>
        <v/>
      </c>
      <c r="P3025" s="4" t="str">
        <f t="shared" si="240"/>
        <v/>
      </c>
    </row>
    <row r="3026" spans="1:16">
      <c r="A3026" s="3" t="s">
        <v>3007</v>
      </c>
      <c r="B3026">
        <v>4</v>
      </c>
      <c r="C3026">
        <v>0</v>
      </c>
      <c r="D3026" s="1">
        <v>0</v>
      </c>
      <c r="E3026" s="2">
        <v>28</v>
      </c>
      <c r="H3026" s="4" t="str">
        <f t="shared" si="236"/>
        <v/>
      </c>
      <c r="I3026" s="4" t="str">
        <f t="shared" si="237"/>
        <v/>
      </c>
      <c r="J3026" s="4" t="str">
        <f t="shared" si="238"/>
        <v/>
      </c>
      <c r="K3026" s="4" t="str">
        <f>IF(ISERROR(MATCH(A3026,SEM_20201201_20210416!A:A,0)),"","Y")</f>
        <v/>
      </c>
      <c r="L3026" s="4" t="str">
        <f>IF(K3026="Y",VLOOKUP($A3026,SEM_20201201_20210416!$A:$G,3,FALSE),"")</f>
        <v/>
      </c>
      <c r="M3026" s="4" t="str">
        <f>IF(K3026="Y",VLOOKUP($A3026,SEM_20201201_20210416!$A:$G,4,FALSE),"")</f>
        <v/>
      </c>
      <c r="N3026" s="1" t="str">
        <f>IFERROR(VLOOKUP(A3026,SEM_20201201_20210416!A:F,6,FALSE),"")</f>
        <v/>
      </c>
      <c r="O3026" s="4" t="str">
        <f t="shared" si="239"/>
        <v/>
      </c>
      <c r="P3026" s="4" t="str">
        <f t="shared" si="240"/>
        <v/>
      </c>
    </row>
    <row r="3027" spans="1:16">
      <c r="A3027" s="3" t="s">
        <v>2820</v>
      </c>
      <c r="B3027">
        <v>4</v>
      </c>
      <c r="C3027">
        <v>0</v>
      </c>
      <c r="D3027" s="1">
        <v>0</v>
      </c>
      <c r="E3027" s="2">
        <v>28.25</v>
      </c>
      <c r="H3027" s="4" t="str">
        <f t="shared" si="236"/>
        <v/>
      </c>
      <c r="I3027" s="4" t="str">
        <f t="shared" si="237"/>
        <v/>
      </c>
      <c r="J3027" s="4" t="str">
        <f t="shared" si="238"/>
        <v/>
      </c>
      <c r="K3027" s="4" t="str">
        <f>IF(ISERROR(MATCH(A3027,SEM_20201201_20210416!A:A,0)),"","Y")</f>
        <v/>
      </c>
      <c r="L3027" s="4" t="str">
        <f>IF(K3027="Y",VLOOKUP($A3027,SEM_20201201_20210416!$A:$G,3,FALSE),"")</f>
        <v/>
      </c>
      <c r="M3027" s="4" t="str">
        <f>IF(K3027="Y",VLOOKUP($A3027,SEM_20201201_20210416!$A:$G,4,FALSE),"")</f>
        <v/>
      </c>
      <c r="N3027" s="1" t="str">
        <f>IFERROR(VLOOKUP(A3027,SEM_20201201_20210416!A:F,6,FALSE),"")</f>
        <v/>
      </c>
      <c r="O3027" s="4" t="str">
        <f t="shared" si="239"/>
        <v/>
      </c>
      <c r="P3027" s="4" t="str">
        <f t="shared" si="240"/>
        <v/>
      </c>
    </row>
    <row r="3028" spans="1:16">
      <c r="A3028" s="3" t="s">
        <v>2873</v>
      </c>
      <c r="B3028">
        <v>4</v>
      </c>
      <c r="C3028">
        <v>0</v>
      </c>
      <c r="D3028" s="1">
        <v>0</v>
      </c>
      <c r="E3028" s="2">
        <v>28.5</v>
      </c>
      <c r="H3028" s="4" t="str">
        <f t="shared" si="236"/>
        <v/>
      </c>
      <c r="I3028" s="4" t="str">
        <f t="shared" si="237"/>
        <v/>
      </c>
      <c r="J3028" s="4" t="str">
        <f t="shared" si="238"/>
        <v/>
      </c>
      <c r="K3028" s="4" t="str">
        <f>IF(ISERROR(MATCH(A3028,SEM_20201201_20210416!A:A,0)),"","Y")</f>
        <v/>
      </c>
      <c r="L3028" s="4" t="str">
        <f>IF(K3028="Y",VLOOKUP($A3028,SEM_20201201_20210416!$A:$G,3,FALSE),"")</f>
        <v/>
      </c>
      <c r="M3028" s="4" t="str">
        <f>IF(K3028="Y",VLOOKUP($A3028,SEM_20201201_20210416!$A:$G,4,FALSE),"")</f>
        <v/>
      </c>
      <c r="N3028" s="1" t="str">
        <f>IFERROR(VLOOKUP(A3028,SEM_20201201_20210416!A:F,6,FALSE),"")</f>
        <v/>
      </c>
      <c r="O3028" s="4" t="str">
        <f t="shared" si="239"/>
        <v/>
      </c>
      <c r="P3028" s="4" t="str">
        <f t="shared" si="240"/>
        <v/>
      </c>
    </row>
    <row r="3029" spans="1:16">
      <c r="A3029" s="3" t="s">
        <v>3129</v>
      </c>
      <c r="B3029">
        <v>4</v>
      </c>
      <c r="C3029">
        <v>0</v>
      </c>
      <c r="D3029" s="1">
        <v>0</v>
      </c>
      <c r="E3029" s="2">
        <v>29.25</v>
      </c>
      <c r="H3029" s="4" t="str">
        <f t="shared" si="236"/>
        <v/>
      </c>
      <c r="I3029" s="4" t="str">
        <f t="shared" si="237"/>
        <v/>
      </c>
      <c r="J3029" s="4" t="str">
        <f t="shared" si="238"/>
        <v/>
      </c>
      <c r="K3029" s="4" t="str">
        <f>IF(ISERROR(MATCH(A3029,SEM_20201201_20210416!A:A,0)),"","Y")</f>
        <v/>
      </c>
      <c r="L3029" s="4" t="str">
        <f>IF(K3029="Y",VLOOKUP($A3029,SEM_20201201_20210416!$A:$G,3,FALSE),"")</f>
        <v/>
      </c>
      <c r="M3029" s="4" t="str">
        <f>IF(K3029="Y",VLOOKUP($A3029,SEM_20201201_20210416!$A:$G,4,FALSE),"")</f>
        <v/>
      </c>
      <c r="N3029" s="1" t="str">
        <f>IFERROR(VLOOKUP(A3029,SEM_20201201_20210416!A:F,6,FALSE),"")</f>
        <v/>
      </c>
      <c r="O3029" s="4" t="str">
        <f t="shared" si="239"/>
        <v/>
      </c>
      <c r="P3029" s="4" t="str">
        <f t="shared" si="240"/>
        <v/>
      </c>
    </row>
    <row r="3030" spans="1:16">
      <c r="A3030" s="3" t="s">
        <v>2883</v>
      </c>
      <c r="B3030">
        <v>4</v>
      </c>
      <c r="C3030">
        <v>0</v>
      </c>
      <c r="D3030" s="1">
        <v>0</v>
      </c>
      <c r="E3030" s="2">
        <v>29.5</v>
      </c>
      <c r="H3030" s="4" t="str">
        <f t="shared" si="236"/>
        <v/>
      </c>
      <c r="I3030" s="4" t="str">
        <f t="shared" si="237"/>
        <v/>
      </c>
      <c r="J3030" s="4" t="str">
        <f t="shared" si="238"/>
        <v/>
      </c>
      <c r="K3030" s="4" t="str">
        <f>IF(ISERROR(MATCH(A3030,SEM_20201201_20210416!A:A,0)),"","Y")</f>
        <v/>
      </c>
      <c r="L3030" s="4" t="str">
        <f>IF(K3030="Y",VLOOKUP($A3030,SEM_20201201_20210416!$A:$G,3,FALSE),"")</f>
        <v/>
      </c>
      <c r="M3030" s="4" t="str">
        <f>IF(K3030="Y",VLOOKUP($A3030,SEM_20201201_20210416!$A:$G,4,FALSE),"")</f>
        <v/>
      </c>
      <c r="N3030" s="1" t="str">
        <f>IFERROR(VLOOKUP(A3030,SEM_20201201_20210416!A:F,6,FALSE),"")</f>
        <v/>
      </c>
      <c r="O3030" s="4" t="str">
        <f t="shared" si="239"/>
        <v/>
      </c>
      <c r="P3030" s="4" t="str">
        <f t="shared" si="240"/>
        <v/>
      </c>
    </row>
    <row r="3031" spans="1:16">
      <c r="A3031" s="3" t="s">
        <v>3064</v>
      </c>
      <c r="B3031">
        <v>4</v>
      </c>
      <c r="C3031">
        <v>1</v>
      </c>
      <c r="D3031" s="1">
        <v>0.25</v>
      </c>
      <c r="E3031" s="2">
        <v>30</v>
      </c>
      <c r="H3031" s="4" t="str">
        <f t="shared" si="236"/>
        <v/>
      </c>
      <c r="I3031" s="4" t="str">
        <f t="shared" si="237"/>
        <v/>
      </c>
      <c r="J3031" s="4" t="str">
        <f t="shared" si="238"/>
        <v/>
      </c>
      <c r="K3031" s="4" t="str">
        <f>IF(ISERROR(MATCH(A3031,SEM_20201201_20210416!A:A,0)),"","Y")</f>
        <v/>
      </c>
      <c r="L3031" s="4" t="str">
        <f>IF(K3031="Y",VLOOKUP($A3031,SEM_20201201_20210416!$A:$G,3,FALSE),"")</f>
        <v/>
      </c>
      <c r="M3031" s="4" t="str">
        <f>IF(K3031="Y",VLOOKUP($A3031,SEM_20201201_20210416!$A:$G,4,FALSE),"")</f>
        <v/>
      </c>
      <c r="N3031" s="1" t="str">
        <f>IFERROR(VLOOKUP(A3031,SEM_20201201_20210416!A:F,6,FALSE),"")</f>
        <v/>
      </c>
      <c r="O3031" s="4" t="str">
        <f t="shared" si="239"/>
        <v/>
      </c>
      <c r="P3031" s="4" t="str">
        <f t="shared" si="240"/>
        <v/>
      </c>
    </row>
    <row r="3032" spans="1:16">
      <c r="A3032" s="3" t="s">
        <v>3008</v>
      </c>
      <c r="B3032">
        <v>4</v>
      </c>
      <c r="C3032">
        <v>0</v>
      </c>
      <c r="D3032" s="1">
        <v>0</v>
      </c>
      <c r="E3032" s="2">
        <v>30.5</v>
      </c>
      <c r="H3032" s="4" t="str">
        <f t="shared" si="236"/>
        <v/>
      </c>
      <c r="I3032" s="4" t="str">
        <f t="shared" si="237"/>
        <v/>
      </c>
      <c r="J3032" s="4" t="str">
        <f t="shared" si="238"/>
        <v/>
      </c>
      <c r="K3032" s="4" t="str">
        <f>IF(ISERROR(MATCH(A3032,SEM_20201201_20210416!A:A,0)),"","Y")</f>
        <v/>
      </c>
      <c r="L3032" s="4" t="str">
        <f>IF(K3032="Y",VLOOKUP($A3032,SEM_20201201_20210416!$A:$G,3,FALSE),"")</f>
        <v/>
      </c>
      <c r="M3032" s="4" t="str">
        <f>IF(K3032="Y",VLOOKUP($A3032,SEM_20201201_20210416!$A:$G,4,FALSE),"")</f>
        <v/>
      </c>
      <c r="N3032" s="1" t="str">
        <f>IFERROR(VLOOKUP(A3032,SEM_20201201_20210416!A:F,6,FALSE),"")</f>
        <v/>
      </c>
      <c r="O3032" s="4" t="str">
        <f t="shared" si="239"/>
        <v/>
      </c>
      <c r="P3032" s="4" t="str">
        <f t="shared" si="240"/>
        <v/>
      </c>
    </row>
    <row r="3033" spans="1:16">
      <c r="A3033" s="3" t="s">
        <v>2902</v>
      </c>
      <c r="B3033">
        <v>4</v>
      </c>
      <c r="C3033">
        <v>0</v>
      </c>
      <c r="D3033" s="1">
        <v>0</v>
      </c>
      <c r="E3033" s="2">
        <v>31.25</v>
      </c>
      <c r="H3033" s="4" t="str">
        <f t="shared" si="236"/>
        <v/>
      </c>
      <c r="I3033" s="4" t="str">
        <f t="shared" si="237"/>
        <v/>
      </c>
      <c r="J3033" s="4" t="str">
        <f t="shared" si="238"/>
        <v/>
      </c>
      <c r="K3033" s="4" t="str">
        <f>IF(ISERROR(MATCH(A3033,SEM_20201201_20210416!A:A,0)),"","Y")</f>
        <v/>
      </c>
      <c r="L3033" s="4" t="str">
        <f>IF(K3033="Y",VLOOKUP($A3033,SEM_20201201_20210416!$A:$G,3,FALSE),"")</f>
        <v/>
      </c>
      <c r="M3033" s="4" t="str">
        <f>IF(K3033="Y",VLOOKUP($A3033,SEM_20201201_20210416!$A:$G,4,FALSE),"")</f>
        <v/>
      </c>
      <c r="N3033" s="1" t="str">
        <f>IFERROR(VLOOKUP(A3033,SEM_20201201_20210416!A:F,6,FALSE),"")</f>
        <v/>
      </c>
      <c r="O3033" s="4" t="str">
        <f t="shared" si="239"/>
        <v/>
      </c>
      <c r="P3033" s="4" t="str">
        <f t="shared" si="240"/>
        <v/>
      </c>
    </row>
    <row r="3034" spans="1:16">
      <c r="A3034" s="3" t="s">
        <v>2998</v>
      </c>
      <c r="B3034">
        <v>4</v>
      </c>
      <c r="C3034">
        <v>0</v>
      </c>
      <c r="D3034" s="1">
        <v>0</v>
      </c>
      <c r="E3034" s="2">
        <v>31.75</v>
      </c>
      <c r="H3034" s="4" t="str">
        <f t="shared" si="236"/>
        <v/>
      </c>
      <c r="I3034" s="4" t="str">
        <f t="shared" si="237"/>
        <v/>
      </c>
      <c r="J3034" s="4" t="str">
        <f t="shared" si="238"/>
        <v/>
      </c>
      <c r="K3034" s="4" t="str">
        <f>IF(ISERROR(MATCH(A3034,SEM_20201201_20210416!A:A,0)),"","Y")</f>
        <v/>
      </c>
      <c r="L3034" s="4" t="str">
        <f>IF(K3034="Y",VLOOKUP($A3034,SEM_20201201_20210416!$A:$G,3,FALSE),"")</f>
        <v/>
      </c>
      <c r="M3034" s="4" t="str">
        <f>IF(K3034="Y",VLOOKUP($A3034,SEM_20201201_20210416!$A:$G,4,FALSE),"")</f>
        <v/>
      </c>
      <c r="N3034" s="1" t="str">
        <f>IFERROR(VLOOKUP(A3034,SEM_20201201_20210416!A:F,6,FALSE),"")</f>
        <v/>
      </c>
      <c r="O3034" s="4" t="str">
        <f t="shared" si="239"/>
        <v/>
      </c>
      <c r="P3034" s="4" t="str">
        <f t="shared" si="240"/>
        <v/>
      </c>
    </row>
    <row r="3035" spans="1:16">
      <c r="A3035" s="3" t="s">
        <v>2988</v>
      </c>
      <c r="B3035">
        <v>4</v>
      </c>
      <c r="C3035">
        <v>1</v>
      </c>
      <c r="D3035" s="1">
        <v>0.25</v>
      </c>
      <c r="E3035" s="2">
        <v>32.25</v>
      </c>
      <c r="H3035" s="4" t="str">
        <f t="shared" si="236"/>
        <v/>
      </c>
      <c r="I3035" s="4" t="str">
        <f t="shared" si="237"/>
        <v/>
      </c>
      <c r="J3035" s="4" t="str">
        <f t="shared" si="238"/>
        <v/>
      </c>
      <c r="K3035" s="4" t="str">
        <f>IF(ISERROR(MATCH(A3035,SEM_20201201_20210416!A:A,0)),"","Y")</f>
        <v/>
      </c>
      <c r="L3035" s="4" t="str">
        <f>IF(K3035="Y",VLOOKUP($A3035,SEM_20201201_20210416!$A:$G,3,FALSE),"")</f>
        <v/>
      </c>
      <c r="M3035" s="4" t="str">
        <f>IF(K3035="Y",VLOOKUP($A3035,SEM_20201201_20210416!$A:$G,4,FALSE),"")</f>
        <v/>
      </c>
      <c r="N3035" s="1" t="str">
        <f>IFERROR(VLOOKUP(A3035,SEM_20201201_20210416!A:F,6,FALSE),"")</f>
        <v/>
      </c>
      <c r="O3035" s="4" t="str">
        <f t="shared" si="239"/>
        <v/>
      </c>
      <c r="P3035" s="4" t="str">
        <f t="shared" si="240"/>
        <v/>
      </c>
    </row>
    <row r="3036" spans="1:16">
      <c r="A3036" s="3" t="s">
        <v>2936</v>
      </c>
      <c r="B3036">
        <v>4</v>
      </c>
      <c r="C3036">
        <v>0</v>
      </c>
      <c r="D3036" s="1">
        <v>0</v>
      </c>
      <c r="E3036" s="2">
        <v>32.5</v>
      </c>
      <c r="H3036" s="4" t="str">
        <f t="shared" si="236"/>
        <v/>
      </c>
      <c r="I3036" s="4" t="str">
        <f t="shared" si="237"/>
        <v/>
      </c>
      <c r="J3036" s="4" t="str">
        <f t="shared" si="238"/>
        <v/>
      </c>
      <c r="K3036" s="4" t="str">
        <f>IF(ISERROR(MATCH(A3036,SEM_20201201_20210416!A:A,0)),"","Y")</f>
        <v/>
      </c>
      <c r="L3036" s="4" t="str">
        <f>IF(K3036="Y",VLOOKUP($A3036,SEM_20201201_20210416!$A:$G,3,FALSE),"")</f>
        <v/>
      </c>
      <c r="M3036" s="4" t="str">
        <f>IF(K3036="Y",VLOOKUP($A3036,SEM_20201201_20210416!$A:$G,4,FALSE),"")</f>
        <v/>
      </c>
      <c r="N3036" s="1" t="str">
        <f>IFERROR(VLOOKUP(A3036,SEM_20201201_20210416!A:F,6,FALSE),"")</f>
        <v/>
      </c>
      <c r="O3036" s="4" t="str">
        <f t="shared" si="239"/>
        <v/>
      </c>
      <c r="P3036" s="4" t="str">
        <f t="shared" si="240"/>
        <v/>
      </c>
    </row>
    <row r="3037" spans="1:16">
      <c r="A3037" s="3" t="s">
        <v>3039</v>
      </c>
      <c r="B3037">
        <v>4</v>
      </c>
      <c r="C3037">
        <v>0</v>
      </c>
      <c r="D3037" s="1">
        <v>0</v>
      </c>
      <c r="E3037" s="2">
        <v>33.75</v>
      </c>
      <c r="H3037" s="4" t="str">
        <f t="shared" si="236"/>
        <v/>
      </c>
      <c r="I3037" s="4" t="str">
        <f t="shared" si="237"/>
        <v/>
      </c>
      <c r="J3037" s="4" t="str">
        <f t="shared" si="238"/>
        <v/>
      </c>
      <c r="K3037" s="4" t="str">
        <f>IF(ISERROR(MATCH(A3037,SEM_20201201_20210416!A:A,0)),"","Y")</f>
        <v/>
      </c>
      <c r="L3037" s="4" t="str">
        <f>IF(K3037="Y",VLOOKUP($A3037,SEM_20201201_20210416!$A:$G,3,FALSE),"")</f>
        <v/>
      </c>
      <c r="M3037" s="4" t="str">
        <f>IF(K3037="Y",VLOOKUP($A3037,SEM_20201201_20210416!$A:$G,4,FALSE),"")</f>
        <v/>
      </c>
      <c r="N3037" s="1" t="str">
        <f>IFERROR(VLOOKUP(A3037,SEM_20201201_20210416!A:F,6,FALSE),"")</f>
        <v/>
      </c>
      <c r="O3037" s="4" t="str">
        <f t="shared" si="239"/>
        <v/>
      </c>
      <c r="P3037" s="4" t="str">
        <f t="shared" si="240"/>
        <v/>
      </c>
    </row>
    <row r="3038" spans="1:16">
      <c r="A3038" s="3" t="s">
        <v>2910</v>
      </c>
      <c r="B3038">
        <v>4</v>
      </c>
      <c r="C3038">
        <v>0</v>
      </c>
      <c r="D3038" s="1">
        <v>0</v>
      </c>
      <c r="E3038" s="2">
        <v>34.25</v>
      </c>
      <c r="H3038" s="4" t="str">
        <f t="shared" si="236"/>
        <v/>
      </c>
      <c r="I3038" s="4" t="str">
        <f t="shared" si="237"/>
        <v/>
      </c>
      <c r="J3038" s="4" t="str">
        <f t="shared" si="238"/>
        <v/>
      </c>
      <c r="K3038" s="4" t="str">
        <f>IF(ISERROR(MATCH(A3038,SEM_20201201_20210416!A:A,0)),"","Y")</f>
        <v/>
      </c>
      <c r="L3038" s="4" t="str">
        <f>IF(K3038="Y",VLOOKUP($A3038,SEM_20201201_20210416!$A:$G,3,FALSE),"")</f>
        <v/>
      </c>
      <c r="M3038" s="4" t="str">
        <f>IF(K3038="Y",VLOOKUP($A3038,SEM_20201201_20210416!$A:$G,4,FALSE),"")</f>
        <v/>
      </c>
      <c r="N3038" s="1" t="str">
        <f>IFERROR(VLOOKUP(A3038,SEM_20201201_20210416!A:F,6,FALSE),"")</f>
        <v/>
      </c>
      <c r="O3038" s="4" t="str">
        <f t="shared" si="239"/>
        <v/>
      </c>
      <c r="P3038" s="4" t="str">
        <f t="shared" si="240"/>
        <v/>
      </c>
    </row>
    <row r="3039" spans="1:16">
      <c r="A3039" s="3" t="s">
        <v>3072</v>
      </c>
      <c r="B3039">
        <v>4</v>
      </c>
      <c r="C3039">
        <v>0</v>
      </c>
      <c r="D3039" s="1">
        <v>0</v>
      </c>
      <c r="E3039" s="2">
        <v>34.25</v>
      </c>
      <c r="H3039" s="4" t="str">
        <f t="shared" si="236"/>
        <v/>
      </c>
      <c r="I3039" s="4" t="str">
        <f t="shared" si="237"/>
        <v/>
      </c>
      <c r="J3039" s="4" t="str">
        <f t="shared" si="238"/>
        <v/>
      </c>
      <c r="K3039" s="4" t="str">
        <f>IF(ISERROR(MATCH(A3039,SEM_20201201_20210416!A:A,0)),"","Y")</f>
        <v/>
      </c>
      <c r="L3039" s="4" t="str">
        <f>IF(K3039="Y",VLOOKUP($A3039,SEM_20201201_20210416!$A:$G,3,FALSE),"")</f>
        <v/>
      </c>
      <c r="M3039" s="4" t="str">
        <f>IF(K3039="Y",VLOOKUP($A3039,SEM_20201201_20210416!$A:$G,4,FALSE),"")</f>
        <v/>
      </c>
      <c r="N3039" s="1" t="str">
        <f>IFERROR(VLOOKUP(A3039,SEM_20201201_20210416!A:F,6,FALSE),"")</f>
        <v/>
      </c>
      <c r="O3039" s="4" t="str">
        <f t="shared" si="239"/>
        <v/>
      </c>
      <c r="P3039" s="4" t="str">
        <f t="shared" si="240"/>
        <v/>
      </c>
    </row>
    <row r="3040" spans="1:16">
      <c r="A3040" s="3" t="s">
        <v>3089</v>
      </c>
      <c r="B3040">
        <v>4</v>
      </c>
      <c r="C3040">
        <v>0</v>
      </c>
      <c r="D3040" s="1">
        <v>0</v>
      </c>
      <c r="E3040" s="2">
        <v>35.25</v>
      </c>
      <c r="H3040" s="4" t="str">
        <f t="shared" si="236"/>
        <v/>
      </c>
      <c r="I3040" s="4" t="str">
        <f t="shared" si="237"/>
        <v/>
      </c>
      <c r="J3040" s="4" t="str">
        <f t="shared" si="238"/>
        <v/>
      </c>
      <c r="K3040" s="4" t="str">
        <f>IF(ISERROR(MATCH(A3040,SEM_20201201_20210416!A:A,0)),"","Y")</f>
        <v/>
      </c>
      <c r="L3040" s="4" t="str">
        <f>IF(K3040="Y",VLOOKUP($A3040,SEM_20201201_20210416!$A:$G,3,FALSE),"")</f>
        <v/>
      </c>
      <c r="M3040" s="4" t="str">
        <f>IF(K3040="Y",VLOOKUP($A3040,SEM_20201201_20210416!$A:$G,4,FALSE),"")</f>
        <v/>
      </c>
      <c r="N3040" s="1" t="str">
        <f>IFERROR(VLOOKUP(A3040,SEM_20201201_20210416!A:F,6,FALSE),"")</f>
        <v/>
      </c>
      <c r="O3040" s="4" t="str">
        <f t="shared" si="239"/>
        <v/>
      </c>
      <c r="P3040" s="4" t="str">
        <f t="shared" si="240"/>
        <v/>
      </c>
    </row>
    <row r="3041" spans="1:16">
      <c r="A3041" s="3" t="s">
        <v>3142</v>
      </c>
      <c r="B3041">
        <v>4</v>
      </c>
      <c r="C3041">
        <v>0</v>
      </c>
      <c r="D3041" s="1">
        <v>0</v>
      </c>
      <c r="E3041" s="2">
        <v>35.25</v>
      </c>
      <c r="H3041" s="4" t="str">
        <f t="shared" si="236"/>
        <v/>
      </c>
      <c r="I3041" s="4" t="str">
        <f t="shared" si="237"/>
        <v/>
      </c>
      <c r="J3041" s="4" t="str">
        <f t="shared" si="238"/>
        <v/>
      </c>
      <c r="K3041" s="4" t="str">
        <f>IF(ISERROR(MATCH(A3041,SEM_20201201_20210416!A:A,0)),"","Y")</f>
        <v/>
      </c>
      <c r="L3041" s="4" t="str">
        <f>IF(K3041="Y",VLOOKUP($A3041,SEM_20201201_20210416!$A:$G,3,FALSE),"")</f>
        <v/>
      </c>
      <c r="M3041" s="4" t="str">
        <f>IF(K3041="Y",VLOOKUP($A3041,SEM_20201201_20210416!$A:$G,4,FALSE),"")</f>
        <v/>
      </c>
      <c r="N3041" s="1" t="str">
        <f>IFERROR(VLOOKUP(A3041,SEM_20201201_20210416!A:F,6,FALSE),"")</f>
        <v/>
      </c>
      <c r="O3041" s="4" t="str">
        <f t="shared" si="239"/>
        <v/>
      </c>
      <c r="P3041" s="4" t="str">
        <f t="shared" si="240"/>
        <v/>
      </c>
    </row>
    <row r="3042" spans="1:16">
      <c r="A3042" s="3" t="s">
        <v>3046</v>
      </c>
      <c r="B3042">
        <v>4</v>
      </c>
      <c r="C3042">
        <v>1</v>
      </c>
      <c r="D3042" s="1">
        <v>0.25</v>
      </c>
      <c r="E3042" s="2">
        <v>35.5</v>
      </c>
      <c r="H3042" s="4" t="str">
        <f t="shared" si="236"/>
        <v/>
      </c>
      <c r="I3042" s="4" t="str">
        <f t="shared" si="237"/>
        <v/>
      </c>
      <c r="J3042" s="4" t="str">
        <f t="shared" si="238"/>
        <v/>
      </c>
      <c r="K3042" s="4" t="str">
        <f>IF(ISERROR(MATCH(A3042,SEM_20201201_20210416!A:A,0)),"","Y")</f>
        <v/>
      </c>
      <c r="L3042" s="4" t="str">
        <f>IF(K3042="Y",VLOOKUP($A3042,SEM_20201201_20210416!$A:$G,3,FALSE),"")</f>
        <v/>
      </c>
      <c r="M3042" s="4" t="str">
        <f>IF(K3042="Y",VLOOKUP($A3042,SEM_20201201_20210416!$A:$G,4,FALSE),"")</f>
        <v/>
      </c>
      <c r="N3042" s="1" t="str">
        <f>IFERROR(VLOOKUP(A3042,SEM_20201201_20210416!A:F,6,FALSE),"")</f>
        <v/>
      </c>
      <c r="O3042" s="4" t="str">
        <f t="shared" si="239"/>
        <v/>
      </c>
      <c r="P3042" s="4" t="str">
        <f t="shared" si="240"/>
        <v/>
      </c>
    </row>
    <row r="3043" spans="1:16">
      <c r="A3043" s="3" t="s">
        <v>3067</v>
      </c>
      <c r="B3043">
        <v>4</v>
      </c>
      <c r="C3043">
        <v>0</v>
      </c>
      <c r="D3043" s="1">
        <v>0</v>
      </c>
      <c r="E3043" s="2">
        <v>35.5</v>
      </c>
      <c r="H3043" s="4" t="str">
        <f t="shared" si="236"/>
        <v/>
      </c>
      <c r="I3043" s="4" t="str">
        <f t="shared" si="237"/>
        <v/>
      </c>
      <c r="J3043" s="4" t="str">
        <f t="shared" si="238"/>
        <v/>
      </c>
      <c r="K3043" s="4" t="str">
        <f>IF(ISERROR(MATCH(A3043,SEM_20201201_20210416!A:A,0)),"","Y")</f>
        <v/>
      </c>
      <c r="L3043" s="4" t="str">
        <f>IF(K3043="Y",VLOOKUP($A3043,SEM_20201201_20210416!$A:$G,3,FALSE),"")</f>
        <v/>
      </c>
      <c r="M3043" s="4" t="str">
        <f>IF(K3043="Y",VLOOKUP($A3043,SEM_20201201_20210416!$A:$G,4,FALSE),"")</f>
        <v/>
      </c>
      <c r="N3043" s="1" t="str">
        <f>IFERROR(VLOOKUP(A3043,SEM_20201201_20210416!A:F,6,FALSE),"")</f>
        <v/>
      </c>
      <c r="O3043" s="4" t="str">
        <f t="shared" si="239"/>
        <v/>
      </c>
      <c r="P3043" s="4" t="str">
        <f t="shared" si="240"/>
        <v/>
      </c>
    </row>
    <row r="3044" spans="1:16">
      <c r="A3044" s="3" t="s">
        <v>2819</v>
      </c>
      <c r="B3044">
        <v>4</v>
      </c>
      <c r="C3044">
        <v>0</v>
      </c>
      <c r="D3044" s="1">
        <v>0</v>
      </c>
      <c r="E3044" s="2">
        <v>36.75</v>
      </c>
      <c r="H3044" s="4" t="str">
        <f t="shared" si="236"/>
        <v/>
      </c>
      <c r="I3044" s="4" t="str">
        <f t="shared" si="237"/>
        <v/>
      </c>
      <c r="J3044" s="4" t="str">
        <f t="shared" si="238"/>
        <v/>
      </c>
      <c r="K3044" s="4" t="str">
        <f>IF(ISERROR(MATCH(A3044,SEM_20201201_20210416!A:A,0)),"","Y")</f>
        <v/>
      </c>
      <c r="L3044" s="4" t="str">
        <f>IF(K3044="Y",VLOOKUP($A3044,SEM_20201201_20210416!$A:$G,3,FALSE),"")</f>
        <v/>
      </c>
      <c r="M3044" s="4" t="str">
        <f>IF(K3044="Y",VLOOKUP($A3044,SEM_20201201_20210416!$A:$G,4,FALSE),"")</f>
        <v/>
      </c>
      <c r="N3044" s="1" t="str">
        <f>IFERROR(VLOOKUP(A3044,SEM_20201201_20210416!A:F,6,FALSE),"")</f>
        <v/>
      </c>
      <c r="O3044" s="4" t="str">
        <f t="shared" si="239"/>
        <v/>
      </c>
      <c r="P3044" s="4" t="str">
        <f t="shared" si="240"/>
        <v/>
      </c>
    </row>
    <row r="3045" spans="1:16">
      <c r="A3045" s="3" t="s">
        <v>2836</v>
      </c>
      <c r="B3045">
        <v>4</v>
      </c>
      <c r="C3045">
        <v>0</v>
      </c>
      <c r="D3045" s="1">
        <v>0</v>
      </c>
      <c r="E3045" s="2">
        <v>38</v>
      </c>
      <c r="H3045" s="4" t="str">
        <f t="shared" si="236"/>
        <v/>
      </c>
      <c r="I3045" s="4" t="str">
        <f t="shared" si="237"/>
        <v/>
      </c>
      <c r="J3045" s="4" t="str">
        <f t="shared" si="238"/>
        <v/>
      </c>
      <c r="K3045" s="4" t="str">
        <f>IF(ISERROR(MATCH(A3045,SEM_20201201_20210416!A:A,0)),"","Y")</f>
        <v/>
      </c>
      <c r="L3045" s="4" t="str">
        <f>IF(K3045="Y",VLOOKUP($A3045,SEM_20201201_20210416!$A:$G,3,FALSE),"")</f>
        <v/>
      </c>
      <c r="M3045" s="4" t="str">
        <f>IF(K3045="Y",VLOOKUP($A3045,SEM_20201201_20210416!$A:$G,4,FALSE),"")</f>
        <v/>
      </c>
      <c r="N3045" s="1" t="str">
        <f>IFERROR(VLOOKUP(A3045,SEM_20201201_20210416!A:F,6,FALSE),"")</f>
        <v/>
      </c>
      <c r="O3045" s="4" t="str">
        <f t="shared" si="239"/>
        <v/>
      </c>
      <c r="P3045" s="4" t="str">
        <f t="shared" si="240"/>
        <v/>
      </c>
    </row>
    <row r="3046" spans="1:16">
      <c r="A3046" s="3" t="s">
        <v>3084</v>
      </c>
      <c r="B3046">
        <v>4</v>
      </c>
      <c r="C3046">
        <v>0</v>
      </c>
      <c r="D3046" s="1">
        <v>0</v>
      </c>
      <c r="E3046" s="2">
        <v>38.75</v>
      </c>
      <c r="H3046" s="4" t="str">
        <f t="shared" si="236"/>
        <v/>
      </c>
      <c r="I3046" s="4" t="str">
        <f t="shared" si="237"/>
        <v/>
      </c>
      <c r="J3046" s="4" t="str">
        <f t="shared" si="238"/>
        <v/>
      </c>
      <c r="K3046" s="4" t="str">
        <f>IF(ISERROR(MATCH(A3046,SEM_20201201_20210416!A:A,0)),"","Y")</f>
        <v/>
      </c>
      <c r="L3046" s="4" t="str">
        <f>IF(K3046="Y",VLOOKUP($A3046,SEM_20201201_20210416!$A:$G,3,FALSE),"")</f>
        <v/>
      </c>
      <c r="M3046" s="4" t="str">
        <f>IF(K3046="Y",VLOOKUP($A3046,SEM_20201201_20210416!$A:$G,4,FALSE),"")</f>
        <v/>
      </c>
      <c r="N3046" s="1" t="str">
        <f>IFERROR(VLOOKUP(A3046,SEM_20201201_20210416!A:F,6,FALSE),"")</f>
        <v/>
      </c>
      <c r="O3046" s="4" t="str">
        <f t="shared" si="239"/>
        <v/>
      </c>
      <c r="P3046" s="4" t="str">
        <f t="shared" si="240"/>
        <v/>
      </c>
    </row>
    <row r="3047" spans="1:16">
      <c r="A3047" s="3" t="s">
        <v>2865</v>
      </c>
      <c r="B3047">
        <v>4</v>
      </c>
      <c r="C3047">
        <v>0</v>
      </c>
      <c r="D3047" s="1">
        <v>0</v>
      </c>
      <c r="E3047" s="2">
        <v>40</v>
      </c>
      <c r="H3047" s="4" t="str">
        <f t="shared" si="236"/>
        <v/>
      </c>
      <c r="I3047" s="4" t="str">
        <f t="shared" si="237"/>
        <v/>
      </c>
      <c r="J3047" s="4" t="str">
        <f t="shared" si="238"/>
        <v/>
      </c>
      <c r="K3047" s="4" t="str">
        <f>IF(ISERROR(MATCH(A3047,SEM_20201201_20210416!A:A,0)),"","Y")</f>
        <v/>
      </c>
      <c r="L3047" s="4" t="str">
        <f>IF(K3047="Y",VLOOKUP($A3047,SEM_20201201_20210416!$A:$G,3,FALSE),"")</f>
        <v/>
      </c>
      <c r="M3047" s="4" t="str">
        <f>IF(K3047="Y",VLOOKUP($A3047,SEM_20201201_20210416!$A:$G,4,FALSE),"")</f>
        <v/>
      </c>
      <c r="N3047" s="1" t="str">
        <f>IFERROR(VLOOKUP(A3047,SEM_20201201_20210416!A:F,6,FALSE),"")</f>
        <v/>
      </c>
      <c r="O3047" s="4" t="str">
        <f t="shared" si="239"/>
        <v/>
      </c>
      <c r="P3047" s="4" t="str">
        <f t="shared" si="240"/>
        <v/>
      </c>
    </row>
    <row r="3048" spans="1:16">
      <c r="A3048" s="3" t="s">
        <v>2965</v>
      </c>
      <c r="B3048">
        <v>4</v>
      </c>
      <c r="C3048">
        <v>0</v>
      </c>
      <c r="D3048" s="1">
        <v>0</v>
      </c>
      <c r="E3048" s="2">
        <v>40.5</v>
      </c>
      <c r="H3048" s="4" t="str">
        <f t="shared" si="236"/>
        <v/>
      </c>
      <c r="I3048" s="4" t="str">
        <f t="shared" si="237"/>
        <v/>
      </c>
      <c r="J3048" s="4" t="str">
        <f t="shared" si="238"/>
        <v/>
      </c>
      <c r="K3048" s="4" t="str">
        <f>IF(ISERROR(MATCH(A3048,SEM_20201201_20210416!A:A,0)),"","Y")</f>
        <v/>
      </c>
      <c r="L3048" s="4" t="str">
        <f>IF(K3048="Y",VLOOKUP($A3048,SEM_20201201_20210416!$A:$G,3,FALSE),"")</f>
        <v/>
      </c>
      <c r="M3048" s="4" t="str">
        <f>IF(K3048="Y",VLOOKUP($A3048,SEM_20201201_20210416!$A:$G,4,FALSE),"")</f>
        <v/>
      </c>
      <c r="N3048" s="1" t="str">
        <f>IFERROR(VLOOKUP(A3048,SEM_20201201_20210416!A:F,6,FALSE),"")</f>
        <v/>
      </c>
      <c r="O3048" s="4" t="str">
        <f t="shared" si="239"/>
        <v/>
      </c>
      <c r="P3048" s="4" t="str">
        <f t="shared" si="240"/>
        <v/>
      </c>
    </row>
    <row r="3049" spans="1:16">
      <c r="A3049" s="3" t="s">
        <v>2844</v>
      </c>
      <c r="B3049">
        <v>4</v>
      </c>
      <c r="C3049">
        <v>0</v>
      </c>
      <c r="D3049" s="1">
        <v>0</v>
      </c>
      <c r="E3049" s="2">
        <v>41.5</v>
      </c>
      <c r="H3049" s="4" t="str">
        <f t="shared" si="236"/>
        <v/>
      </c>
      <c r="I3049" s="4" t="str">
        <f t="shared" si="237"/>
        <v/>
      </c>
      <c r="J3049" s="4" t="str">
        <f t="shared" si="238"/>
        <v/>
      </c>
      <c r="K3049" s="4" t="str">
        <f>IF(ISERROR(MATCH(A3049,SEM_20201201_20210416!A:A,0)),"","Y")</f>
        <v/>
      </c>
      <c r="L3049" s="4" t="str">
        <f>IF(K3049="Y",VLOOKUP($A3049,SEM_20201201_20210416!$A:$G,3,FALSE),"")</f>
        <v/>
      </c>
      <c r="M3049" s="4" t="str">
        <f>IF(K3049="Y",VLOOKUP($A3049,SEM_20201201_20210416!$A:$G,4,FALSE),"")</f>
        <v/>
      </c>
      <c r="N3049" s="1" t="str">
        <f>IFERROR(VLOOKUP(A3049,SEM_20201201_20210416!A:F,6,FALSE),"")</f>
        <v/>
      </c>
      <c r="O3049" s="4" t="str">
        <f t="shared" si="239"/>
        <v/>
      </c>
      <c r="P3049" s="4" t="str">
        <f t="shared" si="240"/>
        <v/>
      </c>
    </row>
    <row r="3050" spans="1:16">
      <c r="A3050" s="3" t="s">
        <v>2900</v>
      </c>
      <c r="B3050">
        <v>4</v>
      </c>
      <c r="C3050">
        <v>0</v>
      </c>
      <c r="D3050" s="1">
        <v>0</v>
      </c>
      <c r="E3050" s="2">
        <v>42.25</v>
      </c>
      <c r="H3050" s="4" t="str">
        <f t="shared" si="236"/>
        <v/>
      </c>
      <c r="I3050" s="4" t="str">
        <f t="shared" si="237"/>
        <v/>
      </c>
      <c r="J3050" s="4" t="str">
        <f t="shared" si="238"/>
        <v/>
      </c>
      <c r="K3050" s="4" t="str">
        <f>IF(ISERROR(MATCH(A3050,SEM_20201201_20210416!A:A,0)),"","Y")</f>
        <v/>
      </c>
      <c r="L3050" s="4" t="str">
        <f>IF(K3050="Y",VLOOKUP($A3050,SEM_20201201_20210416!$A:$G,3,FALSE),"")</f>
        <v/>
      </c>
      <c r="M3050" s="4" t="str">
        <f>IF(K3050="Y",VLOOKUP($A3050,SEM_20201201_20210416!$A:$G,4,FALSE),"")</f>
        <v/>
      </c>
      <c r="N3050" s="1" t="str">
        <f>IFERROR(VLOOKUP(A3050,SEM_20201201_20210416!A:F,6,FALSE),"")</f>
        <v/>
      </c>
      <c r="O3050" s="4" t="str">
        <f t="shared" si="239"/>
        <v/>
      </c>
      <c r="P3050" s="4" t="str">
        <f t="shared" si="240"/>
        <v/>
      </c>
    </row>
    <row r="3051" spans="1:16">
      <c r="A3051" s="3" t="s">
        <v>2967</v>
      </c>
      <c r="B3051">
        <v>4</v>
      </c>
      <c r="C3051">
        <v>0</v>
      </c>
      <c r="D3051" s="1">
        <v>0</v>
      </c>
      <c r="E3051" s="2">
        <v>42.5</v>
      </c>
      <c r="H3051" s="4" t="str">
        <f t="shared" si="236"/>
        <v/>
      </c>
      <c r="I3051" s="4" t="str">
        <f t="shared" si="237"/>
        <v/>
      </c>
      <c r="J3051" s="4" t="str">
        <f t="shared" si="238"/>
        <v/>
      </c>
      <c r="K3051" s="4" t="str">
        <f>IF(ISERROR(MATCH(A3051,SEM_20201201_20210416!A:A,0)),"","Y")</f>
        <v/>
      </c>
      <c r="L3051" s="4" t="str">
        <f>IF(K3051="Y",VLOOKUP($A3051,SEM_20201201_20210416!$A:$G,3,FALSE),"")</f>
        <v/>
      </c>
      <c r="M3051" s="4" t="str">
        <f>IF(K3051="Y",VLOOKUP($A3051,SEM_20201201_20210416!$A:$G,4,FALSE),"")</f>
        <v/>
      </c>
      <c r="N3051" s="1" t="str">
        <f>IFERROR(VLOOKUP(A3051,SEM_20201201_20210416!A:F,6,FALSE),"")</f>
        <v/>
      </c>
      <c r="O3051" s="4" t="str">
        <f t="shared" si="239"/>
        <v/>
      </c>
      <c r="P3051" s="4" t="str">
        <f t="shared" si="240"/>
        <v/>
      </c>
    </row>
    <row r="3052" spans="1:16">
      <c r="A3052" s="3" t="s">
        <v>3017</v>
      </c>
      <c r="B3052">
        <v>4</v>
      </c>
      <c r="C3052">
        <v>0</v>
      </c>
      <c r="D3052" s="1">
        <v>0</v>
      </c>
      <c r="E3052" s="2">
        <v>43</v>
      </c>
      <c r="H3052" s="4" t="str">
        <f t="shared" si="236"/>
        <v/>
      </c>
      <c r="I3052" s="4" t="str">
        <f t="shared" si="237"/>
        <v/>
      </c>
      <c r="J3052" s="4" t="str">
        <f t="shared" si="238"/>
        <v/>
      </c>
      <c r="K3052" s="4" t="str">
        <f>IF(ISERROR(MATCH(A3052,SEM_20201201_20210416!A:A,0)),"","Y")</f>
        <v/>
      </c>
      <c r="L3052" s="4" t="str">
        <f>IF(K3052="Y",VLOOKUP($A3052,SEM_20201201_20210416!$A:$G,3,FALSE),"")</f>
        <v/>
      </c>
      <c r="M3052" s="4" t="str">
        <f>IF(K3052="Y",VLOOKUP($A3052,SEM_20201201_20210416!$A:$G,4,FALSE),"")</f>
        <v/>
      </c>
      <c r="N3052" s="1" t="str">
        <f>IFERROR(VLOOKUP(A3052,SEM_20201201_20210416!A:F,6,FALSE),"")</f>
        <v/>
      </c>
      <c r="O3052" s="4" t="str">
        <f t="shared" si="239"/>
        <v/>
      </c>
      <c r="P3052" s="4" t="str">
        <f t="shared" si="240"/>
        <v/>
      </c>
    </row>
    <row r="3053" spans="1:16">
      <c r="A3053" s="3" t="s">
        <v>2985</v>
      </c>
      <c r="B3053">
        <v>4</v>
      </c>
      <c r="C3053">
        <v>0</v>
      </c>
      <c r="D3053" s="1">
        <v>0</v>
      </c>
      <c r="E3053" s="2">
        <v>43.25</v>
      </c>
      <c r="H3053" s="4" t="str">
        <f t="shared" si="236"/>
        <v/>
      </c>
      <c r="I3053" s="4" t="str">
        <f t="shared" si="237"/>
        <v/>
      </c>
      <c r="J3053" s="4" t="str">
        <f t="shared" si="238"/>
        <v/>
      </c>
      <c r="K3053" s="4" t="str">
        <f>IF(ISERROR(MATCH(A3053,SEM_20201201_20210416!A:A,0)),"","Y")</f>
        <v/>
      </c>
      <c r="L3053" s="4" t="str">
        <f>IF(K3053="Y",VLOOKUP($A3053,SEM_20201201_20210416!$A:$G,3,FALSE),"")</f>
        <v/>
      </c>
      <c r="M3053" s="4" t="str">
        <f>IF(K3053="Y",VLOOKUP($A3053,SEM_20201201_20210416!$A:$G,4,FALSE),"")</f>
        <v/>
      </c>
      <c r="N3053" s="1" t="str">
        <f>IFERROR(VLOOKUP(A3053,SEM_20201201_20210416!A:F,6,FALSE),"")</f>
        <v/>
      </c>
      <c r="O3053" s="4" t="str">
        <f t="shared" si="239"/>
        <v/>
      </c>
      <c r="P3053" s="4" t="str">
        <f t="shared" si="240"/>
        <v/>
      </c>
    </row>
    <row r="3054" spans="1:16">
      <c r="A3054" s="3" t="s">
        <v>2843</v>
      </c>
      <c r="B3054">
        <v>4</v>
      </c>
      <c r="C3054">
        <v>0</v>
      </c>
      <c r="D3054" s="1">
        <v>0</v>
      </c>
      <c r="E3054" s="2">
        <v>43.75</v>
      </c>
      <c r="H3054" s="4" t="str">
        <f t="shared" si="236"/>
        <v/>
      </c>
      <c r="I3054" s="4" t="str">
        <f t="shared" si="237"/>
        <v/>
      </c>
      <c r="J3054" s="4" t="str">
        <f t="shared" si="238"/>
        <v/>
      </c>
      <c r="K3054" s="4" t="str">
        <f>IF(ISERROR(MATCH(A3054,SEM_20201201_20210416!A:A,0)),"","Y")</f>
        <v/>
      </c>
      <c r="L3054" s="4" t="str">
        <f>IF(K3054="Y",VLOOKUP($A3054,SEM_20201201_20210416!$A:$G,3,FALSE),"")</f>
        <v/>
      </c>
      <c r="M3054" s="4" t="str">
        <f>IF(K3054="Y",VLOOKUP($A3054,SEM_20201201_20210416!$A:$G,4,FALSE),"")</f>
        <v/>
      </c>
      <c r="N3054" s="1" t="str">
        <f>IFERROR(VLOOKUP(A3054,SEM_20201201_20210416!A:F,6,FALSE),"")</f>
        <v/>
      </c>
      <c r="O3054" s="4" t="str">
        <f t="shared" si="239"/>
        <v/>
      </c>
      <c r="P3054" s="4" t="str">
        <f t="shared" si="240"/>
        <v/>
      </c>
    </row>
    <row r="3055" spans="1:16">
      <c r="A3055" s="3" t="s">
        <v>2892</v>
      </c>
      <c r="B3055">
        <v>4</v>
      </c>
      <c r="C3055">
        <v>0</v>
      </c>
      <c r="D3055" s="1">
        <v>0</v>
      </c>
      <c r="E3055" s="2">
        <v>44</v>
      </c>
      <c r="H3055" s="4" t="str">
        <f t="shared" si="236"/>
        <v/>
      </c>
      <c r="I3055" s="4" t="str">
        <f t="shared" si="237"/>
        <v/>
      </c>
      <c r="J3055" s="4" t="str">
        <f t="shared" si="238"/>
        <v/>
      </c>
      <c r="K3055" s="4" t="str">
        <f>IF(ISERROR(MATCH(A3055,SEM_20201201_20210416!A:A,0)),"","Y")</f>
        <v/>
      </c>
      <c r="L3055" s="4" t="str">
        <f>IF(K3055="Y",VLOOKUP($A3055,SEM_20201201_20210416!$A:$G,3,FALSE),"")</f>
        <v/>
      </c>
      <c r="M3055" s="4" t="str">
        <f>IF(K3055="Y",VLOOKUP($A3055,SEM_20201201_20210416!$A:$G,4,FALSE),"")</f>
        <v/>
      </c>
      <c r="N3055" s="1" t="str">
        <f>IFERROR(VLOOKUP(A3055,SEM_20201201_20210416!A:F,6,FALSE),"")</f>
        <v/>
      </c>
      <c r="O3055" s="4" t="str">
        <f t="shared" si="239"/>
        <v/>
      </c>
      <c r="P3055" s="4" t="str">
        <f t="shared" si="240"/>
        <v/>
      </c>
    </row>
    <row r="3056" spans="1:16">
      <c r="A3056" s="3" t="s">
        <v>3038</v>
      </c>
      <c r="B3056">
        <v>4</v>
      </c>
      <c r="C3056">
        <v>0</v>
      </c>
      <c r="D3056" s="1">
        <v>0</v>
      </c>
      <c r="E3056" s="2">
        <v>44</v>
      </c>
      <c r="H3056" s="4" t="str">
        <f t="shared" si="236"/>
        <v/>
      </c>
      <c r="I3056" s="4" t="str">
        <f t="shared" si="237"/>
        <v/>
      </c>
      <c r="J3056" s="4" t="str">
        <f t="shared" si="238"/>
        <v/>
      </c>
      <c r="K3056" s="4" t="str">
        <f>IF(ISERROR(MATCH(A3056,SEM_20201201_20210416!A:A,0)),"","Y")</f>
        <v/>
      </c>
      <c r="L3056" s="4" t="str">
        <f>IF(K3056="Y",VLOOKUP($A3056,SEM_20201201_20210416!$A:$G,3,FALSE),"")</f>
        <v/>
      </c>
      <c r="M3056" s="4" t="str">
        <f>IF(K3056="Y",VLOOKUP($A3056,SEM_20201201_20210416!$A:$G,4,FALSE),"")</f>
        <v/>
      </c>
      <c r="N3056" s="1" t="str">
        <f>IFERROR(VLOOKUP(A3056,SEM_20201201_20210416!A:F,6,FALSE),"")</f>
        <v/>
      </c>
      <c r="O3056" s="4" t="str">
        <f t="shared" si="239"/>
        <v/>
      </c>
      <c r="P3056" s="4" t="str">
        <f t="shared" si="240"/>
        <v/>
      </c>
    </row>
    <row r="3057" spans="1:16">
      <c r="A3057" s="3" t="s">
        <v>2872</v>
      </c>
      <c r="B3057">
        <v>4</v>
      </c>
      <c r="C3057">
        <v>0</v>
      </c>
      <c r="D3057" s="1">
        <v>0</v>
      </c>
      <c r="E3057" s="2">
        <v>44.75</v>
      </c>
      <c r="H3057" s="4" t="str">
        <f t="shared" si="236"/>
        <v/>
      </c>
      <c r="I3057" s="4" t="str">
        <f t="shared" si="237"/>
        <v/>
      </c>
      <c r="J3057" s="4" t="str">
        <f t="shared" si="238"/>
        <v/>
      </c>
      <c r="K3057" s="4" t="str">
        <f>IF(ISERROR(MATCH(A3057,SEM_20201201_20210416!A:A,0)),"","Y")</f>
        <v/>
      </c>
      <c r="L3057" s="4" t="str">
        <f>IF(K3057="Y",VLOOKUP($A3057,SEM_20201201_20210416!$A:$G,3,FALSE),"")</f>
        <v/>
      </c>
      <c r="M3057" s="4" t="str">
        <f>IF(K3057="Y",VLOOKUP($A3057,SEM_20201201_20210416!$A:$G,4,FALSE),"")</f>
        <v/>
      </c>
      <c r="N3057" s="1" t="str">
        <f>IFERROR(VLOOKUP(A3057,SEM_20201201_20210416!A:F,6,FALSE),"")</f>
        <v/>
      </c>
      <c r="O3057" s="4" t="str">
        <f t="shared" si="239"/>
        <v/>
      </c>
      <c r="P3057" s="4" t="str">
        <f t="shared" si="240"/>
        <v/>
      </c>
    </row>
    <row r="3058" spans="1:16">
      <c r="A3058" s="3" t="s">
        <v>2891</v>
      </c>
      <c r="B3058">
        <v>4</v>
      </c>
      <c r="C3058">
        <v>0</v>
      </c>
      <c r="D3058" s="1">
        <v>0</v>
      </c>
      <c r="E3058" s="2">
        <v>47</v>
      </c>
      <c r="H3058" s="4" t="str">
        <f t="shared" si="236"/>
        <v/>
      </c>
      <c r="I3058" s="4" t="str">
        <f t="shared" si="237"/>
        <v/>
      </c>
      <c r="J3058" s="4" t="str">
        <f t="shared" si="238"/>
        <v/>
      </c>
      <c r="K3058" s="4" t="str">
        <f>IF(ISERROR(MATCH(A3058,SEM_20201201_20210416!A:A,0)),"","Y")</f>
        <v/>
      </c>
      <c r="L3058" s="4" t="str">
        <f>IF(K3058="Y",VLOOKUP($A3058,SEM_20201201_20210416!$A:$G,3,FALSE),"")</f>
        <v/>
      </c>
      <c r="M3058" s="4" t="str">
        <f>IF(K3058="Y",VLOOKUP($A3058,SEM_20201201_20210416!$A:$G,4,FALSE),"")</f>
        <v/>
      </c>
      <c r="N3058" s="1" t="str">
        <f>IFERROR(VLOOKUP(A3058,SEM_20201201_20210416!A:F,6,FALSE),"")</f>
        <v/>
      </c>
      <c r="O3058" s="4" t="str">
        <f t="shared" si="239"/>
        <v/>
      </c>
      <c r="P3058" s="4" t="str">
        <f t="shared" si="240"/>
        <v/>
      </c>
    </row>
    <row r="3059" spans="1:16">
      <c r="A3059" s="3" t="s">
        <v>3125</v>
      </c>
      <c r="B3059">
        <v>4</v>
      </c>
      <c r="C3059">
        <v>0</v>
      </c>
      <c r="D3059" s="1">
        <v>0</v>
      </c>
      <c r="E3059" s="2">
        <v>47</v>
      </c>
      <c r="H3059" s="4" t="str">
        <f t="shared" si="236"/>
        <v/>
      </c>
      <c r="I3059" s="4" t="str">
        <f t="shared" si="237"/>
        <v/>
      </c>
      <c r="J3059" s="4" t="str">
        <f t="shared" si="238"/>
        <v/>
      </c>
      <c r="K3059" s="4" t="str">
        <f>IF(ISERROR(MATCH(A3059,SEM_20201201_20210416!A:A,0)),"","Y")</f>
        <v/>
      </c>
      <c r="L3059" s="4" t="str">
        <f>IF(K3059="Y",VLOOKUP($A3059,SEM_20201201_20210416!$A:$G,3,FALSE),"")</f>
        <v/>
      </c>
      <c r="M3059" s="4" t="str">
        <f>IF(K3059="Y",VLOOKUP($A3059,SEM_20201201_20210416!$A:$G,4,FALSE),"")</f>
        <v/>
      </c>
      <c r="N3059" s="1" t="str">
        <f>IFERROR(VLOOKUP(A3059,SEM_20201201_20210416!A:F,6,FALSE),"")</f>
        <v/>
      </c>
      <c r="O3059" s="4" t="str">
        <f t="shared" si="239"/>
        <v/>
      </c>
      <c r="P3059" s="4" t="str">
        <f t="shared" si="240"/>
        <v/>
      </c>
    </row>
    <row r="3060" spans="1:16">
      <c r="A3060" s="3" t="s">
        <v>3126</v>
      </c>
      <c r="B3060">
        <v>4</v>
      </c>
      <c r="C3060">
        <v>0</v>
      </c>
      <c r="D3060" s="1">
        <v>0</v>
      </c>
      <c r="E3060" s="2">
        <v>47.5</v>
      </c>
      <c r="H3060" s="4" t="str">
        <f t="shared" si="236"/>
        <v/>
      </c>
      <c r="I3060" s="4" t="str">
        <f t="shared" si="237"/>
        <v/>
      </c>
      <c r="J3060" s="4" t="str">
        <f t="shared" si="238"/>
        <v/>
      </c>
      <c r="K3060" s="4" t="str">
        <f>IF(ISERROR(MATCH(A3060,SEM_20201201_20210416!A:A,0)),"","Y")</f>
        <v/>
      </c>
      <c r="L3060" s="4" t="str">
        <f>IF(K3060="Y",VLOOKUP($A3060,SEM_20201201_20210416!$A:$G,3,FALSE),"")</f>
        <v/>
      </c>
      <c r="M3060" s="4" t="str">
        <f>IF(K3060="Y",VLOOKUP($A3060,SEM_20201201_20210416!$A:$G,4,FALSE),"")</f>
        <v/>
      </c>
      <c r="N3060" s="1" t="str">
        <f>IFERROR(VLOOKUP(A3060,SEM_20201201_20210416!A:F,6,FALSE),"")</f>
        <v/>
      </c>
      <c r="O3060" s="4" t="str">
        <f t="shared" si="239"/>
        <v/>
      </c>
      <c r="P3060" s="4" t="str">
        <f t="shared" si="240"/>
        <v/>
      </c>
    </row>
    <row r="3061" spans="1:16">
      <c r="A3061" s="3" t="s">
        <v>2923</v>
      </c>
      <c r="B3061">
        <v>4</v>
      </c>
      <c r="C3061">
        <v>1</v>
      </c>
      <c r="D3061" s="1">
        <v>0.25</v>
      </c>
      <c r="E3061" s="2">
        <v>47.75</v>
      </c>
      <c r="H3061" s="4" t="str">
        <f t="shared" si="236"/>
        <v/>
      </c>
      <c r="I3061" s="4" t="str">
        <f t="shared" si="237"/>
        <v/>
      </c>
      <c r="J3061" s="4" t="str">
        <f t="shared" si="238"/>
        <v/>
      </c>
      <c r="K3061" s="4" t="str">
        <f>IF(ISERROR(MATCH(A3061,SEM_20201201_20210416!A:A,0)),"","Y")</f>
        <v/>
      </c>
      <c r="L3061" s="4" t="str">
        <f>IF(K3061="Y",VLOOKUP($A3061,SEM_20201201_20210416!$A:$G,3,FALSE),"")</f>
        <v/>
      </c>
      <c r="M3061" s="4" t="str">
        <f>IF(K3061="Y",VLOOKUP($A3061,SEM_20201201_20210416!$A:$G,4,FALSE),"")</f>
        <v/>
      </c>
      <c r="N3061" s="1" t="str">
        <f>IFERROR(VLOOKUP(A3061,SEM_20201201_20210416!A:F,6,FALSE),"")</f>
        <v/>
      </c>
      <c r="O3061" s="4" t="str">
        <f t="shared" si="239"/>
        <v/>
      </c>
      <c r="P3061" s="4" t="str">
        <f t="shared" si="240"/>
        <v/>
      </c>
    </row>
    <row r="3062" spans="1:16">
      <c r="A3062" s="3" t="s">
        <v>3141</v>
      </c>
      <c r="B3062">
        <v>4</v>
      </c>
      <c r="C3062">
        <v>1</v>
      </c>
      <c r="D3062" s="1">
        <v>0.25</v>
      </c>
      <c r="E3062" s="2">
        <v>48.5</v>
      </c>
      <c r="H3062" s="4" t="str">
        <f t="shared" si="236"/>
        <v/>
      </c>
      <c r="I3062" s="4" t="str">
        <f t="shared" si="237"/>
        <v/>
      </c>
      <c r="J3062" s="4" t="str">
        <f t="shared" si="238"/>
        <v/>
      </c>
      <c r="K3062" s="4" t="str">
        <f>IF(ISERROR(MATCH(A3062,SEM_20201201_20210416!A:A,0)),"","Y")</f>
        <v/>
      </c>
      <c r="L3062" s="4" t="str">
        <f>IF(K3062="Y",VLOOKUP($A3062,SEM_20201201_20210416!$A:$G,3,FALSE),"")</f>
        <v/>
      </c>
      <c r="M3062" s="4" t="str">
        <f>IF(K3062="Y",VLOOKUP($A3062,SEM_20201201_20210416!$A:$G,4,FALSE),"")</f>
        <v/>
      </c>
      <c r="N3062" s="1" t="str">
        <f>IFERROR(VLOOKUP(A3062,SEM_20201201_20210416!A:F,6,FALSE),"")</f>
        <v/>
      </c>
      <c r="O3062" s="4" t="str">
        <f t="shared" si="239"/>
        <v/>
      </c>
      <c r="P3062" s="4" t="str">
        <f t="shared" si="240"/>
        <v/>
      </c>
    </row>
    <row r="3063" spans="1:16">
      <c r="A3063" s="3" t="s">
        <v>3100</v>
      </c>
      <c r="B3063">
        <v>4</v>
      </c>
      <c r="C3063">
        <v>0</v>
      </c>
      <c r="D3063" s="1">
        <v>0</v>
      </c>
      <c r="E3063" s="2">
        <v>48.75</v>
      </c>
      <c r="H3063" s="4" t="str">
        <f t="shared" si="236"/>
        <v/>
      </c>
      <c r="I3063" s="4" t="str">
        <f t="shared" si="237"/>
        <v/>
      </c>
      <c r="J3063" s="4" t="str">
        <f t="shared" si="238"/>
        <v/>
      </c>
      <c r="K3063" s="4" t="str">
        <f>IF(ISERROR(MATCH(A3063,SEM_20201201_20210416!A:A,0)),"","Y")</f>
        <v/>
      </c>
      <c r="L3063" s="4" t="str">
        <f>IF(K3063="Y",VLOOKUP($A3063,SEM_20201201_20210416!$A:$G,3,FALSE),"")</f>
        <v/>
      </c>
      <c r="M3063" s="4" t="str">
        <f>IF(K3063="Y",VLOOKUP($A3063,SEM_20201201_20210416!$A:$G,4,FALSE),"")</f>
        <v/>
      </c>
      <c r="N3063" s="1" t="str">
        <f>IFERROR(VLOOKUP(A3063,SEM_20201201_20210416!A:F,6,FALSE),"")</f>
        <v/>
      </c>
      <c r="O3063" s="4" t="str">
        <f t="shared" si="239"/>
        <v/>
      </c>
      <c r="P3063" s="4" t="str">
        <f t="shared" si="240"/>
        <v/>
      </c>
    </row>
    <row r="3064" spans="1:16">
      <c r="A3064" s="3" t="s">
        <v>3015</v>
      </c>
      <c r="B3064">
        <v>4</v>
      </c>
      <c r="C3064">
        <v>0</v>
      </c>
      <c r="D3064" s="1">
        <v>0</v>
      </c>
      <c r="E3064" s="2">
        <v>49</v>
      </c>
      <c r="H3064" s="4" t="str">
        <f t="shared" si="236"/>
        <v/>
      </c>
      <c r="I3064" s="4" t="str">
        <f t="shared" si="237"/>
        <v/>
      </c>
      <c r="J3064" s="4" t="str">
        <f t="shared" si="238"/>
        <v/>
      </c>
      <c r="K3064" s="4" t="str">
        <f>IF(ISERROR(MATCH(A3064,SEM_20201201_20210416!A:A,0)),"","Y")</f>
        <v/>
      </c>
      <c r="L3064" s="4" t="str">
        <f>IF(K3064="Y",VLOOKUP($A3064,SEM_20201201_20210416!$A:$G,3,FALSE),"")</f>
        <v/>
      </c>
      <c r="M3064" s="4" t="str">
        <f>IF(K3064="Y",VLOOKUP($A3064,SEM_20201201_20210416!$A:$G,4,FALSE),"")</f>
        <v/>
      </c>
      <c r="N3064" s="1" t="str">
        <f>IFERROR(VLOOKUP(A3064,SEM_20201201_20210416!A:F,6,FALSE),"")</f>
        <v/>
      </c>
      <c r="O3064" s="4" t="str">
        <f t="shared" si="239"/>
        <v/>
      </c>
      <c r="P3064" s="4" t="str">
        <f t="shared" si="240"/>
        <v/>
      </c>
    </row>
    <row r="3065" spans="1:16">
      <c r="A3065" s="3" t="s">
        <v>3044</v>
      </c>
      <c r="B3065">
        <v>4</v>
      </c>
      <c r="C3065">
        <v>0</v>
      </c>
      <c r="D3065" s="1">
        <v>0</v>
      </c>
      <c r="E3065" s="2">
        <v>49.5</v>
      </c>
      <c r="H3065" s="4" t="str">
        <f t="shared" si="236"/>
        <v/>
      </c>
      <c r="I3065" s="4" t="str">
        <f t="shared" si="237"/>
        <v/>
      </c>
      <c r="J3065" s="4" t="str">
        <f t="shared" si="238"/>
        <v/>
      </c>
      <c r="K3065" s="4" t="str">
        <f>IF(ISERROR(MATCH(A3065,SEM_20201201_20210416!A:A,0)),"","Y")</f>
        <v/>
      </c>
      <c r="L3065" s="4" t="str">
        <f>IF(K3065="Y",VLOOKUP($A3065,SEM_20201201_20210416!$A:$G,3,FALSE),"")</f>
        <v/>
      </c>
      <c r="M3065" s="4" t="str">
        <f>IF(K3065="Y",VLOOKUP($A3065,SEM_20201201_20210416!$A:$G,4,FALSE),"")</f>
        <v/>
      </c>
      <c r="N3065" s="1" t="str">
        <f>IFERROR(VLOOKUP(A3065,SEM_20201201_20210416!A:F,6,FALSE),"")</f>
        <v/>
      </c>
      <c r="O3065" s="4" t="str">
        <f t="shared" si="239"/>
        <v/>
      </c>
      <c r="P3065" s="4" t="str">
        <f t="shared" si="240"/>
        <v/>
      </c>
    </row>
    <row r="3066" spans="1:16">
      <c r="A3066" s="3" t="s">
        <v>2888</v>
      </c>
      <c r="B3066">
        <v>4</v>
      </c>
      <c r="C3066">
        <v>0</v>
      </c>
      <c r="D3066" s="1">
        <v>0</v>
      </c>
      <c r="E3066" s="2">
        <v>49.75</v>
      </c>
      <c r="H3066" s="4" t="str">
        <f t="shared" si="236"/>
        <v/>
      </c>
      <c r="I3066" s="4" t="str">
        <f t="shared" si="237"/>
        <v/>
      </c>
      <c r="J3066" s="4" t="str">
        <f t="shared" si="238"/>
        <v/>
      </c>
      <c r="K3066" s="4" t="str">
        <f>IF(ISERROR(MATCH(A3066,SEM_20201201_20210416!A:A,0)),"","Y")</f>
        <v/>
      </c>
      <c r="L3066" s="4" t="str">
        <f>IF(K3066="Y",VLOOKUP($A3066,SEM_20201201_20210416!$A:$G,3,FALSE),"")</f>
        <v/>
      </c>
      <c r="M3066" s="4" t="str">
        <f>IF(K3066="Y",VLOOKUP($A3066,SEM_20201201_20210416!$A:$G,4,FALSE),"")</f>
        <v/>
      </c>
      <c r="N3066" s="1" t="str">
        <f>IFERROR(VLOOKUP(A3066,SEM_20201201_20210416!A:F,6,FALSE),"")</f>
        <v/>
      </c>
      <c r="O3066" s="4" t="str">
        <f t="shared" si="239"/>
        <v/>
      </c>
      <c r="P3066" s="4" t="str">
        <f t="shared" si="240"/>
        <v/>
      </c>
    </row>
    <row r="3067" spans="1:16">
      <c r="A3067" s="3" t="s">
        <v>2959</v>
      </c>
      <c r="B3067">
        <v>4</v>
      </c>
      <c r="C3067">
        <v>0</v>
      </c>
      <c r="D3067" s="1">
        <v>0</v>
      </c>
      <c r="E3067" s="2">
        <v>50.5</v>
      </c>
      <c r="H3067" s="4" t="str">
        <f t="shared" si="236"/>
        <v/>
      </c>
      <c r="I3067" s="4" t="str">
        <f t="shared" si="237"/>
        <v/>
      </c>
      <c r="J3067" s="4" t="str">
        <f t="shared" si="238"/>
        <v/>
      </c>
      <c r="K3067" s="4" t="str">
        <f>IF(ISERROR(MATCH(A3067,SEM_20201201_20210416!A:A,0)),"","Y")</f>
        <v/>
      </c>
      <c r="L3067" s="4" t="str">
        <f>IF(K3067="Y",VLOOKUP($A3067,SEM_20201201_20210416!$A:$G,3,FALSE),"")</f>
        <v/>
      </c>
      <c r="M3067" s="4" t="str">
        <f>IF(K3067="Y",VLOOKUP($A3067,SEM_20201201_20210416!$A:$G,4,FALSE),"")</f>
        <v/>
      </c>
      <c r="N3067" s="1" t="str">
        <f>IFERROR(VLOOKUP(A3067,SEM_20201201_20210416!A:F,6,FALSE),"")</f>
        <v/>
      </c>
      <c r="O3067" s="4" t="str">
        <f t="shared" si="239"/>
        <v/>
      </c>
      <c r="P3067" s="4" t="str">
        <f t="shared" si="240"/>
        <v/>
      </c>
    </row>
    <row r="3068" spans="1:16">
      <c r="A3068" s="3" t="s">
        <v>2944</v>
      </c>
      <c r="B3068">
        <v>4</v>
      </c>
      <c r="C3068">
        <v>0</v>
      </c>
      <c r="D3068" s="1">
        <v>0</v>
      </c>
      <c r="E3068" s="2">
        <v>51.75</v>
      </c>
      <c r="H3068" s="4" t="str">
        <f t="shared" si="236"/>
        <v/>
      </c>
      <c r="I3068" s="4" t="str">
        <f t="shared" si="237"/>
        <v/>
      </c>
      <c r="J3068" s="4" t="str">
        <f t="shared" si="238"/>
        <v/>
      </c>
      <c r="K3068" s="4" t="str">
        <f>IF(ISERROR(MATCH(A3068,SEM_20201201_20210416!A:A,0)),"","Y")</f>
        <v/>
      </c>
      <c r="L3068" s="4" t="str">
        <f>IF(K3068="Y",VLOOKUP($A3068,SEM_20201201_20210416!$A:$G,3,FALSE),"")</f>
        <v/>
      </c>
      <c r="M3068" s="4" t="str">
        <f>IF(K3068="Y",VLOOKUP($A3068,SEM_20201201_20210416!$A:$G,4,FALSE),"")</f>
        <v/>
      </c>
      <c r="N3068" s="1" t="str">
        <f>IFERROR(VLOOKUP(A3068,SEM_20201201_20210416!A:F,6,FALSE),"")</f>
        <v/>
      </c>
      <c r="O3068" s="4" t="str">
        <f t="shared" si="239"/>
        <v/>
      </c>
      <c r="P3068" s="4" t="str">
        <f t="shared" si="240"/>
        <v/>
      </c>
    </row>
    <row r="3069" spans="1:16">
      <c r="A3069" s="3" t="s">
        <v>3112</v>
      </c>
      <c r="B3069">
        <v>4</v>
      </c>
      <c r="C3069">
        <v>0</v>
      </c>
      <c r="D3069" s="1">
        <v>0</v>
      </c>
      <c r="E3069" s="2">
        <v>51.75</v>
      </c>
      <c r="H3069" s="4" t="str">
        <f t="shared" si="236"/>
        <v/>
      </c>
      <c r="I3069" s="4" t="str">
        <f t="shared" si="237"/>
        <v/>
      </c>
      <c r="J3069" s="4" t="str">
        <f t="shared" si="238"/>
        <v/>
      </c>
      <c r="K3069" s="4" t="str">
        <f>IF(ISERROR(MATCH(A3069,SEM_20201201_20210416!A:A,0)),"","Y")</f>
        <v/>
      </c>
      <c r="L3069" s="4" t="str">
        <f>IF(K3069="Y",VLOOKUP($A3069,SEM_20201201_20210416!$A:$G,3,FALSE),"")</f>
        <v/>
      </c>
      <c r="M3069" s="4" t="str">
        <f>IF(K3069="Y",VLOOKUP($A3069,SEM_20201201_20210416!$A:$G,4,FALSE),"")</f>
        <v/>
      </c>
      <c r="N3069" s="1" t="str">
        <f>IFERROR(VLOOKUP(A3069,SEM_20201201_20210416!A:F,6,FALSE),"")</f>
        <v/>
      </c>
      <c r="O3069" s="4" t="str">
        <f t="shared" si="239"/>
        <v/>
      </c>
      <c r="P3069" s="4" t="str">
        <f t="shared" si="240"/>
        <v/>
      </c>
    </row>
    <row r="3070" spans="1:16">
      <c r="A3070" s="3" t="s">
        <v>2956</v>
      </c>
      <c r="B3070">
        <v>4</v>
      </c>
      <c r="C3070">
        <v>0</v>
      </c>
      <c r="D3070" s="1">
        <v>0</v>
      </c>
      <c r="E3070" s="2">
        <v>52.25</v>
      </c>
      <c r="H3070" s="4" t="str">
        <f t="shared" si="236"/>
        <v/>
      </c>
      <c r="I3070" s="4" t="str">
        <f t="shared" si="237"/>
        <v/>
      </c>
      <c r="J3070" s="4" t="str">
        <f t="shared" si="238"/>
        <v/>
      </c>
      <c r="K3070" s="4" t="str">
        <f>IF(ISERROR(MATCH(A3070,SEM_20201201_20210416!A:A,0)),"","Y")</f>
        <v/>
      </c>
      <c r="L3070" s="4" t="str">
        <f>IF(K3070="Y",VLOOKUP($A3070,SEM_20201201_20210416!$A:$G,3,FALSE),"")</f>
        <v/>
      </c>
      <c r="M3070" s="4" t="str">
        <f>IF(K3070="Y",VLOOKUP($A3070,SEM_20201201_20210416!$A:$G,4,FALSE),"")</f>
        <v/>
      </c>
      <c r="N3070" s="1" t="str">
        <f>IFERROR(VLOOKUP(A3070,SEM_20201201_20210416!A:F,6,FALSE),"")</f>
        <v/>
      </c>
      <c r="O3070" s="4" t="str">
        <f t="shared" si="239"/>
        <v/>
      </c>
      <c r="P3070" s="4" t="str">
        <f t="shared" si="240"/>
        <v/>
      </c>
    </row>
    <row r="3071" spans="1:16">
      <c r="A3071" s="3" t="s">
        <v>3013</v>
      </c>
      <c r="B3071">
        <v>4</v>
      </c>
      <c r="C3071">
        <v>0</v>
      </c>
      <c r="D3071" s="1">
        <v>0</v>
      </c>
      <c r="E3071" s="2">
        <v>52.25</v>
      </c>
      <c r="H3071" s="4" t="str">
        <f t="shared" si="236"/>
        <v/>
      </c>
      <c r="I3071" s="4" t="str">
        <f t="shared" si="237"/>
        <v/>
      </c>
      <c r="J3071" s="4" t="str">
        <f t="shared" si="238"/>
        <v/>
      </c>
      <c r="K3071" s="4" t="str">
        <f>IF(ISERROR(MATCH(A3071,SEM_20201201_20210416!A:A,0)),"","Y")</f>
        <v/>
      </c>
      <c r="L3071" s="4" t="str">
        <f>IF(K3071="Y",VLOOKUP($A3071,SEM_20201201_20210416!$A:$G,3,FALSE),"")</f>
        <v/>
      </c>
      <c r="M3071" s="4" t="str">
        <f>IF(K3071="Y",VLOOKUP($A3071,SEM_20201201_20210416!$A:$G,4,FALSE),"")</f>
        <v/>
      </c>
      <c r="N3071" s="1" t="str">
        <f>IFERROR(VLOOKUP(A3071,SEM_20201201_20210416!A:F,6,FALSE),"")</f>
        <v/>
      </c>
      <c r="O3071" s="4" t="str">
        <f t="shared" si="239"/>
        <v/>
      </c>
      <c r="P3071" s="4" t="str">
        <f t="shared" si="240"/>
        <v/>
      </c>
    </row>
    <row r="3072" spans="1:16">
      <c r="A3072" s="3" t="s">
        <v>2846</v>
      </c>
      <c r="B3072">
        <v>4</v>
      </c>
      <c r="C3072">
        <v>0</v>
      </c>
      <c r="D3072" s="1">
        <v>0</v>
      </c>
      <c r="E3072" s="2">
        <v>52.5</v>
      </c>
      <c r="H3072" s="4" t="str">
        <f t="shared" si="236"/>
        <v/>
      </c>
      <c r="I3072" s="4" t="str">
        <f t="shared" si="237"/>
        <v/>
      </c>
      <c r="J3072" s="4" t="str">
        <f t="shared" si="238"/>
        <v/>
      </c>
      <c r="K3072" s="4" t="str">
        <f>IF(ISERROR(MATCH(A3072,SEM_20201201_20210416!A:A,0)),"","Y")</f>
        <v/>
      </c>
      <c r="L3072" s="4" t="str">
        <f>IF(K3072="Y",VLOOKUP($A3072,SEM_20201201_20210416!$A:$G,3,FALSE),"")</f>
        <v/>
      </c>
      <c r="M3072" s="4" t="str">
        <f>IF(K3072="Y",VLOOKUP($A3072,SEM_20201201_20210416!$A:$G,4,FALSE),"")</f>
        <v/>
      </c>
      <c r="N3072" s="1" t="str">
        <f>IFERROR(VLOOKUP(A3072,SEM_20201201_20210416!A:F,6,FALSE),"")</f>
        <v/>
      </c>
      <c r="O3072" s="4" t="str">
        <f t="shared" si="239"/>
        <v/>
      </c>
      <c r="P3072" s="4" t="str">
        <f t="shared" si="240"/>
        <v/>
      </c>
    </row>
    <row r="3073" spans="1:16">
      <c r="A3073" s="3" t="s">
        <v>2896</v>
      </c>
      <c r="B3073">
        <v>4</v>
      </c>
      <c r="C3073">
        <v>0</v>
      </c>
      <c r="D3073" s="1">
        <v>0</v>
      </c>
      <c r="E3073" s="2">
        <v>52.75</v>
      </c>
      <c r="H3073" s="4" t="str">
        <f t="shared" si="236"/>
        <v/>
      </c>
      <c r="I3073" s="4" t="str">
        <f t="shared" si="237"/>
        <v/>
      </c>
      <c r="J3073" s="4" t="str">
        <f t="shared" si="238"/>
        <v/>
      </c>
      <c r="K3073" s="4" t="str">
        <f>IF(ISERROR(MATCH(A3073,SEM_20201201_20210416!A:A,0)),"","Y")</f>
        <v/>
      </c>
      <c r="L3073" s="4" t="str">
        <f>IF(K3073="Y",VLOOKUP($A3073,SEM_20201201_20210416!$A:$G,3,FALSE),"")</f>
        <v/>
      </c>
      <c r="M3073" s="4" t="str">
        <f>IF(K3073="Y",VLOOKUP($A3073,SEM_20201201_20210416!$A:$G,4,FALSE),"")</f>
        <v/>
      </c>
      <c r="N3073" s="1" t="str">
        <f>IFERROR(VLOOKUP(A3073,SEM_20201201_20210416!A:F,6,FALSE),"")</f>
        <v/>
      </c>
      <c r="O3073" s="4" t="str">
        <f t="shared" si="239"/>
        <v/>
      </c>
      <c r="P3073" s="4" t="str">
        <f t="shared" si="240"/>
        <v/>
      </c>
    </row>
    <row r="3074" spans="1:16">
      <c r="A3074" s="3" t="s">
        <v>3117</v>
      </c>
      <c r="B3074">
        <v>4</v>
      </c>
      <c r="C3074">
        <v>0</v>
      </c>
      <c r="D3074" s="1">
        <v>0</v>
      </c>
      <c r="E3074" s="2">
        <v>53.25</v>
      </c>
      <c r="H3074" s="4" t="str">
        <f t="shared" si="236"/>
        <v/>
      </c>
      <c r="I3074" s="4" t="str">
        <f t="shared" si="237"/>
        <v/>
      </c>
      <c r="J3074" s="4" t="str">
        <f t="shared" si="238"/>
        <v/>
      </c>
      <c r="K3074" s="4" t="str">
        <f>IF(ISERROR(MATCH(A3074,SEM_20201201_20210416!A:A,0)),"","Y")</f>
        <v/>
      </c>
      <c r="L3074" s="4" t="str">
        <f>IF(K3074="Y",VLOOKUP($A3074,SEM_20201201_20210416!$A:$G,3,FALSE),"")</f>
        <v/>
      </c>
      <c r="M3074" s="4" t="str">
        <f>IF(K3074="Y",VLOOKUP($A3074,SEM_20201201_20210416!$A:$G,4,FALSE),"")</f>
        <v/>
      </c>
      <c r="N3074" s="1" t="str">
        <f>IFERROR(VLOOKUP(A3074,SEM_20201201_20210416!A:F,6,FALSE),"")</f>
        <v/>
      </c>
      <c r="O3074" s="4" t="str">
        <f t="shared" si="239"/>
        <v/>
      </c>
      <c r="P3074" s="4" t="str">
        <f t="shared" si="240"/>
        <v/>
      </c>
    </row>
    <row r="3075" spans="1:16">
      <c r="A3075" s="3" t="s">
        <v>2835</v>
      </c>
      <c r="B3075">
        <v>4</v>
      </c>
      <c r="C3075">
        <v>0</v>
      </c>
      <c r="D3075" s="1">
        <v>0</v>
      </c>
      <c r="E3075" s="2">
        <v>54.5</v>
      </c>
      <c r="H3075" s="4" t="str">
        <f t="shared" ref="H3075:H3138" si="241">IF(AND(E3075&gt;=2,E3075&lt;3),"Y","")</f>
        <v/>
      </c>
      <c r="I3075" s="4" t="str">
        <f t="shared" ref="I3075:I3138" si="242">IF(AND(E3075&gt;=4,E3075&lt;5),"Y","")</f>
        <v/>
      </c>
      <c r="J3075" s="4" t="str">
        <f t="shared" ref="J3075:J3138" si="243">IF(AND(E3075&gt;=6,E3075&lt;7),"Y","")</f>
        <v/>
      </c>
      <c r="K3075" s="4" t="str">
        <f>IF(ISERROR(MATCH(A3075,SEM_20201201_20210416!A:A,0)),"","Y")</f>
        <v/>
      </c>
      <c r="L3075" s="4" t="str">
        <f>IF(K3075="Y",VLOOKUP($A3075,SEM_20201201_20210416!$A:$G,3,FALSE),"")</f>
        <v/>
      </c>
      <c r="M3075" s="4" t="str">
        <f>IF(K3075="Y",VLOOKUP($A3075,SEM_20201201_20210416!$A:$G,4,FALSE),"")</f>
        <v/>
      </c>
      <c r="N3075" s="1" t="str">
        <f>IFERROR(VLOOKUP(A3075,SEM_20201201_20210416!A:F,6,FALSE),"")</f>
        <v/>
      </c>
      <c r="O3075" s="4" t="str">
        <f t="shared" ref="O3075:O3138" si="244">IF(AND(K3075="Y",M3075&gt;C3075),"Y","")</f>
        <v/>
      </c>
      <c r="P3075" s="4" t="str">
        <f t="shared" ref="P3075:P3138" si="245">IF(AND(G3075&lt;&gt;"N",E3075&gt;$V$1,D3075&lt;$V$2,B3075&gt;=$V$3),"Y","")</f>
        <v/>
      </c>
    </row>
    <row r="3076" spans="1:16">
      <c r="A3076" s="3" t="s">
        <v>2884</v>
      </c>
      <c r="B3076">
        <v>4</v>
      </c>
      <c r="C3076">
        <v>0</v>
      </c>
      <c r="D3076" s="1">
        <v>0</v>
      </c>
      <c r="E3076" s="2">
        <v>54.5</v>
      </c>
      <c r="H3076" s="4" t="str">
        <f t="shared" si="241"/>
        <v/>
      </c>
      <c r="I3076" s="4" t="str">
        <f t="shared" si="242"/>
        <v/>
      </c>
      <c r="J3076" s="4" t="str">
        <f t="shared" si="243"/>
        <v/>
      </c>
      <c r="K3076" s="4" t="str">
        <f>IF(ISERROR(MATCH(A3076,SEM_20201201_20210416!A:A,0)),"","Y")</f>
        <v/>
      </c>
      <c r="L3076" s="4" t="str">
        <f>IF(K3076="Y",VLOOKUP($A3076,SEM_20201201_20210416!$A:$G,3,FALSE),"")</f>
        <v/>
      </c>
      <c r="M3076" s="4" t="str">
        <f>IF(K3076="Y",VLOOKUP($A3076,SEM_20201201_20210416!$A:$G,4,FALSE),"")</f>
        <v/>
      </c>
      <c r="N3076" s="1" t="str">
        <f>IFERROR(VLOOKUP(A3076,SEM_20201201_20210416!A:F,6,FALSE),"")</f>
        <v/>
      </c>
      <c r="O3076" s="4" t="str">
        <f t="shared" si="244"/>
        <v/>
      </c>
      <c r="P3076" s="4" t="str">
        <f t="shared" si="245"/>
        <v/>
      </c>
    </row>
    <row r="3077" spans="1:16">
      <c r="A3077" s="3" t="s">
        <v>2818</v>
      </c>
      <c r="B3077">
        <v>4</v>
      </c>
      <c r="C3077">
        <v>0</v>
      </c>
      <c r="D3077" s="1">
        <v>0</v>
      </c>
      <c r="E3077" s="2">
        <v>55</v>
      </c>
      <c r="H3077" s="4" t="str">
        <f t="shared" si="241"/>
        <v/>
      </c>
      <c r="I3077" s="4" t="str">
        <f t="shared" si="242"/>
        <v/>
      </c>
      <c r="J3077" s="4" t="str">
        <f t="shared" si="243"/>
        <v/>
      </c>
      <c r="K3077" s="4" t="str">
        <f>IF(ISERROR(MATCH(A3077,SEM_20201201_20210416!A:A,0)),"","Y")</f>
        <v/>
      </c>
      <c r="L3077" s="4" t="str">
        <f>IF(K3077="Y",VLOOKUP($A3077,SEM_20201201_20210416!$A:$G,3,FALSE),"")</f>
        <v/>
      </c>
      <c r="M3077" s="4" t="str">
        <f>IF(K3077="Y",VLOOKUP($A3077,SEM_20201201_20210416!$A:$G,4,FALSE),"")</f>
        <v/>
      </c>
      <c r="N3077" s="1" t="str">
        <f>IFERROR(VLOOKUP(A3077,SEM_20201201_20210416!A:F,6,FALSE),"")</f>
        <v/>
      </c>
      <c r="O3077" s="4" t="str">
        <f t="shared" si="244"/>
        <v/>
      </c>
      <c r="P3077" s="4" t="str">
        <f t="shared" si="245"/>
        <v/>
      </c>
    </row>
    <row r="3078" spans="1:16">
      <c r="A3078" s="3" t="s">
        <v>2905</v>
      </c>
      <c r="B3078">
        <v>4</v>
      </c>
      <c r="C3078">
        <v>0</v>
      </c>
      <c r="D3078" s="1">
        <v>0</v>
      </c>
      <c r="E3078" s="2">
        <v>55</v>
      </c>
      <c r="H3078" s="4" t="str">
        <f t="shared" si="241"/>
        <v/>
      </c>
      <c r="I3078" s="4" t="str">
        <f t="shared" si="242"/>
        <v/>
      </c>
      <c r="J3078" s="4" t="str">
        <f t="shared" si="243"/>
        <v/>
      </c>
      <c r="K3078" s="4" t="str">
        <f>IF(ISERROR(MATCH(A3078,SEM_20201201_20210416!A:A,0)),"","Y")</f>
        <v/>
      </c>
      <c r="L3078" s="4" t="str">
        <f>IF(K3078="Y",VLOOKUP($A3078,SEM_20201201_20210416!$A:$G,3,FALSE),"")</f>
        <v/>
      </c>
      <c r="M3078" s="4" t="str">
        <f>IF(K3078="Y",VLOOKUP($A3078,SEM_20201201_20210416!$A:$G,4,FALSE),"")</f>
        <v/>
      </c>
      <c r="N3078" s="1" t="str">
        <f>IFERROR(VLOOKUP(A3078,SEM_20201201_20210416!A:F,6,FALSE),"")</f>
        <v/>
      </c>
      <c r="O3078" s="4" t="str">
        <f t="shared" si="244"/>
        <v/>
      </c>
      <c r="P3078" s="4" t="str">
        <f t="shared" si="245"/>
        <v/>
      </c>
    </row>
    <row r="3079" spans="1:16">
      <c r="A3079" s="3" t="s">
        <v>3150</v>
      </c>
      <c r="B3079">
        <v>4</v>
      </c>
      <c r="C3079">
        <v>0</v>
      </c>
      <c r="D3079" s="1">
        <v>0</v>
      </c>
      <c r="E3079" s="2">
        <v>55</v>
      </c>
      <c r="H3079" s="4" t="str">
        <f t="shared" si="241"/>
        <v/>
      </c>
      <c r="I3079" s="4" t="str">
        <f t="shared" si="242"/>
        <v/>
      </c>
      <c r="J3079" s="4" t="str">
        <f t="shared" si="243"/>
        <v/>
      </c>
      <c r="K3079" s="4" t="str">
        <f>IF(ISERROR(MATCH(A3079,SEM_20201201_20210416!A:A,0)),"","Y")</f>
        <v/>
      </c>
      <c r="L3079" s="4" t="str">
        <f>IF(K3079="Y",VLOOKUP($A3079,SEM_20201201_20210416!$A:$G,3,FALSE),"")</f>
        <v/>
      </c>
      <c r="M3079" s="4" t="str">
        <f>IF(K3079="Y",VLOOKUP($A3079,SEM_20201201_20210416!$A:$G,4,FALSE),"")</f>
        <v/>
      </c>
      <c r="N3079" s="1" t="str">
        <f>IFERROR(VLOOKUP(A3079,SEM_20201201_20210416!A:F,6,FALSE),"")</f>
        <v/>
      </c>
      <c r="O3079" s="4" t="str">
        <f t="shared" si="244"/>
        <v/>
      </c>
      <c r="P3079" s="4" t="str">
        <f t="shared" si="245"/>
        <v/>
      </c>
    </row>
    <row r="3080" spans="1:16">
      <c r="A3080" s="3" t="s">
        <v>2823</v>
      </c>
      <c r="B3080">
        <v>4</v>
      </c>
      <c r="C3080">
        <v>0</v>
      </c>
      <c r="D3080" s="1">
        <v>0</v>
      </c>
      <c r="E3080" s="2">
        <v>55.5</v>
      </c>
      <c r="H3080" s="4" t="str">
        <f t="shared" si="241"/>
        <v/>
      </c>
      <c r="I3080" s="4" t="str">
        <f t="shared" si="242"/>
        <v/>
      </c>
      <c r="J3080" s="4" t="str">
        <f t="shared" si="243"/>
        <v/>
      </c>
      <c r="K3080" s="4" t="str">
        <f>IF(ISERROR(MATCH(A3080,SEM_20201201_20210416!A:A,0)),"","Y")</f>
        <v/>
      </c>
      <c r="L3080" s="4" t="str">
        <f>IF(K3080="Y",VLOOKUP($A3080,SEM_20201201_20210416!$A:$G,3,FALSE),"")</f>
        <v/>
      </c>
      <c r="M3080" s="4" t="str">
        <f>IF(K3080="Y",VLOOKUP($A3080,SEM_20201201_20210416!$A:$G,4,FALSE),"")</f>
        <v/>
      </c>
      <c r="N3080" s="1" t="str">
        <f>IFERROR(VLOOKUP(A3080,SEM_20201201_20210416!A:F,6,FALSE),"")</f>
        <v/>
      </c>
      <c r="O3080" s="4" t="str">
        <f t="shared" si="244"/>
        <v/>
      </c>
      <c r="P3080" s="4" t="str">
        <f t="shared" si="245"/>
        <v/>
      </c>
    </row>
    <row r="3081" spans="1:16">
      <c r="A3081" s="3" t="s">
        <v>2826</v>
      </c>
      <c r="B3081">
        <v>4</v>
      </c>
      <c r="C3081">
        <v>0</v>
      </c>
      <c r="D3081" s="1">
        <v>0</v>
      </c>
      <c r="E3081" s="2">
        <v>55.75</v>
      </c>
      <c r="H3081" s="4" t="str">
        <f t="shared" si="241"/>
        <v/>
      </c>
      <c r="I3081" s="4" t="str">
        <f t="shared" si="242"/>
        <v/>
      </c>
      <c r="J3081" s="4" t="str">
        <f t="shared" si="243"/>
        <v/>
      </c>
      <c r="K3081" s="4" t="str">
        <f>IF(ISERROR(MATCH(A3081,SEM_20201201_20210416!A:A,0)),"","Y")</f>
        <v/>
      </c>
      <c r="L3081" s="4" t="str">
        <f>IF(K3081="Y",VLOOKUP($A3081,SEM_20201201_20210416!$A:$G,3,FALSE),"")</f>
        <v/>
      </c>
      <c r="M3081" s="4" t="str">
        <f>IF(K3081="Y",VLOOKUP($A3081,SEM_20201201_20210416!$A:$G,4,FALSE),"")</f>
        <v/>
      </c>
      <c r="N3081" s="1" t="str">
        <f>IFERROR(VLOOKUP(A3081,SEM_20201201_20210416!A:F,6,FALSE),"")</f>
        <v/>
      </c>
      <c r="O3081" s="4" t="str">
        <f t="shared" si="244"/>
        <v/>
      </c>
      <c r="P3081" s="4" t="str">
        <f t="shared" si="245"/>
        <v/>
      </c>
    </row>
    <row r="3082" spans="1:16">
      <c r="A3082" s="3" t="s">
        <v>2912</v>
      </c>
      <c r="B3082">
        <v>4</v>
      </c>
      <c r="C3082">
        <v>0</v>
      </c>
      <c r="D3082" s="1">
        <v>0</v>
      </c>
      <c r="E3082" s="2">
        <v>56</v>
      </c>
      <c r="H3082" s="4" t="str">
        <f t="shared" si="241"/>
        <v/>
      </c>
      <c r="I3082" s="4" t="str">
        <f t="shared" si="242"/>
        <v/>
      </c>
      <c r="J3082" s="4" t="str">
        <f t="shared" si="243"/>
        <v/>
      </c>
      <c r="K3082" s="4" t="str">
        <f>IF(ISERROR(MATCH(A3082,SEM_20201201_20210416!A:A,0)),"","Y")</f>
        <v/>
      </c>
      <c r="L3082" s="4" t="str">
        <f>IF(K3082="Y",VLOOKUP($A3082,SEM_20201201_20210416!$A:$G,3,FALSE),"")</f>
        <v/>
      </c>
      <c r="M3082" s="4" t="str">
        <f>IF(K3082="Y",VLOOKUP($A3082,SEM_20201201_20210416!$A:$G,4,FALSE),"")</f>
        <v/>
      </c>
      <c r="N3082" s="1" t="str">
        <f>IFERROR(VLOOKUP(A3082,SEM_20201201_20210416!A:F,6,FALSE),"")</f>
        <v/>
      </c>
      <c r="O3082" s="4" t="str">
        <f t="shared" si="244"/>
        <v/>
      </c>
      <c r="P3082" s="4" t="str">
        <f t="shared" si="245"/>
        <v/>
      </c>
    </row>
    <row r="3083" spans="1:16">
      <c r="A3083" s="3" t="s">
        <v>2940</v>
      </c>
      <c r="B3083">
        <v>4</v>
      </c>
      <c r="C3083">
        <v>0</v>
      </c>
      <c r="D3083" s="1">
        <v>0</v>
      </c>
      <c r="E3083" s="2">
        <v>56.25</v>
      </c>
      <c r="H3083" s="4" t="str">
        <f t="shared" si="241"/>
        <v/>
      </c>
      <c r="I3083" s="4" t="str">
        <f t="shared" si="242"/>
        <v/>
      </c>
      <c r="J3083" s="4" t="str">
        <f t="shared" si="243"/>
        <v/>
      </c>
      <c r="K3083" s="4" t="str">
        <f>IF(ISERROR(MATCH(A3083,SEM_20201201_20210416!A:A,0)),"","Y")</f>
        <v/>
      </c>
      <c r="L3083" s="4" t="str">
        <f>IF(K3083="Y",VLOOKUP($A3083,SEM_20201201_20210416!$A:$G,3,FALSE),"")</f>
        <v/>
      </c>
      <c r="M3083" s="4" t="str">
        <f>IF(K3083="Y",VLOOKUP($A3083,SEM_20201201_20210416!$A:$G,4,FALSE),"")</f>
        <v/>
      </c>
      <c r="N3083" s="1" t="str">
        <f>IFERROR(VLOOKUP(A3083,SEM_20201201_20210416!A:F,6,FALSE),"")</f>
        <v/>
      </c>
      <c r="O3083" s="4" t="str">
        <f t="shared" si="244"/>
        <v/>
      </c>
      <c r="P3083" s="4" t="str">
        <f t="shared" si="245"/>
        <v/>
      </c>
    </row>
    <row r="3084" spans="1:16">
      <c r="A3084" s="3" t="s">
        <v>3020</v>
      </c>
      <c r="B3084">
        <v>4</v>
      </c>
      <c r="C3084">
        <v>0</v>
      </c>
      <c r="D3084" s="1">
        <v>0</v>
      </c>
      <c r="E3084" s="2">
        <v>56.75</v>
      </c>
      <c r="H3084" s="4" t="str">
        <f t="shared" si="241"/>
        <v/>
      </c>
      <c r="I3084" s="4" t="str">
        <f t="shared" si="242"/>
        <v/>
      </c>
      <c r="J3084" s="4" t="str">
        <f t="shared" si="243"/>
        <v/>
      </c>
      <c r="K3084" s="4" t="str">
        <f>IF(ISERROR(MATCH(A3084,SEM_20201201_20210416!A:A,0)),"","Y")</f>
        <v/>
      </c>
      <c r="L3084" s="4" t="str">
        <f>IF(K3084="Y",VLOOKUP($A3084,SEM_20201201_20210416!$A:$G,3,FALSE),"")</f>
        <v/>
      </c>
      <c r="M3084" s="4" t="str">
        <f>IF(K3084="Y",VLOOKUP($A3084,SEM_20201201_20210416!$A:$G,4,FALSE),"")</f>
        <v/>
      </c>
      <c r="N3084" s="1" t="str">
        <f>IFERROR(VLOOKUP(A3084,SEM_20201201_20210416!A:F,6,FALSE),"")</f>
        <v/>
      </c>
      <c r="O3084" s="4" t="str">
        <f t="shared" si="244"/>
        <v/>
      </c>
      <c r="P3084" s="4" t="str">
        <f t="shared" si="245"/>
        <v/>
      </c>
    </row>
    <row r="3085" spans="1:16">
      <c r="A3085" s="3" t="s">
        <v>2866</v>
      </c>
      <c r="B3085">
        <v>4</v>
      </c>
      <c r="C3085">
        <v>0</v>
      </c>
      <c r="D3085" s="1">
        <v>0</v>
      </c>
      <c r="E3085" s="2">
        <v>57.25</v>
      </c>
      <c r="H3085" s="4" t="str">
        <f t="shared" si="241"/>
        <v/>
      </c>
      <c r="I3085" s="4" t="str">
        <f t="shared" si="242"/>
        <v/>
      </c>
      <c r="J3085" s="4" t="str">
        <f t="shared" si="243"/>
        <v/>
      </c>
      <c r="K3085" s="4" t="str">
        <f>IF(ISERROR(MATCH(A3085,SEM_20201201_20210416!A:A,0)),"","Y")</f>
        <v/>
      </c>
      <c r="L3085" s="4" t="str">
        <f>IF(K3085="Y",VLOOKUP($A3085,SEM_20201201_20210416!$A:$G,3,FALSE),"")</f>
        <v/>
      </c>
      <c r="M3085" s="4" t="str">
        <f>IF(K3085="Y",VLOOKUP($A3085,SEM_20201201_20210416!$A:$G,4,FALSE),"")</f>
        <v/>
      </c>
      <c r="N3085" s="1" t="str">
        <f>IFERROR(VLOOKUP(A3085,SEM_20201201_20210416!A:F,6,FALSE),"")</f>
        <v/>
      </c>
      <c r="O3085" s="4" t="str">
        <f t="shared" si="244"/>
        <v/>
      </c>
      <c r="P3085" s="4" t="str">
        <f t="shared" si="245"/>
        <v/>
      </c>
    </row>
    <row r="3086" spans="1:16">
      <c r="A3086" s="3" t="s">
        <v>2963</v>
      </c>
      <c r="B3086">
        <v>4</v>
      </c>
      <c r="C3086">
        <v>0</v>
      </c>
      <c r="D3086" s="1">
        <v>0</v>
      </c>
      <c r="E3086" s="2">
        <v>58.75</v>
      </c>
      <c r="H3086" s="4" t="str">
        <f t="shared" si="241"/>
        <v/>
      </c>
      <c r="I3086" s="4" t="str">
        <f t="shared" si="242"/>
        <v/>
      </c>
      <c r="J3086" s="4" t="str">
        <f t="shared" si="243"/>
        <v/>
      </c>
      <c r="K3086" s="4" t="str">
        <f>IF(ISERROR(MATCH(A3086,SEM_20201201_20210416!A:A,0)),"","Y")</f>
        <v/>
      </c>
      <c r="L3086" s="4" t="str">
        <f>IF(K3086="Y",VLOOKUP($A3086,SEM_20201201_20210416!$A:$G,3,FALSE),"")</f>
        <v/>
      </c>
      <c r="M3086" s="4" t="str">
        <f>IF(K3086="Y",VLOOKUP($A3086,SEM_20201201_20210416!$A:$G,4,FALSE),"")</f>
        <v/>
      </c>
      <c r="N3086" s="1" t="str">
        <f>IFERROR(VLOOKUP(A3086,SEM_20201201_20210416!A:F,6,FALSE),"")</f>
        <v/>
      </c>
      <c r="O3086" s="4" t="str">
        <f t="shared" si="244"/>
        <v/>
      </c>
      <c r="P3086" s="4" t="str">
        <f t="shared" si="245"/>
        <v/>
      </c>
    </row>
    <row r="3087" spans="1:16">
      <c r="A3087" s="3" t="s">
        <v>2945</v>
      </c>
      <c r="B3087">
        <v>4</v>
      </c>
      <c r="C3087">
        <v>0</v>
      </c>
      <c r="D3087" s="1">
        <v>0</v>
      </c>
      <c r="E3087" s="2">
        <v>59.25</v>
      </c>
      <c r="H3087" s="4" t="str">
        <f t="shared" si="241"/>
        <v/>
      </c>
      <c r="I3087" s="4" t="str">
        <f t="shared" si="242"/>
        <v/>
      </c>
      <c r="J3087" s="4" t="str">
        <f t="shared" si="243"/>
        <v/>
      </c>
      <c r="K3087" s="4" t="str">
        <f>IF(ISERROR(MATCH(A3087,SEM_20201201_20210416!A:A,0)),"","Y")</f>
        <v/>
      </c>
      <c r="L3087" s="4" t="str">
        <f>IF(K3087="Y",VLOOKUP($A3087,SEM_20201201_20210416!$A:$G,3,FALSE),"")</f>
        <v/>
      </c>
      <c r="M3087" s="4" t="str">
        <f>IF(K3087="Y",VLOOKUP($A3087,SEM_20201201_20210416!$A:$G,4,FALSE),"")</f>
        <v/>
      </c>
      <c r="N3087" s="1" t="str">
        <f>IFERROR(VLOOKUP(A3087,SEM_20201201_20210416!A:F,6,FALSE),"")</f>
        <v/>
      </c>
      <c r="O3087" s="4" t="str">
        <f t="shared" si="244"/>
        <v/>
      </c>
      <c r="P3087" s="4" t="str">
        <f t="shared" si="245"/>
        <v/>
      </c>
    </row>
    <row r="3088" spans="1:16">
      <c r="A3088" s="3" t="s">
        <v>2875</v>
      </c>
      <c r="B3088">
        <v>4</v>
      </c>
      <c r="C3088">
        <v>0</v>
      </c>
      <c r="D3088" s="1">
        <v>0</v>
      </c>
      <c r="E3088" s="2">
        <v>59.5</v>
      </c>
      <c r="H3088" s="4" t="str">
        <f t="shared" si="241"/>
        <v/>
      </c>
      <c r="I3088" s="4" t="str">
        <f t="shared" si="242"/>
        <v/>
      </c>
      <c r="J3088" s="4" t="str">
        <f t="shared" si="243"/>
        <v/>
      </c>
      <c r="K3088" s="4" t="str">
        <f>IF(ISERROR(MATCH(A3088,SEM_20201201_20210416!A:A,0)),"","Y")</f>
        <v/>
      </c>
      <c r="L3088" s="4" t="str">
        <f>IF(K3088="Y",VLOOKUP($A3088,SEM_20201201_20210416!$A:$G,3,FALSE),"")</f>
        <v/>
      </c>
      <c r="M3088" s="4" t="str">
        <f>IF(K3088="Y",VLOOKUP($A3088,SEM_20201201_20210416!$A:$G,4,FALSE),"")</f>
        <v/>
      </c>
      <c r="N3088" s="1" t="str">
        <f>IFERROR(VLOOKUP(A3088,SEM_20201201_20210416!A:F,6,FALSE),"")</f>
        <v/>
      </c>
      <c r="O3088" s="4" t="str">
        <f t="shared" si="244"/>
        <v/>
      </c>
      <c r="P3088" s="4" t="str">
        <f t="shared" si="245"/>
        <v/>
      </c>
    </row>
    <row r="3089" spans="1:16">
      <c r="A3089" s="3" t="s">
        <v>3147</v>
      </c>
      <c r="B3089">
        <v>4</v>
      </c>
      <c r="C3089">
        <v>0</v>
      </c>
      <c r="D3089" s="1">
        <v>0</v>
      </c>
      <c r="E3089" s="2">
        <v>59.5</v>
      </c>
      <c r="H3089" s="4" t="str">
        <f t="shared" si="241"/>
        <v/>
      </c>
      <c r="I3089" s="4" t="str">
        <f t="shared" si="242"/>
        <v/>
      </c>
      <c r="J3089" s="4" t="str">
        <f t="shared" si="243"/>
        <v/>
      </c>
      <c r="K3089" s="4" t="str">
        <f>IF(ISERROR(MATCH(A3089,SEM_20201201_20210416!A:A,0)),"","Y")</f>
        <v/>
      </c>
      <c r="L3089" s="4" t="str">
        <f>IF(K3089="Y",VLOOKUP($A3089,SEM_20201201_20210416!$A:$G,3,FALSE),"")</f>
        <v/>
      </c>
      <c r="M3089" s="4" t="str">
        <f>IF(K3089="Y",VLOOKUP($A3089,SEM_20201201_20210416!$A:$G,4,FALSE),"")</f>
        <v/>
      </c>
      <c r="N3089" s="1" t="str">
        <f>IFERROR(VLOOKUP(A3089,SEM_20201201_20210416!A:F,6,FALSE),"")</f>
        <v/>
      </c>
      <c r="O3089" s="4" t="str">
        <f t="shared" si="244"/>
        <v/>
      </c>
      <c r="P3089" s="4" t="str">
        <f t="shared" si="245"/>
        <v/>
      </c>
    </row>
    <row r="3090" spans="1:16">
      <c r="A3090" s="3" t="s">
        <v>3135</v>
      </c>
      <c r="B3090">
        <v>4</v>
      </c>
      <c r="C3090">
        <v>0</v>
      </c>
      <c r="D3090" s="1">
        <v>0</v>
      </c>
      <c r="E3090" s="2">
        <v>59.75</v>
      </c>
      <c r="H3090" s="4" t="str">
        <f t="shared" si="241"/>
        <v/>
      </c>
      <c r="I3090" s="4" t="str">
        <f t="shared" si="242"/>
        <v/>
      </c>
      <c r="J3090" s="4" t="str">
        <f t="shared" si="243"/>
        <v/>
      </c>
      <c r="K3090" s="4" t="str">
        <f>IF(ISERROR(MATCH(A3090,SEM_20201201_20210416!A:A,0)),"","Y")</f>
        <v/>
      </c>
      <c r="L3090" s="4" t="str">
        <f>IF(K3090="Y",VLOOKUP($A3090,SEM_20201201_20210416!$A:$G,3,FALSE),"")</f>
        <v/>
      </c>
      <c r="M3090" s="4" t="str">
        <f>IF(K3090="Y",VLOOKUP($A3090,SEM_20201201_20210416!$A:$G,4,FALSE),"")</f>
        <v/>
      </c>
      <c r="N3090" s="1" t="str">
        <f>IFERROR(VLOOKUP(A3090,SEM_20201201_20210416!A:F,6,FALSE),"")</f>
        <v/>
      </c>
      <c r="O3090" s="4" t="str">
        <f t="shared" si="244"/>
        <v/>
      </c>
      <c r="P3090" s="4" t="str">
        <f t="shared" si="245"/>
        <v/>
      </c>
    </row>
    <row r="3091" spans="1:16">
      <c r="A3091" s="3" t="s">
        <v>3138</v>
      </c>
      <c r="B3091">
        <v>4</v>
      </c>
      <c r="C3091">
        <v>0</v>
      </c>
      <c r="D3091" s="1">
        <v>0</v>
      </c>
      <c r="E3091" s="2">
        <v>60.5</v>
      </c>
      <c r="H3091" s="4" t="str">
        <f t="shared" si="241"/>
        <v/>
      </c>
      <c r="I3091" s="4" t="str">
        <f t="shared" si="242"/>
        <v/>
      </c>
      <c r="J3091" s="4" t="str">
        <f t="shared" si="243"/>
        <v/>
      </c>
      <c r="K3091" s="4" t="str">
        <f>IF(ISERROR(MATCH(A3091,SEM_20201201_20210416!A:A,0)),"","Y")</f>
        <v/>
      </c>
      <c r="L3091" s="4" t="str">
        <f>IF(K3091="Y",VLOOKUP($A3091,SEM_20201201_20210416!$A:$G,3,FALSE),"")</f>
        <v/>
      </c>
      <c r="M3091" s="4" t="str">
        <f>IF(K3091="Y",VLOOKUP($A3091,SEM_20201201_20210416!$A:$G,4,FALSE),"")</f>
        <v/>
      </c>
      <c r="N3091" s="1" t="str">
        <f>IFERROR(VLOOKUP(A3091,SEM_20201201_20210416!A:F,6,FALSE),"")</f>
        <v/>
      </c>
      <c r="O3091" s="4" t="str">
        <f t="shared" si="244"/>
        <v/>
      </c>
      <c r="P3091" s="4" t="str">
        <f t="shared" si="245"/>
        <v/>
      </c>
    </row>
    <row r="3092" spans="1:16">
      <c r="A3092" s="3" t="s">
        <v>2867</v>
      </c>
      <c r="B3092">
        <v>4</v>
      </c>
      <c r="C3092">
        <v>0</v>
      </c>
      <c r="D3092" s="1">
        <v>0</v>
      </c>
      <c r="E3092" s="2">
        <v>60.75</v>
      </c>
      <c r="H3092" s="4" t="str">
        <f t="shared" si="241"/>
        <v/>
      </c>
      <c r="I3092" s="4" t="str">
        <f t="shared" si="242"/>
        <v/>
      </c>
      <c r="J3092" s="4" t="str">
        <f t="shared" si="243"/>
        <v/>
      </c>
      <c r="K3092" s="4" t="str">
        <f>IF(ISERROR(MATCH(A3092,SEM_20201201_20210416!A:A,0)),"","Y")</f>
        <v/>
      </c>
      <c r="L3092" s="4" t="str">
        <f>IF(K3092="Y",VLOOKUP($A3092,SEM_20201201_20210416!$A:$G,3,FALSE),"")</f>
        <v/>
      </c>
      <c r="M3092" s="4" t="str">
        <f>IF(K3092="Y",VLOOKUP($A3092,SEM_20201201_20210416!$A:$G,4,FALSE),"")</f>
        <v/>
      </c>
      <c r="N3092" s="1" t="str">
        <f>IFERROR(VLOOKUP(A3092,SEM_20201201_20210416!A:F,6,FALSE),"")</f>
        <v/>
      </c>
      <c r="O3092" s="4" t="str">
        <f t="shared" si="244"/>
        <v/>
      </c>
      <c r="P3092" s="4" t="str">
        <f t="shared" si="245"/>
        <v/>
      </c>
    </row>
    <row r="3093" spans="1:16">
      <c r="A3093" s="3" t="s">
        <v>3054</v>
      </c>
      <c r="B3093">
        <v>4</v>
      </c>
      <c r="C3093">
        <v>0</v>
      </c>
      <c r="D3093" s="1">
        <v>0</v>
      </c>
      <c r="E3093" s="2">
        <v>63.75</v>
      </c>
      <c r="H3093" s="4" t="str">
        <f t="shared" si="241"/>
        <v/>
      </c>
      <c r="I3093" s="4" t="str">
        <f t="shared" si="242"/>
        <v/>
      </c>
      <c r="J3093" s="4" t="str">
        <f t="shared" si="243"/>
        <v/>
      </c>
      <c r="K3093" s="4" t="str">
        <f>IF(ISERROR(MATCH(A3093,SEM_20201201_20210416!A:A,0)),"","Y")</f>
        <v/>
      </c>
      <c r="L3093" s="4" t="str">
        <f>IF(K3093="Y",VLOOKUP($A3093,SEM_20201201_20210416!$A:$G,3,FALSE),"")</f>
        <v/>
      </c>
      <c r="M3093" s="4" t="str">
        <f>IF(K3093="Y",VLOOKUP($A3093,SEM_20201201_20210416!$A:$G,4,FALSE),"")</f>
        <v/>
      </c>
      <c r="N3093" s="1" t="str">
        <f>IFERROR(VLOOKUP(A3093,SEM_20201201_20210416!A:F,6,FALSE),"")</f>
        <v/>
      </c>
      <c r="O3093" s="4" t="str">
        <f t="shared" si="244"/>
        <v/>
      </c>
      <c r="P3093" s="4" t="str">
        <f t="shared" si="245"/>
        <v/>
      </c>
    </row>
    <row r="3094" spans="1:16">
      <c r="A3094" s="3" t="s">
        <v>3143</v>
      </c>
      <c r="B3094">
        <v>4</v>
      </c>
      <c r="C3094">
        <v>0</v>
      </c>
      <c r="D3094" s="1">
        <v>0</v>
      </c>
      <c r="E3094" s="2">
        <v>64.25</v>
      </c>
      <c r="H3094" s="4" t="str">
        <f t="shared" si="241"/>
        <v/>
      </c>
      <c r="I3094" s="4" t="str">
        <f t="shared" si="242"/>
        <v/>
      </c>
      <c r="J3094" s="4" t="str">
        <f t="shared" si="243"/>
        <v/>
      </c>
      <c r="K3094" s="4" t="str">
        <f>IF(ISERROR(MATCH(A3094,SEM_20201201_20210416!A:A,0)),"","Y")</f>
        <v/>
      </c>
      <c r="L3094" s="4" t="str">
        <f>IF(K3094="Y",VLOOKUP($A3094,SEM_20201201_20210416!$A:$G,3,FALSE),"")</f>
        <v/>
      </c>
      <c r="M3094" s="4" t="str">
        <f>IF(K3094="Y",VLOOKUP($A3094,SEM_20201201_20210416!$A:$G,4,FALSE),"")</f>
        <v/>
      </c>
      <c r="N3094" s="1" t="str">
        <f>IFERROR(VLOOKUP(A3094,SEM_20201201_20210416!A:F,6,FALSE),"")</f>
        <v/>
      </c>
      <c r="O3094" s="4" t="str">
        <f t="shared" si="244"/>
        <v/>
      </c>
      <c r="P3094" s="4" t="str">
        <f t="shared" si="245"/>
        <v/>
      </c>
    </row>
    <row r="3095" spans="1:16">
      <c r="A3095" s="3" t="s">
        <v>2997</v>
      </c>
      <c r="B3095">
        <v>4</v>
      </c>
      <c r="C3095">
        <v>0</v>
      </c>
      <c r="D3095" s="1">
        <v>0</v>
      </c>
      <c r="E3095" s="2">
        <v>65</v>
      </c>
      <c r="H3095" s="4" t="str">
        <f t="shared" si="241"/>
        <v/>
      </c>
      <c r="I3095" s="4" t="str">
        <f t="shared" si="242"/>
        <v/>
      </c>
      <c r="J3095" s="4" t="str">
        <f t="shared" si="243"/>
        <v/>
      </c>
      <c r="K3095" s="4" t="str">
        <f>IF(ISERROR(MATCH(A3095,SEM_20201201_20210416!A:A,0)),"","Y")</f>
        <v/>
      </c>
      <c r="L3095" s="4" t="str">
        <f>IF(K3095="Y",VLOOKUP($A3095,SEM_20201201_20210416!$A:$G,3,FALSE),"")</f>
        <v/>
      </c>
      <c r="M3095" s="4" t="str">
        <f>IF(K3095="Y",VLOOKUP($A3095,SEM_20201201_20210416!$A:$G,4,FALSE),"")</f>
        <v/>
      </c>
      <c r="N3095" s="1" t="str">
        <f>IFERROR(VLOOKUP(A3095,SEM_20201201_20210416!A:F,6,FALSE),"")</f>
        <v/>
      </c>
      <c r="O3095" s="4" t="str">
        <f t="shared" si="244"/>
        <v/>
      </c>
      <c r="P3095" s="4" t="str">
        <f t="shared" si="245"/>
        <v/>
      </c>
    </row>
    <row r="3096" spans="1:16">
      <c r="A3096" s="3" t="s">
        <v>2903</v>
      </c>
      <c r="B3096">
        <v>4</v>
      </c>
      <c r="C3096">
        <v>0</v>
      </c>
      <c r="D3096" s="1">
        <v>0</v>
      </c>
      <c r="E3096" s="2">
        <v>66.5</v>
      </c>
      <c r="H3096" s="4" t="str">
        <f t="shared" si="241"/>
        <v/>
      </c>
      <c r="I3096" s="4" t="str">
        <f t="shared" si="242"/>
        <v/>
      </c>
      <c r="J3096" s="4" t="str">
        <f t="shared" si="243"/>
        <v/>
      </c>
      <c r="K3096" s="4" t="str">
        <f>IF(ISERROR(MATCH(A3096,SEM_20201201_20210416!A:A,0)),"","Y")</f>
        <v/>
      </c>
      <c r="L3096" s="4" t="str">
        <f>IF(K3096="Y",VLOOKUP($A3096,SEM_20201201_20210416!$A:$G,3,FALSE),"")</f>
        <v/>
      </c>
      <c r="M3096" s="4" t="str">
        <f>IF(K3096="Y",VLOOKUP($A3096,SEM_20201201_20210416!$A:$G,4,FALSE),"")</f>
        <v/>
      </c>
      <c r="N3096" s="1" t="str">
        <f>IFERROR(VLOOKUP(A3096,SEM_20201201_20210416!A:F,6,FALSE),"")</f>
        <v/>
      </c>
      <c r="O3096" s="4" t="str">
        <f t="shared" si="244"/>
        <v/>
      </c>
      <c r="P3096" s="4" t="str">
        <f t="shared" si="245"/>
        <v/>
      </c>
    </row>
    <row r="3097" spans="1:16">
      <c r="A3097" s="3" t="s">
        <v>2874</v>
      </c>
      <c r="B3097">
        <v>4</v>
      </c>
      <c r="C3097">
        <v>0</v>
      </c>
      <c r="D3097" s="1">
        <v>0</v>
      </c>
      <c r="E3097" s="2">
        <v>67.25</v>
      </c>
      <c r="H3097" s="4" t="str">
        <f t="shared" si="241"/>
        <v/>
      </c>
      <c r="I3097" s="4" t="str">
        <f t="shared" si="242"/>
        <v/>
      </c>
      <c r="J3097" s="4" t="str">
        <f t="shared" si="243"/>
        <v/>
      </c>
      <c r="K3097" s="4" t="str">
        <f>IF(ISERROR(MATCH(A3097,SEM_20201201_20210416!A:A,0)),"","Y")</f>
        <v/>
      </c>
      <c r="L3097" s="4" t="str">
        <f>IF(K3097="Y",VLOOKUP($A3097,SEM_20201201_20210416!$A:$G,3,FALSE),"")</f>
        <v/>
      </c>
      <c r="M3097" s="4" t="str">
        <f>IF(K3097="Y",VLOOKUP($A3097,SEM_20201201_20210416!$A:$G,4,FALSE),"")</f>
        <v/>
      </c>
      <c r="N3097" s="1" t="str">
        <f>IFERROR(VLOOKUP(A3097,SEM_20201201_20210416!A:F,6,FALSE),"")</f>
        <v/>
      </c>
      <c r="O3097" s="4" t="str">
        <f t="shared" si="244"/>
        <v/>
      </c>
      <c r="P3097" s="4" t="str">
        <f t="shared" si="245"/>
        <v/>
      </c>
    </row>
    <row r="3098" spans="1:16">
      <c r="A3098" s="3" t="s">
        <v>2928</v>
      </c>
      <c r="B3098">
        <v>4</v>
      </c>
      <c r="C3098">
        <v>0</v>
      </c>
      <c r="D3098" s="1">
        <v>0</v>
      </c>
      <c r="E3098" s="2">
        <v>67.5</v>
      </c>
      <c r="H3098" s="4" t="str">
        <f t="shared" si="241"/>
        <v/>
      </c>
      <c r="I3098" s="4" t="str">
        <f t="shared" si="242"/>
        <v/>
      </c>
      <c r="J3098" s="4" t="str">
        <f t="shared" si="243"/>
        <v/>
      </c>
      <c r="K3098" s="4" t="str">
        <f>IF(ISERROR(MATCH(A3098,SEM_20201201_20210416!A:A,0)),"","Y")</f>
        <v/>
      </c>
      <c r="L3098" s="4" t="str">
        <f>IF(K3098="Y",VLOOKUP($A3098,SEM_20201201_20210416!$A:$G,3,FALSE),"")</f>
        <v/>
      </c>
      <c r="M3098" s="4" t="str">
        <f>IF(K3098="Y",VLOOKUP($A3098,SEM_20201201_20210416!$A:$G,4,FALSE),"")</f>
        <v/>
      </c>
      <c r="N3098" s="1" t="str">
        <f>IFERROR(VLOOKUP(A3098,SEM_20201201_20210416!A:F,6,FALSE),"")</f>
        <v/>
      </c>
      <c r="O3098" s="4" t="str">
        <f t="shared" si="244"/>
        <v/>
      </c>
      <c r="P3098" s="4" t="str">
        <f t="shared" si="245"/>
        <v/>
      </c>
    </row>
    <row r="3099" spans="1:16">
      <c r="A3099" s="3" t="s">
        <v>2847</v>
      </c>
      <c r="B3099">
        <v>4</v>
      </c>
      <c r="C3099">
        <v>0</v>
      </c>
      <c r="D3099" s="1">
        <v>0</v>
      </c>
      <c r="E3099" s="2">
        <v>67.75</v>
      </c>
      <c r="H3099" s="4" t="str">
        <f t="shared" si="241"/>
        <v/>
      </c>
      <c r="I3099" s="4" t="str">
        <f t="shared" si="242"/>
        <v/>
      </c>
      <c r="J3099" s="4" t="str">
        <f t="shared" si="243"/>
        <v/>
      </c>
      <c r="K3099" s="4" t="str">
        <f>IF(ISERROR(MATCH(A3099,SEM_20201201_20210416!A:A,0)),"","Y")</f>
        <v/>
      </c>
      <c r="L3099" s="4" t="str">
        <f>IF(K3099="Y",VLOOKUP($A3099,SEM_20201201_20210416!$A:$G,3,FALSE),"")</f>
        <v/>
      </c>
      <c r="M3099" s="4" t="str">
        <f>IF(K3099="Y",VLOOKUP($A3099,SEM_20201201_20210416!$A:$G,4,FALSE),"")</f>
        <v/>
      </c>
      <c r="N3099" s="1" t="str">
        <f>IFERROR(VLOOKUP(A3099,SEM_20201201_20210416!A:F,6,FALSE),"")</f>
        <v/>
      </c>
      <c r="O3099" s="4" t="str">
        <f t="shared" si="244"/>
        <v/>
      </c>
      <c r="P3099" s="4" t="str">
        <f t="shared" si="245"/>
        <v/>
      </c>
    </row>
    <row r="3100" spans="1:16">
      <c r="A3100" s="3" t="s">
        <v>2852</v>
      </c>
      <c r="B3100">
        <v>4</v>
      </c>
      <c r="C3100">
        <v>0</v>
      </c>
      <c r="D3100" s="1">
        <v>0</v>
      </c>
      <c r="E3100" s="2">
        <v>68.5</v>
      </c>
      <c r="H3100" s="4" t="str">
        <f t="shared" si="241"/>
        <v/>
      </c>
      <c r="I3100" s="4" t="str">
        <f t="shared" si="242"/>
        <v/>
      </c>
      <c r="J3100" s="4" t="str">
        <f t="shared" si="243"/>
        <v/>
      </c>
      <c r="K3100" s="4" t="str">
        <f>IF(ISERROR(MATCH(A3100,SEM_20201201_20210416!A:A,0)),"","Y")</f>
        <v/>
      </c>
      <c r="L3100" s="4" t="str">
        <f>IF(K3100="Y",VLOOKUP($A3100,SEM_20201201_20210416!$A:$G,3,FALSE),"")</f>
        <v/>
      </c>
      <c r="M3100" s="4" t="str">
        <f>IF(K3100="Y",VLOOKUP($A3100,SEM_20201201_20210416!$A:$G,4,FALSE),"")</f>
        <v/>
      </c>
      <c r="N3100" s="1" t="str">
        <f>IFERROR(VLOOKUP(A3100,SEM_20201201_20210416!A:F,6,FALSE),"")</f>
        <v/>
      </c>
      <c r="O3100" s="4" t="str">
        <f t="shared" si="244"/>
        <v/>
      </c>
      <c r="P3100" s="4" t="str">
        <f t="shared" si="245"/>
        <v/>
      </c>
    </row>
    <row r="3101" spans="1:16">
      <c r="A3101" s="3" t="s">
        <v>2970</v>
      </c>
      <c r="B3101">
        <v>4</v>
      </c>
      <c r="C3101">
        <v>0</v>
      </c>
      <c r="D3101" s="1">
        <v>0</v>
      </c>
      <c r="E3101" s="2">
        <v>69.25</v>
      </c>
      <c r="H3101" s="4" t="str">
        <f t="shared" si="241"/>
        <v/>
      </c>
      <c r="I3101" s="4" t="str">
        <f t="shared" si="242"/>
        <v/>
      </c>
      <c r="J3101" s="4" t="str">
        <f t="shared" si="243"/>
        <v/>
      </c>
      <c r="K3101" s="4" t="str">
        <f>IF(ISERROR(MATCH(A3101,SEM_20201201_20210416!A:A,0)),"","Y")</f>
        <v/>
      </c>
      <c r="L3101" s="4" t="str">
        <f>IF(K3101="Y",VLOOKUP($A3101,SEM_20201201_20210416!$A:$G,3,FALSE),"")</f>
        <v/>
      </c>
      <c r="M3101" s="4" t="str">
        <f>IF(K3101="Y",VLOOKUP($A3101,SEM_20201201_20210416!$A:$G,4,FALSE),"")</f>
        <v/>
      </c>
      <c r="N3101" s="1" t="str">
        <f>IFERROR(VLOOKUP(A3101,SEM_20201201_20210416!A:F,6,FALSE),"")</f>
        <v/>
      </c>
      <c r="O3101" s="4" t="str">
        <f t="shared" si="244"/>
        <v/>
      </c>
      <c r="P3101" s="4" t="str">
        <f t="shared" si="245"/>
        <v/>
      </c>
    </row>
    <row r="3102" spans="1:16">
      <c r="A3102" s="3" t="s">
        <v>3018</v>
      </c>
      <c r="B3102">
        <v>4</v>
      </c>
      <c r="C3102">
        <v>0</v>
      </c>
      <c r="D3102" s="1">
        <v>0</v>
      </c>
      <c r="E3102" s="2">
        <v>69.25</v>
      </c>
      <c r="H3102" s="4" t="str">
        <f t="shared" si="241"/>
        <v/>
      </c>
      <c r="I3102" s="4" t="str">
        <f t="shared" si="242"/>
        <v/>
      </c>
      <c r="J3102" s="4" t="str">
        <f t="shared" si="243"/>
        <v/>
      </c>
      <c r="K3102" s="4" t="str">
        <f>IF(ISERROR(MATCH(A3102,SEM_20201201_20210416!A:A,0)),"","Y")</f>
        <v/>
      </c>
      <c r="L3102" s="4" t="str">
        <f>IF(K3102="Y",VLOOKUP($A3102,SEM_20201201_20210416!$A:$G,3,FALSE),"")</f>
        <v/>
      </c>
      <c r="M3102" s="4" t="str">
        <f>IF(K3102="Y",VLOOKUP($A3102,SEM_20201201_20210416!$A:$G,4,FALSE),"")</f>
        <v/>
      </c>
      <c r="N3102" s="1" t="str">
        <f>IFERROR(VLOOKUP(A3102,SEM_20201201_20210416!A:F,6,FALSE),"")</f>
        <v/>
      </c>
      <c r="O3102" s="4" t="str">
        <f t="shared" si="244"/>
        <v/>
      </c>
      <c r="P3102" s="4" t="str">
        <f t="shared" si="245"/>
        <v/>
      </c>
    </row>
    <row r="3103" spans="1:16">
      <c r="A3103" s="3" t="s">
        <v>3152</v>
      </c>
      <c r="B3103">
        <v>4</v>
      </c>
      <c r="C3103">
        <v>0</v>
      </c>
      <c r="D3103" s="1">
        <v>0</v>
      </c>
      <c r="E3103" s="2">
        <v>69.5</v>
      </c>
      <c r="H3103" s="4" t="str">
        <f t="shared" si="241"/>
        <v/>
      </c>
      <c r="I3103" s="4" t="str">
        <f t="shared" si="242"/>
        <v/>
      </c>
      <c r="J3103" s="4" t="str">
        <f t="shared" si="243"/>
        <v/>
      </c>
      <c r="K3103" s="4" t="str">
        <f>IF(ISERROR(MATCH(A3103,SEM_20201201_20210416!A:A,0)),"","Y")</f>
        <v/>
      </c>
      <c r="L3103" s="4" t="str">
        <f>IF(K3103="Y",VLOOKUP($A3103,SEM_20201201_20210416!$A:$G,3,FALSE),"")</f>
        <v/>
      </c>
      <c r="M3103" s="4" t="str">
        <f>IF(K3103="Y",VLOOKUP($A3103,SEM_20201201_20210416!$A:$G,4,FALSE),"")</f>
        <v/>
      </c>
      <c r="N3103" s="1" t="str">
        <f>IFERROR(VLOOKUP(A3103,SEM_20201201_20210416!A:F,6,FALSE),"")</f>
        <v/>
      </c>
      <c r="O3103" s="4" t="str">
        <f t="shared" si="244"/>
        <v/>
      </c>
      <c r="P3103" s="4" t="str">
        <f t="shared" si="245"/>
        <v/>
      </c>
    </row>
    <row r="3104" spans="1:16">
      <c r="A3104" s="3" t="s">
        <v>2825</v>
      </c>
      <c r="B3104">
        <v>4</v>
      </c>
      <c r="C3104">
        <v>0</v>
      </c>
      <c r="D3104" s="1">
        <v>0</v>
      </c>
      <c r="E3104" s="2">
        <v>70.5</v>
      </c>
      <c r="H3104" s="4" t="str">
        <f t="shared" si="241"/>
        <v/>
      </c>
      <c r="I3104" s="4" t="str">
        <f t="shared" si="242"/>
        <v/>
      </c>
      <c r="J3104" s="4" t="str">
        <f t="shared" si="243"/>
        <v/>
      </c>
      <c r="K3104" s="4" t="str">
        <f>IF(ISERROR(MATCH(A3104,SEM_20201201_20210416!A:A,0)),"","Y")</f>
        <v/>
      </c>
      <c r="L3104" s="4" t="str">
        <f>IF(K3104="Y",VLOOKUP($A3104,SEM_20201201_20210416!$A:$G,3,FALSE),"")</f>
        <v/>
      </c>
      <c r="M3104" s="4" t="str">
        <f>IF(K3104="Y",VLOOKUP($A3104,SEM_20201201_20210416!$A:$G,4,FALSE),"")</f>
        <v/>
      </c>
      <c r="N3104" s="1" t="str">
        <f>IFERROR(VLOOKUP(A3104,SEM_20201201_20210416!A:F,6,FALSE),"")</f>
        <v/>
      </c>
      <c r="O3104" s="4" t="str">
        <f t="shared" si="244"/>
        <v/>
      </c>
      <c r="P3104" s="4" t="str">
        <f t="shared" si="245"/>
        <v/>
      </c>
    </row>
    <row r="3105" spans="1:16">
      <c r="A3105" s="3" t="s">
        <v>3016</v>
      </c>
      <c r="B3105">
        <v>4</v>
      </c>
      <c r="C3105">
        <v>0</v>
      </c>
      <c r="D3105" s="1">
        <v>0</v>
      </c>
      <c r="E3105" s="2">
        <v>70.75</v>
      </c>
      <c r="H3105" s="4" t="str">
        <f t="shared" si="241"/>
        <v/>
      </c>
      <c r="I3105" s="4" t="str">
        <f t="shared" si="242"/>
        <v/>
      </c>
      <c r="J3105" s="4" t="str">
        <f t="shared" si="243"/>
        <v/>
      </c>
      <c r="K3105" s="4" t="str">
        <f>IF(ISERROR(MATCH(A3105,SEM_20201201_20210416!A:A,0)),"","Y")</f>
        <v/>
      </c>
      <c r="L3105" s="4" t="str">
        <f>IF(K3105="Y",VLOOKUP($A3105,SEM_20201201_20210416!$A:$G,3,FALSE),"")</f>
        <v/>
      </c>
      <c r="M3105" s="4" t="str">
        <f>IF(K3105="Y",VLOOKUP($A3105,SEM_20201201_20210416!$A:$G,4,FALSE),"")</f>
        <v/>
      </c>
      <c r="N3105" s="1" t="str">
        <f>IFERROR(VLOOKUP(A3105,SEM_20201201_20210416!A:F,6,FALSE),"")</f>
        <v/>
      </c>
      <c r="O3105" s="4" t="str">
        <f t="shared" si="244"/>
        <v/>
      </c>
      <c r="P3105" s="4" t="str">
        <f t="shared" si="245"/>
        <v/>
      </c>
    </row>
    <row r="3106" spans="1:16">
      <c r="A3106" s="3" t="s">
        <v>2897</v>
      </c>
      <c r="B3106">
        <v>4</v>
      </c>
      <c r="C3106">
        <v>0</v>
      </c>
      <c r="D3106" s="1">
        <v>0</v>
      </c>
      <c r="E3106" s="2">
        <v>72</v>
      </c>
      <c r="H3106" s="4" t="str">
        <f t="shared" si="241"/>
        <v/>
      </c>
      <c r="I3106" s="4" t="str">
        <f t="shared" si="242"/>
        <v/>
      </c>
      <c r="J3106" s="4" t="str">
        <f t="shared" si="243"/>
        <v/>
      </c>
      <c r="K3106" s="4" t="str">
        <f>IF(ISERROR(MATCH(A3106,SEM_20201201_20210416!A:A,0)),"","Y")</f>
        <v/>
      </c>
      <c r="L3106" s="4" t="str">
        <f>IF(K3106="Y",VLOOKUP($A3106,SEM_20201201_20210416!$A:$G,3,FALSE),"")</f>
        <v/>
      </c>
      <c r="M3106" s="4" t="str">
        <f>IF(K3106="Y",VLOOKUP($A3106,SEM_20201201_20210416!$A:$G,4,FALSE),"")</f>
        <v/>
      </c>
      <c r="N3106" s="1" t="str">
        <f>IFERROR(VLOOKUP(A3106,SEM_20201201_20210416!A:F,6,FALSE),"")</f>
        <v/>
      </c>
      <c r="O3106" s="4" t="str">
        <f t="shared" si="244"/>
        <v/>
      </c>
      <c r="P3106" s="4" t="str">
        <f t="shared" si="245"/>
        <v/>
      </c>
    </row>
    <row r="3107" spans="1:16">
      <c r="A3107" s="3" t="s">
        <v>2950</v>
      </c>
      <c r="B3107">
        <v>4</v>
      </c>
      <c r="C3107">
        <v>0</v>
      </c>
      <c r="D3107" s="1">
        <v>0</v>
      </c>
      <c r="E3107" s="2">
        <v>72.5</v>
      </c>
      <c r="H3107" s="4" t="str">
        <f t="shared" si="241"/>
        <v/>
      </c>
      <c r="I3107" s="4" t="str">
        <f t="shared" si="242"/>
        <v/>
      </c>
      <c r="J3107" s="4" t="str">
        <f t="shared" si="243"/>
        <v/>
      </c>
      <c r="K3107" s="4" t="str">
        <f>IF(ISERROR(MATCH(A3107,SEM_20201201_20210416!A:A,0)),"","Y")</f>
        <v/>
      </c>
      <c r="L3107" s="4" t="str">
        <f>IF(K3107="Y",VLOOKUP($A3107,SEM_20201201_20210416!$A:$G,3,FALSE),"")</f>
        <v/>
      </c>
      <c r="M3107" s="4" t="str">
        <f>IF(K3107="Y",VLOOKUP($A3107,SEM_20201201_20210416!$A:$G,4,FALSE),"")</f>
        <v/>
      </c>
      <c r="N3107" s="1" t="str">
        <f>IFERROR(VLOOKUP(A3107,SEM_20201201_20210416!A:F,6,FALSE),"")</f>
        <v/>
      </c>
      <c r="O3107" s="4" t="str">
        <f t="shared" si="244"/>
        <v/>
      </c>
      <c r="P3107" s="4" t="str">
        <f t="shared" si="245"/>
        <v/>
      </c>
    </row>
    <row r="3108" spans="1:16">
      <c r="A3108" s="3" t="s">
        <v>3101</v>
      </c>
      <c r="B3108">
        <v>4</v>
      </c>
      <c r="C3108">
        <v>0</v>
      </c>
      <c r="D3108" s="1">
        <v>0</v>
      </c>
      <c r="E3108" s="2">
        <v>73</v>
      </c>
      <c r="H3108" s="4" t="str">
        <f t="shared" si="241"/>
        <v/>
      </c>
      <c r="I3108" s="4" t="str">
        <f t="shared" si="242"/>
        <v/>
      </c>
      <c r="J3108" s="4" t="str">
        <f t="shared" si="243"/>
        <v/>
      </c>
      <c r="K3108" s="4" t="str">
        <f>IF(ISERROR(MATCH(A3108,SEM_20201201_20210416!A:A,0)),"","Y")</f>
        <v/>
      </c>
      <c r="L3108" s="4" t="str">
        <f>IF(K3108="Y",VLOOKUP($A3108,SEM_20201201_20210416!$A:$G,3,FALSE),"")</f>
        <v/>
      </c>
      <c r="M3108" s="4" t="str">
        <f>IF(K3108="Y",VLOOKUP($A3108,SEM_20201201_20210416!$A:$G,4,FALSE),"")</f>
        <v/>
      </c>
      <c r="N3108" s="1" t="str">
        <f>IFERROR(VLOOKUP(A3108,SEM_20201201_20210416!A:F,6,FALSE),"")</f>
        <v/>
      </c>
      <c r="O3108" s="4" t="str">
        <f t="shared" si="244"/>
        <v/>
      </c>
      <c r="P3108" s="4" t="str">
        <f t="shared" si="245"/>
        <v/>
      </c>
    </row>
    <row r="3109" spans="1:16">
      <c r="A3109" s="3" t="s">
        <v>3092</v>
      </c>
      <c r="B3109">
        <v>4</v>
      </c>
      <c r="C3109">
        <v>0</v>
      </c>
      <c r="D3109" s="1">
        <v>0</v>
      </c>
      <c r="E3109" s="2">
        <v>73.5</v>
      </c>
      <c r="H3109" s="4" t="str">
        <f t="shared" si="241"/>
        <v/>
      </c>
      <c r="I3109" s="4" t="str">
        <f t="shared" si="242"/>
        <v/>
      </c>
      <c r="J3109" s="4" t="str">
        <f t="shared" si="243"/>
        <v/>
      </c>
      <c r="K3109" s="4" t="str">
        <f>IF(ISERROR(MATCH(A3109,SEM_20201201_20210416!A:A,0)),"","Y")</f>
        <v/>
      </c>
      <c r="L3109" s="4" t="str">
        <f>IF(K3109="Y",VLOOKUP($A3109,SEM_20201201_20210416!$A:$G,3,FALSE),"")</f>
        <v/>
      </c>
      <c r="M3109" s="4" t="str">
        <f>IF(K3109="Y",VLOOKUP($A3109,SEM_20201201_20210416!$A:$G,4,FALSE),"")</f>
        <v/>
      </c>
      <c r="N3109" s="1" t="str">
        <f>IFERROR(VLOOKUP(A3109,SEM_20201201_20210416!A:F,6,FALSE),"")</f>
        <v/>
      </c>
      <c r="O3109" s="4" t="str">
        <f t="shared" si="244"/>
        <v/>
      </c>
      <c r="P3109" s="4" t="str">
        <f t="shared" si="245"/>
        <v/>
      </c>
    </row>
    <row r="3110" spans="1:16">
      <c r="A3110" s="3" t="s">
        <v>2957</v>
      </c>
      <c r="B3110">
        <v>4</v>
      </c>
      <c r="C3110">
        <v>0</v>
      </c>
      <c r="D3110" s="1">
        <v>0</v>
      </c>
      <c r="E3110" s="2">
        <v>74</v>
      </c>
      <c r="H3110" s="4" t="str">
        <f t="shared" si="241"/>
        <v/>
      </c>
      <c r="I3110" s="4" t="str">
        <f t="shared" si="242"/>
        <v/>
      </c>
      <c r="J3110" s="4" t="str">
        <f t="shared" si="243"/>
        <v/>
      </c>
      <c r="K3110" s="4" t="str">
        <f>IF(ISERROR(MATCH(A3110,SEM_20201201_20210416!A:A,0)),"","Y")</f>
        <v/>
      </c>
      <c r="L3110" s="4" t="str">
        <f>IF(K3110="Y",VLOOKUP($A3110,SEM_20201201_20210416!$A:$G,3,FALSE),"")</f>
        <v/>
      </c>
      <c r="M3110" s="4" t="str">
        <f>IF(K3110="Y",VLOOKUP($A3110,SEM_20201201_20210416!$A:$G,4,FALSE),"")</f>
        <v/>
      </c>
      <c r="N3110" s="1" t="str">
        <f>IFERROR(VLOOKUP(A3110,SEM_20201201_20210416!A:F,6,FALSE),"")</f>
        <v/>
      </c>
      <c r="O3110" s="4" t="str">
        <f t="shared" si="244"/>
        <v/>
      </c>
      <c r="P3110" s="4" t="str">
        <f t="shared" si="245"/>
        <v/>
      </c>
    </row>
    <row r="3111" spans="1:16">
      <c r="A3111" s="3" t="s">
        <v>3105</v>
      </c>
      <c r="B3111">
        <v>4</v>
      </c>
      <c r="C3111">
        <v>0</v>
      </c>
      <c r="D3111" s="1">
        <v>0</v>
      </c>
      <c r="E3111" s="2">
        <v>74.25</v>
      </c>
      <c r="H3111" s="4" t="str">
        <f t="shared" si="241"/>
        <v/>
      </c>
      <c r="I3111" s="4" t="str">
        <f t="shared" si="242"/>
        <v/>
      </c>
      <c r="J3111" s="4" t="str">
        <f t="shared" si="243"/>
        <v/>
      </c>
      <c r="K3111" s="4" t="str">
        <f>IF(ISERROR(MATCH(A3111,SEM_20201201_20210416!A:A,0)),"","Y")</f>
        <v/>
      </c>
      <c r="L3111" s="4" t="str">
        <f>IF(K3111="Y",VLOOKUP($A3111,SEM_20201201_20210416!$A:$G,3,FALSE),"")</f>
        <v/>
      </c>
      <c r="M3111" s="4" t="str">
        <f>IF(K3111="Y",VLOOKUP($A3111,SEM_20201201_20210416!$A:$G,4,FALSE),"")</f>
        <v/>
      </c>
      <c r="N3111" s="1" t="str">
        <f>IFERROR(VLOOKUP(A3111,SEM_20201201_20210416!A:F,6,FALSE),"")</f>
        <v/>
      </c>
      <c r="O3111" s="4" t="str">
        <f t="shared" si="244"/>
        <v/>
      </c>
      <c r="P3111" s="4" t="str">
        <f t="shared" si="245"/>
        <v/>
      </c>
    </row>
    <row r="3112" spans="1:16">
      <c r="A3112" s="3" t="s">
        <v>3124</v>
      </c>
      <c r="B3112">
        <v>4</v>
      </c>
      <c r="C3112">
        <v>0</v>
      </c>
      <c r="D3112" s="1">
        <v>0</v>
      </c>
      <c r="E3112" s="2">
        <v>74.75</v>
      </c>
      <c r="H3112" s="4" t="str">
        <f t="shared" si="241"/>
        <v/>
      </c>
      <c r="I3112" s="4" t="str">
        <f t="shared" si="242"/>
        <v/>
      </c>
      <c r="J3112" s="4" t="str">
        <f t="shared" si="243"/>
        <v/>
      </c>
      <c r="K3112" s="4" t="str">
        <f>IF(ISERROR(MATCH(A3112,SEM_20201201_20210416!A:A,0)),"","Y")</f>
        <v/>
      </c>
      <c r="L3112" s="4" t="str">
        <f>IF(K3112="Y",VLOOKUP($A3112,SEM_20201201_20210416!$A:$G,3,FALSE),"")</f>
        <v/>
      </c>
      <c r="M3112" s="4" t="str">
        <f>IF(K3112="Y",VLOOKUP($A3112,SEM_20201201_20210416!$A:$G,4,FALSE),"")</f>
        <v/>
      </c>
      <c r="N3112" s="1" t="str">
        <f>IFERROR(VLOOKUP(A3112,SEM_20201201_20210416!A:F,6,FALSE),"")</f>
        <v/>
      </c>
      <c r="O3112" s="4" t="str">
        <f t="shared" si="244"/>
        <v/>
      </c>
      <c r="P3112" s="4" t="str">
        <f t="shared" si="245"/>
        <v/>
      </c>
    </row>
    <row r="3113" spans="1:16">
      <c r="A3113" s="3" t="s">
        <v>3133</v>
      </c>
      <c r="B3113">
        <v>4</v>
      </c>
      <c r="C3113">
        <v>0</v>
      </c>
      <c r="D3113" s="1">
        <v>0</v>
      </c>
      <c r="E3113" s="2">
        <v>76.25</v>
      </c>
      <c r="H3113" s="4" t="str">
        <f t="shared" si="241"/>
        <v/>
      </c>
      <c r="I3113" s="4" t="str">
        <f t="shared" si="242"/>
        <v/>
      </c>
      <c r="J3113" s="4" t="str">
        <f t="shared" si="243"/>
        <v/>
      </c>
      <c r="K3113" s="4" t="str">
        <f>IF(ISERROR(MATCH(A3113,SEM_20201201_20210416!A:A,0)),"","Y")</f>
        <v>Y</v>
      </c>
      <c r="L3113" s="4">
        <f>IF(K3113="Y",VLOOKUP($A3113,SEM_20201201_20210416!$A:$G,3,FALSE),"")</f>
        <v>2564</v>
      </c>
      <c r="M3113" s="4">
        <f>IF(K3113="Y",VLOOKUP($A3113,SEM_20201201_20210416!$A:$G,4,FALSE),"")</f>
        <v>78</v>
      </c>
      <c r="N3113" s="1">
        <f>IFERROR(VLOOKUP(A3113,SEM_20201201_20210416!A:F,6,FALSE),"")</f>
        <v>3.0421216848673948E-2</v>
      </c>
      <c r="O3113" s="4" t="str">
        <f t="shared" si="244"/>
        <v>Y</v>
      </c>
      <c r="P3113" s="4" t="str">
        <f t="shared" si="245"/>
        <v/>
      </c>
    </row>
    <row r="3114" spans="1:16">
      <c r="A3114" s="3" t="s">
        <v>2992</v>
      </c>
      <c r="B3114">
        <v>4</v>
      </c>
      <c r="C3114">
        <v>0</v>
      </c>
      <c r="D3114" s="1">
        <v>0</v>
      </c>
      <c r="E3114" s="2">
        <v>76.75</v>
      </c>
      <c r="H3114" s="4" t="str">
        <f t="shared" si="241"/>
        <v/>
      </c>
      <c r="I3114" s="4" t="str">
        <f t="shared" si="242"/>
        <v/>
      </c>
      <c r="J3114" s="4" t="str">
        <f t="shared" si="243"/>
        <v/>
      </c>
      <c r="K3114" s="4" t="str">
        <f>IF(ISERROR(MATCH(A3114,SEM_20201201_20210416!A:A,0)),"","Y")</f>
        <v/>
      </c>
      <c r="L3114" s="4" t="str">
        <f>IF(K3114="Y",VLOOKUP($A3114,SEM_20201201_20210416!$A:$G,3,FALSE),"")</f>
        <v/>
      </c>
      <c r="M3114" s="4" t="str">
        <f>IF(K3114="Y",VLOOKUP($A3114,SEM_20201201_20210416!$A:$G,4,FALSE),"")</f>
        <v/>
      </c>
      <c r="N3114" s="1" t="str">
        <f>IFERROR(VLOOKUP(A3114,SEM_20201201_20210416!A:F,6,FALSE),"")</f>
        <v/>
      </c>
      <c r="O3114" s="4" t="str">
        <f t="shared" si="244"/>
        <v/>
      </c>
      <c r="P3114" s="4" t="str">
        <f t="shared" si="245"/>
        <v/>
      </c>
    </row>
    <row r="3115" spans="1:16">
      <c r="A3115" s="3" t="s">
        <v>2996</v>
      </c>
      <c r="B3115">
        <v>4</v>
      </c>
      <c r="C3115">
        <v>0</v>
      </c>
      <c r="D3115" s="1">
        <v>0</v>
      </c>
      <c r="E3115" s="2">
        <v>77.75</v>
      </c>
      <c r="H3115" s="4" t="str">
        <f t="shared" si="241"/>
        <v/>
      </c>
      <c r="I3115" s="4" t="str">
        <f t="shared" si="242"/>
        <v/>
      </c>
      <c r="J3115" s="4" t="str">
        <f t="shared" si="243"/>
        <v/>
      </c>
      <c r="K3115" s="4" t="str">
        <f>IF(ISERROR(MATCH(A3115,SEM_20201201_20210416!A:A,0)),"","Y")</f>
        <v/>
      </c>
      <c r="L3115" s="4" t="str">
        <f>IF(K3115="Y",VLOOKUP($A3115,SEM_20201201_20210416!$A:$G,3,FALSE),"")</f>
        <v/>
      </c>
      <c r="M3115" s="4" t="str">
        <f>IF(K3115="Y",VLOOKUP($A3115,SEM_20201201_20210416!$A:$G,4,FALSE),"")</f>
        <v/>
      </c>
      <c r="N3115" s="1" t="str">
        <f>IFERROR(VLOOKUP(A3115,SEM_20201201_20210416!A:F,6,FALSE),"")</f>
        <v/>
      </c>
      <c r="O3115" s="4" t="str">
        <f t="shared" si="244"/>
        <v/>
      </c>
      <c r="P3115" s="4" t="str">
        <f t="shared" si="245"/>
        <v/>
      </c>
    </row>
    <row r="3116" spans="1:16">
      <c r="A3116" s="3" t="s">
        <v>3139</v>
      </c>
      <c r="B3116">
        <v>4</v>
      </c>
      <c r="C3116">
        <v>0</v>
      </c>
      <c r="D3116" s="1">
        <v>0</v>
      </c>
      <c r="E3116" s="2">
        <v>77.75</v>
      </c>
      <c r="H3116" s="4" t="str">
        <f t="shared" si="241"/>
        <v/>
      </c>
      <c r="I3116" s="4" t="str">
        <f t="shared" si="242"/>
        <v/>
      </c>
      <c r="J3116" s="4" t="str">
        <f t="shared" si="243"/>
        <v/>
      </c>
      <c r="K3116" s="4" t="str">
        <f>IF(ISERROR(MATCH(A3116,SEM_20201201_20210416!A:A,0)),"","Y")</f>
        <v/>
      </c>
      <c r="L3116" s="4" t="str">
        <f>IF(K3116="Y",VLOOKUP($A3116,SEM_20201201_20210416!$A:$G,3,FALSE),"")</f>
        <v/>
      </c>
      <c r="M3116" s="4" t="str">
        <f>IF(K3116="Y",VLOOKUP($A3116,SEM_20201201_20210416!$A:$G,4,FALSE),"")</f>
        <v/>
      </c>
      <c r="N3116" s="1" t="str">
        <f>IFERROR(VLOOKUP(A3116,SEM_20201201_20210416!A:F,6,FALSE),"")</f>
        <v/>
      </c>
      <c r="O3116" s="4" t="str">
        <f t="shared" si="244"/>
        <v/>
      </c>
      <c r="P3116" s="4" t="str">
        <f t="shared" si="245"/>
        <v/>
      </c>
    </row>
    <row r="3117" spans="1:16">
      <c r="A3117" s="3" t="s">
        <v>3130</v>
      </c>
      <c r="B3117">
        <v>4</v>
      </c>
      <c r="C3117">
        <v>0</v>
      </c>
      <c r="D3117" s="1">
        <v>0</v>
      </c>
      <c r="E3117" s="2">
        <v>79.25</v>
      </c>
      <c r="H3117" s="4" t="str">
        <f t="shared" si="241"/>
        <v/>
      </c>
      <c r="I3117" s="4" t="str">
        <f t="shared" si="242"/>
        <v/>
      </c>
      <c r="J3117" s="4" t="str">
        <f t="shared" si="243"/>
        <v/>
      </c>
      <c r="K3117" s="4" t="str">
        <f>IF(ISERROR(MATCH(A3117,SEM_20201201_20210416!A:A,0)),"","Y")</f>
        <v/>
      </c>
      <c r="L3117" s="4" t="str">
        <f>IF(K3117="Y",VLOOKUP($A3117,SEM_20201201_20210416!$A:$G,3,FALSE),"")</f>
        <v/>
      </c>
      <c r="M3117" s="4" t="str">
        <f>IF(K3117="Y",VLOOKUP($A3117,SEM_20201201_20210416!$A:$G,4,FALSE),"")</f>
        <v/>
      </c>
      <c r="N3117" s="1" t="str">
        <f>IFERROR(VLOOKUP(A3117,SEM_20201201_20210416!A:F,6,FALSE),"")</f>
        <v/>
      </c>
      <c r="O3117" s="4" t="str">
        <f t="shared" si="244"/>
        <v/>
      </c>
      <c r="P3117" s="4" t="str">
        <f t="shared" si="245"/>
        <v/>
      </c>
    </row>
    <row r="3118" spans="1:16">
      <c r="A3118" s="3" t="s">
        <v>3098</v>
      </c>
      <c r="B3118">
        <v>4</v>
      </c>
      <c r="C3118">
        <v>0</v>
      </c>
      <c r="D3118" s="1">
        <v>0</v>
      </c>
      <c r="E3118" s="2">
        <v>81</v>
      </c>
      <c r="H3118" s="4" t="str">
        <f t="shared" si="241"/>
        <v/>
      </c>
      <c r="I3118" s="4" t="str">
        <f t="shared" si="242"/>
        <v/>
      </c>
      <c r="J3118" s="4" t="str">
        <f t="shared" si="243"/>
        <v/>
      </c>
      <c r="K3118" s="4" t="str">
        <f>IF(ISERROR(MATCH(A3118,SEM_20201201_20210416!A:A,0)),"","Y")</f>
        <v/>
      </c>
      <c r="L3118" s="4" t="str">
        <f>IF(K3118="Y",VLOOKUP($A3118,SEM_20201201_20210416!$A:$G,3,FALSE),"")</f>
        <v/>
      </c>
      <c r="M3118" s="4" t="str">
        <f>IF(K3118="Y",VLOOKUP($A3118,SEM_20201201_20210416!$A:$G,4,FALSE),"")</f>
        <v/>
      </c>
      <c r="N3118" s="1" t="str">
        <f>IFERROR(VLOOKUP(A3118,SEM_20201201_20210416!A:F,6,FALSE),"")</f>
        <v/>
      </c>
      <c r="O3118" s="4" t="str">
        <f t="shared" si="244"/>
        <v/>
      </c>
      <c r="P3118" s="4" t="str">
        <f t="shared" si="245"/>
        <v/>
      </c>
    </row>
    <row r="3119" spans="1:16">
      <c r="A3119" s="3" t="s">
        <v>3106</v>
      </c>
      <c r="B3119">
        <v>4</v>
      </c>
      <c r="C3119">
        <v>0</v>
      </c>
      <c r="D3119" s="1">
        <v>0</v>
      </c>
      <c r="E3119" s="2">
        <v>81</v>
      </c>
      <c r="H3119" s="4" t="str">
        <f t="shared" si="241"/>
        <v/>
      </c>
      <c r="I3119" s="4" t="str">
        <f t="shared" si="242"/>
        <v/>
      </c>
      <c r="J3119" s="4" t="str">
        <f t="shared" si="243"/>
        <v/>
      </c>
      <c r="K3119" s="4" t="str">
        <f>IF(ISERROR(MATCH(A3119,SEM_20201201_20210416!A:A,0)),"","Y")</f>
        <v/>
      </c>
      <c r="L3119" s="4" t="str">
        <f>IF(K3119="Y",VLOOKUP($A3119,SEM_20201201_20210416!$A:$G,3,FALSE),"")</f>
        <v/>
      </c>
      <c r="M3119" s="4" t="str">
        <f>IF(K3119="Y",VLOOKUP($A3119,SEM_20201201_20210416!$A:$G,4,FALSE),"")</f>
        <v/>
      </c>
      <c r="N3119" s="1" t="str">
        <f>IFERROR(VLOOKUP(A3119,SEM_20201201_20210416!A:F,6,FALSE),"")</f>
        <v/>
      </c>
      <c r="O3119" s="4" t="str">
        <f t="shared" si="244"/>
        <v/>
      </c>
      <c r="P3119" s="4" t="str">
        <f t="shared" si="245"/>
        <v/>
      </c>
    </row>
    <row r="3120" spans="1:16">
      <c r="A3120" s="3" t="s">
        <v>3149</v>
      </c>
      <c r="B3120">
        <v>4</v>
      </c>
      <c r="C3120">
        <v>0</v>
      </c>
      <c r="D3120" s="1">
        <v>0</v>
      </c>
      <c r="E3120" s="2">
        <v>81</v>
      </c>
      <c r="H3120" s="4" t="str">
        <f t="shared" si="241"/>
        <v/>
      </c>
      <c r="I3120" s="4" t="str">
        <f t="shared" si="242"/>
        <v/>
      </c>
      <c r="J3120" s="4" t="str">
        <f t="shared" si="243"/>
        <v/>
      </c>
      <c r="K3120" s="4" t="str">
        <f>IF(ISERROR(MATCH(A3120,SEM_20201201_20210416!A:A,0)),"","Y")</f>
        <v/>
      </c>
      <c r="L3120" s="4" t="str">
        <f>IF(K3120="Y",VLOOKUP($A3120,SEM_20201201_20210416!$A:$G,3,FALSE),"")</f>
        <v/>
      </c>
      <c r="M3120" s="4" t="str">
        <f>IF(K3120="Y",VLOOKUP($A3120,SEM_20201201_20210416!$A:$G,4,FALSE),"")</f>
        <v/>
      </c>
      <c r="N3120" s="1" t="str">
        <f>IFERROR(VLOOKUP(A3120,SEM_20201201_20210416!A:F,6,FALSE),"")</f>
        <v/>
      </c>
      <c r="O3120" s="4" t="str">
        <f t="shared" si="244"/>
        <v/>
      </c>
      <c r="P3120" s="4" t="str">
        <f t="shared" si="245"/>
        <v/>
      </c>
    </row>
    <row r="3121" spans="1:16">
      <c r="A3121" s="3" t="s">
        <v>2893</v>
      </c>
      <c r="B3121">
        <v>4</v>
      </c>
      <c r="C3121">
        <v>0</v>
      </c>
      <c r="D3121" s="1">
        <v>0</v>
      </c>
      <c r="E3121" s="2">
        <v>81.25</v>
      </c>
      <c r="H3121" s="4" t="str">
        <f t="shared" si="241"/>
        <v/>
      </c>
      <c r="I3121" s="4" t="str">
        <f t="shared" si="242"/>
        <v/>
      </c>
      <c r="J3121" s="4" t="str">
        <f t="shared" si="243"/>
        <v/>
      </c>
      <c r="K3121" s="4" t="str">
        <f>IF(ISERROR(MATCH(A3121,SEM_20201201_20210416!A:A,0)),"","Y")</f>
        <v/>
      </c>
      <c r="L3121" s="4" t="str">
        <f>IF(K3121="Y",VLOOKUP($A3121,SEM_20201201_20210416!$A:$G,3,FALSE),"")</f>
        <v/>
      </c>
      <c r="M3121" s="4" t="str">
        <f>IF(K3121="Y",VLOOKUP($A3121,SEM_20201201_20210416!$A:$G,4,FALSE),"")</f>
        <v/>
      </c>
      <c r="N3121" s="1" t="str">
        <f>IFERROR(VLOOKUP(A3121,SEM_20201201_20210416!A:F,6,FALSE),"")</f>
        <v/>
      </c>
      <c r="O3121" s="4" t="str">
        <f t="shared" si="244"/>
        <v/>
      </c>
      <c r="P3121" s="4" t="str">
        <f t="shared" si="245"/>
        <v/>
      </c>
    </row>
    <row r="3122" spans="1:16">
      <c r="A3122" s="3" t="s">
        <v>3077</v>
      </c>
      <c r="B3122">
        <v>4</v>
      </c>
      <c r="C3122">
        <v>0</v>
      </c>
      <c r="D3122" s="1">
        <v>0</v>
      </c>
      <c r="E3122" s="2">
        <v>82.75</v>
      </c>
      <c r="H3122" s="4" t="str">
        <f t="shared" si="241"/>
        <v/>
      </c>
      <c r="I3122" s="4" t="str">
        <f t="shared" si="242"/>
        <v/>
      </c>
      <c r="J3122" s="4" t="str">
        <f t="shared" si="243"/>
        <v/>
      </c>
      <c r="K3122" s="4" t="str">
        <f>IF(ISERROR(MATCH(A3122,SEM_20201201_20210416!A:A,0)),"","Y")</f>
        <v/>
      </c>
      <c r="L3122" s="4" t="str">
        <f>IF(K3122="Y",VLOOKUP($A3122,SEM_20201201_20210416!$A:$G,3,FALSE),"")</f>
        <v/>
      </c>
      <c r="M3122" s="4" t="str">
        <f>IF(K3122="Y",VLOOKUP($A3122,SEM_20201201_20210416!$A:$G,4,FALSE),"")</f>
        <v/>
      </c>
      <c r="N3122" s="1" t="str">
        <f>IFERROR(VLOOKUP(A3122,SEM_20201201_20210416!A:F,6,FALSE),"")</f>
        <v/>
      </c>
      <c r="O3122" s="4" t="str">
        <f t="shared" si="244"/>
        <v/>
      </c>
      <c r="P3122" s="4" t="str">
        <f t="shared" si="245"/>
        <v/>
      </c>
    </row>
    <row r="3123" spans="1:16">
      <c r="A3123" s="3" t="s">
        <v>3045</v>
      </c>
      <c r="B3123">
        <v>4</v>
      </c>
      <c r="C3123">
        <v>0</v>
      </c>
      <c r="D3123" s="1">
        <v>0</v>
      </c>
      <c r="E3123" s="2">
        <v>83.25</v>
      </c>
      <c r="H3123" s="4" t="str">
        <f t="shared" si="241"/>
        <v/>
      </c>
      <c r="I3123" s="4" t="str">
        <f t="shared" si="242"/>
        <v/>
      </c>
      <c r="J3123" s="4" t="str">
        <f t="shared" si="243"/>
        <v/>
      </c>
      <c r="K3123" s="4" t="str">
        <f>IF(ISERROR(MATCH(A3123,SEM_20201201_20210416!A:A,0)),"","Y")</f>
        <v/>
      </c>
      <c r="L3123" s="4" t="str">
        <f>IF(K3123="Y",VLOOKUP($A3123,SEM_20201201_20210416!$A:$G,3,FALSE),"")</f>
        <v/>
      </c>
      <c r="M3123" s="4" t="str">
        <f>IF(K3123="Y",VLOOKUP($A3123,SEM_20201201_20210416!$A:$G,4,FALSE),"")</f>
        <v/>
      </c>
      <c r="N3123" s="1" t="str">
        <f>IFERROR(VLOOKUP(A3123,SEM_20201201_20210416!A:F,6,FALSE),"")</f>
        <v/>
      </c>
      <c r="O3123" s="4" t="str">
        <f t="shared" si="244"/>
        <v/>
      </c>
      <c r="P3123" s="4" t="str">
        <f t="shared" si="245"/>
        <v/>
      </c>
    </row>
    <row r="3124" spans="1:16">
      <c r="A3124" s="3" t="s">
        <v>2942</v>
      </c>
      <c r="B3124">
        <v>4</v>
      </c>
      <c r="C3124">
        <v>0</v>
      </c>
      <c r="D3124" s="1">
        <v>0</v>
      </c>
      <c r="E3124" s="2">
        <v>84</v>
      </c>
      <c r="H3124" s="4" t="str">
        <f t="shared" si="241"/>
        <v/>
      </c>
      <c r="I3124" s="4" t="str">
        <f t="shared" si="242"/>
        <v/>
      </c>
      <c r="J3124" s="4" t="str">
        <f t="shared" si="243"/>
        <v/>
      </c>
      <c r="K3124" s="4" t="str">
        <f>IF(ISERROR(MATCH(A3124,SEM_20201201_20210416!A:A,0)),"","Y")</f>
        <v/>
      </c>
      <c r="L3124" s="4" t="str">
        <f>IF(K3124="Y",VLOOKUP($A3124,SEM_20201201_20210416!$A:$G,3,FALSE),"")</f>
        <v/>
      </c>
      <c r="M3124" s="4" t="str">
        <f>IF(K3124="Y",VLOOKUP($A3124,SEM_20201201_20210416!$A:$G,4,FALSE),"")</f>
        <v/>
      </c>
      <c r="N3124" s="1" t="str">
        <f>IFERROR(VLOOKUP(A3124,SEM_20201201_20210416!A:F,6,FALSE),"")</f>
        <v/>
      </c>
      <c r="O3124" s="4" t="str">
        <f t="shared" si="244"/>
        <v/>
      </c>
      <c r="P3124" s="4" t="str">
        <f t="shared" si="245"/>
        <v/>
      </c>
    </row>
    <row r="3125" spans="1:16">
      <c r="A3125" s="3" t="s">
        <v>2908</v>
      </c>
      <c r="B3125">
        <v>4</v>
      </c>
      <c r="C3125">
        <v>0</v>
      </c>
      <c r="D3125" s="1">
        <v>0</v>
      </c>
      <c r="E3125" s="2">
        <v>85.5</v>
      </c>
      <c r="H3125" s="4" t="str">
        <f t="shared" si="241"/>
        <v/>
      </c>
      <c r="I3125" s="4" t="str">
        <f t="shared" si="242"/>
        <v/>
      </c>
      <c r="J3125" s="4" t="str">
        <f t="shared" si="243"/>
        <v/>
      </c>
      <c r="K3125" s="4" t="str">
        <f>IF(ISERROR(MATCH(A3125,SEM_20201201_20210416!A:A,0)),"","Y")</f>
        <v/>
      </c>
      <c r="L3125" s="4" t="str">
        <f>IF(K3125="Y",VLOOKUP($A3125,SEM_20201201_20210416!$A:$G,3,FALSE),"")</f>
        <v/>
      </c>
      <c r="M3125" s="4" t="str">
        <f>IF(K3125="Y",VLOOKUP($A3125,SEM_20201201_20210416!$A:$G,4,FALSE),"")</f>
        <v/>
      </c>
      <c r="N3125" s="1" t="str">
        <f>IFERROR(VLOOKUP(A3125,SEM_20201201_20210416!A:F,6,FALSE),"")</f>
        <v/>
      </c>
      <c r="O3125" s="4" t="str">
        <f t="shared" si="244"/>
        <v/>
      </c>
      <c r="P3125" s="4" t="str">
        <f t="shared" si="245"/>
        <v/>
      </c>
    </row>
    <row r="3126" spans="1:16">
      <c r="A3126" s="3" t="s">
        <v>2943</v>
      </c>
      <c r="B3126">
        <v>4</v>
      </c>
      <c r="C3126">
        <v>0</v>
      </c>
      <c r="D3126" s="1">
        <v>0</v>
      </c>
      <c r="E3126" s="2">
        <v>85.5</v>
      </c>
      <c r="H3126" s="4" t="str">
        <f t="shared" si="241"/>
        <v/>
      </c>
      <c r="I3126" s="4" t="str">
        <f t="shared" si="242"/>
        <v/>
      </c>
      <c r="J3126" s="4" t="str">
        <f t="shared" si="243"/>
        <v/>
      </c>
      <c r="K3126" s="4" t="str">
        <f>IF(ISERROR(MATCH(A3126,SEM_20201201_20210416!A:A,0)),"","Y")</f>
        <v/>
      </c>
      <c r="L3126" s="4" t="str">
        <f>IF(K3126="Y",VLOOKUP($A3126,SEM_20201201_20210416!$A:$G,3,FALSE),"")</f>
        <v/>
      </c>
      <c r="M3126" s="4" t="str">
        <f>IF(K3126="Y",VLOOKUP($A3126,SEM_20201201_20210416!$A:$G,4,FALSE),"")</f>
        <v/>
      </c>
      <c r="N3126" s="1" t="str">
        <f>IFERROR(VLOOKUP(A3126,SEM_20201201_20210416!A:F,6,FALSE),"")</f>
        <v/>
      </c>
      <c r="O3126" s="4" t="str">
        <f t="shared" si="244"/>
        <v/>
      </c>
      <c r="P3126" s="4" t="str">
        <f t="shared" si="245"/>
        <v/>
      </c>
    </row>
    <row r="3127" spans="1:16">
      <c r="A3127" s="3" t="s">
        <v>3048</v>
      </c>
      <c r="B3127">
        <v>4</v>
      </c>
      <c r="C3127">
        <v>0</v>
      </c>
      <c r="D3127" s="1">
        <v>0</v>
      </c>
      <c r="E3127" s="2">
        <v>85.75</v>
      </c>
      <c r="H3127" s="4" t="str">
        <f t="shared" si="241"/>
        <v/>
      </c>
      <c r="I3127" s="4" t="str">
        <f t="shared" si="242"/>
        <v/>
      </c>
      <c r="J3127" s="4" t="str">
        <f t="shared" si="243"/>
        <v/>
      </c>
      <c r="K3127" s="4" t="str">
        <f>IF(ISERROR(MATCH(A3127,SEM_20201201_20210416!A:A,0)),"","Y")</f>
        <v/>
      </c>
      <c r="L3127" s="4" t="str">
        <f>IF(K3127="Y",VLOOKUP($A3127,SEM_20201201_20210416!$A:$G,3,FALSE),"")</f>
        <v/>
      </c>
      <c r="M3127" s="4" t="str">
        <f>IF(K3127="Y",VLOOKUP($A3127,SEM_20201201_20210416!$A:$G,4,FALSE),"")</f>
        <v/>
      </c>
      <c r="N3127" s="1" t="str">
        <f>IFERROR(VLOOKUP(A3127,SEM_20201201_20210416!A:F,6,FALSE),"")</f>
        <v/>
      </c>
      <c r="O3127" s="4" t="str">
        <f t="shared" si="244"/>
        <v/>
      </c>
      <c r="P3127" s="4" t="str">
        <f t="shared" si="245"/>
        <v/>
      </c>
    </row>
    <row r="3128" spans="1:16">
      <c r="A3128" s="3" t="s">
        <v>2909</v>
      </c>
      <c r="B3128">
        <v>4</v>
      </c>
      <c r="C3128">
        <v>0</v>
      </c>
      <c r="D3128" s="1">
        <v>0</v>
      </c>
      <c r="E3128" s="2">
        <v>86.25</v>
      </c>
      <c r="H3128" s="4" t="str">
        <f t="shared" si="241"/>
        <v/>
      </c>
      <c r="I3128" s="4" t="str">
        <f t="shared" si="242"/>
        <v/>
      </c>
      <c r="J3128" s="4" t="str">
        <f t="shared" si="243"/>
        <v/>
      </c>
      <c r="K3128" s="4" t="str">
        <f>IF(ISERROR(MATCH(A3128,SEM_20201201_20210416!A:A,0)),"","Y")</f>
        <v/>
      </c>
      <c r="L3128" s="4" t="str">
        <f>IF(K3128="Y",VLOOKUP($A3128,SEM_20201201_20210416!$A:$G,3,FALSE),"")</f>
        <v/>
      </c>
      <c r="M3128" s="4" t="str">
        <f>IF(K3128="Y",VLOOKUP($A3128,SEM_20201201_20210416!$A:$G,4,FALSE),"")</f>
        <v/>
      </c>
      <c r="N3128" s="1" t="str">
        <f>IFERROR(VLOOKUP(A3128,SEM_20201201_20210416!A:F,6,FALSE),"")</f>
        <v/>
      </c>
      <c r="O3128" s="4" t="str">
        <f t="shared" si="244"/>
        <v/>
      </c>
      <c r="P3128" s="4" t="str">
        <f t="shared" si="245"/>
        <v/>
      </c>
    </row>
    <row r="3129" spans="1:16">
      <c r="A3129" s="3" t="s">
        <v>3066</v>
      </c>
      <c r="B3129">
        <v>4</v>
      </c>
      <c r="C3129">
        <v>0</v>
      </c>
      <c r="D3129" s="1">
        <v>0</v>
      </c>
      <c r="E3129" s="2">
        <v>86.25</v>
      </c>
      <c r="H3129" s="4" t="str">
        <f t="shared" si="241"/>
        <v/>
      </c>
      <c r="I3129" s="4" t="str">
        <f t="shared" si="242"/>
        <v/>
      </c>
      <c r="J3129" s="4" t="str">
        <f t="shared" si="243"/>
        <v/>
      </c>
      <c r="K3129" s="4" t="str">
        <f>IF(ISERROR(MATCH(A3129,SEM_20201201_20210416!A:A,0)),"","Y")</f>
        <v/>
      </c>
      <c r="L3129" s="4" t="str">
        <f>IF(K3129="Y",VLOOKUP($A3129,SEM_20201201_20210416!$A:$G,3,FALSE),"")</f>
        <v/>
      </c>
      <c r="M3129" s="4" t="str">
        <f>IF(K3129="Y",VLOOKUP($A3129,SEM_20201201_20210416!$A:$G,4,FALSE),"")</f>
        <v/>
      </c>
      <c r="N3129" s="1" t="str">
        <f>IFERROR(VLOOKUP(A3129,SEM_20201201_20210416!A:F,6,FALSE),"")</f>
        <v/>
      </c>
      <c r="O3129" s="4" t="str">
        <f t="shared" si="244"/>
        <v/>
      </c>
      <c r="P3129" s="4" t="str">
        <f t="shared" si="245"/>
        <v/>
      </c>
    </row>
    <row r="3130" spans="1:16">
      <c r="A3130" s="3" t="s">
        <v>3116</v>
      </c>
      <c r="B3130">
        <v>4</v>
      </c>
      <c r="C3130">
        <v>0</v>
      </c>
      <c r="D3130" s="1">
        <v>0</v>
      </c>
      <c r="E3130" s="2">
        <v>86.25</v>
      </c>
      <c r="H3130" s="4" t="str">
        <f t="shared" si="241"/>
        <v/>
      </c>
      <c r="I3130" s="4" t="str">
        <f t="shared" si="242"/>
        <v/>
      </c>
      <c r="J3130" s="4" t="str">
        <f t="shared" si="243"/>
        <v/>
      </c>
      <c r="K3130" s="4" t="str">
        <f>IF(ISERROR(MATCH(A3130,SEM_20201201_20210416!A:A,0)),"","Y")</f>
        <v/>
      </c>
      <c r="L3130" s="4" t="str">
        <f>IF(K3130="Y",VLOOKUP($A3130,SEM_20201201_20210416!$A:$G,3,FALSE),"")</f>
        <v/>
      </c>
      <c r="M3130" s="4" t="str">
        <f>IF(K3130="Y",VLOOKUP($A3130,SEM_20201201_20210416!$A:$G,4,FALSE),"")</f>
        <v/>
      </c>
      <c r="N3130" s="1" t="str">
        <f>IFERROR(VLOOKUP(A3130,SEM_20201201_20210416!A:F,6,FALSE),"")</f>
        <v/>
      </c>
      <c r="O3130" s="4" t="str">
        <f t="shared" si="244"/>
        <v/>
      </c>
      <c r="P3130" s="4" t="str">
        <f t="shared" si="245"/>
        <v/>
      </c>
    </row>
    <row r="3131" spans="1:16">
      <c r="A3131" s="3" t="s">
        <v>3022</v>
      </c>
      <c r="B3131">
        <v>4</v>
      </c>
      <c r="C3131">
        <v>0</v>
      </c>
      <c r="D3131" s="1">
        <v>0</v>
      </c>
      <c r="E3131" s="2">
        <v>87.25</v>
      </c>
      <c r="H3131" s="4" t="str">
        <f t="shared" si="241"/>
        <v/>
      </c>
      <c r="I3131" s="4" t="str">
        <f t="shared" si="242"/>
        <v/>
      </c>
      <c r="J3131" s="4" t="str">
        <f t="shared" si="243"/>
        <v/>
      </c>
      <c r="K3131" s="4" t="str">
        <f>IF(ISERROR(MATCH(A3131,SEM_20201201_20210416!A:A,0)),"","Y")</f>
        <v/>
      </c>
      <c r="L3131" s="4" t="str">
        <f>IF(K3131="Y",VLOOKUP($A3131,SEM_20201201_20210416!$A:$G,3,FALSE),"")</f>
        <v/>
      </c>
      <c r="M3131" s="4" t="str">
        <f>IF(K3131="Y",VLOOKUP($A3131,SEM_20201201_20210416!$A:$G,4,FALSE),"")</f>
        <v/>
      </c>
      <c r="N3131" s="1" t="str">
        <f>IFERROR(VLOOKUP(A3131,SEM_20201201_20210416!A:F,6,FALSE),"")</f>
        <v/>
      </c>
      <c r="O3131" s="4" t="str">
        <f t="shared" si="244"/>
        <v/>
      </c>
      <c r="P3131" s="4" t="str">
        <f t="shared" si="245"/>
        <v/>
      </c>
    </row>
    <row r="3132" spans="1:16">
      <c r="A3132" s="3" t="s">
        <v>3099</v>
      </c>
      <c r="B3132">
        <v>4</v>
      </c>
      <c r="C3132">
        <v>0</v>
      </c>
      <c r="D3132" s="1">
        <v>0</v>
      </c>
      <c r="E3132" s="2">
        <v>87.5</v>
      </c>
      <c r="H3132" s="4" t="str">
        <f t="shared" si="241"/>
        <v/>
      </c>
      <c r="I3132" s="4" t="str">
        <f t="shared" si="242"/>
        <v/>
      </c>
      <c r="J3132" s="4" t="str">
        <f t="shared" si="243"/>
        <v/>
      </c>
      <c r="K3132" s="4" t="str">
        <f>IF(ISERROR(MATCH(A3132,SEM_20201201_20210416!A:A,0)),"","Y")</f>
        <v/>
      </c>
      <c r="L3132" s="4" t="str">
        <f>IF(K3132="Y",VLOOKUP($A3132,SEM_20201201_20210416!$A:$G,3,FALSE),"")</f>
        <v/>
      </c>
      <c r="M3132" s="4" t="str">
        <f>IF(K3132="Y",VLOOKUP($A3132,SEM_20201201_20210416!$A:$G,4,FALSE),"")</f>
        <v/>
      </c>
      <c r="N3132" s="1" t="str">
        <f>IFERROR(VLOOKUP(A3132,SEM_20201201_20210416!A:F,6,FALSE),"")</f>
        <v/>
      </c>
      <c r="O3132" s="4" t="str">
        <f t="shared" si="244"/>
        <v/>
      </c>
      <c r="P3132" s="4" t="str">
        <f t="shared" si="245"/>
        <v/>
      </c>
    </row>
    <row r="3133" spans="1:16">
      <c r="A3133" s="3" t="s">
        <v>2968</v>
      </c>
      <c r="B3133">
        <v>4</v>
      </c>
      <c r="C3133">
        <v>0</v>
      </c>
      <c r="D3133" s="1">
        <v>0</v>
      </c>
      <c r="E3133" s="2">
        <v>87.75</v>
      </c>
      <c r="H3133" s="4" t="str">
        <f t="shared" si="241"/>
        <v/>
      </c>
      <c r="I3133" s="4" t="str">
        <f t="shared" si="242"/>
        <v/>
      </c>
      <c r="J3133" s="4" t="str">
        <f t="shared" si="243"/>
        <v/>
      </c>
      <c r="K3133" s="4" t="str">
        <f>IF(ISERROR(MATCH(A3133,SEM_20201201_20210416!A:A,0)),"","Y")</f>
        <v/>
      </c>
      <c r="L3133" s="4" t="str">
        <f>IF(K3133="Y",VLOOKUP($A3133,SEM_20201201_20210416!$A:$G,3,FALSE),"")</f>
        <v/>
      </c>
      <c r="M3133" s="4" t="str">
        <f>IF(K3133="Y",VLOOKUP($A3133,SEM_20201201_20210416!$A:$G,4,FALSE),"")</f>
        <v/>
      </c>
      <c r="N3133" s="1" t="str">
        <f>IFERROR(VLOOKUP(A3133,SEM_20201201_20210416!A:F,6,FALSE),"")</f>
        <v/>
      </c>
      <c r="O3133" s="4" t="str">
        <f t="shared" si="244"/>
        <v/>
      </c>
      <c r="P3133" s="4" t="str">
        <f t="shared" si="245"/>
        <v/>
      </c>
    </row>
    <row r="3134" spans="1:16">
      <c r="A3134" s="3" t="s">
        <v>2990</v>
      </c>
      <c r="B3134">
        <v>4</v>
      </c>
      <c r="C3134">
        <v>0</v>
      </c>
      <c r="D3134" s="1">
        <v>0</v>
      </c>
      <c r="E3134" s="2">
        <v>88.75</v>
      </c>
      <c r="H3134" s="4" t="str">
        <f t="shared" si="241"/>
        <v/>
      </c>
      <c r="I3134" s="4" t="str">
        <f t="shared" si="242"/>
        <v/>
      </c>
      <c r="J3134" s="4" t="str">
        <f t="shared" si="243"/>
        <v/>
      </c>
      <c r="K3134" s="4" t="str">
        <f>IF(ISERROR(MATCH(A3134,SEM_20201201_20210416!A:A,0)),"","Y")</f>
        <v/>
      </c>
      <c r="L3134" s="4" t="str">
        <f>IF(K3134="Y",VLOOKUP($A3134,SEM_20201201_20210416!$A:$G,3,FALSE),"")</f>
        <v/>
      </c>
      <c r="M3134" s="4" t="str">
        <f>IF(K3134="Y",VLOOKUP($A3134,SEM_20201201_20210416!$A:$G,4,FALSE),"")</f>
        <v/>
      </c>
      <c r="N3134" s="1" t="str">
        <f>IFERROR(VLOOKUP(A3134,SEM_20201201_20210416!A:F,6,FALSE),"")</f>
        <v/>
      </c>
      <c r="O3134" s="4" t="str">
        <f t="shared" si="244"/>
        <v/>
      </c>
      <c r="P3134" s="4" t="str">
        <f t="shared" si="245"/>
        <v/>
      </c>
    </row>
    <row r="3135" spans="1:16">
      <c r="A3135" s="3" t="s">
        <v>3102</v>
      </c>
      <c r="B3135">
        <v>4</v>
      </c>
      <c r="C3135">
        <v>0</v>
      </c>
      <c r="D3135" s="1">
        <v>0</v>
      </c>
      <c r="E3135" s="2">
        <v>89.25</v>
      </c>
      <c r="H3135" s="4" t="str">
        <f t="shared" si="241"/>
        <v/>
      </c>
      <c r="I3135" s="4" t="str">
        <f t="shared" si="242"/>
        <v/>
      </c>
      <c r="J3135" s="4" t="str">
        <f t="shared" si="243"/>
        <v/>
      </c>
      <c r="K3135" s="4" t="str">
        <f>IF(ISERROR(MATCH(A3135,SEM_20201201_20210416!A:A,0)),"","Y")</f>
        <v/>
      </c>
      <c r="L3135" s="4" t="str">
        <f>IF(K3135="Y",VLOOKUP($A3135,SEM_20201201_20210416!$A:$G,3,FALSE),"")</f>
        <v/>
      </c>
      <c r="M3135" s="4" t="str">
        <f>IF(K3135="Y",VLOOKUP($A3135,SEM_20201201_20210416!$A:$G,4,FALSE),"")</f>
        <v/>
      </c>
      <c r="N3135" s="1" t="str">
        <f>IFERROR(VLOOKUP(A3135,SEM_20201201_20210416!A:F,6,FALSE),"")</f>
        <v/>
      </c>
      <c r="O3135" s="4" t="str">
        <f t="shared" si="244"/>
        <v/>
      </c>
      <c r="P3135" s="4" t="str">
        <f t="shared" si="245"/>
        <v/>
      </c>
    </row>
    <row r="3136" spans="1:16">
      <c r="A3136" s="3" t="s">
        <v>2830</v>
      </c>
      <c r="B3136">
        <v>4</v>
      </c>
      <c r="C3136">
        <v>0</v>
      </c>
      <c r="D3136" s="1">
        <v>0</v>
      </c>
      <c r="E3136" s="2">
        <v>89.5</v>
      </c>
      <c r="H3136" s="4" t="str">
        <f t="shared" si="241"/>
        <v/>
      </c>
      <c r="I3136" s="4" t="str">
        <f t="shared" si="242"/>
        <v/>
      </c>
      <c r="J3136" s="4" t="str">
        <f t="shared" si="243"/>
        <v/>
      </c>
      <c r="K3136" s="4" t="str">
        <f>IF(ISERROR(MATCH(A3136,SEM_20201201_20210416!A:A,0)),"","Y")</f>
        <v/>
      </c>
      <c r="L3136" s="4" t="str">
        <f>IF(K3136="Y",VLOOKUP($A3136,SEM_20201201_20210416!$A:$G,3,FALSE),"")</f>
        <v/>
      </c>
      <c r="M3136" s="4" t="str">
        <f>IF(K3136="Y",VLOOKUP($A3136,SEM_20201201_20210416!$A:$G,4,FALSE),"")</f>
        <v/>
      </c>
      <c r="N3136" s="1" t="str">
        <f>IFERROR(VLOOKUP(A3136,SEM_20201201_20210416!A:F,6,FALSE),"")</f>
        <v/>
      </c>
      <c r="O3136" s="4" t="str">
        <f t="shared" si="244"/>
        <v/>
      </c>
      <c r="P3136" s="4" t="str">
        <f t="shared" si="245"/>
        <v/>
      </c>
    </row>
    <row r="3137" spans="1:16">
      <c r="A3137" s="3" t="s">
        <v>2859</v>
      </c>
      <c r="B3137">
        <v>4</v>
      </c>
      <c r="C3137">
        <v>0</v>
      </c>
      <c r="D3137" s="1">
        <v>0</v>
      </c>
      <c r="E3137" s="2">
        <v>90</v>
      </c>
      <c r="H3137" s="4" t="str">
        <f t="shared" si="241"/>
        <v/>
      </c>
      <c r="I3137" s="4" t="str">
        <f t="shared" si="242"/>
        <v/>
      </c>
      <c r="J3137" s="4" t="str">
        <f t="shared" si="243"/>
        <v/>
      </c>
      <c r="K3137" s="4" t="str">
        <f>IF(ISERROR(MATCH(A3137,SEM_20201201_20210416!A:A,0)),"","Y")</f>
        <v/>
      </c>
      <c r="L3137" s="4" t="str">
        <f>IF(K3137="Y",VLOOKUP($A3137,SEM_20201201_20210416!$A:$G,3,FALSE),"")</f>
        <v/>
      </c>
      <c r="M3137" s="4" t="str">
        <f>IF(K3137="Y",VLOOKUP($A3137,SEM_20201201_20210416!$A:$G,4,FALSE),"")</f>
        <v/>
      </c>
      <c r="N3137" s="1" t="str">
        <f>IFERROR(VLOOKUP(A3137,SEM_20201201_20210416!A:F,6,FALSE),"")</f>
        <v/>
      </c>
      <c r="O3137" s="4" t="str">
        <f t="shared" si="244"/>
        <v/>
      </c>
      <c r="P3137" s="4" t="str">
        <f t="shared" si="245"/>
        <v/>
      </c>
    </row>
    <row r="3138" spans="1:16">
      <c r="A3138" s="3" t="s">
        <v>3063</v>
      </c>
      <c r="B3138">
        <v>4</v>
      </c>
      <c r="C3138">
        <v>0</v>
      </c>
      <c r="D3138" s="1">
        <v>0</v>
      </c>
      <c r="E3138" s="2">
        <v>90.25</v>
      </c>
      <c r="H3138" s="4" t="str">
        <f t="shared" si="241"/>
        <v/>
      </c>
      <c r="I3138" s="4" t="str">
        <f t="shared" si="242"/>
        <v/>
      </c>
      <c r="J3138" s="4" t="str">
        <f t="shared" si="243"/>
        <v/>
      </c>
      <c r="K3138" s="4" t="str">
        <f>IF(ISERROR(MATCH(A3138,SEM_20201201_20210416!A:A,0)),"","Y")</f>
        <v/>
      </c>
      <c r="L3138" s="4" t="str">
        <f>IF(K3138="Y",VLOOKUP($A3138,SEM_20201201_20210416!$A:$G,3,FALSE),"")</f>
        <v/>
      </c>
      <c r="M3138" s="4" t="str">
        <f>IF(K3138="Y",VLOOKUP($A3138,SEM_20201201_20210416!$A:$G,4,FALSE),"")</f>
        <v/>
      </c>
      <c r="N3138" s="1" t="str">
        <f>IFERROR(VLOOKUP(A3138,SEM_20201201_20210416!A:F,6,FALSE),"")</f>
        <v/>
      </c>
      <c r="O3138" s="4" t="str">
        <f t="shared" si="244"/>
        <v/>
      </c>
      <c r="P3138" s="4" t="str">
        <f t="shared" si="245"/>
        <v/>
      </c>
    </row>
    <row r="3139" spans="1:16">
      <c r="A3139" s="3" t="s">
        <v>2974</v>
      </c>
      <c r="B3139">
        <v>4</v>
      </c>
      <c r="C3139">
        <v>0</v>
      </c>
      <c r="D3139" s="1">
        <v>0</v>
      </c>
      <c r="E3139" s="2">
        <v>91.5</v>
      </c>
      <c r="H3139" s="4" t="str">
        <f t="shared" ref="H3139:H3202" si="246">IF(AND(E3139&gt;=2,E3139&lt;3),"Y","")</f>
        <v/>
      </c>
      <c r="I3139" s="4" t="str">
        <f t="shared" ref="I3139:I3202" si="247">IF(AND(E3139&gt;=4,E3139&lt;5),"Y","")</f>
        <v/>
      </c>
      <c r="J3139" s="4" t="str">
        <f t="shared" ref="J3139:J3202" si="248">IF(AND(E3139&gt;=6,E3139&lt;7),"Y","")</f>
        <v/>
      </c>
      <c r="K3139" s="4" t="str">
        <f>IF(ISERROR(MATCH(A3139,SEM_20201201_20210416!A:A,0)),"","Y")</f>
        <v/>
      </c>
      <c r="L3139" s="4" t="str">
        <f>IF(K3139="Y",VLOOKUP($A3139,SEM_20201201_20210416!$A:$G,3,FALSE),"")</f>
        <v/>
      </c>
      <c r="M3139" s="4" t="str">
        <f>IF(K3139="Y",VLOOKUP($A3139,SEM_20201201_20210416!$A:$G,4,FALSE),"")</f>
        <v/>
      </c>
      <c r="N3139" s="1" t="str">
        <f>IFERROR(VLOOKUP(A3139,SEM_20201201_20210416!A:F,6,FALSE),"")</f>
        <v/>
      </c>
      <c r="O3139" s="4" t="str">
        <f t="shared" ref="O3139:O3202" si="249">IF(AND(K3139="Y",M3139&gt;C3139),"Y","")</f>
        <v/>
      </c>
      <c r="P3139" s="4" t="str">
        <f t="shared" ref="P3139:P3202" si="250">IF(AND(G3139&lt;&gt;"N",E3139&gt;$V$1,D3139&lt;$V$2,B3139&gt;=$V$3),"Y","")</f>
        <v/>
      </c>
    </row>
    <row r="3140" spans="1:16">
      <c r="A3140" s="3" t="s">
        <v>3097</v>
      </c>
      <c r="B3140">
        <v>4</v>
      </c>
      <c r="C3140">
        <v>0</v>
      </c>
      <c r="D3140" s="1">
        <v>0</v>
      </c>
      <c r="E3140" s="2">
        <v>92.5</v>
      </c>
      <c r="H3140" s="4" t="str">
        <f t="shared" si="246"/>
        <v/>
      </c>
      <c r="I3140" s="4" t="str">
        <f t="shared" si="247"/>
        <v/>
      </c>
      <c r="J3140" s="4" t="str">
        <f t="shared" si="248"/>
        <v/>
      </c>
      <c r="K3140" s="4" t="str">
        <f>IF(ISERROR(MATCH(A3140,SEM_20201201_20210416!A:A,0)),"","Y")</f>
        <v/>
      </c>
      <c r="L3140" s="4" t="str">
        <f>IF(K3140="Y",VLOOKUP($A3140,SEM_20201201_20210416!$A:$G,3,FALSE),"")</f>
        <v/>
      </c>
      <c r="M3140" s="4" t="str">
        <f>IF(K3140="Y",VLOOKUP($A3140,SEM_20201201_20210416!$A:$G,4,FALSE),"")</f>
        <v/>
      </c>
      <c r="N3140" s="1" t="str">
        <f>IFERROR(VLOOKUP(A3140,SEM_20201201_20210416!A:F,6,FALSE),"")</f>
        <v/>
      </c>
      <c r="O3140" s="4" t="str">
        <f t="shared" si="249"/>
        <v/>
      </c>
      <c r="P3140" s="4" t="str">
        <f t="shared" si="250"/>
        <v/>
      </c>
    </row>
    <row r="3141" spans="1:16">
      <c r="A3141" s="3" t="s">
        <v>2913</v>
      </c>
      <c r="B3141">
        <v>4</v>
      </c>
      <c r="C3141">
        <v>0</v>
      </c>
      <c r="D3141" s="1">
        <v>0</v>
      </c>
      <c r="E3141" s="2">
        <v>92.75</v>
      </c>
      <c r="H3141" s="4" t="str">
        <f t="shared" si="246"/>
        <v/>
      </c>
      <c r="I3141" s="4" t="str">
        <f t="shared" si="247"/>
        <v/>
      </c>
      <c r="J3141" s="4" t="str">
        <f t="shared" si="248"/>
        <v/>
      </c>
      <c r="K3141" s="4" t="str">
        <f>IF(ISERROR(MATCH(A3141,SEM_20201201_20210416!A:A,0)),"","Y")</f>
        <v/>
      </c>
      <c r="L3141" s="4" t="str">
        <f>IF(K3141="Y",VLOOKUP($A3141,SEM_20201201_20210416!$A:$G,3,FALSE),"")</f>
        <v/>
      </c>
      <c r="M3141" s="4" t="str">
        <f>IF(K3141="Y",VLOOKUP($A3141,SEM_20201201_20210416!$A:$G,4,FALSE),"")</f>
        <v/>
      </c>
      <c r="N3141" s="1" t="str">
        <f>IFERROR(VLOOKUP(A3141,SEM_20201201_20210416!A:F,6,FALSE),"")</f>
        <v/>
      </c>
      <c r="O3141" s="4" t="str">
        <f t="shared" si="249"/>
        <v/>
      </c>
      <c r="P3141" s="4" t="str">
        <f t="shared" si="250"/>
        <v/>
      </c>
    </row>
    <row r="3142" spans="1:16">
      <c r="A3142" s="3" t="s">
        <v>2976</v>
      </c>
      <c r="B3142">
        <v>4</v>
      </c>
      <c r="C3142">
        <v>0</v>
      </c>
      <c r="D3142" s="1">
        <v>0</v>
      </c>
      <c r="E3142" s="2">
        <v>93</v>
      </c>
      <c r="H3142" s="4" t="str">
        <f t="shared" si="246"/>
        <v/>
      </c>
      <c r="I3142" s="4" t="str">
        <f t="shared" si="247"/>
        <v/>
      </c>
      <c r="J3142" s="4" t="str">
        <f t="shared" si="248"/>
        <v/>
      </c>
      <c r="K3142" s="4" t="str">
        <f>IF(ISERROR(MATCH(A3142,SEM_20201201_20210416!A:A,0)),"","Y")</f>
        <v/>
      </c>
      <c r="L3142" s="4" t="str">
        <f>IF(K3142="Y",VLOOKUP($A3142,SEM_20201201_20210416!$A:$G,3,FALSE),"")</f>
        <v/>
      </c>
      <c r="M3142" s="4" t="str">
        <f>IF(K3142="Y",VLOOKUP($A3142,SEM_20201201_20210416!$A:$G,4,FALSE),"")</f>
        <v/>
      </c>
      <c r="N3142" s="1" t="str">
        <f>IFERROR(VLOOKUP(A3142,SEM_20201201_20210416!A:F,6,FALSE),"")</f>
        <v/>
      </c>
      <c r="O3142" s="4" t="str">
        <f t="shared" si="249"/>
        <v/>
      </c>
      <c r="P3142" s="4" t="str">
        <f t="shared" si="250"/>
        <v/>
      </c>
    </row>
    <row r="3143" spans="1:16">
      <c r="A3143" s="3" t="s">
        <v>3131</v>
      </c>
      <c r="B3143">
        <v>4</v>
      </c>
      <c r="C3143">
        <v>0</v>
      </c>
      <c r="D3143" s="1">
        <v>0</v>
      </c>
      <c r="E3143" s="2">
        <v>93.25</v>
      </c>
      <c r="H3143" s="4" t="str">
        <f t="shared" si="246"/>
        <v/>
      </c>
      <c r="I3143" s="4" t="str">
        <f t="shared" si="247"/>
        <v/>
      </c>
      <c r="J3143" s="4" t="str">
        <f t="shared" si="248"/>
        <v/>
      </c>
      <c r="K3143" s="4" t="str">
        <f>IF(ISERROR(MATCH(A3143,SEM_20201201_20210416!A:A,0)),"","Y")</f>
        <v/>
      </c>
      <c r="L3143" s="4" t="str">
        <f>IF(K3143="Y",VLOOKUP($A3143,SEM_20201201_20210416!$A:$G,3,FALSE),"")</f>
        <v/>
      </c>
      <c r="M3143" s="4" t="str">
        <f>IF(K3143="Y",VLOOKUP($A3143,SEM_20201201_20210416!$A:$G,4,FALSE),"")</f>
        <v/>
      </c>
      <c r="N3143" s="1" t="str">
        <f>IFERROR(VLOOKUP(A3143,SEM_20201201_20210416!A:F,6,FALSE),"")</f>
        <v/>
      </c>
      <c r="O3143" s="4" t="str">
        <f t="shared" si="249"/>
        <v/>
      </c>
      <c r="P3143" s="4" t="str">
        <f t="shared" si="250"/>
        <v/>
      </c>
    </row>
    <row r="3144" spans="1:16">
      <c r="A3144" s="3" t="s">
        <v>3146</v>
      </c>
      <c r="B3144">
        <v>4</v>
      </c>
      <c r="C3144">
        <v>0</v>
      </c>
      <c r="D3144" s="1">
        <v>0</v>
      </c>
      <c r="E3144" s="2">
        <v>93.5</v>
      </c>
      <c r="H3144" s="4" t="str">
        <f t="shared" si="246"/>
        <v/>
      </c>
      <c r="I3144" s="4" t="str">
        <f t="shared" si="247"/>
        <v/>
      </c>
      <c r="J3144" s="4" t="str">
        <f t="shared" si="248"/>
        <v/>
      </c>
      <c r="K3144" s="4" t="str">
        <f>IF(ISERROR(MATCH(A3144,SEM_20201201_20210416!A:A,0)),"","Y")</f>
        <v/>
      </c>
      <c r="L3144" s="4" t="str">
        <f>IF(K3144="Y",VLOOKUP($A3144,SEM_20201201_20210416!$A:$G,3,FALSE),"")</f>
        <v/>
      </c>
      <c r="M3144" s="4" t="str">
        <f>IF(K3144="Y",VLOOKUP($A3144,SEM_20201201_20210416!$A:$G,4,FALSE),"")</f>
        <v/>
      </c>
      <c r="N3144" s="1" t="str">
        <f>IFERROR(VLOOKUP(A3144,SEM_20201201_20210416!A:F,6,FALSE),"")</f>
        <v/>
      </c>
      <c r="O3144" s="4" t="str">
        <f t="shared" si="249"/>
        <v/>
      </c>
      <c r="P3144" s="4" t="str">
        <f t="shared" si="250"/>
        <v/>
      </c>
    </row>
    <row r="3145" spans="1:16">
      <c r="A3145" s="3" t="s">
        <v>2907</v>
      </c>
      <c r="B3145">
        <v>4</v>
      </c>
      <c r="C3145">
        <v>0</v>
      </c>
      <c r="D3145" s="1">
        <v>0</v>
      </c>
      <c r="E3145" s="2">
        <v>95.75</v>
      </c>
      <c r="H3145" s="4" t="str">
        <f t="shared" si="246"/>
        <v/>
      </c>
      <c r="I3145" s="4" t="str">
        <f t="shared" si="247"/>
        <v/>
      </c>
      <c r="J3145" s="4" t="str">
        <f t="shared" si="248"/>
        <v/>
      </c>
      <c r="K3145" s="4" t="str">
        <f>IF(ISERROR(MATCH(A3145,SEM_20201201_20210416!A:A,0)),"","Y")</f>
        <v/>
      </c>
      <c r="L3145" s="4" t="str">
        <f>IF(K3145="Y",VLOOKUP($A3145,SEM_20201201_20210416!$A:$G,3,FALSE),"")</f>
        <v/>
      </c>
      <c r="M3145" s="4" t="str">
        <f>IF(K3145="Y",VLOOKUP($A3145,SEM_20201201_20210416!$A:$G,4,FALSE),"")</f>
        <v/>
      </c>
      <c r="N3145" s="1" t="str">
        <f>IFERROR(VLOOKUP(A3145,SEM_20201201_20210416!A:F,6,FALSE),"")</f>
        <v/>
      </c>
      <c r="O3145" s="4" t="str">
        <f t="shared" si="249"/>
        <v/>
      </c>
      <c r="P3145" s="4" t="str">
        <f t="shared" si="250"/>
        <v/>
      </c>
    </row>
    <row r="3146" spans="1:16">
      <c r="A3146" s="3" t="s">
        <v>3096</v>
      </c>
      <c r="B3146">
        <v>4</v>
      </c>
      <c r="C3146">
        <v>0</v>
      </c>
      <c r="D3146" s="1">
        <v>0</v>
      </c>
      <c r="E3146" s="2">
        <v>96</v>
      </c>
      <c r="H3146" s="4" t="str">
        <f t="shared" si="246"/>
        <v/>
      </c>
      <c r="I3146" s="4" t="str">
        <f t="shared" si="247"/>
        <v/>
      </c>
      <c r="J3146" s="4" t="str">
        <f t="shared" si="248"/>
        <v/>
      </c>
      <c r="K3146" s="4" t="str">
        <f>IF(ISERROR(MATCH(A3146,SEM_20201201_20210416!A:A,0)),"","Y")</f>
        <v/>
      </c>
      <c r="L3146" s="4" t="str">
        <f>IF(K3146="Y",VLOOKUP($A3146,SEM_20201201_20210416!$A:$G,3,FALSE),"")</f>
        <v/>
      </c>
      <c r="M3146" s="4" t="str">
        <f>IF(K3146="Y",VLOOKUP($A3146,SEM_20201201_20210416!$A:$G,4,FALSE),"")</f>
        <v/>
      </c>
      <c r="N3146" s="1" t="str">
        <f>IFERROR(VLOOKUP(A3146,SEM_20201201_20210416!A:F,6,FALSE),"")</f>
        <v/>
      </c>
      <c r="O3146" s="4" t="str">
        <f t="shared" si="249"/>
        <v/>
      </c>
      <c r="P3146" s="4" t="str">
        <f t="shared" si="250"/>
        <v/>
      </c>
    </row>
    <row r="3147" spans="1:16">
      <c r="A3147" s="3" t="s">
        <v>3028</v>
      </c>
      <c r="B3147">
        <v>4</v>
      </c>
      <c r="C3147">
        <v>0</v>
      </c>
      <c r="D3147" s="1">
        <v>0</v>
      </c>
      <c r="E3147" s="2">
        <v>96.25</v>
      </c>
      <c r="H3147" s="4" t="str">
        <f t="shared" si="246"/>
        <v/>
      </c>
      <c r="I3147" s="4" t="str">
        <f t="shared" si="247"/>
        <v/>
      </c>
      <c r="J3147" s="4" t="str">
        <f t="shared" si="248"/>
        <v/>
      </c>
      <c r="K3147" s="4" t="str">
        <f>IF(ISERROR(MATCH(A3147,SEM_20201201_20210416!A:A,0)),"","Y")</f>
        <v/>
      </c>
      <c r="L3147" s="4" t="str">
        <f>IF(K3147="Y",VLOOKUP($A3147,SEM_20201201_20210416!$A:$G,3,FALSE),"")</f>
        <v/>
      </c>
      <c r="M3147" s="4" t="str">
        <f>IF(K3147="Y",VLOOKUP($A3147,SEM_20201201_20210416!$A:$G,4,FALSE),"")</f>
        <v/>
      </c>
      <c r="N3147" s="1" t="str">
        <f>IFERROR(VLOOKUP(A3147,SEM_20201201_20210416!A:F,6,FALSE),"")</f>
        <v/>
      </c>
      <c r="O3147" s="4" t="str">
        <f t="shared" si="249"/>
        <v/>
      </c>
      <c r="P3147" s="4" t="str">
        <f t="shared" si="250"/>
        <v/>
      </c>
    </row>
    <row r="3148" spans="1:16">
      <c r="A3148" s="3" t="s">
        <v>2939</v>
      </c>
      <c r="B3148">
        <v>4</v>
      </c>
      <c r="C3148">
        <v>0</v>
      </c>
      <c r="D3148" s="1">
        <v>0</v>
      </c>
      <c r="E3148" s="2">
        <v>96.5</v>
      </c>
      <c r="H3148" s="4" t="str">
        <f t="shared" si="246"/>
        <v/>
      </c>
      <c r="I3148" s="4" t="str">
        <f t="shared" si="247"/>
        <v/>
      </c>
      <c r="J3148" s="4" t="str">
        <f t="shared" si="248"/>
        <v/>
      </c>
      <c r="K3148" s="4" t="str">
        <f>IF(ISERROR(MATCH(A3148,SEM_20201201_20210416!A:A,0)),"","Y")</f>
        <v/>
      </c>
      <c r="L3148" s="4" t="str">
        <f>IF(K3148="Y",VLOOKUP($A3148,SEM_20201201_20210416!$A:$G,3,FALSE),"")</f>
        <v/>
      </c>
      <c r="M3148" s="4" t="str">
        <f>IF(K3148="Y",VLOOKUP($A3148,SEM_20201201_20210416!$A:$G,4,FALSE),"")</f>
        <v/>
      </c>
      <c r="N3148" s="1" t="str">
        <f>IFERROR(VLOOKUP(A3148,SEM_20201201_20210416!A:F,6,FALSE),"")</f>
        <v/>
      </c>
      <c r="O3148" s="4" t="str">
        <f t="shared" si="249"/>
        <v/>
      </c>
      <c r="P3148" s="4" t="str">
        <f t="shared" si="250"/>
        <v/>
      </c>
    </row>
    <row r="3149" spans="1:16">
      <c r="A3149" s="3" t="s">
        <v>2831</v>
      </c>
      <c r="B3149">
        <v>4</v>
      </c>
      <c r="C3149">
        <v>0</v>
      </c>
      <c r="D3149" s="1">
        <v>0</v>
      </c>
      <c r="E3149" s="2">
        <v>96.75</v>
      </c>
      <c r="H3149" s="4" t="str">
        <f t="shared" si="246"/>
        <v/>
      </c>
      <c r="I3149" s="4" t="str">
        <f t="shared" si="247"/>
        <v/>
      </c>
      <c r="J3149" s="4" t="str">
        <f t="shared" si="248"/>
        <v/>
      </c>
      <c r="K3149" s="4" t="str">
        <f>IF(ISERROR(MATCH(A3149,SEM_20201201_20210416!A:A,0)),"","Y")</f>
        <v/>
      </c>
      <c r="L3149" s="4" t="str">
        <f>IF(K3149="Y",VLOOKUP($A3149,SEM_20201201_20210416!$A:$G,3,FALSE),"")</f>
        <v/>
      </c>
      <c r="M3149" s="4" t="str">
        <f>IF(K3149="Y",VLOOKUP($A3149,SEM_20201201_20210416!$A:$G,4,FALSE),"")</f>
        <v/>
      </c>
      <c r="N3149" s="1" t="str">
        <f>IFERROR(VLOOKUP(A3149,SEM_20201201_20210416!A:F,6,FALSE),"")</f>
        <v/>
      </c>
      <c r="O3149" s="4" t="str">
        <f t="shared" si="249"/>
        <v/>
      </c>
      <c r="P3149" s="4" t="str">
        <f t="shared" si="250"/>
        <v/>
      </c>
    </row>
    <row r="3150" spans="1:16">
      <c r="A3150" s="3" t="s">
        <v>2960</v>
      </c>
      <c r="B3150">
        <v>4</v>
      </c>
      <c r="C3150">
        <v>0</v>
      </c>
      <c r="D3150" s="1">
        <v>0</v>
      </c>
      <c r="E3150" s="2">
        <v>97.75</v>
      </c>
      <c r="H3150" s="4" t="str">
        <f t="shared" si="246"/>
        <v/>
      </c>
      <c r="I3150" s="4" t="str">
        <f t="shared" si="247"/>
        <v/>
      </c>
      <c r="J3150" s="4" t="str">
        <f t="shared" si="248"/>
        <v/>
      </c>
      <c r="K3150" s="4" t="str">
        <f>IF(ISERROR(MATCH(A3150,SEM_20201201_20210416!A:A,0)),"","Y")</f>
        <v/>
      </c>
      <c r="L3150" s="4" t="str">
        <f>IF(K3150="Y",VLOOKUP($A3150,SEM_20201201_20210416!$A:$G,3,FALSE),"")</f>
        <v/>
      </c>
      <c r="M3150" s="4" t="str">
        <f>IF(K3150="Y",VLOOKUP($A3150,SEM_20201201_20210416!$A:$G,4,FALSE),"")</f>
        <v/>
      </c>
      <c r="N3150" s="1" t="str">
        <f>IFERROR(VLOOKUP(A3150,SEM_20201201_20210416!A:F,6,FALSE),"")</f>
        <v/>
      </c>
      <c r="O3150" s="4" t="str">
        <f t="shared" si="249"/>
        <v/>
      </c>
      <c r="P3150" s="4" t="str">
        <f t="shared" si="250"/>
        <v/>
      </c>
    </row>
    <row r="3151" spans="1:16">
      <c r="A3151" s="3" t="s">
        <v>2961</v>
      </c>
      <c r="B3151">
        <v>4</v>
      </c>
      <c r="C3151">
        <v>0</v>
      </c>
      <c r="D3151" s="1">
        <v>0</v>
      </c>
      <c r="E3151" s="2">
        <v>98</v>
      </c>
      <c r="H3151" s="4" t="str">
        <f t="shared" si="246"/>
        <v/>
      </c>
      <c r="I3151" s="4" t="str">
        <f t="shared" si="247"/>
        <v/>
      </c>
      <c r="J3151" s="4" t="str">
        <f t="shared" si="248"/>
        <v/>
      </c>
      <c r="K3151" s="4" t="str">
        <f>IF(ISERROR(MATCH(A3151,SEM_20201201_20210416!A:A,0)),"","Y")</f>
        <v/>
      </c>
      <c r="L3151" s="4" t="str">
        <f>IF(K3151="Y",VLOOKUP($A3151,SEM_20201201_20210416!$A:$G,3,FALSE),"")</f>
        <v/>
      </c>
      <c r="M3151" s="4" t="str">
        <f>IF(K3151="Y",VLOOKUP($A3151,SEM_20201201_20210416!$A:$G,4,FALSE),"")</f>
        <v/>
      </c>
      <c r="N3151" s="1" t="str">
        <f>IFERROR(VLOOKUP(A3151,SEM_20201201_20210416!A:F,6,FALSE),"")</f>
        <v/>
      </c>
      <c r="O3151" s="4" t="str">
        <f t="shared" si="249"/>
        <v/>
      </c>
      <c r="P3151" s="4" t="str">
        <f t="shared" si="250"/>
        <v/>
      </c>
    </row>
    <row r="3152" spans="1:16">
      <c r="A3152" s="3" t="s">
        <v>2878</v>
      </c>
      <c r="B3152">
        <v>4</v>
      </c>
      <c r="C3152">
        <v>0</v>
      </c>
      <c r="D3152" s="1">
        <v>0</v>
      </c>
      <c r="E3152" s="2">
        <v>99</v>
      </c>
      <c r="H3152" s="4" t="str">
        <f t="shared" si="246"/>
        <v/>
      </c>
      <c r="I3152" s="4" t="str">
        <f t="shared" si="247"/>
        <v/>
      </c>
      <c r="J3152" s="4" t="str">
        <f t="shared" si="248"/>
        <v/>
      </c>
      <c r="K3152" s="4" t="str">
        <f>IF(ISERROR(MATCH(A3152,SEM_20201201_20210416!A:A,0)),"","Y")</f>
        <v/>
      </c>
      <c r="L3152" s="4" t="str">
        <f>IF(K3152="Y",VLOOKUP($A3152,SEM_20201201_20210416!$A:$G,3,FALSE),"")</f>
        <v/>
      </c>
      <c r="M3152" s="4" t="str">
        <f>IF(K3152="Y",VLOOKUP($A3152,SEM_20201201_20210416!$A:$G,4,FALSE),"")</f>
        <v/>
      </c>
      <c r="N3152" s="1" t="str">
        <f>IFERROR(VLOOKUP(A3152,SEM_20201201_20210416!A:F,6,FALSE),"")</f>
        <v/>
      </c>
      <c r="O3152" s="4" t="str">
        <f t="shared" si="249"/>
        <v/>
      </c>
      <c r="P3152" s="4" t="str">
        <f t="shared" si="250"/>
        <v/>
      </c>
    </row>
    <row r="3153" spans="1:16">
      <c r="A3153" s="3" t="s">
        <v>2860</v>
      </c>
      <c r="B3153">
        <v>4</v>
      </c>
      <c r="C3153">
        <v>0</v>
      </c>
      <c r="D3153" s="1">
        <v>0</v>
      </c>
      <c r="E3153" s="2">
        <v>99.25</v>
      </c>
      <c r="H3153" s="4" t="str">
        <f t="shared" si="246"/>
        <v/>
      </c>
      <c r="I3153" s="4" t="str">
        <f t="shared" si="247"/>
        <v/>
      </c>
      <c r="J3153" s="4" t="str">
        <f t="shared" si="248"/>
        <v/>
      </c>
      <c r="K3153" s="4" t="str">
        <f>IF(ISERROR(MATCH(A3153,SEM_20201201_20210416!A:A,0)),"","Y")</f>
        <v/>
      </c>
      <c r="L3153" s="4" t="str">
        <f>IF(K3153="Y",VLOOKUP($A3153,SEM_20201201_20210416!$A:$G,3,FALSE),"")</f>
        <v/>
      </c>
      <c r="M3153" s="4" t="str">
        <f>IF(K3153="Y",VLOOKUP($A3153,SEM_20201201_20210416!$A:$G,4,FALSE),"")</f>
        <v/>
      </c>
      <c r="N3153" s="1" t="str">
        <f>IFERROR(VLOOKUP(A3153,SEM_20201201_20210416!A:F,6,FALSE),"")</f>
        <v/>
      </c>
      <c r="O3153" s="4" t="str">
        <f t="shared" si="249"/>
        <v/>
      </c>
      <c r="P3153" s="4" t="str">
        <f t="shared" si="250"/>
        <v/>
      </c>
    </row>
    <row r="3154" spans="1:16">
      <c r="A3154" s="3" t="s">
        <v>3032</v>
      </c>
      <c r="B3154">
        <v>4</v>
      </c>
      <c r="C3154">
        <v>0</v>
      </c>
      <c r="D3154" s="1">
        <v>0</v>
      </c>
      <c r="E3154" s="2">
        <v>99.75</v>
      </c>
      <c r="H3154" s="4" t="str">
        <f t="shared" si="246"/>
        <v/>
      </c>
      <c r="I3154" s="4" t="str">
        <f t="shared" si="247"/>
        <v/>
      </c>
      <c r="J3154" s="4" t="str">
        <f t="shared" si="248"/>
        <v/>
      </c>
      <c r="K3154" s="4" t="str">
        <f>IF(ISERROR(MATCH(A3154,SEM_20201201_20210416!A:A,0)),"","Y")</f>
        <v/>
      </c>
      <c r="L3154" s="4" t="str">
        <f>IF(K3154="Y",VLOOKUP($A3154,SEM_20201201_20210416!$A:$G,3,FALSE),"")</f>
        <v/>
      </c>
      <c r="M3154" s="4" t="str">
        <f>IF(K3154="Y",VLOOKUP($A3154,SEM_20201201_20210416!$A:$G,4,FALSE),"")</f>
        <v/>
      </c>
      <c r="N3154" s="1" t="str">
        <f>IFERROR(VLOOKUP(A3154,SEM_20201201_20210416!A:F,6,FALSE),"")</f>
        <v/>
      </c>
      <c r="O3154" s="4" t="str">
        <f t="shared" si="249"/>
        <v/>
      </c>
      <c r="P3154" s="4" t="str">
        <f t="shared" si="250"/>
        <v/>
      </c>
    </row>
    <row r="3155" spans="1:16">
      <c r="A3155" s="3" t="s">
        <v>3134</v>
      </c>
      <c r="B3155">
        <v>4</v>
      </c>
      <c r="C3155">
        <v>0</v>
      </c>
      <c r="D3155" s="1">
        <v>0</v>
      </c>
      <c r="E3155" s="2">
        <v>100.5</v>
      </c>
      <c r="H3155" s="4" t="str">
        <f t="shared" si="246"/>
        <v/>
      </c>
      <c r="I3155" s="4" t="str">
        <f t="shared" si="247"/>
        <v/>
      </c>
      <c r="J3155" s="4" t="str">
        <f t="shared" si="248"/>
        <v/>
      </c>
      <c r="K3155" s="4" t="str">
        <f>IF(ISERROR(MATCH(A3155,SEM_20201201_20210416!A:A,0)),"","Y")</f>
        <v/>
      </c>
      <c r="L3155" s="4" t="str">
        <f>IF(K3155="Y",VLOOKUP($A3155,SEM_20201201_20210416!$A:$G,3,FALSE),"")</f>
        <v/>
      </c>
      <c r="M3155" s="4" t="str">
        <f>IF(K3155="Y",VLOOKUP($A3155,SEM_20201201_20210416!$A:$G,4,FALSE),"")</f>
        <v/>
      </c>
      <c r="N3155" s="1" t="str">
        <f>IFERROR(VLOOKUP(A3155,SEM_20201201_20210416!A:F,6,FALSE),"")</f>
        <v/>
      </c>
      <c r="O3155" s="4" t="str">
        <f t="shared" si="249"/>
        <v/>
      </c>
      <c r="P3155" s="4" t="str">
        <f t="shared" si="250"/>
        <v/>
      </c>
    </row>
    <row r="3156" spans="1:16">
      <c r="A3156" s="3" t="s">
        <v>3010</v>
      </c>
      <c r="B3156">
        <v>4</v>
      </c>
      <c r="C3156">
        <v>0</v>
      </c>
      <c r="D3156" s="1">
        <v>0</v>
      </c>
      <c r="E3156" s="2">
        <v>100.75</v>
      </c>
      <c r="H3156" s="4" t="str">
        <f t="shared" si="246"/>
        <v/>
      </c>
      <c r="I3156" s="4" t="str">
        <f t="shared" si="247"/>
        <v/>
      </c>
      <c r="J3156" s="4" t="str">
        <f t="shared" si="248"/>
        <v/>
      </c>
      <c r="K3156" s="4" t="str">
        <f>IF(ISERROR(MATCH(A3156,SEM_20201201_20210416!A:A,0)),"","Y")</f>
        <v/>
      </c>
      <c r="L3156" s="4" t="str">
        <f>IF(K3156="Y",VLOOKUP($A3156,SEM_20201201_20210416!$A:$G,3,FALSE),"")</f>
        <v/>
      </c>
      <c r="M3156" s="4" t="str">
        <f>IF(K3156="Y",VLOOKUP($A3156,SEM_20201201_20210416!$A:$G,4,FALSE),"")</f>
        <v/>
      </c>
      <c r="N3156" s="1" t="str">
        <f>IFERROR(VLOOKUP(A3156,SEM_20201201_20210416!A:F,6,FALSE),"")</f>
        <v/>
      </c>
      <c r="O3156" s="4" t="str">
        <f t="shared" si="249"/>
        <v/>
      </c>
      <c r="P3156" s="4" t="str">
        <f t="shared" si="250"/>
        <v/>
      </c>
    </row>
    <row r="3157" spans="1:16">
      <c r="A3157" s="3" t="s">
        <v>3107</v>
      </c>
      <c r="B3157">
        <v>4</v>
      </c>
      <c r="C3157">
        <v>0</v>
      </c>
      <c r="D3157" s="1">
        <v>0</v>
      </c>
      <c r="E3157" s="2">
        <v>145.5</v>
      </c>
      <c r="H3157" s="4" t="str">
        <f t="shared" si="246"/>
        <v/>
      </c>
      <c r="I3157" s="4" t="str">
        <f t="shared" si="247"/>
        <v/>
      </c>
      <c r="J3157" s="4" t="str">
        <f t="shared" si="248"/>
        <v/>
      </c>
      <c r="K3157" s="4" t="str">
        <f>IF(ISERROR(MATCH(A3157,SEM_20201201_20210416!A:A,0)),"","Y")</f>
        <v/>
      </c>
      <c r="L3157" s="4" t="str">
        <f>IF(K3157="Y",VLOOKUP($A3157,SEM_20201201_20210416!$A:$G,3,FALSE),"")</f>
        <v/>
      </c>
      <c r="M3157" s="4" t="str">
        <f>IF(K3157="Y",VLOOKUP($A3157,SEM_20201201_20210416!$A:$G,4,FALSE),"")</f>
        <v/>
      </c>
      <c r="N3157" s="1" t="str">
        <f>IFERROR(VLOOKUP(A3157,SEM_20201201_20210416!A:F,6,FALSE),"")</f>
        <v/>
      </c>
      <c r="O3157" s="4" t="str">
        <f t="shared" si="249"/>
        <v/>
      </c>
      <c r="P3157" s="4" t="str">
        <f t="shared" si="250"/>
        <v/>
      </c>
    </row>
    <row r="3158" spans="1:16">
      <c r="A3158" s="3" t="s">
        <v>3031</v>
      </c>
      <c r="B3158">
        <v>4</v>
      </c>
      <c r="C3158">
        <v>0</v>
      </c>
      <c r="D3158" s="1">
        <v>0</v>
      </c>
      <c r="E3158" s="2">
        <v>164.5</v>
      </c>
      <c r="H3158" s="4" t="str">
        <f t="shared" si="246"/>
        <v/>
      </c>
      <c r="I3158" s="4" t="str">
        <f t="shared" si="247"/>
        <v/>
      </c>
      <c r="J3158" s="4" t="str">
        <f t="shared" si="248"/>
        <v/>
      </c>
      <c r="K3158" s="4" t="str">
        <f>IF(ISERROR(MATCH(A3158,SEM_20201201_20210416!A:A,0)),"","Y")</f>
        <v/>
      </c>
      <c r="L3158" s="4" t="str">
        <f>IF(K3158="Y",VLOOKUP($A3158,SEM_20201201_20210416!$A:$G,3,FALSE),"")</f>
        <v/>
      </c>
      <c r="M3158" s="4" t="str">
        <f>IF(K3158="Y",VLOOKUP($A3158,SEM_20201201_20210416!$A:$G,4,FALSE),"")</f>
        <v/>
      </c>
      <c r="N3158" s="1" t="str">
        <f>IFERROR(VLOOKUP(A3158,SEM_20201201_20210416!A:F,6,FALSE),"")</f>
        <v/>
      </c>
      <c r="O3158" s="4" t="str">
        <f t="shared" si="249"/>
        <v/>
      </c>
      <c r="P3158" s="4" t="str">
        <f t="shared" si="250"/>
        <v/>
      </c>
    </row>
    <row r="3159" spans="1:16">
      <c r="A3159" s="3" t="s">
        <v>3023</v>
      </c>
      <c r="B3159">
        <v>4</v>
      </c>
      <c r="C3159">
        <v>0</v>
      </c>
      <c r="D3159" s="1">
        <v>0</v>
      </c>
      <c r="E3159" s="2">
        <v>168.5</v>
      </c>
      <c r="H3159" s="4" t="str">
        <f t="shared" si="246"/>
        <v/>
      </c>
      <c r="I3159" s="4" t="str">
        <f t="shared" si="247"/>
        <v/>
      </c>
      <c r="J3159" s="4" t="str">
        <f t="shared" si="248"/>
        <v/>
      </c>
      <c r="K3159" s="4" t="str">
        <f>IF(ISERROR(MATCH(A3159,SEM_20201201_20210416!A:A,0)),"","Y")</f>
        <v/>
      </c>
      <c r="L3159" s="4" t="str">
        <f>IF(K3159="Y",VLOOKUP($A3159,SEM_20201201_20210416!$A:$G,3,FALSE),"")</f>
        <v/>
      </c>
      <c r="M3159" s="4" t="str">
        <f>IF(K3159="Y",VLOOKUP($A3159,SEM_20201201_20210416!$A:$G,4,FALSE),"")</f>
        <v/>
      </c>
      <c r="N3159" s="1" t="str">
        <f>IFERROR(VLOOKUP(A3159,SEM_20201201_20210416!A:F,6,FALSE),"")</f>
        <v/>
      </c>
      <c r="O3159" s="4" t="str">
        <f t="shared" si="249"/>
        <v/>
      </c>
      <c r="P3159" s="4" t="str">
        <f t="shared" si="250"/>
        <v/>
      </c>
    </row>
    <row r="3160" spans="1:16">
      <c r="A3160" s="3" t="s">
        <v>3029</v>
      </c>
      <c r="B3160">
        <v>4</v>
      </c>
      <c r="C3160">
        <v>0</v>
      </c>
      <c r="D3160" s="1">
        <v>0</v>
      </c>
      <c r="E3160" s="2">
        <v>172</v>
      </c>
      <c r="H3160" s="4" t="str">
        <f t="shared" si="246"/>
        <v/>
      </c>
      <c r="I3160" s="4" t="str">
        <f t="shared" si="247"/>
        <v/>
      </c>
      <c r="J3160" s="4" t="str">
        <f t="shared" si="248"/>
        <v/>
      </c>
      <c r="K3160" s="4" t="str">
        <f>IF(ISERROR(MATCH(A3160,SEM_20201201_20210416!A:A,0)),"","Y")</f>
        <v/>
      </c>
      <c r="L3160" s="4" t="str">
        <f>IF(K3160="Y",VLOOKUP($A3160,SEM_20201201_20210416!$A:$G,3,FALSE),"")</f>
        <v/>
      </c>
      <c r="M3160" s="4" t="str">
        <f>IF(K3160="Y",VLOOKUP($A3160,SEM_20201201_20210416!$A:$G,4,FALSE),"")</f>
        <v/>
      </c>
      <c r="N3160" s="1" t="str">
        <f>IFERROR(VLOOKUP(A3160,SEM_20201201_20210416!A:F,6,FALSE),"")</f>
        <v/>
      </c>
      <c r="O3160" s="4" t="str">
        <f t="shared" si="249"/>
        <v/>
      </c>
      <c r="P3160" s="4" t="str">
        <f t="shared" si="250"/>
        <v/>
      </c>
    </row>
    <row r="3161" spans="1:16">
      <c r="A3161" s="3" t="s">
        <v>3466</v>
      </c>
      <c r="B3161">
        <v>3</v>
      </c>
      <c r="C3161">
        <v>2</v>
      </c>
      <c r="D3161" s="1">
        <v>0.66666666666666596</v>
      </c>
      <c r="E3161" s="2">
        <v>1</v>
      </c>
      <c r="H3161" s="4" t="str">
        <f t="shared" si="246"/>
        <v/>
      </c>
      <c r="I3161" s="4" t="str">
        <f t="shared" si="247"/>
        <v/>
      </c>
      <c r="J3161" s="4" t="str">
        <f t="shared" si="248"/>
        <v/>
      </c>
      <c r="K3161" s="4" t="str">
        <f>IF(ISERROR(MATCH(A3161,SEM_20201201_20210416!A:A,0)),"","Y")</f>
        <v/>
      </c>
      <c r="L3161" s="4" t="str">
        <f>IF(K3161="Y",VLOOKUP($A3161,SEM_20201201_20210416!$A:$G,3,FALSE),"")</f>
        <v/>
      </c>
      <c r="M3161" s="4" t="str">
        <f>IF(K3161="Y",VLOOKUP($A3161,SEM_20201201_20210416!$A:$G,4,FALSE),"")</f>
        <v/>
      </c>
      <c r="N3161" s="1" t="str">
        <f>IFERROR(VLOOKUP(A3161,SEM_20201201_20210416!A:F,6,FALSE),"")</f>
        <v/>
      </c>
      <c r="O3161" s="4" t="str">
        <f t="shared" si="249"/>
        <v/>
      </c>
      <c r="P3161" s="4" t="str">
        <f t="shared" si="250"/>
        <v/>
      </c>
    </row>
    <row r="3162" spans="1:16">
      <c r="A3162" s="3" t="s">
        <v>3580</v>
      </c>
      <c r="B3162">
        <v>3</v>
      </c>
      <c r="C3162">
        <v>2</v>
      </c>
      <c r="D3162" s="1">
        <v>0.66666666666666596</v>
      </c>
      <c r="E3162" s="2">
        <v>1</v>
      </c>
      <c r="H3162" s="4" t="str">
        <f t="shared" si="246"/>
        <v/>
      </c>
      <c r="I3162" s="4" t="str">
        <f t="shared" si="247"/>
        <v/>
      </c>
      <c r="J3162" s="4" t="str">
        <f t="shared" si="248"/>
        <v/>
      </c>
      <c r="K3162" s="4" t="str">
        <f>IF(ISERROR(MATCH(A3162,SEM_20201201_20210416!A:A,0)),"","Y")</f>
        <v/>
      </c>
      <c r="L3162" s="4" t="str">
        <f>IF(K3162="Y",VLOOKUP($A3162,SEM_20201201_20210416!$A:$G,3,FALSE),"")</f>
        <v/>
      </c>
      <c r="M3162" s="4" t="str">
        <f>IF(K3162="Y",VLOOKUP($A3162,SEM_20201201_20210416!$A:$G,4,FALSE),"")</f>
        <v/>
      </c>
      <c r="N3162" s="1" t="str">
        <f>IFERROR(VLOOKUP(A3162,SEM_20201201_20210416!A:F,6,FALSE),"")</f>
        <v/>
      </c>
      <c r="O3162" s="4" t="str">
        <f t="shared" si="249"/>
        <v/>
      </c>
      <c r="P3162" s="4" t="str">
        <f t="shared" si="250"/>
        <v/>
      </c>
    </row>
    <row r="3163" spans="1:16">
      <c r="A3163" s="3" t="s">
        <v>3479</v>
      </c>
      <c r="B3163">
        <v>3</v>
      </c>
      <c r="C3163">
        <v>1</v>
      </c>
      <c r="D3163" s="1">
        <v>0.33333333333333298</v>
      </c>
      <c r="E3163" s="2">
        <v>1</v>
      </c>
      <c r="H3163" s="4" t="str">
        <f t="shared" si="246"/>
        <v/>
      </c>
      <c r="I3163" s="4" t="str">
        <f t="shared" si="247"/>
        <v/>
      </c>
      <c r="J3163" s="4" t="str">
        <f t="shared" si="248"/>
        <v/>
      </c>
      <c r="K3163" s="4" t="str">
        <f>IF(ISERROR(MATCH(A3163,SEM_20201201_20210416!A:A,0)),"","Y")</f>
        <v/>
      </c>
      <c r="L3163" s="4" t="str">
        <f>IF(K3163="Y",VLOOKUP($A3163,SEM_20201201_20210416!$A:$G,3,FALSE),"")</f>
        <v/>
      </c>
      <c r="M3163" s="4" t="str">
        <f>IF(K3163="Y",VLOOKUP($A3163,SEM_20201201_20210416!$A:$G,4,FALSE),"")</f>
        <v/>
      </c>
      <c r="N3163" s="1" t="str">
        <f>IFERROR(VLOOKUP(A3163,SEM_20201201_20210416!A:F,6,FALSE),"")</f>
        <v/>
      </c>
      <c r="O3163" s="4" t="str">
        <f t="shared" si="249"/>
        <v/>
      </c>
      <c r="P3163" s="4" t="str">
        <f t="shared" si="250"/>
        <v/>
      </c>
    </row>
    <row r="3164" spans="1:16">
      <c r="A3164" s="3" t="s">
        <v>3613</v>
      </c>
      <c r="B3164">
        <v>3</v>
      </c>
      <c r="C3164">
        <v>1</v>
      </c>
      <c r="D3164" s="1">
        <v>0.33333333333333298</v>
      </c>
      <c r="E3164" s="2">
        <v>1</v>
      </c>
      <c r="H3164" s="4" t="str">
        <f t="shared" si="246"/>
        <v/>
      </c>
      <c r="I3164" s="4" t="str">
        <f t="shared" si="247"/>
        <v/>
      </c>
      <c r="J3164" s="4" t="str">
        <f t="shared" si="248"/>
        <v/>
      </c>
      <c r="K3164" s="4" t="str">
        <f>IF(ISERROR(MATCH(A3164,SEM_20201201_20210416!A:A,0)),"","Y")</f>
        <v/>
      </c>
      <c r="L3164" s="4" t="str">
        <f>IF(K3164="Y",VLOOKUP($A3164,SEM_20201201_20210416!$A:$G,3,FALSE),"")</f>
        <v/>
      </c>
      <c r="M3164" s="4" t="str">
        <f>IF(K3164="Y",VLOOKUP($A3164,SEM_20201201_20210416!$A:$G,4,FALSE),"")</f>
        <v/>
      </c>
      <c r="N3164" s="1" t="str">
        <f>IFERROR(VLOOKUP(A3164,SEM_20201201_20210416!A:F,6,FALSE),"")</f>
        <v/>
      </c>
      <c r="O3164" s="4" t="str">
        <f t="shared" si="249"/>
        <v/>
      </c>
      <c r="P3164" s="4" t="str">
        <f t="shared" si="250"/>
        <v/>
      </c>
    </row>
    <row r="3165" spans="1:16">
      <c r="A3165" s="3" t="s">
        <v>3198</v>
      </c>
      <c r="B3165">
        <v>3</v>
      </c>
      <c r="C3165">
        <v>0</v>
      </c>
      <c r="D3165" s="1">
        <v>0</v>
      </c>
      <c r="E3165" s="2">
        <v>1</v>
      </c>
      <c r="H3165" s="4" t="str">
        <f t="shared" si="246"/>
        <v/>
      </c>
      <c r="I3165" s="4" t="str">
        <f t="shared" si="247"/>
        <v/>
      </c>
      <c r="J3165" s="4" t="str">
        <f t="shared" si="248"/>
        <v/>
      </c>
      <c r="K3165" s="4" t="str">
        <f>IF(ISERROR(MATCH(A3165,SEM_20201201_20210416!A:A,0)),"","Y")</f>
        <v/>
      </c>
      <c r="L3165" s="4" t="str">
        <f>IF(K3165="Y",VLOOKUP($A3165,SEM_20201201_20210416!$A:$G,3,FALSE),"")</f>
        <v/>
      </c>
      <c r="M3165" s="4" t="str">
        <f>IF(K3165="Y",VLOOKUP($A3165,SEM_20201201_20210416!$A:$G,4,FALSE),"")</f>
        <v/>
      </c>
      <c r="N3165" s="1" t="str">
        <f>IFERROR(VLOOKUP(A3165,SEM_20201201_20210416!A:F,6,FALSE),"")</f>
        <v/>
      </c>
      <c r="O3165" s="4" t="str">
        <f t="shared" si="249"/>
        <v/>
      </c>
      <c r="P3165" s="4" t="str">
        <f t="shared" si="250"/>
        <v/>
      </c>
    </row>
    <row r="3166" spans="1:16">
      <c r="A3166" s="3" t="s">
        <v>3206</v>
      </c>
      <c r="B3166">
        <v>3</v>
      </c>
      <c r="C3166">
        <v>0</v>
      </c>
      <c r="D3166" s="1">
        <v>0</v>
      </c>
      <c r="E3166" s="2">
        <v>1</v>
      </c>
      <c r="H3166" s="4" t="str">
        <f t="shared" si="246"/>
        <v/>
      </c>
      <c r="I3166" s="4" t="str">
        <f t="shared" si="247"/>
        <v/>
      </c>
      <c r="J3166" s="4" t="str">
        <f t="shared" si="248"/>
        <v/>
      </c>
      <c r="K3166" s="4" t="str">
        <f>IF(ISERROR(MATCH(A3166,SEM_20201201_20210416!A:A,0)),"","Y")</f>
        <v/>
      </c>
      <c r="L3166" s="4" t="str">
        <f>IF(K3166="Y",VLOOKUP($A3166,SEM_20201201_20210416!$A:$G,3,FALSE),"")</f>
        <v/>
      </c>
      <c r="M3166" s="4" t="str">
        <f>IF(K3166="Y",VLOOKUP($A3166,SEM_20201201_20210416!$A:$G,4,FALSE),"")</f>
        <v/>
      </c>
      <c r="N3166" s="1" t="str">
        <f>IFERROR(VLOOKUP(A3166,SEM_20201201_20210416!A:F,6,FALSE),"")</f>
        <v/>
      </c>
      <c r="O3166" s="4" t="str">
        <f t="shared" si="249"/>
        <v/>
      </c>
      <c r="P3166" s="4" t="str">
        <f t="shared" si="250"/>
        <v/>
      </c>
    </row>
    <row r="3167" spans="1:16">
      <c r="A3167" s="3" t="s">
        <v>3529</v>
      </c>
      <c r="B3167">
        <v>3</v>
      </c>
      <c r="C3167">
        <v>0</v>
      </c>
      <c r="D3167" s="1">
        <v>0</v>
      </c>
      <c r="E3167" s="2">
        <v>1</v>
      </c>
      <c r="H3167" s="4" t="str">
        <f t="shared" si="246"/>
        <v/>
      </c>
      <c r="I3167" s="4" t="str">
        <f t="shared" si="247"/>
        <v/>
      </c>
      <c r="J3167" s="4" t="str">
        <f t="shared" si="248"/>
        <v/>
      </c>
      <c r="K3167" s="4" t="str">
        <f>IF(ISERROR(MATCH(A3167,SEM_20201201_20210416!A:A,0)),"","Y")</f>
        <v/>
      </c>
      <c r="L3167" s="4" t="str">
        <f>IF(K3167="Y",VLOOKUP($A3167,SEM_20201201_20210416!$A:$G,3,FALSE),"")</f>
        <v/>
      </c>
      <c r="M3167" s="4" t="str">
        <f>IF(K3167="Y",VLOOKUP($A3167,SEM_20201201_20210416!$A:$G,4,FALSE),"")</f>
        <v/>
      </c>
      <c r="N3167" s="1" t="str">
        <f>IFERROR(VLOOKUP(A3167,SEM_20201201_20210416!A:F,6,FALSE),"")</f>
        <v/>
      </c>
      <c r="O3167" s="4" t="str">
        <f t="shared" si="249"/>
        <v/>
      </c>
      <c r="P3167" s="4" t="str">
        <f t="shared" si="250"/>
        <v/>
      </c>
    </row>
    <row r="3168" spans="1:16">
      <c r="A3168" s="3" t="s">
        <v>3553</v>
      </c>
      <c r="B3168">
        <v>3</v>
      </c>
      <c r="C3168">
        <v>0</v>
      </c>
      <c r="D3168" s="1">
        <v>0</v>
      </c>
      <c r="E3168" s="2">
        <v>1</v>
      </c>
      <c r="H3168" s="4" t="str">
        <f t="shared" si="246"/>
        <v/>
      </c>
      <c r="I3168" s="4" t="str">
        <f t="shared" si="247"/>
        <v/>
      </c>
      <c r="J3168" s="4" t="str">
        <f t="shared" si="248"/>
        <v/>
      </c>
      <c r="K3168" s="4" t="str">
        <f>IF(ISERROR(MATCH(A3168,SEM_20201201_20210416!A:A,0)),"","Y")</f>
        <v/>
      </c>
      <c r="L3168" s="4" t="str">
        <f>IF(K3168="Y",VLOOKUP($A3168,SEM_20201201_20210416!$A:$G,3,FALSE),"")</f>
        <v/>
      </c>
      <c r="M3168" s="4" t="str">
        <f>IF(K3168="Y",VLOOKUP($A3168,SEM_20201201_20210416!$A:$G,4,FALSE),"")</f>
        <v/>
      </c>
      <c r="N3168" s="1" t="str">
        <f>IFERROR(VLOOKUP(A3168,SEM_20201201_20210416!A:F,6,FALSE),"")</f>
        <v/>
      </c>
      <c r="O3168" s="4" t="str">
        <f t="shared" si="249"/>
        <v/>
      </c>
      <c r="P3168" s="4" t="str">
        <f t="shared" si="250"/>
        <v/>
      </c>
    </row>
    <row r="3169" spans="1:16">
      <c r="A3169" s="3" t="s">
        <v>3567</v>
      </c>
      <c r="B3169">
        <v>3</v>
      </c>
      <c r="C3169">
        <v>0</v>
      </c>
      <c r="D3169" s="1">
        <v>0</v>
      </c>
      <c r="E3169" s="2">
        <v>1</v>
      </c>
      <c r="H3169" s="4" t="str">
        <f t="shared" si="246"/>
        <v/>
      </c>
      <c r="I3169" s="4" t="str">
        <f t="shared" si="247"/>
        <v/>
      </c>
      <c r="J3169" s="4" t="str">
        <f t="shared" si="248"/>
        <v/>
      </c>
      <c r="K3169" s="4" t="str">
        <f>IF(ISERROR(MATCH(A3169,SEM_20201201_20210416!A:A,0)),"","Y")</f>
        <v/>
      </c>
      <c r="L3169" s="4" t="str">
        <f>IF(K3169="Y",VLOOKUP($A3169,SEM_20201201_20210416!$A:$G,3,FALSE),"")</f>
        <v/>
      </c>
      <c r="M3169" s="4" t="str">
        <f>IF(K3169="Y",VLOOKUP($A3169,SEM_20201201_20210416!$A:$G,4,FALSE),"")</f>
        <v/>
      </c>
      <c r="N3169" s="1" t="str">
        <f>IFERROR(VLOOKUP(A3169,SEM_20201201_20210416!A:F,6,FALSE),"")</f>
        <v/>
      </c>
      <c r="O3169" s="4" t="str">
        <f t="shared" si="249"/>
        <v/>
      </c>
      <c r="P3169" s="4" t="str">
        <f t="shared" si="250"/>
        <v/>
      </c>
    </row>
    <row r="3170" spans="1:16">
      <c r="A3170" s="3" t="s">
        <v>3623</v>
      </c>
      <c r="B3170">
        <v>3</v>
      </c>
      <c r="C3170">
        <v>0</v>
      </c>
      <c r="D3170" s="1">
        <v>0</v>
      </c>
      <c r="E3170" s="2">
        <v>1</v>
      </c>
      <c r="H3170" s="4" t="str">
        <f t="shared" si="246"/>
        <v/>
      </c>
      <c r="I3170" s="4" t="str">
        <f t="shared" si="247"/>
        <v/>
      </c>
      <c r="J3170" s="4" t="str">
        <f t="shared" si="248"/>
        <v/>
      </c>
      <c r="K3170" s="4" t="str">
        <f>IF(ISERROR(MATCH(A3170,SEM_20201201_20210416!A:A,0)),"","Y")</f>
        <v/>
      </c>
      <c r="L3170" s="4" t="str">
        <f>IF(K3170="Y",VLOOKUP($A3170,SEM_20201201_20210416!$A:$G,3,FALSE),"")</f>
        <v/>
      </c>
      <c r="M3170" s="4" t="str">
        <f>IF(K3170="Y",VLOOKUP($A3170,SEM_20201201_20210416!$A:$G,4,FALSE),"")</f>
        <v/>
      </c>
      <c r="N3170" s="1" t="str">
        <f>IFERROR(VLOOKUP(A3170,SEM_20201201_20210416!A:F,6,FALSE),"")</f>
        <v/>
      </c>
      <c r="O3170" s="4" t="str">
        <f t="shared" si="249"/>
        <v/>
      </c>
      <c r="P3170" s="4" t="str">
        <f t="shared" si="250"/>
        <v/>
      </c>
    </row>
    <row r="3171" spans="1:16">
      <c r="A3171" s="3" t="s">
        <v>3671</v>
      </c>
      <c r="B3171">
        <v>3</v>
      </c>
      <c r="C3171">
        <v>0</v>
      </c>
      <c r="D3171" s="1">
        <v>0</v>
      </c>
      <c r="E3171" s="2">
        <v>1</v>
      </c>
      <c r="H3171" s="4" t="str">
        <f t="shared" si="246"/>
        <v/>
      </c>
      <c r="I3171" s="4" t="str">
        <f t="shared" si="247"/>
        <v/>
      </c>
      <c r="J3171" s="4" t="str">
        <f t="shared" si="248"/>
        <v/>
      </c>
      <c r="K3171" s="4" t="str">
        <f>IF(ISERROR(MATCH(A3171,SEM_20201201_20210416!A:A,0)),"","Y")</f>
        <v/>
      </c>
      <c r="L3171" s="4" t="str">
        <f>IF(K3171="Y",VLOOKUP($A3171,SEM_20201201_20210416!$A:$G,3,FALSE),"")</f>
        <v/>
      </c>
      <c r="M3171" s="4" t="str">
        <f>IF(K3171="Y",VLOOKUP($A3171,SEM_20201201_20210416!$A:$G,4,FALSE),"")</f>
        <v/>
      </c>
      <c r="N3171" s="1" t="str">
        <f>IFERROR(VLOOKUP(A3171,SEM_20201201_20210416!A:F,6,FALSE),"")</f>
        <v/>
      </c>
      <c r="O3171" s="4" t="str">
        <f t="shared" si="249"/>
        <v/>
      </c>
      <c r="P3171" s="4" t="str">
        <f t="shared" si="250"/>
        <v/>
      </c>
    </row>
    <row r="3172" spans="1:16">
      <c r="A3172" s="3" t="s">
        <v>3202</v>
      </c>
      <c r="B3172">
        <v>3</v>
      </c>
      <c r="C3172">
        <v>2</v>
      </c>
      <c r="D3172" s="1">
        <v>0.66666666666666596</v>
      </c>
      <c r="E3172" s="2">
        <v>1.3333333333333299</v>
      </c>
      <c r="H3172" s="4" t="str">
        <f t="shared" si="246"/>
        <v/>
      </c>
      <c r="I3172" s="4" t="str">
        <f t="shared" si="247"/>
        <v/>
      </c>
      <c r="J3172" s="4" t="str">
        <f t="shared" si="248"/>
        <v/>
      </c>
      <c r="K3172" s="4" t="str">
        <f>IF(ISERROR(MATCH(A3172,SEM_20201201_20210416!A:A,0)),"","Y")</f>
        <v/>
      </c>
      <c r="L3172" s="4" t="str">
        <f>IF(K3172="Y",VLOOKUP($A3172,SEM_20201201_20210416!$A:$G,3,FALSE),"")</f>
        <v/>
      </c>
      <c r="M3172" s="4" t="str">
        <f>IF(K3172="Y",VLOOKUP($A3172,SEM_20201201_20210416!$A:$G,4,FALSE),"")</f>
        <v/>
      </c>
      <c r="N3172" s="1" t="str">
        <f>IFERROR(VLOOKUP(A3172,SEM_20201201_20210416!A:F,6,FALSE),"")</f>
        <v/>
      </c>
      <c r="O3172" s="4" t="str">
        <f t="shared" si="249"/>
        <v/>
      </c>
      <c r="P3172" s="4" t="str">
        <f t="shared" si="250"/>
        <v/>
      </c>
    </row>
    <row r="3173" spans="1:16">
      <c r="A3173" s="3" t="s">
        <v>3265</v>
      </c>
      <c r="B3173">
        <v>3</v>
      </c>
      <c r="C3173">
        <v>0</v>
      </c>
      <c r="D3173" s="1">
        <v>0</v>
      </c>
      <c r="E3173" s="2">
        <v>1.3333333333333299</v>
      </c>
      <c r="H3173" s="4" t="str">
        <f t="shared" si="246"/>
        <v/>
      </c>
      <c r="I3173" s="4" t="str">
        <f t="shared" si="247"/>
        <v/>
      </c>
      <c r="J3173" s="4" t="str">
        <f t="shared" si="248"/>
        <v/>
      </c>
      <c r="K3173" s="4" t="str">
        <f>IF(ISERROR(MATCH(A3173,SEM_20201201_20210416!A:A,0)),"","Y")</f>
        <v/>
      </c>
      <c r="L3173" s="4" t="str">
        <f>IF(K3173="Y",VLOOKUP($A3173,SEM_20201201_20210416!$A:$G,3,FALSE),"")</f>
        <v/>
      </c>
      <c r="M3173" s="4" t="str">
        <f>IF(K3173="Y",VLOOKUP($A3173,SEM_20201201_20210416!$A:$G,4,FALSE),"")</f>
        <v/>
      </c>
      <c r="N3173" s="1" t="str">
        <f>IFERROR(VLOOKUP(A3173,SEM_20201201_20210416!A:F,6,FALSE),"")</f>
        <v/>
      </c>
      <c r="O3173" s="4" t="str">
        <f t="shared" si="249"/>
        <v/>
      </c>
      <c r="P3173" s="4" t="str">
        <f t="shared" si="250"/>
        <v/>
      </c>
    </row>
    <row r="3174" spans="1:16">
      <c r="A3174" s="3" t="s">
        <v>3465</v>
      </c>
      <c r="B3174">
        <v>3</v>
      </c>
      <c r="C3174">
        <v>0</v>
      </c>
      <c r="D3174" s="1">
        <v>0</v>
      </c>
      <c r="E3174" s="2">
        <v>1.3333333333333299</v>
      </c>
      <c r="H3174" s="4" t="str">
        <f t="shared" si="246"/>
        <v/>
      </c>
      <c r="I3174" s="4" t="str">
        <f t="shared" si="247"/>
        <v/>
      </c>
      <c r="J3174" s="4" t="str">
        <f t="shared" si="248"/>
        <v/>
      </c>
      <c r="K3174" s="4" t="str">
        <f>IF(ISERROR(MATCH(A3174,SEM_20201201_20210416!A:A,0)),"","Y")</f>
        <v/>
      </c>
      <c r="L3174" s="4" t="str">
        <f>IF(K3174="Y",VLOOKUP($A3174,SEM_20201201_20210416!$A:$G,3,FALSE),"")</f>
        <v/>
      </c>
      <c r="M3174" s="4" t="str">
        <f>IF(K3174="Y",VLOOKUP($A3174,SEM_20201201_20210416!$A:$G,4,FALSE),"")</f>
        <v/>
      </c>
      <c r="N3174" s="1" t="str">
        <f>IFERROR(VLOOKUP(A3174,SEM_20201201_20210416!A:F,6,FALSE),"")</f>
        <v/>
      </c>
      <c r="O3174" s="4" t="str">
        <f t="shared" si="249"/>
        <v/>
      </c>
      <c r="P3174" s="4" t="str">
        <f t="shared" si="250"/>
        <v/>
      </c>
    </row>
    <row r="3175" spans="1:16">
      <c r="A3175" s="3" t="s">
        <v>3562</v>
      </c>
      <c r="B3175">
        <v>3</v>
      </c>
      <c r="C3175">
        <v>1</v>
      </c>
      <c r="D3175" s="1">
        <v>0.33333333333333298</v>
      </c>
      <c r="E3175" s="2">
        <v>1.6666666666666601</v>
      </c>
      <c r="H3175" s="4" t="str">
        <f t="shared" si="246"/>
        <v/>
      </c>
      <c r="I3175" s="4" t="str">
        <f t="shared" si="247"/>
        <v/>
      </c>
      <c r="J3175" s="4" t="str">
        <f t="shared" si="248"/>
        <v/>
      </c>
      <c r="K3175" s="4" t="str">
        <f>IF(ISERROR(MATCH(A3175,SEM_20201201_20210416!A:A,0)),"","Y")</f>
        <v/>
      </c>
      <c r="L3175" s="4" t="str">
        <f>IF(K3175="Y",VLOOKUP($A3175,SEM_20201201_20210416!$A:$G,3,FALSE),"")</f>
        <v/>
      </c>
      <c r="M3175" s="4" t="str">
        <f>IF(K3175="Y",VLOOKUP($A3175,SEM_20201201_20210416!$A:$G,4,FALSE),"")</f>
        <v/>
      </c>
      <c r="N3175" s="1" t="str">
        <f>IFERROR(VLOOKUP(A3175,SEM_20201201_20210416!A:F,6,FALSE),"")</f>
        <v/>
      </c>
      <c r="O3175" s="4" t="str">
        <f t="shared" si="249"/>
        <v/>
      </c>
      <c r="P3175" s="4" t="str">
        <f t="shared" si="250"/>
        <v/>
      </c>
    </row>
    <row r="3176" spans="1:16">
      <c r="A3176" s="3" t="s">
        <v>3225</v>
      </c>
      <c r="B3176">
        <v>3</v>
      </c>
      <c r="C3176">
        <v>0</v>
      </c>
      <c r="D3176" s="1">
        <v>0</v>
      </c>
      <c r="E3176" s="2">
        <v>1.6666666666666601</v>
      </c>
      <c r="H3176" s="4" t="str">
        <f t="shared" si="246"/>
        <v/>
      </c>
      <c r="I3176" s="4" t="str">
        <f t="shared" si="247"/>
        <v/>
      </c>
      <c r="J3176" s="4" t="str">
        <f t="shared" si="248"/>
        <v/>
      </c>
      <c r="K3176" s="4" t="str">
        <f>IF(ISERROR(MATCH(A3176,SEM_20201201_20210416!A:A,0)),"","Y")</f>
        <v/>
      </c>
      <c r="L3176" s="4" t="str">
        <f>IF(K3176="Y",VLOOKUP($A3176,SEM_20201201_20210416!$A:$G,3,FALSE),"")</f>
        <v/>
      </c>
      <c r="M3176" s="4" t="str">
        <f>IF(K3176="Y",VLOOKUP($A3176,SEM_20201201_20210416!$A:$G,4,FALSE),"")</f>
        <v/>
      </c>
      <c r="N3176" s="1" t="str">
        <f>IFERROR(VLOOKUP(A3176,SEM_20201201_20210416!A:F,6,FALSE),"")</f>
        <v/>
      </c>
      <c r="O3176" s="4" t="str">
        <f t="shared" si="249"/>
        <v/>
      </c>
      <c r="P3176" s="4" t="str">
        <f t="shared" si="250"/>
        <v/>
      </c>
    </row>
    <row r="3177" spans="1:16">
      <c r="A3177" s="3" t="s">
        <v>3588</v>
      </c>
      <c r="B3177">
        <v>3</v>
      </c>
      <c r="C3177">
        <v>1</v>
      </c>
      <c r="D3177" s="1">
        <v>0.33333333333333298</v>
      </c>
      <c r="E3177" s="2">
        <v>2</v>
      </c>
      <c r="H3177" s="4" t="str">
        <f t="shared" si="246"/>
        <v>Y</v>
      </c>
      <c r="I3177" s="4" t="str">
        <f t="shared" si="247"/>
        <v/>
      </c>
      <c r="J3177" s="4" t="str">
        <f t="shared" si="248"/>
        <v/>
      </c>
      <c r="K3177" s="4" t="str">
        <f>IF(ISERROR(MATCH(A3177,SEM_20201201_20210416!A:A,0)),"","Y")</f>
        <v/>
      </c>
      <c r="L3177" s="4" t="str">
        <f>IF(K3177="Y",VLOOKUP($A3177,SEM_20201201_20210416!$A:$G,3,FALSE),"")</f>
        <v/>
      </c>
      <c r="M3177" s="4" t="str">
        <f>IF(K3177="Y",VLOOKUP($A3177,SEM_20201201_20210416!$A:$G,4,FALSE),"")</f>
        <v/>
      </c>
      <c r="N3177" s="1" t="str">
        <f>IFERROR(VLOOKUP(A3177,SEM_20201201_20210416!A:F,6,FALSE),"")</f>
        <v/>
      </c>
      <c r="O3177" s="4" t="str">
        <f t="shared" si="249"/>
        <v/>
      </c>
      <c r="P3177" s="4" t="str">
        <f t="shared" si="250"/>
        <v/>
      </c>
    </row>
    <row r="3178" spans="1:16">
      <c r="A3178" s="3" t="s">
        <v>3662</v>
      </c>
      <c r="B3178">
        <v>3</v>
      </c>
      <c r="C3178">
        <v>1</v>
      </c>
      <c r="D3178" s="1">
        <v>0.33333333333333298</v>
      </c>
      <c r="E3178" s="2">
        <v>2</v>
      </c>
      <c r="H3178" s="4" t="str">
        <f t="shared" si="246"/>
        <v>Y</v>
      </c>
      <c r="I3178" s="4" t="str">
        <f t="shared" si="247"/>
        <v/>
      </c>
      <c r="J3178" s="4" t="str">
        <f t="shared" si="248"/>
        <v/>
      </c>
      <c r="K3178" s="4" t="str">
        <f>IF(ISERROR(MATCH(A3178,SEM_20201201_20210416!A:A,0)),"","Y")</f>
        <v/>
      </c>
      <c r="L3178" s="4" t="str">
        <f>IF(K3178="Y",VLOOKUP($A3178,SEM_20201201_20210416!$A:$G,3,FALSE),"")</f>
        <v/>
      </c>
      <c r="M3178" s="4" t="str">
        <f>IF(K3178="Y",VLOOKUP($A3178,SEM_20201201_20210416!$A:$G,4,FALSE),"")</f>
        <v/>
      </c>
      <c r="N3178" s="1" t="str">
        <f>IFERROR(VLOOKUP(A3178,SEM_20201201_20210416!A:F,6,FALSE),"")</f>
        <v/>
      </c>
      <c r="O3178" s="4" t="str">
        <f t="shared" si="249"/>
        <v/>
      </c>
      <c r="P3178" s="4" t="str">
        <f t="shared" si="250"/>
        <v/>
      </c>
    </row>
    <row r="3179" spans="1:16">
      <c r="A3179" s="3" t="s">
        <v>3197</v>
      </c>
      <c r="B3179">
        <v>3</v>
      </c>
      <c r="C3179">
        <v>0</v>
      </c>
      <c r="D3179" s="1">
        <v>0</v>
      </c>
      <c r="E3179" s="2">
        <v>2</v>
      </c>
      <c r="H3179" s="4" t="str">
        <f t="shared" si="246"/>
        <v>Y</v>
      </c>
      <c r="I3179" s="4" t="str">
        <f t="shared" si="247"/>
        <v/>
      </c>
      <c r="J3179" s="4" t="str">
        <f t="shared" si="248"/>
        <v/>
      </c>
      <c r="K3179" s="4" t="str">
        <f>IF(ISERROR(MATCH(A3179,SEM_20201201_20210416!A:A,0)),"","Y")</f>
        <v/>
      </c>
      <c r="L3179" s="4" t="str">
        <f>IF(K3179="Y",VLOOKUP($A3179,SEM_20201201_20210416!$A:$G,3,FALSE),"")</f>
        <v/>
      </c>
      <c r="M3179" s="4" t="str">
        <f>IF(K3179="Y",VLOOKUP($A3179,SEM_20201201_20210416!$A:$G,4,FALSE),"")</f>
        <v/>
      </c>
      <c r="N3179" s="1" t="str">
        <f>IFERROR(VLOOKUP(A3179,SEM_20201201_20210416!A:F,6,FALSE),"")</f>
        <v/>
      </c>
      <c r="O3179" s="4" t="str">
        <f t="shared" si="249"/>
        <v/>
      </c>
      <c r="P3179" s="4" t="str">
        <f t="shared" si="250"/>
        <v/>
      </c>
    </row>
    <row r="3180" spans="1:16">
      <c r="A3180" s="3" t="s">
        <v>3213</v>
      </c>
      <c r="B3180">
        <v>3</v>
      </c>
      <c r="C3180">
        <v>0</v>
      </c>
      <c r="D3180" s="1">
        <v>0</v>
      </c>
      <c r="E3180" s="2">
        <v>2</v>
      </c>
      <c r="H3180" s="4" t="str">
        <f t="shared" si="246"/>
        <v>Y</v>
      </c>
      <c r="I3180" s="4" t="str">
        <f t="shared" si="247"/>
        <v/>
      </c>
      <c r="J3180" s="4" t="str">
        <f t="shared" si="248"/>
        <v/>
      </c>
      <c r="K3180" s="4" t="str">
        <f>IF(ISERROR(MATCH(A3180,SEM_20201201_20210416!A:A,0)),"","Y")</f>
        <v/>
      </c>
      <c r="L3180" s="4" t="str">
        <f>IF(K3180="Y",VLOOKUP($A3180,SEM_20201201_20210416!$A:$G,3,FALSE),"")</f>
        <v/>
      </c>
      <c r="M3180" s="4" t="str">
        <f>IF(K3180="Y",VLOOKUP($A3180,SEM_20201201_20210416!$A:$G,4,FALSE),"")</f>
        <v/>
      </c>
      <c r="N3180" s="1" t="str">
        <f>IFERROR(VLOOKUP(A3180,SEM_20201201_20210416!A:F,6,FALSE),"")</f>
        <v/>
      </c>
      <c r="O3180" s="4" t="str">
        <f t="shared" si="249"/>
        <v/>
      </c>
      <c r="P3180" s="4" t="str">
        <f t="shared" si="250"/>
        <v/>
      </c>
    </row>
    <row r="3181" spans="1:16">
      <c r="A3181" s="3" t="s">
        <v>3296</v>
      </c>
      <c r="B3181">
        <v>3</v>
      </c>
      <c r="C3181">
        <v>0</v>
      </c>
      <c r="D3181" s="1">
        <v>0</v>
      </c>
      <c r="E3181" s="2">
        <v>2</v>
      </c>
      <c r="H3181" s="4" t="str">
        <f t="shared" si="246"/>
        <v>Y</v>
      </c>
      <c r="I3181" s="4" t="str">
        <f t="shared" si="247"/>
        <v/>
      </c>
      <c r="J3181" s="4" t="str">
        <f t="shared" si="248"/>
        <v/>
      </c>
      <c r="K3181" s="4" t="str">
        <f>IF(ISERROR(MATCH(A3181,SEM_20201201_20210416!A:A,0)),"","Y")</f>
        <v/>
      </c>
      <c r="L3181" s="4" t="str">
        <f>IF(K3181="Y",VLOOKUP($A3181,SEM_20201201_20210416!$A:$G,3,FALSE),"")</f>
        <v/>
      </c>
      <c r="M3181" s="4" t="str">
        <f>IF(K3181="Y",VLOOKUP($A3181,SEM_20201201_20210416!$A:$G,4,FALSE),"")</f>
        <v/>
      </c>
      <c r="N3181" s="1" t="str">
        <f>IFERROR(VLOOKUP(A3181,SEM_20201201_20210416!A:F,6,FALSE),"")</f>
        <v/>
      </c>
      <c r="O3181" s="4" t="str">
        <f t="shared" si="249"/>
        <v/>
      </c>
      <c r="P3181" s="4" t="str">
        <f t="shared" si="250"/>
        <v/>
      </c>
    </row>
    <row r="3182" spans="1:16">
      <c r="A3182" s="3" t="s">
        <v>3393</v>
      </c>
      <c r="B3182">
        <v>3</v>
      </c>
      <c r="C3182">
        <v>0</v>
      </c>
      <c r="D3182" s="1">
        <v>0</v>
      </c>
      <c r="E3182" s="2">
        <v>2</v>
      </c>
      <c r="H3182" s="4" t="str">
        <f t="shared" si="246"/>
        <v>Y</v>
      </c>
      <c r="I3182" s="4" t="str">
        <f t="shared" si="247"/>
        <v/>
      </c>
      <c r="J3182" s="4" t="str">
        <f t="shared" si="248"/>
        <v/>
      </c>
      <c r="K3182" s="4" t="str">
        <f>IF(ISERROR(MATCH(A3182,SEM_20201201_20210416!A:A,0)),"","Y")</f>
        <v/>
      </c>
      <c r="L3182" s="4" t="str">
        <f>IF(K3182="Y",VLOOKUP($A3182,SEM_20201201_20210416!$A:$G,3,FALSE),"")</f>
        <v/>
      </c>
      <c r="M3182" s="4" t="str">
        <f>IF(K3182="Y",VLOOKUP($A3182,SEM_20201201_20210416!$A:$G,4,FALSE),"")</f>
        <v/>
      </c>
      <c r="N3182" s="1" t="str">
        <f>IFERROR(VLOOKUP(A3182,SEM_20201201_20210416!A:F,6,FALSE),"")</f>
        <v/>
      </c>
      <c r="O3182" s="4" t="str">
        <f t="shared" si="249"/>
        <v/>
      </c>
      <c r="P3182" s="4" t="str">
        <f t="shared" si="250"/>
        <v/>
      </c>
    </row>
    <row r="3183" spans="1:16">
      <c r="A3183" s="3" t="s">
        <v>3491</v>
      </c>
      <c r="B3183">
        <v>3</v>
      </c>
      <c r="C3183">
        <v>0</v>
      </c>
      <c r="D3183" s="1">
        <v>0</v>
      </c>
      <c r="E3183" s="2">
        <v>2</v>
      </c>
      <c r="H3183" s="4" t="str">
        <f t="shared" si="246"/>
        <v>Y</v>
      </c>
      <c r="I3183" s="4" t="str">
        <f t="shared" si="247"/>
        <v/>
      </c>
      <c r="J3183" s="4" t="str">
        <f t="shared" si="248"/>
        <v/>
      </c>
      <c r="K3183" s="4" t="str">
        <f>IF(ISERROR(MATCH(A3183,SEM_20201201_20210416!A:A,0)),"","Y")</f>
        <v/>
      </c>
      <c r="L3183" s="4" t="str">
        <f>IF(K3183="Y",VLOOKUP($A3183,SEM_20201201_20210416!$A:$G,3,FALSE),"")</f>
        <v/>
      </c>
      <c r="M3183" s="4" t="str">
        <f>IF(K3183="Y",VLOOKUP($A3183,SEM_20201201_20210416!$A:$G,4,FALSE),"")</f>
        <v/>
      </c>
      <c r="N3183" s="1" t="str">
        <f>IFERROR(VLOOKUP(A3183,SEM_20201201_20210416!A:F,6,FALSE),"")</f>
        <v/>
      </c>
      <c r="O3183" s="4" t="str">
        <f t="shared" si="249"/>
        <v/>
      </c>
      <c r="P3183" s="4" t="str">
        <f t="shared" si="250"/>
        <v/>
      </c>
    </row>
    <row r="3184" spans="1:16">
      <c r="A3184" s="3" t="s">
        <v>3655</v>
      </c>
      <c r="B3184">
        <v>3</v>
      </c>
      <c r="C3184">
        <v>2</v>
      </c>
      <c r="D3184" s="1">
        <v>0.66666666666666596</v>
      </c>
      <c r="E3184" s="2">
        <v>2.3333333333333299</v>
      </c>
      <c r="H3184" s="4" t="str">
        <f t="shared" si="246"/>
        <v>Y</v>
      </c>
      <c r="I3184" s="4" t="str">
        <f t="shared" si="247"/>
        <v/>
      </c>
      <c r="J3184" s="4" t="str">
        <f t="shared" si="248"/>
        <v/>
      </c>
      <c r="K3184" s="4" t="str">
        <f>IF(ISERROR(MATCH(A3184,SEM_20201201_20210416!A:A,0)),"","Y")</f>
        <v/>
      </c>
      <c r="L3184" s="4" t="str">
        <f>IF(K3184="Y",VLOOKUP($A3184,SEM_20201201_20210416!$A:$G,3,FALSE),"")</f>
        <v/>
      </c>
      <c r="M3184" s="4" t="str">
        <f>IF(K3184="Y",VLOOKUP($A3184,SEM_20201201_20210416!$A:$G,4,FALSE),"")</f>
        <v/>
      </c>
      <c r="N3184" s="1" t="str">
        <f>IFERROR(VLOOKUP(A3184,SEM_20201201_20210416!A:F,6,FALSE),"")</f>
        <v/>
      </c>
      <c r="O3184" s="4" t="str">
        <f t="shared" si="249"/>
        <v/>
      </c>
      <c r="P3184" s="4" t="str">
        <f t="shared" si="250"/>
        <v/>
      </c>
    </row>
    <row r="3185" spans="1:16">
      <c r="A3185" s="3" t="s">
        <v>3172</v>
      </c>
      <c r="B3185">
        <v>3</v>
      </c>
      <c r="C3185">
        <v>0</v>
      </c>
      <c r="D3185" s="1">
        <v>0</v>
      </c>
      <c r="E3185" s="2">
        <v>2.3333333333333299</v>
      </c>
      <c r="H3185" s="4" t="str">
        <f t="shared" si="246"/>
        <v>Y</v>
      </c>
      <c r="I3185" s="4" t="str">
        <f t="shared" si="247"/>
        <v/>
      </c>
      <c r="J3185" s="4" t="str">
        <f t="shared" si="248"/>
        <v/>
      </c>
      <c r="K3185" s="4" t="str">
        <f>IF(ISERROR(MATCH(A3185,SEM_20201201_20210416!A:A,0)),"","Y")</f>
        <v/>
      </c>
      <c r="L3185" s="4" t="str">
        <f>IF(K3185="Y",VLOOKUP($A3185,SEM_20201201_20210416!$A:$G,3,FALSE),"")</f>
        <v/>
      </c>
      <c r="M3185" s="4" t="str">
        <f>IF(K3185="Y",VLOOKUP($A3185,SEM_20201201_20210416!$A:$G,4,FALSE),"")</f>
        <v/>
      </c>
      <c r="N3185" s="1" t="str">
        <f>IFERROR(VLOOKUP(A3185,SEM_20201201_20210416!A:F,6,FALSE),"")</f>
        <v/>
      </c>
      <c r="O3185" s="4" t="str">
        <f t="shared" si="249"/>
        <v/>
      </c>
      <c r="P3185" s="4" t="str">
        <f t="shared" si="250"/>
        <v/>
      </c>
    </row>
    <row r="3186" spans="1:16">
      <c r="A3186" s="3" t="s">
        <v>3199</v>
      </c>
      <c r="B3186">
        <v>3</v>
      </c>
      <c r="C3186">
        <v>0</v>
      </c>
      <c r="D3186" s="1">
        <v>0</v>
      </c>
      <c r="E3186" s="2">
        <v>2.3333333333333299</v>
      </c>
      <c r="H3186" s="4" t="str">
        <f t="shared" si="246"/>
        <v>Y</v>
      </c>
      <c r="I3186" s="4" t="str">
        <f t="shared" si="247"/>
        <v/>
      </c>
      <c r="J3186" s="4" t="str">
        <f t="shared" si="248"/>
        <v/>
      </c>
      <c r="K3186" s="4" t="str">
        <f>IF(ISERROR(MATCH(A3186,SEM_20201201_20210416!A:A,0)),"","Y")</f>
        <v>Y</v>
      </c>
      <c r="L3186" s="4">
        <f>IF(K3186="Y",VLOOKUP($A3186,SEM_20201201_20210416!$A:$G,3,FALSE),"")</f>
        <v>25</v>
      </c>
      <c r="M3186" s="4">
        <f>IF(K3186="Y",VLOOKUP($A3186,SEM_20201201_20210416!$A:$G,4,FALSE),"")</f>
        <v>1</v>
      </c>
      <c r="N3186" s="1">
        <f>IFERROR(VLOOKUP(A3186,SEM_20201201_20210416!A:F,6,FALSE),"")</f>
        <v>0.04</v>
      </c>
      <c r="O3186" s="4" t="str">
        <f t="shared" si="249"/>
        <v>Y</v>
      </c>
      <c r="P3186" s="4" t="str">
        <f t="shared" si="250"/>
        <v/>
      </c>
    </row>
    <row r="3187" spans="1:16">
      <c r="A3187" s="3" t="s">
        <v>3370</v>
      </c>
      <c r="B3187">
        <v>3</v>
      </c>
      <c r="C3187">
        <v>0</v>
      </c>
      <c r="D3187" s="1">
        <v>0</v>
      </c>
      <c r="E3187" s="2">
        <v>2.3333333333333299</v>
      </c>
      <c r="H3187" s="4" t="str">
        <f t="shared" si="246"/>
        <v>Y</v>
      </c>
      <c r="I3187" s="4" t="str">
        <f t="shared" si="247"/>
        <v/>
      </c>
      <c r="J3187" s="4" t="str">
        <f t="shared" si="248"/>
        <v/>
      </c>
      <c r="K3187" s="4" t="str">
        <f>IF(ISERROR(MATCH(A3187,SEM_20201201_20210416!A:A,0)),"","Y")</f>
        <v/>
      </c>
      <c r="L3187" s="4" t="str">
        <f>IF(K3187="Y",VLOOKUP($A3187,SEM_20201201_20210416!$A:$G,3,FALSE),"")</f>
        <v/>
      </c>
      <c r="M3187" s="4" t="str">
        <f>IF(K3187="Y",VLOOKUP($A3187,SEM_20201201_20210416!$A:$G,4,FALSE),"")</f>
        <v/>
      </c>
      <c r="N3187" s="1" t="str">
        <f>IFERROR(VLOOKUP(A3187,SEM_20201201_20210416!A:F,6,FALSE),"")</f>
        <v/>
      </c>
      <c r="O3187" s="4" t="str">
        <f t="shared" si="249"/>
        <v/>
      </c>
      <c r="P3187" s="4" t="str">
        <f t="shared" si="250"/>
        <v/>
      </c>
    </row>
    <row r="3188" spans="1:16">
      <c r="A3188" s="3" t="s">
        <v>3443</v>
      </c>
      <c r="B3188">
        <v>3</v>
      </c>
      <c r="C3188">
        <v>0</v>
      </c>
      <c r="D3188" s="1">
        <v>0</v>
      </c>
      <c r="E3188" s="2">
        <v>2.3333333333333299</v>
      </c>
      <c r="H3188" s="4" t="str">
        <f t="shared" si="246"/>
        <v>Y</v>
      </c>
      <c r="I3188" s="4" t="str">
        <f t="shared" si="247"/>
        <v/>
      </c>
      <c r="J3188" s="4" t="str">
        <f t="shared" si="248"/>
        <v/>
      </c>
      <c r="K3188" s="4" t="str">
        <f>IF(ISERROR(MATCH(A3188,SEM_20201201_20210416!A:A,0)),"","Y")</f>
        <v/>
      </c>
      <c r="L3188" s="4" t="str">
        <f>IF(K3188="Y",VLOOKUP($A3188,SEM_20201201_20210416!$A:$G,3,FALSE),"")</f>
        <v/>
      </c>
      <c r="M3188" s="4" t="str">
        <f>IF(K3188="Y",VLOOKUP($A3188,SEM_20201201_20210416!$A:$G,4,FALSE),"")</f>
        <v/>
      </c>
      <c r="N3188" s="1" t="str">
        <f>IFERROR(VLOOKUP(A3188,SEM_20201201_20210416!A:F,6,FALSE),"")</f>
        <v/>
      </c>
      <c r="O3188" s="4" t="str">
        <f t="shared" si="249"/>
        <v/>
      </c>
      <c r="P3188" s="4" t="str">
        <f t="shared" si="250"/>
        <v/>
      </c>
    </row>
    <row r="3189" spans="1:16">
      <c r="A3189" s="3" t="s">
        <v>3523</v>
      </c>
      <c r="B3189">
        <v>3</v>
      </c>
      <c r="C3189">
        <v>0</v>
      </c>
      <c r="D3189" s="1">
        <v>0</v>
      </c>
      <c r="E3189" s="2">
        <v>2.3333333333333299</v>
      </c>
      <c r="H3189" s="4" t="str">
        <f t="shared" si="246"/>
        <v>Y</v>
      </c>
      <c r="I3189" s="4" t="str">
        <f t="shared" si="247"/>
        <v/>
      </c>
      <c r="J3189" s="4" t="str">
        <f t="shared" si="248"/>
        <v/>
      </c>
      <c r="K3189" s="4" t="str">
        <f>IF(ISERROR(MATCH(A3189,SEM_20201201_20210416!A:A,0)),"","Y")</f>
        <v/>
      </c>
      <c r="L3189" s="4" t="str">
        <f>IF(K3189="Y",VLOOKUP($A3189,SEM_20201201_20210416!$A:$G,3,FALSE),"")</f>
        <v/>
      </c>
      <c r="M3189" s="4" t="str">
        <f>IF(K3189="Y",VLOOKUP($A3189,SEM_20201201_20210416!$A:$G,4,FALSE),"")</f>
        <v/>
      </c>
      <c r="N3189" s="1" t="str">
        <f>IFERROR(VLOOKUP(A3189,SEM_20201201_20210416!A:F,6,FALSE),"")</f>
        <v/>
      </c>
      <c r="O3189" s="4" t="str">
        <f t="shared" si="249"/>
        <v/>
      </c>
      <c r="P3189" s="4" t="str">
        <f t="shared" si="250"/>
        <v/>
      </c>
    </row>
    <row r="3190" spans="1:16">
      <c r="A3190" s="3" t="s">
        <v>3661</v>
      </c>
      <c r="B3190">
        <v>3</v>
      </c>
      <c r="C3190">
        <v>2</v>
      </c>
      <c r="D3190" s="1">
        <v>0.66666666666666596</v>
      </c>
      <c r="E3190" s="2">
        <v>2.6666666666666599</v>
      </c>
      <c r="H3190" s="4" t="str">
        <f t="shared" si="246"/>
        <v>Y</v>
      </c>
      <c r="I3190" s="4" t="str">
        <f t="shared" si="247"/>
        <v/>
      </c>
      <c r="J3190" s="4" t="str">
        <f t="shared" si="248"/>
        <v/>
      </c>
      <c r="K3190" s="4" t="str">
        <f>IF(ISERROR(MATCH(A3190,SEM_20201201_20210416!A:A,0)),"","Y")</f>
        <v/>
      </c>
      <c r="L3190" s="4" t="str">
        <f>IF(K3190="Y",VLOOKUP($A3190,SEM_20201201_20210416!$A:$G,3,FALSE),"")</f>
        <v/>
      </c>
      <c r="M3190" s="4" t="str">
        <f>IF(K3190="Y",VLOOKUP($A3190,SEM_20201201_20210416!$A:$G,4,FALSE),"")</f>
        <v/>
      </c>
      <c r="N3190" s="1" t="str">
        <f>IFERROR(VLOOKUP(A3190,SEM_20201201_20210416!A:F,6,FALSE),"")</f>
        <v/>
      </c>
      <c r="O3190" s="4" t="str">
        <f t="shared" si="249"/>
        <v/>
      </c>
      <c r="P3190" s="4" t="str">
        <f t="shared" si="250"/>
        <v/>
      </c>
    </row>
    <row r="3191" spans="1:16">
      <c r="A3191" s="3" t="s">
        <v>3162</v>
      </c>
      <c r="B3191">
        <v>3</v>
      </c>
      <c r="C3191">
        <v>1</v>
      </c>
      <c r="D3191" s="1">
        <v>0.33333333333333298</v>
      </c>
      <c r="E3191" s="2">
        <v>2.6666666666666599</v>
      </c>
      <c r="H3191" s="4" t="str">
        <f t="shared" si="246"/>
        <v>Y</v>
      </c>
      <c r="I3191" s="4" t="str">
        <f t="shared" si="247"/>
        <v/>
      </c>
      <c r="J3191" s="4" t="str">
        <f t="shared" si="248"/>
        <v/>
      </c>
      <c r="K3191" s="4" t="str">
        <f>IF(ISERROR(MATCH(A3191,SEM_20201201_20210416!A:A,0)),"","Y")</f>
        <v/>
      </c>
      <c r="L3191" s="4" t="str">
        <f>IF(K3191="Y",VLOOKUP($A3191,SEM_20201201_20210416!$A:$G,3,FALSE),"")</f>
        <v/>
      </c>
      <c r="M3191" s="4" t="str">
        <f>IF(K3191="Y",VLOOKUP($A3191,SEM_20201201_20210416!$A:$G,4,FALSE),"")</f>
        <v/>
      </c>
      <c r="N3191" s="1" t="str">
        <f>IFERROR(VLOOKUP(A3191,SEM_20201201_20210416!A:F,6,FALSE),"")</f>
        <v/>
      </c>
      <c r="O3191" s="4" t="str">
        <f t="shared" si="249"/>
        <v/>
      </c>
      <c r="P3191" s="4" t="str">
        <f t="shared" si="250"/>
        <v/>
      </c>
    </row>
    <row r="3192" spans="1:16">
      <c r="A3192" s="3" t="s">
        <v>3561</v>
      </c>
      <c r="B3192">
        <v>3</v>
      </c>
      <c r="C3192">
        <v>1</v>
      </c>
      <c r="D3192" s="1">
        <v>0.33333333333333298</v>
      </c>
      <c r="E3192" s="2">
        <v>2.6666666666666599</v>
      </c>
      <c r="H3192" s="4" t="str">
        <f t="shared" si="246"/>
        <v>Y</v>
      </c>
      <c r="I3192" s="4" t="str">
        <f t="shared" si="247"/>
        <v/>
      </c>
      <c r="J3192" s="4" t="str">
        <f t="shared" si="248"/>
        <v/>
      </c>
      <c r="K3192" s="4" t="str">
        <f>IF(ISERROR(MATCH(A3192,SEM_20201201_20210416!A:A,0)),"","Y")</f>
        <v/>
      </c>
      <c r="L3192" s="4" t="str">
        <f>IF(K3192="Y",VLOOKUP($A3192,SEM_20201201_20210416!$A:$G,3,FALSE),"")</f>
        <v/>
      </c>
      <c r="M3192" s="4" t="str">
        <f>IF(K3192="Y",VLOOKUP($A3192,SEM_20201201_20210416!$A:$G,4,FALSE),"")</f>
        <v/>
      </c>
      <c r="N3192" s="1" t="str">
        <f>IFERROR(VLOOKUP(A3192,SEM_20201201_20210416!A:F,6,FALSE),"")</f>
        <v/>
      </c>
      <c r="O3192" s="4" t="str">
        <f t="shared" si="249"/>
        <v/>
      </c>
      <c r="P3192" s="4" t="str">
        <f t="shared" si="250"/>
        <v/>
      </c>
    </row>
    <row r="3193" spans="1:16">
      <c r="A3193" s="3" t="s">
        <v>3387</v>
      </c>
      <c r="B3193">
        <v>3</v>
      </c>
      <c r="C3193">
        <v>0</v>
      </c>
      <c r="D3193" s="1">
        <v>0</v>
      </c>
      <c r="E3193" s="2">
        <v>2.6666666666666599</v>
      </c>
      <c r="H3193" s="4" t="str">
        <f t="shared" si="246"/>
        <v>Y</v>
      </c>
      <c r="I3193" s="4" t="str">
        <f t="shared" si="247"/>
        <v/>
      </c>
      <c r="J3193" s="4" t="str">
        <f t="shared" si="248"/>
        <v/>
      </c>
      <c r="K3193" s="4" t="str">
        <f>IF(ISERROR(MATCH(A3193,SEM_20201201_20210416!A:A,0)),"","Y")</f>
        <v/>
      </c>
      <c r="L3193" s="4" t="str">
        <f>IF(K3193="Y",VLOOKUP($A3193,SEM_20201201_20210416!$A:$G,3,FALSE),"")</f>
        <v/>
      </c>
      <c r="M3193" s="4" t="str">
        <f>IF(K3193="Y",VLOOKUP($A3193,SEM_20201201_20210416!$A:$G,4,FALSE),"")</f>
        <v/>
      </c>
      <c r="N3193" s="1" t="str">
        <f>IFERROR(VLOOKUP(A3193,SEM_20201201_20210416!A:F,6,FALSE),"")</f>
        <v/>
      </c>
      <c r="O3193" s="4" t="str">
        <f t="shared" si="249"/>
        <v/>
      </c>
      <c r="P3193" s="4" t="str">
        <f t="shared" si="250"/>
        <v/>
      </c>
    </row>
    <row r="3194" spans="1:16">
      <c r="A3194" s="3" t="s">
        <v>3626</v>
      </c>
      <c r="B3194">
        <v>3</v>
      </c>
      <c r="C3194">
        <v>0</v>
      </c>
      <c r="D3194" s="1">
        <v>0</v>
      </c>
      <c r="E3194" s="2">
        <v>2.6666666666666599</v>
      </c>
      <c r="H3194" s="4" t="str">
        <f t="shared" si="246"/>
        <v>Y</v>
      </c>
      <c r="I3194" s="4" t="str">
        <f t="shared" si="247"/>
        <v/>
      </c>
      <c r="J3194" s="4" t="str">
        <f t="shared" si="248"/>
        <v/>
      </c>
      <c r="K3194" s="4" t="str">
        <f>IF(ISERROR(MATCH(A3194,SEM_20201201_20210416!A:A,0)),"","Y")</f>
        <v/>
      </c>
      <c r="L3194" s="4" t="str">
        <f>IF(K3194="Y",VLOOKUP($A3194,SEM_20201201_20210416!$A:$G,3,FALSE),"")</f>
        <v/>
      </c>
      <c r="M3194" s="4" t="str">
        <f>IF(K3194="Y",VLOOKUP($A3194,SEM_20201201_20210416!$A:$G,4,FALSE),"")</f>
        <v/>
      </c>
      <c r="N3194" s="1" t="str">
        <f>IFERROR(VLOOKUP(A3194,SEM_20201201_20210416!A:F,6,FALSE),"")</f>
        <v/>
      </c>
      <c r="O3194" s="4" t="str">
        <f t="shared" si="249"/>
        <v/>
      </c>
      <c r="P3194" s="4" t="str">
        <f t="shared" si="250"/>
        <v/>
      </c>
    </row>
    <row r="3195" spans="1:16">
      <c r="A3195" s="3" t="s">
        <v>3161</v>
      </c>
      <c r="B3195">
        <v>3</v>
      </c>
      <c r="C3195">
        <v>0</v>
      </c>
      <c r="D3195" s="1">
        <v>0</v>
      </c>
      <c r="E3195" s="2">
        <v>3</v>
      </c>
      <c r="H3195" s="4" t="str">
        <f t="shared" si="246"/>
        <v/>
      </c>
      <c r="I3195" s="4" t="str">
        <f t="shared" si="247"/>
        <v/>
      </c>
      <c r="J3195" s="4" t="str">
        <f t="shared" si="248"/>
        <v/>
      </c>
      <c r="K3195" s="4" t="str">
        <f>IF(ISERROR(MATCH(A3195,SEM_20201201_20210416!A:A,0)),"","Y")</f>
        <v/>
      </c>
      <c r="L3195" s="4" t="str">
        <f>IF(K3195="Y",VLOOKUP($A3195,SEM_20201201_20210416!$A:$G,3,FALSE),"")</f>
        <v/>
      </c>
      <c r="M3195" s="4" t="str">
        <f>IF(K3195="Y",VLOOKUP($A3195,SEM_20201201_20210416!$A:$G,4,FALSE),"")</f>
        <v/>
      </c>
      <c r="N3195" s="1" t="str">
        <f>IFERROR(VLOOKUP(A3195,SEM_20201201_20210416!A:F,6,FALSE),"")</f>
        <v/>
      </c>
      <c r="O3195" s="4" t="str">
        <f t="shared" si="249"/>
        <v/>
      </c>
      <c r="P3195" s="4" t="str">
        <f t="shared" si="250"/>
        <v/>
      </c>
    </row>
    <row r="3196" spans="1:16">
      <c r="A3196" s="3" t="s">
        <v>3189</v>
      </c>
      <c r="B3196">
        <v>3</v>
      </c>
      <c r="C3196">
        <v>0</v>
      </c>
      <c r="D3196" s="1">
        <v>0</v>
      </c>
      <c r="E3196" s="2">
        <v>3</v>
      </c>
      <c r="H3196" s="4" t="str">
        <f t="shared" si="246"/>
        <v/>
      </c>
      <c r="I3196" s="4" t="str">
        <f t="shared" si="247"/>
        <v/>
      </c>
      <c r="J3196" s="4" t="str">
        <f t="shared" si="248"/>
        <v/>
      </c>
      <c r="K3196" s="4" t="str">
        <f>IF(ISERROR(MATCH(A3196,SEM_20201201_20210416!A:A,0)),"","Y")</f>
        <v/>
      </c>
      <c r="L3196" s="4" t="str">
        <f>IF(K3196="Y",VLOOKUP($A3196,SEM_20201201_20210416!$A:$G,3,FALSE),"")</f>
        <v/>
      </c>
      <c r="M3196" s="4" t="str">
        <f>IF(K3196="Y",VLOOKUP($A3196,SEM_20201201_20210416!$A:$G,4,FALSE),"")</f>
        <v/>
      </c>
      <c r="N3196" s="1" t="str">
        <f>IFERROR(VLOOKUP(A3196,SEM_20201201_20210416!A:F,6,FALSE),"")</f>
        <v/>
      </c>
      <c r="O3196" s="4" t="str">
        <f t="shared" si="249"/>
        <v/>
      </c>
      <c r="P3196" s="4" t="str">
        <f t="shared" si="250"/>
        <v/>
      </c>
    </row>
    <row r="3197" spans="1:16">
      <c r="A3197" s="3" t="s">
        <v>3316</v>
      </c>
      <c r="B3197">
        <v>3</v>
      </c>
      <c r="C3197">
        <v>0</v>
      </c>
      <c r="D3197" s="1">
        <v>0</v>
      </c>
      <c r="E3197" s="2">
        <v>3</v>
      </c>
      <c r="H3197" s="4" t="str">
        <f t="shared" si="246"/>
        <v/>
      </c>
      <c r="I3197" s="4" t="str">
        <f t="shared" si="247"/>
        <v/>
      </c>
      <c r="J3197" s="4" t="str">
        <f t="shared" si="248"/>
        <v/>
      </c>
      <c r="K3197" s="4" t="str">
        <f>IF(ISERROR(MATCH(A3197,SEM_20201201_20210416!A:A,0)),"","Y")</f>
        <v/>
      </c>
      <c r="L3197" s="4" t="str">
        <f>IF(K3197="Y",VLOOKUP($A3197,SEM_20201201_20210416!$A:$G,3,FALSE),"")</f>
        <v/>
      </c>
      <c r="M3197" s="4" t="str">
        <f>IF(K3197="Y",VLOOKUP($A3197,SEM_20201201_20210416!$A:$G,4,FALSE),"")</f>
        <v/>
      </c>
      <c r="N3197" s="1" t="str">
        <f>IFERROR(VLOOKUP(A3197,SEM_20201201_20210416!A:F,6,FALSE),"")</f>
        <v/>
      </c>
      <c r="O3197" s="4" t="str">
        <f t="shared" si="249"/>
        <v/>
      </c>
      <c r="P3197" s="4" t="str">
        <f t="shared" si="250"/>
        <v/>
      </c>
    </row>
    <row r="3198" spans="1:16">
      <c r="A3198" s="3" t="s">
        <v>3347</v>
      </c>
      <c r="B3198">
        <v>3</v>
      </c>
      <c r="C3198">
        <v>0</v>
      </c>
      <c r="D3198" s="1">
        <v>0</v>
      </c>
      <c r="E3198" s="2">
        <v>3</v>
      </c>
      <c r="H3198" s="4" t="str">
        <f t="shared" si="246"/>
        <v/>
      </c>
      <c r="I3198" s="4" t="str">
        <f t="shared" si="247"/>
        <v/>
      </c>
      <c r="J3198" s="4" t="str">
        <f t="shared" si="248"/>
        <v/>
      </c>
      <c r="K3198" s="4" t="str">
        <f>IF(ISERROR(MATCH(A3198,SEM_20201201_20210416!A:A,0)),"","Y")</f>
        <v/>
      </c>
      <c r="L3198" s="4" t="str">
        <f>IF(K3198="Y",VLOOKUP($A3198,SEM_20201201_20210416!$A:$G,3,FALSE),"")</f>
        <v/>
      </c>
      <c r="M3198" s="4" t="str">
        <f>IF(K3198="Y",VLOOKUP($A3198,SEM_20201201_20210416!$A:$G,4,FALSE),"")</f>
        <v/>
      </c>
      <c r="N3198" s="1" t="str">
        <f>IFERROR(VLOOKUP(A3198,SEM_20201201_20210416!A:F,6,FALSE),"")</f>
        <v/>
      </c>
      <c r="O3198" s="4" t="str">
        <f t="shared" si="249"/>
        <v/>
      </c>
      <c r="P3198" s="4" t="str">
        <f t="shared" si="250"/>
        <v/>
      </c>
    </row>
    <row r="3199" spans="1:16">
      <c r="A3199" s="3" t="s">
        <v>3521</v>
      </c>
      <c r="B3199">
        <v>3</v>
      </c>
      <c r="C3199">
        <v>0</v>
      </c>
      <c r="D3199" s="1">
        <v>0</v>
      </c>
      <c r="E3199" s="2">
        <v>3</v>
      </c>
      <c r="H3199" s="4" t="str">
        <f t="shared" si="246"/>
        <v/>
      </c>
      <c r="I3199" s="4" t="str">
        <f t="shared" si="247"/>
        <v/>
      </c>
      <c r="J3199" s="4" t="str">
        <f t="shared" si="248"/>
        <v/>
      </c>
      <c r="K3199" s="4" t="str">
        <f>IF(ISERROR(MATCH(A3199,SEM_20201201_20210416!A:A,0)),"","Y")</f>
        <v/>
      </c>
      <c r="L3199" s="4" t="str">
        <f>IF(K3199="Y",VLOOKUP($A3199,SEM_20201201_20210416!$A:$G,3,FALSE),"")</f>
        <v/>
      </c>
      <c r="M3199" s="4" t="str">
        <f>IF(K3199="Y",VLOOKUP($A3199,SEM_20201201_20210416!$A:$G,4,FALSE),"")</f>
        <v/>
      </c>
      <c r="N3199" s="1" t="str">
        <f>IFERROR(VLOOKUP(A3199,SEM_20201201_20210416!A:F,6,FALSE),"")</f>
        <v/>
      </c>
      <c r="O3199" s="4" t="str">
        <f t="shared" si="249"/>
        <v/>
      </c>
      <c r="P3199" s="4" t="str">
        <f t="shared" si="250"/>
        <v/>
      </c>
    </row>
    <row r="3200" spans="1:16">
      <c r="A3200" s="3" t="s">
        <v>3571</v>
      </c>
      <c r="B3200">
        <v>3</v>
      </c>
      <c r="C3200">
        <v>0</v>
      </c>
      <c r="D3200" s="1">
        <v>0</v>
      </c>
      <c r="E3200" s="2">
        <v>3</v>
      </c>
      <c r="H3200" s="4" t="str">
        <f t="shared" si="246"/>
        <v/>
      </c>
      <c r="I3200" s="4" t="str">
        <f t="shared" si="247"/>
        <v/>
      </c>
      <c r="J3200" s="4" t="str">
        <f t="shared" si="248"/>
        <v/>
      </c>
      <c r="K3200" s="4" t="str">
        <f>IF(ISERROR(MATCH(A3200,SEM_20201201_20210416!A:A,0)),"","Y")</f>
        <v/>
      </c>
      <c r="L3200" s="4" t="str">
        <f>IF(K3200="Y",VLOOKUP($A3200,SEM_20201201_20210416!$A:$G,3,FALSE),"")</f>
        <v/>
      </c>
      <c r="M3200" s="4" t="str">
        <f>IF(K3200="Y",VLOOKUP($A3200,SEM_20201201_20210416!$A:$G,4,FALSE),"")</f>
        <v/>
      </c>
      <c r="N3200" s="1" t="str">
        <f>IFERROR(VLOOKUP(A3200,SEM_20201201_20210416!A:F,6,FALSE),"")</f>
        <v/>
      </c>
      <c r="O3200" s="4" t="str">
        <f t="shared" si="249"/>
        <v/>
      </c>
      <c r="P3200" s="4" t="str">
        <f t="shared" si="250"/>
        <v/>
      </c>
    </row>
    <row r="3201" spans="1:16">
      <c r="A3201" s="3" t="s">
        <v>3665</v>
      </c>
      <c r="B3201">
        <v>3</v>
      </c>
      <c r="C3201">
        <v>0</v>
      </c>
      <c r="D3201" s="1">
        <v>0</v>
      </c>
      <c r="E3201" s="2">
        <v>3</v>
      </c>
      <c r="H3201" s="4" t="str">
        <f t="shared" si="246"/>
        <v/>
      </c>
      <c r="I3201" s="4" t="str">
        <f t="shared" si="247"/>
        <v/>
      </c>
      <c r="J3201" s="4" t="str">
        <f t="shared" si="248"/>
        <v/>
      </c>
      <c r="K3201" s="4" t="str">
        <f>IF(ISERROR(MATCH(A3201,SEM_20201201_20210416!A:A,0)),"","Y")</f>
        <v>Y</v>
      </c>
      <c r="L3201" s="4">
        <f>IF(K3201="Y",VLOOKUP($A3201,SEM_20201201_20210416!$A:$G,3,FALSE),"")</f>
        <v>27</v>
      </c>
      <c r="M3201" s="4">
        <f>IF(K3201="Y",VLOOKUP($A3201,SEM_20201201_20210416!$A:$G,4,FALSE),"")</f>
        <v>2</v>
      </c>
      <c r="N3201" s="1">
        <f>IFERROR(VLOOKUP(A3201,SEM_20201201_20210416!A:F,6,FALSE),"")</f>
        <v>7.407407407407407E-2</v>
      </c>
      <c r="O3201" s="4" t="str">
        <f t="shared" si="249"/>
        <v>Y</v>
      </c>
      <c r="P3201" s="4" t="str">
        <f t="shared" si="250"/>
        <v/>
      </c>
    </row>
    <row r="3202" spans="1:16">
      <c r="A3202" s="3" t="s">
        <v>3215</v>
      </c>
      <c r="B3202">
        <v>3</v>
      </c>
      <c r="C3202">
        <v>0</v>
      </c>
      <c r="D3202" s="1">
        <v>0</v>
      </c>
      <c r="E3202" s="2">
        <v>3.3333333333333299</v>
      </c>
      <c r="H3202" s="4" t="str">
        <f t="shared" si="246"/>
        <v/>
      </c>
      <c r="I3202" s="4" t="str">
        <f t="shared" si="247"/>
        <v/>
      </c>
      <c r="J3202" s="4" t="str">
        <f t="shared" si="248"/>
        <v/>
      </c>
      <c r="K3202" s="4" t="str">
        <f>IF(ISERROR(MATCH(A3202,SEM_20201201_20210416!A:A,0)),"","Y")</f>
        <v/>
      </c>
      <c r="L3202" s="4" t="str">
        <f>IF(K3202="Y",VLOOKUP($A3202,SEM_20201201_20210416!$A:$G,3,FALSE),"")</f>
        <v/>
      </c>
      <c r="M3202" s="4" t="str">
        <f>IF(K3202="Y",VLOOKUP($A3202,SEM_20201201_20210416!$A:$G,4,FALSE),"")</f>
        <v/>
      </c>
      <c r="N3202" s="1" t="str">
        <f>IFERROR(VLOOKUP(A3202,SEM_20201201_20210416!A:F,6,FALSE),"")</f>
        <v/>
      </c>
      <c r="O3202" s="4" t="str">
        <f t="shared" si="249"/>
        <v/>
      </c>
      <c r="P3202" s="4" t="str">
        <f t="shared" si="250"/>
        <v/>
      </c>
    </row>
    <row r="3203" spans="1:16">
      <c r="A3203" s="3" t="s">
        <v>3427</v>
      </c>
      <c r="B3203">
        <v>3</v>
      </c>
      <c r="C3203">
        <v>0</v>
      </c>
      <c r="D3203" s="1">
        <v>0</v>
      </c>
      <c r="E3203" s="2">
        <v>3.3333333333333299</v>
      </c>
      <c r="H3203" s="4" t="str">
        <f t="shared" ref="H3203:H3266" si="251">IF(AND(E3203&gt;=2,E3203&lt;3),"Y","")</f>
        <v/>
      </c>
      <c r="I3203" s="4" t="str">
        <f t="shared" ref="I3203:I3266" si="252">IF(AND(E3203&gt;=4,E3203&lt;5),"Y","")</f>
        <v/>
      </c>
      <c r="J3203" s="4" t="str">
        <f t="shared" ref="J3203:J3266" si="253">IF(AND(E3203&gt;=6,E3203&lt;7),"Y","")</f>
        <v/>
      </c>
      <c r="K3203" s="4" t="str">
        <f>IF(ISERROR(MATCH(A3203,SEM_20201201_20210416!A:A,0)),"","Y")</f>
        <v/>
      </c>
      <c r="L3203" s="4" t="str">
        <f>IF(K3203="Y",VLOOKUP($A3203,SEM_20201201_20210416!$A:$G,3,FALSE),"")</f>
        <v/>
      </c>
      <c r="M3203" s="4" t="str">
        <f>IF(K3203="Y",VLOOKUP($A3203,SEM_20201201_20210416!$A:$G,4,FALSE),"")</f>
        <v/>
      </c>
      <c r="N3203" s="1" t="str">
        <f>IFERROR(VLOOKUP(A3203,SEM_20201201_20210416!A:F,6,FALSE),"")</f>
        <v/>
      </c>
      <c r="O3203" s="4" t="str">
        <f t="shared" ref="O3203:O3266" si="254">IF(AND(K3203="Y",M3203&gt;C3203),"Y","")</f>
        <v/>
      </c>
      <c r="P3203" s="4" t="str">
        <f t="shared" ref="P3203:P3266" si="255">IF(AND(G3203&lt;&gt;"N",E3203&gt;$V$1,D3203&lt;$V$2,B3203&gt;=$V$3),"Y","")</f>
        <v/>
      </c>
    </row>
    <row r="3204" spans="1:16">
      <c r="A3204" s="3" t="s">
        <v>3486</v>
      </c>
      <c r="B3204">
        <v>3</v>
      </c>
      <c r="C3204">
        <v>0</v>
      </c>
      <c r="D3204" s="1">
        <v>0</v>
      </c>
      <c r="E3204" s="2">
        <v>3.3333333333333299</v>
      </c>
      <c r="H3204" s="4" t="str">
        <f t="shared" si="251"/>
        <v/>
      </c>
      <c r="I3204" s="4" t="str">
        <f t="shared" si="252"/>
        <v/>
      </c>
      <c r="J3204" s="4" t="str">
        <f t="shared" si="253"/>
        <v/>
      </c>
      <c r="K3204" s="4" t="str">
        <f>IF(ISERROR(MATCH(A3204,SEM_20201201_20210416!A:A,0)),"","Y")</f>
        <v/>
      </c>
      <c r="L3204" s="4" t="str">
        <f>IF(K3204="Y",VLOOKUP($A3204,SEM_20201201_20210416!$A:$G,3,FALSE),"")</f>
        <v/>
      </c>
      <c r="M3204" s="4" t="str">
        <f>IF(K3204="Y",VLOOKUP($A3204,SEM_20201201_20210416!$A:$G,4,FALSE),"")</f>
        <v/>
      </c>
      <c r="N3204" s="1" t="str">
        <f>IFERROR(VLOOKUP(A3204,SEM_20201201_20210416!A:F,6,FALSE),"")</f>
        <v/>
      </c>
      <c r="O3204" s="4" t="str">
        <f t="shared" si="254"/>
        <v/>
      </c>
      <c r="P3204" s="4" t="str">
        <f t="shared" si="255"/>
        <v/>
      </c>
    </row>
    <row r="3205" spans="1:16">
      <c r="A3205" s="3" t="s">
        <v>3618</v>
      </c>
      <c r="B3205">
        <v>3</v>
      </c>
      <c r="C3205">
        <v>0</v>
      </c>
      <c r="D3205" s="1">
        <v>0</v>
      </c>
      <c r="E3205" s="2">
        <v>3.3333333333333299</v>
      </c>
      <c r="H3205" s="4" t="str">
        <f t="shared" si="251"/>
        <v/>
      </c>
      <c r="I3205" s="4" t="str">
        <f t="shared" si="252"/>
        <v/>
      </c>
      <c r="J3205" s="4" t="str">
        <f t="shared" si="253"/>
        <v/>
      </c>
      <c r="K3205" s="4" t="str">
        <f>IF(ISERROR(MATCH(A3205,SEM_20201201_20210416!A:A,0)),"","Y")</f>
        <v/>
      </c>
      <c r="L3205" s="4" t="str">
        <f>IF(K3205="Y",VLOOKUP($A3205,SEM_20201201_20210416!$A:$G,3,FALSE),"")</f>
        <v/>
      </c>
      <c r="M3205" s="4" t="str">
        <f>IF(K3205="Y",VLOOKUP($A3205,SEM_20201201_20210416!$A:$G,4,FALSE),"")</f>
        <v/>
      </c>
      <c r="N3205" s="1" t="str">
        <f>IFERROR(VLOOKUP(A3205,SEM_20201201_20210416!A:F,6,FALSE),"")</f>
        <v/>
      </c>
      <c r="O3205" s="4" t="str">
        <f t="shared" si="254"/>
        <v/>
      </c>
      <c r="P3205" s="4" t="str">
        <f t="shared" si="255"/>
        <v/>
      </c>
    </row>
    <row r="3206" spans="1:16">
      <c r="A3206" s="3" t="s">
        <v>3628</v>
      </c>
      <c r="B3206">
        <v>3</v>
      </c>
      <c r="C3206">
        <v>0</v>
      </c>
      <c r="D3206" s="1">
        <v>0</v>
      </c>
      <c r="E3206" s="2">
        <v>3.3333333333333299</v>
      </c>
      <c r="H3206" s="4" t="str">
        <f t="shared" si="251"/>
        <v/>
      </c>
      <c r="I3206" s="4" t="str">
        <f t="shared" si="252"/>
        <v/>
      </c>
      <c r="J3206" s="4" t="str">
        <f t="shared" si="253"/>
        <v/>
      </c>
      <c r="K3206" s="4" t="str">
        <f>IF(ISERROR(MATCH(A3206,SEM_20201201_20210416!A:A,0)),"","Y")</f>
        <v/>
      </c>
      <c r="L3206" s="4" t="str">
        <f>IF(K3206="Y",VLOOKUP($A3206,SEM_20201201_20210416!$A:$G,3,FALSE),"")</f>
        <v/>
      </c>
      <c r="M3206" s="4" t="str">
        <f>IF(K3206="Y",VLOOKUP($A3206,SEM_20201201_20210416!$A:$G,4,FALSE),"")</f>
        <v/>
      </c>
      <c r="N3206" s="1" t="str">
        <f>IFERROR(VLOOKUP(A3206,SEM_20201201_20210416!A:F,6,FALSE),"")</f>
        <v/>
      </c>
      <c r="O3206" s="4" t="str">
        <f t="shared" si="254"/>
        <v/>
      </c>
      <c r="P3206" s="4" t="str">
        <f t="shared" si="255"/>
        <v/>
      </c>
    </row>
    <row r="3207" spans="1:16">
      <c r="A3207" s="3" t="s">
        <v>3608</v>
      </c>
      <c r="B3207">
        <v>3</v>
      </c>
      <c r="C3207">
        <v>2</v>
      </c>
      <c r="D3207" s="1">
        <v>0.66666666666666596</v>
      </c>
      <c r="E3207" s="2">
        <v>3.6666666666666599</v>
      </c>
      <c r="H3207" s="4" t="str">
        <f t="shared" si="251"/>
        <v/>
      </c>
      <c r="I3207" s="4" t="str">
        <f t="shared" si="252"/>
        <v/>
      </c>
      <c r="J3207" s="4" t="str">
        <f t="shared" si="253"/>
        <v/>
      </c>
      <c r="K3207" s="4" t="str">
        <f>IF(ISERROR(MATCH(A3207,SEM_20201201_20210416!A:A,0)),"","Y")</f>
        <v/>
      </c>
      <c r="L3207" s="4" t="str">
        <f>IF(K3207="Y",VLOOKUP($A3207,SEM_20201201_20210416!$A:$G,3,FALSE),"")</f>
        <v/>
      </c>
      <c r="M3207" s="4" t="str">
        <f>IF(K3207="Y",VLOOKUP($A3207,SEM_20201201_20210416!$A:$G,4,FALSE),"")</f>
        <v/>
      </c>
      <c r="N3207" s="1" t="str">
        <f>IFERROR(VLOOKUP(A3207,SEM_20201201_20210416!A:F,6,FALSE),"")</f>
        <v/>
      </c>
      <c r="O3207" s="4" t="str">
        <f t="shared" si="254"/>
        <v/>
      </c>
      <c r="P3207" s="4" t="str">
        <f t="shared" si="255"/>
        <v/>
      </c>
    </row>
    <row r="3208" spans="1:16">
      <c r="A3208" s="3" t="s">
        <v>3157</v>
      </c>
      <c r="B3208">
        <v>3</v>
      </c>
      <c r="C3208">
        <v>0</v>
      </c>
      <c r="D3208" s="1">
        <v>0</v>
      </c>
      <c r="E3208" s="2">
        <v>3.6666666666666599</v>
      </c>
      <c r="H3208" s="4" t="str">
        <f t="shared" si="251"/>
        <v/>
      </c>
      <c r="I3208" s="4" t="str">
        <f t="shared" si="252"/>
        <v/>
      </c>
      <c r="J3208" s="4" t="str">
        <f t="shared" si="253"/>
        <v/>
      </c>
      <c r="K3208" s="4" t="str">
        <f>IF(ISERROR(MATCH(A3208,SEM_20201201_20210416!A:A,0)),"","Y")</f>
        <v/>
      </c>
      <c r="L3208" s="4" t="str">
        <f>IF(K3208="Y",VLOOKUP($A3208,SEM_20201201_20210416!$A:$G,3,FALSE),"")</f>
        <v/>
      </c>
      <c r="M3208" s="4" t="str">
        <f>IF(K3208="Y",VLOOKUP($A3208,SEM_20201201_20210416!$A:$G,4,FALSE),"")</f>
        <v/>
      </c>
      <c r="N3208" s="1" t="str">
        <f>IFERROR(VLOOKUP(A3208,SEM_20201201_20210416!A:F,6,FALSE),"")</f>
        <v/>
      </c>
      <c r="O3208" s="4" t="str">
        <f t="shared" si="254"/>
        <v/>
      </c>
      <c r="P3208" s="4" t="str">
        <f t="shared" si="255"/>
        <v/>
      </c>
    </row>
    <row r="3209" spans="1:16">
      <c r="A3209" s="3" t="s">
        <v>3168</v>
      </c>
      <c r="B3209">
        <v>3</v>
      </c>
      <c r="C3209">
        <v>0</v>
      </c>
      <c r="D3209" s="1">
        <v>0</v>
      </c>
      <c r="E3209" s="2">
        <v>3.6666666666666599</v>
      </c>
      <c r="H3209" s="4" t="str">
        <f t="shared" si="251"/>
        <v/>
      </c>
      <c r="I3209" s="4" t="str">
        <f t="shared" si="252"/>
        <v/>
      </c>
      <c r="J3209" s="4" t="str">
        <f t="shared" si="253"/>
        <v/>
      </c>
      <c r="K3209" s="4" t="str">
        <f>IF(ISERROR(MATCH(A3209,SEM_20201201_20210416!A:A,0)),"","Y")</f>
        <v/>
      </c>
      <c r="L3209" s="4" t="str">
        <f>IF(K3209="Y",VLOOKUP($A3209,SEM_20201201_20210416!$A:$G,3,FALSE),"")</f>
        <v/>
      </c>
      <c r="M3209" s="4" t="str">
        <f>IF(K3209="Y",VLOOKUP($A3209,SEM_20201201_20210416!$A:$G,4,FALSE),"")</f>
        <v/>
      </c>
      <c r="N3209" s="1" t="str">
        <f>IFERROR(VLOOKUP(A3209,SEM_20201201_20210416!A:F,6,FALSE),"")</f>
        <v/>
      </c>
      <c r="O3209" s="4" t="str">
        <f t="shared" si="254"/>
        <v/>
      </c>
      <c r="P3209" s="4" t="str">
        <f t="shared" si="255"/>
        <v/>
      </c>
    </row>
    <row r="3210" spans="1:16">
      <c r="A3210" s="3" t="s">
        <v>3281</v>
      </c>
      <c r="B3210">
        <v>3</v>
      </c>
      <c r="C3210">
        <v>0</v>
      </c>
      <c r="D3210" s="1">
        <v>0</v>
      </c>
      <c r="E3210" s="2">
        <v>3.6666666666666599</v>
      </c>
      <c r="H3210" s="4" t="str">
        <f t="shared" si="251"/>
        <v/>
      </c>
      <c r="I3210" s="4" t="str">
        <f t="shared" si="252"/>
        <v/>
      </c>
      <c r="J3210" s="4" t="str">
        <f t="shared" si="253"/>
        <v/>
      </c>
      <c r="K3210" s="4" t="str">
        <f>IF(ISERROR(MATCH(A3210,SEM_20201201_20210416!A:A,0)),"","Y")</f>
        <v/>
      </c>
      <c r="L3210" s="4" t="str">
        <f>IF(K3210="Y",VLOOKUP($A3210,SEM_20201201_20210416!$A:$G,3,FALSE),"")</f>
        <v/>
      </c>
      <c r="M3210" s="4" t="str">
        <f>IF(K3210="Y",VLOOKUP($A3210,SEM_20201201_20210416!$A:$G,4,FALSE),"")</f>
        <v/>
      </c>
      <c r="N3210" s="1" t="str">
        <f>IFERROR(VLOOKUP(A3210,SEM_20201201_20210416!A:F,6,FALSE),"")</f>
        <v/>
      </c>
      <c r="O3210" s="4" t="str">
        <f t="shared" si="254"/>
        <v/>
      </c>
      <c r="P3210" s="4" t="str">
        <f t="shared" si="255"/>
        <v/>
      </c>
    </row>
    <row r="3211" spans="1:16">
      <c r="A3211" s="3" t="s">
        <v>3321</v>
      </c>
      <c r="B3211">
        <v>3</v>
      </c>
      <c r="C3211">
        <v>0</v>
      </c>
      <c r="D3211" s="1">
        <v>0</v>
      </c>
      <c r="E3211" s="2">
        <v>3.6666666666666599</v>
      </c>
      <c r="H3211" s="4" t="str">
        <f t="shared" si="251"/>
        <v/>
      </c>
      <c r="I3211" s="4" t="str">
        <f t="shared" si="252"/>
        <v/>
      </c>
      <c r="J3211" s="4" t="str">
        <f t="shared" si="253"/>
        <v/>
      </c>
      <c r="K3211" s="4" t="str">
        <f>IF(ISERROR(MATCH(A3211,SEM_20201201_20210416!A:A,0)),"","Y")</f>
        <v/>
      </c>
      <c r="L3211" s="4" t="str">
        <f>IF(K3211="Y",VLOOKUP($A3211,SEM_20201201_20210416!$A:$G,3,FALSE),"")</f>
        <v/>
      </c>
      <c r="M3211" s="4" t="str">
        <f>IF(K3211="Y",VLOOKUP($A3211,SEM_20201201_20210416!$A:$G,4,FALSE),"")</f>
        <v/>
      </c>
      <c r="N3211" s="1" t="str">
        <f>IFERROR(VLOOKUP(A3211,SEM_20201201_20210416!A:F,6,FALSE),"")</f>
        <v/>
      </c>
      <c r="O3211" s="4" t="str">
        <f t="shared" si="254"/>
        <v/>
      </c>
      <c r="P3211" s="4" t="str">
        <f t="shared" si="255"/>
        <v/>
      </c>
    </row>
    <row r="3212" spans="1:16">
      <c r="A3212" s="3" t="s">
        <v>3349</v>
      </c>
      <c r="B3212">
        <v>3</v>
      </c>
      <c r="C3212">
        <v>0</v>
      </c>
      <c r="D3212" s="1">
        <v>0</v>
      </c>
      <c r="E3212" s="2">
        <v>3.6666666666666599</v>
      </c>
      <c r="H3212" s="4" t="str">
        <f t="shared" si="251"/>
        <v/>
      </c>
      <c r="I3212" s="4" t="str">
        <f t="shared" si="252"/>
        <v/>
      </c>
      <c r="J3212" s="4" t="str">
        <f t="shared" si="253"/>
        <v/>
      </c>
      <c r="K3212" s="4" t="str">
        <f>IF(ISERROR(MATCH(A3212,SEM_20201201_20210416!A:A,0)),"","Y")</f>
        <v/>
      </c>
      <c r="L3212" s="4" t="str">
        <f>IF(K3212="Y",VLOOKUP($A3212,SEM_20201201_20210416!$A:$G,3,FALSE),"")</f>
        <v/>
      </c>
      <c r="M3212" s="4" t="str">
        <f>IF(K3212="Y",VLOOKUP($A3212,SEM_20201201_20210416!$A:$G,4,FALSE),"")</f>
        <v/>
      </c>
      <c r="N3212" s="1" t="str">
        <f>IFERROR(VLOOKUP(A3212,SEM_20201201_20210416!A:F,6,FALSE),"")</f>
        <v/>
      </c>
      <c r="O3212" s="4" t="str">
        <f t="shared" si="254"/>
        <v/>
      </c>
      <c r="P3212" s="4" t="str">
        <f t="shared" si="255"/>
        <v/>
      </c>
    </row>
    <row r="3213" spans="1:16">
      <c r="A3213" s="3" t="s">
        <v>3470</v>
      </c>
      <c r="B3213">
        <v>3</v>
      </c>
      <c r="C3213">
        <v>0</v>
      </c>
      <c r="D3213" s="1">
        <v>0</v>
      </c>
      <c r="E3213" s="2">
        <v>3.6666666666666599</v>
      </c>
      <c r="H3213" s="4" t="str">
        <f t="shared" si="251"/>
        <v/>
      </c>
      <c r="I3213" s="4" t="str">
        <f t="shared" si="252"/>
        <v/>
      </c>
      <c r="J3213" s="4" t="str">
        <f t="shared" si="253"/>
        <v/>
      </c>
      <c r="K3213" s="4" t="str">
        <f>IF(ISERROR(MATCH(A3213,SEM_20201201_20210416!A:A,0)),"","Y")</f>
        <v/>
      </c>
      <c r="L3213" s="4" t="str">
        <f>IF(K3213="Y",VLOOKUP($A3213,SEM_20201201_20210416!$A:$G,3,FALSE),"")</f>
        <v/>
      </c>
      <c r="M3213" s="4" t="str">
        <f>IF(K3213="Y",VLOOKUP($A3213,SEM_20201201_20210416!$A:$G,4,FALSE),"")</f>
        <v/>
      </c>
      <c r="N3213" s="1" t="str">
        <f>IFERROR(VLOOKUP(A3213,SEM_20201201_20210416!A:F,6,FALSE),"")</f>
        <v/>
      </c>
      <c r="O3213" s="4" t="str">
        <f t="shared" si="254"/>
        <v/>
      </c>
      <c r="P3213" s="4" t="str">
        <f t="shared" si="255"/>
        <v/>
      </c>
    </row>
    <row r="3214" spans="1:16">
      <c r="A3214" s="3" t="s">
        <v>3327</v>
      </c>
      <c r="B3214">
        <v>3</v>
      </c>
      <c r="C3214">
        <v>1</v>
      </c>
      <c r="D3214" s="1">
        <v>0.33333333333333298</v>
      </c>
      <c r="E3214" s="2">
        <v>4</v>
      </c>
      <c r="H3214" s="4" t="str">
        <f t="shared" si="251"/>
        <v/>
      </c>
      <c r="I3214" s="4" t="str">
        <f t="shared" si="252"/>
        <v>Y</v>
      </c>
      <c r="J3214" s="4" t="str">
        <f t="shared" si="253"/>
        <v/>
      </c>
      <c r="K3214" s="4" t="str">
        <f>IF(ISERROR(MATCH(A3214,SEM_20201201_20210416!A:A,0)),"","Y")</f>
        <v/>
      </c>
      <c r="L3214" s="4" t="str">
        <f>IF(K3214="Y",VLOOKUP($A3214,SEM_20201201_20210416!$A:$G,3,FALSE),"")</f>
        <v/>
      </c>
      <c r="M3214" s="4" t="str">
        <f>IF(K3214="Y",VLOOKUP($A3214,SEM_20201201_20210416!$A:$G,4,FALSE),"")</f>
        <v/>
      </c>
      <c r="N3214" s="1" t="str">
        <f>IFERROR(VLOOKUP(A3214,SEM_20201201_20210416!A:F,6,FALSE),"")</f>
        <v/>
      </c>
      <c r="O3214" s="4" t="str">
        <f t="shared" si="254"/>
        <v/>
      </c>
      <c r="P3214" s="4" t="str">
        <f t="shared" si="255"/>
        <v/>
      </c>
    </row>
    <row r="3215" spans="1:16">
      <c r="A3215" s="3" t="s">
        <v>3167</v>
      </c>
      <c r="B3215">
        <v>3</v>
      </c>
      <c r="C3215">
        <v>0</v>
      </c>
      <c r="D3215" s="1">
        <v>0</v>
      </c>
      <c r="E3215" s="2">
        <v>4</v>
      </c>
      <c r="H3215" s="4" t="str">
        <f t="shared" si="251"/>
        <v/>
      </c>
      <c r="I3215" s="4" t="str">
        <f t="shared" si="252"/>
        <v>Y</v>
      </c>
      <c r="J3215" s="4" t="str">
        <f t="shared" si="253"/>
        <v/>
      </c>
      <c r="K3215" s="4" t="str">
        <f>IF(ISERROR(MATCH(A3215,SEM_20201201_20210416!A:A,0)),"","Y")</f>
        <v/>
      </c>
      <c r="L3215" s="4" t="str">
        <f>IF(K3215="Y",VLOOKUP($A3215,SEM_20201201_20210416!$A:$G,3,FALSE),"")</f>
        <v/>
      </c>
      <c r="M3215" s="4" t="str">
        <f>IF(K3215="Y",VLOOKUP($A3215,SEM_20201201_20210416!$A:$G,4,FALSE),"")</f>
        <v/>
      </c>
      <c r="N3215" s="1" t="str">
        <f>IFERROR(VLOOKUP(A3215,SEM_20201201_20210416!A:F,6,FALSE),"")</f>
        <v/>
      </c>
      <c r="O3215" s="4" t="str">
        <f t="shared" si="254"/>
        <v/>
      </c>
      <c r="P3215" s="4" t="str">
        <f t="shared" si="255"/>
        <v/>
      </c>
    </row>
    <row r="3216" spans="1:16">
      <c r="A3216" s="3" t="s">
        <v>3236</v>
      </c>
      <c r="B3216">
        <v>3</v>
      </c>
      <c r="C3216">
        <v>0</v>
      </c>
      <c r="D3216" s="1">
        <v>0</v>
      </c>
      <c r="E3216" s="2">
        <v>4</v>
      </c>
      <c r="H3216" s="4" t="str">
        <f t="shared" si="251"/>
        <v/>
      </c>
      <c r="I3216" s="4" t="str">
        <f t="shared" si="252"/>
        <v>Y</v>
      </c>
      <c r="J3216" s="4" t="str">
        <f t="shared" si="253"/>
        <v/>
      </c>
      <c r="K3216" s="4" t="str">
        <f>IF(ISERROR(MATCH(A3216,SEM_20201201_20210416!A:A,0)),"","Y")</f>
        <v/>
      </c>
      <c r="L3216" s="4" t="str">
        <f>IF(K3216="Y",VLOOKUP($A3216,SEM_20201201_20210416!$A:$G,3,FALSE),"")</f>
        <v/>
      </c>
      <c r="M3216" s="4" t="str">
        <f>IF(K3216="Y",VLOOKUP($A3216,SEM_20201201_20210416!$A:$G,4,FALSE),"")</f>
        <v/>
      </c>
      <c r="N3216" s="1" t="str">
        <f>IFERROR(VLOOKUP(A3216,SEM_20201201_20210416!A:F,6,FALSE),"")</f>
        <v/>
      </c>
      <c r="O3216" s="4" t="str">
        <f t="shared" si="254"/>
        <v/>
      </c>
      <c r="P3216" s="4" t="str">
        <f t="shared" si="255"/>
        <v/>
      </c>
    </row>
    <row r="3217" spans="1:16">
      <c r="A3217" s="3" t="s">
        <v>3353</v>
      </c>
      <c r="B3217">
        <v>3</v>
      </c>
      <c r="C3217">
        <v>0</v>
      </c>
      <c r="D3217" s="1">
        <v>0</v>
      </c>
      <c r="E3217" s="2">
        <v>4</v>
      </c>
      <c r="H3217" s="4" t="str">
        <f t="shared" si="251"/>
        <v/>
      </c>
      <c r="I3217" s="4" t="str">
        <f t="shared" si="252"/>
        <v>Y</v>
      </c>
      <c r="J3217" s="4" t="str">
        <f t="shared" si="253"/>
        <v/>
      </c>
      <c r="K3217" s="4" t="str">
        <f>IF(ISERROR(MATCH(A3217,SEM_20201201_20210416!A:A,0)),"","Y")</f>
        <v/>
      </c>
      <c r="L3217" s="4" t="str">
        <f>IF(K3217="Y",VLOOKUP($A3217,SEM_20201201_20210416!$A:$G,3,FALSE),"")</f>
        <v/>
      </c>
      <c r="M3217" s="4" t="str">
        <f>IF(K3217="Y",VLOOKUP($A3217,SEM_20201201_20210416!$A:$G,4,FALSE),"")</f>
        <v/>
      </c>
      <c r="N3217" s="1" t="str">
        <f>IFERROR(VLOOKUP(A3217,SEM_20201201_20210416!A:F,6,FALSE),"")</f>
        <v/>
      </c>
      <c r="O3217" s="4" t="str">
        <f t="shared" si="254"/>
        <v/>
      </c>
      <c r="P3217" s="4" t="str">
        <f t="shared" si="255"/>
        <v/>
      </c>
    </row>
    <row r="3218" spans="1:16">
      <c r="A3218" s="3" t="s">
        <v>3372</v>
      </c>
      <c r="B3218">
        <v>3</v>
      </c>
      <c r="C3218">
        <v>0</v>
      </c>
      <c r="D3218" s="1">
        <v>0</v>
      </c>
      <c r="E3218" s="2">
        <v>4</v>
      </c>
      <c r="H3218" s="4" t="str">
        <f t="shared" si="251"/>
        <v/>
      </c>
      <c r="I3218" s="4" t="str">
        <f t="shared" si="252"/>
        <v>Y</v>
      </c>
      <c r="J3218" s="4" t="str">
        <f t="shared" si="253"/>
        <v/>
      </c>
      <c r="K3218" s="4" t="str">
        <f>IF(ISERROR(MATCH(A3218,SEM_20201201_20210416!A:A,0)),"","Y")</f>
        <v/>
      </c>
      <c r="L3218" s="4" t="str">
        <f>IF(K3218="Y",VLOOKUP($A3218,SEM_20201201_20210416!$A:$G,3,FALSE),"")</f>
        <v/>
      </c>
      <c r="M3218" s="4" t="str">
        <f>IF(K3218="Y",VLOOKUP($A3218,SEM_20201201_20210416!$A:$G,4,FALSE),"")</f>
        <v/>
      </c>
      <c r="N3218" s="1" t="str">
        <f>IFERROR(VLOOKUP(A3218,SEM_20201201_20210416!A:F,6,FALSE),"")</f>
        <v/>
      </c>
      <c r="O3218" s="4" t="str">
        <f t="shared" si="254"/>
        <v/>
      </c>
      <c r="P3218" s="4" t="str">
        <f t="shared" si="255"/>
        <v/>
      </c>
    </row>
    <row r="3219" spans="1:16">
      <c r="A3219" s="3" t="s">
        <v>3548</v>
      </c>
      <c r="B3219">
        <v>3</v>
      </c>
      <c r="C3219">
        <v>0</v>
      </c>
      <c r="D3219" s="1">
        <v>0</v>
      </c>
      <c r="E3219" s="2">
        <v>4</v>
      </c>
      <c r="H3219" s="4" t="str">
        <f t="shared" si="251"/>
        <v/>
      </c>
      <c r="I3219" s="4" t="str">
        <f t="shared" si="252"/>
        <v>Y</v>
      </c>
      <c r="J3219" s="4" t="str">
        <f t="shared" si="253"/>
        <v/>
      </c>
      <c r="K3219" s="4" t="str">
        <f>IF(ISERROR(MATCH(A3219,SEM_20201201_20210416!A:A,0)),"","Y")</f>
        <v/>
      </c>
      <c r="L3219" s="4" t="str">
        <f>IF(K3219="Y",VLOOKUP($A3219,SEM_20201201_20210416!$A:$G,3,FALSE),"")</f>
        <v/>
      </c>
      <c r="M3219" s="4" t="str">
        <f>IF(K3219="Y",VLOOKUP($A3219,SEM_20201201_20210416!$A:$G,4,FALSE),"")</f>
        <v/>
      </c>
      <c r="N3219" s="1" t="str">
        <f>IFERROR(VLOOKUP(A3219,SEM_20201201_20210416!A:F,6,FALSE),"")</f>
        <v/>
      </c>
      <c r="O3219" s="4" t="str">
        <f t="shared" si="254"/>
        <v/>
      </c>
      <c r="P3219" s="4" t="str">
        <f t="shared" si="255"/>
        <v/>
      </c>
    </row>
    <row r="3220" spans="1:16">
      <c r="A3220" s="3" t="s">
        <v>3572</v>
      </c>
      <c r="B3220">
        <v>3</v>
      </c>
      <c r="C3220">
        <v>0</v>
      </c>
      <c r="D3220" s="1">
        <v>0</v>
      </c>
      <c r="E3220" s="2">
        <v>4</v>
      </c>
      <c r="H3220" s="4" t="str">
        <f t="shared" si="251"/>
        <v/>
      </c>
      <c r="I3220" s="4" t="str">
        <f t="shared" si="252"/>
        <v>Y</v>
      </c>
      <c r="J3220" s="4" t="str">
        <f t="shared" si="253"/>
        <v/>
      </c>
      <c r="K3220" s="4" t="str">
        <f>IF(ISERROR(MATCH(A3220,SEM_20201201_20210416!A:A,0)),"","Y")</f>
        <v/>
      </c>
      <c r="L3220" s="4" t="str">
        <f>IF(K3220="Y",VLOOKUP($A3220,SEM_20201201_20210416!$A:$G,3,FALSE),"")</f>
        <v/>
      </c>
      <c r="M3220" s="4" t="str">
        <f>IF(K3220="Y",VLOOKUP($A3220,SEM_20201201_20210416!$A:$G,4,FALSE),"")</f>
        <v/>
      </c>
      <c r="N3220" s="1" t="str">
        <f>IFERROR(VLOOKUP(A3220,SEM_20201201_20210416!A:F,6,FALSE),"")</f>
        <v/>
      </c>
      <c r="O3220" s="4" t="str">
        <f t="shared" si="254"/>
        <v/>
      </c>
      <c r="P3220" s="4" t="str">
        <f t="shared" si="255"/>
        <v/>
      </c>
    </row>
    <row r="3221" spans="1:16">
      <c r="A3221" s="3" t="s">
        <v>3323</v>
      </c>
      <c r="B3221">
        <v>3</v>
      </c>
      <c r="C3221">
        <v>1</v>
      </c>
      <c r="D3221" s="1">
        <v>0.33333333333333298</v>
      </c>
      <c r="E3221" s="2">
        <v>4.3333333333333304</v>
      </c>
      <c r="H3221" s="4" t="str">
        <f t="shared" si="251"/>
        <v/>
      </c>
      <c r="I3221" s="4" t="str">
        <f t="shared" si="252"/>
        <v>Y</v>
      </c>
      <c r="J3221" s="4" t="str">
        <f t="shared" si="253"/>
        <v/>
      </c>
      <c r="K3221" s="4" t="str">
        <f>IF(ISERROR(MATCH(A3221,SEM_20201201_20210416!A:A,0)),"","Y")</f>
        <v/>
      </c>
      <c r="L3221" s="4" t="str">
        <f>IF(K3221="Y",VLOOKUP($A3221,SEM_20201201_20210416!$A:$G,3,FALSE),"")</f>
        <v/>
      </c>
      <c r="M3221" s="4" t="str">
        <f>IF(K3221="Y",VLOOKUP($A3221,SEM_20201201_20210416!$A:$G,4,FALSE),"")</f>
        <v/>
      </c>
      <c r="N3221" s="1" t="str">
        <f>IFERROR(VLOOKUP(A3221,SEM_20201201_20210416!A:F,6,FALSE),"")</f>
        <v/>
      </c>
      <c r="O3221" s="4" t="str">
        <f t="shared" si="254"/>
        <v/>
      </c>
      <c r="P3221" s="4" t="str">
        <f t="shared" si="255"/>
        <v/>
      </c>
    </row>
    <row r="3222" spans="1:16">
      <c r="A3222" s="3" t="s">
        <v>3325</v>
      </c>
      <c r="B3222">
        <v>3</v>
      </c>
      <c r="C3222">
        <v>0</v>
      </c>
      <c r="D3222" s="1">
        <v>0</v>
      </c>
      <c r="E3222" s="2">
        <v>4.3333333333333304</v>
      </c>
      <c r="H3222" s="4" t="str">
        <f t="shared" si="251"/>
        <v/>
      </c>
      <c r="I3222" s="4" t="str">
        <f t="shared" si="252"/>
        <v>Y</v>
      </c>
      <c r="J3222" s="4" t="str">
        <f t="shared" si="253"/>
        <v/>
      </c>
      <c r="K3222" s="4" t="str">
        <f>IF(ISERROR(MATCH(A3222,SEM_20201201_20210416!A:A,0)),"","Y")</f>
        <v/>
      </c>
      <c r="L3222" s="4" t="str">
        <f>IF(K3222="Y",VLOOKUP($A3222,SEM_20201201_20210416!$A:$G,3,FALSE),"")</f>
        <v/>
      </c>
      <c r="M3222" s="4" t="str">
        <f>IF(K3222="Y",VLOOKUP($A3222,SEM_20201201_20210416!$A:$G,4,FALSE),"")</f>
        <v/>
      </c>
      <c r="N3222" s="1" t="str">
        <f>IFERROR(VLOOKUP(A3222,SEM_20201201_20210416!A:F,6,FALSE),"")</f>
        <v/>
      </c>
      <c r="O3222" s="4" t="str">
        <f t="shared" si="254"/>
        <v/>
      </c>
      <c r="P3222" s="4" t="str">
        <f t="shared" si="255"/>
        <v/>
      </c>
    </row>
    <row r="3223" spans="1:16">
      <c r="A3223" s="3" t="s">
        <v>3348</v>
      </c>
      <c r="B3223">
        <v>3</v>
      </c>
      <c r="C3223">
        <v>0</v>
      </c>
      <c r="D3223" s="1">
        <v>0</v>
      </c>
      <c r="E3223" s="2">
        <v>4.3333333333333304</v>
      </c>
      <c r="H3223" s="4" t="str">
        <f t="shared" si="251"/>
        <v/>
      </c>
      <c r="I3223" s="4" t="str">
        <f t="shared" si="252"/>
        <v>Y</v>
      </c>
      <c r="J3223" s="4" t="str">
        <f t="shared" si="253"/>
        <v/>
      </c>
      <c r="K3223" s="4" t="str">
        <f>IF(ISERROR(MATCH(A3223,SEM_20201201_20210416!A:A,0)),"","Y")</f>
        <v/>
      </c>
      <c r="L3223" s="4" t="str">
        <f>IF(K3223="Y",VLOOKUP($A3223,SEM_20201201_20210416!$A:$G,3,FALSE),"")</f>
        <v/>
      </c>
      <c r="M3223" s="4" t="str">
        <f>IF(K3223="Y",VLOOKUP($A3223,SEM_20201201_20210416!$A:$G,4,FALSE),"")</f>
        <v/>
      </c>
      <c r="N3223" s="1" t="str">
        <f>IFERROR(VLOOKUP(A3223,SEM_20201201_20210416!A:F,6,FALSE),"")</f>
        <v/>
      </c>
      <c r="O3223" s="4" t="str">
        <f t="shared" si="254"/>
        <v/>
      </c>
      <c r="P3223" s="4" t="str">
        <f t="shared" si="255"/>
        <v/>
      </c>
    </row>
    <row r="3224" spans="1:16">
      <c r="A3224" s="3" t="s">
        <v>3385</v>
      </c>
      <c r="B3224">
        <v>3</v>
      </c>
      <c r="C3224">
        <v>0</v>
      </c>
      <c r="D3224" s="1">
        <v>0</v>
      </c>
      <c r="E3224" s="2">
        <v>4.3333333333333304</v>
      </c>
      <c r="H3224" s="4" t="str">
        <f t="shared" si="251"/>
        <v/>
      </c>
      <c r="I3224" s="4" t="str">
        <f t="shared" si="252"/>
        <v>Y</v>
      </c>
      <c r="J3224" s="4" t="str">
        <f t="shared" si="253"/>
        <v/>
      </c>
      <c r="K3224" s="4" t="str">
        <f>IF(ISERROR(MATCH(A3224,SEM_20201201_20210416!A:A,0)),"","Y")</f>
        <v/>
      </c>
      <c r="L3224" s="4" t="str">
        <f>IF(K3224="Y",VLOOKUP($A3224,SEM_20201201_20210416!$A:$G,3,FALSE),"")</f>
        <v/>
      </c>
      <c r="M3224" s="4" t="str">
        <f>IF(K3224="Y",VLOOKUP($A3224,SEM_20201201_20210416!$A:$G,4,FALSE),"")</f>
        <v/>
      </c>
      <c r="N3224" s="1" t="str">
        <f>IFERROR(VLOOKUP(A3224,SEM_20201201_20210416!A:F,6,FALSE),"")</f>
        <v/>
      </c>
      <c r="O3224" s="4" t="str">
        <f t="shared" si="254"/>
        <v/>
      </c>
      <c r="P3224" s="4" t="str">
        <f t="shared" si="255"/>
        <v/>
      </c>
    </row>
    <row r="3225" spans="1:16">
      <c r="A3225" s="3" t="s">
        <v>3446</v>
      </c>
      <c r="B3225">
        <v>3</v>
      </c>
      <c r="C3225">
        <v>0</v>
      </c>
      <c r="D3225" s="1">
        <v>0</v>
      </c>
      <c r="E3225" s="2">
        <v>4.3333333333333304</v>
      </c>
      <c r="H3225" s="4" t="str">
        <f t="shared" si="251"/>
        <v/>
      </c>
      <c r="I3225" s="4" t="str">
        <f t="shared" si="252"/>
        <v>Y</v>
      </c>
      <c r="J3225" s="4" t="str">
        <f t="shared" si="253"/>
        <v/>
      </c>
      <c r="K3225" s="4" t="str">
        <f>IF(ISERROR(MATCH(A3225,SEM_20201201_20210416!A:A,0)),"","Y")</f>
        <v/>
      </c>
      <c r="L3225" s="4" t="str">
        <f>IF(K3225="Y",VLOOKUP($A3225,SEM_20201201_20210416!$A:$G,3,FALSE),"")</f>
        <v/>
      </c>
      <c r="M3225" s="4" t="str">
        <f>IF(K3225="Y",VLOOKUP($A3225,SEM_20201201_20210416!$A:$G,4,FALSE),"")</f>
        <v/>
      </c>
      <c r="N3225" s="1" t="str">
        <f>IFERROR(VLOOKUP(A3225,SEM_20201201_20210416!A:F,6,FALSE),"")</f>
        <v/>
      </c>
      <c r="O3225" s="4" t="str">
        <f t="shared" si="254"/>
        <v/>
      </c>
      <c r="P3225" s="4" t="str">
        <f t="shared" si="255"/>
        <v/>
      </c>
    </row>
    <row r="3226" spans="1:16">
      <c r="A3226" s="3" t="s">
        <v>3452</v>
      </c>
      <c r="B3226">
        <v>3</v>
      </c>
      <c r="C3226">
        <v>0</v>
      </c>
      <c r="D3226" s="1">
        <v>0</v>
      </c>
      <c r="E3226" s="2">
        <v>4.3333333333333304</v>
      </c>
      <c r="H3226" s="4" t="str">
        <f t="shared" si="251"/>
        <v/>
      </c>
      <c r="I3226" s="4" t="str">
        <f t="shared" si="252"/>
        <v>Y</v>
      </c>
      <c r="J3226" s="4" t="str">
        <f t="shared" si="253"/>
        <v/>
      </c>
      <c r="K3226" s="4" t="str">
        <f>IF(ISERROR(MATCH(A3226,SEM_20201201_20210416!A:A,0)),"","Y")</f>
        <v/>
      </c>
      <c r="L3226" s="4" t="str">
        <f>IF(K3226="Y",VLOOKUP($A3226,SEM_20201201_20210416!$A:$G,3,FALSE),"")</f>
        <v/>
      </c>
      <c r="M3226" s="4" t="str">
        <f>IF(K3226="Y",VLOOKUP($A3226,SEM_20201201_20210416!$A:$G,4,FALSE),"")</f>
        <v/>
      </c>
      <c r="N3226" s="1" t="str">
        <f>IFERROR(VLOOKUP(A3226,SEM_20201201_20210416!A:F,6,FALSE),"")</f>
        <v/>
      </c>
      <c r="O3226" s="4" t="str">
        <f t="shared" si="254"/>
        <v/>
      </c>
      <c r="P3226" s="4" t="str">
        <f t="shared" si="255"/>
        <v/>
      </c>
    </row>
    <row r="3227" spans="1:16">
      <c r="A3227" s="3" t="s">
        <v>3458</v>
      </c>
      <c r="B3227">
        <v>3</v>
      </c>
      <c r="C3227">
        <v>0</v>
      </c>
      <c r="D3227" s="1">
        <v>0</v>
      </c>
      <c r="E3227" s="2">
        <v>4.3333333333333304</v>
      </c>
      <c r="H3227" s="4" t="str">
        <f t="shared" si="251"/>
        <v/>
      </c>
      <c r="I3227" s="4" t="str">
        <f t="shared" si="252"/>
        <v>Y</v>
      </c>
      <c r="J3227" s="4" t="str">
        <f t="shared" si="253"/>
        <v/>
      </c>
      <c r="K3227" s="4" t="str">
        <f>IF(ISERROR(MATCH(A3227,SEM_20201201_20210416!A:A,0)),"","Y")</f>
        <v/>
      </c>
      <c r="L3227" s="4" t="str">
        <f>IF(K3227="Y",VLOOKUP($A3227,SEM_20201201_20210416!$A:$G,3,FALSE),"")</f>
        <v/>
      </c>
      <c r="M3227" s="4" t="str">
        <f>IF(K3227="Y",VLOOKUP($A3227,SEM_20201201_20210416!$A:$G,4,FALSE),"")</f>
        <v/>
      </c>
      <c r="N3227" s="1" t="str">
        <f>IFERROR(VLOOKUP(A3227,SEM_20201201_20210416!A:F,6,FALSE),"")</f>
        <v/>
      </c>
      <c r="O3227" s="4" t="str">
        <f t="shared" si="254"/>
        <v/>
      </c>
      <c r="P3227" s="4" t="str">
        <f t="shared" si="255"/>
        <v/>
      </c>
    </row>
    <row r="3228" spans="1:16">
      <c r="A3228" s="3" t="s">
        <v>3558</v>
      </c>
      <c r="B3228">
        <v>3</v>
      </c>
      <c r="C3228">
        <v>0</v>
      </c>
      <c r="D3228" s="1">
        <v>0</v>
      </c>
      <c r="E3228" s="2">
        <v>4.3333333333333304</v>
      </c>
      <c r="H3228" s="4" t="str">
        <f t="shared" si="251"/>
        <v/>
      </c>
      <c r="I3228" s="4" t="str">
        <f t="shared" si="252"/>
        <v>Y</v>
      </c>
      <c r="J3228" s="4" t="str">
        <f t="shared" si="253"/>
        <v/>
      </c>
      <c r="K3228" s="4" t="str">
        <f>IF(ISERROR(MATCH(A3228,SEM_20201201_20210416!A:A,0)),"","Y")</f>
        <v/>
      </c>
      <c r="L3228" s="4" t="str">
        <f>IF(K3228="Y",VLOOKUP($A3228,SEM_20201201_20210416!$A:$G,3,FALSE),"")</f>
        <v/>
      </c>
      <c r="M3228" s="4" t="str">
        <f>IF(K3228="Y",VLOOKUP($A3228,SEM_20201201_20210416!$A:$G,4,FALSE),"")</f>
        <v/>
      </c>
      <c r="N3228" s="1" t="str">
        <f>IFERROR(VLOOKUP(A3228,SEM_20201201_20210416!A:F,6,FALSE),"")</f>
        <v/>
      </c>
      <c r="O3228" s="4" t="str">
        <f t="shared" si="254"/>
        <v/>
      </c>
      <c r="P3228" s="4" t="str">
        <f t="shared" si="255"/>
        <v/>
      </c>
    </row>
    <row r="3229" spans="1:16">
      <c r="A3229" s="3" t="s">
        <v>3611</v>
      </c>
      <c r="B3229">
        <v>3</v>
      </c>
      <c r="C3229">
        <v>0</v>
      </c>
      <c r="D3229" s="1">
        <v>0</v>
      </c>
      <c r="E3229" s="2">
        <v>4.3333333333333304</v>
      </c>
      <c r="H3229" s="4" t="str">
        <f t="shared" si="251"/>
        <v/>
      </c>
      <c r="I3229" s="4" t="str">
        <f t="shared" si="252"/>
        <v>Y</v>
      </c>
      <c r="J3229" s="4" t="str">
        <f t="shared" si="253"/>
        <v/>
      </c>
      <c r="K3229" s="4" t="str">
        <f>IF(ISERROR(MATCH(A3229,SEM_20201201_20210416!A:A,0)),"","Y")</f>
        <v/>
      </c>
      <c r="L3229" s="4" t="str">
        <f>IF(K3229="Y",VLOOKUP($A3229,SEM_20201201_20210416!$A:$G,3,FALSE),"")</f>
        <v/>
      </c>
      <c r="M3229" s="4" t="str">
        <f>IF(K3229="Y",VLOOKUP($A3229,SEM_20201201_20210416!$A:$G,4,FALSE),"")</f>
        <v/>
      </c>
      <c r="N3229" s="1" t="str">
        <f>IFERROR(VLOOKUP(A3229,SEM_20201201_20210416!A:F,6,FALSE),"")</f>
        <v/>
      </c>
      <c r="O3229" s="4" t="str">
        <f t="shared" si="254"/>
        <v/>
      </c>
      <c r="P3229" s="4" t="str">
        <f t="shared" si="255"/>
        <v/>
      </c>
    </row>
    <row r="3230" spans="1:16">
      <c r="A3230" s="3" t="s">
        <v>3375</v>
      </c>
      <c r="B3230">
        <v>3</v>
      </c>
      <c r="C3230">
        <v>1</v>
      </c>
      <c r="D3230" s="1">
        <v>0.33333333333333298</v>
      </c>
      <c r="E3230" s="2">
        <v>4.6666666666666599</v>
      </c>
      <c r="H3230" s="4" t="str">
        <f t="shared" si="251"/>
        <v/>
      </c>
      <c r="I3230" s="4" t="str">
        <f t="shared" si="252"/>
        <v>Y</v>
      </c>
      <c r="J3230" s="4" t="str">
        <f t="shared" si="253"/>
        <v/>
      </c>
      <c r="K3230" s="4" t="str">
        <f>IF(ISERROR(MATCH(A3230,SEM_20201201_20210416!A:A,0)),"","Y")</f>
        <v/>
      </c>
      <c r="L3230" s="4" t="str">
        <f>IF(K3230="Y",VLOOKUP($A3230,SEM_20201201_20210416!$A:$G,3,FALSE),"")</f>
        <v/>
      </c>
      <c r="M3230" s="4" t="str">
        <f>IF(K3230="Y",VLOOKUP($A3230,SEM_20201201_20210416!$A:$G,4,FALSE),"")</f>
        <v/>
      </c>
      <c r="N3230" s="1" t="str">
        <f>IFERROR(VLOOKUP(A3230,SEM_20201201_20210416!A:F,6,FALSE),"")</f>
        <v/>
      </c>
      <c r="O3230" s="4" t="str">
        <f t="shared" si="254"/>
        <v/>
      </c>
      <c r="P3230" s="4" t="str">
        <f t="shared" si="255"/>
        <v/>
      </c>
    </row>
    <row r="3231" spans="1:16">
      <c r="A3231" s="3" t="s">
        <v>3159</v>
      </c>
      <c r="B3231">
        <v>3</v>
      </c>
      <c r="C3231">
        <v>0</v>
      </c>
      <c r="D3231" s="1">
        <v>0</v>
      </c>
      <c r="E3231" s="2">
        <v>4.6666666666666599</v>
      </c>
      <c r="H3231" s="4" t="str">
        <f t="shared" si="251"/>
        <v/>
      </c>
      <c r="I3231" s="4" t="str">
        <f t="shared" si="252"/>
        <v>Y</v>
      </c>
      <c r="J3231" s="4" t="str">
        <f t="shared" si="253"/>
        <v/>
      </c>
      <c r="K3231" s="4" t="str">
        <f>IF(ISERROR(MATCH(A3231,SEM_20201201_20210416!A:A,0)),"","Y")</f>
        <v/>
      </c>
      <c r="L3231" s="4" t="str">
        <f>IF(K3231="Y",VLOOKUP($A3231,SEM_20201201_20210416!$A:$G,3,FALSE),"")</f>
        <v/>
      </c>
      <c r="M3231" s="4" t="str">
        <f>IF(K3231="Y",VLOOKUP($A3231,SEM_20201201_20210416!$A:$G,4,FALSE),"")</f>
        <v/>
      </c>
      <c r="N3231" s="1" t="str">
        <f>IFERROR(VLOOKUP(A3231,SEM_20201201_20210416!A:F,6,FALSE),"")</f>
        <v/>
      </c>
      <c r="O3231" s="4" t="str">
        <f t="shared" si="254"/>
        <v/>
      </c>
      <c r="P3231" s="4" t="str">
        <f t="shared" si="255"/>
        <v/>
      </c>
    </row>
    <row r="3232" spans="1:16">
      <c r="A3232" s="3" t="s">
        <v>3360</v>
      </c>
      <c r="B3232">
        <v>3</v>
      </c>
      <c r="C3232">
        <v>0</v>
      </c>
      <c r="D3232" s="1">
        <v>0</v>
      </c>
      <c r="E3232" s="2">
        <v>4.6666666666666599</v>
      </c>
      <c r="H3232" s="4" t="str">
        <f t="shared" si="251"/>
        <v/>
      </c>
      <c r="I3232" s="4" t="str">
        <f t="shared" si="252"/>
        <v>Y</v>
      </c>
      <c r="J3232" s="4" t="str">
        <f t="shared" si="253"/>
        <v/>
      </c>
      <c r="K3232" s="4" t="str">
        <f>IF(ISERROR(MATCH(A3232,SEM_20201201_20210416!A:A,0)),"","Y")</f>
        <v/>
      </c>
      <c r="L3232" s="4" t="str">
        <f>IF(K3232="Y",VLOOKUP($A3232,SEM_20201201_20210416!$A:$G,3,FALSE),"")</f>
        <v/>
      </c>
      <c r="M3232" s="4" t="str">
        <f>IF(K3232="Y",VLOOKUP($A3232,SEM_20201201_20210416!$A:$G,4,FALSE),"")</f>
        <v/>
      </c>
      <c r="N3232" s="1" t="str">
        <f>IFERROR(VLOOKUP(A3232,SEM_20201201_20210416!A:F,6,FALSE),"")</f>
        <v/>
      </c>
      <c r="O3232" s="4" t="str">
        <f t="shared" si="254"/>
        <v/>
      </c>
      <c r="P3232" s="4" t="str">
        <f t="shared" si="255"/>
        <v/>
      </c>
    </row>
    <row r="3233" spans="1:16">
      <c r="A3233" s="3" t="s">
        <v>3568</v>
      </c>
      <c r="B3233">
        <v>3</v>
      </c>
      <c r="C3233">
        <v>0</v>
      </c>
      <c r="D3233" s="1">
        <v>0</v>
      </c>
      <c r="E3233" s="2">
        <v>4.6666666666666599</v>
      </c>
      <c r="H3233" s="4" t="str">
        <f t="shared" si="251"/>
        <v/>
      </c>
      <c r="I3233" s="4" t="str">
        <f t="shared" si="252"/>
        <v>Y</v>
      </c>
      <c r="J3233" s="4" t="str">
        <f t="shared" si="253"/>
        <v/>
      </c>
      <c r="K3233" s="4" t="str">
        <f>IF(ISERROR(MATCH(A3233,SEM_20201201_20210416!A:A,0)),"","Y")</f>
        <v/>
      </c>
      <c r="L3233" s="4" t="str">
        <f>IF(K3233="Y",VLOOKUP($A3233,SEM_20201201_20210416!$A:$G,3,FALSE),"")</f>
        <v/>
      </c>
      <c r="M3233" s="4" t="str">
        <f>IF(K3233="Y",VLOOKUP($A3233,SEM_20201201_20210416!$A:$G,4,FALSE),"")</f>
        <v/>
      </c>
      <c r="N3233" s="1" t="str">
        <f>IFERROR(VLOOKUP(A3233,SEM_20201201_20210416!A:F,6,FALSE),"")</f>
        <v/>
      </c>
      <c r="O3233" s="4" t="str">
        <f t="shared" si="254"/>
        <v/>
      </c>
      <c r="P3233" s="4" t="str">
        <f t="shared" si="255"/>
        <v/>
      </c>
    </row>
    <row r="3234" spans="1:16">
      <c r="A3234" s="3" t="s">
        <v>3617</v>
      </c>
      <c r="B3234">
        <v>3</v>
      </c>
      <c r="C3234">
        <v>0</v>
      </c>
      <c r="D3234" s="1">
        <v>0</v>
      </c>
      <c r="E3234" s="2">
        <v>4.6666666666666599</v>
      </c>
      <c r="H3234" s="4" t="str">
        <f t="shared" si="251"/>
        <v/>
      </c>
      <c r="I3234" s="4" t="str">
        <f t="shared" si="252"/>
        <v>Y</v>
      </c>
      <c r="J3234" s="4" t="str">
        <f t="shared" si="253"/>
        <v/>
      </c>
      <c r="K3234" s="4" t="str">
        <f>IF(ISERROR(MATCH(A3234,SEM_20201201_20210416!A:A,0)),"","Y")</f>
        <v/>
      </c>
      <c r="L3234" s="4" t="str">
        <f>IF(K3234="Y",VLOOKUP($A3234,SEM_20201201_20210416!$A:$G,3,FALSE),"")</f>
        <v/>
      </c>
      <c r="M3234" s="4" t="str">
        <f>IF(K3234="Y",VLOOKUP($A3234,SEM_20201201_20210416!$A:$G,4,FALSE),"")</f>
        <v/>
      </c>
      <c r="N3234" s="1" t="str">
        <f>IFERROR(VLOOKUP(A3234,SEM_20201201_20210416!A:F,6,FALSE),"")</f>
        <v/>
      </c>
      <c r="O3234" s="4" t="str">
        <f t="shared" si="254"/>
        <v/>
      </c>
      <c r="P3234" s="4" t="str">
        <f t="shared" si="255"/>
        <v/>
      </c>
    </row>
    <row r="3235" spans="1:16">
      <c r="A3235" s="3" t="s">
        <v>3181</v>
      </c>
      <c r="B3235">
        <v>3</v>
      </c>
      <c r="C3235">
        <v>0</v>
      </c>
      <c r="D3235" s="1">
        <v>0</v>
      </c>
      <c r="E3235" s="2">
        <v>5</v>
      </c>
      <c r="H3235" s="4" t="str">
        <f t="shared" si="251"/>
        <v/>
      </c>
      <c r="I3235" s="4" t="str">
        <f t="shared" si="252"/>
        <v/>
      </c>
      <c r="J3235" s="4" t="str">
        <f t="shared" si="253"/>
        <v/>
      </c>
      <c r="K3235" s="4" t="str">
        <f>IF(ISERROR(MATCH(A3235,SEM_20201201_20210416!A:A,0)),"","Y")</f>
        <v/>
      </c>
      <c r="L3235" s="4" t="str">
        <f>IF(K3235="Y",VLOOKUP($A3235,SEM_20201201_20210416!$A:$G,3,FALSE),"")</f>
        <v/>
      </c>
      <c r="M3235" s="4" t="str">
        <f>IF(K3235="Y",VLOOKUP($A3235,SEM_20201201_20210416!$A:$G,4,FALSE),"")</f>
        <v/>
      </c>
      <c r="N3235" s="1" t="str">
        <f>IFERROR(VLOOKUP(A3235,SEM_20201201_20210416!A:F,6,FALSE),"")</f>
        <v/>
      </c>
      <c r="O3235" s="4" t="str">
        <f t="shared" si="254"/>
        <v/>
      </c>
      <c r="P3235" s="4" t="str">
        <f t="shared" si="255"/>
        <v/>
      </c>
    </row>
    <row r="3236" spans="1:16">
      <c r="A3236" s="3" t="s">
        <v>3217</v>
      </c>
      <c r="B3236">
        <v>3</v>
      </c>
      <c r="C3236">
        <v>0</v>
      </c>
      <c r="D3236" s="1">
        <v>0</v>
      </c>
      <c r="E3236" s="2">
        <v>5</v>
      </c>
      <c r="H3236" s="4" t="str">
        <f t="shared" si="251"/>
        <v/>
      </c>
      <c r="I3236" s="4" t="str">
        <f t="shared" si="252"/>
        <v/>
      </c>
      <c r="J3236" s="4" t="str">
        <f t="shared" si="253"/>
        <v/>
      </c>
      <c r="K3236" s="4" t="str">
        <f>IF(ISERROR(MATCH(A3236,SEM_20201201_20210416!A:A,0)),"","Y")</f>
        <v/>
      </c>
      <c r="L3236" s="4" t="str">
        <f>IF(K3236="Y",VLOOKUP($A3236,SEM_20201201_20210416!$A:$G,3,FALSE),"")</f>
        <v/>
      </c>
      <c r="M3236" s="4" t="str">
        <f>IF(K3236="Y",VLOOKUP($A3236,SEM_20201201_20210416!$A:$G,4,FALSE),"")</f>
        <v/>
      </c>
      <c r="N3236" s="1" t="str">
        <f>IFERROR(VLOOKUP(A3236,SEM_20201201_20210416!A:F,6,FALSE),"")</f>
        <v/>
      </c>
      <c r="O3236" s="4" t="str">
        <f t="shared" si="254"/>
        <v/>
      </c>
      <c r="P3236" s="4" t="str">
        <f t="shared" si="255"/>
        <v/>
      </c>
    </row>
    <row r="3237" spans="1:16">
      <c r="A3237" s="3" t="s">
        <v>3264</v>
      </c>
      <c r="B3237">
        <v>3</v>
      </c>
      <c r="C3237">
        <v>0</v>
      </c>
      <c r="D3237" s="1">
        <v>0</v>
      </c>
      <c r="E3237" s="2">
        <v>5</v>
      </c>
      <c r="H3237" s="4" t="str">
        <f t="shared" si="251"/>
        <v/>
      </c>
      <c r="I3237" s="4" t="str">
        <f t="shared" si="252"/>
        <v/>
      </c>
      <c r="J3237" s="4" t="str">
        <f t="shared" si="253"/>
        <v/>
      </c>
      <c r="K3237" s="4" t="str">
        <f>IF(ISERROR(MATCH(A3237,SEM_20201201_20210416!A:A,0)),"","Y")</f>
        <v/>
      </c>
      <c r="L3237" s="4" t="str">
        <f>IF(K3237="Y",VLOOKUP($A3237,SEM_20201201_20210416!$A:$G,3,FALSE),"")</f>
        <v/>
      </c>
      <c r="M3237" s="4" t="str">
        <f>IF(K3237="Y",VLOOKUP($A3237,SEM_20201201_20210416!$A:$G,4,FALSE),"")</f>
        <v/>
      </c>
      <c r="N3237" s="1" t="str">
        <f>IFERROR(VLOOKUP(A3237,SEM_20201201_20210416!A:F,6,FALSE),"")</f>
        <v/>
      </c>
      <c r="O3237" s="4" t="str">
        <f t="shared" si="254"/>
        <v/>
      </c>
      <c r="P3237" s="4" t="str">
        <f t="shared" si="255"/>
        <v/>
      </c>
    </row>
    <row r="3238" spans="1:16">
      <c r="A3238" s="3" t="s">
        <v>3384</v>
      </c>
      <c r="B3238">
        <v>3</v>
      </c>
      <c r="C3238">
        <v>0</v>
      </c>
      <c r="D3238" s="1">
        <v>0</v>
      </c>
      <c r="E3238" s="2">
        <v>5</v>
      </c>
      <c r="H3238" s="4" t="str">
        <f t="shared" si="251"/>
        <v/>
      </c>
      <c r="I3238" s="4" t="str">
        <f t="shared" si="252"/>
        <v/>
      </c>
      <c r="J3238" s="4" t="str">
        <f t="shared" si="253"/>
        <v/>
      </c>
      <c r="K3238" s="4" t="str">
        <f>IF(ISERROR(MATCH(A3238,SEM_20201201_20210416!A:A,0)),"","Y")</f>
        <v/>
      </c>
      <c r="L3238" s="4" t="str">
        <f>IF(K3238="Y",VLOOKUP($A3238,SEM_20201201_20210416!$A:$G,3,FALSE),"")</f>
        <v/>
      </c>
      <c r="M3238" s="4" t="str">
        <f>IF(K3238="Y",VLOOKUP($A3238,SEM_20201201_20210416!$A:$G,4,FALSE),"")</f>
        <v/>
      </c>
      <c r="N3238" s="1" t="str">
        <f>IFERROR(VLOOKUP(A3238,SEM_20201201_20210416!A:F,6,FALSE),"")</f>
        <v/>
      </c>
      <c r="O3238" s="4" t="str">
        <f t="shared" si="254"/>
        <v/>
      </c>
      <c r="P3238" s="4" t="str">
        <f t="shared" si="255"/>
        <v/>
      </c>
    </row>
    <row r="3239" spans="1:16">
      <c r="A3239" s="3" t="s">
        <v>3471</v>
      </c>
      <c r="B3239">
        <v>3</v>
      </c>
      <c r="C3239">
        <v>0</v>
      </c>
      <c r="D3239" s="1">
        <v>0</v>
      </c>
      <c r="E3239" s="2">
        <v>5</v>
      </c>
      <c r="H3239" s="4" t="str">
        <f t="shared" si="251"/>
        <v/>
      </c>
      <c r="I3239" s="4" t="str">
        <f t="shared" si="252"/>
        <v/>
      </c>
      <c r="J3239" s="4" t="str">
        <f t="shared" si="253"/>
        <v/>
      </c>
      <c r="K3239" s="4" t="str">
        <f>IF(ISERROR(MATCH(A3239,SEM_20201201_20210416!A:A,0)),"","Y")</f>
        <v/>
      </c>
      <c r="L3239" s="4" t="str">
        <f>IF(K3239="Y",VLOOKUP($A3239,SEM_20201201_20210416!$A:$G,3,FALSE),"")</f>
        <v/>
      </c>
      <c r="M3239" s="4" t="str">
        <f>IF(K3239="Y",VLOOKUP($A3239,SEM_20201201_20210416!$A:$G,4,FALSE),"")</f>
        <v/>
      </c>
      <c r="N3239" s="1" t="str">
        <f>IFERROR(VLOOKUP(A3239,SEM_20201201_20210416!A:F,6,FALSE),"")</f>
        <v/>
      </c>
      <c r="O3239" s="4" t="str">
        <f t="shared" si="254"/>
        <v/>
      </c>
      <c r="P3239" s="4" t="str">
        <f t="shared" si="255"/>
        <v/>
      </c>
    </row>
    <row r="3240" spans="1:16">
      <c r="A3240" s="3" t="s">
        <v>3516</v>
      </c>
      <c r="B3240">
        <v>3</v>
      </c>
      <c r="C3240">
        <v>0</v>
      </c>
      <c r="D3240" s="1">
        <v>0</v>
      </c>
      <c r="E3240" s="2">
        <v>5</v>
      </c>
      <c r="H3240" s="4" t="str">
        <f t="shared" si="251"/>
        <v/>
      </c>
      <c r="I3240" s="4" t="str">
        <f t="shared" si="252"/>
        <v/>
      </c>
      <c r="J3240" s="4" t="str">
        <f t="shared" si="253"/>
        <v/>
      </c>
      <c r="K3240" s="4" t="str">
        <f>IF(ISERROR(MATCH(A3240,SEM_20201201_20210416!A:A,0)),"","Y")</f>
        <v/>
      </c>
      <c r="L3240" s="4" t="str">
        <f>IF(K3240="Y",VLOOKUP($A3240,SEM_20201201_20210416!$A:$G,3,FALSE),"")</f>
        <v/>
      </c>
      <c r="M3240" s="4" t="str">
        <f>IF(K3240="Y",VLOOKUP($A3240,SEM_20201201_20210416!$A:$G,4,FALSE),"")</f>
        <v/>
      </c>
      <c r="N3240" s="1" t="str">
        <f>IFERROR(VLOOKUP(A3240,SEM_20201201_20210416!A:F,6,FALSE),"")</f>
        <v/>
      </c>
      <c r="O3240" s="4" t="str">
        <f t="shared" si="254"/>
        <v/>
      </c>
      <c r="P3240" s="4" t="str">
        <f t="shared" si="255"/>
        <v/>
      </c>
    </row>
    <row r="3241" spans="1:16">
      <c r="A3241" s="3" t="s">
        <v>3584</v>
      </c>
      <c r="B3241">
        <v>3</v>
      </c>
      <c r="C3241">
        <v>0</v>
      </c>
      <c r="D3241" s="1">
        <v>0</v>
      </c>
      <c r="E3241" s="2">
        <v>5</v>
      </c>
      <c r="H3241" s="4" t="str">
        <f t="shared" si="251"/>
        <v/>
      </c>
      <c r="I3241" s="4" t="str">
        <f t="shared" si="252"/>
        <v/>
      </c>
      <c r="J3241" s="4" t="str">
        <f t="shared" si="253"/>
        <v/>
      </c>
      <c r="K3241" s="4" t="str">
        <f>IF(ISERROR(MATCH(A3241,SEM_20201201_20210416!A:A,0)),"","Y")</f>
        <v/>
      </c>
      <c r="L3241" s="4" t="str">
        <f>IF(K3241="Y",VLOOKUP($A3241,SEM_20201201_20210416!$A:$G,3,FALSE),"")</f>
        <v/>
      </c>
      <c r="M3241" s="4" t="str">
        <f>IF(K3241="Y",VLOOKUP($A3241,SEM_20201201_20210416!$A:$G,4,FALSE),"")</f>
        <v/>
      </c>
      <c r="N3241" s="1" t="str">
        <f>IFERROR(VLOOKUP(A3241,SEM_20201201_20210416!A:F,6,FALSE),"")</f>
        <v/>
      </c>
      <c r="O3241" s="4" t="str">
        <f t="shared" si="254"/>
        <v/>
      </c>
      <c r="P3241" s="4" t="str">
        <f t="shared" si="255"/>
        <v/>
      </c>
    </row>
    <row r="3242" spans="1:16">
      <c r="A3242" s="3" t="s">
        <v>3585</v>
      </c>
      <c r="B3242">
        <v>3</v>
      </c>
      <c r="C3242">
        <v>0</v>
      </c>
      <c r="D3242" s="1">
        <v>0</v>
      </c>
      <c r="E3242" s="2">
        <v>5</v>
      </c>
      <c r="H3242" s="4" t="str">
        <f t="shared" si="251"/>
        <v/>
      </c>
      <c r="I3242" s="4" t="str">
        <f t="shared" si="252"/>
        <v/>
      </c>
      <c r="J3242" s="4" t="str">
        <f t="shared" si="253"/>
        <v/>
      </c>
      <c r="K3242" s="4" t="str">
        <f>IF(ISERROR(MATCH(A3242,SEM_20201201_20210416!A:A,0)),"","Y")</f>
        <v/>
      </c>
      <c r="L3242" s="4" t="str">
        <f>IF(K3242="Y",VLOOKUP($A3242,SEM_20201201_20210416!$A:$G,3,FALSE),"")</f>
        <v/>
      </c>
      <c r="M3242" s="4" t="str">
        <f>IF(K3242="Y",VLOOKUP($A3242,SEM_20201201_20210416!$A:$G,4,FALSE),"")</f>
        <v/>
      </c>
      <c r="N3242" s="1" t="str">
        <f>IFERROR(VLOOKUP(A3242,SEM_20201201_20210416!A:F,6,FALSE),"")</f>
        <v/>
      </c>
      <c r="O3242" s="4" t="str">
        <f t="shared" si="254"/>
        <v/>
      </c>
      <c r="P3242" s="4" t="str">
        <f t="shared" si="255"/>
        <v/>
      </c>
    </row>
    <row r="3243" spans="1:16">
      <c r="A3243" s="3" t="s">
        <v>3208</v>
      </c>
      <c r="B3243">
        <v>3</v>
      </c>
      <c r="C3243">
        <v>0</v>
      </c>
      <c r="D3243" s="1">
        <v>0</v>
      </c>
      <c r="E3243" s="2">
        <v>5.3333333333333304</v>
      </c>
      <c r="H3243" s="4" t="str">
        <f t="shared" si="251"/>
        <v/>
      </c>
      <c r="I3243" s="4" t="str">
        <f t="shared" si="252"/>
        <v/>
      </c>
      <c r="J3243" s="4" t="str">
        <f t="shared" si="253"/>
        <v/>
      </c>
      <c r="K3243" s="4" t="str">
        <f>IF(ISERROR(MATCH(A3243,SEM_20201201_20210416!A:A,0)),"","Y")</f>
        <v/>
      </c>
      <c r="L3243" s="4" t="str">
        <f>IF(K3243="Y",VLOOKUP($A3243,SEM_20201201_20210416!$A:$G,3,FALSE),"")</f>
        <v/>
      </c>
      <c r="M3243" s="4" t="str">
        <f>IF(K3243="Y",VLOOKUP($A3243,SEM_20201201_20210416!$A:$G,4,FALSE),"")</f>
        <v/>
      </c>
      <c r="N3243" s="1" t="str">
        <f>IFERROR(VLOOKUP(A3243,SEM_20201201_20210416!A:F,6,FALSE),"")</f>
        <v/>
      </c>
      <c r="O3243" s="4" t="str">
        <f t="shared" si="254"/>
        <v/>
      </c>
      <c r="P3243" s="4" t="str">
        <f t="shared" si="255"/>
        <v/>
      </c>
    </row>
    <row r="3244" spans="1:16">
      <c r="A3244" s="3" t="s">
        <v>3250</v>
      </c>
      <c r="B3244">
        <v>3</v>
      </c>
      <c r="C3244">
        <v>0</v>
      </c>
      <c r="D3244" s="1">
        <v>0</v>
      </c>
      <c r="E3244" s="2">
        <v>5.3333333333333304</v>
      </c>
      <c r="H3244" s="4" t="str">
        <f t="shared" si="251"/>
        <v/>
      </c>
      <c r="I3244" s="4" t="str">
        <f t="shared" si="252"/>
        <v/>
      </c>
      <c r="J3244" s="4" t="str">
        <f t="shared" si="253"/>
        <v/>
      </c>
      <c r="K3244" s="4" t="str">
        <f>IF(ISERROR(MATCH(A3244,SEM_20201201_20210416!A:A,0)),"","Y")</f>
        <v/>
      </c>
      <c r="L3244" s="4" t="str">
        <f>IF(K3244="Y",VLOOKUP($A3244,SEM_20201201_20210416!$A:$G,3,FALSE),"")</f>
        <v/>
      </c>
      <c r="M3244" s="4" t="str">
        <f>IF(K3244="Y",VLOOKUP($A3244,SEM_20201201_20210416!$A:$G,4,FALSE),"")</f>
        <v/>
      </c>
      <c r="N3244" s="1" t="str">
        <f>IFERROR(VLOOKUP(A3244,SEM_20201201_20210416!A:F,6,FALSE),"")</f>
        <v/>
      </c>
      <c r="O3244" s="4" t="str">
        <f t="shared" si="254"/>
        <v/>
      </c>
      <c r="P3244" s="4" t="str">
        <f t="shared" si="255"/>
        <v/>
      </c>
    </row>
    <row r="3245" spans="1:16">
      <c r="A3245" s="3" t="s">
        <v>3366</v>
      </c>
      <c r="B3245">
        <v>3</v>
      </c>
      <c r="C3245">
        <v>0</v>
      </c>
      <c r="D3245" s="1">
        <v>0</v>
      </c>
      <c r="E3245" s="2">
        <v>5.3333333333333304</v>
      </c>
      <c r="H3245" s="4" t="str">
        <f t="shared" si="251"/>
        <v/>
      </c>
      <c r="I3245" s="4" t="str">
        <f t="shared" si="252"/>
        <v/>
      </c>
      <c r="J3245" s="4" t="str">
        <f t="shared" si="253"/>
        <v/>
      </c>
      <c r="K3245" s="4" t="str">
        <f>IF(ISERROR(MATCH(A3245,SEM_20201201_20210416!A:A,0)),"","Y")</f>
        <v/>
      </c>
      <c r="L3245" s="4" t="str">
        <f>IF(K3245="Y",VLOOKUP($A3245,SEM_20201201_20210416!$A:$G,3,FALSE),"")</f>
        <v/>
      </c>
      <c r="M3245" s="4" t="str">
        <f>IF(K3245="Y",VLOOKUP($A3245,SEM_20201201_20210416!$A:$G,4,FALSE),"")</f>
        <v/>
      </c>
      <c r="N3245" s="1" t="str">
        <f>IFERROR(VLOOKUP(A3245,SEM_20201201_20210416!A:F,6,FALSE),"")</f>
        <v/>
      </c>
      <c r="O3245" s="4" t="str">
        <f t="shared" si="254"/>
        <v/>
      </c>
      <c r="P3245" s="4" t="str">
        <f t="shared" si="255"/>
        <v/>
      </c>
    </row>
    <row r="3246" spans="1:16">
      <c r="A3246" s="3" t="s">
        <v>3453</v>
      </c>
      <c r="B3246">
        <v>3</v>
      </c>
      <c r="C3246">
        <v>0</v>
      </c>
      <c r="D3246" s="1">
        <v>0</v>
      </c>
      <c r="E3246" s="2">
        <v>5.3333333333333304</v>
      </c>
      <c r="H3246" s="4" t="str">
        <f t="shared" si="251"/>
        <v/>
      </c>
      <c r="I3246" s="4" t="str">
        <f t="shared" si="252"/>
        <v/>
      </c>
      <c r="J3246" s="4" t="str">
        <f t="shared" si="253"/>
        <v/>
      </c>
      <c r="K3246" s="4" t="str">
        <f>IF(ISERROR(MATCH(A3246,SEM_20201201_20210416!A:A,0)),"","Y")</f>
        <v/>
      </c>
      <c r="L3246" s="4" t="str">
        <f>IF(K3246="Y",VLOOKUP($A3246,SEM_20201201_20210416!$A:$G,3,FALSE),"")</f>
        <v/>
      </c>
      <c r="M3246" s="4" t="str">
        <f>IF(K3246="Y",VLOOKUP($A3246,SEM_20201201_20210416!$A:$G,4,FALSE),"")</f>
        <v/>
      </c>
      <c r="N3246" s="1" t="str">
        <f>IFERROR(VLOOKUP(A3246,SEM_20201201_20210416!A:F,6,FALSE),"")</f>
        <v/>
      </c>
      <c r="O3246" s="4" t="str">
        <f t="shared" si="254"/>
        <v/>
      </c>
      <c r="P3246" s="4" t="str">
        <f t="shared" si="255"/>
        <v/>
      </c>
    </row>
    <row r="3247" spans="1:16">
      <c r="A3247" s="3" t="s">
        <v>3544</v>
      </c>
      <c r="B3247">
        <v>3</v>
      </c>
      <c r="C3247">
        <v>0</v>
      </c>
      <c r="D3247" s="1">
        <v>0</v>
      </c>
      <c r="E3247" s="2">
        <v>5.3333333333333304</v>
      </c>
      <c r="H3247" s="4" t="str">
        <f t="shared" si="251"/>
        <v/>
      </c>
      <c r="I3247" s="4" t="str">
        <f t="shared" si="252"/>
        <v/>
      </c>
      <c r="J3247" s="4" t="str">
        <f t="shared" si="253"/>
        <v/>
      </c>
      <c r="K3247" s="4" t="str">
        <f>IF(ISERROR(MATCH(A3247,SEM_20201201_20210416!A:A,0)),"","Y")</f>
        <v/>
      </c>
      <c r="L3247" s="4" t="str">
        <f>IF(K3247="Y",VLOOKUP($A3247,SEM_20201201_20210416!$A:$G,3,FALSE),"")</f>
        <v/>
      </c>
      <c r="M3247" s="4" t="str">
        <f>IF(K3247="Y",VLOOKUP($A3247,SEM_20201201_20210416!$A:$G,4,FALSE),"")</f>
        <v/>
      </c>
      <c r="N3247" s="1" t="str">
        <f>IFERROR(VLOOKUP(A3247,SEM_20201201_20210416!A:F,6,FALSE),"")</f>
        <v/>
      </c>
      <c r="O3247" s="4" t="str">
        <f t="shared" si="254"/>
        <v/>
      </c>
      <c r="P3247" s="4" t="str">
        <f t="shared" si="255"/>
        <v/>
      </c>
    </row>
    <row r="3248" spans="1:16">
      <c r="A3248" s="3" t="s">
        <v>3557</v>
      </c>
      <c r="B3248">
        <v>3</v>
      </c>
      <c r="C3248">
        <v>0</v>
      </c>
      <c r="D3248" s="1">
        <v>0</v>
      </c>
      <c r="E3248" s="2">
        <v>5.3333333333333304</v>
      </c>
      <c r="H3248" s="4" t="str">
        <f t="shared" si="251"/>
        <v/>
      </c>
      <c r="I3248" s="4" t="str">
        <f t="shared" si="252"/>
        <v/>
      </c>
      <c r="J3248" s="4" t="str">
        <f t="shared" si="253"/>
        <v/>
      </c>
      <c r="K3248" s="4" t="str">
        <f>IF(ISERROR(MATCH(A3248,SEM_20201201_20210416!A:A,0)),"","Y")</f>
        <v/>
      </c>
      <c r="L3248" s="4" t="str">
        <f>IF(K3248="Y",VLOOKUP($A3248,SEM_20201201_20210416!$A:$G,3,FALSE),"")</f>
        <v/>
      </c>
      <c r="M3248" s="4" t="str">
        <f>IF(K3248="Y",VLOOKUP($A3248,SEM_20201201_20210416!$A:$G,4,FALSE),"")</f>
        <v/>
      </c>
      <c r="N3248" s="1" t="str">
        <f>IFERROR(VLOOKUP(A3248,SEM_20201201_20210416!A:F,6,FALSE),"")</f>
        <v/>
      </c>
      <c r="O3248" s="4" t="str">
        <f t="shared" si="254"/>
        <v/>
      </c>
      <c r="P3248" s="4" t="str">
        <f t="shared" si="255"/>
        <v/>
      </c>
    </row>
    <row r="3249" spans="1:16">
      <c r="A3249" s="3" t="s">
        <v>3599</v>
      </c>
      <c r="B3249">
        <v>3</v>
      </c>
      <c r="C3249">
        <v>0</v>
      </c>
      <c r="D3249" s="1">
        <v>0</v>
      </c>
      <c r="E3249" s="2">
        <v>5.3333333333333304</v>
      </c>
      <c r="H3249" s="4" t="str">
        <f t="shared" si="251"/>
        <v/>
      </c>
      <c r="I3249" s="4" t="str">
        <f t="shared" si="252"/>
        <v/>
      </c>
      <c r="J3249" s="4" t="str">
        <f t="shared" si="253"/>
        <v/>
      </c>
      <c r="K3249" s="4" t="str">
        <f>IF(ISERROR(MATCH(A3249,SEM_20201201_20210416!A:A,0)),"","Y")</f>
        <v/>
      </c>
      <c r="L3249" s="4" t="str">
        <f>IF(K3249="Y",VLOOKUP($A3249,SEM_20201201_20210416!$A:$G,3,FALSE),"")</f>
        <v/>
      </c>
      <c r="M3249" s="4" t="str">
        <f>IF(K3249="Y",VLOOKUP($A3249,SEM_20201201_20210416!$A:$G,4,FALSE),"")</f>
        <v/>
      </c>
      <c r="N3249" s="1" t="str">
        <f>IFERROR(VLOOKUP(A3249,SEM_20201201_20210416!A:F,6,FALSE),"")</f>
        <v/>
      </c>
      <c r="O3249" s="4" t="str">
        <f t="shared" si="254"/>
        <v/>
      </c>
      <c r="P3249" s="4" t="str">
        <f t="shared" si="255"/>
        <v/>
      </c>
    </row>
    <row r="3250" spans="1:16">
      <c r="A3250" s="3" t="s">
        <v>3614</v>
      </c>
      <c r="B3250">
        <v>3</v>
      </c>
      <c r="C3250">
        <v>0</v>
      </c>
      <c r="D3250" s="1">
        <v>0</v>
      </c>
      <c r="E3250" s="2">
        <v>5.3333333333333304</v>
      </c>
      <c r="H3250" s="4" t="str">
        <f t="shared" si="251"/>
        <v/>
      </c>
      <c r="I3250" s="4" t="str">
        <f t="shared" si="252"/>
        <v/>
      </c>
      <c r="J3250" s="4" t="str">
        <f t="shared" si="253"/>
        <v/>
      </c>
      <c r="K3250" s="4" t="str">
        <f>IF(ISERROR(MATCH(A3250,SEM_20201201_20210416!A:A,0)),"","Y")</f>
        <v/>
      </c>
      <c r="L3250" s="4" t="str">
        <f>IF(K3250="Y",VLOOKUP($A3250,SEM_20201201_20210416!$A:$G,3,FALSE),"")</f>
        <v/>
      </c>
      <c r="M3250" s="4" t="str">
        <f>IF(K3250="Y",VLOOKUP($A3250,SEM_20201201_20210416!$A:$G,4,FALSE),"")</f>
        <v/>
      </c>
      <c r="N3250" s="1" t="str">
        <f>IFERROR(VLOOKUP(A3250,SEM_20201201_20210416!A:F,6,FALSE),"")</f>
        <v/>
      </c>
      <c r="O3250" s="4" t="str">
        <f t="shared" si="254"/>
        <v/>
      </c>
      <c r="P3250" s="4" t="str">
        <f t="shared" si="255"/>
        <v/>
      </c>
    </row>
    <row r="3251" spans="1:16">
      <c r="A3251" s="3" t="s">
        <v>3537</v>
      </c>
      <c r="B3251">
        <v>3</v>
      </c>
      <c r="C3251">
        <v>2</v>
      </c>
      <c r="D3251" s="1">
        <v>0.66666666666666596</v>
      </c>
      <c r="E3251" s="2">
        <v>5.6666666666666599</v>
      </c>
      <c r="H3251" s="4" t="str">
        <f t="shared" si="251"/>
        <v/>
      </c>
      <c r="I3251" s="4" t="str">
        <f t="shared" si="252"/>
        <v/>
      </c>
      <c r="J3251" s="4" t="str">
        <f t="shared" si="253"/>
        <v/>
      </c>
      <c r="K3251" s="4" t="str">
        <f>IF(ISERROR(MATCH(A3251,SEM_20201201_20210416!A:A,0)),"","Y")</f>
        <v/>
      </c>
      <c r="L3251" s="4" t="str">
        <f>IF(K3251="Y",VLOOKUP($A3251,SEM_20201201_20210416!$A:$G,3,FALSE),"")</f>
        <v/>
      </c>
      <c r="M3251" s="4" t="str">
        <f>IF(K3251="Y",VLOOKUP($A3251,SEM_20201201_20210416!$A:$G,4,FALSE),"")</f>
        <v/>
      </c>
      <c r="N3251" s="1" t="str">
        <f>IFERROR(VLOOKUP(A3251,SEM_20201201_20210416!A:F,6,FALSE),"")</f>
        <v/>
      </c>
      <c r="O3251" s="4" t="str">
        <f t="shared" si="254"/>
        <v/>
      </c>
      <c r="P3251" s="4" t="str">
        <f t="shared" si="255"/>
        <v/>
      </c>
    </row>
    <row r="3252" spans="1:16">
      <c r="A3252" s="3" t="s">
        <v>3312</v>
      </c>
      <c r="B3252">
        <v>3</v>
      </c>
      <c r="C3252">
        <v>0</v>
      </c>
      <c r="D3252" s="1">
        <v>0</v>
      </c>
      <c r="E3252" s="2">
        <v>5.6666666666666599</v>
      </c>
      <c r="H3252" s="4" t="str">
        <f t="shared" si="251"/>
        <v/>
      </c>
      <c r="I3252" s="4" t="str">
        <f t="shared" si="252"/>
        <v/>
      </c>
      <c r="J3252" s="4" t="str">
        <f t="shared" si="253"/>
        <v/>
      </c>
      <c r="K3252" s="4" t="str">
        <f>IF(ISERROR(MATCH(A3252,SEM_20201201_20210416!A:A,0)),"","Y")</f>
        <v/>
      </c>
      <c r="L3252" s="4" t="str">
        <f>IF(K3252="Y",VLOOKUP($A3252,SEM_20201201_20210416!$A:$G,3,FALSE),"")</f>
        <v/>
      </c>
      <c r="M3252" s="4" t="str">
        <f>IF(K3252="Y",VLOOKUP($A3252,SEM_20201201_20210416!$A:$G,4,FALSE),"")</f>
        <v/>
      </c>
      <c r="N3252" s="1" t="str">
        <f>IFERROR(VLOOKUP(A3252,SEM_20201201_20210416!A:F,6,FALSE),"")</f>
        <v/>
      </c>
      <c r="O3252" s="4" t="str">
        <f t="shared" si="254"/>
        <v/>
      </c>
      <c r="P3252" s="4" t="str">
        <f t="shared" si="255"/>
        <v/>
      </c>
    </row>
    <row r="3253" spans="1:16">
      <c r="A3253" s="3" t="s">
        <v>3315</v>
      </c>
      <c r="B3253">
        <v>3</v>
      </c>
      <c r="C3253">
        <v>0</v>
      </c>
      <c r="D3253" s="1">
        <v>0</v>
      </c>
      <c r="E3253" s="2">
        <v>5.6666666666666599</v>
      </c>
      <c r="H3253" s="4" t="str">
        <f t="shared" si="251"/>
        <v/>
      </c>
      <c r="I3253" s="4" t="str">
        <f t="shared" si="252"/>
        <v/>
      </c>
      <c r="J3253" s="4" t="str">
        <f t="shared" si="253"/>
        <v/>
      </c>
      <c r="K3253" s="4" t="str">
        <f>IF(ISERROR(MATCH(A3253,SEM_20201201_20210416!A:A,0)),"","Y")</f>
        <v/>
      </c>
      <c r="L3253" s="4" t="str">
        <f>IF(K3253="Y",VLOOKUP($A3253,SEM_20201201_20210416!$A:$G,3,FALSE),"")</f>
        <v/>
      </c>
      <c r="M3253" s="4" t="str">
        <f>IF(K3253="Y",VLOOKUP($A3253,SEM_20201201_20210416!$A:$G,4,FALSE),"")</f>
        <v/>
      </c>
      <c r="N3253" s="1" t="str">
        <f>IFERROR(VLOOKUP(A3253,SEM_20201201_20210416!A:F,6,FALSE),"")</f>
        <v/>
      </c>
      <c r="O3253" s="4" t="str">
        <f t="shared" si="254"/>
        <v/>
      </c>
      <c r="P3253" s="4" t="str">
        <f t="shared" si="255"/>
        <v/>
      </c>
    </row>
    <row r="3254" spans="1:16">
      <c r="A3254" s="3" t="s">
        <v>3356</v>
      </c>
      <c r="B3254">
        <v>3</v>
      </c>
      <c r="C3254">
        <v>0</v>
      </c>
      <c r="D3254" s="1">
        <v>0</v>
      </c>
      <c r="E3254" s="2">
        <v>5.6666666666666599</v>
      </c>
      <c r="H3254" s="4" t="str">
        <f t="shared" si="251"/>
        <v/>
      </c>
      <c r="I3254" s="4" t="str">
        <f t="shared" si="252"/>
        <v/>
      </c>
      <c r="J3254" s="4" t="str">
        <f t="shared" si="253"/>
        <v/>
      </c>
      <c r="K3254" s="4" t="str">
        <f>IF(ISERROR(MATCH(A3254,SEM_20201201_20210416!A:A,0)),"","Y")</f>
        <v/>
      </c>
      <c r="L3254" s="4" t="str">
        <f>IF(K3254="Y",VLOOKUP($A3254,SEM_20201201_20210416!$A:$G,3,FALSE),"")</f>
        <v/>
      </c>
      <c r="M3254" s="4" t="str">
        <f>IF(K3254="Y",VLOOKUP($A3254,SEM_20201201_20210416!$A:$G,4,FALSE),"")</f>
        <v/>
      </c>
      <c r="N3254" s="1" t="str">
        <f>IFERROR(VLOOKUP(A3254,SEM_20201201_20210416!A:F,6,FALSE),"")</f>
        <v/>
      </c>
      <c r="O3254" s="4" t="str">
        <f t="shared" si="254"/>
        <v/>
      </c>
      <c r="P3254" s="4" t="str">
        <f t="shared" si="255"/>
        <v/>
      </c>
    </row>
    <row r="3255" spans="1:16">
      <c r="A3255" s="3" t="s">
        <v>3408</v>
      </c>
      <c r="B3255">
        <v>3</v>
      </c>
      <c r="C3255">
        <v>0</v>
      </c>
      <c r="D3255" s="1">
        <v>0</v>
      </c>
      <c r="E3255" s="2">
        <v>5.6666666666666599</v>
      </c>
      <c r="H3255" s="4" t="str">
        <f t="shared" si="251"/>
        <v/>
      </c>
      <c r="I3255" s="4" t="str">
        <f t="shared" si="252"/>
        <v/>
      </c>
      <c r="J3255" s="4" t="str">
        <f t="shared" si="253"/>
        <v/>
      </c>
      <c r="K3255" s="4" t="str">
        <f>IF(ISERROR(MATCH(A3255,SEM_20201201_20210416!A:A,0)),"","Y")</f>
        <v/>
      </c>
      <c r="L3255" s="4" t="str">
        <f>IF(K3255="Y",VLOOKUP($A3255,SEM_20201201_20210416!$A:$G,3,FALSE),"")</f>
        <v/>
      </c>
      <c r="M3255" s="4" t="str">
        <f>IF(K3255="Y",VLOOKUP($A3255,SEM_20201201_20210416!$A:$G,4,FALSE),"")</f>
        <v/>
      </c>
      <c r="N3255" s="1" t="str">
        <f>IFERROR(VLOOKUP(A3255,SEM_20201201_20210416!A:F,6,FALSE),"")</f>
        <v/>
      </c>
      <c r="O3255" s="4" t="str">
        <f t="shared" si="254"/>
        <v/>
      </c>
      <c r="P3255" s="4" t="str">
        <f t="shared" si="255"/>
        <v/>
      </c>
    </row>
    <row r="3256" spans="1:16">
      <c r="A3256" s="3" t="s">
        <v>3410</v>
      </c>
      <c r="B3256">
        <v>3</v>
      </c>
      <c r="C3256">
        <v>0</v>
      </c>
      <c r="D3256" s="1">
        <v>0</v>
      </c>
      <c r="E3256" s="2">
        <v>5.6666666666666599</v>
      </c>
      <c r="H3256" s="4" t="str">
        <f t="shared" si="251"/>
        <v/>
      </c>
      <c r="I3256" s="4" t="str">
        <f t="shared" si="252"/>
        <v/>
      </c>
      <c r="J3256" s="4" t="str">
        <f t="shared" si="253"/>
        <v/>
      </c>
      <c r="K3256" s="4" t="str">
        <f>IF(ISERROR(MATCH(A3256,SEM_20201201_20210416!A:A,0)),"","Y")</f>
        <v/>
      </c>
      <c r="L3256" s="4" t="str">
        <f>IF(K3256="Y",VLOOKUP($A3256,SEM_20201201_20210416!$A:$G,3,FALSE),"")</f>
        <v/>
      </c>
      <c r="M3256" s="4" t="str">
        <f>IF(K3256="Y",VLOOKUP($A3256,SEM_20201201_20210416!$A:$G,4,FALSE),"")</f>
        <v/>
      </c>
      <c r="N3256" s="1" t="str">
        <f>IFERROR(VLOOKUP(A3256,SEM_20201201_20210416!A:F,6,FALSE),"")</f>
        <v/>
      </c>
      <c r="O3256" s="4" t="str">
        <f t="shared" si="254"/>
        <v/>
      </c>
      <c r="P3256" s="4" t="str">
        <f t="shared" si="255"/>
        <v/>
      </c>
    </row>
    <row r="3257" spans="1:16">
      <c r="A3257" s="3" t="s">
        <v>3505</v>
      </c>
      <c r="B3257">
        <v>3</v>
      </c>
      <c r="C3257">
        <v>0</v>
      </c>
      <c r="D3257" s="1">
        <v>0</v>
      </c>
      <c r="E3257" s="2">
        <v>5.6666666666666599</v>
      </c>
      <c r="H3257" s="4" t="str">
        <f t="shared" si="251"/>
        <v/>
      </c>
      <c r="I3257" s="4" t="str">
        <f t="shared" si="252"/>
        <v/>
      </c>
      <c r="J3257" s="4" t="str">
        <f t="shared" si="253"/>
        <v/>
      </c>
      <c r="K3257" s="4" t="str">
        <f>IF(ISERROR(MATCH(A3257,SEM_20201201_20210416!A:A,0)),"","Y")</f>
        <v/>
      </c>
      <c r="L3257" s="4" t="str">
        <f>IF(K3257="Y",VLOOKUP($A3257,SEM_20201201_20210416!$A:$G,3,FALSE),"")</f>
        <v/>
      </c>
      <c r="M3257" s="4" t="str">
        <f>IF(K3257="Y",VLOOKUP($A3257,SEM_20201201_20210416!$A:$G,4,FALSE),"")</f>
        <v/>
      </c>
      <c r="N3257" s="1" t="str">
        <f>IFERROR(VLOOKUP(A3257,SEM_20201201_20210416!A:F,6,FALSE),"")</f>
        <v/>
      </c>
      <c r="O3257" s="4" t="str">
        <f t="shared" si="254"/>
        <v/>
      </c>
      <c r="P3257" s="4" t="str">
        <f t="shared" si="255"/>
        <v/>
      </c>
    </row>
    <row r="3258" spans="1:16">
      <c r="A3258" s="3" t="s">
        <v>3534</v>
      </c>
      <c r="B3258">
        <v>3</v>
      </c>
      <c r="C3258">
        <v>0</v>
      </c>
      <c r="D3258" s="1">
        <v>0</v>
      </c>
      <c r="E3258" s="2">
        <v>5.6666666666666599</v>
      </c>
      <c r="H3258" s="4" t="str">
        <f t="shared" si="251"/>
        <v/>
      </c>
      <c r="I3258" s="4" t="str">
        <f t="shared" si="252"/>
        <v/>
      </c>
      <c r="J3258" s="4" t="str">
        <f t="shared" si="253"/>
        <v/>
      </c>
      <c r="K3258" s="4" t="str">
        <f>IF(ISERROR(MATCH(A3258,SEM_20201201_20210416!A:A,0)),"","Y")</f>
        <v/>
      </c>
      <c r="L3258" s="4" t="str">
        <f>IF(K3258="Y",VLOOKUP($A3258,SEM_20201201_20210416!$A:$G,3,FALSE),"")</f>
        <v/>
      </c>
      <c r="M3258" s="4" t="str">
        <f>IF(K3258="Y",VLOOKUP($A3258,SEM_20201201_20210416!$A:$G,4,FALSE),"")</f>
        <v/>
      </c>
      <c r="N3258" s="1" t="str">
        <f>IFERROR(VLOOKUP(A3258,SEM_20201201_20210416!A:F,6,FALSE),"")</f>
        <v/>
      </c>
      <c r="O3258" s="4" t="str">
        <f t="shared" si="254"/>
        <v/>
      </c>
      <c r="P3258" s="4" t="str">
        <f t="shared" si="255"/>
        <v/>
      </c>
    </row>
    <row r="3259" spans="1:16">
      <c r="A3259" s="3" t="s">
        <v>3674</v>
      </c>
      <c r="B3259">
        <v>3</v>
      </c>
      <c r="C3259">
        <v>1</v>
      </c>
      <c r="D3259" s="1">
        <v>0.33333333333333298</v>
      </c>
      <c r="E3259" s="2">
        <v>6</v>
      </c>
      <c r="H3259" s="4" t="str">
        <f t="shared" si="251"/>
        <v/>
      </c>
      <c r="I3259" s="4" t="str">
        <f t="shared" si="252"/>
        <v/>
      </c>
      <c r="J3259" s="4" t="str">
        <f t="shared" si="253"/>
        <v>Y</v>
      </c>
      <c r="K3259" s="4" t="str">
        <f>IF(ISERROR(MATCH(A3259,SEM_20201201_20210416!A:A,0)),"","Y")</f>
        <v/>
      </c>
      <c r="L3259" s="4" t="str">
        <f>IF(K3259="Y",VLOOKUP($A3259,SEM_20201201_20210416!$A:$G,3,FALSE),"")</f>
        <v/>
      </c>
      <c r="M3259" s="4" t="str">
        <f>IF(K3259="Y",VLOOKUP($A3259,SEM_20201201_20210416!$A:$G,4,FALSE),"")</f>
        <v/>
      </c>
      <c r="N3259" s="1" t="str">
        <f>IFERROR(VLOOKUP(A3259,SEM_20201201_20210416!A:F,6,FALSE),"")</f>
        <v/>
      </c>
      <c r="O3259" s="4" t="str">
        <f t="shared" si="254"/>
        <v/>
      </c>
      <c r="P3259" s="4" t="str">
        <f t="shared" si="255"/>
        <v/>
      </c>
    </row>
    <row r="3260" spans="1:16">
      <c r="A3260" s="3" t="s">
        <v>3158</v>
      </c>
      <c r="B3260">
        <v>3</v>
      </c>
      <c r="C3260">
        <v>0</v>
      </c>
      <c r="D3260" s="1">
        <v>0</v>
      </c>
      <c r="E3260" s="2">
        <v>6</v>
      </c>
      <c r="H3260" s="4" t="str">
        <f t="shared" si="251"/>
        <v/>
      </c>
      <c r="I3260" s="4" t="str">
        <f t="shared" si="252"/>
        <v/>
      </c>
      <c r="J3260" s="4" t="str">
        <f t="shared" si="253"/>
        <v>Y</v>
      </c>
      <c r="K3260" s="4" t="str">
        <f>IF(ISERROR(MATCH(A3260,SEM_20201201_20210416!A:A,0)),"","Y")</f>
        <v/>
      </c>
      <c r="L3260" s="4" t="str">
        <f>IF(K3260="Y",VLOOKUP($A3260,SEM_20201201_20210416!$A:$G,3,FALSE),"")</f>
        <v/>
      </c>
      <c r="M3260" s="4" t="str">
        <f>IF(K3260="Y",VLOOKUP($A3260,SEM_20201201_20210416!$A:$G,4,FALSE),"")</f>
        <v/>
      </c>
      <c r="N3260" s="1" t="str">
        <f>IFERROR(VLOOKUP(A3260,SEM_20201201_20210416!A:F,6,FALSE),"")</f>
        <v/>
      </c>
      <c r="O3260" s="4" t="str">
        <f t="shared" si="254"/>
        <v/>
      </c>
      <c r="P3260" s="4" t="str">
        <f t="shared" si="255"/>
        <v/>
      </c>
    </row>
    <row r="3261" spans="1:16">
      <c r="A3261" s="3" t="s">
        <v>3269</v>
      </c>
      <c r="B3261">
        <v>3</v>
      </c>
      <c r="C3261">
        <v>0</v>
      </c>
      <c r="D3261" s="1">
        <v>0</v>
      </c>
      <c r="E3261" s="2">
        <v>6</v>
      </c>
      <c r="H3261" s="4" t="str">
        <f t="shared" si="251"/>
        <v/>
      </c>
      <c r="I3261" s="4" t="str">
        <f t="shared" si="252"/>
        <v/>
      </c>
      <c r="J3261" s="4" t="str">
        <f t="shared" si="253"/>
        <v>Y</v>
      </c>
      <c r="K3261" s="4" t="str">
        <f>IF(ISERROR(MATCH(A3261,SEM_20201201_20210416!A:A,0)),"","Y")</f>
        <v/>
      </c>
      <c r="L3261" s="4" t="str">
        <f>IF(K3261="Y",VLOOKUP($A3261,SEM_20201201_20210416!$A:$G,3,FALSE),"")</f>
        <v/>
      </c>
      <c r="M3261" s="4" t="str">
        <f>IF(K3261="Y",VLOOKUP($A3261,SEM_20201201_20210416!$A:$G,4,FALSE),"")</f>
        <v/>
      </c>
      <c r="N3261" s="1" t="str">
        <f>IFERROR(VLOOKUP(A3261,SEM_20201201_20210416!A:F,6,FALSE),"")</f>
        <v/>
      </c>
      <c r="O3261" s="4" t="str">
        <f t="shared" si="254"/>
        <v/>
      </c>
      <c r="P3261" s="4" t="str">
        <f t="shared" si="255"/>
        <v/>
      </c>
    </row>
    <row r="3262" spans="1:16">
      <c r="A3262" s="3" t="s">
        <v>3288</v>
      </c>
      <c r="B3262">
        <v>3</v>
      </c>
      <c r="C3262">
        <v>0</v>
      </c>
      <c r="D3262" s="1">
        <v>0</v>
      </c>
      <c r="E3262" s="2">
        <v>6</v>
      </c>
      <c r="H3262" s="4" t="str">
        <f t="shared" si="251"/>
        <v/>
      </c>
      <c r="I3262" s="4" t="str">
        <f t="shared" si="252"/>
        <v/>
      </c>
      <c r="J3262" s="4" t="str">
        <f t="shared" si="253"/>
        <v>Y</v>
      </c>
      <c r="K3262" s="4" t="str">
        <f>IF(ISERROR(MATCH(A3262,SEM_20201201_20210416!A:A,0)),"","Y")</f>
        <v/>
      </c>
      <c r="L3262" s="4" t="str">
        <f>IF(K3262="Y",VLOOKUP($A3262,SEM_20201201_20210416!$A:$G,3,FALSE),"")</f>
        <v/>
      </c>
      <c r="M3262" s="4" t="str">
        <f>IF(K3262="Y",VLOOKUP($A3262,SEM_20201201_20210416!$A:$G,4,FALSE),"")</f>
        <v/>
      </c>
      <c r="N3262" s="1" t="str">
        <f>IFERROR(VLOOKUP(A3262,SEM_20201201_20210416!A:F,6,FALSE),"")</f>
        <v/>
      </c>
      <c r="O3262" s="4" t="str">
        <f t="shared" si="254"/>
        <v/>
      </c>
      <c r="P3262" s="4" t="str">
        <f t="shared" si="255"/>
        <v/>
      </c>
    </row>
    <row r="3263" spans="1:16">
      <c r="A3263" s="3" t="s">
        <v>3300</v>
      </c>
      <c r="B3263">
        <v>3</v>
      </c>
      <c r="C3263">
        <v>0</v>
      </c>
      <c r="D3263" s="1">
        <v>0</v>
      </c>
      <c r="E3263" s="2">
        <v>6</v>
      </c>
      <c r="H3263" s="4" t="str">
        <f t="shared" si="251"/>
        <v/>
      </c>
      <c r="I3263" s="4" t="str">
        <f t="shared" si="252"/>
        <v/>
      </c>
      <c r="J3263" s="4" t="str">
        <f t="shared" si="253"/>
        <v>Y</v>
      </c>
      <c r="K3263" s="4" t="str">
        <f>IF(ISERROR(MATCH(A3263,SEM_20201201_20210416!A:A,0)),"","Y")</f>
        <v/>
      </c>
      <c r="L3263" s="4" t="str">
        <f>IF(K3263="Y",VLOOKUP($A3263,SEM_20201201_20210416!$A:$G,3,FALSE),"")</f>
        <v/>
      </c>
      <c r="M3263" s="4" t="str">
        <f>IF(K3263="Y",VLOOKUP($A3263,SEM_20201201_20210416!$A:$G,4,FALSE),"")</f>
        <v/>
      </c>
      <c r="N3263" s="1" t="str">
        <f>IFERROR(VLOOKUP(A3263,SEM_20201201_20210416!A:F,6,FALSE),"")</f>
        <v/>
      </c>
      <c r="O3263" s="4" t="str">
        <f t="shared" si="254"/>
        <v/>
      </c>
      <c r="P3263" s="4" t="str">
        <f t="shared" si="255"/>
        <v/>
      </c>
    </row>
    <row r="3264" spans="1:16">
      <c r="A3264" s="3" t="s">
        <v>3394</v>
      </c>
      <c r="B3264">
        <v>3</v>
      </c>
      <c r="C3264">
        <v>0</v>
      </c>
      <c r="D3264" s="1">
        <v>0</v>
      </c>
      <c r="E3264" s="2">
        <v>6</v>
      </c>
      <c r="H3264" s="4" t="str">
        <f t="shared" si="251"/>
        <v/>
      </c>
      <c r="I3264" s="4" t="str">
        <f t="shared" si="252"/>
        <v/>
      </c>
      <c r="J3264" s="4" t="str">
        <f t="shared" si="253"/>
        <v>Y</v>
      </c>
      <c r="K3264" s="4" t="str">
        <f>IF(ISERROR(MATCH(A3264,SEM_20201201_20210416!A:A,0)),"","Y")</f>
        <v/>
      </c>
      <c r="L3264" s="4" t="str">
        <f>IF(K3264="Y",VLOOKUP($A3264,SEM_20201201_20210416!$A:$G,3,FALSE),"")</f>
        <v/>
      </c>
      <c r="M3264" s="4" t="str">
        <f>IF(K3264="Y",VLOOKUP($A3264,SEM_20201201_20210416!$A:$G,4,FALSE),"")</f>
        <v/>
      </c>
      <c r="N3264" s="1" t="str">
        <f>IFERROR(VLOOKUP(A3264,SEM_20201201_20210416!A:F,6,FALSE),"")</f>
        <v/>
      </c>
      <c r="O3264" s="4" t="str">
        <f t="shared" si="254"/>
        <v/>
      </c>
      <c r="P3264" s="4" t="str">
        <f t="shared" si="255"/>
        <v/>
      </c>
    </row>
    <row r="3265" spans="1:16">
      <c r="A3265" s="3" t="s">
        <v>3431</v>
      </c>
      <c r="B3265">
        <v>3</v>
      </c>
      <c r="C3265">
        <v>0</v>
      </c>
      <c r="D3265" s="1">
        <v>0</v>
      </c>
      <c r="E3265" s="2">
        <v>6</v>
      </c>
      <c r="H3265" s="4" t="str">
        <f t="shared" si="251"/>
        <v/>
      </c>
      <c r="I3265" s="4" t="str">
        <f t="shared" si="252"/>
        <v/>
      </c>
      <c r="J3265" s="4" t="str">
        <f t="shared" si="253"/>
        <v>Y</v>
      </c>
      <c r="K3265" s="4" t="str">
        <f>IF(ISERROR(MATCH(A3265,SEM_20201201_20210416!A:A,0)),"","Y")</f>
        <v/>
      </c>
      <c r="L3265" s="4" t="str">
        <f>IF(K3265="Y",VLOOKUP($A3265,SEM_20201201_20210416!$A:$G,3,FALSE),"")</f>
        <v/>
      </c>
      <c r="M3265" s="4" t="str">
        <f>IF(K3265="Y",VLOOKUP($A3265,SEM_20201201_20210416!$A:$G,4,FALSE),"")</f>
        <v/>
      </c>
      <c r="N3265" s="1" t="str">
        <f>IFERROR(VLOOKUP(A3265,SEM_20201201_20210416!A:F,6,FALSE),"")</f>
        <v/>
      </c>
      <c r="O3265" s="4" t="str">
        <f t="shared" si="254"/>
        <v/>
      </c>
      <c r="P3265" s="4" t="str">
        <f t="shared" si="255"/>
        <v/>
      </c>
    </row>
    <row r="3266" spans="1:16">
      <c r="A3266" s="3" t="s">
        <v>3438</v>
      </c>
      <c r="B3266">
        <v>3</v>
      </c>
      <c r="C3266">
        <v>0</v>
      </c>
      <c r="D3266" s="1">
        <v>0</v>
      </c>
      <c r="E3266" s="2">
        <v>6</v>
      </c>
      <c r="H3266" s="4" t="str">
        <f t="shared" si="251"/>
        <v/>
      </c>
      <c r="I3266" s="4" t="str">
        <f t="shared" si="252"/>
        <v/>
      </c>
      <c r="J3266" s="4" t="str">
        <f t="shared" si="253"/>
        <v>Y</v>
      </c>
      <c r="K3266" s="4" t="str">
        <f>IF(ISERROR(MATCH(A3266,SEM_20201201_20210416!A:A,0)),"","Y")</f>
        <v/>
      </c>
      <c r="L3266" s="4" t="str">
        <f>IF(K3266="Y",VLOOKUP($A3266,SEM_20201201_20210416!$A:$G,3,FALSE),"")</f>
        <v/>
      </c>
      <c r="M3266" s="4" t="str">
        <f>IF(K3266="Y",VLOOKUP($A3266,SEM_20201201_20210416!$A:$G,4,FALSE),"")</f>
        <v/>
      </c>
      <c r="N3266" s="1" t="str">
        <f>IFERROR(VLOOKUP(A3266,SEM_20201201_20210416!A:F,6,FALSE),"")</f>
        <v/>
      </c>
      <c r="O3266" s="4" t="str">
        <f t="shared" si="254"/>
        <v/>
      </c>
      <c r="P3266" s="4" t="str">
        <f t="shared" si="255"/>
        <v/>
      </c>
    </row>
    <row r="3267" spans="1:16">
      <c r="A3267" s="3" t="s">
        <v>3496</v>
      </c>
      <c r="B3267">
        <v>3</v>
      </c>
      <c r="C3267">
        <v>0</v>
      </c>
      <c r="D3267" s="1">
        <v>0</v>
      </c>
      <c r="E3267" s="2">
        <v>6</v>
      </c>
      <c r="H3267" s="4" t="str">
        <f t="shared" ref="H3267:H3330" si="256">IF(AND(E3267&gt;=2,E3267&lt;3),"Y","")</f>
        <v/>
      </c>
      <c r="I3267" s="4" t="str">
        <f t="shared" ref="I3267:I3330" si="257">IF(AND(E3267&gt;=4,E3267&lt;5),"Y","")</f>
        <v/>
      </c>
      <c r="J3267" s="4" t="str">
        <f t="shared" ref="J3267:J3330" si="258">IF(AND(E3267&gt;=6,E3267&lt;7),"Y","")</f>
        <v>Y</v>
      </c>
      <c r="K3267" s="4" t="str">
        <f>IF(ISERROR(MATCH(A3267,SEM_20201201_20210416!A:A,0)),"","Y")</f>
        <v/>
      </c>
      <c r="L3267" s="4" t="str">
        <f>IF(K3267="Y",VLOOKUP($A3267,SEM_20201201_20210416!$A:$G,3,FALSE),"")</f>
        <v/>
      </c>
      <c r="M3267" s="4" t="str">
        <f>IF(K3267="Y",VLOOKUP($A3267,SEM_20201201_20210416!$A:$G,4,FALSE),"")</f>
        <v/>
      </c>
      <c r="N3267" s="1" t="str">
        <f>IFERROR(VLOOKUP(A3267,SEM_20201201_20210416!A:F,6,FALSE),"")</f>
        <v/>
      </c>
      <c r="O3267" s="4" t="str">
        <f t="shared" ref="O3267:O3330" si="259">IF(AND(K3267="Y",M3267&gt;C3267),"Y","")</f>
        <v/>
      </c>
      <c r="P3267" s="4" t="str">
        <f t="shared" ref="P3267:P3330" si="260">IF(AND(G3267&lt;&gt;"N",E3267&gt;$V$1,D3267&lt;$V$2,B3267&gt;=$V$3),"Y","")</f>
        <v/>
      </c>
    </row>
    <row r="3268" spans="1:16">
      <c r="A3268" s="3" t="s">
        <v>3583</v>
      </c>
      <c r="B3268">
        <v>3</v>
      </c>
      <c r="C3268">
        <v>0</v>
      </c>
      <c r="D3268" s="1">
        <v>0</v>
      </c>
      <c r="E3268" s="2">
        <v>6</v>
      </c>
      <c r="H3268" s="4" t="str">
        <f t="shared" si="256"/>
        <v/>
      </c>
      <c r="I3268" s="4" t="str">
        <f t="shared" si="257"/>
        <v/>
      </c>
      <c r="J3268" s="4" t="str">
        <f t="shared" si="258"/>
        <v>Y</v>
      </c>
      <c r="K3268" s="4" t="str">
        <f>IF(ISERROR(MATCH(A3268,SEM_20201201_20210416!A:A,0)),"","Y")</f>
        <v/>
      </c>
      <c r="L3268" s="4" t="str">
        <f>IF(K3268="Y",VLOOKUP($A3268,SEM_20201201_20210416!$A:$G,3,FALSE),"")</f>
        <v/>
      </c>
      <c r="M3268" s="4" t="str">
        <f>IF(K3268="Y",VLOOKUP($A3268,SEM_20201201_20210416!$A:$G,4,FALSE),"")</f>
        <v/>
      </c>
      <c r="N3268" s="1" t="str">
        <f>IFERROR(VLOOKUP(A3268,SEM_20201201_20210416!A:F,6,FALSE),"")</f>
        <v/>
      </c>
      <c r="O3268" s="4" t="str">
        <f t="shared" si="259"/>
        <v/>
      </c>
      <c r="P3268" s="4" t="str">
        <f t="shared" si="260"/>
        <v/>
      </c>
    </row>
    <row r="3269" spans="1:16">
      <c r="A3269" s="3" t="s">
        <v>3619</v>
      </c>
      <c r="B3269">
        <v>3</v>
      </c>
      <c r="C3269">
        <v>0</v>
      </c>
      <c r="D3269" s="1">
        <v>0</v>
      </c>
      <c r="E3269" s="2">
        <v>6</v>
      </c>
      <c r="H3269" s="4" t="str">
        <f t="shared" si="256"/>
        <v/>
      </c>
      <c r="I3269" s="4" t="str">
        <f t="shared" si="257"/>
        <v/>
      </c>
      <c r="J3269" s="4" t="str">
        <f t="shared" si="258"/>
        <v>Y</v>
      </c>
      <c r="K3269" s="4" t="str">
        <f>IF(ISERROR(MATCH(A3269,SEM_20201201_20210416!A:A,0)),"","Y")</f>
        <v/>
      </c>
      <c r="L3269" s="4" t="str">
        <f>IF(K3269="Y",VLOOKUP($A3269,SEM_20201201_20210416!$A:$G,3,FALSE),"")</f>
        <v/>
      </c>
      <c r="M3269" s="4" t="str">
        <f>IF(K3269="Y",VLOOKUP($A3269,SEM_20201201_20210416!$A:$G,4,FALSE),"")</f>
        <v/>
      </c>
      <c r="N3269" s="1" t="str">
        <f>IFERROR(VLOOKUP(A3269,SEM_20201201_20210416!A:F,6,FALSE),"")</f>
        <v/>
      </c>
      <c r="O3269" s="4" t="str">
        <f t="shared" si="259"/>
        <v/>
      </c>
      <c r="P3269" s="4" t="str">
        <f t="shared" si="260"/>
        <v/>
      </c>
    </row>
    <row r="3270" spans="1:16">
      <c r="A3270" s="3" t="s">
        <v>3462</v>
      </c>
      <c r="B3270">
        <v>3</v>
      </c>
      <c r="C3270">
        <v>1</v>
      </c>
      <c r="D3270" s="1">
        <v>0.33333333333333298</v>
      </c>
      <c r="E3270" s="2">
        <v>6.3333333333333304</v>
      </c>
      <c r="H3270" s="4" t="str">
        <f t="shared" si="256"/>
        <v/>
      </c>
      <c r="I3270" s="4" t="str">
        <f t="shared" si="257"/>
        <v/>
      </c>
      <c r="J3270" s="4" t="str">
        <f t="shared" si="258"/>
        <v>Y</v>
      </c>
      <c r="K3270" s="4" t="str">
        <f>IF(ISERROR(MATCH(A3270,SEM_20201201_20210416!A:A,0)),"","Y")</f>
        <v/>
      </c>
      <c r="L3270" s="4" t="str">
        <f>IF(K3270="Y",VLOOKUP($A3270,SEM_20201201_20210416!$A:$G,3,FALSE),"")</f>
        <v/>
      </c>
      <c r="M3270" s="4" t="str">
        <f>IF(K3270="Y",VLOOKUP($A3270,SEM_20201201_20210416!$A:$G,4,FALSE),"")</f>
        <v/>
      </c>
      <c r="N3270" s="1" t="str">
        <f>IFERROR(VLOOKUP(A3270,SEM_20201201_20210416!A:F,6,FALSE),"")</f>
        <v/>
      </c>
      <c r="O3270" s="4" t="str">
        <f t="shared" si="259"/>
        <v/>
      </c>
      <c r="P3270" s="4" t="str">
        <f t="shared" si="260"/>
        <v/>
      </c>
    </row>
    <row r="3271" spans="1:16">
      <c r="A3271" s="3" t="s">
        <v>3170</v>
      </c>
      <c r="B3271">
        <v>3</v>
      </c>
      <c r="C3271">
        <v>0</v>
      </c>
      <c r="D3271" s="1">
        <v>0</v>
      </c>
      <c r="E3271" s="2">
        <v>6.3333333333333304</v>
      </c>
      <c r="H3271" s="4" t="str">
        <f t="shared" si="256"/>
        <v/>
      </c>
      <c r="I3271" s="4" t="str">
        <f t="shared" si="257"/>
        <v/>
      </c>
      <c r="J3271" s="4" t="str">
        <f t="shared" si="258"/>
        <v>Y</v>
      </c>
      <c r="K3271" s="4" t="str">
        <f>IF(ISERROR(MATCH(A3271,SEM_20201201_20210416!A:A,0)),"","Y")</f>
        <v/>
      </c>
      <c r="L3271" s="4" t="str">
        <f>IF(K3271="Y",VLOOKUP($A3271,SEM_20201201_20210416!$A:$G,3,FALSE),"")</f>
        <v/>
      </c>
      <c r="M3271" s="4" t="str">
        <f>IF(K3271="Y",VLOOKUP($A3271,SEM_20201201_20210416!$A:$G,4,FALSE),"")</f>
        <v/>
      </c>
      <c r="N3271" s="1" t="str">
        <f>IFERROR(VLOOKUP(A3271,SEM_20201201_20210416!A:F,6,FALSE),"")</f>
        <v/>
      </c>
      <c r="O3271" s="4" t="str">
        <f t="shared" si="259"/>
        <v/>
      </c>
      <c r="P3271" s="4" t="str">
        <f t="shared" si="260"/>
        <v/>
      </c>
    </row>
    <row r="3272" spans="1:16">
      <c r="A3272" s="3" t="s">
        <v>3294</v>
      </c>
      <c r="B3272">
        <v>3</v>
      </c>
      <c r="C3272">
        <v>0</v>
      </c>
      <c r="D3272" s="1">
        <v>0</v>
      </c>
      <c r="E3272" s="2">
        <v>6.3333333333333304</v>
      </c>
      <c r="H3272" s="4" t="str">
        <f t="shared" si="256"/>
        <v/>
      </c>
      <c r="I3272" s="4" t="str">
        <f t="shared" si="257"/>
        <v/>
      </c>
      <c r="J3272" s="4" t="str">
        <f t="shared" si="258"/>
        <v>Y</v>
      </c>
      <c r="K3272" s="4" t="str">
        <f>IF(ISERROR(MATCH(A3272,SEM_20201201_20210416!A:A,0)),"","Y")</f>
        <v/>
      </c>
      <c r="L3272" s="4" t="str">
        <f>IF(K3272="Y",VLOOKUP($A3272,SEM_20201201_20210416!$A:$G,3,FALSE),"")</f>
        <v/>
      </c>
      <c r="M3272" s="4" t="str">
        <f>IF(K3272="Y",VLOOKUP($A3272,SEM_20201201_20210416!$A:$G,4,FALSE),"")</f>
        <v/>
      </c>
      <c r="N3272" s="1" t="str">
        <f>IFERROR(VLOOKUP(A3272,SEM_20201201_20210416!A:F,6,FALSE),"")</f>
        <v/>
      </c>
      <c r="O3272" s="4" t="str">
        <f t="shared" si="259"/>
        <v/>
      </c>
      <c r="P3272" s="4" t="str">
        <f t="shared" si="260"/>
        <v/>
      </c>
    </row>
    <row r="3273" spans="1:16">
      <c r="A3273" s="3" t="s">
        <v>3346</v>
      </c>
      <c r="B3273">
        <v>3</v>
      </c>
      <c r="C3273">
        <v>0</v>
      </c>
      <c r="D3273" s="1">
        <v>0</v>
      </c>
      <c r="E3273" s="2">
        <v>6.3333333333333304</v>
      </c>
      <c r="H3273" s="4" t="str">
        <f t="shared" si="256"/>
        <v/>
      </c>
      <c r="I3273" s="4" t="str">
        <f t="shared" si="257"/>
        <v/>
      </c>
      <c r="J3273" s="4" t="str">
        <f t="shared" si="258"/>
        <v>Y</v>
      </c>
      <c r="K3273" s="4" t="str">
        <f>IF(ISERROR(MATCH(A3273,SEM_20201201_20210416!A:A,0)),"","Y")</f>
        <v/>
      </c>
      <c r="L3273" s="4" t="str">
        <f>IF(K3273="Y",VLOOKUP($A3273,SEM_20201201_20210416!$A:$G,3,FALSE),"")</f>
        <v/>
      </c>
      <c r="M3273" s="4" t="str">
        <f>IF(K3273="Y",VLOOKUP($A3273,SEM_20201201_20210416!$A:$G,4,FALSE),"")</f>
        <v/>
      </c>
      <c r="N3273" s="1" t="str">
        <f>IFERROR(VLOOKUP(A3273,SEM_20201201_20210416!A:F,6,FALSE),"")</f>
        <v/>
      </c>
      <c r="O3273" s="4" t="str">
        <f t="shared" si="259"/>
        <v/>
      </c>
      <c r="P3273" s="4" t="str">
        <f t="shared" si="260"/>
        <v/>
      </c>
    </row>
    <row r="3274" spans="1:16">
      <c r="A3274" s="3" t="s">
        <v>3354</v>
      </c>
      <c r="B3274">
        <v>3</v>
      </c>
      <c r="C3274">
        <v>0</v>
      </c>
      <c r="D3274" s="1">
        <v>0</v>
      </c>
      <c r="E3274" s="2">
        <v>6.3333333333333304</v>
      </c>
      <c r="H3274" s="4" t="str">
        <f t="shared" si="256"/>
        <v/>
      </c>
      <c r="I3274" s="4" t="str">
        <f t="shared" si="257"/>
        <v/>
      </c>
      <c r="J3274" s="4" t="str">
        <f t="shared" si="258"/>
        <v>Y</v>
      </c>
      <c r="K3274" s="4" t="str">
        <f>IF(ISERROR(MATCH(A3274,SEM_20201201_20210416!A:A,0)),"","Y")</f>
        <v/>
      </c>
      <c r="L3274" s="4" t="str">
        <f>IF(K3274="Y",VLOOKUP($A3274,SEM_20201201_20210416!$A:$G,3,FALSE),"")</f>
        <v/>
      </c>
      <c r="M3274" s="4" t="str">
        <f>IF(K3274="Y",VLOOKUP($A3274,SEM_20201201_20210416!$A:$G,4,FALSE),"")</f>
        <v/>
      </c>
      <c r="N3274" s="1" t="str">
        <f>IFERROR(VLOOKUP(A3274,SEM_20201201_20210416!A:F,6,FALSE),"")</f>
        <v/>
      </c>
      <c r="O3274" s="4" t="str">
        <f t="shared" si="259"/>
        <v/>
      </c>
      <c r="P3274" s="4" t="str">
        <f t="shared" si="260"/>
        <v/>
      </c>
    </row>
    <row r="3275" spans="1:16">
      <c r="A3275" s="3" t="s">
        <v>3365</v>
      </c>
      <c r="B3275">
        <v>3</v>
      </c>
      <c r="C3275">
        <v>0</v>
      </c>
      <c r="D3275" s="1">
        <v>0</v>
      </c>
      <c r="E3275" s="2">
        <v>6.3333333333333304</v>
      </c>
      <c r="H3275" s="4" t="str">
        <f t="shared" si="256"/>
        <v/>
      </c>
      <c r="I3275" s="4" t="str">
        <f t="shared" si="257"/>
        <v/>
      </c>
      <c r="J3275" s="4" t="str">
        <f t="shared" si="258"/>
        <v>Y</v>
      </c>
      <c r="K3275" s="4" t="str">
        <f>IF(ISERROR(MATCH(A3275,SEM_20201201_20210416!A:A,0)),"","Y")</f>
        <v/>
      </c>
      <c r="L3275" s="4" t="str">
        <f>IF(K3275="Y",VLOOKUP($A3275,SEM_20201201_20210416!$A:$G,3,FALSE),"")</f>
        <v/>
      </c>
      <c r="M3275" s="4" t="str">
        <f>IF(K3275="Y",VLOOKUP($A3275,SEM_20201201_20210416!$A:$G,4,FALSE),"")</f>
        <v/>
      </c>
      <c r="N3275" s="1" t="str">
        <f>IFERROR(VLOOKUP(A3275,SEM_20201201_20210416!A:F,6,FALSE),"")</f>
        <v/>
      </c>
      <c r="O3275" s="4" t="str">
        <f t="shared" si="259"/>
        <v/>
      </c>
      <c r="P3275" s="4" t="str">
        <f t="shared" si="260"/>
        <v/>
      </c>
    </row>
    <row r="3276" spans="1:16">
      <c r="A3276" s="3" t="s">
        <v>3510</v>
      </c>
      <c r="B3276">
        <v>3</v>
      </c>
      <c r="C3276">
        <v>0</v>
      </c>
      <c r="D3276" s="1">
        <v>0</v>
      </c>
      <c r="E3276" s="2">
        <v>6.3333333333333304</v>
      </c>
      <c r="H3276" s="4" t="str">
        <f t="shared" si="256"/>
        <v/>
      </c>
      <c r="I3276" s="4" t="str">
        <f t="shared" si="257"/>
        <v/>
      </c>
      <c r="J3276" s="4" t="str">
        <f t="shared" si="258"/>
        <v>Y</v>
      </c>
      <c r="K3276" s="4" t="str">
        <f>IF(ISERROR(MATCH(A3276,SEM_20201201_20210416!A:A,0)),"","Y")</f>
        <v/>
      </c>
      <c r="L3276" s="4" t="str">
        <f>IF(K3276="Y",VLOOKUP($A3276,SEM_20201201_20210416!$A:$G,3,FALSE),"")</f>
        <v/>
      </c>
      <c r="M3276" s="4" t="str">
        <f>IF(K3276="Y",VLOOKUP($A3276,SEM_20201201_20210416!$A:$G,4,FALSE),"")</f>
        <v/>
      </c>
      <c r="N3276" s="1" t="str">
        <f>IFERROR(VLOOKUP(A3276,SEM_20201201_20210416!A:F,6,FALSE),"")</f>
        <v/>
      </c>
      <c r="O3276" s="4" t="str">
        <f t="shared" si="259"/>
        <v/>
      </c>
      <c r="P3276" s="4" t="str">
        <f t="shared" si="260"/>
        <v/>
      </c>
    </row>
    <row r="3277" spans="1:16">
      <c r="A3277" s="3" t="s">
        <v>3527</v>
      </c>
      <c r="B3277">
        <v>3</v>
      </c>
      <c r="C3277">
        <v>0</v>
      </c>
      <c r="D3277" s="1">
        <v>0</v>
      </c>
      <c r="E3277" s="2">
        <v>6.3333333333333304</v>
      </c>
      <c r="H3277" s="4" t="str">
        <f t="shared" si="256"/>
        <v/>
      </c>
      <c r="I3277" s="4" t="str">
        <f t="shared" si="257"/>
        <v/>
      </c>
      <c r="J3277" s="4" t="str">
        <f t="shared" si="258"/>
        <v>Y</v>
      </c>
      <c r="K3277" s="4" t="str">
        <f>IF(ISERROR(MATCH(A3277,SEM_20201201_20210416!A:A,0)),"","Y")</f>
        <v/>
      </c>
      <c r="L3277" s="4" t="str">
        <f>IF(K3277="Y",VLOOKUP($A3277,SEM_20201201_20210416!$A:$G,3,FALSE),"")</f>
        <v/>
      </c>
      <c r="M3277" s="4" t="str">
        <f>IF(K3277="Y",VLOOKUP($A3277,SEM_20201201_20210416!$A:$G,4,FALSE),"")</f>
        <v/>
      </c>
      <c r="N3277" s="1" t="str">
        <f>IFERROR(VLOOKUP(A3277,SEM_20201201_20210416!A:F,6,FALSE),"")</f>
        <v/>
      </c>
      <c r="O3277" s="4" t="str">
        <f t="shared" si="259"/>
        <v/>
      </c>
      <c r="P3277" s="4" t="str">
        <f t="shared" si="260"/>
        <v/>
      </c>
    </row>
    <row r="3278" spans="1:16">
      <c r="A3278" s="3" t="s">
        <v>3647</v>
      </c>
      <c r="B3278">
        <v>3</v>
      </c>
      <c r="C3278">
        <v>0</v>
      </c>
      <c r="D3278" s="1">
        <v>0</v>
      </c>
      <c r="E3278" s="2">
        <v>6.3333333333333304</v>
      </c>
      <c r="H3278" s="4" t="str">
        <f t="shared" si="256"/>
        <v/>
      </c>
      <c r="I3278" s="4" t="str">
        <f t="shared" si="257"/>
        <v/>
      </c>
      <c r="J3278" s="4" t="str">
        <f t="shared" si="258"/>
        <v>Y</v>
      </c>
      <c r="K3278" s="4" t="str">
        <f>IF(ISERROR(MATCH(A3278,SEM_20201201_20210416!A:A,0)),"","Y")</f>
        <v/>
      </c>
      <c r="L3278" s="4" t="str">
        <f>IF(K3278="Y",VLOOKUP($A3278,SEM_20201201_20210416!$A:$G,3,FALSE),"")</f>
        <v/>
      </c>
      <c r="M3278" s="4" t="str">
        <f>IF(K3278="Y",VLOOKUP($A3278,SEM_20201201_20210416!$A:$G,4,FALSE),"")</f>
        <v/>
      </c>
      <c r="N3278" s="1" t="str">
        <f>IFERROR(VLOOKUP(A3278,SEM_20201201_20210416!A:F,6,FALSE),"")</f>
        <v/>
      </c>
      <c r="O3278" s="4" t="str">
        <f t="shared" si="259"/>
        <v/>
      </c>
      <c r="P3278" s="4" t="str">
        <f t="shared" si="260"/>
        <v/>
      </c>
    </row>
    <row r="3279" spans="1:16">
      <c r="A3279" s="3" t="s">
        <v>3193</v>
      </c>
      <c r="B3279">
        <v>3</v>
      </c>
      <c r="C3279">
        <v>1</v>
      </c>
      <c r="D3279" s="1">
        <v>0.33333333333333298</v>
      </c>
      <c r="E3279" s="2">
        <v>6.6666666666666599</v>
      </c>
      <c r="H3279" s="4" t="str">
        <f t="shared" si="256"/>
        <v/>
      </c>
      <c r="I3279" s="4" t="str">
        <f t="shared" si="257"/>
        <v/>
      </c>
      <c r="J3279" s="4" t="str">
        <f t="shared" si="258"/>
        <v>Y</v>
      </c>
      <c r="K3279" s="4" t="str">
        <f>IF(ISERROR(MATCH(A3279,SEM_20201201_20210416!A:A,0)),"","Y")</f>
        <v/>
      </c>
      <c r="L3279" s="4" t="str">
        <f>IF(K3279="Y",VLOOKUP($A3279,SEM_20201201_20210416!$A:$G,3,FALSE),"")</f>
        <v/>
      </c>
      <c r="M3279" s="4" t="str">
        <f>IF(K3279="Y",VLOOKUP($A3279,SEM_20201201_20210416!$A:$G,4,FALSE),"")</f>
        <v/>
      </c>
      <c r="N3279" s="1" t="str">
        <f>IFERROR(VLOOKUP(A3279,SEM_20201201_20210416!A:F,6,FALSE),"")</f>
        <v/>
      </c>
      <c r="O3279" s="4" t="str">
        <f t="shared" si="259"/>
        <v/>
      </c>
      <c r="P3279" s="4" t="str">
        <f t="shared" si="260"/>
        <v/>
      </c>
    </row>
    <row r="3280" spans="1:16">
      <c r="A3280" s="3" t="s">
        <v>3635</v>
      </c>
      <c r="B3280">
        <v>3</v>
      </c>
      <c r="C3280">
        <v>1</v>
      </c>
      <c r="D3280" s="1">
        <v>0.33333333333333298</v>
      </c>
      <c r="E3280" s="2">
        <v>6.6666666666666599</v>
      </c>
      <c r="H3280" s="4" t="str">
        <f t="shared" si="256"/>
        <v/>
      </c>
      <c r="I3280" s="4" t="str">
        <f t="shared" si="257"/>
        <v/>
      </c>
      <c r="J3280" s="4" t="str">
        <f t="shared" si="258"/>
        <v>Y</v>
      </c>
      <c r="K3280" s="4" t="str">
        <f>IF(ISERROR(MATCH(A3280,SEM_20201201_20210416!A:A,0)),"","Y")</f>
        <v/>
      </c>
      <c r="L3280" s="4" t="str">
        <f>IF(K3280="Y",VLOOKUP($A3280,SEM_20201201_20210416!$A:$G,3,FALSE),"")</f>
        <v/>
      </c>
      <c r="M3280" s="4" t="str">
        <f>IF(K3280="Y",VLOOKUP($A3280,SEM_20201201_20210416!$A:$G,4,FALSE),"")</f>
        <v/>
      </c>
      <c r="N3280" s="1" t="str">
        <f>IFERROR(VLOOKUP(A3280,SEM_20201201_20210416!A:F,6,FALSE),"")</f>
        <v/>
      </c>
      <c r="O3280" s="4" t="str">
        <f t="shared" si="259"/>
        <v/>
      </c>
      <c r="P3280" s="4" t="str">
        <f t="shared" si="260"/>
        <v/>
      </c>
    </row>
    <row r="3281" spans="1:16">
      <c r="A3281" s="3" t="s">
        <v>3165</v>
      </c>
      <c r="B3281">
        <v>3</v>
      </c>
      <c r="C3281">
        <v>0</v>
      </c>
      <c r="D3281" s="1">
        <v>0</v>
      </c>
      <c r="E3281" s="2">
        <v>6.6666666666666599</v>
      </c>
      <c r="H3281" s="4" t="str">
        <f t="shared" si="256"/>
        <v/>
      </c>
      <c r="I3281" s="4" t="str">
        <f t="shared" si="257"/>
        <v/>
      </c>
      <c r="J3281" s="4" t="str">
        <f t="shared" si="258"/>
        <v>Y</v>
      </c>
      <c r="K3281" s="4" t="str">
        <f>IF(ISERROR(MATCH(A3281,SEM_20201201_20210416!A:A,0)),"","Y")</f>
        <v/>
      </c>
      <c r="L3281" s="4" t="str">
        <f>IF(K3281="Y",VLOOKUP($A3281,SEM_20201201_20210416!$A:$G,3,FALSE),"")</f>
        <v/>
      </c>
      <c r="M3281" s="4" t="str">
        <f>IF(K3281="Y",VLOOKUP($A3281,SEM_20201201_20210416!$A:$G,4,FALSE),"")</f>
        <v/>
      </c>
      <c r="N3281" s="1" t="str">
        <f>IFERROR(VLOOKUP(A3281,SEM_20201201_20210416!A:F,6,FALSE),"")</f>
        <v/>
      </c>
      <c r="O3281" s="4" t="str">
        <f t="shared" si="259"/>
        <v/>
      </c>
      <c r="P3281" s="4" t="str">
        <f t="shared" si="260"/>
        <v/>
      </c>
    </row>
    <row r="3282" spans="1:16">
      <c r="A3282" s="3" t="s">
        <v>3195</v>
      </c>
      <c r="B3282">
        <v>3</v>
      </c>
      <c r="C3282">
        <v>0</v>
      </c>
      <c r="D3282" s="1">
        <v>0</v>
      </c>
      <c r="E3282" s="2">
        <v>6.6666666666666599</v>
      </c>
      <c r="H3282" s="4" t="str">
        <f t="shared" si="256"/>
        <v/>
      </c>
      <c r="I3282" s="4" t="str">
        <f t="shared" si="257"/>
        <v/>
      </c>
      <c r="J3282" s="4" t="str">
        <f t="shared" si="258"/>
        <v>Y</v>
      </c>
      <c r="K3282" s="4" t="str">
        <f>IF(ISERROR(MATCH(A3282,SEM_20201201_20210416!A:A,0)),"","Y")</f>
        <v/>
      </c>
      <c r="L3282" s="4" t="str">
        <f>IF(K3282="Y",VLOOKUP($A3282,SEM_20201201_20210416!$A:$G,3,FALSE),"")</f>
        <v/>
      </c>
      <c r="M3282" s="4" t="str">
        <f>IF(K3282="Y",VLOOKUP($A3282,SEM_20201201_20210416!$A:$G,4,FALSE),"")</f>
        <v/>
      </c>
      <c r="N3282" s="1" t="str">
        <f>IFERROR(VLOOKUP(A3282,SEM_20201201_20210416!A:F,6,FALSE),"")</f>
        <v/>
      </c>
      <c r="O3282" s="4" t="str">
        <f t="shared" si="259"/>
        <v/>
      </c>
      <c r="P3282" s="4" t="str">
        <f t="shared" si="260"/>
        <v/>
      </c>
    </row>
    <row r="3283" spans="1:16">
      <c r="A3283" s="3" t="s">
        <v>3622</v>
      </c>
      <c r="B3283">
        <v>3</v>
      </c>
      <c r="C3283">
        <v>0</v>
      </c>
      <c r="D3283" s="1">
        <v>0</v>
      </c>
      <c r="E3283" s="2">
        <v>6.6666666666666599</v>
      </c>
      <c r="H3283" s="4" t="str">
        <f t="shared" si="256"/>
        <v/>
      </c>
      <c r="I3283" s="4" t="str">
        <f t="shared" si="257"/>
        <v/>
      </c>
      <c r="J3283" s="4" t="str">
        <f t="shared" si="258"/>
        <v>Y</v>
      </c>
      <c r="K3283" s="4" t="str">
        <f>IF(ISERROR(MATCH(A3283,SEM_20201201_20210416!A:A,0)),"","Y")</f>
        <v/>
      </c>
      <c r="L3283" s="4" t="str">
        <f>IF(K3283="Y",VLOOKUP($A3283,SEM_20201201_20210416!$A:$G,3,FALSE),"")</f>
        <v/>
      </c>
      <c r="M3283" s="4" t="str">
        <f>IF(K3283="Y",VLOOKUP($A3283,SEM_20201201_20210416!$A:$G,4,FALSE),"")</f>
        <v/>
      </c>
      <c r="N3283" s="1" t="str">
        <f>IFERROR(VLOOKUP(A3283,SEM_20201201_20210416!A:F,6,FALSE),"")</f>
        <v/>
      </c>
      <c r="O3283" s="4" t="str">
        <f t="shared" si="259"/>
        <v/>
      </c>
      <c r="P3283" s="4" t="str">
        <f t="shared" si="260"/>
        <v/>
      </c>
    </row>
    <row r="3284" spans="1:16">
      <c r="A3284" s="3" t="s">
        <v>3648</v>
      </c>
      <c r="B3284">
        <v>3</v>
      </c>
      <c r="C3284">
        <v>0</v>
      </c>
      <c r="D3284" s="1">
        <v>0</v>
      </c>
      <c r="E3284" s="2">
        <v>6.6666666666666599</v>
      </c>
      <c r="H3284" s="4" t="str">
        <f t="shared" si="256"/>
        <v/>
      </c>
      <c r="I3284" s="4" t="str">
        <f t="shared" si="257"/>
        <v/>
      </c>
      <c r="J3284" s="4" t="str">
        <f t="shared" si="258"/>
        <v>Y</v>
      </c>
      <c r="K3284" s="4" t="str">
        <f>IF(ISERROR(MATCH(A3284,SEM_20201201_20210416!A:A,0)),"","Y")</f>
        <v/>
      </c>
      <c r="L3284" s="4" t="str">
        <f>IF(K3284="Y",VLOOKUP($A3284,SEM_20201201_20210416!$A:$G,3,FALSE),"")</f>
        <v/>
      </c>
      <c r="M3284" s="4" t="str">
        <f>IF(K3284="Y",VLOOKUP($A3284,SEM_20201201_20210416!$A:$G,4,FALSE),"")</f>
        <v/>
      </c>
      <c r="N3284" s="1" t="str">
        <f>IFERROR(VLOOKUP(A3284,SEM_20201201_20210416!A:F,6,FALSE),"")</f>
        <v/>
      </c>
      <c r="O3284" s="4" t="str">
        <f t="shared" si="259"/>
        <v/>
      </c>
      <c r="P3284" s="4" t="str">
        <f t="shared" si="260"/>
        <v/>
      </c>
    </row>
    <row r="3285" spans="1:16">
      <c r="A3285" s="3" t="s">
        <v>3399</v>
      </c>
      <c r="B3285">
        <v>3</v>
      </c>
      <c r="C3285">
        <v>2</v>
      </c>
      <c r="D3285" s="1">
        <v>0.66666666666666596</v>
      </c>
      <c r="E3285" s="2">
        <v>7</v>
      </c>
      <c r="H3285" s="4" t="str">
        <f t="shared" si="256"/>
        <v/>
      </c>
      <c r="I3285" s="4" t="str">
        <f t="shared" si="257"/>
        <v/>
      </c>
      <c r="J3285" s="4" t="str">
        <f t="shared" si="258"/>
        <v/>
      </c>
      <c r="K3285" s="4" t="str">
        <f>IF(ISERROR(MATCH(A3285,SEM_20201201_20210416!A:A,0)),"","Y")</f>
        <v/>
      </c>
      <c r="L3285" s="4" t="str">
        <f>IF(K3285="Y",VLOOKUP($A3285,SEM_20201201_20210416!$A:$G,3,FALSE),"")</f>
        <v/>
      </c>
      <c r="M3285" s="4" t="str">
        <f>IF(K3285="Y",VLOOKUP($A3285,SEM_20201201_20210416!$A:$G,4,FALSE),"")</f>
        <v/>
      </c>
      <c r="N3285" s="1" t="str">
        <f>IFERROR(VLOOKUP(A3285,SEM_20201201_20210416!A:F,6,FALSE),"")</f>
        <v/>
      </c>
      <c r="O3285" s="4" t="str">
        <f t="shared" si="259"/>
        <v/>
      </c>
      <c r="P3285" s="4" t="str">
        <f t="shared" si="260"/>
        <v/>
      </c>
    </row>
    <row r="3286" spans="1:16">
      <c r="A3286" s="3" t="s">
        <v>3160</v>
      </c>
      <c r="B3286">
        <v>3</v>
      </c>
      <c r="C3286">
        <v>0</v>
      </c>
      <c r="D3286" s="1">
        <v>0</v>
      </c>
      <c r="E3286" s="2">
        <v>7</v>
      </c>
      <c r="H3286" s="4" t="str">
        <f t="shared" si="256"/>
        <v/>
      </c>
      <c r="I3286" s="4" t="str">
        <f t="shared" si="257"/>
        <v/>
      </c>
      <c r="J3286" s="4" t="str">
        <f t="shared" si="258"/>
        <v/>
      </c>
      <c r="K3286" s="4" t="str">
        <f>IF(ISERROR(MATCH(A3286,SEM_20201201_20210416!A:A,0)),"","Y")</f>
        <v/>
      </c>
      <c r="L3286" s="4" t="str">
        <f>IF(K3286="Y",VLOOKUP($A3286,SEM_20201201_20210416!$A:$G,3,FALSE),"")</f>
        <v/>
      </c>
      <c r="M3286" s="4" t="str">
        <f>IF(K3286="Y",VLOOKUP($A3286,SEM_20201201_20210416!$A:$G,4,FALSE),"")</f>
        <v/>
      </c>
      <c r="N3286" s="1" t="str">
        <f>IFERROR(VLOOKUP(A3286,SEM_20201201_20210416!A:F,6,FALSE),"")</f>
        <v/>
      </c>
      <c r="O3286" s="4" t="str">
        <f t="shared" si="259"/>
        <v/>
      </c>
      <c r="P3286" s="4" t="str">
        <f t="shared" si="260"/>
        <v/>
      </c>
    </row>
    <row r="3287" spans="1:16">
      <c r="A3287" s="3" t="s">
        <v>3185</v>
      </c>
      <c r="B3287">
        <v>3</v>
      </c>
      <c r="C3287">
        <v>0</v>
      </c>
      <c r="D3287" s="1">
        <v>0</v>
      </c>
      <c r="E3287" s="2">
        <v>7</v>
      </c>
      <c r="H3287" s="4" t="str">
        <f t="shared" si="256"/>
        <v/>
      </c>
      <c r="I3287" s="4" t="str">
        <f t="shared" si="257"/>
        <v/>
      </c>
      <c r="J3287" s="4" t="str">
        <f t="shared" si="258"/>
        <v/>
      </c>
      <c r="K3287" s="4" t="str">
        <f>IF(ISERROR(MATCH(A3287,SEM_20201201_20210416!A:A,0)),"","Y")</f>
        <v/>
      </c>
      <c r="L3287" s="4" t="str">
        <f>IF(K3287="Y",VLOOKUP($A3287,SEM_20201201_20210416!$A:$G,3,FALSE),"")</f>
        <v/>
      </c>
      <c r="M3287" s="4" t="str">
        <f>IF(K3287="Y",VLOOKUP($A3287,SEM_20201201_20210416!$A:$G,4,FALSE),"")</f>
        <v/>
      </c>
      <c r="N3287" s="1" t="str">
        <f>IFERROR(VLOOKUP(A3287,SEM_20201201_20210416!A:F,6,FALSE),"")</f>
        <v/>
      </c>
      <c r="O3287" s="4" t="str">
        <f t="shared" si="259"/>
        <v/>
      </c>
      <c r="P3287" s="4" t="str">
        <f t="shared" si="260"/>
        <v/>
      </c>
    </row>
    <row r="3288" spans="1:16">
      <c r="A3288" s="3" t="s">
        <v>3220</v>
      </c>
      <c r="B3288">
        <v>3</v>
      </c>
      <c r="C3288">
        <v>0</v>
      </c>
      <c r="D3288" s="1">
        <v>0</v>
      </c>
      <c r="E3288" s="2">
        <v>7</v>
      </c>
      <c r="H3288" s="4" t="str">
        <f t="shared" si="256"/>
        <v/>
      </c>
      <c r="I3288" s="4" t="str">
        <f t="shared" si="257"/>
        <v/>
      </c>
      <c r="J3288" s="4" t="str">
        <f t="shared" si="258"/>
        <v/>
      </c>
      <c r="K3288" s="4" t="str">
        <f>IF(ISERROR(MATCH(A3288,SEM_20201201_20210416!A:A,0)),"","Y")</f>
        <v/>
      </c>
      <c r="L3288" s="4" t="str">
        <f>IF(K3288="Y",VLOOKUP($A3288,SEM_20201201_20210416!$A:$G,3,FALSE),"")</f>
        <v/>
      </c>
      <c r="M3288" s="4" t="str">
        <f>IF(K3288="Y",VLOOKUP($A3288,SEM_20201201_20210416!$A:$G,4,FALSE),"")</f>
        <v/>
      </c>
      <c r="N3288" s="1" t="str">
        <f>IFERROR(VLOOKUP(A3288,SEM_20201201_20210416!A:F,6,FALSE),"")</f>
        <v/>
      </c>
      <c r="O3288" s="4" t="str">
        <f t="shared" si="259"/>
        <v/>
      </c>
      <c r="P3288" s="4" t="str">
        <f t="shared" si="260"/>
        <v/>
      </c>
    </row>
    <row r="3289" spans="1:16">
      <c r="A3289" s="3" t="s">
        <v>3258</v>
      </c>
      <c r="B3289">
        <v>3</v>
      </c>
      <c r="C3289">
        <v>0</v>
      </c>
      <c r="D3289" s="1">
        <v>0</v>
      </c>
      <c r="E3289" s="2">
        <v>7</v>
      </c>
      <c r="H3289" s="4" t="str">
        <f t="shared" si="256"/>
        <v/>
      </c>
      <c r="I3289" s="4" t="str">
        <f t="shared" si="257"/>
        <v/>
      </c>
      <c r="J3289" s="4" t="str">
        <f t="shared" si="258"/>
        <v/>
      </c>
      <c r="K3289" s="4" t="str">
        <f>IF(ISERROR(MATCH(A3289,SEM_20201201_20210416!A:A,0)),"","Y")</f>
        <v/>
      </c>
      <c r="L3289" s="4" t="str">
        <f>IF(K3289="Y",VLOOKUP($A3289,SEM_20201201_20210416!$A:$G,3,FALSE),"")</f>
        <v/>
      </c>
      <c r="M3289" s="4" t="str">
        <f>IF(K3289="Y",VLOOKUP($A3289,SEM_20201201_20210416!$A:$G,4,FALSE),"")</f>
        <v/>
      </c>
      <c r="N3289" s="1" t="str">
        <f>IFERROR(VLOOKUP(A3289,SEM_20201201_20210416!A:F,6,FALSE),"")</f>
        <v/>
      </c>
      <c r="O3289" s="4" t="str">
        <f t="shared" si="259"/>
        <v/>
      </c>
      <c r="P3289" s="4" t="str">
        <f t="shared" si="260"/>
        <v/>
      </c>
    </row>
    <row r="3290" spans="1:16">
      <c r="A3290" s="3" t="s">
        <v>3267</v>
      </c>
      <c r="B3290">
        <v>3</v>
      </c>
      <c r="C3290">
        <v>0</v>
      </c>
      <c r="D3290" s="1">
        <v>0</v>
      </c>
      <c r="E3290" s="2">
        <v>7</v>
      </c>
      <c r="H3290" s="4" t="str">
        <f t="shared" si="256"/>
        <v/>
      </c>
      <c r="I3290" s="4" t="str">
        <f t="shared" si="257"/>
        <v/>
      </c>
      <c r="J3290" s="4" t="str">
        <f t="shared" si="258"/>
        <v/>
      </c>
      <c r="K3290" s="4" t="str">
        <f>IF(ISERROR(MATCH(A3290,SEM_20201201_20210416!A:A,0)),"","Y")</f>
        <v/>
      </c>
      <c r="L3290" s="4" t="str">
        <f>IF(K3290="Y",VLOOKUP($A3290,SEM_20201201_20210416!$A:$G,3,FALSE),"")</f>
        <v/>
      </c>
      <c r="M3290" s="4" t="str">
        <f>IF(K3290="Y",VLOOKUP($A3290,SEM_20201201_20210416!$A:$G,4,FALSE),"")</f>
        <v/>
      </c>
      <c r="N3290" s="1" t="str">
        <f>IFERROR(VLOOKUP(A3290,SEM_20201201_20210416!A:F,6,FALSE),"")</f>
        <v/>
      </c>
      <c r="O3290" s="4" t="str">
        <f t="shared" si="259"/>
        <v/>
      </c>
      <c r="P3290" s="4" t="str">
        <f t="shared" si="260"/>
        <v/>
      </c>
    </row>
    <row r="3291" spans="1:16">
      <c r="A3291" s="3" t="s">
        <v>3357</v>
      </c>
      <c r="B3291">
        <v>3</v>
      </c>
      <c r="C3291">
        <v>0</v>
      </c>
      <c r="D3291" s="1">
        <v>0</v>
      </c>
      <c r="E3291" s="2">
        <v>7</v>
      </c>
      <c r="H3291" s="4" t="str">
        <f t="shared" si="256"/>
        <v/>
      </c>
      <c r="I3291" s="4" t="str">
        <f t="shared" si="257"/>
        <v/>
      </c>
      <c r="J3291" s="4" t="str">
        <f t="shared" si="258"/>
        <v/>
      </c>
      <c r="K3291" s="4" t="str">
        <f>IF(ISERROR(MATCH(A3291,SEM_20201201_20210416!A:A,0)),"","Y")</f>
        <v/>
      </c>
      <c r="L3291" s="4" t="str">
        <f>IF(K3291="Y",VLOOKUP($A3291,SEM_20201201_20210416!$A:$G,3,FALSE),"")</f>
        <v/>
      </c>
      <c r="M3291" s="4" t="str">
        <f>IF(K3291="Y",VLOOKUP($A3291,SEM_20201201_20210416!$A:$G,4,FALSE),"")</f>
        <v/>
      </c>
      <c r="N3291" s="1" t="str">
        <f>IFERROR(VLOOKUP(A3291,SEM_20201201_20210416!A:F,6,FALSE),"")</f>
        <v/>
      </c>
      <c r="O3291" s="4" t="str">
        <f t="shared" si="259"/>
        <v/>
      </c>
      <c r="P3291" s="4" t="str">
        <f t="shared" si="260"/>
        <v/>
      </c>
    </row>
    <row r="3292" spans="1:16">
      <c r="A3292" s="3" t="s">
        <v>3545</v>
      </c>
      <c r="B3292">
        <v>3</v>
      </c>
      <c r="C3292">
        <v>0</v>
      </c>
      <c r="D3292" s="1">
        <v>0</v>
      </c>
      <c r="E3292" s="2">
        <v>7</v>
      </c>
      <c r="H3292" s="4" t="str">
        <f t="shared" si="256"/>
        <v/>
      </c>
      <c r="I3292" s="4" t="str">
        <f t="shared" si="257"/>
        <v/>
      </c>
      <c r="J3292" s="4" t="str">
        <f t="shared" si="258"/>
        <v/>
      </c>
      <c r="K3292" s="4" t="str">
        <f>IF(ISERROR(MATCH(A3292,SEM_20201201_20210416!A:A,0)),"","Y")</f>
        <v/>
      </c>
      <c r="L3292" s="4" t="str">
        <f>IF(K3292="Y",VLOOKUP($A3292,SEM_20201201_20210416!$A:$G,3,FALSE),"")</f>
        <v/>
      </c>
      <c r="M3292" s="4" t="str">
        <f>IF(K3292="Y",VLOOKUP($A3292,SEM_20201201_20210416!$A:$G,4,FALSE),"")</f>
        <v/>
      </c>
      <c r="N3292" s="1" t="str">
        <f>IFERROR(VLOOKUP(A3292,SEM_20201201_20210416!A:F,6,FALSE),"")</f>
        <v/>
      </c>
      <c r="O3292" s="4" t="str">
        <f t="shared" si="259"/>
        <v/>
      </c>
      <c r="P3292" s="4" t="str">
        <f t="shared" si="260"/>
        <v/>
      </c>
    </row>
    <row r="3293" spans="1:16">
      <c r="A3293" s="3" t="s">
        <v>3631</v>
      </c>
      <c r="B3293">
        <v>3</v>
      </c>
      <c r="C3293">
        <v>0</v>
      </c>
      <c r="D3293" s="1">
        <v>0</v>
      </c>
      <c r="E3293" s="2">
        <v>7</v>
      </c>
      <c r="H3293" s="4" t="str">
        <f t="shared" si="256"/>
        <v/>
      </c>
      <c r="I3293" s="4" t="str">
        <f t="shared" si="257"/>
        <v/>
      </c>
      <c r="J3293" s="4" t="str">
        <f t="shared" si="258"/>
        <v/>
      </c>
      <c r="K3293" s="4" t="str">
        <f>IF(ISERROR(MATCH(A3293,SEM_20201201_20210416!A:A,0)),"","Y")</f>
        <v/>
      </c>
      <c r="L3293" s="4" t="str">
        <f>IF(K3293="Y",VLOOKUP($A3293,SEM_20201201_20210416!$A:$G,3,FALSE),"")</f>
        <v/>
      </c>
      <c r="M3293" s="4" t="str">
        <f>IF(K3293="Y",VLOOKUP($A3293,SEM_20201201_20210416!$A:$G,4,FALSE),"")</f>
        <v/>
      </c>
      <c r="N3293" s="1" t="str">
        <f>IFERROR(VLOOKUP(A3293,SEM_20201201_20210416!A:F,6,FALSE),"")</f>
        <v/>
      </c>
      <c r="O3293" s="4" t="str">
        <f t="shared" si="259"/>
        <v/>
      </c>
      <c r="P3293" s="4" t="str">
        <f t="shared" si="260"/>
        <v/>
      </c>
    </row>
    <row r="3294" spans="1:16">
      <c r="A3294" s="3" t="s">
        <v>3593</v>
      </c>
      <c r="B3294">
        <v>3</v>
      </c>
      <c r="C3294">
        <v>1</v>
      </c>
      <c r="D3294" s="1">
        <v>0.33333333333333298</v>
      </c>
      <c r="E3294" s="2">
        <v>7.3333333333333304</v>
      </c>
      <c r="H3294" s="4" t="str">
        <f t="shared" si="256"/>
        <v/>
      </c>
      <c r="I3294" s="4" t="str">
        <f t="shared" si="257"/>
        <v/>
      </c>
      <c r="J3294" s="4" t="str">
        <f t="shared" si="258"/>
        <v/>
      </c>
      <c r="K3294" s="4" t="str">
        <f>IF(ISERROR(MATCH(A3294,SEM_20201201_20210416!A:A,0)),"","Y")</f>
        <v/>
      </c>
      <c r="L3294" s="4" t="str">
        <f>IF(K3294="Y",VLOOKUP($A3294,SEM_20201201_20210416!$A:$G,3,FALSE),"")</f>
        <v/>
      </c>
      <c r="M3294" s="4" t="str">
        <f>IF(K3294="Y",VLOOKUP($A3294,SEM_20201201_20210416!$A:$G,4,FALSE),"")</f>
        <v/>
      </c>
      <c r="N3294" s="1" t="str">
        <f>IFERROR(VLOOKUP(A3294,SEM_20201201_20210416!A:F,6,FALSE),"")</f>
        <v/>
      </c>
      <c r="O3294" s="4" t="str">
        <f t="shared" si="259"/>
        <v/>
      </c>
      <c r="P3294" s="4" t="str">
        <f t="shared" si="260"/>
        <v/>
      </c>
    </row>
    <row r="3295" spans="1:16">
      <c r="A3295" s="3" t="s">
        <v>3287</v>
      </c>
      <c r="B3295">
        <v>3</v>
      </c>
      <c r="C3295">
        <v>0</v>
      </c>
      <c r="D3295" s="1">
        <v>0</v>
      </c>
      <c r="E3295" s="2">
        <v>7.3333333333333304</v>
      </c>
      <c r="H3295" s="4" t="str">
        <f t="shared" si="256"/>
        <v/>
      </c>
      <c r="I3295" s="4" t="str">
        <f t="shared" si="257"/>
        <v/>
      </c>
      <c r="J3295" s="4" t="str">
        <f t="shared" si="258"/>
        <v/>
      </c>
      <c r="K3295" s="4" t="str">
        <f>IF(ISERROR(MATCH(A3295,SEM_20201201_20210416!A:A,0)),"","Y")</f>
        <v/>
      </c>
      <c r="L3295" s="4" t="str">
        <f>IF(K3295="Y",VLOOKUP($A3295,SEM_20201201_20210416!$A:$G,3,FALSE),"")</f>
        <v/>
      </c>
      <c r="M3295" s="4" t="str">
        <f>IF(K3295="Y",VLOOKUP($A3295,SEM_20201201_20210416!$A:$G,4,FALSE),"")</f>
        <v/>
      </c>
      <c r="N3295" s="1" t="str">
        <f>IFERROR(VLOOKUP(A3295,SEM_20201201_20210416!A:F,6,FALSE),"")</f>
        <v/>
      </c>
      <c r="O3295" s="4" t="str">
        <f t="shared" si="259"/>
        <v/>
      </c>
      <c r="P3295" s="4" t="str">
        <f t="shared" si="260"/>
        <v/>
      </c>
    </row>
    <row r="3296" spans="1:16">
      <c r="A3296" s="3" t="s">
        <v>3600</v>
      </c>
      <c r="B3296">
        <v>3</v>
      </c>
      <c r="C3296">
        <v>0</v>
      </c>
      <c r="D3296" s="1">
        <v>0</v>
      </c>
      <c r="E3296" s="2">
        <v>7.3333333333333304</v>
      </c>
      <c r="H3296" s="4" t="str">
        <f t="shared" si="256"/>
        <v/>
      </c>
      <c r="I3296" s="4" t="str">
        <f t="shared" si="257"/>
        <v/>
      </c>
      <c r="J3296" s="4" t="str">
        <f t="shared" si="258"/>
        <v/>
      </c>
      <c r="K3296" s="4" t="str">
        <f>IF(ISERROR(MATCH(A3296,SEM_20201201_20210416!A:A,0)),"","Y")</f>
        <v/>
      </c>
      <c r="L3296" s="4" t="str">
        <f>IF(K3296="Y",VLOOKUP($A3296,SEM_20201201_20210416!$A:$G,3,FALSE),"")</f>
        <v/>
      </c>
      <c r="M3296" s="4" t="str">
        <f>IF(K3296="Y",VLOOKUP($A3296,SEM_20201201_20210416!$A:$G,4,FALSE),"")</f>
        <v/>
      </c>
      <c r="N3296" s="1" t="str">
        <f>IFERROR(VLOOKUP(A3296,SEM_20201201_20210416!A:F,6,FALSE),"")</f>
        <v/>
      </c>
      <c r="O3296" s="4" t="str">
        <f t="shared" si="259"/>
        <v/>
      </c>
      <c r="P3296" s="4" t="str">
        <f t="shared" si="260"/>
        <v/>
      </c>
    </row>
    <row r="3297" spans="1:16">
      <c r="A3297" s="3" t="s">
        <v>3645</v>
      </c>
      <c r="B3297">
        <v>3</v>
      </c>
      <c r="C3297">
        <v>1</v>
      </c>
      <c r="D3297" s="1">
        <v>0.33333333333333298</v>
      </c>
      <c r="E3297" s="2">
        <v>7.6666666666666599</v>
      </c>
      <c r="H3297" s="4" t="str">
        <f t="shared" si="256"/>
        <v/>
      </c>
      <c r="I3297" s="4" t="str">
        <f t="shared" si="257"/>
        <v/>
      </c>
      <c r="J3297" s="4" t="str">
        <f t="shared" si="258"/>
        <v/>
      </c>
      <c r="K3297" s="4" t="str">
        <f>IF(ISERROR(MATCH(A3297,SEM_20201201_20210416!A:A,0)),"","Y")</f>
        <v/>
      </c>
      <c r="L3297" s="4" t="str">
        <f>IF(K3297="Y",VLOOKUP($A3297,SEM_20201201_20210416!$A:$G,3,FALSE),"")</f>
        <v/>
      </c>
      <c r="M3297" s="4" t="str">
        <f>IF(K3297="Y",VLOOKUP($A3297,SEM_20201201_20210416!$A:$G,4,FALSE),"")</f>
        <v/>
      </c>
      <c r="N3297" s="1" t="str">
        <f>IFERROR(VLOOKUP(A3297,SEM_20201201_20210416!A:F,6,FALSE),"")</f>
        <v/>
      </c>
      <c r="O3297" s="4" t="str">
        <f t="shared" si="259"/>
        <v/>
      </c>
      <c r="P3297" s="4" t="str">
        <f t="shared" si="260"/>
        <v/>
      </c>
    </row>
    <row r="3298" spans="1:16">
      <c r="A3298" s="3" t="s">
        <v>3345</v>
      </c>
      <c r="B3298">
        <v>3</v>
      </c>
      <c r="C3298">
        <v>0</v>
      </c>
      <c r="D3298" s="1">
        <v>0</v>
      </c>
      <c r="E3298" s="2">
        <v>7.6666666666666599</v>
      </c>
      <c r="H3298" s="4" t="str">
        <f t="shared" si="256"/>
        <v/>
      </c>
      <c r="I3298" s="4" t="str">
        <f t="shared" si="257"/>
        <v/>
      </c>
      <c r="J3298" s="4" t="str">
        <f t="shared" si="258"/>
        <v/>
      </c>
      <c r="K3298" s="4" t="str">
        <f>IF(ISERROR(MATCH(A3298,SEM_20201201_20210416!A:A,0)),"","Y")</f>
        <v/>
      </c>
      <c r="L3298" s="4" t="str">
        <f>IF(K3298="Y",VLOOKUP($A3298,SEM_20201201_20210416!$A:$G,3,FALSE),"")</f>
        <v/>
      </c>
      <c r="M3298" s="4" t="str">
        <f>IF(K3298="Y",VLOOKUP($A3298,SEM_20201201_20210416!$A:$G,4,FALSE),"")</f>
        <v/>
      </c>
      <c r="N3298" s="1" t="str">
        <f>IFERROR(VLOOKUP(A3298,SEM_20201201_20210416!A:F,6,FALSE),"")</f>
        <v/>
      </c>
      <c r="O3298" s="4" t="str">
        <f t="shared" si="259"/>
        <v/>
      </c>
      <c r="P3298" s="4" t="str">
        <f t="shared" si="260"/>
        <v/>
      </c>
    </row>
    <row r="3299" spans="1:16">
      <c r="A3299" s="3" t="s">
        <v>3368</v>
      </c>
      <c r="B3299">
        <v>3</v>
      </c>
      <c r="C3299">
        <v>0</v>
      </c>
      <c r="D3299" s="1">
        <v>0</v>
      </c>
      <c r="E3299" s="2">
        <v>7.6666666666666599</v>
      </c>
      <c r="H3299" s="4" t="str">
        <f t="shared" si="256"/>
        <v/>
      </c>
      <c r="I3299" s="4" t="str">
        <f t="shared" si="257"/>
        <v/>
      </c>
      <c r="J3299" s="4" t="str">
        <f t="shared" si="258"/>
        <v/>
      </c>
      <c r="K3299" s="4" t="str">
        <f>IF(ISERROR(MATCH(A3299,SEM_20201201_20210416!A:A,0)),"","Y")</f>
        <v/>
      </c>
      <c r="L3299" s="4" t="str">
        <f>IF(K3299="Y",VLOOKUP($A3299,SEM_20201201_20210416!$A:$G,3,FALSE),"")</f>
        <v/>
      </c>
      <c r="M3299" s="4" t="str">
        <f>IF(K3299="Y",VLOOKUP($A3299,SEM_20201201_20210416!$A:$G,4,FALSE),"")</f>
        <v/>
      </c>
      <c r="N3299" s="1" t="str">
        <f>IFERROR(VLOOKUP(A3299,SEM_20201201_20210416!A:F,6,FALSE),"")</f>
        <v/>
      </c>
      <c r="O3299" s="4" t="str">
        <f t="shared" si="259"/>
        <v/>
      </c>
      <c r="P3299" s="4" t="str">
        <f t="shared" si="260"/>
        <v/>
      </c>
    </row>
    <row r="3300" spans="1:16">
      <c r="A3300" s="3" t="s">
        <v>3371</v>
      </c>
      <c r="B3300">
        <v>3</v>
      </c>
      <c r="C3300">
        <v>0</v>
      </c>
      <c r="D3300" s="1">
        <v>0</v>
      </c>
      <c r="E3300" s="2">
        <v>7.6666666666666599</v>
      </c>
      <c r="H3300" s="4" t="str">
        <f t="shared" si="256"/>
        <v/>
      </c>
      <c r="I3300" s="4" t="str">
        <f t="shared" si="257"/>
        <v/>
      </c>
      <c r="J3300" s="4" t="str">
        <f t="shared" si="258"/>
        <v/>
      </c>
      <c r="K3300" s="4" t="str">
        <f>IF(ISERROR(MATCH(A3300,SEM_20201201_20210416!A:A,0)),"","Y")</f>
        <v/>
      </c>
      <c r="L3300" s="4" t="str">
        <f>IF(K3300="Y",VLOOKUP($A3300,SEM_20201201_20210416!$A:$G,3,FALSE),"")</f>
        <v/>
      </c>
      <c r="M3300" s="4" t="str">
        <f>IF(K3300="Y",VLOOKUP($A3300,SEM_20201201_20210416!$A:$G,4,FALSE),"")</f>
        <v/>
      </c>
      <c r="N3300" s="1" t="str">
        <f>IFERROR(VLOOKUP(A3300,SEM_20201201_20210416!A:F,6,FALSE),"")</f>
        <v/>
      </c>
      <c r="O3300" s="4" t="str">
        <f t="shared" si="259"/>
        <v/>
      </c>
      <c r="P3300" s="4" t="str">
        <f t="shared" si="260"/>
        <v/>
      </c>
    </row>
    <row r="3301" spans="1:16">
      <c r="A3301" s="3" t="s">
        <v>3552</v>
      </c>
      <c r="B3301">
        <v>3</v>
      </c>
      <c r="C3301">
        <v>0</v>
      </c>
      <c r="D3301" s="1">
        <v>0</v>
      </c>
      <c r="E3301" s="2">
        <v>7.6666666666666599</v>
      </c>
      <c r="H3301" s="4" t="str">
        <f t="shared" si="256"/>
        <v/>
      </c>
      <c r="I3301" s="4" t="str">
        <f t="shared" si="257"/>
        <v/>
      </c>
      <c r="J3301" s="4" t="str">
        <f t="shared" si="258"/>
        <v/>
      </c>
      <c r="K3301" s="4" t="str">
        <f>IF(ISERROR(MATCH(A3301,SEM_20201201_20210416!A:A,0)),"","Y")</f>
        <v/>
      </c>
      <c r="L3301" s="4" t="str">
        <f>IF(K3301="Y",VLOOKUP($A3301,SEM_20201201_20210416!$A:$G,3,FALSE),"")</f>
        <v/>
      </c>
      <c r="M3301" s="4" t="str">
        <f>IF(K3301="Y",VLOOKUP($A3301,SEM_20201201_20210416!$A:$G,4,FALSE),"")</f>
        <v/>
      </c>
      <c r="N3301" s="1" t="str">
        <f>IFERROR(VLOOKUP(A3301,SEM_20201201_20210416!A:F,6,FALSE),"")</f>
        <v/>
      </c>
      <c r="O3301" s="4" t="str">
        <f t="shared" si="259"/>
        <v/>
      </c>
      <c r="P3301" s="4" t="str">
        <f t="shared" si="260"/>
        <v/>
      </c>
    </row>
    <row r="3302" spans="1:16">
      <c r="A3302" s="3" t="s">
        <v>3606</v>
      </c>
      <c r="B3302">
        <v>3</v>
      </c>
      <c r="C3302">
        <v>0</v>
      </c>
      <c r="D3302" s="1">
        <v>0</v>
      </c>
      <c r="E3302" s="2">
        <v>7.6666666666666599</v>
      </c>
      <c r="H3302" s="4" t="str">
        <f t="shared" si="256"/>
        <v/>
      </c>
      <c r="I3302" s="4" t="str">
        <f t="shared" si="257"/>
        <v/>
      </c>
      <c r="J3302" s="4" t="str">
        <f t="shared" si="258"/>
        <v/>
      </c>
      <c r="K3302" s="4" t="str">
        <f>IF(ISERROR(MATCH(A3302,SEM_20201201_20210416!A:A,0)),"","Y")</f>
        <v/>
      </c>
      <c r="L3302" s="4" t="str">
        <f>IF(K3302="Y",VLOOKUP($A3302,SEM_20201201_20210416!$A:$G,3,FALSE),"")</f>
        <v/>
      </c>
      <c r="M3302" s="4" t="str">
        <f>IF(K3302="Y",VLOOKUP($A3302,SEM_20201201_20210416!$A:$G,4,FALSE),"")</f>
        <v/>
      </c>
      <c r="N3302" s="1" t="str">
        <f>IFERROR(VLOOKUP(A3302,SEM_20201201_20210416!A:F,6,FALSE),"")</f>
        <v/>
      </c>
      <c r="O3302" s="4" t="str">
        <f t="shared" si="259"/>
        <v/>
      </c>
      <c r="P3302" s="4" t="str">
        <f t="shared" si="260"/>
        <v/>
      </c>
    </row>
    <row r="3303" spans="1:16">
      <c r="A3303" s="3" t="s">
        <v>3644</v>
      </c>
      <c r="B3303">
        <v>3</v>
      </c>
      <c r="C3303">
        <v>1</v>
      </c>
      <c r="D3303" s="1">
        <v>0.33333333333333298</v>
      </c>
      <c r="E3303" s="2">
        <v>8</v>
      </c>
      <c r="H3303" s="4" t="str">
        <f t="shared" si="256"/>
        <v/>
      </c>
      <c r="I3303" s="4" t="str">
        <f t="shared" si="257"/>
        <v/>
      </c>
      <c r="J3303" s="4" t="str">
        <f t="shared" si="258"/>
        <v/>
      </c>
      <c r="K3303" s="4" t="str">
        <f>IF(ISERROR(MATCH(A3303,SEM_20201201_20210416!A:A,0)),"","Y")</f>
        <v/>
      </c>
      <c r="L3303" s="4" t="str">
        <f>IF(K3303="Y",VLOOKUP($A3303,SEM_20201201_20210416!$A:$G,3,FALSE),"")</f>
        <v/>
      </c>
      <c r="M3303" s="4" t="str">
        <f>IF(K3303="Y",VLOOKUP($A3303,SEM_20201201_20210416!$A:$G,4,FALSE),"")</f>
        <v/>
      </c>
      <c r="N3303" s="1" t="str">
        <f>IFERROR(VLOOKUP(A3303,SEM_20201201_20210416!A:F,6,FALSE),"")</f>
        <v/>
      </c>
      <c r="O3303" s="4" t="str">
        <f t="shared" si="259"/>
        <v/>
      </c>
      <c r="P3303" s="4" t="str">
        <f t="shared" si="260"/>
        <v/>
      </c>
    </row>
    <row r="3304" spans="1:16">
      <c r="A3304" s="3" t="s">
        <v>3174</v>
      </c>
      <c r="B3304">
        <v>3</v>
      </c>
      <c r="C3304">
        <v>0</v>
      </c>
      <c r="D3304" s="1">
        <v>0</v>
      </c>
      <c r="E3304" s="2">
        <v>8</v>
      </c>
      <c r="H3304" s="4" t="str">
        <f t="shared" si="256"/>
        <v/>
      </c>
      <c r="I3304" s="4" t="str">
        <f t="shared" si="257"/>
        <v/>
      </c>
      <c r="J3304" s="4" t="str">
        <f t="shared" si="258"/>
        <v/>
      </c>
      <c r="K3304" s="4" t="str">
        <f>IF(ISERROR(MATCH(A3304,SEM_20201201_20210416!A:A,0)),"","Y")</f>
        <v/>
      </c>
      <c r="L3304" s="4" t="str">
        <f>IF(K3304="Y",VLOOKUP($A3304,SEM_20201201_20210416!$A:$G,3,FALSE),"")</f>
        <v/>
      </c>
      <c r="M3304" s="4" t="str">
        <f>IF(K3304="Y",VLOOKUP($A3304,SEM_20201201_20210416!$A:$G,4,FALSE),"")</f>
        <v/>
      </c>
      <c r="N3304" s="1" t="str">
        <f>IFERROR(VLOOKUP(A3304,SEM_20201201_20210416!A:F,6,FALSE),"")</f>
        <v/>
      </c>
      <c r="O3304" s="4" t="str">
        <f t="shared" si="259"/>
        <v/>
      </c>
      <c r="P3304" s="4" t="str">
        <f t="shared" si="260"/>
        <v/>
      </c>
    </row>
    <row r="3305" spans="1:16">
      <c r="A3305" s="3" t="s">
        <v>3337</v>
      </c>
      <c r="B3305">
        <v>3</v>
      </c>
      <c r="C3305">
        <v>0</v>
      </c>
      <c r="D3305" s="1">
        <v>0</v>
      </c>
      <c r="E3305" s="2">
        <v>8</v>
      </c>
      <c r="H3305" s="4" t="str">
        <f t="shared" si="256"/>
        <v/>
      </c>
      <c r="I3305" s="4" t="str">
        <f t="shared" si="257"/>
        <v/>
      </c>
      <c r="J3305" s="4" t="str">
        <f t="shared" si="258"/>
        <v/>
      </c>
      <c r="K3305" s="4" t="str">
        <f>IF(ISERROR(MATCH(A3305,SEM_20201201_20210416!A:A,0)),"","Y")</f>
        <v/>
      </c>
      <c r="L3305" s="4" t="str">
        <f>IF(K3305="Y",VLOOKUP($A3305,SEM_20201201_20210416!$A:$G,3,FALSE),"")</f>
        <v/>
      </c>
      <c r="M3305" s="4" t="str">
        <f>IF(K3305="Y",VLOOKUP($A3305,SEM_20201201_20210416!$A:$G,4,FALSE),"")</f>
        <v/>
      </c>
      <c r="N3305" s="1" t="str">
        <f>IFERROR(VLOOKUP(A3305,SEM_20201201_20210416!A:F,6,FALSE),"")</f>
        <v/>
      </c>
      <c r="O3305" s="4" t="str">
        <f t="shared" si="259"/>
        <v/>
      </c>
      <c r="P3305" s="4" t="str">
        <f t="shared" si="260"/>
        <v/>
      </c>
    </row>
    <row r="3306" spans="1:16">
      <c r="A3306" s="3" t="s">
        <v>3341</v>
      </c>
      <c r="B3306">
        <v>3</v>
      </c>
      <c r="C3306">
        <v>0</v>
      </c>
      <c r="D3306" s="1">
        <v>0</v>
      </c>
      <c r="E3306" s="2">
        <v>8</v>
      </c>
      <c r="H3306" s="4" t="str">
        <f t="shared" si="256"/>
        <v/>
      </c>
      <c r="I3306" s="4" t="str">
        <f t="shared" si="257"/>
        <v/>
      </c>
      <c r="J3306" s="4" t="str">
        <f t="shared" si="258"/>
        <v/>
      </c>
      <c r="K3306" s="4" t="str">
        <f>IF(ISERROR(MATCH(A3306,SEM_20201201_20210416!A:A,0)),"","Y")</f>
        <v/>
      </c>
      <c r="L3306" s="4" t="str">
        <f>IF(K3306="Y",VLOOKUP($A3306,SEM_20201201_20210416!$A:$G,3,FALSE),"")</f>
        <v/>
      </c>
      <c r="M3306" s="4" t="str">
        <f>IF(K3306="Y",VLOOKUP($A3306,SEM_20201201_20210416!$A:$G,4,FALSE),"")</f>
        <v/>
      </c>
      <c r="N3306" s="1" t="str">
        <f>IFERROR(VLOOKUP(A3306,SEM_20201201_20210416!A:F,6,FALSE),"")</f>
        <v/>
      </c>
      <c r="O3306" s="4" t="str">
        <f t="shared" si="259"/>
        <v/>
      </c>
      <c r="P3306" s="4" t="str">
        <f t="shared" si="260"/>
        <v/>
      </c>
    </row>
    <row r="3307" spans="1:16">
      <c r="A3307" s="3" t="s">
        <v>3468</v>
      </c>
      <c r="B3307">
        <v>3</v>
      </c>
      <c r="C3307">
        <v>0</v>
      </c>
      <c r="D3307" s="1">
        <v>0</v>
      </c>
      <c r="E3307" s="2">
        <v>8</v>
      </c>
      <c r="H3307" s="4" t="str">
        <f t="shared" si="256"/>
        <v/>
      </c>
      <c r="I3307" s="4" t="str">
        <f t="shared" si="257"/>
        <v/>
      </c>
      <c r="J3307" s="4" t="str">
        <f t="shared" si="258"/>
        <v/>
      </c>
      <c r="K3307" s="4" t="str">
        <f>IF(ISERROR(MATCH(A3307,SEM_20201201_20210416!A:A,0)),"","Y")</f>
        <v/>
      </c>
      <c r="L3307" s="4" t="str">
        <f>IF(K3307="Y",VLOOKUP($A3307,SEM_20201201_20210416!$A:$G,3,FALSE),"")</f>
        <v/>
      </c>
      <c r="M3307" s="4" t="str">
        <f>IF(K3307="Y",VLOOKUP($A3307,SEM_20201201_20210416!$A:$G,4,FALSE),"")</f>
        <v/>
      </c>
      <c r="N3307" s="1" t="str">
        <f>IFERROR(VLOOKUP(A3307,SEM_20201201_20210416!A:F,6,FALSE),"")</f>
        <v/>
      </c>
      <c r="O3307" s="4" t="str">
        <f t="shared" si="259"/>
        <v/>
      </c>
      <c r="P3307" s="4" t="str">
        <f t="shared" si="260"/>
        <v/>
      </c>
    </row>
    <row r="3308" spans="1:16">
      <c r="A3308" s="3" t="s">
        <v>3538</v>
      </c>
      <c r="B3308">
        <v>3</v>
      </c>
      <c r="C3308">
        <v>0</v>
      </c>
      <c r="D3308" s="1">
        <v>0</v>
      </c>
      <c r="E3308" s="2">
        <v>8</v>
      </c>
      <c r="H3308" s="4" t="str">
        <f t="shared" si="256"/>
        <v/>
      </c>
      <c r="I3308" s="4" t="str">
        <f t="shared" si="257"/>
        <v/>
      </c>
      <c r="J3308" s="4" t="str">
        <f t="shared" si="258"/>
        <v/>
      </c>
      <c r="K3308" s="4" t="str">
        <f>IF(ISERROR(MATCH(A3308,SEM_20201201_20210416!A:A,0)),"","Y")</f>
        <v/>
      </c>
      <c r="L3308" s="4" t="str">
        <f>IF(K3308="Y",VLOOKUP($A3308,SEM_20201201_20210416!$A:$G,3,FALSE),"")</f>
        <v/>
      </c>
      <c r="M3308" s="4" t="str">
        <f>IF(K3308="Y",VLOOKUP($A3308,SEM_20201201_20210416!$A:$G,4,FALSE),"")</f>
        <v/>
      </c>
      <c r="N3308" s="1" t="str">
        <f>IFERROR(VLOOKUP(A3308,SEM_20201201_20210416!A:F,6,FALSE),"")</f>
        <v/>
      </c>
      <c r="O3308" s="4" t="str">
        <f t="shared" si="259"/>
        <v/>
      </c>
      <c r="P3308" s="4" t="str">
        <f t="shared" si="260"/>
        <v/>
      </c>
    </row>
    <row r="3309" spans="1:16">
      <c r="A3309" s="3" t="s">
        <v>3669</v>
      </c>
      <c r="B3309">
        <v>3</v>
      </c>
      <c r="C3309">
        <v>0</v>
      </c>
      <c r="D3309" s="1">
        <v>0</v>
      </c>
      <c r="E3309" s="2">
        <v>8</v>
      </c>
      <c r="H3309" s="4" t="str">
        <f t="shared" si="256"/>
        <v/>
      </c>
      <c r="I3309" s="4" t="str">
        <f t="shared" si="257"/>
        <v/>
      </c>
      <c r="J3309" s="4" t="str">
        <f t="shared" si="258"/>
        <v/>
      </c>
      <c r="K3309" s="4" t="str">
        <f>IF(ISERROR(MATCH(A3309,SEM_20201201_20210416!A:A,0)),"","Y")</f>
        <v/>
      </c>
      <c r="L3309" s="4" t="str">
        <f>IF(K3309="Y",VLOOKUP($A3309,SEM_20201201_20210416!$A:$G,3,FALSE),"")</f>
        <v/>
      </c>
      <c r="M3309" s="4" t="str">
        <f>IF(K3309="Y",VLOOKUP($A3309,SEM_20201201_20210416!$A:$G,4,FALSE),"")</f>
        <v/>
      </c>
      <c r="N3309" s="1" t="str">
        <f>IFERROR(VLOOKUP(A3309,SEM_20201201_20210416!A:F,6,FALSE),"")</f>
        <v/>
      </c>
      <c r="O3309" s="4" t="str">
        <f t="shared" si="259"/>
        <v/>
      </c>
      <c r="P3309" s="4" t="str">
        <f t="shared" si="260"/>
        <v/>
      </c>
    </row>
    <row r="3310" spans="1:16">
      <c r="A3310" s="3" t="s">
        <v>3263</v>
      </c>
      <c r="B3310">
        <v>3</v>
      </c>
      <c r="C3310">
        <v>0</v>
      </c>
      <c r="D3310" s="1">
        <v>0</v>
      </c>
      <c r="E3310" s="2">
        <v>8.3333333333333304</v>
      </c>
      <c r="H3310" s="4" t="str">
        <f t="shared" si="256"/>
        <v/>
      </c>
      <c r="I3310" s="4" t="str">
        <f t="shared" si="257"/>
        <v/>
      </c>
      <c r="J3310" s="4" t="str">
        <f t="shared" si="258"/>
        <v/>
      </c>
      <c r="K3310" s="4" t="str">
        <f>IF(ISERROR(MATCH(A3310,SEM_20201201_20210416!A:A,0)),"","Y")</f>
        <v/>
      </c>
      <c r="L3310" s="4" t="str">
        <f>IF(K3310="Y",VLOOKUP($A3310,SEM_20201201_20210416!$A:$G,3,FALSE),"")</f>
        <v/>
      </c>
      <c r="M3310" s="4" t="str">
        <f>IF(K3310="Y",VLOOKUP($A3310,SEM_20201201_20210416!$A:$G,4,FALSE),"")</f>
        <v/>
      </c>
      <c r="N3310" s="1" t="str">
        <f>IFERROR(VLOOKUP(A3310,SEM_20201201_20210416!A:F,6,FALSE),"")</f>
        <v/>
      </c>
      <c r="O3310" s="4" t="str">
        <f t="shared" si="259"/>
        <v/>
      </c>
      <c r="P3310" s="4" t="str">
        <f t="shared" si="260"/>
        <v/>
      </c>
    </row>
    <row r="3311" spans="1:16">
      <c r="A3311" s="3" t="s">
        <v>3417</v>
      </c>
      <c r="B3311">
        <v>3</v>
      </c>
      <c r="C3311">
        <v>0</v>
      </c>
      <c r="D3311" s="1">
        <v>0</v>
      </c>
      <c r="E3311" s="2">
        <v>8.3333333333333304</v>
      </c>
      <c r="H3311" s="4" t="str">
        <f t="shared" si="256"/>
        <v/>
      </c>
      <c r="I3311" s="4" t="str">
        <f t="shared" si="257"/>
        <v/>
      </c>
      <c r="J3311" s="4" t="str">
        <f t="shared" si="258"/>
        <v/>
      </c>
      <c r="K3311" s="4" t="str">
        <f>IF(ISERROR(MATCH(A3311,SEM_20201201_20210416!A:A,0)),"","Y")</f>
        <v/>
      </c>
      <c r="L3311" s="4" t="str">
        <f>IF(K3311="Y",VLOOKUP($A3311,SEM_20201201_20210416!$A:$G,3,FALSE),"")</f>
        <v/>
      </c>
      <c r="M3311" s="4" t="str">
        <f>IF(K3311="Y",VLOOKUP($A3311,SEM_20201201_20210416!$A:$G,4,FALSE),"")</f>
        <v/>
      </c>
      <c r="N3311" s="1" t="str">
        <f>IFERROR(VLOOKUP(A3311,SEM_20201201_20210416!A:F,6,FALSE),"")</f>
        <v/>
      </c>
      <c r="O3311" s="4" t="str">
        <f t="shared" si="259"/>
        <v/>
      </c>
      <c r="P3311" s="4" t="str">
        <f t="shared" si="260"/>
        <v/>
      </c>
    </row>
    <row r="3312" spans="1:16">
      <c r="A3312" s="3" t="s">
        <v>3444</v>
      </c>
      <c r="B3312">
        <v>3</v>
      </c>
      <c r="C3312">
        <v>0</v>
      </c>
      <c r="D3312" s="1">
        <v>0</v>
      </c>
      <c r="E3312" s="2">
        <v>8.3333333333333304</v>
      </c>
      <c r="H3312" s="4" t="str">
        <f t="shared" si="256"/>
        <v/>
      </c>
      <c r="I3312" s="4" t="str">
        <f t="shared" si="257"/>
        <v/>
      </c>
      <c r="J3312" s="4" t="str">
        <f t="shared" si="258"/>
        <v/>
      </c>
      <c r="K3312" s="4" t="str">
        <f>IF(ISERROR(MATCH(A3312,SEM_20201201_20210416!A:A,0)),"","Y")</f>
        <v/>
      </c>
      <c r="L3312" s="4" t="str">
        <f>IF(K3312="Y",VLOOKUP($A3312,SEM_20201201_20210416!$A:$G,3,FALSE),"")</f>
        <v/>
      </c>
      <c r="M3312" s="4" t="str">
        <f>IF(K3312="Y",VLOOKUP($A3312,SEM_20201201_20210416!$A:$G,4,FALSE),"")</f>
        <v/>
      </c>
      <c r="N3312" s="1" t="str">
        <f>IFERROR(VLOOKUP(A3312,SEM_20201201_20210416!A:F,6,FALSE),"")</f>
        <v/>
      </c>
      <c r="O3312" s="4" t="str">
        <f t="shared" si="259"/>
        <v/>
      </c>
      <c r="P3312" s="4" t="str">
        <f t="shared" si="260"/>
        <v/>
      </c>
    </row>
    <row r="3313" spans="1:16">
      <c r="A3313" s="3" t="s">
        <v>3506</v>
      </c>
      <c r="B3313">
        <v>3</v>
      </c>
      <c r="C3313">
        <v>0</v>
      </c>
      <c r="D3313" s="1">
        <v>0</v>
      </c>
      <c r="E3313" s="2">
        <v>8.3333333333333304</v>
      </c>
      <c r="H3313" s="4" t="str">
        <f t="shared" si="256"/>
        <v/>
      </c>
      <c r="I3313" s="4" t="str">
        <f t="shared" si="257"/>
        <v/>
      </c>
      <c r="J3313" s="4" t="str">
        <f t="shared" si="258"/>
        <v/>
      </c>
      <c r="K3313" s="4" t="str">
        <f>IF(ISERROR(MATCH(A3313,SEM_20201201_20210416!A:A,0)),"","Y")</f>
        <v/>
      </c>
      <c r="L3313" s="4" t="str">
        <f>IF(K3313="Y",VLOOKUP($A3313,SEM_20201201_20210416!$A:$G,3,FALSE),"")</f>
        <v/>
      </c>
      <c r="M3313" s="4" t="str">
        <f>IF(K3313="Y",VLOOKUP($A3313,SEM_20201201_20210416!$A:$G,4,FALSE),"")</f>
        <v/>
      </c>
      <c r="N3313" s="1" t="str">
        <f>IFERROR(VLOOKUP(A3313,SEM_20201201_20210416!A:F,6,FALSE),"")</f>
        <v/>
      </c>
      <c r="O3313" s="4" t="str">
        <f t="shared" si="259"/>
        <v/>
      </c>
      <c r="P3313" s="4" t="str">
        <f t="shared" si="260"/>
        <v/>
      </c>
    </row>
    <row r="3314" spans="1:16">
      <c r="A3314" s="3" t="s">
        <v>3524</v>
      </c>
      <c r="B3314">
        <v>3</v>
      </c>
      <c r="C3314">
        <v>0</v>
      </c>
      <c r="D3314" s="1">
        <v>0</v>
      </c>
      <c r="E3314" s="2">
        <v>8.3333333333333304</v>
      </c>
      <c r="H3314" s="4" t="str">
        <f t="shared" si="256"/>
        <v/>
      </c>
      <c r="I3314" s="4" t="str">
        <f t="shared" si="257"/>
        <v/>
      </c>
      <c r="J3314" s="4" t="str">
        <f t="shared" si="258"/>
        <v/>
      </c>
      <c r="K3314" s="4" t="str">
        <f>IF(ISERROR(MATCH(A3314,SEM_20201201_20210416!A:A,0)),"","Y")</f>
        <v/>
      </c>
      <c r="L3314" s="4" t="str">
        <f>IF(K3314="Y",VLOOKUP($A3314,SEM_20201201_20210416!$A:$G,3,FALSE),"")</f>
        <v/>
      </c>
      <c r="M3314" s="4" t="str">
        <f>IF(K3314="Y",VLOOKUP($A3314,SEM_20201201_20210416!$A:$G,4,FALSE),"")</f>
        <v/>
      </c>
      <c r="N3314" s="1" t="str">
        <f>IFERROR(VLOOKUP(A3314,SEM_20201201_20210416!A:F,6,FALSE),"")</f>
        <v/>
      </c>
      <c r="O3314" s="4" t="str">
        <f t="shared" si="259"/>
        <v/>
      </c>
      <c r="P3314" s="4" t="str">
        <f t="shared" si="260"/>
        <v/>
      </c>
    </row>
    <row r="3315" spans="1:16">
      <c r="A3315" s="3" t="s">
        <v>3591</v>
      </c>
      <c r="B3315">
        <v>3</v>
      </c>
      <c r="C3315">
        <v>0</v>
      </c>
      <c r="D3315" s="1">
        <v>0</v>
      </c>
      <c r="E3315" s="2">
        <v>8.3333333333333304</v>
      </c>
      <c r="H3315" s="4" t="str">
        <f t="shared" si="256"/>
        <v/>
      </c>
      <c r="I3315" s="4" t="str">
        <f t="shared" si="257"/>
        <v/>
      </c>
      <c r="J3315" s="4" t="str">
        <f t="shared" si="258"/>
        <v/>
      </c>
      <c r="K3315" s="4" t="str">
        <f>IF(ISERROR(MATCH(A3315,SEM_20201201_20210416!A:A,0)),"","Y")</f>
        <v/>
      </c>
      <c r="L3315" s="4" t="str">
        <f>IF(K3315="Y",VLOOKUP($A3315,SEM_20201201_20210416!$A:$G,3,FALSE),"")</f>
        <v/>
      </c>
      <c r="M3315" s="4" t="str">
        <f>IF(K3315="Y",VLOOKUP($A3315,SEM_20201201_20210416!$A:$G,4,FALSE),"")</f>
        <v/>
      </c>
      <c r="N3315" s="1" t="str">
        <f>IFERROR(VLOOKUP(A3315,SEM_20201201_20210416!A:F,6,FALSE),"")</f>
        <v/>
      </c>
      <c r="O3315" s="4" t="str">
        <f t="shared" si="259"/>
        <v/>
      </c>
      <c r="P3315" s="4" t="str">
        <f t="shared" si="260"/>
        <v/>
      </c>
    </row>
    <row r="3316" spans="1:16">
      <c r="A3316" s="3" t="s">
        <v>3646</v>
      </c>
      <c r="B3316">
        <v>3</v>
      </c>
      <c r="C3316">
        <v>0</v>
      </c>
      <c r="D3316" s="1">
        <v>0</v>
      </c>
      <c r="E3316" s="2">
        <v>8.3333333333333304</v>
      </c>
      <c r="H3316" s="4" t="str">
        <f t="shared" si="256"/>
        <v/>
      </c>
      <c r="I3316" s="4" t="str">
        <f t="shared" si="257"/>
        <v/>
      </c>
      <c r="J3316" s="4" t="str">
        <f t="shared" si="258"/>
        <v/>
      </c>
      <c r="K3316" s="4" t="str">
        <f>IF(ISERROR(MATCH(A3316,SEM_20201201_20210416!A:A,0)),"","Y")</f>
        <v/>
      </c>
      <c r="L3316" s="4" t="str">
        <f>IF(K3316="Y",VLOOKUP($A3316,SEM_20201201_20210416!$A:$G,3,FALSE),"")</f>
        <v/>
      </c>
      <c r="M3316" s="4" t="str">
        <f>IF(K3316="Y",VLOOKUP($A3316,SEM_20201201_20210416!$A:$G,4,FALSE),"")</f>
        <v/>
      </c>
      <c r="N3316" s="1" t="str">
        <f>IFERROR(VLOOKUP(A3316,SEM_20201201_20210416!A:F,6,FALSE),"")</f>
        <v/>
      </c>
      <c r="O3316" s="4" t="str">
        <f t="shared" si="259"/>
        <v/>
      </c>
      <c r="P3316" s="4" t="str">
        <f t="shared" si="260"/>
        <v/>
      </c>
    </row>
    <row r="3317" spans="1:16">
      <c r="A3317" s="3" t="s">
        <v>3178</v>
      </c>
      <c r="B3317">
        <v>3</v>
      </c>
      <c r="C3317">
        <v>0</v>
      </c>
      <c r="D3317" s="1">
        <v>0</v>
      </c>
      <c r="E3317" s="2">
        <v>8.6666666666666607</v>
      </c>
      <c r="H3317" s="4" t="str">
        <f t="shared" si="256"/>
        <v/>
      </c>
      <c r="I3317" s="4" t="str">
        <f t="shared" si="257"/>
        <v/>
      </c>
      <c r="J3317" s="4" t="str">
        <f t="shared" si="258"/>
        <v/>
      </c>
      <c r="K3317" s="4" t="str">
        <f>IF(ISERROR(MATCH(A3317,SEM_20201201_20210416!A:A,0)),"","Y")</f>
        <v/>
      </c>
      <c r="L3317" s="4" t="str">
        <f>IF(K3317="Y",VLOOKUP($A3317,SEM_20201201_20210416!$A:$G,3,FALSE),"")</f>
        <v/>
      </c>
      <c r="M3317" s="4" t="str">
        <f>IF(K3317="Y",VLOOKUP($A3317,SEM_20201201_20210416!$A:$G,4,FALSE),"")</f>
        <v/>
      </c>
      <c r="N3317" s="1" t="str">
        <f>IFERROR(VLOOKUP(A3317,SEM_20201201_20210416!A:F,6,FALSE),"")</f>
        <v/>
      </c>
      <c r="O3317" s="4" t="str">
        <f t="shared" si="259"/>
        <v/>
      </c>
      <c r="P3317" s="4" t="str">
        <f t="shared" si="260"/>
        <v/>
      </c>
    </row>
    <row r="3318" spans="1:16">
      <c r="A3318" s="3" t="s">
        <v>3211</v>
      </c>
      <c r="B3318">
        <v>3</v>
      </c>
      <c r="C3318">
        <v>0</v>
      </c>
      <c r="D3318" s="1">
        <v>0</v>
      </c>
      <c r="E3318" s="2">
        <v>8.6666666666666607</v>
      </c>
      <c r="H3318" s="4" t="str">
        <f t="shared" si="256"/>
        <v/>
      </c>
      <c r="I3318" s="4" t="str">
        <f t="shared" si="257"/>
        <v/>
      </c>
      <c r="J3318" s="4" t="str">
        <f t="shared" si="258"/>
        <v/>
      </c>
      <c r="K3318" s="4" t="str">
        <f>IF(ISERROR(MATCH(A3318,SEM_20201201_20210416!A:A,0)),"","Y")</f>
        <v/>
      </c>
      <c r="L3318" s="4" t="str">
        <f>IF(K3318="Y",VLOOKUP($A3318,SEM_20201201_20210416!$A:$G,3,FALSE),"")</f>
        <v/>
      </c>
      <c r="M3318" s="4" t="str">
        <f>IF(K3318="Y",VLOOKUP($A3318,SEM_20201201_20210416!$A:$G,4,FALSE),"")</f>
        <v/>
      </c>
      <c r="N3318" s="1" t="str">
        <f>IFERROR(VLOOKUP(A3318,SEM_20201201_20210416!A:F,6,FALSE),"")</f>
        <v/>
      </c>
      <c r="O3318" s="4" t="str">
        <f t="shared" si="259"/>
        <v/>
      </c>
      <c r="P3318" s="4" t="str">
        <f t="shared" si="260"/>
        <v/>
      </c>
    </row>
    <row r="3319" spans="1:16">
      <c r="A3319" s="3" t="s">
        <v>3374</v>
      </c>
      <c r="B3319">
        <v>3</v>
      </c>
      <c r="C3319">
        <v>0</v>
      </c>
      <c r="D3319" s="1">
        <v>0</v>
      </c>
      <c r="E3319" s="2">
        <v>8.6666666666666607</v>
      </c>
      <c r="H3319" s="4" t="str">
        <f t="shared" si="256"/>
        <v/>
      </c>
      <c r="I3319" s="4" t="str">
        <f t="shared" si="257"/>
        <v/>
      </c>
      <c r="J3319" s="4" t="str">
        <f t="shared" si="258"/>
        <v/>
      </c>
      <c r="K3319" s="4" t="str">
        <f>IF(ISERROR(MATCH(A3319,SEM_20201201_20210416!A:A,0)),"","Y")</f>
        <v/>
      </c>
      <c r="L3319" s="4" t="str">
        <f>IF(K3319="Y",VLOOKUP($A3319,SEM_20201201_20210416!$A:$G,3,FALSE),"")</f>
        <v/>
      </c>
      <c r="M3319" s="4" t="str">
        <f>IF(K3319="Y",VLOOKUP($A3319,SEM_20201201_20210416!$A:$G,4,FALSE),"")</f>
        <v/>
      </c>
      <c r="N3319" s="1" t="str">
        <f>IFERROR(VLOOKUP(A3319,SEM_20201201_20210416!A:F,6,FALSE),"")</f>
        <v/>
      </c>
      <c r="O3319" s="4" t="str">
        <f t="shared" si="259"/>
        <v/>
      </c>
      <c r="P3319" s="4" t="str">
        <f t="shared" si="260"/>
        <v/>
      </c>
    </row>
    <row r="3320" spans="1:16">
      <c r="A3320" s="3" t="s">
        <v>3459</v>
      </c>
      <c r="B3320">
        <v>3</v>
      </c>
      <c r="C3320">
        <v>0</v>
      </c>
      <c r="D3320" s="1">
        <v>0</v>
      </c>
      <c r="E3320" s="2">
        <v>8.6666666666666607</v>
      </c>
      <c r="H3320" s="4" t="str">
        <f t="shared" si="256"/>
        <v/>
      </c>
      <c r="I3320" s="4" t="str">
        <f t="shared" si="257"/>
        <v/>
      </c>
      <c r="J3320" s="4" t="str">
        <f t="shared" si="258"/>
        <v/>
      </c>
      <c r="K3320" s="4" t="str">
        <f>IF(ISERROR(MATCH(A3320,SEM_20201201_20210416!A:A,0)),"","Y")</f>
        <v/>
      </c>
      <c r="L3320" s="4" t="str">
        <f>IF(K3320="Y",VLOOKUP($A3320,SEM_20201201_20210416!$A:$G,3,FALSE),"")</f>
        <v/>
      </c>
      <c r="M3320" s="4" t="str">
        <f>IF(K3320="Y",VLOOKUP($A3320,SEM_20201201_20210416!$A:$G,4,FALSE),"")</f>
        <v/>
      </c>
      <c r="N3320" s="1" t="str">
        <f>IFERROR(VLOOKUP(A3320,SEM_20201201_20210416!A:F,6,FALSE),"")</f>
        <v/>
      </c>
      <c r="O3320" s="4" t="str">
        <f t="shared" si="259"/>
        <v/>
      </c>
      <c r="P3320" s="4" t="str">
        <f t="shared" si="260"/>
        <v/>
      </c>
    </row>
    <row r="3321" spans="1:16">
      <c r="A3321" s="3" t="s">
        <v>3482</v>
      </c>
      <c r="B3321">
        <v>3</v>
      </c>
      <c r="C3321">
        <v>0</v>
      </c>
      <c r="D3321" s="1">
        <v>0</v>
      </c>
      <c r="E3321" s="2">
        <v>8.6666666666666607</v>
      </c>
      <c r="H3321" s="4" t="str">
        <f t="shared" si="256"/>
        <v/>
      </c>
      <c r="I3321" s="4" t="str">
        <f t="shared" si="257"/>
        <v/>
      </c>
      <c r="J3321" s="4" t="str">
        <f t="shared" si="258"/>
        <v/>
      </c>
      <c r="K3321" s="4" t="str">
        <f>IF(ISERROR(MATCH(A3321,SEM_20201201_20210416!A:A,0)),"","Y")</f>
        <v/>
      </c>
      <c r="L3321" s="4" t="str">
        <f>IF(K3321="Y",VLOOKUP($A3321,SEM_20201201_20210416!$A:$G,3,FALSE),"")</f>
        <v/>
      </c>
      <c r="M3321" s="4" t="str">
        <f>IF(K3321="Y",VLOOKUP($A3321,SEM_20201201_20210416!$A:$G,4,FALSE),"")</f>
        <v/>
      </c>
      <c r="N3321" s="1" t="str">
        <f>IFERROR(VLOOKUP(A3321,SEM_20201201_20210416!A:F,6,FALSE),"")</f>
        <v/>
      </c>
      <c r="O3321" s="4" t="str">
        <f t="shared" si="259"/>
        <v/>
      </c>
      <c r="P3321" s="4" t="str">
        <f t="shared" si="260"/>
        <v/>
      </c>
    </row>
    <row r="3322" spans="1:16">
      <c r="A3322" s="3" t="s">
        <v>3497</v>
      </c>
      <c r="B3322">
        <v>3</v>
      </c>
      <c r="C3322">
        <v>0</v>
      </c>
      <c r="D3322" s="1">
        <v>0</v>
      </c>
      <c r="E3322" s="2">
        <v>8.6666666666666607</v>
      </c>
      <c r="H3322" s="4" t="str">
        <f t="shared" si="256"/>
        <v/>
      </c>
      <c r="I3322" s="4" t="str">
        <f t="shared" si="257"/>
        <v/>
      </c>
      <c r="J3322" s="4" t="str">
        <f t="shared" si="258"/>
        <v/>
      </c>
      <c r="K3322" s="4" t="str">
        <f>IF(ISERROR(MATCH(A3322,SEM_20201201_20210416!A:A,0)),"","Y")</f>
        <v/>
      </c>
      <c r="L3322" s="4" t="str">
        <f>IF(K3322="Y",VLOOKUP($A3322,SEM_20201201_20210416!$A:$G,3,FALSE),"")</f>
        <v/>
      </c>
      <c r="M3322" s="4" t="str">
        <f>IF(K3322="Y",VLOOKUP($A3322,SEM_20201201_20210416!$A:$G,4,FALSE),"")</f>
        <v/>
      </c>
      <c r="N3322" s="1" t="str">
        <f>IFERROR(VLOOKUP(A3322,SEM_20201201_20210416!A:F,6,FALSE),"")</f>
        <v/>
      </c>
      <c r="O3322" s="4" t="str">
        <f t="shared" si="259"/>
        <v/>
      </c>
      <c r="P3322" s="4" t="str">
        <f t="shared" si="260"/>
        <v/>
      </c>
    </row>
    <row r="3323" spans="1:16">
      <c r="A3323" s="3" t="s">
        <v>3498</v>
      </c>
      <c r="B3323">
        <v>3</v>
      </c>
      <c r="C3323">
        <v>0</v>
      </c>
      <c r="D3323" s="1">
        <v>0</v>
      </c>
      <c r="E3323" s="2">
        <v>8.6666666666666607</v>
      </c>
      <c r="H3323" s="4" t="str">
        <f t="shared" si="256"/>
        <v/>
      </c>
      <c r="I3323" s="4" t="str">
        <f t="shared" si="257"/>
        <v/>
      </c>
      <c r="J3323" s="4" t="str">
        <f t="shared" si="258"/>
        <v/>
      </c>
      <c r="K3323" s="4" t="str">
        <f>IF(ISERROR(MATCH(A3323,SEM_20201201_20210416!A:A,0)),"","Y")</f>
        <v/>
      </c>
      <c r="L3323" s="4" t="str">
        <f>IF(K3323="Y",VLOOKUP($A3323,SEM_20201201_20210416!$A:$G,3,FALSE),"")</f>
        <v/>
      </c>
      <c r="M3323" s="4" t="str">
        <f>IF(K3323="Y",VLOOKUP($A3323,SEM_20201201_20210416!$A:$G,4,FALSE),"")</f>
        <v/>
      </c>
      <c r="N3323" s="1" t="str">
        <f>IFERROR(VLOOKUP(A3323,SEM_20201201_20210416!A:F,6,FALSE),"")</f>
        <v/>
      </c>
      <c r="O3323" s="4" t="str">
        <f t="shared" si="259"/>
        <v/>
      </c>
      <c r="P3323" s="4" t="str">
        <f t="shared" si="260"/>
        <v/>
      </c>
    </row>
    <row r="3324" spans="1:16">
      <c r="A3324" s="3" t="s">
        <v>3526</v>
      </c>
      <c r="B3324">
        <v>3</v>
      </c>
      <c r="C3324">
        <v>0</v>
      </c>
      <c r="D3324" s="1">
        <v>0</v>
      </c>
      <c r="E3324" s="2">
        <v>8.6666666666666607</v>
      </c>
      <c r="H3324" s="4" t="str">
        <f t="shared" si="256"/>
        <v/>
      </c>
      <c r="I3324" s="4" t="str">
        <f t="shared" si="257"/>
        <v/>
      </c>
      <c r="J3324" s="4" t="str">
        <f t="shared" si="258"/>
        <v/>
      </c>
      <c r="K3324" s="4" t="str">
        <f>IF(ISERROR(MATCH(A3324,SEM_20201201_20210416!A:A,0)),"","Y")</f>
        <v/>
      </c>
      <c r="L3324" s="4" t="str">
        <f>IF(K3324="Y",VLOOKUP($A3324,SEM_20201201_20210416!$A:$G,3,FALSE),"")</f>
        <v/>
      </c>
      <c r="M3324" s="4" t="str">
        <f>IF(K3324="Y",VLOOKUP($A3324,SEM_20201201_20210416!$A:$G,4,FALSE),"")</f>
        <v/>
      </c>
      <c r="N3324" s="1" t="str">
        <f>IFERROR(VLOOKUP(A3324,SEM_20201201_20210416!A:F,6,FALSE),"")</f>
        <v/>
      </c>
      <c r="O3324" s="4" t="str">
        <f t="shared" si="259"/>
        <v/>
      </c>
      <c r="P3324" s="4" t="str">
        <f t="shared" si="260"/>
        <v/>
      </c>
    </row>
    <row r="3325" spans="1:16">
      <c r="A3325" s="3" t="s">
        <v>3620</v>
      </c>
      <c r="B3325">
        <v>3</v>
      </c>
      <c r="C3325">
        <v>0</v>
      </c>
      <c r="D3325" s="1">
        <v>0</v>
      </c>
      <c r="E3325" s="2">
        <v>8.6666666666666607</v>
      </c>
      <c r="H3325" s="4" t="str">
        <f t="shared" si="256"/>
        <v/>
      </c>
      <c r="I3325" s="4" t="str">
        <f t="shared" si="257"/>
        <v/>
      </c>
      <c r="J3325" s="4" t="str">
        <f t="shared" si="258"/>
        <v/>
      </c>
      <c r="K3325" s="4" t="str">
        <f>IF(ISERROR(MATCH(A3325,SEM_20201201_20210416!A:A,0)),"","Y")</f>
        <v/>
      </c>
      <c r="L3325" s="4" t="str">
        <f>IF(K3325="Y",VLOOKUP($A3325,SEM_20201201_20210416!$A:$G,3,FALSE),"")</f>
        <v/>
      </c>
      <c r="M3325" s="4" t="str">
        <f>IF(K3325="Y",VLOOKUP($A3325,SEM_20201201_20210416!$A:$G,4,FALSE),"")</f>
        <v/>
      </c>
      <c r="N3325" s="1" t="str">
        <f>IFERROR(VLOOKUP(A3325,SEM_20201201_20210416!A:F,6,FALSE),"")</f>
        <v/>
      </c>
      <c r="O3325" s="4" t="str">
        <f t="shared" si="259"/>
        <v/>
      </c>
      <c r="P3325" s="4" t="str">
        <f t="shared" si="260"/>
        <v/>
      </c>
    </row>
    <row r="3326" spans="1:16">
      <c r="A3326" s="3" t="s">
        <v>3649</v>
      </c>
      <c r="B3326">
        <v>3</v>
      </c>
      <c r="C3326">
        <v>0</v>
      </c>
      <c r="D3326" s="1">
        <v>0</v>
      </c>
      <c r="E3326" s="2">
        <v>8.6666666666666607</v>
      </c>
      <c r="H3326" s="4" t="str">
        <f t="shared" si="256"/>
        <v/>
      </c>
      <c r="I3326" s="4" t="str">
        <f t="shared" si="257"/>
        <v/>
      </c>
      <c r="J3326" s="4" t="str">
        <f t="shared" si="258"/>
        <v/>
      </c>
      <c r="K3326" s="4" t="str">
        <f>IF(ISERROR(MATCH(A3326,SEM_20201201_20210416!A:A,0)),"","Y")</f>
        <v/>
      </c>
      <c r="L3326" s="4" t="str">
        <f>IF(K3326="Y",VLOOKUP($A3326,SEM_20201201_20210416!$A:$G,3,FALSE),"")</f>
        <v/>
      </c>
      <c r="M3326" s="4" t="str">
        <f>IF(K3326="Y",VLOOKUP($A3326,SEM_20201201_20210416!$A:$G,4,FALSE),"")</f>
        <v/>
      </c>
      <c r="N3326" s="1" t="str">
        <f>IFERROR(VLOOKUP(A3326,SEM_20201201_20210416!A:F,6,FALSE),"")</f>
        <v/>
      </c>
      <c r="O3326" s="4" t="str">
        <f t="shared" si="259"/>
        <v/>
      </c>
      <c r="P3326" s="4" t="str">
        <f t="shared" si="260"/>
        <v/>
      </c>
    </row>
    <row r="3327" spans="1:16">
      <c r="A3327" s="3" t="s">
        <v>3232</v>
      </c>
      <c r="B3327">
        <v>3</v>
      </c>
      <c r="C3327">
        <v>1</v>
      </c>
      <c r="D3327" s="1">
        <v>0.33333333333333298</v>
      </c>
      <c r="E3327" s="2">
        <v>9</v>
      </c>
      <c r="H3327" s="4" t="str">
        <f t="shared" si="256"/>
        <v/>
      </c>
      <c r="I3327" s="4" t="str">
        <f t="shared" si="257"/>
        <v/>
      </c>
      <c r="J3327" s="4" t="str">
        <f t="shared" si="258"/>
        <v/>
      </c>
      <c r="K3327" s="4" t="str">
        <f>IF(ISERROR(MATCH(A3327,SEM_20201201_20210416!A:A,0)),"","Y")</f>
        <v/>
      </c>
      <c r="L3327" s="4" t="str">
        <f>IF(K3327="Y",VLOOKUP($A3327,SEM_20201201_20210416!$A:$G,3,FALSE),"")</f>
        <v/>
      </c>
      <c r="M3327" s="4" t="str">
        <f>IF(K3327="Y",VLOOKUP($A3327,SEM_20201201_20210416!$A:$G,4,FALSE),"")</f>
        <v/>
      </c>
      <c r="N3327" s="1" t="str">
        <f>IFERROR(VLOOKUP(A3327,SEM_20201201_20210416!A:F,6,FALSE),"")</f>
        <v/>
      </c>
      <c r="O3327" s="4" t="str">
        <f t="shared" si="259"/>
        <v/>
      </c>
      <c r="P3327" s="4" t="str">
        <f t="shared" si="260"/>
        <v/>
      </c>
    </row>
    <row r="3328" spans="1:16">
      <c r="A3328" s="3" t="s">
        <v>3376</v>
      </c>
      <c r="B3328">
        <v>3</v>
      </c>
      <c r="C3328">
        <v>1</v>
      </c>
      <c r="D3328" s="1">
        <v>0.33333333333333298</v>
      </c>
      <c r="E3328" s="2">
        <v>9</v>
      </c>
      <c r="H3328" s="4" t="str">
        <f t="shared" si="256"/>
        <v/>
      </c>
      <c r="I3328" s="4" t="str">
        <f t="shared" si="257"/>
        <v/>
      </c>
      <c r="J3328" s="4" t="str">
        <f t="shared" si="258"/>
        <v/>
      </c>
      <c r="K3328" s="4" t="str">
        <f>IF(ISERROR(MATCH(A3328,SEM_20201201_20210416!A:A,0)),"","Y")</f>
        <v/>
      </c>
      <c r="L3328" s="4" t="str">
        <f>IF(K3328="Y",VLOOKUP($A3328,SEM_20201201_20210416!$A:$G,3,FALSE),"")</f>
        <v/>
      </c>
      <c r="M3328" s="4" t="str">
        <f>IF(K3328="Y",VLOOKUP($A3328,SEM_20201201_20210416!$A:$G,4,FALSE),"")</f>
        <v/>
      </c>
      <c r="N3328" s="1" t="str">
        <f>IFERROR(VLOOKUP(A3328,SEM_20201201_20210416!A:F,6,FALSE),"")</f>
        <v/>
      </c>
      <c r="O3328" s="4" t="str">
        <f t="shared" si="259"/>
        <v/>
      </c>
      <c r="P3328" s="4" t="str">
        <f t="shared" si="260"/>
        <v/>
      </c>
    </row>
    <row r="3329" spans="1:16">
      <c r="A3329" s="3" t="s">
        <v>3573</v>
      </c>
      <c r="B3329">
        <v>3</v>
      </c>
      <c r="C3329">
        <v>1</v>
      </c>
      <c r="D3329" s="1">
        <v>0.33333333333333298</v>
      </c>
      <c r="E3329" s="2">
        <v>9</v>
      </c>
      <c r="H3329" s="4" t="str">
        <f t="shared" si="256"/>
        <v/>
      </c>
      <c r="I3329" s="4" t="str">
        <f t="shared" si="257"/>
        <v/>
      </c>
      <c r="J3329" s="4" t="str">
        <f t="shared" si="258"/>
        <v/>
      </c>
      <c r="K3329" s="4" t="str">
        <f>IF(ISERROR(MATCH(A3329,SEM_20201201_20210416!A:A,0)),"","Y")</f>
        <v/>
      </c>
      <c r="L3329" s="4" t="str">
        <f>IF(K3329="Y",VLOOKUP($A3329,SEM_20201201_20210416!$A:$G,3,FALSE),"")</f>
        <v/>
      </c>
      <c r="M3329" s="4" t="str">
        <f>IF(K3329="Y",VLOOKUP($A3329,SEM_20201201_20210416!$A:$G,4,FALSE),"")</f>
        <v/>
      </c>
      <c r="N3329" s="1" t="str">
        <f>IFERROR(VLOOKUP(A3329,SEM_20201201_20210416!A:F,6,FALSE),"")</f>
        <v/>
      </c>
      <c r="O3329" s="4" t="str">
        <f t="shared" si="259"/>
        <v/>
      </c>
      <c r="P3329" s="4" t="str">
        <f t="shared" si="260"/>
        <v/>
      </c>
    </row>
    <row r="3330" spans="1:16">
      <c r="A3330" s="3" t="s">
        <v>3177</v>
      </c>
      <c r="B3330">
        <v>3</v>
      </c>
      <c r="C3330">
        <v>0</v>
      </c>
      <c r="D3330" s="1">
        <v>0</v>
      </c>
      <c r="E3330" s="2">
        <v>9</v>
      </c>
      <c r="H3330" s="4" t="str">
        <f t="shared" si="256"/>
        <v/>
      </c>
      <c r="I3330" s="4" t="str">
        <f t="shared" si="257"/>
        <v/>
      </c>
      <c r="J3330" s="4" t="str">
        <f t="shared" si="258"/>
        <v/>
      </c>
      <c r="K3330" s="4" t="str">
        <f>IF(ISERROR(MATCH(A3330,SEM_20201201_20210416!A:A,0)),"","Y")</f>
        <v/>
      </c>
      <c r="L3330" s="4" t="str">
        <f>IF(K3330="Y",VLOOKUP($A3330,SEM_20201201_20210416!$A:$G,3,FALSE),"")</f>
        <v/>
      </c>
      <c r="M3330" s="4" t="str">
        <f>IF(K3330="Y",VLOOKUP($A3330,SEM_20201201_20210416!$A:$G,4,FALSE),"")</f>
        <v/>
      </c>
      <c r="N3330" s="1" t="str">
        <f>IFERROR(VLOOKUP(A3330,SEM_20201201_20210416!A:F,6,FALSE),"")</f>
        <v/>
      </c>
      <c r="O3330" s="4" t="str">
        <f t="shared" si="259"/>
        <v/>
      </c>
      <c r="P3330" s="4" t="str">
        <f t="shared" si="260"/>
        <v/>
      </c>
    </row>
    <row r="3331" spans="1:16">
      <c r="A3331" s="3" t="s">
        <v>3188</v>
      </c>
      <c r="B3331">
        <v>3</v>
      </c>
      <c r="C3331">
        <v>0</v>
      </c>
      <c r="D3331" s="1">
        <v>0</v>
      </c>
      <c r="E3331" s="2">
        <v>9</v>
      </c>
      <c r="H3331" s="4" t="str">
        <f t="shared" ref="H3331:H3394" si="261">IF(AND(E3331&gt;=2,E3331&lt;3),"Y","")</f>
        <v/>
      </c>
      <c r="I3331" s="4" t="str">
        <f t="shared" ref="I3331:I3394" si="262">IF(AND(E3331&gt;=4,E3331&lt;5),"Y","")</f>
        <v/>
      </c>
      <c r="J3331" s="4" t="str">
        <f t="shared" ref="J3331:J3394" si="263">IF(AND(E3331&gt;=6,E3331&lt;7),"Y","")</f>
        <v/>
      </c>
      <c r="K3331" s="4" t="str">
        <f>IF(ISERROR(MATCH(A3331,SEM_20201201_20210416!A:A,0)),"","Y")</f>
        <v/>
      </c>
      <c r="L3331" s="4" t="str">
        <f>IF(K3331="Y",VLOOKUP($A3331,SEM_20201201_20210416!$A:$G,3,FALSE),"")</f>
        <v/>
      </c>
      <c r="M3331" s="4" t="str">
        <f>IF(K3331="Y",VLOOKUP($A3331,SEM_20201201_20210416!$A:$G,4,FALSE),"")</f>
        <v/>
      </c>
      <c r="N3331" s="1" t="str">
        <f>IFERROR(VLOOKUP(A3331,SEM_20201201_20210416!A:F,6,FALSE),"")</f>
        <v/>
      </c>
      <c r="O3331" s="4" t="str">
        <f t="shared" ref="O3331:O3394" si="264">IF(AND(K3331="Y",M3331&gt;C3331),"Y","")</f>
        <v/>
      </c>
      <c r="P3331" s="4" t="str">
        <f t="shared" ref="P3331:P3394" si="265">IF(AND(G3331&lt;&gt;"N",E3331&gt;$V$1,D3331&lt;$V$2,B3331&gt;=$V$3),"Y","")</f>
        <v/>
      </c>
    </row>
    <row r="3332" spans="1:16">
      <c r="A3332" s="3" t="s">
        <v>3190</v>
      </c>
      <c r="B3332">
        <v>3</v>
      </c>
      <c r="C3332">
        <v>0</v>
      </c>
      <c r="D3332" s="1">
        <v>0</v>
      </c>
      <c r="E3332" s="2">
        <v>9</v>
      </c>
      <c r="H3332" s="4" t="str">
        <f t="shared" si="261"/>
        <v/>
      </c>
      <c r="I3332" s="4" t="str">
        <f t="shared" si="262"/>
        <v/>
      </c>
      <c r="J3332" s="4" t="str">
        <f t="shared" si="263"/>
        <v/>
      </c>
      <c r="K3332" s="4" t="str">
        <f>IF(ISERROR(MATCH(A3332,SEM_20201201_20210416!A:A,0)),"","Y")</f>
        <v/>
      </c>
      <c r="L3332" s="4" t="str">
        <f>IF(K3332="Y",VLOOKUP($A3332,SEM_20201201_20210416!$A:$G,3,FALSE),"")</f>
        <v/>
      </c>
      <c r="M3332" s="4" t="str">
        <f>IF(K3332="Y",VLOOKUP($A3332,SEM_20201201_20210416!$A:$G,4,FALSE),"")</f>
        <v/>
      </c>
      <c r="N3332" s="1" t="str">
        <f>IFERROR(VLOOKUP(A3332,SEM_20201201_20210416!A:F,6,FALSE),"")</f>
        <v/>
      </c>
      <c r="O3332" s="4" t="str">
        <f t="shared" si="264"/>
        <v/>
      </c>
      <c r="P3332" s="4" t="str">
        <f t="shared" si="265"/>
        <v/>
      </c>
    </row>
    <row r="3333" spans="1:16">
      <c r="A3333" s="3" t="s">
        <v>3254</v>
      </c>
      <c r="B3333">
        <v>3</v>
      </c>
      <c r="C3333">
        <v>0</v>
      </c>
      <c r="D3333" s="1">
        <v>0</v>
      </c>
      <c r="E3333" s="2">
        <v>9</v>
      </c>
      <c r="H3333" s="4" t="str">
        <f t="shared" si="261"/>
        <v/>
      </c>
      <c r="I3333" s="4" t="str">
        <f t="shared" si="262"/>
        <v/>
      </c>
      <c r="J3333" s="4" t="str">
        <f t="shared" si="263"/>
        <v/>
      </c>
      <c r="K3333" s="4" t="str">
        <f>IF(ISERROR(MATCH(A3333,SEM_20201201_20210416!A:A,0)),"","Y")</f>
        <v/>
      </c>
      <c r="L3333" s="4" t="str">
        <f>IF(K3333="Y",VLOOKUP($A3333,SEM_20201201_20210416!$A:$G,3,FALSE),"")</f>
        <v/>
      </c>
      <c r="M3333" s="4" t="str">
        <f>IF(K3333="Y",VLOOKUP($A3333,SEM_20201201_20210416!$A:$G,4,FALSE),"")</f>
        <v/>
      </c>
      <c r="N3333" s="1" t="str">
        <f>IFERROR(VLOOKUP(A3333,SEM_20201201_20210416!A:F,6,FALSE),"")</f>
        <v/>
      </c>
      <c r="O3333" s="4" t="str">
        <f t="shared" si="264"/>
        <v/>
      </c>
      <c r="P3333" s="4" t="str">
        <f t="shared" si="265"/>
        <v/>
      </c>
    </row>
    <row r="3334" spans="1:16">
      <c r="A3334" s="3" t="s">
        <v>3259</v>
      </c>
      <c r="B3334">
        <v>3</v>
      </c>
      <c r="C3334">
        <v>0</v>
      </c>
      <c r="D3334" s="1">
        <v>0</v>
      </c>
      <c r="E3334" s="2">
        <v>9</v>
      </c>
      <c r="H3334" s="4" t="str">
        <f t="shared" si="261"/>
        <v/>
      </c>
      <c r="I3334" s="4" t="str">
        <f t="shared" si="262"/>
        <v/>
      </c>
      <c r="J3334" s="4" t="str">
        <f t="shared" si="263"/>
        <v/>
      </c>
      <c r="K3334" s="4" t="str">
        <f>IF(ISERROR(MATCH(A3334,SEM_20201201_20210416!A:A,0)),"","Y")</f>
        <v/>
      </c>
      <c r="L3334" s="4" t="str">
        <f>IF(K3334="Y",VLOOKUP($A3334,SEM_20201201_20210416!$A:$G,3,FALSE),"")</f>
        <v/>
      </c>
      <c r="M3334" s="4" t="str">
        <f>IF(K3334="Y",VLOOKUP($A3334,SEM_20201201_20210416!$A:$G,4,FALSE),"")</f>
        <v/>
      </c>
      <c r="N3334" s="1" t="str">
        <f>IFERROR(VLOOKUP(A3334,SEM_20201201_20210416!A:F,6,FALSE),"")</f>
        <v/>
      </c>
      <c r="O3334" s="4" t="str">
        <f t="shared" si="264"/>
        <v/>
      </c>
      <c r="P3334" s="4" t="str">
        <f t="shared" si="265"/>
        <v/>
      </c>
    </row>
    <row r="3335" spans="1:16">
      <c r="A3335" s="3" t="s">
        <v>3298</v>
      </c>
      <c r="B3335">
        <v>3</v>
      </c>
      <c r="C3335">
        <v>0</v>
      </c>
      <c r="D3335" s="1">
        <v>0</v>
      </c>
      <c r="E3335" s="2">
        <v>9</v>
      </c>
      <c r="H3335" s="4" t="str">
        <f t="shared" si="261"/>
        <v/>
      </c>
      <c r="I3335" s="4" t="str">
        <f t="shared" si="262"/>
        <v/>
      </c>
      <c r="J3335" s="4" t="str">
        <f t="shared" si="263"/>
        <v/>
      </c>
      <c r="K3335" s="4" t="str">
        <f>IF(ISERROR(MATCH(A3335,SEM_20201201_20210416!A:A,0)),"","Y")</f>
        <v/>
      </c>
      <c r="L3335" s="4" t="str">
        <f>IF(K3335="Y",VLOOKUP($A3335,SEM_20201201_20210416!$A:$G,3,FALSE),"")</f>
        <v/>
      </c>
      <c r="M3335" s="4" t="str">
        <f>IF(K3335="Y",VLOOKUP($A3335,SEM_20201201_20210416!$A:$G,4,FALSE),"")</f>
        <v/>
      </c>
      <c r="N3335" s="1" t="str">
        <f>IFERROR(VLOOKUP(A3335,SEM_20201201_20210416!A:F,6,FALSE),"")</f>
        <v/>
      </c>
      <c r="O3335" s="4" t="str">
        <f t="shared" si="264"/>
        <v/>
      </c>
      <c r="P3335" s="4" t="str">
        <f t="shared" si="265"/>
        <v/>
      </c>
    </row>
    <row r="3336" spans="1:16">
      <c r="A3336" s="3" t="s">
        <v>3504</v>
      </c>
      <c r="B3336">
        <v>3</v>
      </c>
      <c r="C3336">
        <v>0</v>
      </c>
      <c r="D3336" s="1">
        <v>0</v>
      </c>
      <c r="E3336" s="2">
        <v>9</v>
      </c>
      <c r="H3336" s="4" t="str">
        <f t="shared" si="261"/>
        <v/>
      </c>
      <c r="I3336" s="4" t="str">
        <f t="shared" si="262"/>
        <v/>
      </c>
      <c r="J3336" s="4" t="str">
        <f t="shared" si="263"/>
        <v/>
      </c>
      <c r="K3336" s="4" t="str">
        <f>IF(ISERROR(MATCH(A3336,SEM_20201201_20210416!A:A,0)),"","Y")</f>
        <v/>
      </c>
      <c r="L3336" s="4" t="str">
        <f>IF(K3336="Y",VLOOKUP($A3336,SEM_20201201_20210416!$A:$G,3,FALSE),"")</f>
        <v/>
      </c>
      <c r="M3336" s="4" t="str">
        <f>IF(K3336="Y",VLOOKUP($A3336,SEM_20201201_20210416!$A:$G,4,FALSE),"")</f>
        <v/>
      </c>
      <c r="N3336" s="1" t="str">
        <f>IFERROR(VLOOKUP(A3336,SEM_20201201_20210416!A:F,6,FALSE),"")</f>
        <v/>
      </c>
      <c r="O3336" s="4" t="str">
        <f t="shared" si="264"/>
        <v/>
      </c>
      <c r="P3336" s="4" t="str">
        <f t="shared" si="265"/>
        <v/>
      </c>
    </row>
    <row r="3337" spans="1:16">
      <c r="A3337" s="3" t="s">
        <v>3616</v>
      </c>
      <c r="B3337">
        <v>3</v>
      </c>
      <c r="C3337">
        <v>0</v>
      </c>
      <c r="D3337" s="1">
        <v>0</v>
      </c>
      <c r="E3337" s="2">
        <v>9</v>
      </c>
      <c r="H3337" s="4" t="str">
        <f t="shared" si="261"/>
        <v/>
      </c>
      <c r="I3337" s="4" t="str">
        <f t="shared" si="262"/>
        <v/>
      </c>
      <c r="J3337" s="4" t="str">
        <f t="shared" si="263"/>
        <v/>
      </c>
      <c r="K3337" s="4" t="str">
        <f>IF(ISERROR(MATCH(A3337,SEM_20201201_20210416!A:A,0)),"","Y")</f>
        <v/>
      </c>
      <c r="L3337" s="4" t="str">
        <f>IF(K3337="Y",VLOOKUP($A3337,SEM_20201201_20210416!$A:$G,3,FALSE),"")</f>
        <v/>
      </c>
      <c r="M3337" s="4" t="str">
        <f>IF(K3337="Y",VLOOKUP($A3337,SEM_20201201_20210416!$A:$G,4,FALSE),"")</f>
        <v/>
      </c>
      <c r="N3337" s="1" t="str">
        <f>IFERROR(VLOOKUP(A3337,SEM_20201201_20210416!A:F,6,FALSE),"")</f>
        <v/>
      </c>
      <c r="O3337" s="4" t="str">
        <f t="shared" si="264"/>
        <v/>
      </c>
      <c r="P3337" s="4" t="str">
        <f t="shared" si="265"/>
        <v/>
      </c>
    </row>
    <row r="3338" spans="1:16">
      <c r="A3338" s="3" t="s">
        <v>3222</v>
      </c>
      <c r="B3338">
        <v>3</v>
      </c>
      <c r="C3338">
        <v>0</v>
      </c>
      <c r="D3338" s="1">
        <v>0</v>
      </c>
      <c r="E3338" s="2">
        <v>9.3333333333333304</v>
      </c>
      <c r="H3338" s="4" t="str">
        <f t="shared" si="261"/>
        <v/>
      </c>
      <c r="I3338" s="4" t="str">
        <f t="shared" si="262"/>
        <v/>
      </c>
      <c r="J3338" s="4" t="str">
        <f t="shared" si="263"/>
        <v/>
      </c>
      <c r="K3338" s="4" t="str">
        <f>IF(ISERROR(MATCH(A3338,SEM_20201201_20210416!A:A,0)),"","Y")</f>
        <v/>
      </c>
      <c r="L3338" s="4" t="str">
        <f>IF(K3338="Y",VLOOKUP($A3338,SEM_20201201_20210416!$A:$G,3,FALSE),"")</f>
        <v/>
      </c>
      <c r="M3338" s="4" t="str">
        <f>IF(K3338="Y",VLOOKUP($A3338,SEM_20201201_20210416!$A:$G,4,FALSE),"")</f>
        <v/>
      </c>
      <c r="N3338" s="1" t="str">
        <f>IFERROR(VLOOKUP(A3338,SEM_20201201_20210416!A:F,6,FALSE),"")</f>
        <v/>
      </c>
      <c r="O3338" s="4" t="str">
        <f t="shared" si="264"/>
        <v/>
      </c>
      <c r="P3338" s="4" t="str">
        <f t="shared" si="265"/>
        <v/>
      </c>
    </row>
    <row r="3339" spans="1:16">
      <c r="A3339" s="3" t="s">
        <v>3275</v>
      </c>
      <c r="B3339">
        <v>3</v>
      </c>
      <c r="C3339">
        <v>0</v>
      </c>
      <c r="D3339" s="1">
        <v>0</v>
      </c>
      <c r="E3339" s="2">
        <v>9.3333333333333304</v>
      </c>
      <c r="H3339" s="4" t="str">
        <f t="shared" si="261"/>
        <v/>
      </c>
      <c r="I3339" s="4" t="str">
        <f t="shared" si="262"/>
        <v/>
      </c>
      <c r="J3339" s="4" t="str">
        <f t="shared" si="263"/>
        <v/>
      </c>
      <c r="K3339" s="4" t="str">
        <f>IF(ISERROR(MATCH(A3339,SEM_20201201_20210416!A:A,0)),"","Y")</f>
        <v/>
      </c>
      <c r="L3339" s="4" t="str">
        <f>IF(K3339="Y",VLOOKUP($A3339,SEM_20201201_20210416!$A:$G,3,FALSE),"")</f>
        <v/>
      </c>
      <c r="M3339" s="4" t="str">
        <f>IF(K3339="Y",VLOOKUP($A3339,SEM_20201201_20210416!$A:$G,4,FALSE),"")</f>
        <v/>
      </c>
      <c r="N3339" s="1" t="str">
        <f>IFERROR(VLOOKUP(A3339,SEM_20201201_20210416!A:F,6,FALSE),"")</f>
        <v/>
      </c>
      <c r="O3339" s="4" t="str">
        <f t="shared" si="264"/>
        <v/>
      </c>
      <c r="P3339" s="4" t="str">
        <f t="shared" si="265"/>
        <v/>
      </c>
    </row>
    <row r="3340" spans="1:16">
      <c r="A3340" s="3" t="s">
        <v>3328</v>
      </c>
      <c r="B3340">
        <v>3</v>
      </c>
      <c r="C3340">
        <v>0</v>
      </c>
      <c r="D3340" s="1">
        <v>0</v>
      </c>
      <c r="E3340" s="2">
        <v>9.3333333333333304</v>
      </c>
      <c r="H3340" s="4" t="str">
        <f t="shared" si="261"/>
        <v/>
      </c>
      <c r="I3340" s="4" t="str">
        <f t="shared" si="262"/>
        <v/>
      </c>
      <c r="J3340" s="4" t="str">
        <f t="shared" si="263"/>
        <v/>
      </c>
      <c r="K3340" s="4" t="str">
        <f>IF(ISERROR(MATCH(A3340,SEM_20201201_20210416!A:A,0)),"","Y")</f>
        <v/>
      </c>
      <c r="L3340" s="4" t="str">
        <f>IF(K3340="Y",VLOOKUP($A3340,SEM_20201201_20210416!$A:$G,3,FALSE),"")</f>
        <v/>
      </c>
      <c r="M3340" s="4" t="str">
        <f>IF(K3340="Y",VLOOKUP($A3340,SEM_20201201_20210416!$A:$G,4,FALSE),"")</f>
        <v/>
      </c>
      <c r="N3340" s="1" t="str">
        <f>IFERROR(VLOOKUP(A3340,SEM_20201201_20210416!A:F,6,FALSE),"")</f>
        <v/>
      </c>
      <c r="O3340" s="4" t="str">
        <f t="shared" si="264"/>
        <v/>
      </c>
      <c r="P3340" s="4" t="str">
        <f t="shared" si="265"/>
        <v/>
      </c>
    </row>
    <row r="3341" spans="1:16">
      <c r="A3341" s="3" t="s">
        <v>3378</v>
      </c>
      <c r="B3341">
        <v>3</v>
      </c>
      <c r="C3341">
        <v>0</v>
      </c>
      <c r="D3341" s="1">
        <v>0</v>
      </c>
      <c r="E3341" s="2">
        <v>9.3333333333333304</v>
      </c>
      <c r="H3341" s="4" t="str">
        <f t="shared" si="261"/>
        <v/>
      </c>
      <c r="I3341" s="4" t="str">
        <f t="shared" si="262"/>
        <v/>
      </c>
      <c r="J3341" s="4" t="str">
        <f t="shared" si="263"/>
        <v/>
      </c>
      <c r="K3341" s="4" t="str">
        <f>IF(ISERROR(MATCH(A3341,SEM_20201201_20210416!A:A,0)),"","Y")</f>
        <v/>
      </c>
      <c r="L3341" s="4" t="str">
        <f>IF(K3341="Y",VLOOKUP($A3341,SEM_20201201_20210416!$A:$G,3,FALSE),"")</f>
        <v/>
      </c>
      <c r="M3341" s="4" t="str">
        <f>IF(K3341="Y",VLOOKUP($A3341,SEM_20201201_20210416!$A:$G,4,FALSE),"")</f>
        <v/>
      </c>
      <c r="N3341" s="1" t="str">
        <f>IFERROR(VLOOKUP(A3341,SEM_20201201_20210416!A:F,6,FALSE),"")</f>
        <v/>
      </c>
      <c r="O3341" s="4" t="str">
        <f t="shared" si="264"/>
        <v/>
      </c>
      <c r="P3341" s="4" t="str">
        <f t="shared" si="265"/>
        <v/>
      </c>
    </row>
    <row r="3342" spans="1:16">
      <c r="A3342" s="3" t="s">
        <v>3411</v>
      </c>
      <c r="B3342">
        <v>3</v>
      </c>
      <c r="C3342">
        <v>0</v>
      </c>
      <c r="D3342" s="1">
        <v>0</v>
      </c>
      <c r="E3342" s="2">
        <v>9.3333333333333304</v>
      </c>
      <c r="H3342" s="4" t="str">
        <f t="shared" si="261"/>
        <v/>
      </c>
      <c r="I3342" s="4" t="str">
        <f t="shared" si="262"/>
        <v/>
      </c>
      <c r="J3342" s="4" t="str">
        <f t="shared" si="263"/>
        <v/>
      </c>
      <c r="K3342" s="4" t="str">
        <f>IF(ISERROR(MATCH(A3342,SEM_20201201_20210416!A:A,0)),"","Y")</f>
        <v/>
      </c>
      <c r="L3342" s="4" t="str">
        <f>IF(K3342="Y",VLOOKUP($A3342,SEM_20201201_20210416!$A:$G,3,FALSE),"")</f>
        <v/>
      </c>
      <c r="M3342" s="4" t="str">
        <f>IF(K3342="Y",VLOOKUP($A3342,SEM_20201201_20210416!$A:$G,4,FALSE),"")</f>
        <v/>
      </c>
      <c r="N3342" s="1" t="str">
        <f>IFERROR(VLOOKUP(A3342,SEM_20201201_20210416!A:F,6,FALSE),"")</f>
        <v/>
      </c>
      <c r="O3342" s="4" t="str">
        <f t="shared" si="264"/>
        <v/>
      </c>
      <c r="P3342" s="4" t="str">
        <f t="shared" si="265"/>
        <v/>
      </c>
    </row>
    <row r="3343" spans="1:16">
      <c r="A3343" s="3" t="s">
        <v>3420</v>
      </c>
      <c r="B3343">
        <v>3</v>
      </c>
      <c r="C3343">
        <v>0</v>
      </c>
      <c r="D3343" s="1">
        <v>0</v>
      </c>
      <c r="E3343" s="2">
        <v>9.3333333333333304</v>
      </c>
      <c r="H3343" s="4" t="str">
        <f t="shared" si="261"/>
        <v/>
      </c>
      <c r="I3343" s="4" t="str">
        <f t="shared" si="262"/>
        <v/>
      </c>
      <c r="J3343" s="4" t="str">
        <f t="shared" si="263"/>
        <v/>
      </c>
      <c r="K3343" s="4" t="str">
        <f>IF(ISERROR(MATCH(A3343,SEM_20201201_20210416!A:A,0)),"","Y")</f>
        <v/>
      </c>
      <c r="L3343" s="4" t="str">
        <f>IF(K3343="Y",VLOOKUP($A3343,SEM_20201201_20210416!$A:$G,3,FALSE),"")</f>
        <v/>
      </c>
      <c r="M3343" s="4" t="str">
        <f>IF(K3343="Y",VLOOKUP($A3343,SEM_20201201_20210416!$A:$G,4,FALSE),"")</f>
        <v/>
      </c>
      <c r="N3343" s="1" t="str">
        <f>IFERROR(VLOOKUP(A3343,SEM_20201201_20210416!A:F,6,FALSE),"")</f>
        <v/>
      </c>
      <c r="O3343" s="4" t="str">
        <f t="shared" si="264"/>
        <v/>
      </c>
      <c r="P3343" s="4" t="str">
        <f t="shared" si="265"/>
        <v/>
      </c>
    </row>
    <row r="3344" spans="1:16">
      <c r="A3344" s="3" t="s">
        <v>3448</v>
      </c>
      <c r="B3344">
        <v>3</v>
      </c>
      <c r="C3344">
        <v>0</v>
      </c>
      <c r="D3344" s="1">
        <v>0</v>
      </c>
      <c r="E3344" s="2">
        <v>9.3333333333333304</v>
      </c>
      <c r="H3344" s="4" t="str">
        <f t="shared" si="261"/>
        <v/>
      </c>
      <c r="I3344" s="4" t="str">
        <f t="shared" si="262"/>
        <v/>
      </c>
      <c r="J3344" s="4" t="str">
        <f t="shared" si="263"/>
        <v/>
      </c>
      <c r="K3344" s="4" t="str">
        <f>IF(ISERROR(MATCH(A3344,SEM_20201201_20210416!A:A,0)),"","Y")</f>
        <v/>
      </c>
      <c r="L3344" s="4" t="str">
        <f>IF(K3344="Y",VLOOKUP($A3344,SEM_20201201_20210416!$A:$G,3,FALSE),"")</f>
        <v/>
      </c>
      <c r="M3344" s="4" t="str">
        <f>IF(K3344="Y",VLOOKUP($A3344,SEM_20201201_20210416!$A:$G,4,FALSE),"")</f>
        <v/>
      </c>
      <c r="N3344" s="1" t="str">
        <f>IFERROR(VLOOKUP(A3344,SEM_20201201_20210416!A:F,6,FALSE),"")</f>
        <v/>
      </c>
      <c r="O3344" s="4" t="str">
        <f t="shared" si="264"/>
        <v/>
      </c>
      <c r="P3344" s="4" t="str">
        <f t="shared" si="265"/>
        <v/>
      </c>
    </row>
    <row r="3345" spans="1:16">
      <c r="A3345" s="3" t="s">
        <v>3575</v>
      </c>
      <c r="B3345">
        <v>3</v>
      </c>
      <c r="C3345">
        <v>0</v>
      </c>
      <c r="D3345" s="1">
        <v>0</v>
      </c>
      <c r="E3345" s="2">
        <v>9.3333333333333304</v>
      </c>
      <c r="H3345" s="4" t="str">
        <f t="shared" si="261"/>
        <v/>
      </c>
      <c r="I3345" s="4" t="str">
        <f t="shared" si="262"/>
        <v/>
      </c>
      <c r="J3345" s="4" t="str">
        <f t="shared" si="263"/>
        <v/>
      </c>
      <c r="K3345" s="4" t="str">
        <f>IF(ISERROR(MATCH(A3345,SEM_20201201_20210416!A:A,0)),"","Y")</f>
        <v/>
      </c>
      <c r="L3345" s="4" t="str">
        <f>IF(K3345="Y",VLOOKUP($A3345,SEM_20201201_20210416!$A:$G,3,FALSE),"")</f>
        <v/>
      </c>
      <c r="M3345" s="4" t="str">
        <f>IF(K3345="Y",VLOOKUP($A3345,SEM_20201201_20210416!$A:$G,4,FALSE),"")</f>
        <v/>
      </c>
      <c r="N3345" s="1" t="str">
        <f>IFERROR(VLOOKUP(A3345,SEM_20201201_20210416!A:F,6,FALSE),"")</f>
        <v/>
      </c>
      <c r="O3345" s="4" t="str">
        <f t="shared" si="264"/>
        <v/>
      </c>
      <c r="P3345" s="4" t="str">
        <f t="shared" si="265"/>
        <v/>
      </c>
    </row>
    <row r="3346" spans="1:16">
      <c r="A3346" s="3" t="s">
        <v>3227</v>
      </c>
      <c r="B3346">
        <v>3</v>
      </c>
      <c r="C3346">
        <v>1</v>
      </c>
      <c r="D3346" s="1">
        <v>0.33333333333333298</v>
      </c>
      <c r="E3346" s="2">
        <v>9.6666666666666607</v>
      </c>
      <c r="H3346" s="4" t="str">
        <f t="shared" si="261"/>
        <v/>
      </c>
      <c r="I3346" s="4" t="str">
        <f t="shared" si="262"/>
        <v/>
      </c>
      <c r="J3346" s="4" t="str">
        <f t="shared" si="263"/>
        <v/>
      </c>
      <c r="K3346" s="4" t="str">
        <f>IF(ISERROR(MATCH(A3346,SEM_20201201_20210416!A:A,0)),"","Y")</f>
        <v/>
      </c>
      <c r="L3346" s="4" t="str">
        <f>IF(K3346="Y",VLOOKUP($A3346,SEM_20201201_20210416!$A:$G,3,FALSE),"")</f>
        <v/>
      </c>
      <c r="M3346" s="4" t="str">
        <f>IF(K3346="Y",VLOOKUP($A3346,SEM_20201201_20210416!$A:$G,4,FALSE),"")</f>
        <v/>
      </c>
      <c r="N3346" s="1" t="str">
        <f>IFERROR(VLOOKUP(A3346,SEM_20201201_20210416!A:F,6,FALSE),"")</f>
        <v/>
      </c>
      <c r="O3346" s="4" t="str">
        <f t="shared" si="264"/>
        <v/>
      </c>
      <c r="P3346" s="4" t="str">
        <f t="shared" si="265"/>
        <v/>
      </c>
    </row>
    <row r="3347" spans="1:16">
      <c r="A3347" s="3" t="s">
        <v>3270</v>
      </c>
      <c r="B3347">
        <v>3</v>
      </c>
      <c r="C3347">
        <v>0</v>
      </c>
      <c r="D3347" s="1">
        <v>0</v>
      </c>
      <c r="E3347" s="2">
        <v>9.6666666666666607</v>
      </c>
      <c r="H3347" s="4" t="str">
        <f t="shared" si="261"/>
        <v/>
      </c>
      <c r="I3347" s="4" t="str">
        <f t="shared" si="262"/>
        <v/>
      </c>
      <c r="J3347" s="4" t="str">
        <f t="shared" si="263"/>
        <v/>
      </c>
      <c r="K3347" s="4" t="str">
        <f>IF(ISERROR(MATCH(A3347,SEM_20201201_20210416!A:A,0)),"","Y")</f>
        <v/>
      </c>
      <c r="L3347" s="4" t="str">
        <f>IF(K3347="Y",VLOOKUP($A3347,SEM_20201201_20210416!$A:$G,3,FALSE),"")</f>
        <v/>
      </c>
      <c r="M3347" s="4" t="str">
        <f>IF(K3347="Y",VLOOKUP($A3347,SEM_20201201_20210416!$A:$G,4,FALSE),"")</f>
        <v/>
      </c>
      <c r="N3347" s="1" t="str">
        <f>IFERROR(VLOOKUP(A3347,SEM_20201201_20210416!A:F,6,FALSE),"")</f>
        <v/>
      </c>
      <c r="O3347" s="4" t="str">
        <f t="shared" si="264"/>
        <v/>
      </c>
      <c r="P3347" s="4" t="str">
        <f t="shared" si="265"/>
        <v/>
      </c>
    </row>
    <row r="3348" spans="1:16">
      <c r="A3348" s="3" t="s">
        <v>3291</v>
      </c>
      <c r="B3348">
        <v>3</v>
      </c>
      <c r="C3348">
        <v>0</v>
      </c>
      <c r="D3348" s="1">
        <v>0</v>
      </c>
      <c r="E3348" s="2">
        <v>9.6666666666666607</v>
      </c>
      <c r="H3348" s="4" t="str">
        <f t="shared" si="261"/>
        <v/>
      </c>
      <c r="I3348" s="4" t="str">
        <f t="shared" si="262"/>
        <v/>
      </c>
      <c r="J3348" s="4" t="str">
        <f t="shared" si="263"/>
        <v/>
      </c>
      <c r="K3348" s="4" t="str">
        <f>IF(ISERROR(MATCH(A3348,SEM_20201201_20210416!A:A,0)),"","Y")</f>
        <v/>
      </c>
      <c r="L3348" s="4" t="str">
        <f>IF(K3348="Y",VLOOKUP($A3348,SEM_20201201_20210416!$A:$G,3,FALSE),"")</f>
        <v/>
      </c>
      <c r="M3348" s="4" t="str">
        <f>IF(K3348="Y",VLOOKUP($A3348,SEM_20201201_20210416!$A:$G,4,FALSE),"")</f>
        <v/>
      </c>
      <c r="N3348" s="1" t="str">
        <f>IFERROR(VLOOKUP(A3348,SEM_20201201_20210416!A:F,6,FALSE),"")</f>
        <v/>
      </c>
      <c r="O3348" s="4" t="str">
        <f t="shared" si="264"/>
        <v/>
      </c>
      <c r="P3348" s="4" t="str">
        <f t="shared" si="265"/>
        <v/>
      </c>
    </row>
    <row r="3349" spans="1:16">
      <c r="A3349" s="3" t="s">
        <v>3361</v>
      </c>
      <c r="B3349">
        <v>3</v>
      </c>
      <c r="C3349">
        <v>0</v>
      </c>
      <c r="D3349" s="1">
        <v>0</v>
      </c>
      <c r="E3349" s="2">
        <v>9.6666666666666607</v>
      </c>
      <c r="H3349" s="4" t="str">
        <f t="shared" si="261"/>
        <v/>
      </c>
      <c r="I3349" s="4" t="str">
        <f t="shared" si="262"/>
        <v/>
      </c>
      <c r="J3349" s="4" t="str">
        <f t="shared" si="263"/>
        <v/>
      </c>
      <c r="K3349" s="4" t="str">
        <f>IF(ISERROR(MATCH(A3349,SEM_20201201_20210416!A:A,0)),"","Y")</f>
        <v/>
      </c>
      <c r="L3349" s="4" t="str">
        <f>IF(K3349="Y",VLOOKUP($A3349,SEM_20201201_20210416!$A:$G,3,FALSE),"")</f>
        <v/>
      </c>
      <c r="M3349" s="4" t="str">
        <f>IF(K3349="Y",VLOOKUP($A3349,SEM_20201201_20210416!$A:$G,4,FALSE),"")</f>
        <v/>
      </c>
      <c r="N3349" s="1" t="str">
        <f>IFERROR(VLOOKUP(A3349,SEM_20201201_20210416!A:F,6,FALSE),"")</f>
        <v/>
      </c>
      <c r="O3349" s="4" t="str">
        <f t="shared" si="264"/>
        <v/>
      </c>
      <c r="P3349" s="4" t="str">
        <f t="shared" si="265"/>
        <v/>
      </c>
    </row>
    <row r="3350" spans="1:16">
      <c r="A3350" s="3" t="s">
        <v>3363</v>
      </c>
      <c r="B3350">
        <v>3</v>
      </c>
      <c r="C3350">
        <v>0</v>
      </c>
      <c r="D3350" s="1">
        <v>0</v>
      </c>
      <c r="E3350" s="2">
        <v>9.6666666666666607</v>
      </c>
      <c r="H3350" s="4" t="str">
        <f t="shared" si="261"/>
        <v/>
      </c>
      <c r="I3350" s="4" t="str">
        <f t="shared" si="262"/>
        <v/>
      </c>
      <c r="J3350" s="4" t="str">
        <f t="shared" si="263"/>
        <v/>
      </c>
      <c r="K3350" s="4" t="str">
        <f>IF(ISERROR(MATCH(A3350,SEM_20201201_20210416!A:A,0)),"","Y")</f>
        <v/>
      </c>
      <c r="L3350" s="4" t="str">
        <f>IF(K3350="Y",VLOOKUP($A3350,SEM_20201201_20210416!$A:$G,3,FALSE),"")</f>
        <v/>
      </c>
      <c r="M3350" s="4" t="str">
        <f>IF(K3350="Y",VLOOKUP($A3350,SEM_20201201_20210416!$A:$G,4,FALSE),"")</f>
        <v/>
      </c>
      <c r="N3350" s="1" t="str">
        <f>IFERROR(VLOOKUP(A3350,SEM_20201201_20210416!A:F,6,FALSE),"")</f>
        <v/>
      </c>
      <c r="O3350" s="4" t="str">
        <f t="shared" si="264"/>
        <v/>
      </c>
      <c r="P3350" s="4" t="str">
        <f t="shared" si="265"/>
        <v/>
      </c>
    </row>
    <row r="3351" spans="1:16">
      <c r="A3351" s="3" t="s">
        <v>3492</v>
      </c>
      <c r="B3351">
        <v>3</v>
      </c>
      <c r="C3351">
        <v>0</v>
      </c>
      <c r="D3351" s="1">
        <v>0</v>
      </c>
      <c r="E3351" s="2">
        <v>9.6666666666666607</v>
      </c>
      <c r="H3351" s="4" t="str">
        <f t="shared" si="261"/>
        <v/>
      </c>
      <c r="I3351" s="4" t="str">
        <f t="shared" si="262"/>
        <v/>
      </c>
      <c r="J3351" s="4" t="str">
        <f t="shared" si="263"/>
        <v/>
      </c>
      <c r="K3351" s="4" t="str">
        <f>IF(ISERROR(MATCH(A3351,SEM_20201201_20210416!A:A,0)),"","Y")</f>
        <v/>
      </c>
      <c r="L3351" s="4" t="str">
        <f>IF(K3351="Y",VLOOKUP($A3351,SEM_20201201_20210416!$A:$G,3,FALSE),"")</f>
        <v/>
      </c>
      <c r="M3351" s="4" t="str">
        <f>IF(K3351="Y",VLOOKUP($A3351,SEM_20201201_20210416!$A:$G,4,FALSE),"")</f>
        <v/>
      </c>
      <c r="N3351" s="1" t="str">
        <f>IFERROR(VLOOKUP(A3351,SEM_20201201_20210416!A:F,6,FALSE),"")</f>
        <v/>
      </c>
      <c r="O3351" s="4" t="str">
        <f t="shared" si="264"/>
        <v/>
      </c>
      <c r="P3351" s="4" t="str">
        <f t="shared" si="265"/>
        <v/>
      </c>
    </row>
    <row r="3352" spans="1:16">
      <c r="A3352" s="3" t="s">
        <v>3261</v>
      </c>
      <c r="B3352">
        <v>3</v>
      </c>
      <c r="C3352">
        <v>0</v>
      </c>
      <c r="D3352" s="1">
        <v>0</v>
      </c>
      <c r="E3352" s="2">
        <v>10</v>
      </c>
      <c r="H3352" s="4" t="str">
        <f t="shared" si="261"/>
        <v/>
      </c>
      <c r="I3352" s="4" t="str">
        <f t="shared" si="262"/>
        <v/>
      </c>
      <c r="J3352" s="4" t="str">
        <f t="shared" si="263"/>
        <v/>
      </c>
      <c r="K3352" s="4" t="str">
        <f>IF(ISERROR(MATCH(A3352,SEM_20201201_20210416!A:A,0)),"","Y")</f>
        <v/>
      </c>
      <c r="L3352" s="4" t="str">
        <f>IF(K3352="Y",VLOOKUP($A3352,SEM_20201201_20210416!$A:$G,3,FALSE),"")</f>
        <v/>
      </c>
      <c r="M3352" s="4" t="str">
        <f>IF(K3352="Y",VLOOKUP($A3352,SEM_20201201_20210416!$A:$G,4,FALSE),"")</f>
        <v/>
      </c>
      <c r="N3352" s="1" t="str">
        <f>IFERROR(VLOOKUP(A3352,SEM_20201201_20210416!A:F,6,FALSE),"")</f>
        <v/>
      </c>
      <c r="O3352" s="4" t="str">
        <f t="shared" si="264"/>
        <v/>
      </c>
      <c r="P3352" s="4" t="str">
        <f t="shared" si="265"/>
        <v/>
      </c>
    </row>
    <row r="3353" spans="1:16">
      <c r="A3353" s="3" t="s">
        <v>3317</v>
      </c>
      <c r="B3353">
        <v>3</v>
      </c>
      <c r="C3353">
        <v>0</v>
      </c>
      <c r="D3353" s="1">
        <v>0</v>
      </c>
      <c r="E3353" s="2">
        <v>10</v>
      </c>
      <c r="H3353" s="4" t="str">
        <f t="shared" si="261"/>
        <v/>
      </c>
      <c r="I3353" s="4" t="str">
        <f t="shared" si="262"/>
        <v/>
      </c>
      <c r="J3353" s="4" t="str">
        <f t="shared" si="263"/>
        <v/>
      </c>
      <c r="K3353" s="4" t="str">
        <f>IF(ISERROR(MATCH(A3353,SEM_20201201_20210416!A:A,0)),"","Y")</f>
        <v>Y</v>
      </c>
      <c r="L3353" s="4">
        <f>IF(K3353="Y",VLOOKUP($A3353,SEM_20201201_20210416!$A:$G,3,FALSE),"")</f>
        <v>37</v>
      </c>
      <c r="M3353" s="4">
        <f>IF(K3353="Y",VLOOKUP($A3353,SEM_20201201_20210416!$A:$G,4,FALSE),"")</f>
        <v>3</v>
      </c>
      <c r="N3353" s="1">
        <f>IFERROR(VLOOKUP(A3353,SEM_20201201_20210416!A:F,6,FALSE),"")</f>
        <v>8.1081081081081086E-2</v>
      </c>
      <c r="O3353" s="4" t="str">
        <f t="shared" si="264"/>
        <v>Y</v>
      </c>
      <c r="P3353" s="4" t="str">
        <f t="shared" si="265"/>
        <v/>
      </c>
    </row>
    <row r="3354" spans="1:16">
      <c r="A3354" s="3" t="s">
        <v>3380</v>
      </c>
      <c r="B3354">
        <v>3</v>
      </c>
      <c r="C3354">
        <v>0</v>
      </c>
      <c r="D3354" s="1">
        <v>0</v>
      </c>
      <c r="E3354" s="2">
        <v>10</v>
      </c>
      <c r="H3354" s="4" t="str">
        <f t="shared" si="261"/>
        <v/>
      </c>
      <c r="I3354" s="4" t="str">
        <f t="shared" si="262"/>
        <v/>
      </c>
      <c r="J3354" s="4" t="str">
        <f t="shared" si="263"/>
        <v/>
      </c>
      <c r="K3354" s="4" t="str">
        <f>IF(ISERROR(MATCH(A3354,SEM_20201201_20210416!A:A,0)),"","Y")</f>
        <v/>
      </c>
      <c r="L3354" s="4" t="str">
        <f>IF(K3354="Y",VLOOKUP($A3354,SEM_20201201_20210416!$A:$G,3,FALSE),"")</f>
        <v/>
      </c>
      <c r="M3354" s="4" t="str">
        <f>IF(K3354="Y",VLOOKUP($A3354,SEM_20201201_20210416!$A:$G,4,FALSE),"")</f>
        <v/>
      </c>
      <c r="N3354" s="1" t="str">
        <f>IFERROR(VLOOKUP(A3354,SEM_20201201_20210416!A:F,6,FALSE),"")</f>
        <v/>
      </c>
      <c r="O3354" s="4" t="str">
        <f t="shared" si="264"/>
        <v/>
      </c>
      <c r="P3354" s="4" t="str">
        <f t="shared" si="265"/>
        <v/>
      </c>
    </row>
    <row r="3355" spans="1:16">
      <c r="A3355" s="3" t="s">
        <v>3518</v>
      </c>
      <c r="B3355">
        <v>3</v>
      </c>
      <c r="C3355">
        <v>0</v>
      </c>
      <c r="D3355" s="1">
        <v>0</v>
      </c>
      <c r="E3355" s="2">
        <v>10</v>
      </c>
      <c r="H3355" s="4" t="str">
        <f t="shared" si="261"/>
        <v/>
      </c>
      <c r="I3355" s="4" t="str">
        <f t="shared" si="262"/>
        <v/>
      </c>
      <c r="J3355" s="4" t="str">
        <f t="shared" si="263"/>
        <v/>
      </c>
      <c r="K3355" s="4" t="str">
        <f>IF(ISERROR(MATCH(A3355,SEM_20201201_20210416!A:A,0)),"","Y")</f>
        <v/>
      </c>
      <c r="L3355" s="4" t="str">
        <f>IF(K3355="Y",VLOOKUP($A3355,SEM_20201201_20210416!$A:$G,3,FALSE),"")</f>
        <v/>
      </c>
      <c r="M3355" s="4" t="str">
        <f>IF(K3355="Y",VLOOKUP($A3355,SEM_20201201_20210416!$A:$G,4,FALSE),"")</f>
        <v/>
      </c>
      <c r="N3355" s="1" t="str">
        <f>IFERROR(VLOOKUP(A3355,SEM_20201201_20210416!A:F,6,FALSE),"")</f>
        <v/>
      </c>
      <c r="O3355" s="4" t="str">
        <f t="shared" si="264"/>
        <v/>
      </c>
      <c r="P3355" s="4" t="str">
        <f t="shared" si="265"/>
        <v/>
      </c>
    </row>
    <row r="3356" spans="1:16">
      <c r="A3356" s="3" t="s">
        <v>3535</v>
      </c>
      <c r="B3356">
        <v>3</v>
      </c>
      <c r="C3356">
        <v>0</v>
      </c>
      <c r="D3356" s="1">
        <v>0</v>
      </c>
      <c r="E3356" s="2">
        <v>10.3333333333333</v>
      </c>
      <c r="H3356" s="4" t="str">
        <f t="shared" si="261"/>
        <v/>
      </c>
      <c r="I3356" s="4" t="str">
        <f t="shared" si="262"/>
        <v/>
      </c>
      <c r="J3356" s="4" t="str">
        <f t="shared" si="263"/>
        <v/>
      </c>
      <c r="K3356" s="4" t="str">
        <f>IF(ISERROR(MATCH(A3356,SEM_20201201_20210416!A:A,0)),"","Y")</f>
        <v/>
      </c>
      <c r="L3356" s="4" t="str">
        <f>IF(K3356="Y",VLOOKUP($A3356,SEM_20201201_20210416!$A:$G,3,FALSE),"")</f>
        <v/>
      </c>
      <c r="M3356" s="4" t="str">
        <f>IF(K3356="Y",VLOOKUP($A3356,SEM_20201201_20210416!$A:$G,4,FALSE),"")</f>
        <v/>
      </c>
      <c r="N3356" s="1" t="str">
        <f>IFERROR(VLOOKUP(A3356,SEM_20201201_20210416!A:F,6,FALSE),"")</f>
        <v/>
      </c>
      <c r="O3356" s="4" t="str">
        <f t="shared" si="264"/>
        <v/>
      </c>
      <c r="P3356" s="4" t="str">
        <f t="shared" si="265"/>
        <v/>
      </c>
    </row>
    <row r="3357" spans="1:16">
      <c r="A3357" s="3" t="s">
        <v>3391</v>
      </c>
      <c r="B3357">
        <v>3</v>
      </c>
      <c r="C3357">
        <v>0</v>
      </c>
      <c r="D3357" s="1">
        <v>0</v>
      </c>
      <c r="E3357" s="2">
        <v>10.6666666666666</v>
      </c>
      <c r="H3357" s="4" t="str">
        <f t="shared" si="261"/>
        <v/>
      </c>
      <c r="I3357" s="4" t="str">
        <f t="shared" si="262"/>
        <v/>
      </c>
      <c r="J3357" s="4" t="str">
        <f t="shared" si="263"/>
        <v/>
      </c>
      <c r="K3357" s="4" t="str">
        <f>IF(ISERROR(MATCH(A3357,SEM_20201201_20210416!A:A,0)),"","Y")</f>
        <v/>
      </c>
      <c r="L3357" s="4" t="str">
        <f>IF(K3357="Y",VLOOKUP($A3357,SEM_20201201_20210416!$A:$G,3,FALSE),"")</f>
        <v/>
      </c>
      <c r="M3357" s="4" t="str">
        <f>IF(K3357="Y",VLOOKUP($A3357,SEM_20201201_20210416!$A:$G,4,FALSE),"")</f>
        <v/>
      </c>
      <c r="N3357" s="1" t="str">
        <f>IFERROR(VLOOKUP(A3357,SEM_20201201_20210416!A:F,6,FALSE),"")</f>
        <v/>
      </c>
      <c r="O3357" s="4" t="str">
        <f t="shared" si="264"/>
        <v/>
      </c>
      <c r="P3357" s="4" t="str">
        <f t="shared" si="265"/>
        <v/>
      </c>
    </row>
    <row r="3358" spans="1:16">
      <c r="A3358" s="3" t="s">
        <v>3493</v>
      </c>
      <c r="B3358">
        <v>3</v>
      </c>
      <c r="C3358">
        <v>0</v>
      </c>
      <c r="D3358" s="1">
        <v>0</v>
      </c>
      <c r="E3358" s="2">
        <v>10.6666666666666</v>
      </c>
      <c r="H3358" s="4" t="str">
        <f t="shared" si="261"/>
        <v/>
      </c>
      <c r="I3358" s="4" t="str">
        <f t="shared" si="262"/>
        <v/>
      </c>
      <c r="J3358" s="4" t="str">
        <f t="shared" si="263"/>
        <v/>
      </c>
      <c r="K3358" s="4" t="str">
        <f>IF(ISERROR(MATCH(A3358,SEM_20201201_20210416!A:A,0)),"","Y")</f>
        <v/>
      </c>
      <c r="L3358" s="4" t="str">
        <f>IF(K3358="Y",VLOOKUP($A3358,SEM_20201201_20210416!$A:$G,3,FALSE),"")</f>
        <v/>
      </c>
      <c r="M3358" s="4" t="str">
        <f>IF(K3358="Y",VLOOKUP($A3358,SEM_20201201_20210416!$A:$G,4,FALSE),"")</f>
        <v/>
      </c>
      <c r="N3358" s="1" t="str">
        <f>IFERROR(VLOOKUP(A3358,SEM_20201201_20210416!A:F,6,FALSE),"")</f>
        <v/>
      </c>
      <c r="O3358" s="4" t="str">
        <f t="shared" si="264"/>
        <v/>
      </c>
      <c r="P3358" s="4" t="str">
        <f t="shared" si="265"/>
        <v/>
      </c>
    </row>
    <row r="3359" spans="1:16">
      <c r="A3359" s="3" t="s">
        <v>3520</v>
      </c>
      <c r="B3359">
        <v>3</v>
      </c>
      <c r="C3359">
        <v>0</v>
      </c>
      <c r="D3359" s="1">
        <v>0</v>
      </c>
      <c r="E3359" s="2">
        <v>10.6666666666666</v>
      </c>
      <c r="H3359" s="4" t="str">
        <f t="shared" si="261"/>
        <v/>
      </c>
      <c r="I3359" s="4" t="str">
        <f t="shared" si="262"/>
        <v/>
      </c>
      <c r="J3359" s="4" t="str">
        <f t="shared" si="263"/>
        <v/>
      </c>
      <c r="K3359" s="4" t="str">
        <f>IF(ISERROR(MATCH(A3359,SEM_20201201_20210416!A:A,0)),"","Y")</f>
        <v/>
      </c>
      <c r="L3359" s="4" t="str">
        <f>IF(K3359="Y",VLOOKUP($A3359,SEM_20201201_20210416!$A:$G,3,FALSE),"")</f>
        <v/>
      </c>
      <c r="M3359" s="4" t="str">
        <f>IF(K3359="Y",VLOOKUP($A3359,SEM_20201201_20210416!$A:$G,4,FALSE),"")</f>
        <v/>
      </c>
      <c r="N3359" s="1" t="str">
        <f>IFERROR(VLOOKUP(A3359,SEM_20201201_20210416!A:F,6,FALSE),"")</f>
        <v/>
      </c>
      <c r="O3359" s="4" t="str">
        <f t="shared" si="264"/>
        <v/>
      </c>
      <c r="P3359" s="4" t="str">
        <f t="shared" si="265"/>
        <v/>
      </c>
    </row>
    <row r="3360" spans="1:16">
      <c r="A3360" s="3" t="s">
        <v>3586</v>
      </c>
      <c r="B3360">
        <v>3</v>
      </c>
      <c r="C3360">
        <v>0</v>
      </c>
      <c r="D3360" s="1">
        <v>0</v>
      </c>
      <c r="E3360" s="2">
        <v>10.6666666666666</v>
      </c>
      <c r="H3360" s="4" t="str">
        <f t="shared" si="261"/>
        <v/>
      </c>
      <c r="I3360" s="4" t="str">
        <f t="shared" si="262"/>
        <v/>
      </c>
      <c r="J3360" s="4" t="str">
        <f t="shared" si="263"/>
        <v/>
      </c>
      <c r="K3360" s="4" t="str">
        <f>IF(ISERROR(MATCH(A3360,SEM_20201201_20210416!A:A,0)),"","Y")</f>
        <v/>
      </c>
      <c r="L3360" s="4" t="str">
        <f>IF(K3360="Y",VLOOKUP($A3360,SEM_20201201_20210416!$A:$G,3,FALSE),"")</f>
        <v/>
      </c>
      <c r="M3360" s="4" t="str">
        <f>IF(K3360="Y",VLOOKUP($A3360,SEM_20201201_20210416!$A:$G,4,FALSE),"")</f>
        <v/>
      </c>
      <c r="N3360" s="1" t="str">
        <f>IFERROR(VLOOKUP(A3360,SEM_20201201_20210416!A:F,6,FALSE),"")</f>
        <v/>
      </c>
      <c r="O3360" s="4" t="str">
        <f t="shared" si="264"/>
        <v/>
      </c>
      <c r="P3360" s="4" t="str">
        <f t="shared" si="265"/>
        <v/>
      </c>
    </row>
    <row r="3361" spans="1:16">
      <c r="A3361" s="3" t="s">
        <v>3601</v>
      </c>
      <c r="B3361">
        <v>3</v>
      </c>
      <c r="C3361">
        <v>0</v>
      </c>
      <c r="D3361" s="1">
        <v>0</v>
      </c>
      <c r="E3361" s="2">
        <v>10.6666666666666</v>
      </c>
      <c r="H3361" s="4" t="str">
        <f t="shared" si="261"/>
        <v/>
      </c>
      <c r="I3361" s="4" t="str">
        <f t="shared" si="262"/>
        <v/>
      </c>
      <c r="J3361" s="4" t="str">
        <f t="shared" si="263"/>
        <v/>
      </c>
      <c r="K3361" s="4" t="str">
        <f>IF(ISERROR(MATCH(A3361,SEM_20201201_20210416!A:A,0)),"","Y")</f>
        <v/>
      </c>
      <c r="L3361" s="4" t="str">
        <f>IF(K3361="Y",VLOOKUP($A3361,SEM_20201201_20210416!$A:$G,3,FALSE),"")</f>
        <v/>
      </c>
      <c r="M3361" s="4" t="str">
        <f>IF(K3361="Y",VLOOKUP($A3361,SEM_20201201_20210416!$A:$G,4,FALSE),"")</f>
        <v/>
      </c>
      <c r="N3361" s="1" t="str">
        <f>IFERROR(VLOOKUP(A3361,SEM_20201201_20210416!A:F,6,FALSE),"")</f>
        <v/>
      </c>
      <c r="O3361" s="4" t="str">
        <f t="shared" si="264"/>
        <v/>
      </c>
      <c r="P3361" s="4" t="str">
        <f t="shared" si="265"/>
        <v/>
      </c>
    </row>
    <row r="3362" spans="1:16">
      <c r="A3362" s="3" t="s">
        <v>3219</v>
      </c>
      <c r="B3362">
        <v>3</v>
      </c>
      <c r="C3362">
        <v>0</v>
      </c>
      <c r="D3362" s="1">
        <v>0</v>
      </c>
      <c r="E3362" s="2">
        <v>11</v>
      </c>
      <c r="H3362" s="4" t="str">
        <f t="shared" si="261"/>
        <v/>
      </c>
      <c r="I3362" s="4" t="str">
        <f t="shared" si="262"/>
        <v/>
      </c>
      <c r="J3362" s="4" t="str">
        <f t="shared" si="263"/>
        <v/>
      </c>
      <c r="K3362" s="4" t="str">
        <f>IF(ISERROR(MATCH(A3362,SEM_20201201_20210416!A:A,0)),"","Y")</f>
        <v/>
      </c>
      <c r="L3362" s="4" t="str">
        <f>IF(K3362="Y",VLOOKUP($A3362,SEM_20201201_20210416!$A:$G,3,FALSE),"")</f>
        <v/>
      </c>
      <c r="M3362" s="4" t="str">
        <f>IF(K3362="Y",VLOOKUP($A3362,SEM_20201201_20210416!$A:$G,4,FALSE),"")</f>
        <v/>
      </c>
      <c r="N3362" s="1" t="str">
        <f>IFERROR(VLOOKUP(A3362,SEM_20201201_20210416!A:F,6,FALSE),"")</f>
        <v/>
      </c>
      <c r="O3362" s="4" t="str">
        <f t="shared" si="264"/>
        <v/>
      </c>
      <c r="P3362" s="4" t="str">
        <f t="shared" si="265"/>
        <v/>
      </c>
    </row>
    <row r="3363" spans="1:16">
      <c r="A3363" s="3" t="s">
        <v>3550</v>
      </c>
      <c r="B3363">
        <v>3</v>
      </c>
      <c r="C3363">
        <v>0</v>
      </c>
      <c r="D3363" s="1">
        <v>0</v>
      </c>
      <c r="E3363" s="2">
        <v>11</v>
      </c>
      <c r="H3363" s="4" t="str">
        <f t="shared" si="261"/>
        <v/>
      </c>
      <c r="I3363" s="4" t="str">
        <f t="shared" si="262"/>
        <v/>
      </c>
      <c r="J3363" s="4" t="str">
        <f t="shared" si="263"/>
        <v/>
      </c>
      <c r="K3363" s="4" t="str">
        <f>IF(ISERROR(MATCH(A3363,SEM_20201201_20210416!A:A,0)),"","Y")</f>
        <v/>
      </c>
      <c r="L3363" s="4" t="str">
        <f>IF(K3363="Y",VLOOKUP($A3363,SEM_20201201_20210416!$A:$G,3,FALSE),"")</f>
        <v/>
      </c>
      <c r="M3363" s="4" t="str">
        <f>IF(K3363="Y",VLOOKUP($A3363,SEM_20201201_20210416!$A:$G,4,FALSE),"")</f>
        <v/>
      </c>
      <c r="N3363" s="1" t="str">
        <f>IFERROR(VLOOKUP(A3363,SEM_20201201_20210416!A:F,6,FALSE),"")</f>
        <v/>
      </c>
      <c r="O3363" s="4" t="str">
        <f t="shared" si="264"/>
        <v/>
      </c>
      <c r="P3363" s="4" t="str">
        <f t="shared" si="265"/>
        <v/>
      </c>
    </row>
    <row r="3364" spans="1:16">
      <c r="A3364" s="3" t="s">
        <v>3560</v>
      </c>
      <c r="B3364">
        <v>3</v>
      </c>
      <c r="C3364">
        <v>0</v>
      </c>
      <c r="D3364" s="1">
        <v>0</v>
      </c>
      <c r="E3364" s="2">
        <v>11</v>
      </c>
      <c r="H3364" s="4" t="str">
        <f t="shared" si="261"/>
        <v/>
      </c>
      <c r="I3364" s="4" t="str">
        <f t="shared" si="262"/>
        <v/>
      </c>
      <c r="J3364" s="4" t="str">
        <f t="shared" si="263"/>
        <v/>
      </c>
      <c r="K3364" s="4" t="str">
        <f>IF(ISERROR(MATCH(A3364,SEM_20201201_20210416!A:A,0)),"","Y")</f>
        <v/>
      </c>
      <c r="L3364" s="4" t="str">
        <f>IF(K3364="Y",VLOOKUP($A3364,SEM_20201201_20210416!$A:$G,3,FALSE),"")</f>
        <v/>
      </c>
      <c r="M3364" s="4" t="str">
        <f>IF(K3364="Y",VLOOKUP($A3364,SEM_20201201_20210416!$A:$G,4,FALSE),"")</f>
        <v/>
      </c>
      <c r="N3364" s="1" t="str">
        <f>IFERROR(VLOOKUP(A3364,SEM_20201201_20210416!A:F,6,FALSE),"")</f>
        <v/>
      </c>
      <c r="O3364" s="4" t="str">
        <f t="shared" si="264"/>
        <v/>
      </c>
      <c r="P3364" s="4" t="str">
        <f t="shared" si="265"/>
        <v/>
      </c>
    </row>
    <row r="3365" spans="1:16">
      <c r="A3365" s="3" t="s">
        <v>3642</v>
      </c>
      <c r="B3365">
        <v>3</v>
      </c>
      <c r="C3365">
        <v>0</v>
      </c>
      <c r="D3365" s="1">
        <v>0</v>
      </c>
      <c r="E3365" s="2">
        <v>11</v>
      </c>
      <c r="H3365" s="4" t="str">
        <f t="shared" si="261"/>
        <v/>
      </c>
      <c r="I3365" s="4" t="str">
        <f t="shared" si="262"/>
        <v/>
      </c>
      <c r="J3365" s="4" t="str">
        <f t="shared" si="263"/>
        <v/>
      </c>
      <c r="K3365" s="4" t="str">
        <f>IF(ISERROR(MATCH(A3365,SEM_20201201_20210416!A:A,0)),"","Y")</f>
        <v/>
      </c>
      <c r="L3365" s="4" t="str">
        <f>IF(K3365="Y",VLOOKUP($A3365,SEM_20201201_20210416!$A:$G,3,FALSE),"")</f>
        <v/>
      </c>
      <c r="M3365" s="4" t="str">
        <f>IF(K3365="Y",VLOOKUP($A3365,SEM_20201201_20210416!$A:$G,4,FALSE),"")</f>
        <v/>
      </c>
      <c r="N3365" s="1" t="str">
        <f>IFERROR(VLOOKUP(A3365,SEM_20201201_20210416!A:F,6,FALSE),"")</f>
        <v/>
      </c>
      <c r="O3365" s="4" t="str">
        <f t="shared" si="264"/>
        <v/>
      </c>
      <c r="P3365" s="4" t="str">
        <f t="shared" si="265"/>
        <v/>
      </c>
    </row>
    <row r="3366" spans="1:16">
      <c r="A3366" s="3" t="s">
        <v>3395</v>
      </c>
      <c r="B3366">
        <v>3</v>
      </c>
      <c r="C3366">
        <v>0</v>
      </c>
      <c r="D3366" s="1">
        <v>0</v>
      </c>
      <c r="E3366" s="2">
        <v>11.3333333333333</v>
      </c>
      <c r="H3366" s="4" t="str">
        <f t="shared" si="261"/>
        <v/>
      </c>
      <c r="I3366" s="4" t="str">
        <f t="shared" si="262"/>
        <v/>
      </c>
      <c r="J3366" s="4" t="str">
        <f t="shared" si="263"/>
        <v/>
      </c>
      <c r="K3366" s="4" t="str">
        <f>IF(ISERROR(MATCH(A3366,SEM_20201201_20210416!A:A,0)),"","Y")</f>
        <v/>
      </c>
      <c r="L3366" s="4" t="str">
        <f>IF(K3366="Y",VLOOKUP($A3366,SEM_20201201_20210416!$A:$G,3,FALSE),"")</f>
        <v/>
      </c>
      <c r="M3366" s="4" t="str">
        <f>IF(K3366="Y",VLOOKUP($A3366,SEM_20201201_20210416!$A:$G,4,FALSE),"")</f>
        <v/>
      </c>
      <c r="N3366" s="1" t="str">
        <f>IFERROR(VLOOKUP(A3366,SEM_20201201_20210416!A:F,6,FALSE),"")</f>
        <v/>
      </c>
      <c r="O3366" s="4" t="str">
        <f t="shared" si="264"/>
        <v/>
      </c>
      <c r="P3366" s="4" t="str">
        <f t="shared" si="265"/>
        <v/>
      </c>
    </row>
    <row r="3367" spans="1:16">
      <c r="A3367" s="3" t="s">
        <v>3212</v>
      </c>
      <c r="B3367">
        <v>3</v>
      </c>
      <c r="C3367">
        <v>0</v>
      </c>
      <c r="D3367" s="1">
        <v>0</v>
      </c>
      <c r="E3367" s="2">
        <v>12</v>
      </c>
      <c r="H3367" s="4" t="str">
        <f t="shared" si="261"/>
        <v/>
      </c>
      <c r="I3367" s="4" t="str">
        <f t="shared" si="262"/>
        <v/>
      </c>
      <c r="J3367" s="4" t="str">
        <f t="shared" si="263"/>
        <v/>
      </c>
      <c r="K3367" s="4" t="str">
        <f>IF(ISERROR(MATCH(A3367,SEM_20201201_20210416!A:A,0)),"","Y")</f>
        <v/>
      </c>
      <c r="L3367" s="4" t="str">
        <f>IF(K3367="Y",VLOOKUP($A3367,SEM_20201201_20210416!$A:$G,3,FALSE),"")</f>
        <v/>
      </c>
      <c r="M3367" s="4" t="str">
        <f>IF(K3367="Y",VLOOKUP($A3367,SEM_20201201_20210416!$A:$G,4,FALSE),"")</f>
        <v/>
      </c>
      <c r="N3367" s="1" t="str">
        <f>IFERROR(VLOOKUP(A3367,SEM_20201201_20210416!A:F,6,FALSE),"")</f>
        <v/>
      </c>
      <c r="O3367" s="4" t="str">
        <f t="shared" si="264"/>
        <v/>
      </c>
      <c r="P3367" s="4" t="str">
        <f t="shared" si="265"/>
        <v/>
      </c>
    </row>
    <row r="3368" spans="1:16">
      <c r="A3368" s="3" t="s">
        <v>3216</v>
      </c>
      <c r="B3368">
        <v>3</v>
      </c>
      <c r="C3368">
        <v>0</v>
      </c>
      <c r="D3368" s="1">
        <v>0</v>
      </c>
      <c r="E3368" s="2">
        <v>12</v>
      </c>
      <c r="H3368" s="4" t="str">
        <f t="shared" si="261"/>
        <v/>
      </c>
      <c r="I3368" s="4" t="str">
        <f t="shared" si="262"/>
        <v/>
      </c>
      <c r="J3368" s="4" t="str">
        <f t="shared" si="263"/>
        <v/>
      </c>
      <c r="K3368" s="4" t="str">
        <f>IF(ISERROR(MATCH(A3368,SEM_20201201_20210416!A:A,0)),"","Y")</f>
        <v/>
      </c>
      <c r="L3368" s="4" t="str">
        <f>IF(K3368="Y",VLOOKUP($A3368,SEM_20201201_20210416!$A:$G,3,FALSE),"")</f>
        <v/>
      </c>
      <c r="M3368" s="4" t="str">
        <f>IF(K3368="Y",VLOOKUP($A3368,SEM_20201201_20210416!$A:$G,4,FALSE),"")</f>
        <v/>
      </c>
      <c r="N3368" s="1" t="str">
        <f>IFERROR(VLOOKUP(A3368,SEM_20201201_20210416!A:F,6,FALSE),"")</f>
        <v/>
      </c>
      <c r="O3368" s="4" t="str">
        <f t="shared" si="264"/>
        <v/>
      </c>
      <c r="P3368" s="4" t="str">
        <f t="shared" si="265"/>
        <v/>
      </c>
    </row>
    <row r="3369" spans="1:16">
      <c r="A3369" s="3" t="s">
        <v>3362</v>
      </c>
      <c r="B3369">
        <v>3</v>
      </c>
      <c r="C3369">
        <v>0</v>
      </c>
      <c r="D3369" s="1">
        <v>0</v>
      </c>
      <c r="E3369" s="2">
        <v>12</v>
      </c>
      <c r="H3369" s="4" t="str">
        <f t="shared" si="261"/>
        <v/>
      </c>
      <c r="I3369" s="4" t="str">
        <f t="shared" si="262"/>
        <v/>
      </c>
      <c r="J3369" s="4" t="str">
        <f t="shared" si="263"/>
        <v/>
      </c>
      <c r="K3369" s="4" t="str">
        <f>IF(ISERROR(MATCH(A3369,SEM_20201201_20210416!A:A,0)),"","Y")</f>
        <v/>
      </c>
      <c r="L3369" s="4" t="str">
        <f>IF(K3369="Y",VLOOKUP($A3369,SEM_20201201_20210416!$A:$G,3,FALSE),"")</f>
        <v/>
      </c>
      <c r="M3369" s="4" t="str">
        <f>IF(K3369="Y",VLOOKUP($A3369,SEM_20201201_20210416!$A:$G,4,FALSE),"")</f>
        <v/>
      </c>
      <c r="N3369" s="1" t="str">
        <f>IFERROR(VLOOKUP(A3369,SEM_20201201_20210416!A:F,6,FALSE),"")</f>
        <v/>
      </c>
      <c r="O3369" s="4" t="str">
        <f t="shared" si="264"/>
        <v/>
      </c>
      <c r="P3369" s="4" t="str">
        <f t="shared" si="265"/>
        <v/>
      </c>
    </row>
    <row r="3370" spans="1:16">
      <c r="A3370" s="3" t="s">
        <v>3364</v>
      </c>
      <c r="B3370">
        <v>3</v>
      </c>
      <c r="C3370">
        <v>0</v>
      </c>
      <c r="D3370" s="1">
        <v>0</v>
      </c>
      <c r="E3370" s="2">
        <v>12</v>
      </c>
      <c r="H3370" s="4" t="str">
        <f t="shared" si="261"/>
        <v/>
      </c>
      <c r="I3370" s="4" t="str">
        <f t="shared" si="262"/>
        <v/>
      </c>
      <c r="J3370" s="4" t="str">
        <f t="shared" si="263"/>
        <v/>
      </c>
      <c r="K3370" s="4" t="str">
        <f>IF(ISERROR(MATCH(A3370,SEM_20201201_20210416!A:A,0)),"","Y")</f>
        <v/>
      </c>
      <c r="L3370" s="4" t="str">
        <f>IF(K3370="Y",VLOOKUP($A3370,SEM_20201201_20210416!$A:$G,3,FALSE),"")</f>
        <v/>
      </c>
      <c r="M3370" s="4" t="str">
        <f>IF(K3370="Y",VLOOKUP($A3370,SEM_20201201_20210416!$A:$G,4,FALSE),"")</f>
        <v/>
      </c>
      <c r="N3370" s="1" t="str">
        <f>IFERROR(VLOOKUP(A3370,SEM_20201201_20210416!A:F,6,FALSE),"")</f>
        <v/>
      </c>
      <c r="O3370" s="4" t="str">
        <f t="shared" si="264"/>
        <v/>
      </c>
      <c r="P3370" s="4" t="str">
        <f t="shared" si="265"/>
        <v/>
      </c>
    </row>
    <row r="3371" spans="1:16">
      <c r="A3371" s="3" t="s">
        <v>3507</v>
      </c>
      <c r="B3371">
        <v>3</v>
      </c>
      <c r="C3371">
        <v>0</v>
      </c>
      <c r="D3371" s="1">
        <v>0</v>
      </c>
      <c r="E3371" s="2">
        <v>12</v>
      </c>
      <c r="H3371" s="4" t="str">
        <f t="shared" si="261"/>
        <v/>
      </c>
      <c r="I3371" s="4" t="str">
        <f t="shared" si="262"/>
        <v/>
      </c>
      <c r="J3371" s="4" t="str">
        <f t="shared" si="263"/>
        <v/>
      </c>
      <c r="K3371" s="4" t="str">
        <f>IF(ISERROR(MATCH(A3371,SEM_20201201_20210416!A:A,0)),"","Y")</f>
        <v/>
      </c>
      <c r="L3371" s="4" t="str">
        <f>IF(K3371="Y",VLOOKUP($A3371,SEM_20201201_20210416!$A:$G,3,FALSE),"")</f>
        <v/>
      </c>
      <c r="M3371" s="4" t="str">
        <f>IF(K3371="Y",VLOOKUP($A3371,SEM_20201201_20210416!$A:$G,4,FALSE),"")</f>
        <v/>
      </c>
      <c r="N3371" s="1" t="str">
        <f>IFERROR(VLOOKUP(A3371,SEM_20201201_20210416!A:F,6,FALSE),"")</f>
        <v/>
      </c>
      <c r="O3371" s="4" t="str">
        <f t="shared" si="264"/>
        <v/>
      </c>
      <c r="P3371" s="4" t="str">
        <f t="shared" si="265"/>
        <v/>
      </c>
    </row>
    <row r="3372" spans="1:16">
      <c r="A3372" s="3" t="s">
        <v>3519</v>
      </c>
      <c r="B3372">
        <v>3</v>
      </c>
      <c r="C3372">
        <v>0</v>
      </c>
      <c r="D3372" s="1">
        <v>0</v>
      </c>
      <c r="E3372" s="2">
        <v>12</v>
      </c>
      <c r="H3372" s="4" t="str">
        <f t="shared" si="261"/>
        <v/>
      </c>
      <c r="I3372" s="4" t="str">
        <f t="shared" si="262"/>
        <v/>
      </c>
      <c r="J3372" s="4" t="str">
        <f t="shared" si="263"/>
        <v/>
      </c>
      <c r="K3372" s="4" t="str">
        <f>IF(ISERROR(MATCH(A3372,SEM_20201201_20210416!A:A,0)),"","Y")</f>
        <v/>
      </c>
      <c r="L3372" s="4" t="str">
        <f>IF(K3372="Y",VLOOKUP($A3372,SEM_20201201_20210416!$A:$G,3,FALSE),"")</f>
        <v/>
      </c>
      <c r="M3372" s="4" t="str">
        <f>IF(K3372="Y",VLOOKUP($A3372,SEM_20201201_20210416!$A:$G,4,FALSE),"")</f>
        <v/>
      </c>
      <c r="N3372" s="1" t="str">
        <f>IFERROR(VLOOKUP(A3372,SEM_20201201_20210416!A:F,6,FALSE),"")</f>
        <v/>
      </c>
      <c r="O3372" s="4" t="str">
        <f t="shared" si="264"/>
        <v/>
      </c>
      <c r="P3372" s="4" t="str">
        <f t="shared" si="265"/>
        <v/>
      </c>
    </row>
    <row r="3373" spans="1:16">
      <c r="A3373" s="3" t="s">
        <v>3556</v>
      </c>
      <c r="B3373">
        <v>3</v>
      </c>
      <c r="C3373">
        <v>0</v>
      </c>
      <c r="D3373" s="1">
        <v>0</v>
      </c>
      <c r="E3373" s="2">
        <v>12</v>
      </c>
      <c r="H3373" s="4" t="str">
        <f t="shared" si="261"/>
        <v/>
      </c>
      <c r="I3373" s="4" t="str">
        <f t="shared" si="262"/>
        <v/>
      </c>
      <c r="J3373" s="4" t="str">
        <f t="shared" si="263"/>
        <v/>
      </c>
      <c r="K3373" s="4" t="str">
        <f>IF(ISERROR(MATCH(A3373,SEM_20201201_20210416!A:A,0)),"","Y")</f>
        <v/>
      </c>
      <c r="L3373" s="4" t="str">
        <f>IF(K3373="Y",VLOOKUP($A3373,SEM_20201201_20210416!$A:$G,3,FALSE),"")</f>
        <v/>
      </c>
      <c r="M3373" s="4" t="str">
        <f>IF(K3373="Y",VLOOKUP($A3373,SEM_20201201_20210416!$A:$G,4,FALSE),"")</f>
        <v/>
      </c>
      <c r="N3373" s="1" t="str">
        <f>IFERROR(VLOOKUP(A3373,SEM_20201201_20210416!A:F,6,FALSE),"")</f>
        <v/>
      </c>
      <c r="O3373" s="4" t="str">
        <f t="shared" si="264"/>
        <v/>
      </c>
      <c r="P3373" s="4" t="str">
        <f t="shared" si="265"/>
        <v/>
      </c>
    </row>
    <row r="3374" spans="1:16">
      <c r="A3374" s="3" t="s">
        <v>3297</v>
      </c>
      <c r="B3374">
        <v>3</v>
      </c>
      <c r="C3374">
        <v>0</v>
      </c>
      <c r="D3374" s="1">
        <v>0</v>
      </c>
      <c r="E3374" s="2">
        <v>13</v>
      </c>
      <c r="H3374" s="4" t="str">
        <f t="shared" si="261"/>
        <v/>
      </c>
      <c r="I3374" s="4" t="str">
        <f t="shared" si="262"/>
        <v/>
      </c>
      <c r="J3374" s="4" t="str">
        <f t="shared" si="263"/>
        <v/>
      </c>
      <c r="K3374" s="4" t="str">
        <f>IF(ISERROR(MATCH(A3374,SEM_20201201_20210416!A:A,0)),"","Y")</f>
        <v/>
      </c>
      <c r="L3374" s="4" t="str">
        <f>IF(K3374="Y",VLOOKUP($A3374,SEM_20201201_20210416!$A:$G,3,FALSE),"")</f>
        <v/>
      </c>
      <c r="M3374" s="4" t="str">
        <f>IF(K3374="Y",VLOOKUP($A3374,SEM_20201201_20210416!$A:$G,4,FALSE),"")</f>
        <v/>
      </c>
      <c r="N3374" s="1" t="str">
        <f>IFERROR(VLOOKUP(A3374,SEM_20201201_20210416!A:F,6,FALSE),"")</f>
        <v/>
      </c>
      <c r="O3374" s="4" t="str">
        <f t="shared" si="264"/>
        <v/>
      </c>
      <c r="P3374" s="4" t="str">
        <f t="shared" si="265"/>
        <v/>
      </c>
    </row>
    <row r="3375" spans="1:16">
      <c r="A3375" s="3" t="s">
        <v>3224</v>
      </c>
      <c r="B3375">
        <v>3</v>
      </c>
      <c r="C3375">
        <v>0</v>
      </c>
      <c r="D3375" s="1">
        <v>0</v>
      </c>
      <c r="E3375" s="2">
        <v>13.3333333333333</v>
      </c>
      <c r="H3375" s="4" t="str">
        <f t="shared" si="261"/>
        <v/>
      </c>
      <c r="I3375" s="4" t="str">
        <f t="shared" si="262"/>
        <v/>
      </c>
      <c r="J3375" s="4" t="str">
        <f t="shared" si="263"/>
        <v/>
      </c>
      <c r="K3375" s="4" t="str">
        <f>IF(ISERROR(MATCH(A3375,SEM_20201201_20210416!A:A,0)),"","Y")</f>
        <v/>
      </c>
      <c r="L3375" s="4" t="str">
        <f>IF(K3375="Y",VLOOKUP($A3375,SEM_20201201_20210416!$A:$G,3,FALSE),"")</f>
        <v/>
      </c>
      <c r="M3375" s="4" t="str">
        <f>IF(K3375="Y",VLOOKUP($A3375,SEM_20201201_20210416!$A:$G,4,FALSE),"")</f>
        <v/>
      </c>
      <c r="N3375" s="1" t="str">
        <f>IFERROR(VLOOKUP(A3375,SEM_20201201_20210416!A:F,6,FALSE),"")</f>
        <v/>
      </c>
      <c r="O3375" s="4" t="str">
        <f t="shared" si="264"/>
        <v/>
      </c>
      <c r="P3375" s="4" t="str">
        <f t="shared" si="265"/>
        <v/>
      </c>
    </row>
    <row r="3376" spans="1:16">
      <c r="A3376" s="3" t="s">
        <v>3331</v>
      </c>
      <c r="B3376">
        <v>3</v>
      </c>
      <c r="C3376">
        <v>0</v>
      </c>
      <c r="D3376" s="1">
        <v>0</v>
      </c>
      <c r="E3376" s="2">
        <v>13.3333333333333</v>
      </c>
      <c r="H3376" s="4" t="str">
        <f t="shared" si="261"/>
        <v/>
      </c>
      <c r="I3376" s="4" t="str">
        <f t="shared" si="262"/>
        <v/>
      </c>
      <c r="J3376" s="4" t="str">
        <f t="shared" si="263"/>
        <v/>
      </c>
      <c r="K3376" s="4" t="str">
        <f>IF(ISERROR(MATCH(A3376,SEM_20201201_20210416!A:A,0)),"","Y")</f>
        <v/>
      </c>
      <c r="L3376" s="4" t="str">
        <f>IF(K3376="Y",VLOOKUP($A3376,SEM_20201201_20210416!$A:$G,3,FALSE),"")</f>
        <v/>
      </c>
      <c r="M3376" s="4" t="str">
        <f>IF(K3376="Y",VLOOKUP($A3376,SEM_20201201_20210416!$A:$G,4,FALSE),"")</f>
        <v/>
      </c>
      <c r="N3376" s="1" t="str">
        <f>IFERROR(VLOOKUP(A3376,SEM_20201201_20210416!A:F,6,FALSE),"")</f>
        <v/>
      </c>
      <c r="O3376" s="4" t="str">
        <f t="shared" si="264"/>
        <v/>
      </c>
      <c r="P3376" s="4" t="str">
        <f t="shared" si="265"/>
        <v/>
      </c>
    </row>
    <row r="3377" spans="1:16">
      <c r="A3377" s="3" t="s">
        <v>3303</v>
      </c>
      <c r="B3377">
        <v>3</v>
      </c>
      <c r="C3377">
        <v>0</v>
      </c>
      <c r="D3377" s="1">
        <v>0</v>
      </c>
      <c r="E3377" s="2">
        <v>13.6666666666666</v>
      </c>
      <c r="H3377" s="4" t="str">
        <f t="shared" si="261"/>
        <v/>
      </c>
      <c r="I3377" s="4" t="str">
        <f t="shared" si="262"/>
        <v/>
      </c>
      <c r="J3377" s="4" t="str">
        <f t="shared" si="263"/>
        <v/>
      </c>
      <c r="K3377" s="4" t="str">
        <f>IF(ISERROR(MATCH(A3377,SEM_20201201_20210416!A:A,0)),"","Y")</f>
        <v/>
      </c>
      <c r="L3377" s="4" t="str">
        <f>IF(K3377="Y",VLOOKUP($A3377,SEM_20201201_20210416!$A:$G,3,FALSE),"")</f>
        <v/>
      </c>
      <c r="M3377" s="4" t="str">
        <f>IF(K3377="Y",VLOOKUP($A3377,SEM_20201201_20210416!$A:$G,4,FALSE),"")</f>
        <v/>
      </c>
      <c r="N3377" s="1" t="str">
        <f>IFERROR(VLOOKUP(A3377,SEM_20201201_20210416!A:F,6,FALSE),"")</f>
        <v/>
      </c>
      <c r="O3377" s="4" t="str">
        <f t="shared" si="264"/>
        <v/>
      </c>
      <c r="P3377" s="4" t="str">
        <f t="shared" si="265"/>
        <v/>
      </c>
    </row>
    <row r="3378" spans="1:16">
      <c r="A3378" s="3" t="s">
        <v>3445</v>
      </c>
      <c r="B3378">
        <v>3</v>
      </c>
      <c r="C3378">
        <v>0</v>
      </c>
      <c r="D3378" s="1">
        <v>0</v>
      </c>
      <c r="E3378" s="2">
        <v>13.6666666666666</v>
      </c>
      <c r="H3378" s="4" t="str">
        <f t="shared" si="261"/>
        <v/>
      </c>
      <c r="I3378" s="4" t="str">
        <f t="shared" si="262"/>
        <v/>
      </c>
      <c r="J3378" s="4" t="str">
        <f t="shared" si="263"/>
        <v/>
      </c>
      <c r="K3378" s="4" t="str">
        <f>IF(ISERROR(MATCH(A3378,SEM_20201201_20210416!A:A,0)),"","Y")</f>
        <v/>
      </c>
      <c r="L3378" s="4" t="str">
        <f>IF(K3378="Y",VLOOKUP($A3378,SEM_20201201_20210416!$A:$G,3,FALSE),"")</f>
        <v/>
      </c>
      <c r="M3378" s="4" t="str">
        <f>IF(K3378="Y",VLOOKUP($A3378,SEM_20201201_20210416!$A:$G,4,FALSE),"")</f>
        <v/>
      </c>
      <c r="N3378" s="1" t="str">
        <f>IFERROR(VLOOKUP(A3378,SEM_20201201_20210416!A:F,6,FALSE),"")</f>
        <v/>
      </c>
      <c r="O3378" s="4" t="str">
        <f t="shared" si="264"/>
        <v/>
      </c>
      <c r="P3378" s="4" t="str">
        <f t="shared" si="265"/>
        <v/>
      </c>
    </row>
    <row r="3379" spans="1:16">
      <c r="A3379" s="3" t="s">
        <v>3464</v>
      </c>
      <c r="B3379">
        <v>3</v>
      </c>
      <c r="C3379">
        <v>0</v>
      </c>
      <c r="D3379" s="1">
        <v>0</v>
      </c>
      <c r="E3379" s="2">
        <v>14</v>
      </c>
      <c r="H3379" s="4" t="str">
        <f t="shared" si="261"/>
        <v/>
      </c>
      <c r="I3379" s="4" t="str">
        <f t="shared" si="262"/>
        <v/>
      </c>
      <c r="J3379" s="4" t="str">
        <f t="shared" si="263"/>
        <v/>
      </c>
      <c r="K3379" s="4" t="str">
        <f>IF(ISERROR(MATCH(A3379,SEM_20201201_20210416!A:A,0)),"","Y")</f>
        <v/>
      </c>
      <c r="L3379" s="4" t="str">
        <f>IF(K3379="Y",VLOOKUP($A3379,SEM_20201201_20210416!$A:$G,3,FALSE),"")</f>
        <v/>
      </c>
      <c r="M3379" s="4" t="str">
        <f>IF(K3379="Y",VLOOKUP($A3379,SEM_20201201_20210416!$A:$G,4,FALSE),"")</f>
        <v/>
      </c>
      <c r="N3379" s="1" t="str">
        <f>IFERROR(VLOOKUP(A3379,SEM_20201201_20210416!A:F,6,FALSE),"")</f>
        <v/>
      </c>
      <c r="O3379" s="4" t="str">
        <f t="shared" si="264"/>
        <v/>
      </c>
      <c r="P3379" s="4" t="str">
        <f t="shared" si="265"/>
        <v/>
      </c>
    </row>
    <row r="3380" spans="1:16">
      <c r="A3380" s="3" t="s">
        <v>3163</v>
      </c>
      <c r="B3380">
        <v>3</v>
      </c>
      <c r="C3380">
        <v>0</v>
      </c>
      <c r="D3380" s="1">
        <v>0</v>
      </c>
      <c r="E3380" s="2">
        <v>14.3333333333333</v>
      </c>
      <c r="H3380" s="4" t="str">
        <f t="shared" si="261"/>
        <v/>
      </c>
      <c r="I3380" s="4" t="str">
        <f t="shared" si="262"/>
        <v/>
      </c>
      <c r="J3380" s="4" t="str">
        <f t="shared" si="263"/>
        <v/>
      </c>
      <c r="K3380" s="4" t="str">
        <f>IF(ISERROR(MATCH(A3380,SEM_20201201_20210416!A:A,0)),"","Y")</f>
        <v/>
      </c>
      <c r="L3380" s="4" t="str">
        <f>IF(K3380="Y",VLOOKUP($A3380,SEM_20201201_20210416!$A:$G,3,FALSE),"")</f>
        <v/>
      </c>
      <c r="M3380" s="4" t="str">
        <f>IF(K3380="Y",VLOOKUP($A3380,SEM_20201201_20210416!$A:$G,4,FALSE),"")</f>
        <v/>
      </c>
      <c r="N3380" s="1" t="str">
        <f>IFERROR(VLOOKUP(A3380,SEM_20201201_20210416!A:F,6,FALSE),"")</f>
        <v/>
      </c>
      <c r="O3380" s="4" t="str">
        <f t="shared" si="264"/>
        <v/>
      </c>
      <c r="P3380" s="4" t="str">
        <f t="shared" si="265"/>
        <v/>
      </c>
    </row>
    <row r="3381" spans="1:16">
      <c r="A3381" s="3" t="s">
        <v>3457</v>
      </c>
      <c r="B3381">
        <v>3</v>
      </c>
      <c r="C3381">
        <v>0</v>
      </c>
      <c r="D3381" s="1">
        <v>0</v>
      </c>
      <c r="E3381" s="2">
        <v>14.3333333333333</v>
      </c>
      <c r="H3381" s="4" t="str">
        <f t="shared" si="261"/>
        <v/>
      </c>
      <c r="I3381" s="4" t="str">
        <f t="shared" si="262"/>
        <v/>
      </c>
      <c r="J3381" s="4" t="str">
        <f t="shared" si="263"/>
        <v/>
      </c>
      <c r="K3381" s="4" t="str">
        <f>IF(ISERROR(MATCH(A3381,SEM_20201201_20210416!A:A,0)),"","Y")</f>
        <v/>
      </c>
      <c r="L3381" s="4" t="str">
        <f>IF(K3381="Y",VLOOKUP($A3381,SEM_20201201_20210416!$A:$G,3,FALSE),"")</f>
        <v/>
      </c>
      <c r="M3381" s="4" t="str">
        <f>IF(K3381="Y",VLOOKUP($A3381,SEM_20201201_20210416!$A:$G,4,FALSE),"")</f>
        <v/>
      </c>
      <c r="N3381" s="1" t="str">
        <f>IFERROR(VLOOKUP(A3381,SEM_20201201_20210416!A:F,6,FALSE),"")</f>
        <v/>
      </c>
      <c r="O3381" s="4" t="str">
        <f t="shared" si="264"/>
        <v/>
      </c>
      <c r="P3381" s="4" t="str">
        <f t="shared" si="265"/>
        <v/>
      </c>
    </row>
    <row r="3382" spans="1:16">
      <c r="A3382" s="3" t="s">
        <v>3314</v>
      </c>
      <c r="B3382">
        <v>3</v>
      </c>
      <c r="C3382">
        <v>0</v>
      </c>
      <c r="D3382" s="1">
        <v>0</v>
      </c>
      <c r="E3382" s="2">
        <v>15</v>
      </c>
      <c r="H3382" s="4" t="str">
        <f t="shared" si="261"/>
        <v/>
      </c>
      <c r="I3382" s="4" t="str">
        <f t="shared" si="262"/>
        <v/>
      </c>
      <c r="J3382" s="4" t="str">
        <f t="shared" si="263"/>
        <v/>
      </c>
      <c r="K3382" s="4" t="str">
        <f>IF(ISERROR(MATCH(A3382,SEM_20201201_20210416!A:A,0)),"","Y")</f>
        <v/>
      </c>
      <c r="L3382" s="4" t="str">
        <f>IF(K3382="Y",VLOOKUP($A3382,SEM_20201201_20210416!$A:$G,3,FALSE),"")</f>
        <v/>
      </c>
      <c r="M3382" s="4" t="str">
        <f>IF(K3382="Y",VLOOKUP($A3382,SEM_20201201_20210416!$A:$G,4,FALSE),"")</f>
        <v/>
      </c>
      <c r="N3382" s="1" t="str">
        <f>IFERROR(VLOOKUP(A3382,SEM_20201201_20210416!A:F,6,FALSE),"")</f>
        <v/>
      </c>
      <c r="O3382" s="4" t="str">
        <f t="shared" si="264"/>
        <v/>
      </c>
      <c r="P3382" s="4" t="str">
        <f t="shared" si="265"/>
        <v/>
      </c>
    </row>
    <row r="3383" spans="1:16">
      <c r="A3383" s="3" t="s">
        <v>3169</v>
      </c>
      <c r="B3383">
        <v>3</v>
      </c>
      <c r="C3383">
        <v>0</v>
      </c>
      <c r="D3383" s="1">
        <v>0</v>
      </c>
      <c r="E3383" s="2">
        <v>15.3333333333333</v>
      </c>
      <c r="H3383" s="4" t="str">
        <f t="shared" si="261"/>
        <v/>
      </c>
      <c r="I3383" s="4" t="str">
        <f t="shared" si="262"/>
        <v/>
      </c>
      <c r="J3383" s="4" t="str">
        <f t="shared" si="263"/>
        <v/>
      </c>
      <c r="K3383" s="4" t="str">
        <f>IF(ISERROR(MATCH(A3383,SEM_20201201_20210416!A:A,0)),"","Y")</f>
        <v/>
      </c>
      <c r="L3383" s="4" t="str">
        <f>IF(K3383="Y",VLOOKUP($A3383,SEM_20201201_20210416!$A:$G,3,FALSE),"")</f>
        <v/>
      </c>
      <c r="M3383" s="4" t="str">
        <f>IF(K3383="Y",VLOOKUP($A3383,SEM_20201201_20210416!$A:$G,4,FALSE),"")</f>
        <v/>
      </c>
      <c r="N3383" s="1" t="str">
        <f>IFERROR(VLOOKUP(A3383,SEM_20201201_20210416!A:F,6,FALSE),"")</f>
        <v/>
      </c>
      <c r="O3383" s="4" t="str">
        <f t="shared" si="264"/>
        <v/>
      </c>
      <c r="P3383" s="4" t="str">
        <f t="shared" si="265"/>
        <v/>
      </c>
    </row>
    <row r="3384" spans="1:16">
      <c r="A3384" s="3" t="s">
        <v>3176</v>
      </c>
      <c r="B3384">
        <v>3</v>
      </c>
      <c r="C3384">
        <v>0</v>
      </c>
      <c r="D3384" s="1">
        <v>0</v>
      </c>
      <c r="E3384" s="2">
        <v>15.6666666666666</v>
      </c>
      <c r="H3384" s="4" t="str">
        <f t="shared" si="261"/>
        <v/>
      </c>
      <c r="I3384" s="4" t="str">
        <f t="shared" si="262"/>
        <v/>
      </c>
      <c r="J3384" s="4" t="str">
        <f t="shared" si="263"/>
        <v/>
      </c>
      <c r="K3384" s="4" t="str">
        <f>IF(ISERROR(MATCH(A3384,SEM_20201201_20210416!A:A,0)),"","Y")</f>
        <v/>
      </c>
      <c r="L3384" s="4" t="str">
        <f>IF(K3384="Y",VLOOKUP($A3384,SEM_20201201_20210416!$A:$G,3,FALSE),"")</f>
        <v/>
      </c>
      <c r="M3384" s="4" t="str">
        <f>IF(K3384="Y",VLOOKUP($A3384,SEM_20201201_20210416!$A:$G,4,FALSE),"")</f>
        <v/>
      </c>
      <c r="N3384" s="1" t="str">
        <f>IFERROR(VLOOKUP(A3384,SEM_20201201_20210416!A:F,6,FALSE),"")</f>
        <v/>
      </c>
      <c r="O3384" s="4" t="str">
        <f t="shared" si="264"/>
        <v/>
      </c>
      <c r="P3384" s="4" t="str">
        <f t="shared" si="265"/>
        <v/>
      </c>
    </row>
    <row r="3385" spans="1:16">
      <c r="A3385" s="3" t="s">
        <v>3329</v>
      </c>
      <c r="B3385">
        <v>3</v>
      </c>
      <c r="C3385">
        <v>0</v>
      </c>
      <c r="D3385" s="1">
        <v>0</v>
      </c>
      <c r="E3385" s="2">
        <v>15.6666666666666</v>
      </c>
      <c r="H3385" s="4" t="str">
        <f t="shared" si="261"/>
        <v/>
      </c>
      <c r="I3385" s="4" t="str">
        <f t="shared" si="262"/>
        <v/>
      </c>
      <c r="J3385" s="4" t="str">
        <f t="shared" si="263"/>
        <v/>
      </c>
      <c r="K3385" s="4" t="str">
        <f>IF(ISERROR(MATCH(A3385,SEM_20201201_20210416!A:A,0)),"","Y")</f>
        <v/>
      </c>
      <c r="L3385" s="4" t="str">
        <f>IF(K3385="Y",VLOOKUP($A3385,SEM_20201201_20210416!$A:$G,3,FALSE),"")</f>
        <v/>
      </c>
      <c r="M3385" s="4" t="str">
        <f>IF(K3385="Y",VLOOKUP($A3385,SEM_20201201_20210416!$A:$G,4,FALSE),"")</f>
        <v/>
      </c>
      <c r="N3385" s="1" t="str">
        <f>IFERROR(VLOOKUP(A3385,SEM_20201201_20210416!A:F,6,FALSE),"")</f>
        <v/>
      </c>
      <c r="O3385" s="4" t="str">
        <f t="shared" si="264"/>
        <v/>
      </c>
      <c r="P3385" s="4" t="str">
        <f t="shared" si="265"/>
        <v/>
      </c>
    </row>
    <row r="3386" spans="1:16">
      <c r="A3386" s="3" t="s">
        <v>3530</v>
      </c>
      <c r="B3386">
        <v>3</v>
      </c>
      <c r="C3386">
        <v>0</v>
      </c>
      <c r="D3386" s="1">
        <v>0</v>
      </c>
      <c r="E3386" s="2">
        <v>15.6666666666666</v>
      </c>
      <c r="H3386" s="4" t="str">
        <f t="shared" si="261"/>
        <v/>
      </c>
      <c r="I3386" s="4" t="str">
        <f t="shared" si="262"/>
        <v/>
      </c>
      <c r="J3386" s="4" t="str">
        <f t="shared" si="263"/>
        <v/>
      </c>
      <c r="K3386" s="4" t="str">
        <f>IF(ISERROR(MATCH(A3386,SEM_20201201_20210416!A:A,0)),"","Y")</f>
        <v/>
      </c>
      <c r="L3386" s="4" t="str">
        <f>IF(K3386="Y",VLOOKUP($A3386,SEM_20201201_20210416!$A:$G,3,FALSE),"")</f>
        <v/>
      </c>
      <c r="M3386" s="4" t="str">
        <f>IF(K3386="Y",VLOOKUP($A3386,SEM_20201201_20210416!$A:$G,4,FALSE),"")</f>
        <v/>
      </c>
      <c r="N3386" s="1" t="str">
        <f>IFERROR(VLOOKUP(A3386,SEM_20201201_20210416!A:F,6,FALSE),"")</f>
        <v/>
      </c>
      <c r="O3386" s="4" t="str">
        <f t="shared" si="264"/>
        <v/>
      </c>
      <c r="P3386" s="4" t="str">
        <f t="shared" si="265"/>
        <v/>
      </c>
    </row>
    <row r="3387" spans="1:16">
      <c r="A3387" s="3" t="s">
        <v>3597</v>
      </c>
      <c r="B3387">
        <v>3</v>
      </c>
      <c r="C3387">
        <v>0</v>
      </c>
      <c r="D3387" s="1">
        <v>0</v>
      </c>
      <c r="E3387" s="2">
        <v>16</v>
      </c>
      <c r="H3387" s="4" t="str">
        <f t="shared" si="261"/>
        <v/>
      </c>
      <c r="I3387" s="4" t="str">
        <f t="shared" si="262"/>
        <v/>
      </c>
      <c r="J3387" s="4" t="str">
        <f t="shared" si="263"/>
        <v/>
      </c>
      <c r="K3387" s="4" t="str">
        <f>IF(ISERROR(MATCH(A3387,SEM_20201201_20210416!A:A,0)),"","Y")</f>
        <v/>
      </c>
      <c r="L3387" s="4" t="str">
        <f>IF(K3387="Y",VLOOKUP($A3387,SEM_20201201_20210416!$A:$G,3,FALSE),"")</f>
        <v/>
      </c>
      <c r="M3387" s="4" t="str">
        <f>IF(K3387="Y",VLOOKUP($A3387,SEM_20201201_20210416!$A:$G,4,FALSE),"")</f>
        <v/>
      </c>
      <c r="N3387" s="1" t="str">
        <f>IFERROR(VLOOKUP(A3387,SEM_20201201_20210416!A:F,6,FALSE),"")</f>
        <v/>
      </c>
      <c r="O3387" s="4" t="str">
        <f t="shared" si="264"/>
        <v/>
      </c>
      <c r="P3387" s="4" t="str">
        <f t="shared" si="265"/>
        <v/>
      </c>
    </row>
    <row r="3388" spans="1:16">
      <c r="A3388" s="3" t="s">
        <v>3339</v>
      </c>
      <c r="B3388">
        <v>3</v>
      </c>
      <c r="C3388">
        <v>0</v>
      </c>
      <c r="D3388" s="1">
        <v>0</v>
      </c>
      <c r="E3388" s="2">
        <v>16.3333333333333</v>
      </c>
      <c r="H3388" s="4" t="str">
        <f t="shared" si="261"/>
        <v/>
      </c>
      <c r="I3388" s="4" t="str">
        <f t="shared" si="262"/>
        <v/>
      </c>
      <c r="J3388" s="4" t="str">
        <f t="shared" si="263"/>
        <v/>
      </c>
      <c r="K3388" s="4" t="str">
        <f>IF(ISERROR(MATCH(A3388,SEM_20201201_20210416!A:A,0)),"","Y")</f>
        <v/>
      </c>
      <c r="L3388" s="4" t="str">
        <f>IF(K3388="Y",VLOOKUP($A3388,SEM_20201201_20210416!$A:$G,3,FALSE),"")</f>
        <v/>
      </c>
      <c r="M3388" s="4" t="str">
        <f>IF(K3388="Y",VLOOKUP($A3388,SEM_20201201_20210416!$A:$G,4,FALSE),"")</f>
        <v/>
      </c>
      <c r="N3388" s="1" t="str">
        <f>IFERROR(VLOOKUP(A3388,SEM_20201201_20210416!A:F,6,FALSE),"")</f>
        <v/>
      </c>
      <c r="O3388" s="4" t="str">
        <f t="shared" si="264"/>
        <v/>
      </c>
      <c r="P3388" s="4" t="str">
        <f t="shared" si="265"/>
        <v/>
      </c>
    </row>
    <row r="3389" spans="1:16">
      <c r="A3389" s="3" t="s">
        <v>3421</v>
      </c>
      <c r="B3389">
        <v>3</v>
      </c>
      <c r="C3389">
        <v>0</v>
      </c>
      <c r="D3389" s="1">
        <v>0</v>
      </c>
      <c r="E3389" s="2">
        <v>16.3333333333333</v>
      </c>
      <c r="H3389" s="4" t="str">
        <f t="shared" si="261"/>
        <v/>
      </c>
      <c r="I3389" s="4" t="str">
        <f t="shared" si="262"/>
        <v/>
      </c>
      <c r="J3389" s="4" t="str">
        <f t="shared" si="263"/>
        <v/>
      </c>
      <c r="K3389" s="4" t="str">
        <f>IF(ISERROR(MATCH(A3389,SEM_20201201_20210416!A:A,0)),"","Y")</f>
        <v/>
      </c>
      <c r="L3389" s="4" t="str">
        <f>IF(K3389="Y",VLOOKUP($A3389,SEM_20201201_20210416!$A:$G,3,FALSE),"")</f>
        <v/>
      </c>
      <c r="M3389" s="4" t="str">
        <f>IF(K3389="Y",VLOOKUP($A3389,SEM_20201201_20210416!$A:$G,4,FALSE),"")</f>
        <v/>
      </c>
      <c r="N3389" s="1" t="str">
        <f>IFERROR(VLOOKUP(A3389,SEM_20201201_20210416!A:F,6,FALSE),"")</f>
        <v/>
      </c>
      <c r="O3389" s="4" t="str">
        <f t="shared" si="264"/>
        <v/>
      </c>
      <c r="P3389" s="4" t="str">
        <f t="shared" si="265"/>
        <v/>
      </c>
    </row>
    <row r="3390" spans="1:16">
      <c r="A3390" s="3" t="s">
        <v>3473</v>
      </c>
      <c r="B3390">
        <v>3</v>
      </c>
      <c r="C3390">
        <v>0</v>
      </c>
      <c r="D3390" s="1">
        <v>0</v>
      </c>
      <c r="E3390" s="2">
        <v>16.3333333333333</v>
      </c>
      <c r="H3390" s="4" t="str">
        <f t="shared" si="261"/>
        <v/>
      </c>
      <c r="I3390" s="4" t="str">
        <f t="shared" si="262"/>
        <v/>
      </c>
      <c r="J3390" s="4" t="str">
        <f t="shared" si="263"/>
        <v/>
      </c>
      <c r="K3390" s="4" t="str">
        <f>IF(ISERROR(MATCH(A3390,SEM_20201201_20210416!A:A,0)),"","Y")</f>
        <v/>
      </c>
      <c r="L3390" s="4" t="str">
        <f>IF(K3390="Y",VLOOKUP($A3390,SEM_20201201_20210416!$A:$G,3,FALSE),"")</f>
        <v/>
      </c>
      <c r="M3390" s="4" t="str">
        <f>IF(K3390="Y",VLOOKUP($A3390,SEM_20201201_20210416!$A:$G,4,FALSE),"")</f>
        <v/>
      </c>
      <c r="N3390" s="1" t="str">
        <f>IFERROR(VLOOKUP(A3390,SEM_20201201_20210416!A:F,6,FALSE),"")</f>
        <v/>
      </c>
      <c r="O3390" s="4" t="str">
        <f t="shared" si="264"/>
        <v/>
      </c>
      <c r="P3390" s="4" t="str">
        <f t="shared" si="265"/>
        <v/>
      </c>
    </row>
    <row r="3391" spans="1:16">
      <c r="A3391" s="3" t="s">
        <v>3398</v>
      </c>
      <c r="B3391">
        <v>3</v>
      </c>
      <c r="C3391">
        <v>0</v>
      </c>
      <c r="D3391" s="1">
        <v>0</v>
      </c>
      <c r="E3391" s="2">
        <v>16.6666666666666</v>
      </c>
      <c r="H3391" s="4" t="str">
        <f t="shared" si="261"/>
        <v/>
      </c>
      <c r="I3391" s="4" t="str">
        <f t="shared" si="262"/>
        <v/>
      </c>
      <c r="J3391" s="4" t="str">
        <f t="shared" si="263"/>
        <v/>
      </c>
      <c r="K3391" s="4" t="str">
        <f>IF(ISERROR(MATCH(A3391,SEM_20201201_20210416!A:A,0)),"","Y")</f>
        <v/>
      </c>
      <c r="L3391" s="4" t="str">
        <f>IF(K3391="Y",VLOOKUP($A3391,SEM_20201201_20210416!$A:$G,3,FALSE),"")</f>
        <v/>
      </c>
      <c r="M3391" s="4" t="str">
        <f>IF(K3391="Y",VLOOKUP($A3391,SEM_20201201_20210416!$A:$G,4,FALSE),"")</f>
        <v/>
      </c>
      <c r="N3391" s="1" t="str">
        <f>IFERROR(VLOOKUP(A3391,SEM_20201201_20210416!A:F,6,FALSE),"")</f>
        <v/>
      </c>
      <c r="O3391" s="4" t="str">
        <f t="shared" si="264"/>
        <v/>
      </c>
      <c r="P3391" s="4" t="str">
        <f t="shared" si="265"/>
        <v/>
      </c>
    </row>
    <row r="3392" spans="1:16">
      <c r="A3392" s="3" t="s">
        <v>3343</v>
      </c>
      <c r="B3392">
        <v>3</v>
      </c>
      <c r="C3392">
        <v>0</v>
      </c>
      <c r="D3392" s="1">
        <v>0</v>
      </c>
      <c r="E3392" s="2">
        <v>17</v>
      </c>
      <c r="H3392" s="4" t="str">
        <f t="shared" si="261"/>
        <v/>
      </c>
      <c r="I3392" s="4" t="str">
        <f t="shared" si="262"/>
        <v/>
      </c>
      <c r="J3392" s="4" t="str">
        <f t="shared" si="263"/>
        <v/>
      </c>
      <c r="K3392" s="4" t="str">
        <f>IF(ISERROR(MATCH(A3392,SEM_20201201_20210416!A:A,0)),"","Y")</f>
        <v/>
      </c>
      <c r="L3392" s="4" t="str">
        <f>IF(K3392="Y",VLOOKUP($A3392,SEM_20201201_20210416!$A:$G,3,FALSE),"")</f>
        <v/>
      </c>
      <c r="M3392" s="4" t="str">
        <f>IF(K3392="Y",VLOOKUP($A3392,SEM_20201201_20210416!$A:$G,4,FALSE),"")</f>
        <v/>
      </c>
      <c r="N3392" s="1" t="str">
        <f>IFERROR(VLOOKUP(A3392,SEM_20201201_20210416!A:F,6,FALSE),"")</f>
        <v/>
      </c>
      <c r="O3392" s="4" t="str">
        <f t="shared" si="264"/>
        <v/>
      </c>
      <c r="P3392" s="4" t="str">
        <f t="shared" si="265"/>
        <v/>
      </c>
    </row>
    <row r="3393" spans="1:16">
      <c r="A3393" s="3" t="s">
        <v>3262</v>
      </c>
      <c r="B3393">
        <v>3</v>
      </c>
      <c r="C3393">
        <v>0</v>
      </c>
      <c r="D3393" s="1">
        <v>0</v>
      </c>
      <c r="E3393" s="2">
        <v>17.3333333333333</v>
      </c>
      <c r="H3393" s="4" t="str">
        <f t="shared" si="261"/>
        <v/>
      </c>
      <c r="I3393" s="4" t="str">
        <f t="shared" si="262"/>
        <v/>
      </c>
      <c r="J3393" s="4" t="str">
        <f t="shared" si="263"/>
        <v/>
      </c>
      <c r="K3393" s="4" t="str">
        <f>IF(ISERROR(MATCH(A3393,SEM_20201201_20210416!A:A,0)),"","Y")</f>
        <v/>
      </c>
      <c r="L3393" s="4" t="str">
        <f>IF(K3393="Y",VLOOKUP($A3393,SEM_20201201_20210416!$A:$G,3,FALSE),"")</f>
        <v/>
      </c>
      <c r="M3393" s="4" t="str">
        <f>IF(K3393="Y",VLOOKUP($A3393,SEM_20201201_20210416!$A:$G,4,FALSE),"")</f>
        <v/>
      </c>
      <c r="N3393" s="1" t="str">
        <f>IFERROR(VLOOKUP(A3393,SEM_20201201_20210416!A:F,6,FALSE),"")</f>
        <v/>
      </c>
      <c r="O3393" s="4" t="str">
        <f t="shared" si="264"/>
        <v/>
      </c>
      <c r="P3393" s="4" t="str">
        <f t="shared" si="265"/>
        <v/>
      </c>
    </row>
    <row r="3394" spans="1:16">
      <c r="A3394" s="3" t="s">
        <v>3359</v>
      </c>
      <c r="B3394">
        <v>3</v>
      </c>
      <c r="C3394">
        <v>1</v>
      </c>
      <c r="D3394" s="1">
        <v>0.33333333333333298</v>
      </c>
      <c r="E3394" s="2">
        <v>17.6666666666666</v>
      </c>
      <c r="H3394" s="4" t="str">
        <f t="shared" si="261"/>
        <v/>
      </c>
      <c r="I3394" s="4" t="str">
        <f t="shared" si="262"/>
        <v/>
      </c>
      <c r="J3394" s="4" t="str">
        <f t="shared" si="263"/>
        <v/>
      </c>
      <c r="K3394" s="4" t="str">
        <f>IF(ISERROR(MATCH(A3394,SEM_20201201_20210416!A:A,0)),"","Y")</f>
        <v/>
      </c>
      <c r="L3394" s="4" t="str">
        <f>IF(K3394="Y",VLOOKUP($A3394,SEM_20201201_20210416!$A:$G,3,FALSE),"")</f>
        <v/>
      </c>
      <c r="M3394" s="4" t="str">
        <f>IF(K3394="Y",VLOOKUP($A3394,SEM_20201201_20210416!$A:$G,4,FALSE),"")</f>
        <v/>
      </c>
      <c r="N3394" s="1" t="str">
        <f>IFERROR(VLOOKUP(A3394,SEM_20201201_20210416!A:F,6,FALSE),"")</f>
        <v/>
      </c>
      <c r="O3394" s="4" t="str">
        <f t="shared" si="264"/>
        <v/>
      </c>
      <c r="P3394" s="4" t="str">
        <f t="shared" si="265"/>
        <v/>
      </c>
    </row>
    <row r="3395" spans="1:16">
      <c r="A3395" s="3" t="s">
        <v>3389</v>
      </c>
      <c r="B3395">
        <v>3</v>
      </c>
      <c r="C3395">
        <v>0</v>
      </c>
      <c r="D3395" s="1">
        <v>0</v>
      </c>
      <c r="E3395" s="2">
        <v>17.6666666666666</v>
      </c>
      <c r="H3395" s="4" t="str">
        <f t="shared" ref="H3395:H3458" si="266">IF(AND(E3395&gt;=2,E3395&lt;3),"Y","")</f>
        <v/>
      </c>
      <c r="I3395" s="4" t="str">
        <f t="shared" ref="I3395:I3458" si="267">IF(AND(E3395&gt;=4,E3395&lt;5),"Y","")</f>
        <v/>
      </c>
      <c r="J3395" s="4" t="str">
        <f t="shared" ref="J3395:J3458" si="268">IF(AND(E3395&gt;=6,E3395&lt;7),"Y","")</f>
        <v/>
      </c>
      <c r="K3395" s="4" t="str">
        <f>IF(ISERROR(MATCH(A3395,SEM_20201201_20210416!A:A,0)),"","Y")</f>
        <v/>
      </c>
      <c r="L3395" s="4" t="str">
        <f>IF(K3395="Y",VLOOKUP($A3395,SEM_20201201_20210416!$A:$G,3,FALSE),"")</f>
        <v/>
      </c>
      <c r="M3395" s="4" t="str">
        <f>IF(K3395="Y",VLOOKUP($A3395,SEM_20201201_20210416!$A:$G,4,FALSE),"")</f>
        <v/>
      </c>
      <c r="N3395" s="1" t="str">
        <f>IFERROR(VLOOKUP(A3395,SEM_20201201_20210416!A:F,6,FALSE),"")</f>
        <v/>
      </c>
      <c r="O3395" s="4" t="str">
        <f t="shared" ref="O3395:O3458" si="269">IF(AND(K3395="Y",M3395&gt;C3395),"Y","")</f>
        <v/>
      </c>
      <c r="P3395" s="4" t="str">
        <f t="shared" ref="P3395:P3458" si="270">IF(AND(G3395&lt;&gt;"N",E3395&gt;$V$1,D3395&lt;$V$2,B3395&gt;=$V$3),"Y","")</f>
        <v/>
      </c>
    </row>
    <row r="3396" spans="1:16">
      <c r="A3396" s="3" t="s">
        <v>3392</v>
      </c>
      <c r="B3396">
        <v>3</v>
      </c>
      <c r="C3396">
        <v>0</v>
      </c>
      <c r="D3396" s="1">
        <v>0</v>
      </c>
      <c r="E3396" s="2">
        <v>17.6666666666666</v>
      </c>
      <c r="H3396" s="4" t="str">
        <f t="shared" si="266"/>
        <v/>
      </c>
      <c r="I3396" s="4" t="str">
        <f t="shared" si="267"/>
        <v/>
      </c>
      <c r="J3396" s="4" t="str">
        <f t="shared" si="268"/>
        <v/>
      </c>
      <c r="K3396" s="4" t="str">
        <f>IF(ISERROR(MATCH(A3396,SEM_20201201_20210416!A:A,0)),"","Y")</f>
        <v/>
      </c>
      <c r="L3396" s="4" t="str">
        <f>IF(K3396="Y",VLOOKUP($A3396,SEM_20201201_20210416!$A:$G,3,FALSE),"")</f>
        <v/>
      </c>
      <c r="M3396" s="4" t="str">
        <f>IF(K3396="Y",VLOOKUP($A3396,SEM_20201201_20210416!$A:$G,4,FALSE),"")</f>
        <v/>
      </c>
      <c r="N3396" s="1" t="str">
        <f>IFERROR(VLOOKUP(A3396,SEM_20201201_20210416!A:F,6,FALSE),"")</f>
        <v/>
      </c>
      <c r="O3396" s="4" t="str">
        <f t="shared" si="269"/>
        <v/>
      </c>
      <c r="P3396" s="4" t="str">
        <f t="shared" si="270"/>
        <v/>
      </c>
    </row>
    <row r="3397" spans="1:16">
      <c r="A3397" s="3" t="s">
        <v>3409</v>
      </c>
      <c r="B3397">
        <v>3</v>
      </c>
      <c r="C3397">
        <v>0</v>
      </c>
      <c r="D3397" s="1">
        <v>0</v>
      </c>
      <c r="E3397" s="2">
        <v>18</v>
      </c>
      <c r="H3397" s="4" t="str">
        <f t="shared" si="266"/>
        <v/>
      </c>
      <c r="I3397" s="4" t="str">
        <f t="shared" si="267"/>
        <v/>
      </c>
      <c r="J3397" s="4" t="str">
        <f t="shared" si="268"/>
        <v/>
      </c>
      <c r="K3397" s="4" t="str">
        <f>IF(ISERROR(MATCH(A3397,SEM_20201201_20210416!A:A,0)),"","Y")</f>
        <v/>
      </c>
      <c r="L3397" s="4" t="str">
        <f>IF(K3397="Y",VLOOKUP($A3397,SEM_20201201_20210416!$A:$G,3,FALSE),"")</f>
        <v/>
      </c>
      <c r="M3397" s="4" t="str">
        <f>IF(K3397="Y",VLOOKUP($A3397,SEM_20201201_20210416!$A:$G,4,FALSE),"")</f>
        <v/>
      </c>
      <c r="N3397" s="1" t="str">
        <f>IFERROR(VLOOKUP(A3397,SEM_20201201_20210416!A:F,6,FALSE),"")</f>
        <v/>
      </c>
      <c r="O3397" s="4" t="str">
        <f t="shared" si="269"/>
        <v/>
      </c>
      <c r="P3397" s="4" t="str">
        <f t="shared" si="270"/>
        <v/>
      </c>
    </row>
    <row r="3398" spans="1:16">
      <c r="A3398" s="3" t="s">
        <v>3522</v>
      </c>
      <c r="B3398">
        <v>3</v>
      </c>
      <c r="C3398">
        <v>0</v>
      </c>
      <c r="D3398" s="1">
        <v>0</v>
      </c>
      <c r="E3398" s="2">
        <v>18</v>
      </c>
      <c r="H3398" s="4" t="str">
        <f t="shared" si="266"/>
        <v/>
      </c>
      <c r="I3398" s="4" t="str">
        <f t="shared" si="267"/>
        <v/>
      </c>
      <c r="J3398" s="4" t="str">
        <f t="shared" si="268"/>
        <v/>
      </c>
      <c r="K3398" s="4" t="str">
        <f>IF(ISERROR(MATCH(A3398,SEM_20201201_20210416!A:A,0)),"","Y")</f>
        <v/>
      </c>
      <c r="L3398" s="4" t="str">
        <f>IF(K3398="Y",VLOOKUP($A3398,SEM_20201201_20210416!$A:$G,3,FALSE),"")</f>
        <v/>
      </c>
      <c r="M3398" s="4" t="str">
        <f>IF(K3398="Y",VLOOKUP($A3398,SEM_20201201_20210416!$A:$G,4,FALSE),"")</f>
        <v/>
      </c>
      <c r="N3398" s="1" t="str">
        <f>IFERROR(VLOOKUP(A3398,SEM_20201201_20210416!A:F,6,FALSE),"")</f>
        <v/>
      </c>
      <c r="O3398" s="4" t="str">
        <f t="shared" si="269"/>
        <v/>
      </c>
      <c r="P3398" s="4" t="str">
        <f t="shared" si="270"/>
        <v/>
      </c>
    </row>
    <row r="3399" spans="1:16">
      <c r="A3399" s="3" t="s">
        <v>3542</v>
      </c>
      <c r="B3399">
        <v>3</v>
      </c>
      <c r="C3399">
        <v>0</v>
      </c>
      <c r="D3399" s="1">
        <v>0</v>
      </c>
      <c r="E3399" s="2">
        <v>18.3333333333333</v>
      </c>
      <c r="H3399" s="4" t="str">
        <f t="shared" si="266"/>
        <v/>
      </c>
      <c r="I3399" s="4" t="str">
        <f t="shared" si="267"/>
        <v/>
      </c>
      <c r="J3399" s="4" t="str">
        <f t="shared" si="268"/>
        <v/>
      </c>
      <c r="K3399" s="4" t="str">
        <f>IF(ISERROR(MATCH(A3399,SEM_20201201_20210416!A:A,0)),"","Y")</f>
        <v/>
      </c>
      <c r="L3399" s="4" t="str">
        <f>IF(K3399="Y",VLOOKUP($A3399,SEM_20201201_20210416!$A:$G,3,FALSE),"")</f>
        <v/>
      </c>
      <c r="M3399" s="4" t="str">
        <f>IF(K3399="Y",VLOOKUP($A3399,SEM_20201201_20210416!$A:$G,4,FALSE),"")</f>
        <v/>
      </c>
      <c r="N3399" s="1" t="str">
        <f>IFERROR(VLOOKUP(A3399,SEM_20201201_20210416!A:F,6,FALSE),"")</f>
        <v/>
      </c>
      <c r="O3399" s="4" t="str">
        <f t="shared" si="269"/>
        <v/>
      </c>
      <c r="P3399" s="4" t="str">
        <f t="shared" si="270"/>
        <v/>
      </c>
    </row>
    <row r="3400" spans="1:16">
      <c r="A3400" s="3" t="s">
        <v>3582</v>
      </c>
      <c r="B3400">
        <v>3</v>
      </c>
      <c r="C3400">
        <v>1</v>
      </c>
      <c r="D3400" s="1">
        <v>0.33333333333333298</v>
      </c>
      <c r="E3400" s="2">
        <v>18.6666666666666</v>
      </c>
      <c r="H3400" s="4" t="str">
        <f t="shared" si="266"/>
        <v/>
      </c>
      <c r="I3400" s="4" t="str">
        <f t="shared" si="267"/>
        <v/>
      </c>
      <c r="J3400" s="4" t="str">
        <f t="shared" si="268"/>
        <v/>
      </c>
      <c r="K3400" s="4" t="str">
        <f>IF(ISERROR(MATCH(A3400,SEM_20201201_20210416!A:A,0)),"","Y")</f>
        <v/>
      </c>
      <c r="L3400" s="4" t="str">
        <f>IF(K3400="Y",VLOOKUP($A3400,SEM_20201201_20210416!$A:$G,3,FALSE),"")</f>
        <v/>
      </c>
      <c r="M3400" s="4" t="str">
        <f>IF(K3400="Y",VLOOKUP($A3400,SEM_20201201_20210416!$A:$G,4,FALSE),"")</f>
        <v/>
      </c>
      <c r="N3400" s="1" t="str">
        <f>IFERROR(VLOOKUP(A3400,SEM_20201201_20210416!A:F,6,FALSE),"")</f>
        <v/>
      </c>
      <c r="O3400" s="4" t="str">
        <f t="shared" si="269"/>
        <v/>
      </c>
      <c r="P3400" s="4" t="str">
        <f t="shared" si="270"/>
        <v/>
      </c>
    </row>
    <row r="3401" spans="1:16">
      <c r="A3401" s="3" t="s">
        <v>3221</v>
      </c>
      <c r="B3401">
        <v>3</v>
      </c>
      <c r="C3401">
        <v>0</v>
      </c>
      <c r="D3401" s="1">
        <v>0</v>
      </c>
      <c r="E3401" s="2">
        <v>19</v>
      </c>
      <c r="H3401" s="4" t="str">
        <f t="shared" si="266"/>
        <v/>
      </c>
      <c r="I3401" s="4" t="str">
        <f t="shared" si="267"/>
        <v/>
      </c>
      <c r="J3401" s="4" t="str">
        <f t="shared" si="268"/>
        <v/>
      </c>
      <c r="K3401" s="4" t="str">
        <f>IF(ISERROR(MATCH(A3401,SEM_20201201_20210416!A:A,0)),"","Y")</f>
        <v/>
      </c>
      <c r="L3401" s="4" t="str">
        <f>IF(K3401="Y",VLOOKUP($A3401,SEM_20201201_20210416!$A:$G,3,FALSE),"")</f>
        <v/>
      </c>
      <c r="M3401" s="4" t="str">
        <f>IF(K3401="Y",VLOOKUP($A3401,SEM_20201201_20210416!$A:$G,4,FALSE),"")</f>
        <v/>
      </c>
      <c r="N3401" s="1" t="str">
        <f>IFERROR(VLOOKUP(A3401,SEM_20201201_20210416!A:F,6,FALSE),"")</f>
        <v/>
      </c>
      <c r="O3401" s="4" t="str">
        <f t="shared" si="269"/>
        <v/>
      </c>
      <c r="P3401" s="4" t="str">
        <f t="shared" si="270"/>
        <v/>
      </c>
    </row>
    <row r="3402" spans="1:16">
      <c r="A3402" s="3" t="s">
        <v>3430</v>
      </c>
      <c r="B3402">
        <v>3</v>
      </c>
      <c r="C3402">
        <v>0</v>
      </c>
      <c r="D3402" s="1">
        <v>0</v>
      </c>
      <c r="E3402" s="2">
        <v>19</v>
      </c>
      <c r="H3402" s="4" t="str">
        <f t="shared" si="266"/>
        <v/>
      </c>
      <c r="I3402" s="4" t="str">
        <f t="shared" si="267"/>
        <v/>
      </c>
      <c r="J3402" s="4" t="str">
        <f t="shared" si="268"/>
        <v/>
      </c>
      <c r="K3402" s="4" t="str">
        <f>IF(ISERROR(MATCH(A3402,SEM_20201201_20210416!A:A,0)),"","Y")</f>
        <v/>
      </c>
      <c r="L3402" s="4" t="str">
        <f>IF(K3402="Y",VLOOKUP($A3402,SEM_20201201_20210416!$A:$G,3,FALSE),"")</f>
        <v/>
      </c>
      <c r="M3402" s="4" t="str">
        <f>IF(K3402="Y",VLOOKUP($A3402,SEM_20201201_20210416!$A:$G,4,FALSE),"")</f>
        <v/>
      </c>
      <c r="N3402" s="1" t="str">
        <f>IFERROR(VLOOKUP(A3402,SEM_20201201_20210416!A:F,6,FALSE),"")</f>
        <v/>
      </c>
      <c r="O3402" s="4" t="str">
        <f t="shared" si="269"/>
        <v/>
      </c>
      <c r="P3402" s="4" t="str">
        <f t="shared" si="270"/>
        <v/>
      </c>
    </row>
    <row r="3403" spans="1:16">
      <c r="A3403" s="3" t="s">
        <v>3207</v>
      </c>
      <c r="B3403">
        <v>3</v>
      </c>
      <c r="C3403">
        <v>0</v>
      </c>
      <c r="D3403" s="1">
        <v>0</v>
      </c>
      <c r="E3403" s="2">
        <v>19.3333333333333</v>
      </c>
      <c r="H3403" s="4" t="str">
        <f t="shared" si="266"/>
        <v/>
      </c>
      <c r="I3403" s="4" t="str">
        <f t="shared" si="267"/>
        <v/>
      </c>
      <c r="J3403" s="4" t="str">
        <f t="shared" si="268"/>
        <v/>
      </c>
      <c r="K3403" s="4" t="str">
        <f>IF(ISERROR(MATCH(A3403,SEM_20201201_20210416!A:A,0)),"","Y")</f>
        <v/>
      </c>
      <c r="L3403" s="4" t="str">
        <f>IF(K3403="Y",VLOOKUP($A3403,SEM_20201201_20210416!$A:$G,3,FALSE),"")</f>
        <v/>
      </c>
      <c r="M3403" s="4" t="str">
        <f>IF(K3403="Y",VLOOKUP($A3403,SEM_20201201_20210416!$A:$G,4,FALSE),"")</f>
        <v/>
      </c>
      <c r="N3403" s="1" t="str">
        <f>IFERROR(VLOOKUP(A3403,SEM_20201201_20210416!A:F,6,FALSE),"")</f>
        <v/>
      </c>
      <c r="O3403" s="4" t="str">
        <f t="shared" si="269"/>
        <v/>
      </c>
      <c r="P3403" s="4" t="str">
        <f t="shared" si="270"/>
        <v/>
      </c>
    </row>
    <row r="3404" spans="1:16">
      <c r="A3404" s="3" t="s">
        <v>3551</v>
      </c>
      <c r="B3404">
        <v>3</v>
      </c>
      <c r="C3404">
        <v>0</v>
      </c>
      <c r="D3404" s="1">
        <v>0</v>
      </c>
      <c r="E3404" s="2">
        <v>19.3333333333333</v>
      </c>
      <c r="H3404" s="4" t="str">
        <f t="shared" si="266"/>
        <v/>
      </c>
      <c r="I3404" s="4" t="str">
        <f t="shared" si="267"/>
        <v/>
      </c>
      <c r="J3404" s="4" t="str">
        <f t="shared" si="268"/>
        <v/>
      </c>
      <c r="K3404" s="4" t="str">
        <f>IF(ISERROR(MATCH(A3404,SEM_20201201_20210416!A:A,0)),"","Y")</f>
        <v/>
      </c>
      <c r="L3404" s="4" t="str">
        <f>IF(K3404="Y",VLOOKUP($A3404,SEM_20201201_20210416!$A:$G,3,FALSE),"")</f>
        <v/>
      </c>
      <c r="M3404" s="4" t="str">
        <f>IF(K3404="Y",VLOOKUP($A3404,SEM_20201201_20210416!$A:$G,4,FALSE),"")</f>
        <v/>
      </c>
      <c r="N3404" s="1" t="str">
        <f>IFERROR(VLOOKUP(A3404,SEM_20201201_20210416!A:F,6,FALSE),"")</f>
        <v/>
      </c>
      <c r="O3404" s="4" t="str">
        <f t="shared" si="269"/>
        <v/>
      </c>
      <c r="P3404" s="4" t="str">
        <f t="shared" si="270"/>
        <v/>
      </c>
    </row>
    <row r="3405" spans="1:16">
      <c r="A3405" s="3" t="s">
        <v>3233</v>
      </c>
      <c r="B3405">
        <v>3</v>
      </c>
      <c r="C3405">
        <v>0</v>
      </c>
      <c r="D3405" s="1">
        <v>0</v>
      </c>
      <c r="E3405" s="2">
        <v>19.6666666666666</v>
      </c>
      <c r="H3405" s="4" t="str">
        <f t="shared" si="266"/>
        <v/>
      </c>
      <c r="I3405" s="4" t="str">
        <f t="shared" si="267"/>
        <v/>
      </c>
      <c r="J3405" s="4" t="str">
        <f t="shared" si="268"/>
        <v/>
      </c>
      <c r="K3405" s="4" t="str">
        <f>IF(ISERROR(MATCH(A3405,SEM_20201201_20210416!A:A,0)),"","Y")</f>
        <v/>
      </c>
      <c r="L3405" s="4" t="str">
        <f>IF(K3405="Y",VLOOKUP($A3405,SEM_20201201_20210416!$A:$G,3,FALSE),"")</f>
        <v/>
      </c>
      <c r="M3405" s="4" t="str">
        <f>IF(K3405="Y",VLOOKUP($A3405,SEM_20201201_20210416!$A:$G,4,FALSE),"")</f>
        <v/>
      </c>
      <c r="N3405" s="1" t="str">
        <f>IFERROR(VLOOKUP(A3405,SEM_20201201_20210416!A:F,6,FALSE),"")</f>
        <v/>
      </c>
      <c r="O3405" s="4" t="str">
        <f t="shared" si="269"/>
        <v/>
      </c>
      <c r="P3405" s="4" t="str">
        <f t="shared" si="270"/>
        <v/>
      </c>
    </row>
    <row r="3406" spans="1:16">
      <c r="A3406" s="3" t="s">
        <v>3425</v>
      </c>
      <c r="B3406">
        <v>3</v>
      </c>
      <c r="C3406">
        <v>0</v>
      </c>
      <c r="D3406" s="1">
        <v>0</v>
      </c>
      <c r="E3406" s="2">
        <v>21</v>
      </c>
      <c r="H3406" s="4" t="str">
        <f t="shared" si="266"/>
        <v/>
      </c>
      <c r="I3406" s="4" t="str">
        <f t="shared" si="267"/>
        <v/>
      </c>
      <c r="J3406" s="4" t="str">
        <f t="shared" si="268"/>
        <v/>
      </c>
      <c r="K3406" s="4" t="str">
        <f>IF(ISERROR(MATCH(A3406,SEM_20201201_20210416!A:A,0)),"","Y")</f>
        <v/>
      </c>
      <c r="L3406" s="4" t="str">
        <f>IF(K3406="Y",VLOOKUP($A3406,SEM_20201201_20210416!$A:$G,3,FALSE),"")</f>
        <v/>
      </c>
      <c r="M3406" s="4" t="str">
        <f>IF(K3406="Y",VLOOKUP($A3406,SEM_20201201_20210416!$A:$G,4,FALSE),"")</f>
        <v/>
      </c>
      <c r="N3406" s="1" t="str">
        <f>IFERROR(VLOOKUP(A3406,SEM_20201201_20210416!A:F,6,FALSE),"")</f>
        <v/>
      </c>
      <c r="O3406" s="4" t="str">
        <f t="shared" si="269"/>
        <v/>
      </c>
      <c r="P3406" s="4" t="str">
        <f t="shared" si="270"/>
        <v/>
      </c>
    </row>
    <row r="3407" spans="1:16">
      <c r="A3407" s="3" t="s">
        <v>3229</v>
      </c>
      <c r="B3407">
        <v>3</v>
      </c>
      <c r="C3407">
        <v>0</v>
      </c>
      <c r="D3407" s="1">
        <v>0</v>
      </c>
      <c r="E3407" s="2">
        <v>21.3333333333333</v>
      </c>
      <c r="H3407" s="4" t="str">
        <f t="shared" si="266"/>
        <v/>
      </c>
      <c r="I3407" s="4" t="str">
        <f t="shared" si="267"/>
        <v/>
      </c>
      <c r="J3407" s="4" t="str">
        <f t="shared" si="268"/>
        <v/>
      </c>
      <c r="K3407" s="4" t="str">
        <f>IF(ISERROR(MATCH(A3407,SEM_20201201_20210416!A:A,0)),"","Y")</f>
        <v/>
      </c>
      <c r="L3407" s="4" t="str">
        <f>IF(K3407="Y",VLOOKUP($A3407,SEM_20201201_20210416!$A:$G,3,FALSE),"")</f>
        <v/>
      </c>
      <c r="M3407" s="4" t="str">
        <f>IF(K3407="Y",VLOOKUP($A3407,SEM_20201201_20210416!$A:$G,4,FALSE),"")</f>
        <v/>
      </c>
      <c r="N3407" s="1" t="str">
        <f>IFERROR(VLOOKUP(A3407,SEM_20201201_20210416!A:F,6,FALSE),"")</f>
        <v/>
      </c>
      <c r="O3407" s="4" t="str">
        <f t="shared" si="269"/>
        <v/>
      </c>
      <c r="P3407" s="4" t="str">
        <f t="shared" si="270"/>
        <v/>
      </c>
    </row>
    <row r="3408" spans="1:16">
      <c r="A3408" s="3" t="s">
        <v>3240</v>
      </c>
      <c r="B3408">
        <v>3</v>
      </c>
      <c r="C3408">
        <v>0</v>
      </c>
      <c r="D3408" s="1">
        <v>0</v>
      </c>
      <c r="E3408" s="2">
        <v>21.3333333333333</v>
      </c>
      <c r="H3408" s="4" t="str">
        <f t="shared" si="266"/>
        <v/>
      </c>
      <c r="I3408" s="4" t="str">
        <f t="shared" si="267"/>
        <v/>
      </c>
      <c r="J3408" s="4" t="str">
        <f t="shared" si="268"/>
        <v/>
      </c>
      <c r="K3408" s="4" t="str">
        <f>IF(ISERROR(MATCH(A3408,SEM_20201201_20210416!A:A,0)),"","Y")</f>
        <v/>
      </c>
      <c r="L3408" s="4" t="str">
        <f>IF(K3408="Y",VLOOKUP($A3408,SEM_20201201_20210416!$A:$G,3,FALSE),"")</f>
        <v/>
      </c>
      <c r="M3408" s="4" t="str">
        <f>IF(K3408="Y",VLOOKUP($A3408,SEM_20201201_20210416!$A:$G,4,FALSE),"")</f>
        <v/>
      </c>
      <c r="N3408" s="1" t="str">
        <f>IFERROR(VLOOKUP(A3408,SEM_20201201_20210416!A:F,6,FALSE),"")</f>
        <v/>
      </c>
      <c r="O3408" s="4" t="str">
        <f t="shared" si="269"/>
        <v/>
      </c>
      <c r="P3408" s="4" t="str">
        <f t="shared" si="270"/>
        <v/>
      </c>
    </row>
    <row r="3409" spans="1:16">
      <c r="A3409" s="3" t="s">
        <v>3381</v>
      </c>
      <c r="B3409">
        <v>3</v>
      </c>
      <c r="C3409">
        <v>0</v>
      </c>
      <c r="D3409" s="1">
        <v>0</v>
      </c>
      <c r="E3409" s="2">
        <v>23</v>
      </c>
      <c r="H3409" s="4" t="str">
        <f t="shared" si="266"/>
        <v/>
      </c>
      <c r="I3409" s="4" t="str">
        <f t="shared" si="267"/>
        <v/>
      </c>
      <c r="J3409" s="4" t="str">
        <f t="shared" si="268"/>
        <v/>
      </c>
      <c r="K3409" s="4" t="str">
        <f>IF(ISERROR(MATCH(A3409,SEM_20201201_20210416!A:A,0)),"","Y")</f>
        <v/>
      </c>
      <c r="L3409" s="4" t="str">
        <f>IF(K3409="Y",VLOOKUP($A3409,SEM_20201201_20210416!$A:$G,3,FALSE),"")</f>
        <v/>
      </c>
      <c r="M3409" s="4" t="str">
        <f>IF(K3409="Y",VLOOKUP($A3409,SEM_20201201_20210416!$A:$G,4,FALSE),"")</f>
        <v/>
      </c>
      <c r="N3409" s="1" t="str">
        <f>IFERROR(VLOOKUP(A3409,SEM_20201201_20210416!A:F,6,FALSE),"")</f>
        <v/>
      </c>
      <c r="O3409" s="4" t="str">
        <f t="shared" si="269"/>
        <v/>
      </c>
      <c r="P3409" s="4" t="str">
        <f t="shared" si="270"/>
        <v/>
      </c>
    </row>
    <row r="3410" spans="1:16">
      <c r="A3410" s="3" t="s">
        <v>3440</v>
      </c>
      <c r="B3410">
        <v>3</v>
      </c>
      <c r="C3410">
        <v>0</v>
      </c>
      <c r="D3410" s="1">
        <v>0</v>
      </c>
      <c r="E3410" s="2">
        <v>23</v>
      </c>
      <c r="H3410" s="4" t="str">
        <f t="shared" si="266"/>
        <v/>
      </c>
      <c r="I3410" s="4" t="str">
        <f t="shared" si="267"/>
        <v/>
      </c>
      <c r="J3410" s="4" t="str">
        <f t="shared" si="268"/>
        <v/>
      </c>
      <c r="K3410" s="4" t="str">
        <f>IF(ISERROR(MATCH(A3410,SEM_20201201_20210416!A:A,0)),"","Y")</f>
        <v/>
      </c>
      <c r="L3410" s="4" t="str">
        <f>IF(K3410="Y",VLOOKUP($A3410,SEM_20201201_20210416!$A:$G,3,FALSE),"")</f>
        <v/>
      </c>
      <c r="M3410" s="4" t="str">
        <f>IF(K3410="Y",VLOOKUP($A3410,SEM_20201201_20210416!$A:$G,4,FALSE),"")</f>
        <v/>
      </c>
      <c r="N3410" s="1" t="str">
        <f>IFERROR(VLOOKUP(A3410,SEM_20201201_20210416!A:F,6,FALSE),"")</f>
        <v/>
      </c>
      <c r="O3410" s="4" t="str">
        <f t="shared" si="269"/>
        <v/>
      </c>
      <c r="P3410" s="4" t="str">
        <f t="shared" si="270"/>
        <v/>
      </c>
    </row>
    <row r="3411" spans="1:16">
      <c r="A3411" s="3" t="s">
        <v>3569</v>
      </c>
      <c r="B3411">
        <v>3</v>
      </c>
      <c r="C3411">
        <v>0</v>
      </c>
      <c r="D3411" s="1">
        <v>0</v>
      </c>
      <c r="E3411" s="2">
        <v>23.6666666666666</v>
      </c>
      <c r="H3411" s="4" t="str">
        <f t="shared" si="266"/>
        <v/>
      </c>
      <c r="I3411" s="4" t="str">
        <f t="shared" si="267"/>
        <v/>
      </c>
      <c r="J3411" s="4" t="str">
        <f t="shared" si="268"/>
        <v/>
      </c>
      <c r="K3411" s="4" t="str">
        <f>IF(ISERROR(MATCH(A3411,SEM_20201201_20210416!A:A,0)),"","Y")</f>
        <v/>
      </c>
      <c r="L3411" s="4" t="str">
        <f>IF(K3411="Y",VLOOKUP($A3411,SEM_20201201_20210416!$A:$G,3,FALSE),"")</f>
        <v/>
      </c>
      <c r="M3411" s="4" t="str">
        <f>IF(K3411="Y",VLOOKUP($A3411,SEM_20201201_20210416!$A:$G,4,FALSE),"")</f>
        <v/>
      </c>
      <c r="N3411" s="1" t="str">
        <f>IFERROR(VLOOKUP(A3411,SEM_20201201_20210416!A:F,6,FALSE),"")</f>
        <v/>
      </c>
      <c r="O3411" s="4" t="str">
        <f t="shared" si="269"/>
        <v/>
      </c>
      <c r="P3411" s="4" t="str">
        <f t="shared" si="270"/>
        <v/>
      </c>
    </row>
    <row r="3412" spans="1:16">
      <c r="A3412" s="3" t="s">
        <v>3252</v>
      </c>
      <c r="B3412">
        <v>3</v>
      </c>
      <c r="C3412">
        <v>0</v>
      </c>
      <c r="D3412" s="1">
        <v>0</v>
      </c>
      <c r="E3412" s="2">
        <v>24</v>
      </c>
      <c r="H3412" s="4" t="str">
        <f t="shared" si="266"/>
        <v/>
      </c>
      <c r="I3412" s="4" t="str">
        <f t="shared" si="267"/>
        <v/>
      </c>
      <c r="J3412" s="4" t="str">
        <f t="shared" si="268"/>
        <v/>
      </c>
      <c r="K3412" s="4" t="str">
        <f>IF(ISERROR(MATCH(A3412,SEM_20201201_20210416!A:A,0)),"","Y")</f>
        <v/>
      </c>
      <c r="L3412" s="4" t="str">
        <f>IF(K3412="Y",VLOOKUP($A3412,SEM_20201201_20210416!$A:$G,3,FALSE),"")</f>
        <v/>
      </c>
      <c r="M3412" s="4" t="str">
        <f>IF(K3412="Y",VLOOKUP($A3412,SEM_20201201_20210416!$A:$G,4,FALSE),"")</f>
        <v/>
      </c>
      <c r="N3412" s="1" t="str">
        <f>IFERROR(VLOOKUP(A3412,SEM_20201201_20210416!A:F,6,FALSE),"")</f>
        <v/>
      </c>
      <c r="O3412" s="4" t="str">
        <f t="shared" si="269"/>
        <v/>
      </c>
      <c r="P3412" s="4" t="str">
        <f t="shared" si="270"/>
        <v/>
      </c>
    </row>
    <row r="3413" spans="1:16">
      <c r="A3413" s="3" t="s">
        <v>3289</v>
      </c>
      <c r="B3413">
        <v>3</v>
      </c>
      <c r="C3413">
        <v>0</v>
      </c>
      <c r="D3413" s="1">
        <v>0</v>
      </c>
      <c r="E3413" s="2">
        <v>24.3333333333333</v>
      </c>
      <c r="H3413" s="4" t="str">
        <f t="shared" si="266"/>
        <v/>
      </c>
      <c r="I3413" s="4" t="str">
        <f t="shared" si="267"/>
        <v/>
      </c>
      <c r="J3413" s="4" t="str">
        <f t="shared" si="268"/>
        <v/>
      </c>
      <c r="K3413" s="4" t="str">
        <f>IF(ISERROR(MATCH(A3413,SEM_20201201_20210416!A:A,0)),"","Y")</f>
        <v/>
      </c>
      <c r="L3413" s="4" t="str">
        <f>IF(K3413="Y",VLOOKUP($A3413,SEM_20201201_20210416!$A:$G,3,FALSE),"")</f>
        <v/>
      </c>
      <c r="M3413" s="4" t="str">
        <f>IF(K3413="Y",VLOOKUP($A3413,SEM_20201201_20210416!$A:$G,4,FALSE),"")</f>
        <v/>
      </c>
      <c r="N3413" s="1" t="str">
        <f>IFERROR(VLOOKUP(A3413,SEM_20201201_20210416!A:F,6,FALSE),"")</f>
        <v/>
      </c>
      <c r="O3413" s="4" t="str">
        <f t="shared" si="269"/>
        <v/>
      </c>
      <c r="P3413" s="4" t="str">
        <f t="shared" si="270"/>
        <v/>
      </c>
    </row>
    <row r="3414" spans="1:16">
      <c r="A3414" s="3" t="s">
        <v>3318</v>
      </c>
      <c r="B3414">
        <v>3</v>
      </c>
      <c r="C3414">
        <v>0</v>
      </c>
      <c r="D3414" s="1">
        <v>0</v>
      </c>
      <c r="E3414" s="2">
        <v>24.3333333333333</v>
      </c>
      <c r="H3414" s="4" t="str">
        <f t="shared" si="266"/>
        <v/>
      </c>
      <c r="I3414" s="4" t="str">
        <f t="shared" si="267"/>
        <v/>
      </c>
      <c r="J3414" s="4" t="str">
        <f t="shared" si="268"/>
        <v/>
      </c>
      <c r="K3414" s="4" t="str">
        <f>IF(ISERROR(MATCH(A3414,SEM_20201201_20210416!A:A,0)),"","Y")</f>
        <v/>
      </c>
      <c r="L3414" s="4" t="str">
        <f>IF(K3414="Y",VLOOKUP($A3414,SEM_20201201_20210416!$A:$G,3,FALSE),"")</f>
        <v/>
      </c>
      <c r="M3414" s="4" t="str">
        <f>IF(K3414="Y",VLOOKUP($A3414,SEM_20201201_20210416!$A:$G,4,FALSE),"")</f>
        <v/>
      </c>
      <c r="N3414" s="1" t="str">
        <f>IFERROR(VLOOKUP(A3414,SEM_20201201_20210416!A:F,6,FALSE),"")</f>
        <v/>
      </c>
      <c r="O3414" s="4" t="str">
        <f t="shared" si="269"/>
        <v/>
      </c>
      <c r="P3414" s="4" t="str">
        <f t="shared" si="270"/>
        <v/>
      </c>
    </row>
    <row r="3415" spans="1:16">
      <c r="A3415" s="3" t="s">
        <v>3630</v>
      </c>
      <c r="B3415">
        <v>3</v>
      </c>
      <c r="C3415">
        <v>0</v>
      </c>
      <c r="D3415" s="1">
        <v>0</v>
      </c>
      <c r="E3415" s="2">
        <v>24.6666666666666</v>
      </c>
      <c r="H3415" s="4" t="str">
        <f t="shared" si="266"/>
        <v/>
      </c>
      <c r="I3415" s="4" t="str">
        <f t="shared" si="267"/>
        <v/>
      </c>
      <c r="J3415" s="4" t="str">
        <f t="shared" si="268"/>
        <v/>
      </c>
      <c r="K3415" s="4" t="str">
        <f>IF(ISERROR(MATCH(A3415,SEM_20201201_20210416!A:A,0)),"","Y")</f>
        <v/>
      </c>
      <c r="L3415" s="4" t="str">
        <f>IF(K3415="Y",VLOOKUP($A3415,SEM_20201201_20210416!$A:$G,3,FALSE),"")</f>
        <v/>
      </c>
      <c r="M3415" s="4" t="str">
        <f>IF(K3415="Y",VLOOKUP($A3415,SEM_20201201_20210416!$A:$G,4,FALSE),"")</f>
        <v/>
      </c>
      <c r="N3415" s="1" t="str">
        <f>IFERROR(VLOOKUP(A3415,SEM_20201201_20210416!A:F,6,FALSE),"")</f>
        <v/>
      </c>
      <c r="O3415" s="4" t="str">
        <f t="shared" si="269"/>
        <v/>
      </c>
      <c r="P3415" s="4" t="str">
        <f t="shared" si="270"/>
        <v/>
      </c>
    </row>
    <row r="3416" spans="1:16">
      <c r="A3416" s="3" t="s">
        <v>3338</v>
      </c>
      <c r="B3416">
        <v>3</v>
      </c>
      <c r="C3416">
        <v>0</v>
      </c>
      <c r="D3416" s="1">
        <v>0</v>
      </c>
      <c r="E3416" s="2">
        <v>25</v>
      </c>
      <c r="H3416" s="4" t="str">
        <f t="shared" si="266"/>
        <v/>
      </c>
      <c r="I3416" s="4" t="str">
        <f t="shared" si="267"/>
        <v/>
      </c>
      <c r="J3416" s="4" t="str">
        <f t="shared" si="268"/>
        <v/>
      </c>
      <c r="K3416" s="4" t="str">
        <f>IF(ISERROR(MATCH(A3416,SEM_20201201_20210416!A:A,0)),"","Y")</f>
        <v/>
      </c>
      <c r="L3416" s="4" t="str">
        <f>IF(K3416="Y",VLOOKUP($A3416,SEM_20201201_20210416!$A:$G,3,FALSE),"")</f>
        <v/>
      </c>
      <c r="M3416" s="4" t="str">
        <f>IF(K3416="Y",VLOOKUP($A3416,SEM_20201201_20210416!$A:$G,4,FALSE),"")</f>
        <v/>
      </c>
      <c r="N3416" s="1" t="str">
        <f>IFERROR(VLOOKUP(A3416,SEM_20201201_20210416!A:F,6,FALSE),"")</f>
        <v/>
      </c>
      <c r="O3416" s="4" t="str">
        <f t="shared" si="269"/>
        <v/>
      </c>
      <c r="P3416" s="4" t="str">
        <f t="shared" si="270"/>
        <v/>
      </c>
    </row>
    <row r="3417" spans="1:16">
      <c r="A3417" s="3" t="s">
        <v>3400</v>
      </c>
      <c r="B3417">
        <v>3</v>
      </c>
      <c r="C3417">
        <v>0</v>
      </c>
      <c r="D3417" s="1">
        <v>0</v>
      </c>
      <c r="E3417" s="2">
        <v>25.3333333333333</v>
      </c>
      <c r="H3417" s="4" t="str">
        <f t="shared" si="266"/>
        <v/>
      </c>
      <c r="I3417" s="4" t="str">
        <f t="shared" si="267"/>
        <v/>
      </c>
      <c r="J3417" s="4" t="str">
        <f t="shared" si="268"/>
        <v/>
      </c>
      <c r="K3417" s="4" t="str">
        <f>IF(ISERROR(MATCH(A3417,SEM_20201201_20210416!A:A,0)),"","Y")</f>
        <v/>
      </c>
      <c r="L3417" s="4" t="str">
        <f>IF(K3417="Y",VLOOKUP($A3417,SEM_20201201_20210416!$A:$G,3,FALSE),"")</f>
        <v/>
      </c>
      <c r="M3417" s="4" t="str">
        <f>IF(K3417="Y",VLOOKUP($A3417,SEM_20201201_20210416!$A:$G,4,FALSE),"")</f>
        <v/>
      </c>
      <c r="N3417" s="1" t="str">
        <f>IFERROR(VLOOKUP(A3417,SEM_20201201_20210416!A:F,6,FALSE),"")</f>
        <v/>
      </c>
      <c r="O3417" s="4" t="str">
        <f t="shared" si="269"/>
        <v/>
      </c>
      <c r="P3417" s="4" t="str">
        <f t="shared" si="270"/>
        <v/>
      </c>
    </row>
    <row r="3418" spans="1:16">
      <c r="A3418" s="3" t="s">
        <v>3475</v>
      </c>
      <c r="B3418">
        <v>3</v>
      </c>
      <c r="C3418">
        <v>0</v>
      </c>
      <c r="D3418" s="1">
        <v>0</v>
      </c>
      <c r="E3418" s="2">
        <v>25.3333333333333</v>
      </c>
      <c r="H3418" s="4" t="str">
        <f t="shared" si="266"/>
        <v/>
      </c>
      <c r="I3418" s="4" t="str">
        <f t="shared" si="267"/>
        <v/>
      </c>
      <c r="J3418" s="4" t="str">
        <f t="shared" si="268"/>
        <v/>
      </c>
      <c r="K3418" s="4" t="str">
        <f>IF(ISERROR(MATCH(A3418,SEM_20201201_20210416!A:A,0)),"","Y")</f>
        <v/>
      </c>
      <c r="L3418" s="4" t="str">
        <f>IF(K3418="Y",VLOOKUP($A3418,SEM_20201201_20210416!$A:$G,3,FALSE),"")</f>
        <v/>
      </c>
      <c r="M3418" s="4" t="str">
        <f>IF(K3418="Y",VLOOKUP($A3418,SEM_20201201_20210416!$A:$G,4,FALSE),"")</f>
        <v/>
      </c>
      <c r="N3418" s="1" t="str">
        <f>IFERROR(VLOOKUP(A3418,SEM_20201201_20210416!A:F,6,FALSE),"")</f>
        <v/>
      </c>
      <c r="O3418" s="4" t="str">
        <f t="shared" si="269"/>
        <v/>
      </c>
      <c r="P3418" s="4" t="str">
        <f t="shared" si="270"/>
        <v/>
      </c>
    </row>
    <row r="3419" spans="1:16">
      <c r="A3419" s="3" t="s">
        <v>3423</v>
      </c>
      <c r="B3419">
        <v>3</v>
      </c>
      <c r="C3419">
        <v>0</v>
      </c>
      <c r="D3419" s="1">
        <v>0</v>
      </c>
      <c r="E3419" s="2">
        <v>25.6666666666666</v>
      </c>
      <c r="H3419" s="4" t="str">
        <f t="shared" si="266"/>
        <v/>
      </c>
      <c r="I3419" s="4" t="str">
        <f t="shared" si="267"/>
        <v/>
      </c>
      <c r="J3419" s="4" t="str">
        <f t="shared" si="268"/>
        <v/>
      </c>
      <c r="K3419" s="4" t="str">
        <f>IF(ISERROR(MATCH(A3419,SEM_20201201_20210416!A:A,0)),"","Y")</f>
        <v/>
      </c>
      <c r="L3419" s="4" t="str">
        <f>IF(K3419="Y",VLOOKUP($A3419,SEM_20201201_20210416!$A:$G,3,FALSE),"")</f>
        <v/>
      </c>
      <c r="M3419" s="4" t="str">
        <f>IF(K3419="Y",VLOOKUP($A3419,SEM_20201201_20210416!$A:$G,4,FALSE),"")</f>
        <v/>
      </c>
      <c r="N3419" s="1" t="str">
        <f>IFERROR(VLOOKUP(A3419,SEM_20201201_20210416!A:F,6,FALSE),"")</f>
        <v/>
      </c>
      <c r="O3419" s="4" t="str">
        <f t="shared" si="269"/>
        <v/>
      </c>
      <c r="P3419" s="4" t="str">
        <f t="shared" si="270"/>
        <v/>
      </c>
    </row>
    <row r="3420" spans="1:16">
      <c r="A3420" s="3" t="s">
        <v>3478</v>
      </c>
      <c r="B3420">
        <v>3</v>
      </c>
      <c r="C3420">
        <v>0</v>
      </c>
      <c r="D3420" s="1">
        <v>0</v>
      </c>
      <c r="E3420" s="2">
        <v>25.6666666666666</v>
      </c>
      <c r="H3420" s="4" t="str">
        <f t="shared" si="266"/>
        <v/>
      </c>
      <c r="I3420" s="4" t="str">
        <f t="shared" si="267"/>
        <v/>
      </c>
      <c r="J3420" s="4" t="str">
        <f t="shared" si="268"/>
        <v/>
      </c>
      <c r="K3420" s="4" t="str">
        <f>IF(ISERROR(MATCH(A3420,SEM_20201201_20210416!A:A,0)),"","Y")</f>
        <v/>
      </c>
      <c r="L3420" s="4" t="str">
        <f>IF(K3420="Y",VLOOKUP($A3420,SEM_20201201_20210416!$A:$G,3,FALSE),"")</f>
        <v/>
      </c>
      <c r="M3420" s="4" t="str">
        <f>IF(K3420="Y",VLOOKUP($A3420,SEM_20201201_20210416!$A:$G,4,FALSE),"")</f>
        <v/>
      </c>
      <c r="N3420" s="1" t="str">
        <f>IFERROR(VLOOKUP(A3420,SEM_20201201_20210416!A:F,6,FALSE),"")</f>
        <v/>
      </c>
      <c r="O3420" s="4" t="str">
        <f t="shared" si="269"/>
        <v/>
      </c>
      <c r="P3420" s="4" t="str">
        <f t="shared" si="270"/>
        <v/>
      </c>
    </row>
    <row r="3421" spans="1:16">
      <c r="A3421" s="3" t="s">
        <v>3247</v>
      </c>
      <c r="B3421">
        <v>3</v>
      </c>
      <c r="C3421">
        <v>0</v>
      </c>
      <c r="D3421" s="1">
        <v>0</v>
      </c>
      <c r="E3421" s="2">
        <v>26</v>
      </c>
      <c r="H3421" s="4" t="str">
        <f t="shared" si="266"/>
        <v/>
      </c>
      <c r="I3421" s="4" t="str">
        <f t="shared" si="267"/>
        <v/>
      </c>
      <c r="J3421" s="4" t="str">
        <f t="shared" si="268"/>
        <v/>
      </c>
      <c r="K3421" s="4" t="str">
        <f>IF(ISERROR(MATCH(A3421,SEM_20201201_20210416!A:A,0)),"","Y")</f>
        <v/>
      </c>
      <c r="L3421" s="4" t="str">
        <f>IF(K3421="Y",VLOOKUP($A3421,SEM_20201201_20210416!$A:$G,3,FALSE),"")</f>
        <v/>
      </c>
      <c r="M3421" s="4" t="str">
        <f>IF(K3421="Y",VLOOKUP($A3421,SEM_20201201_20210416!$A:$G,4,FALSE),"")</f>
        <v/>
      </c>
      <c r="N3421" s="1" t="str">
        <f>IFERROR(VLOOKUP(A3421,SEM_20201201_20210416!A:F,6,FALSE),"")</f>
        <v/>
      </c>
      <c r="O3421" s="4" t="str">
        <f t="shared" si="269"/>
        <v/>
      </c>
      <c r="P3421" s="4" t="str">
        <f t="shared" si="270"/>
        <v/>
      </c>
    </row>
    <row r="3422" spans="1:16">
      <c r="A3422" s="3" t="s">
        <v>3490</v>
      </c>
      <c r="B3422">
        <v>3</v>
      </c>
      <c r="C3422">
        <v>0</v>
      </c>
      <c r="D3422" s="1">
        <v>0</v>
      </c>
      <c r="E3422" s="2">
        <v>26.3333333333333</v>
      </c>
      <c r="H3422" s="4" t="str">
        <f t="shared" si="266"/>
        <v/>
      </c>
      <c r="I3422" s="4" t="str">
        <f t="shared" si="267"/>
        <v/>
      </c>
      <c r="J3422" s="4" t="str">
        <f t="shared" si="268"/>
        <v/>
      </c>
      <c r="K3422" s="4" t="str">
        <f>IF(ISERROR(MATCH(A3422,SEM_20201201_20210416!A:A,0)),"","Y")</f>
        <v/>
      </c>
      <c r="L3422" s="4" t="str">
        <f>IF(K3422="Y",VLOOKUP($A3422,SEM_20201201_20210416!$A:$G,3,FALSE),"")</f>
        <v/>
      </c>
      <c r="M3422" s="4" t="str">
        <f>IF(K3422="Y",VLOOKUP($A3422,SEM_20201201_20210416!$A:$G,4,FALSE),"")</f>
        <v/>
      </c>
      <c r="N3422" s="1" t="str">
        <f>IFERROR(VLOOKUP(A3422,SEM_20201201_20210416!A:F,6,FALSE),"")</f>
        <v/>
      </c>
      <c r="O3422" s="4" t="str">
        <f t="shared" si="269"/>
        <v/>
      </c>
      <c r="P3422" s="4" t="str">
        <f t="shared" si="270"/>
        <v/>
      </c>
    </row>
    <row r="3423" spans="1:16">
      <c r="A3423" s="3" t="s">
        <v>3592</v>
      </c>
      <c r="B3423">
        <v>3</v>
      </c>
      <c r="C3423">
        <v>0</v>
      </c>
      <c r="D3423" s="1">
        <v>0</v>
      </c>
      <c r="E3423" s="2">
        <v>26.3333333333333</v>
      </c>
      <c r="H3423" s="4" t="str">
        <f t="shared" si="266"/>
        <v/>
      </c>
      <c r="I3423" s="4" t="str">
        <f t="shared" si="267"/>
        <v/>
      </c>
      <c r="J3423" s="4" t="str">
        <f t="shared" si="268"/>
        <v/>
      </c>
      <c r="K3423" s="4" t="str">
        <f>IF(ISERROR(MATCH(A3423,SEM_20201201_20210416!A:A,0)),"","Y")</f>
        <v/>
      </c>
      <c r="L3423" s="4" t="str">
        <f>IF(K3423="Y",VLOOKUP($A3423,SEM_20201201_20210416!$A:$G,3,FALSE),"")</f>
        <v/>
      </c>
      <c r="M3423" s="4" t="str">
        <f>IF(K3423="Y",VLOOKUP($A3423,SEM_20201201_20210416!$A:$G,4,FALSE),"")</f>
        <v/>
      </c>
      <c r="N3423" s="1" t="str">
        <f>IFERROR(VLOOKUP(A3423,SEM_20201201_20210416!A:F,6,FALSE),"")</f>
        <v/>
      </c>
      <c r="O3423" s="4" t="str">
        <f t="shared" si="269"/>
        <v/>
      </c>
      <c r="P3423" s="4" t="str">
        <f t="shared" si="270"/>
        <v/>
      </c>
    </row>
    <row r="3424" spans="1:16">
      <c r="A3424" s="3" t="s">
        <v>3183</v>
      </c>
      <c r="B3424">
        <v>3</v>
      </c>
      <c r="C3424">
        <v>0</v>
      </c>
      <c r="D3424" s="1">
        <v>0</v>
      </c>
      <c r="E3424" s="2">
        <v>26.6666666666666</v>
      </c>
      <c r="H3424" s="4" t="str">
        <f t="shared" si="266"/>
        <v/>
      </c>
      <c r="I3424" s="4" t="str">
        <f t="shared" si="267"/>
        <v/>
      </c>
      <c r="J3424" s="4" t="str">
        <f t="shared" si="268"/>
        <v/>
      </c>
      <c r="K3424" s="4" t="str">
        <f>IF(ISERROR(MATCH(A3424,SEM_20201201_20210416!A:A,0)),"","Y")</f>
        <v/>
      </c>
      <c r="L3424" s="4" t="str">
        <f>IF(K3424="Y",VLOOKUP($A3424,SEM_20201201_20210416!$A:$G,3,FALSE),"")</f>
        <v/>
      </c>
      <c r="M3424" s="4" t="str">
        <f>IF(K3424="Y",VLOOKUP($A3424,SEM_20201201_20210416!$A:$G,4,FALSE),"")</f>
        <v/>
      </c>
      <c r="N3424" s="1" t="str">
        <f>IFERROR(VLOOKUP(A3424,SEM_20201201_20210416!A:F,6,FALSE),"")</f>
        <v/>
      </c>
      <c r="O3424" s="4" t="str">
        <f t="shared" si="269"/>
        <v/>
      </c>
      <c r="P3424" s="4" t="str">
        <f t="shared" si="270"/>
        <v/>
      </c>
    </row>
    <row r="3425" spans="1:16">
      <c r="A3425" s="3" t="s">
        <v>3477</v>
      </c>
      <c r="B3425">
        <v>3</v>
      </c>
      <c r="C3425">
        <v>0</v>
      </c>
      <c r="D3425" s="1">
        <v>0</v>
      </c>
      <c r="E3425" s="2">
        <v>26.6666666666666</v>
      </c>
      <c r="H3425" s="4" t="str">
        <f t="shared" si="266"/>
        <v/>
      </c>
      <c r="I3425" s="4" t="str">
        <f t="shared" si="267"/>
        <v/>
      </c>
      <c r="J3425" s="4" t="str">
        <f t="shared" si="268"/>
        <v/>
      </c>
      <c r="K3425" s="4" t="str">
        <f>IF(ISERROR(MATCH(A3425,SEM_20201201_20210416!A:A,0)),"","Y")</f>
        <v/>
      </c>
      <c r="L3425" s="4" t="str">
        <f>IF(K3425="Y",VLOOKUP($A3425,SEM_20201201_20210416!$A:$G,3,FALSE),"")</f>
        <v/>
      </c>
      <c r="M3425" s="4" t="str">
        <f>IF(K3425="Y",VLOOKUP($A3425,SEM_20201201_20210416!$A:$G,4,FALSE),"")</f>
        <v/>
      </c>
      <c r="N3425" s="1" t="str">
        <f>IFERROR(VLOOKUP(A3425,SEM_20201201_20210416!A:F,6,FALSE),"")</f>
        <v/>
      </c>
      <c r="O3425" s="4" t="str">
        <f t="shared" si="269"/>
        <v/>
      </c>
      <c r="P3425" s="4" t="str">
        <f t="shared" si="270"/>
        <v/>
      </c>
    </row>
    <row r="3426" spans="1:16">
      <c r="A3426" s="3" t="s">
        <v>3499</v>
      </c>
      <c r="B3426">
        <v>3</v>
      </c>
      <c r="C3426">
        <v>0</v>
      </c>
      <c r="D3426" s="1">
        <v>0</v>
      </c>
      <c r="E3426" s="2">
        <v>27</v>
      </c>
      <c r="H3426" s="4" t="str">
        <f t="shared" si="266"/>
        <v/>
      </c>
      <c r="I3426" s="4" t="str">
        <f t="shared" si="267"/>
        <v/>
      </c>
      <c r="J3426" s="4" t="str">
        <f t="shared" si="268"/>
        <v/>
      </c>
      <c r="K3426" s="4" t="str">
        <f>IF(ISERROR(MATCH(A3426,SEM_20201201_20210416!A:A,0)),"","Y")</f>
        <v/>
      </c>
      <c r="L3426" s="4" t="str">
        <f>IF(K3426="Y",VLOOKUP($A3426,SEM_20201201_20210416!$A:$G,3,FALSE),"")</f>
        <v/>
      </c>
      <c r="M3426" s="4" t="str">
        <f>IF(K3426="Y",VLOOKUP($A3426,SEM_20201201_20210416!$A:$G,4,FALSE),"")</f>
        <v/>
      </c>
      <c r="N3426" s="1" t="str">
        <f>IFERROR(VLOOKUP(A3426,SEM_20201201_20210416!A:F,6,FALSE),"")</f>
        <v/>
      </c>
      <c r="O3426" s="4" t="str">
        <f t="shared" si="269"/>
        <v/>
      </c>
      <c r="P3426" s="4" t="str">
        <f t="shared" si="270"/>
        <v/>
      </c>
    </row>
    <row r="3427" spans="1:16">
      <c r="A3427" s="3" t="s">
        <v>3531</v>
      </c>
      <c r="B3427">
        <v>3</v>
      </c>
      <c r="C3427">
        <v>0</v>
      </c>
      <c r="D3427" s="1">
        <v>0</v>
      </c>
      <c r="E3427" s="2">
        <v>27.6666666666666</v>
      </c>
      <c r="H3427" s="4" t="str">
        <f t="shared" si="266"/>
        <v/>
      </c>
      <c r="I3427" s="4" t="str">
        <f t="shared" si="267"/>
        <v/>
      </c>
      <c r="J3427" s="4" t="str">
        <f t="shared" si="268"/>
        <v/>
      </c>
      <c r="K3427" s="4" t="str">
        <f>IF(ISERROR(MATCH(A3427,SEM_20201201_20210416!A:A,0)),"","Y")</f>
        <v/>
      </c>
      <c r="L3427" s="4" t="str">
        <f>IF(K3427="Y",VLOOKUP($A3427,SEM_20201201_20210416!$A:$G,3,FALSE),"")</f>
        <v/>
      </c>
      <c r="M3427" s="4" t="str">
        <f>IF(K3427="Y",VLOOKUP($A3427,SEM_20201201_20210416!$A:$G,4,FALSE),"")</f>
        <v/>
      </c>
      <c r="N3427" s="1" t="str">
        <f>IFERROR(VLOOKUP(A3427,SEM_20201201_20210416!A:F,6,FALSE),"")</f>
        <v/>
      </c>
      <c r="O3427" s="4" t="str">
        <f t="shared" si="269"/>
        <v/>
      </c>
      <c r="P3427" s="4" t="str">
        <f t="shared" si="270"/>
        <v/>
      </c>
    </row>
    <row r="3428" spans="1:16">
      <c r="A3428" s="3" t="s">
        <v>3590</v>
      </c>
      <c r="B3428">
        <v>3</v>
      </c>
      <c r="C3428">
        <v>0</v>
      </c>
      <c r="D3428" s="1">
        <v>0</v>
      </c>
      <c r="E3428" s="2">
        <v>28</v>
      </c>
      <c r="H3428" s="4" t="str">
        <f t="shared" si="266"/>
        <v/>
      </c>
      <c r="I3428" s="4" t="str">
        <f t="shared" si="267"/>
        <v/>
      </c>
      <c r="J3428" s="4" t="str">
        <f t="shared" si="268"/>
        <v/>
      </c>
      <c r="K3428" s="4" t="str">
        <f>IF(ISERROR(MATCH(A3428,SEM_20201201_20210416!A:A,0)),"","Y")</f>
        <v/>
      </c>
      <c r="L3428" s="4" t="str">
        <f>IF(K3428="Y",VLOOKUP($A3428,SEM_20201201_20210416!$A:$G,3,FALSE),"")</f>
        <v/>
      </c>
      <c r="M3428" s="4" t="str">
        <f>IF(K3428="Y",VLOOKUP($A3428,SEM_20201201_20210416!$A:$G,4,FALSE),"")</f>
        <v/>
      </c>
      <c r="N3428" s="1" t="str">
        <f>IFERROR(VLOOKUP(A3428,SEM_20201201_20210416!A:F,6,FALSE),"")</f>
        <v/>
      </c>
      <c r="O3428" s="4" t="str">
        <f t="shared" si="269"/>
        <v/>
      </c>
      <c r="P3428" s="4" t="str">
        <f t="shared" si="270"/>
        <v/>
      </c>
    </row>
    <row r="3429" spans="1:16">
      <c r="A3429" s="3" t="s">
        <v>3625</v>
      </c>
      <c r="B3429">
        <v>3</v>
      </c>
      <c r="C3429">
        <v>0</v>
      </c>
      <c r="D3429" s="1">
        <v>0</v>
      </c>
      <c r="E3429" s="2">
        <v>29</v>
      </c>
      <c r="H3429" s="4" t="str">
        <f t="shared" si="266"/>
        <v/>
      </c>
      <c r="I3429" s="4" t="str">
        <f t="shared" si="267"/>
        <v/>
      </c>
      <c r="J3429" s="4" t="str">
        <f t="shared" si="268"/>
        <v/>
      </c>
      <c r="K3429" s="4" t="str">
        <f>IF(ISERROR(MATCH(A3429,SEM_20201201_20210416!A:A,0)),"","Y")</f>
        <v/>
      </c>
      <c r="L3429" s="4" t="str">
        <f>IF(K3429="Y",VLOOKUP($A3429,SEM_20201201_20210416!$A:$G,3,FALSE),"")</f>
        <v/>
      </c>
      <c r="M3429" s="4" t="str">
        <f>IF(K3429="Y",VLOOKUP($A3429,SEM_20201201_20210416!$A:$G,4,FALSE),"")</f>
        <v/>
      </c>
      <c r="N3429" s="1" t="str">
        <f>IFERROR(VLOOKUP(A3429,SEM_20201201_20210416!A:F,6,FALSE),"")</f>
        <v/>
      </c>
      <c r="O3429" s="4" t="str">
        <f t="shared" si="269"/>
        <v/>
      </c>
      <c r="P3429" s="4" t="str">
        <f t="shared" si="270"/>
        <v/>
      </c>
    </row>
    <row r="3430" spans="1:16">
      <c r="A3430" s="3" t="s">
        <v>3668</v>
      </c>
      <c r="B3430">
        <v>3</v>
      </c>
      <c r="C3430">
        <v>0</v>
      </c>
      <c r="D3430" s="1">
        <v>0</v>
      </c>
      <c r="E3430" s="2">
        <v>29</v>
      </c>
      <c r="H3430" s="4" t="str">
        <f t="shared" si="266"/>
        <v/>
      </c>
      <c r="I3430" s="4" t="str">
        <f t="shared" si="267"/>
        <v/>
      </c>
      <c r="J3430" s="4" t="str">
        <f t="shared" si="268"/>
        <v/>
      </c>
      <c r="K3430" s="4" t="str">
        <f>IF(ISERROR(MATCH(A3430,SEM_20201201_20210416!A:A,0)),"","Y")</f>
        <v/>
      </c>
      <c r="L3430" s="4" t="str">
        <f>IF(K3430="Y",VLOOKUP($A3430,SEM_20201201_20210416!$A:$G,3,FALSE),"")</f>
        <v/>
      </c>
      <c r="M3430" s="4" t="str">
        <f>IF(K3430="Y",VLOOKUP($A3430,SEM_20201201_20210416!$A:$G,4,FALSE),"")</f>
        <v/>
      </c>
      <c r="N3430" s="1" t="str">
        <f>IFERROR(VLOOKUP(A3430,SEM_20201201_20210416!A:F,6,FALSE),"")</f>
        <v/>
      </c>
      <c r="O3430" s="4" t="str">
        <f t="shared" si="269"/>
        <v/>
      </c>
      <c r="P3430" s="4" t="str">
        <f t="shared" si="270"/>
        <v/>
      </c>
    </row>
    <row r="3431" spans="1:16">
      <c r="A3431" s="3" t="s">
        <v>3175</v>
      </c>
      <c r="B3431">
        <v>3</v>
      </c>
      <c r="C3431">
        <v>0</v>
      </c>
      <c r="D3431" s="1">
        <v>0</v>
      </c>
      <c r="E3431" s="2">
        <v>29.3333333333333</v>
      </c>
      <c r="H3431" s="4" t="str">
        <f t="shared" si="266"/>
        <v/>
      </c>
      <c r="I3431" s="4" t="str">
        <f t="shared" si="267"/>
        <v/>
      </c>
      <c r="J3431" s="4" t="str">
        <f t="shared" si="268"/>
        <v/>
      </c>
      <c r="K3431" s="4" t="str">
        <f>IF(ISERROR(MATCH(A3431,SEM_20201201_20210416!A:A,0)),"","Y")</f>
        <v/>
      </c>
      <c r="L3431" s="4" t="str">
        <f>IF(K3431="Y",VLOOKUP($A3431,SEM_20201201_20210416!$A:$G,3,FALSE),"")</f>
        <v/>
      </c>
      <c r="M3431" s="4" t="str">
        <f>IF(K3431="Y",VLOOKUP($A3431,SEM_20201201_20210416!$A:$G,4,FALSE),"")</f>
        <v/>
      </c>
      <c r="N3431" s="1" t="str">
        <f>IFERROR(VLOOKUP(A3431,SEM_20201201_20210416!A:F,6,FALSE),"")</f>
        <v/>
      </c>
      <c r="O3431" s="4" t="str">
        <f t="shared" si="269"/>
        <v/>
      </c>
      <c r="P3431" s="4" t="str">
        <f t="shared" si="270"/>
        <v/>
      </c>
    </row>
    <row r="3432" spans="1:16">
      <c r="A3432" s="3" t="s">
        <v>3435</v>
      </c>
      <c r="B3432">
        <v>3</v>
      </c>
      <c r="C3432">
        <v>0</v>
      </c>
      <c r="D3432" s="1">
        <v>0</v>
      </c>
      <c r="E3432" s="2">
        <v>30</v>
      </c>
      <c r="H3432" s="4" t="str">
        <f t="shared" si="266"/>
        <v/>
      </c>
      <c r="I3432" s="4" t="str">
        <f t="shared" si="267"/>
        <v/>
      </c>
      <c r="J3432" s="4" t="str">
        <f t="shared" si="268"/>
        <v/>
      </c>
      <c r="K3432" s="4" t="str">
        <f>IF(ISERROR(MATCH(A3432,SEM_20201201_20210416!A:A,0)),"","Y")</f>
        <v/>
      </c>
      <c r="L3432" s="4" t="str">
        <f>IF(K3432="Y",VLOOKUP($A3432,SEM_20201201_20210416!$A:$G,3,FALSE),"")</f>
        <v/>
      </c>
      <c r="M3432" s="4" t="str">
        <f>IF(K3432="Y",VLOOKUP($A3432,SEM_20201201_20210416!$A:$G,4,FALSE),"")</f>
        <v/>
      </c>
      <c r="N3432" s="1" t="str">
        <f>IFERROR(VLOOKUP(A3432,SEM_20201201_20210416!A:F,6,FALSE),"")</f>
        <v/>
      </c>
      <c r="O3432" s="4" t="str">
        <f t="shared" si="269"/>
        <v/>
      </c>
      <c r="P3432" s="4" t="str">
        <f t="shared" si="270"/>
        <v/>
      </c>
    </row>
    <row r="3433" spans="1:16">
      <c r="A3433" s="3" t="s">
        <v>3515</v>
      </c>
      <c r="B3433">
        <v>3</v>
      </c>
      <c r="C3433">
        <v>0</v>
      </c>
      <c r="D3433" s="1">
        <v>0</v>
      </c>
      <c r="E3433" s="2">
        <v>30</v>
      </c>
      <c r="H3433" s="4" t="str">
        <f t="shared" si="266"/>
        <v/>
      </c>
      <c r="I3433" s="4" t="str">
        <f t="shared" si="267"/>
        <v/>
      </c>
      <c r="J3433" s="4" t="str">
        <f t="shared" si="268"/>
        <v/>
      </c>
      <c r="K3433" s="4" t="str">
        <f>IF(ISERROR(MATCH(A3433,SEM_20201201_20210416!A:A,0)),"","Y")</f>
        <v/>
      </c>
      <c r="L3433" s="4" t="str">
        <f>IF(K3433="Y",VLOOKUP($A3433,SEM_20201201_20210416!$A:$G,3,FALSE),"")</f>
        <v/>
      </c>
      <c r="M3433" s="4" t="str">
        <f>IF(K3433="Y",VLOOKUP($A3433,SEM_20201201_20210416!$A:$G,4,FALSE),"")</f>
        <v/>
      </c>
      <c r="N3433" s="1" t="str">
        <f>IFERROR(VLOOKUP(A3433,SEM_20201201_20210416!A:F,6,FALSE),"")</f>
        <v/>
      </c>
      <c r="O3433" s="4" t="str">
        <f t="shared" si="269"/>
        <v/>
      </c>
      <c r="P3433" s="4" t="str">
        <f t="shared" si="270"/>
        <v/>
      </c>
    </row>
    <row r="3434" spans="1:16">
      <c r="A3434" s="3" t="s">
        <v>3253</v>
      </c>
      <c r="B3434">
        <v>3</v>
      </c>
      <c r="C3434">
        <v>0</v>
      </c>
      <c r="D3434" s="1">
        <v>0</v>
      </c>
      <c r="E3434" s="2">
        <v>30.6666666666666</v>
      </c>
      <c r="H3434" s="4" t="str">
        <f t="shared" si="266"/>
        <v/>
      </c>
      <c r="I3434" s="4" t="str">
        <f t="shared" si="267"/>
        <v/>
      </c>
      <c r="J3434" s="4" t="str">
        <f t="shared" si="268"/>
        <v/>
      </c>
      <c r="K3434" s="4" t="str">
        <f>IF(ISERROR(MATCH(A3434,SEM_20201201_20210416!A:A,0)),"","Y")</f>
        <v/>
      </c>
      <c r="L3434" s="4" t="str">
        <f>IF(K3434="Y",VLOOKUP($A3434,SEM_20201201_20210416!$A:$G,3,FALSE),"")</f>
        <v/>
      </c>
      <c r="M3434" s="4" t="str">
        <f>IF(K3434="Y",VLOOKUP($A3434,SEM_20201201_20210416!$A:$G,4,FALSE),"")</f>
        <v/>
      </c>
      <c r="N3434" s="1" t="str">
        <f>IFERROR(VLOOKUP(A3434,SEM_20201201_20210416!A:F,6,FALSE),"")</f>
        <v/>
      </c>
      <c r="O3434" s="4" t="str">
        <f t="shared" si="269"/>
        <v/>
      </c>
      <c r="P3434" s="4" t="str">
        <f t="shared" si="270"/>
        <v/>
      </c>
    </row>
    <row r="3435" spans="1:16">
      <c r="A3435" s="3" t="s">
        <v>3324</v>
      </c>
      <c r="B3435">
        <v>3</v>
      </c>
      <c r="C3435">
        <v>0</v>
      </c>
      <c r="D3435" s="1">
        <v>0</v>
      </c>
      <c r="E3435" s="2">
        <v>30.6666666666666</v>
      </c>
      <c r="H3435" s="4" t="str">
        <f t="shared" si="266"/>
        <v/>
      </c>
      <c r="I3435" s="4" t="str">
        <f t="shared" si="267"/>
        <v/>
      </c>
      <c r="J3435" s="4" t="str">
        <f t="shared" si="268"/>
        <v/>
      </c>
      <c r="K3435" s="4" t="str">
        <f>IF(ISERROR(MATCH(A3435,SEM_20201201_20210416!A:A,0)),"","Y")</f>
        <v/>
      </c>
      <c r="L3435" s="4" t="str">
        <f>IF(K3435="Y",VLOOKUP($A3435,SEM_20201201_20210416!$A:$G,3,FALSE),"")</f>
        <v/>
      </c>
      <c r="M3435" s="4" t="str">
        <f>IF(K3435="Y",VLOOKUP($A3435,SEM_20201201_20210416!$A:$G,4,FALSE),"")</f>
        <v/>
      </c>
      <c r="N3435" s="1" t="str">
        <f>IFERROR(VLOOKUP(A3435,SEM_20201201_20210416!A:F,6,FALSE),"")</f>
        <v/>
      </c>
      <c r="O3435" s="4" t="str">
        <f t="shared" si="269"/>
        <v/>
      </c>
      <c r="P3435" s="4" t="str">
        <f t="shared" si="270"/>
        <v/>
      </c>
    </row>
    <row r="3436" spans="1:16">
      <c r="A3436" s="3" t="s">
        <v>3304</v>
      </c>
      <c r="B3436">
        <v>3</v>
      </c>
      <c r="C3436">
        <v>0</v>
      </c>
      <c r="D3436" s="1">
        <v>0</v>
      </c>
      <c r="E3436" s="2">
        <v>31</v>
      </c>
      <c r="H3436" s="4" t="str">
        <f t="shared" si="266"/>
        <v/>
      </c>
      <c r="I3436" s="4" t="str">
        <f t="shared" si="267"/>
        <v/>
      </c>
      <c r="J3436" s="4" t="str">
        <f t="shared" si="268"/>
        <v/>
      </c>
      <c r="K3436" s="4" t="str">
        <f>IF(ISERROR(MATCH(A3436,SEM_20201201_20210416!A:A,0)),"","Y")</f>
        <v/>
      </c>
      <c r="L3436" s="4" t="str">
        <f>IF(K3436="Y",VLOOKUP($A3436,SEM_20201201_20210416!$A:$G,3,FALSE),"")</f>
        <v/>
      </c>
      <c r="M3436" s="4" t="str">
        <f>IF(K3436="Y",VLOOKUP($A3436,SEM_20201201_20210416!$A:$G,4,FALSE),"")</f>
        <v/>
      </c>
      <c r="N3436" s="1" t="str">
        <f>IFERROR(VLOOKUP(A3436,SEM_20201201_20210416!A:F,6,FALSE),"")</f>
        <v/>
      </c>
      <c r="O3436" s="4" t="str">
        <f t="shared" si="269"/>
        <v/>
      </c>
      <c r="P3436" s="4" t="str">
        <f t="shared" si="270"/>
        <v/>
      </c>
    </row>
    <row r="3437" spans="1:16">
      <c r="A3437" s="3" t="s">
        <v>3367</v>
      </c>
      <c r="B3437">
        <v>3</v>
      </c>
      <c r="C3437">
        <v>0</v>
      </c>
      <c r="D3437" s="1">
        <v>0</v>
      </c>
      <c r="E3437" s="2">
        <v>31</v>
      </c>
      <c r="H3437" s="4" t="str">
        <f t="shared" si="266"/>
        <v/>
      </c>
      <c r="I3437" s="4" t="str">
        <f t="shared" si="267"/>
        <v/>
      </c>
      <c r="J3437" s="4" t="str">
        <f t="shared" si="268"/>
        <v/>
      </c>
      <c r="K3437" s="4" t="str">
        <f>IF(ISERROR(MATCH(A3437,SEM_20201201_20210416!A:A,0)),"","Y")</f>
        <v/>
      </c>
      <c r="L3437" s="4" t="str">
        <f>IF(K3437="Y",VLOOKUP($A3437,SEM_20201201_20210416!$A:$G,3,FALSE),"")</f>
        <v/>
      </c>
      <c r="M3437" s="4" t="str">
        <f>IF(K3437="Y",VLOOKUP($A3437,SEM_20201201_20210416!$A:$G,4,FALSE),"")</f>
        <v/>
      </c>
      <c r="N3437" s="1" t="str">
        <f>IFERROR(VLOOKUP(A3437,SEM_20201201_20210416!A:F,6,FALSE),"")</f>
        <v/>
      </c>
      <c r="O3437" s="4" t="str">
        <f t="shared" si="269"/>
        <v/>
      </c>
      <c r="P3437" s="4" t="str">
        <f t="shared" si="270"/>
        <v/>
      </c>
    </row>
    <row r="3438" spans="1:16">
      <c r="A3438" s="3" t="s">
        <v>3402</v>
      </c>
      <c r="B3438">
        <v>3</v>
      </c>
      <c r="C3438">
        <v>0</v>
      </c>
      <c r="D3438" s="1">
        <v>0</v>
      </c>
      <c r="E3438" s="2">
        <v>31</v>
      </c>
      <c r="H3438" s="4" t="str">
        <f t="shared" si="266"/>
        <v/>
      </c>
      <c r="I3438" s="4" t="str">
        <f t="shared" si="267"/>
        <v/>
      </c>
      <c r="J3438" s="4" t="str">
        <f t="shared" si="268"/>
        <v/>
      </c>
      <c r="K3438" s="4" t="str">
        <f>IF(ISERROR(MATCH(A3438,SEM_20201201_20210416!A:A,0)),"","Y")</f>
        <v/>
      </c>
      <c r="L3438" s="4" t="str">
        <f>IF(K3438="Y",VLOOKUP($A3438,SEM_20201201_20210416!$A:$G,3,FALSE),"")</f>
        <v/>
      </c>
      <c r="M3438" s="4" t="str">
        <f>IF(K3438="Y",VLOOKUP($A3438,SEM_20201201_20210416!$A:$G,4,FALSE),"")</f>
        <v/>
      </c>
      <c r="N3438" s="1" t="str">
        <f>IFERROR(VLOOKUP(A3438,SEM_20201201_20210416!A:F,6,FALSE),"")</f>
        <v/>
      </c>
      <c r="O3438" s="4" t="str">
        <f t="shared" si="269"/>
        <v/>
      </c>
      <c r="P3438" s="4" t="str">
        <f t="shared" si="270"/>
        <v/>
      </c>
    </row>
    <row r="3439" spans="1:16">
      <c r="A3439" s="3" t="s">
        <v>3432</v>
      </c>
      <c r="B3439">
        <v>3</v>
      </c>
      <c r="C3439">
        <v>0</v>
      </c>
      <c r="D3439" s="1">
        <v>0</v>
      </c>
      <c r="E3439" s="2">
        <v>31</v>
      </c>
      <c r="H3439" s="4" t="str">
        <f t="shared" si="266"/>
        <v/>
      </c>
      <c r="I3439" s="4" t="str">
        <f t="shared" si="267"/>
        <v/>
      </c>
      <c r="J3439" s="4" t="str">
        <f t="shared" si="268"/>
        <v/>
      </c>
      <c r="K3439" s="4" t="str">
        <f>IF(ISERROR(MATCH(A3439,SEM_20201201_20210416!A:A,0)),"","Y")</f>
        <v/>
      </c>
      <c r="L3439" s="4" t="str">
        <f>IF(K3439="Y",VLOOKUP($A3439,SEM_20201201_20210416!$A:$G,3,FALSE),"")</f>
        <v/>
      </c>
      <c r="M3439" s="4" t="str">
        <f>IF(K3439="Y",VLOOKUP($A3439,SEM_20201201_20210416!$A:$G,4,FALSE),"")</f>
        <v/>
      </c>
      <c r="N3439" s="1" t="str">
        <f>IFERROR(VLOOKUP(A3439,SEM_20201201_20210416!A:F,6,FALSE),"")</f>
        <v/>
      </c>
      <c r="O3439" s="4" t="str">
        <f t="shared" si="269"/>
        <v/>
      </c>
      <c r="P3439" s="4" t="str">
        <f t="shared" si="270"/>
        <v/>
      </c>
    </row>
    <row r="3440" spans="1:16">
      <c r="A3440" s="3" t="s">
        <v>3589</v>
      </c>
      <c r="B3440">
        <v>3</v>
      </c>
      <c r="C3440">
        <v>0</v>
      </c>
      <c r="D3440" s="1">
        <v>0</v>
      </c>
      <c r="E3440" s="2">
        <v>31.6666666666666</v>
      </c>
      <c r="H3440" s="4" t="str">
        <f t="shared" si="266"/>
        <v/>
      </c>
      <c r="I3440" s="4" t="str">
        <f t="shared" si="267"/>
        <v/>
      </c>
      <c r="J3440" s="4" t="str">
        <f t="shared" si="268"/>
        <v/>
      </c>
      <c r="K3440" s="4" t="str">
        <f>IF(ISERROR(MATCH(A3440,SEM_20201201_20210416!A:A,0)),"","Y")</f>
        <v/>
      </c>
      <c r="L3440" s="4" t="str">
        <f>IF(K3440="Y",VLOOKUP($A3440,SEM_20201201_20210416!$A:$G,3,FALSE),"")</f>
        <v/>
      </c>
      <c r="M3440" s="4" t="str">
        <f>IF(K3440="Y",VLOOKUP($A3440,SEM_20201201_20210416!$A:$G,4,FALSE),"")</f>
        <v/>
      </c>
      <c r="N3440" s="1" t="str">
        <f>IFERROR(VLOOKUP(A3440,SEM_20201201_20210416!A:F,6,FALSE),"")</f>
        <v/>
      </c>
      <c r="O3440" s="4" t="str">
        <f t="shared" si="269"/>
        <v/>
      </c>
      <c r="P3440" s="4" t="str">
        <f t="shared" si="270"/>
        <v/>
      </c>
    </row>
    <row r="3441" spans="1:16">
      <c r="A3441" s="3" t="s">
        <v>3487</v>
      </c>
      <c r="B3441">
        <v>3</v>
      </c>
      <c r="C3441">
        <v>1</v>
      </c>
      <c r="D3441" s="1">
        <v>0.33333333333333298</v>
      </c>
      <c r="E3441" s="2">
        <v>32.6666666666666</v>
      </c>
      <c r="H3441" s="4" t="str">
        <f t="shared" si="266"/>
        <v/>
      </c>
      <c r="I3441" s="4" t="str">
        <f t="shared" si="267"/>
        <v/>
      </c>
      <c r="J3441" s="4" t="str">
        <f t="shared" si="268"/>
        <v/>
      </c>
      <c r="K3441" s="4" t="str">
        <f>IF(ISERROR(MATCH(A3441,SEM_20201201_20210416!A:A,0)),"","Y")</f>
        <v/>
      </c>
      <c r="L3441" s="4" t="str">
        <f>IF(K3441="Y",VLOOKUP($A3441,SEM_20201201_20210416!$A:$G,3,FALSE),"")</f>
        <v/>
      </c>
      <c r="M3441" s="4" t="str">
        <f>IF(K3441="Y",VLOOKUP($A3441,SEM_20201201_20210416!$A:$G,4,FALSE),"")</f>
        <v/>
      </c>
      <c r="N3441" s="1" t="str">
        <f>IFERROR(VLOOKUP(A3441,SEM_20201201_20210416!A:F,6,FALSE),"")</f>
        <v/>
      </c>
      <c r="O3441" s="4" t="str">
        <f t="shared" si="269"/>
        <v/>
      </c>
      <c r="P3441" s="4" t="str">
        <f t="shared" si="270"/>
        <v/>
      </c>
    </row>
    <row r="3442" spans="1:16">
      <c r="A3442" s="3" t="s">
        <v>3272</v>
      </c>
      <c r="B3442">
        <v>3</v>
      </c>
      <c r="C3442">
        <v>0</v>
      </c>
      <c r="D3442" s="1">
        <v>0</v>
      </c>
      <c r="E3442" s="2">
        <v>33</v>
      </c>
      <c r="H3442" s="4" t="str">
        <f t="shared" si="266"/>
        <v/>
      </c>
      <c r="I3442" s="4" t="str">
        <f t="shared" si="267"/>
        <v/>
      </c>
      <c r="J3442" s="4" t="str">
        <f t="shared" si="268"/>
        <v/>
      </c>
      <c r="K3442" s="4" t="str">
        <f>IF(ISERROR(MATCH(A3442,SEM_20201201_20210416!A:A,0)),"","Y")</f>
        <v/>
      </c>
      <c r="L3442" s="4" t="str">
        <f>IF(K3442="Y",VLOOKUP($A3442,SEM_20201201_20210416!$A:$G,3,FALSE),"")</f>
        <v/>
      </c>
      <c r="M3442" s="4" t="str">
        <f>IF(K3442="Y",VLOOKUP($A3442,SEM_20201201_20210416!$A:$G,4,FALSE),"")</f>
        <v/>
      </c>
      <c r="N3442" s="1" t="str">
        <f>IFERROR(VLOOKUP(A3442,SEM_20201201_20210416!A:F,6,FALSE),"")</f>
        <v/>
      </c>
      <c r="O3442" s="4" t="str">
        <f t="shared" si="269"/>
        <v/>
      </c>
      <c r="P3442" s="4" t="str">
        <f t="shared" si="270"/>
        <v/>
      </c>
    </row>
    <row r="3443" spans="1:16">
      <c r="A3443" s="3" t="s">
        <v>3319</v>
      </c>
      <c r="B3443">
        <v>3</v>
      </c>
      <c r="C3443">
        <v>0</v>
      </c>
      <c r="D3443" s="1">
        <v>0</v>
      </c>
      <c r="E3443" s="2">
        <v>33</v>
      </c>
      <c r="H3443" s="4" t="str">
        <f t="shared" si="266"/>
        <v/>
      </c>
      <c r="I3443" s="4" t="str">
        <f t="shared" si="267"/>
        <v/>
      </c>
      <c r="J3443" s="4" t="str">
        <f t="shared" si="268"/>
        <v/>
      </c>
      <c r="K3443" s="4" t="str">
        <f>IF(ISERROR(MATCH(A3443,SEM_20201201_20210416!A:A,0)),"","Y")</f>
        <v/>
      </c>
      <c r="L3443" s="4" t="str">
        <f>IF(K3443="Y",VLOOKUP($A3443,SEM_20201201_20210416!$A:$G,3,FALSE),"")</f>
        <v/>
      </c>
      <c r="M3443" s="4" t="str">
        <f>IF(K3443="Y",VLOOKUP($A3443,SEM_20201201_20210416!$A:$G,4,FALSE),"")</f>
        <v/>
      </c>
      <c r="N3443" s="1" t="str">
        <f>IFERROR(VLOOKUP(A3443,SEM_20201201_20210416!A:F,6,FALSE),"")</f>
        <v/>
      </c>
      <c r="O3443" s="4" t="str">
        <f t="shared" si="269"/>
        <v/>
      </c>
      <c r="P3443" s="4" t="str">
        <f t="shared" si="270"/>
        <v/>
      </c>
    </row>
    <row r="3444" spans="1:16">
      <c r="A3444" s="3" t="s">
        <v>3352</v>
      </c>
      <c r="B3444">
        <v>3</v>
      </c>
      <c r="C3444">
        <v>0</v>
      </c>
      <c r="D3444" s="1">
        <v>0</v>
      </c>
      <c r="E3444" s="2">
        <v>33</v>
      </c>
      <c r="H3444" s="4" t="str">
        <f t="shared" si="266"/>
        <v/>
      </c>
      <c r="I3444" s="4" t="str">
        <f t="shared" si="267"/>
        <v/>
      </c>
      <c r="J3444" s="4" t="str">
        <f t="shared" si="268"/>
        <v/>
      </c>
      <c r="K3444" s="4" t="str">
        <f>IF(ISERROR(MATCH(A3444,SEM_20201201_20210416!A:A,0)),"","Y")</f>
        <v/>
      </c>
      <c r="L3444" s="4" t="str">
        <f>IF(K3444="Y",VLOOKUP($A3444,SEM_20201201_20210416!$A:$G,3,FALSE),"")</f>
        <v/>
      </c>
      <c r="M3444" s="4" t="str">
        <f>IF(K3444="Y",VLOOKUP($A3444,SEM_20201201_20210416!$A:$G,4,FALSE),"")</f>
        <v/>
      </c>
      <c r="N3444" s="1" t="str">
        <f>IFERROR(VLOOKUP(A3444,SEM_20201201_20210416!A:F,6,FALSE),"")</f>
        <v/>
      </c>
      <c r="O3444" s="4" t="str">
        <f t="shared" si="269"/>
        <v/>
      </c>
      <c r="P3444" s="4" t="str">
        <f t="shared" si="270"/>
        <v/>
      </c>
    </row>
    <row r="3445" spans="1:16">
      <c r="A3445" s="3" t="s">
        <v>3278</v>
      </c>
      <c r="B3445">
        <v>3</v>
      </c>
      <c r="C3445">
        <v>0</v>
      </c>
      <c r="D3445" s="1">
        <v>0</v>
      </c>
      <c r="E3445" s="2">
        <v>33.6666666666666</v>
      </c>
      <c r="H3445" s="4" t="str">
        <f t="shared" si="266"/>
        <v/>
      </c>
      <c r="I3445" s="4" t="str">
        <f t="shared" si="267"/>
        <v/>
      </c>
      <c r="J3445" s="4" t="str">
        <f t="shared" si="268"/>
        <v/>
      </c>
      <c r="K3445" s="4" t="str">
        <f>IF(ISERROR(MATCH(A3445,SEM_20201201_20210416!A:A,0)),"","Y")</f>
        <v/>
      </c>
      <c r="L3445" s="4" t="str">
        <f>IF(K3445="Y",VLOOKUP($A3445,SEM_20201201_20210416!$A:$G,3,FALSE),"")</f>
        <v/>
      </c>
      <c r="M3445" s="4" t="str">
        <f>IF(K3445="Y",VLOOKUP($A3445,SEM_20201201_20210416!$A:$G,4,FALSE),"")</f>
        <v/>
      </c>
      <c r="N3445" s="1" t="str">
        <f>IFERROR(VLOOKUP(A3445,SEM_20201201_20210416!A:F,6,FALSE),"")</f>
        <v/>
      </c>
      <c r="O3445" s="4" t="str">
        <f t="shared" si="269"/>
        <v/>
      </c>
      <c r="P3445" s="4" t="str">
        <f t="shared" si="270"/>
        <v/>
      </c>
    </row>
    <row r="3446" spans="1:16">
      <c r="A3446" s="3" t="s">
        <v>3666</v>
      </c>
      <c r="B3446">
        <v>3</v>
      </c>
      <c r="C3446">
        <v>0</v>
      </c>
      <c r="D3446" s="1">
        <v>0</v>
      </c>
      <c r="E3446" s="2">
        <v>34</v>
      </c>
      <c r="H3446" s="4" t="str">
        <f t="shared" si="266"/>
        <v/>
      </c>
      <c r="I3446" s="4" t="str">
        <f t="shared" si="267"/>
        <v/>
      </c>
      <c r="J3446" s="4" t="str">
        <f t="shared" si="268"/>
        <v/>
      </c>
      <c r="K3446" s="4" t="str">
        <f>IF(ISERROR(MATCH(A3446,SEM_20201201_20210416!A:A,0)),"","Y")</f>
        <v/>
      </c>
      <c r="L3446" s="4" t="str">
        <f>IF(K3446="Y",VLOOKUP($A3446,SEM_20201201_20210416!$A:$G,3,FALSE),"")</f>
        <v/>
      </c>
      <c r="M3446" s="4" t="str">
        <f>IF(K3446="Y",VLOOKUP($A3446,SEM_20201201_20210416!$A:$G,4,FALSE),"")</f>
        <v/>
      </c>
      <c r="N3446" s="1" t="str">
        <f>IFERROR(VLOOKUP(A3446,SEM_20201201_20210416!A:F,6,FALSE),"")</f>
        <v/>
      </c>
      <c r="O3446" s="4" t="str">
        <f t="shared" si="269"/>
        <v/>
      </c>
      <c r="P3446" s="4" t="str">
        <f t="shared" si="270"/>
        <v/>
      </c>
    </row>
    <row r="3447" spans="1:16">
      <c r="A3447" s="3" t="s">
        <v>3285</v>
      </c>
      <c r="B3447">
        <v>3</v>
      </c>
      <c r="C3447">
        <v>0</v>
      </c>
      <c r="D3447" s="1">
        <v>0</v>
      </c>
      <c r="E3447" s="2">
        <v>35</v>
      </c>
      <c r="H3447" s="4" t="str">
        <f t="shared" si="266"/>
        <v/>
      </c>
      <c r="I3447" s="4" t="str">
        <f t="shared" si="267"/>
        <v/>
      </c>
      <c r="J3447" s="4" t="str">
        <f t="shared" si="268"/>
        <v/>
      </c>
      <c r="K3447" s="4" t="str">
        <f>IF(ISERROR(MATCH(A3447,SEM_20201201_20210416!A:A,0)),"","Y")</f>
        <v/>
      </c>
      <c r="L3447" s="4" t="str">
        <f>IF(K3447="Y",VLOOKUP($A3447,SEM_20201201_20210416!$A:$G,3,FALSE),"")</f>
        <v/>
      </c>
      <c r="M3447" s="4" t="str">
        <f>IF(K3447="Y",VLOOKUP($A3447,SEM_20201201_20210416!$A:$G,4,FALSE),"")</f>
        <v/>
      </c>
      <c r="N3447" s="1" t="str">
        <f>IFERROR(VLOOKUP(A3447,SEM_20201201_20210416!A:F,6,FALSE),"")</f>
        <v/>
      </c>
      <c r="O3447" s="4" t="str">
        <f t="shared" si="269"/>
        <v/>
      </c>
      <c r="P3447" s="4" t="str">
        <f t="shared" si="270"/>
        <v/>
      </c>
    </row>
    <row r="3448" spans="1:16">
      <c r="A3448" s="3" t="s">
        <v>3447</v>
      </c>
      <c r="B3448">
        <v>3</v>
      </c>
      <c r="C3448">
        <v>0</v>
      </c>
      <c r="D3448" s="1">
        <v>0</v>
      </c>
      <c r="E3448" s="2">
        <v>35.6666666666666</v>
      </c>
      <c r="H3448" s="4" t="str">
        <f t="shared" si="266"/>
        <v/>
      </c>
      <c r="I3448" s="4" t="str">
        <f t="shared" si="267"/>
        <v/>
      </c>
      <c r="J3448" s="4" t="str">
        <f t="shared" si="268"/>
        <v/>
      </c>
      <c r="K3448" s="4" t="str">
        <f>IF(ISERROR(MATCH(A3448,SEM_20201201_20210416!A:A,0)),"","Y")</f>
        <v/>
      </c>
      <c r="L3448" s="4" t="str">
        <f>IF(K3448="Y",VLOOKUP($A3448,SEM_20201201_20210416!$A:$G,3,FALSE),"")</f>
        <v/>
      </c>
      <c r="M3448" s="4" t="str">
        <f>IF(K3448="Y",VLOOKUP($A3448,SEM_20201201_20210416!$A:$G,4,FALSE),"")</f>
        <v/>
      </c>
      <c r="N3448" s="1" t="str">
        <f>IFERROR(VLOOKUP(A3448,SEM_20201201_20210416!A:F,6,FALSE),"")</f>
        <v/>
      </c>
      <c r="O3448" s="4" t="str">
        <f t="shared" si="269"/>
        <v/>
      </c>
      <c r="P3448" s="4" t="str">
        <f t="shared" si="270"/>
        <v/>
      </c>
    </row>
    <row r="3449" spans="1:16">
      <c r="A3449" s="3" t="s">
        <v>3456</v>
      </c>
      <c r="B3449">
        <v>3</v>
      </c>
      <c r="C3449">
        <v>0</v>
      </c>
      <c r="D3449" s="1">
        <v>0</v>
      </c>
      <c r="E3449" s="2">
        <v>35.6666666666666</v>
      </c>
      <c r="H3449" s="4" t="str">
        <f t="shared" si="266"/>
        <v/>
      </c>
      <c r="I3449" s="4" t="str">
        <f t="shared" si="267"/>
        <v/>
      </c>
      <c r="J3449" s="4" t="str">
        <f t="shared" si="268"/>
        <v/>
      </c>
      <c r="K3449" s="4" t="str">
        <f>IF(ISERROR(MATCH(A3449,SEM_20201201_20210416!A:A,0)),"","Y")</f>
        <v/>
      </c>
      <c r="L3449" s="4" t="str">
        <f>IF(K3449="Y",VLOOKUP($A3449,SEM_20201201_20210416!$A:$G,3,FALSE),"")</f>
        <v/>
      </c>
      <c r="M3449" s="4" t="str">
        <f>IF(K3449="Y",VLOOKUP($A3449,SEM_20201201_20210416!$A:$G,4,FALSE),"")</f>
        <v/>
      </c>
      <c r="N3449" s="1" t="str">
        <f>IFERROR(VLOOKUP(A3449,SEM_20201201_20210416!A:F,6,FALSE),"")</f>
        <v/>
      </c>
      <c r="O3449" s="4" t="str">
        <f t="shared" si="269"/>
        <v/>
      </c>
      <c r="P3449" s="4" t="str">
        <f t="shared" si="270"/>
        <v/>
      </c>
    </row>
    <row r="3450" spans="1:16">
      <c r="A3450" s="3" t="s">
        <v>3609</v>
      </c>
      <c r="B3450">
        <v>3</v>
      </c>
      <c r="C3450">
        <v>0</v>
      </c>
      <c r="D3450" s="1">
        <v>0</v>
      </c>
      <c r="E3450" s="2">
        <v>36</v>
      </c>
      <c r="H3450" s="4" t="str">
        <f t="shared" si="266"/>
        <v/>
      </c>
      <c r="I3450" s="4" t="str">
        <f t="shared" si="267"/>
        <v/>
      </c>
      <c r="J3450" s="4" t="str">
        <f t="shared" si="268"/>
        <v/>
      </c>
      <c r="K3450" s="4" t="str">
        <f>IF(ISERROR(MATCH(A3450,SEM_20201201_20210416!A:A,0)),"","Y")</f>
        <v/>
      </c>
      <c r="L3450" s="4" t="str">
        <f>IF(K3450="Y",VLOOKUP($A3450,SEM_20201201_20210416!$A:$G,3,FALSE),"")</f>
        <v/>
      </c>
      <c r="M3450" s="4" t="str">
        <f>IF(K3450="Y",VLOOKUP($A3450,SEM_20201201_20210416!$A:$G,4,FALSE),"")</f>
        <v/>
      </c>
      <c r="N3450" s="1" t="str">
        <f>IFERROR(VLOOKUP(A3450,SEM_20201201_20210416!A:F,6,FALSE),"")</f>
        <v/>
      </c>
      <c r="O3450" s="4" t="str">
        <f t="shared" si="269"/>
        <v/>
      </c>
      <c r="P3450" s="4" t="str">
        <f t="shared" si="270"/>
        <v/>
      </c>
    </row>
    <row r="3451" spans="1:16">
      <c r="A3451" s="3" t="s">
        <v>3273</v>
      </c>
      <c r="B3451">
        <v>3</v>
      </c>
      <c r="C3451">
        <v>0</v>
      </c>
      <c r="D3451" s="1">
        <v>0</v>
      </c>
      <c r="E3451" s="2">
        <v>36.3333333333333</v>
      </c>
      <c r="H3451" s="4" t="str">
        <f t="shared" si="266"/>
        <v/>
      </c>
      <c r="I3451" s="4" t="str">
        <f t="shared" si="267"/>
        <v/>
      </c>
      <c r="J3451" s="4" t="str">
        <f t="shared" si="268"/>
        <v/>
      </c>
      <c r="K3451" s="4" t="str">
        <f>IF(ISERROR(MATCH(A3451,SEM_20201201_20210416!A:A,0)),"","Y")</f>
        <v/>
      </c>
      <c r="L3451" s="4" t="str">
        <f>IF(K3451="Y",VLOOKUP($A3451,SEM_20201201_20210416!$A:$G,3,FALSE),"")</f>
        <v/>
      </c>
      <c r="M3451" s="4" t="str">
        <f>IF(K3451="Y",VLOOKUP($A3451,SEM_20201201_20210416!$A:$G,4,FALSE),"")</f>
        <v/>
      </c>
      <c r="N3451" s="1" t="str">
        <f>IFERROR(VLOOKUP(A3451,SEM_20201201_20210416!A:F,6,FALSE),"")</f>
        <v/>
      </c>
      <c r="O3451" s="4" t="str">
        <f t="shared" si="269"/>
        <v/>
      </c>
      <c r="P3451" s="4" t="str">
        <f t="shared" si="270"/>
        <v/>
      </c>
    </row>
    <row r="3452" spans="1:16">
      <c r="A3452" s="3" t="s">
        <v>3450</v>
      </c>
      <c r="B3452">
        <v>3</v>
      </c>
      <c r="C3452">
        <v>0</v>
      </c>
      <c r="D3452" s="1">
        <v>0</v>
      </c>
      <c r="E3452" s="2">
        <v>36.3333333333333</v>
      </c>
      <c r="H3452" s="4" t="str">
        <f t="shared" si="266"/>
        <v/>
      </c>
      <c r="I3452" s="4" t="str">
        <f t="shared" si="267"/>
        <v/>
      </c>
      <c r="J3452" s="4" t="str">
        <f t="shared" si="268"/>
        <v/>
      </c>
      <c r="K3452" s="4" t="str">
        <f>IF(ISERROR(MATCH(A3452,SEM_20201201_20210416!A:A,0)),"","Y")</f>
        <v/>
      </c>
      <c r="L3452" s="4" t="str">
        <f>IF(K3452="Y",VLOOKUP($A3452,SEM_20201201_20210416!$A:$G,3,FALSE),"")</f>
        <v/>
      </c>
      <c r="M3452" s="4" t="str">
        <f>IF(K3452="Y",VLOOKUP($A3452,SEM_20201201_20210416!$A:$G,4,FALSE),"")</f>
        <v/>
      </c>
      <c r="N3452" s="1" t="str">
        <f>IFERROR(VLOOKUP(A3452,SEM_20201201_20210416!A:F,6,FALSE),"")</f>
        <v/>
      </c>
      <c r="O3452" s="4" t="str">
        <f t="shared" si="269"/>
        <v/>
      </c>
      <c r="P3452" s="4" t="str">
        <f t="shared" si="270"/>
        <v/>
      </c>
    </row>
    <row r="3453" spans="1:16">
      <c r="A3453" s="3" t="s">
        <v>3171</v>
      </c>
      <c r="B3453">
        <v>3</v>
      </c>
      <c r="C3453">
        <v>0</v>
      </c>
      <c r="D3453" s="1">
        <v>0</v>
      </c>
      <c r="E3453" s="2">
        <v>37</v>
      </c>
      <c r="H3453" s="4" t="str">
        <f t="shared" si="266"/>
        <v/>
      </c>
      <c r="I3453" s="4" t="str">
        <f t="shared" si="267"/>
        <v/>
      </c>
      <c r="J3453" s="4" t="str">
        <f t="shared" si="268"/>
        <v/>
      </c>
      <c r="K3453" s="4" t="str">
        <f>IF(ISERROR(MATCH(A3453,SEM_20201201_20210416!A:A,0)),"","Y")</f>
        <v/>
      </c>
      <c r="L3453" s="4" t="str">
        <f>IF(K3453="Y",VLOOKUP($A3453,SEM_20201201_20210416!$A:$G,3,FALSE),"")</f>
        <v/>
      </c>
      <c r="M3453" s="4" t="str">
        <f>IF(K3453="Y",VLOOKUP($A3453,SEM_20201201_20210416!$A:$G,4,FALSE),"")</f>
        <v/>
      </c>
      <c r="N3453" s="1" t="str">
        <f>IFERROR(VLOOKUP(A3453,SEM_20201201_20210416!A:F,6,FALSE),"")</f>
        <v/>
      </c>
      <c r="O3453" s="4" t="str">
        <f t="shared" si="269"/>
        <v/>
      </c>
      <c r="P3453" s="4" t="str">
        <f t="shared" si="270"/>
        <v/>
      </c>
    </row>
    <row r="3454" spans="1:16">
      <c r="A3454" s="3" t="s">
        <v>3667</v>
      </c>
      <c r="B3454">
        <v>3</v>
      </c>
      <c r="C3454">
        <v>0</v>
      </c>
      <c r="D3454" s="1">
        <v>0</v>
      </c>
      <c r="E3454" s="2">
        <v>37</v>
      </c>
      <c r="H3454" s="4" t="str">
        <f t="shared" si="266"/>
        <v/>
      </c>
      <c r="I3454" s="4" t="str">
        <f t="shared" si="267"/>
        <v/>
      </c>
      <c r="J3454" s="4" t="str">
        <f t="shared" si="268"/>
        <v/>
      </c>
      <c r="K3454" s="4" t="str">
        <f>IF(ISERROR(MATCH(A3454,SEM_20201201_20210416!A:A,0)),"","Y")</f>
        <v/>
      </c>
      <c r="L3454" s="4" t="str">
        <f>IF(K3454="Y",VLOOKUP($A3454,SEM_20201201_20210416!$A:$G,3,FALSE),"")</f>
        <v/>
      </c>
      <c r="M3454" s="4" t="str">
        <f>IF(K3454="Y",VLOOKUP($A3454,SEM_20201201_20210416!$A:$G,4,FALSE),"")</f>
        <v/>
      </c>
      <c r="N3454" s="1" t="str">
        <f>IFERROR(VLOOKUP(A3454,SEM_20201201_20210416!A:F,6,FALSE),"")</f>
        <v/>
      </c>
      <c r="O3454" s="4" t="str">
        <f t="shared" si="269"/>
        <v/>
      </c>
      <c r="P3454" s="4" t="str">
        <f t="shared" si="270"/>
        <v/>
      </c>
    </row>
    <row r="3455" spans="1:16">
      <c r="A3455" s="3" t="s">
        <v>3203</v>
      </c>
      <c r="B3455">
        <v>3</v>
      </c>
      <c r="C3455">
        <v>0</v>
      </c>
      <c r="D3455" s="1">
        <v>0</v>
      </c>
      <c r="E3455" s="2">
        <v>37.3333333333333</v>
      </c>
      <c r="H3455" s="4" t="str">
        <f t="shared" si="266"/>
        <v/>
      </c>
      <c r="I3455" s="4" t="str">
        <f t="shared" si="267"/>
        <v/>
      </c>
      <c r="J3455" s="4" t="str">
        <f t="shared" si="268"/>
        <v/>
      </c>
      <c r="K3455" s="4" t="str">
        <f>IF(ISERROR(MATCH(A3455,SEM_20201201_20210416!A:A,0)),"","Y")</f>
        <v/>
      </c>
      <c r="L3455" s="4" t="str">
        <f>IF(K3455="Y",VLOOKUP($A3455,SEM_20201201_20210416!$A:$G,3,FALSE),"")</f>
        <v/>
      </c>
      <c r="M3455" s="4" t="str">
        <f>IF(K3455="Y",VLOOKUP($A3455,SEM_20201201_20210416!$A:$G,4,FALSE),"")</f>
        <v/>
      </c>
      <c r="N3455" s="1" t="str">
        <f>IFERROR(VLOOKUP(A3455,SEM_20201201_20210416!A:F,6,FALSE),"")</f>
        <v/>
      </c>
      <c r="O3455" s="4" t="str">
        <f t="shared" si="269"/>
        <v/>
      </c>
      <c r="P3455" s="4" t="str">
        <f t="shared" si="270"/>
        <v/>
      </c>
    </row>
    <row r="3456" spans="1:16">
      <c r="A3456" s="3" t="s">
        <v>3563</v>
      </c>
      <c r="B3456">
        <v>3</v>
      </c>
      <c r="C3456">
        <v>0</v>
      </c>
      <c r="D3456" s="1">
        <v>0</v>
      </c>
      <c r="E3456" s="2">
        <v>37.3333333333333</v>
      </c>
      <c r="H3456" s="4" t="str">
        <f t="shared" si="266"/>
        <v/>
      </c>
      <c r="I3456" s="4" t="str">
        <f t="shared" si="267"/>
        <v/>
      </c>
      <c r="J3456" s="4" t="str">
        <f t="shared" si="268"/>
        <v/>
      </c>
      <c r="K3456" s="4" t="str">
        <f>IF(ISERROR(MATCH(A3456,SEM_20201201_20210416!A:A,0)),"","Y")</f>
        <v/>
      </c>
      <c r="L3456" s="4" t="str">
        <f>IF(K3456="Y",VLOOKUP($A3456,SEM_20201201_20210416!$A:$G,3,FALSE),"")</f>
        <v/>
      </c>
      <c r="M3456" s="4" t="str">
        <f>IF(K3456="Y",VLOOKUP($A3456,SEM_20201201_20210416!$A:$G,4,FALSE),"")</f>
        <v/>
      </c>
      <c r="N3456" s="1" t="str">
        <f>IFERROR(VLOOKUP(A3456,SEM_20201201_20210416!A:F,6,FALSE),"")</f>
        <v/>
      </c>
      <c r="O3456" s="4" t="str">
        <f t="shared" si="269"/>
        <v/>
      </c>
      <c r="P3456" s="4" t="str">
        <f t="shared" si="270"/>
        <v/>
      </c>
    </row>
    <row r="3457" spans="1:16">
      <c r="A3457" s="3" t="s">
        <v>3621</v>
      </c>
      <c r="B3457">
        <v>3</v>
      </c>
      <c r="C3457">
        <v>0</v>
      </c>
      <c r="D3457" s="1">
        <v>0</v>
      </c>
      <c r="E3457" s="2">
        <v>37.3333333333333</v>
      </c>
      <c r="H3457" s="4" t="str">
        <f t="shared" si="266"/>
        <v/>
      </c>
      <c r="I3457" s="4" t="str">
        <f t="shared" si="267"/>
        <v/>
      </c>
      <c r="J3457" s="4" t="str">
        <f t="shared" si="268"/>
        <v/>
      </c>
      <c r="K3457" s="4" t="str">
        <f>IF(ISERROR(MATCH(A3457,SEM_20201201_20210416!A:A,0)),"","Y")</f>
        <v/>
      </c>
      <c r="L3457" s="4" t="str">
        <f>IF(K3457="Y",VLOOKUP($A3457,SEM_20201201_20210416!$A:$G,3,FALSE),"")</f>
        <v/>
      </c>
      <c r="M3457" s="4" t="str">
        <f>IF(K3457="Y",VLOOKUP($A3457,SEM_20201201_20210416!$A:$G,4,FALSE),"")</f>
        <v/>
      </c>
      <c r="N3457" s="1" t="str">
        <f>IFERROR(VLOOKUP(A3457,SEM_20201201_20210416!A:F,6,FALSE),"")</f>
        <v/>
      </c>
      <c r="O3457" s="4" t="str">
        <f t="shared" si="269"/>
        <v/>
      </c>
      <c r="P3457" s="4" t="str">
        <f t="shared" si="270"/>
        <v/>
      </c>
    </row>
    <row r="3458" spans="1:16">
      <c r="A3458" s="3" t="s">
        <v>3653</v>
      </c>
      <c r="B3458">
        <v>3</v>
      </c>
      <c r="C3458">
        <v>0</v>
      </c>
      <c r="D3458" s="1">
        <v>0</v>
      </c>
      <c r="E3458" s="2">
        <v>37.3333333333333</v>
      </c>
      <c r="H3458" s="4" t="str">
        <f t="shared" si="266"/>
        <v/>
      </c>
      <c r="I3458" s="4" t="str">
        <f t="shared" si="267"/>
        <v/>
      </c>
      <c r="J3458" s="4" t="str">
        <f t="shared" si="268"/>
        <v/>
      </c>
      <c r="K3458" s="4" t="str">
        <f>IF(ISERROR(MATCH(A3458,SEM_20201201_20210416!A:A,0)),"","Y")</f>
        <v/>
      </c>
      <c r="L3458" s="4" t="str">
        <f>IF(K3458="Y",VLOOKUP($A3458,SEM_20201201_20210416!$A:$G,3,FALSE),"")</f>
        <v/>
      </c>
      <c r="M3458" s="4" t="str">
        <f>IF(K3458="Y",VLOOKUP($A3458,SEM_20201201_20210416!$A:$G,4,FALSE),"")</f>
        <v/>
      </c>
      <c r="N3458" s="1" t="str">
        <f>IFERROR(VLOOKUP(A3458,SEM_20201201_20210416!A:F,6,FALSE),"")</f>
        <v/>
      </c>
      <c r="O3458" s="4" t="str">
        <f t="shared" si="269"/>
        <v/>
      </c>
      <c r="P3458" s="4" t="str">
        <f t="shared" si="270"/>
        <v/>
      </c>
    </row>
    <row r="3459" spans="1:16">
      <c r="A3459" s="3" t="s">
        <v>3249</v>
      </c>
      <c r="B3459">
        <v>3</v>
      </c>
      <c r="C3459">
        <v>0</v>
      </c>
      <c r="D3459" s="1">
        <v>0</v>
      </c>
      <c r="E3459" s="2">
        <v>37.6666666666666</v>
      </c>
      <c r="H3459" s="4" t="str">
        <f t="shared" ref="H3459:H3522" si="271">IF(AND(E3459&gt;=2,E3459&lt;3),"Y","")</f>
        <v/>
      </c>
      <c r="I3459" s="4" t="str">
        <f t="shared" ref="I3459:I3522" si="272">IF(AND(E3459&gt;=4,E3459&lt;5),"Y","")</f>
        <v/>
      </c>
      <c r="J3459" s="4" t="str">
        <f t="shared" ref="J3459:J3522" si="273">IF(AND(E3459&gt;=6,E3459&lt;7),"Y","")</f>
        <v/>
      </c>
      <c r="K3459" s="4" t="str">
        <f>IF(ISERROR(MATCH(A3459,SEM_20201201_20210416!A:A,0)),"","Y")</f>
        <v/>
      </c>
      <c r="L3459" s="4" t="str">
        <f>IF(K3459="Y",VLOOKUP($A3459,SEM_20201201_20210416!$A:$G,3,FALSE),"")</f>
        <v/>
      </c>
      <c r="M3459" s="4" t="str">
        <f>IF(K3459="Y",VLOOKUP($A3459,SEM_20201201_20210416!$A:$G,4,FALSE),"")</f>
        <v/>
      </c>
      <c r="N3459" s="1" t="str">
        <f>IFERROR(VLOOKUP(A3459,SEM_20201201_20210416!A:F,6,FALSE),"")</f>
        <v/>
      </c>
      <c r="O3459" s="4" t="str">
        <f t="shared" ref="O3459:O3522" si="274">IF(AND(K3459="Y",M3459&gt;C3459),"Y","")</f>
        <v/>
      </c>
      <c r="P3459" s="4" t="str">
        <f t="shared" ref="P3459:P3522" si="275">IF(AND(G3459&lt;&gt;"N",E3459&gt;$V$1,D3459&lt;$V$2,B3459&gt;=$V$3),"Y","")</f>
        <v/>
      </c>
    </row>
    <row r="3460" spans="1:16">
      <c r="A3460" s="3" t="s">
        <v>3187</v>
      </c>
      <c r="B3460">
        <v>3</v>
      </c>
      <c r="C3460">
        <v>0</v>
      </c>
      <c r="D3460" s="1">
        <v>0</v>
      </c>
      <c r="E3460" s="2">
        <v>38</v>
      </c>
      <c r="H3460" s="4" t="str">
        <f t="shared" si="271"/>
        <v/>
      </c>
      <c r="I3460" s="4" t="str">
        <f t="shared" si="272"/>
        <v/>
      </c>
      <c r="J3460" s="4" t="str">
        <f t="shared" si="273"/>
        <v/>
      </c>
      <c r="K3460" s="4" t="str">
        <f>IF(ISERROR(MATCH(A3460,SEM_20201201_20210416!A:A,0)),"","Y")</f>
        <v/>
      </c>
      <c r="L3460" s="4" t="str">
        <f>IF(K3460="Y",VLOOKUP($A3460,SEM_20201201_20210416!$A:$G,3,FALSE),"")</f>
        <v/>
      </c>
      <c r="M3460" s="4" t="str">
        <f>IF(K3460="Y",VLOOKUP($A3460,SEM_20201201_20210416!$A:$G,4,FALSE),"")</f>
        <v/>
      </c>
      <c r="N3460" s="1" t="str">
        <f>IFERROR(VLOOKUP(A3460,SEM_20201201_20210416!A:F,6,FALSE),"")</f>
        <v/>
      </c>
      <c r="O3460" s="4" t="str">
        <f t="shared" si="274"/>
        <v/>
      </c>
      <c r="P3460" s="4" t="str">
        <f t="shared" si="275"/>
        <v/>
      </c>
    </row>
    <row r="3461" spans="1:16">
      <c r="A3461" s="3" t="s">
        <v>3355</v>
      </c>
      <c r="B3461">
        <v>3</v>
      </c>
      <c r="C3461">
        <v>0</v>
      </c>
      <c r="D3461" s="1">
        <v>0</v>
      </c>
      <c r="E3461" s="2">
        <v>38</v>
      </c>
      <c r="H3461" s="4" t="str">
        <f t="shared" si="271"/>
        <v/>
      </c>
      <c r="I3461" s="4" t="str">
        <f t="shared" si="272"/>
        <v/>
      </c>
      <c r="J3461" s="4" t="str">
        <f t="shared" si="273"/>
        <v/>
      </c>
      <c r="K3461" s="4" t="str">
        <f>IF(ISERROR(MATCH(A3461,SEM_20201201_20210416!A:A,0)),"","Y")</f>
        <v/>
      </c>
      <c r="L3461" s="4" t="str">
        <f>IF(K3461="Y",VLOOKUP($A3461,SEM_20201201_20210416!$A:$G,3,FALSE),"")</f>
        <v/>
      </c>
      <c r="M3461" s="4" t="str">
        <f>IF(K3461="Y",VLOOKUP($A3461,SEM_20201201_20210416!$A:$G,4,FALSE),"")</f>
        <v/>
      </c>
      <c r="N3461" s="1" t="str">
        <f>IFERROR(VLOOKUP(A3461,SEM_20201201_20210416!A:F,6,FALSE),"")</f>
        <v/>
      </c>
      <c r="O3461" s="4" t="str">
        <f t="shared" si="274"/>
        <v/>
      </c>
      <c r="P3461" s="4" t="str">
        <f t="shared" si="275"/>
        <v/>
      </c>
    </row>
    <row r="3462" spans="1:16">
      <c r="A3462" s="3" t="s">
        <v>3205</v>
      </c>
      <c r="B3462">
        <v>3</v>
      </c>
      <c r="C3462">
        <v>0</v>
      </c>
      <c r="D3462" s="1">
        <v>0</v>
      </c>
      <c r="E3462" s="2">
        <v>38.3333333333333</v>
      </c>
      <c r="H3462" s="4" t="str">
        <f t="shared" si="271"/>
        <v/>
      </c>
      <c r="I3462" s="4" t="str">
        <f t="shared" si="272"/>
        <v/>
      </c>
      <c r="J3462" s="4" t="str">
        <f t="shared" si="273"/>
        <v/>
      </c>
      <c r="K3462" s="4" t="str">
        <f>IF(ISERROR(MATCH(A3462,SEM_20201201_20210416!A:A,0)),"","Y")</f>
        <v/>
      </c>
      <c r="L3462" s="4" t="str">
        <f>IF(K3462="Y",VLOOKUP($A3462,SEM_20201201_20210416!$A:$G,3,FALSE),"")</f>
        <v/>
      </c>
      <c r="M3462" s="4" t="str">
        <f>IF(K3462="Y",VLOOKUP($A3462,SEM_20201201_20210416!$A:$G,4,FALSE),"")</f>
        <v/>
      </c>
      <c r="N3462" s="1" t="str">
        <f>IFERROR(VLOOKUP(A3462,SEM_20201201_20210416!A:F,6,FALSE),"")</f>
        <v/>
      </c>
      <c r="O3462" s="4" t="str">
        <f t="shared" si="274"/>
        <v/>
      </c>
      <c r="P3462" s="4" t="str">
        <f t="shared" si="275"/>
        <v/>
      </c>
    </row>
    <row r="3463" spans="1:16">
      <c r="A3463" s="3" t="s">
        <v>3511</v>
      </c>
      <c r="B3463">
        <v>3</v>
      </c>
      <c r="C3463">
        <v>0</v>
      </c>
      <c r="D3463" s="1">
        <v>0</v>
      </c>
      <c r="E3463" s="2">
        <v>38.6666666666666</v>
      </c>
      <c r="H3463" s="4" t="str">
        <f t="shared" si="271"/>
        <v/>
      </c>
      <c r="I3463" s="4" t="str">
        <f t="shared" si="272"/>
        <v/>
      </c>
      <c r="J3463" s="4" t="str">
        <f t="shared" si="273"/>
        <v/>
      </c>
      <c r="K3463" s="4" t="str">
        <f>IF(ISERROR(MATCH(A3463,SEM_20201201_20210416!A:A,0)),"","Y")</f>
        <v/>
      </c>
      <c r="L3463" s="4" t="str">
        <f>IF(K3463="Y",VLOOKUP($A3463,SEM_20201201_20210416!$A:$G,3,FALSE),"")</f>
        <v/>
      </c>
      <c r="M3463" s="4" t="str">
        <f>IF(K3463="Y",VLOOKUP($A3463,SEM_20201201_20210416!$A:$G,4,FALSE),"")</f>
        <v/>
      </c>
      <c r="N3463" s="1" t="str">
        <f>IFERROR(VLOOKUP(A3463,SEM_20201201_20210416!A:F,6,FALSE),"")</f>
        <v/>
      </c>
      <c r="O3463" s="4" t="str">
        <f t="shared" si="274"/>
        <v/>
      </c>
      <c r="P3463" s="4" t="str">
        <f t="shared" si="275"/>
        <v/>
      </c>
    </row>
    <row r="3464" spans="1:16">
      <c r="A3464" s="3" t="s">
        <v>3517</v>
      </c>
      <c r="B3464">
        <v>3</v>
      </c>
      <c r="C3464">
        <v>0</v>
      </c>
      <c r="D3464" s="1">
        <v>0</v>
      </c>
      <c r="E3464" s="2">
        <v>38.6666666666666</v>
      </c>
      <c r="H3464" s="4" t="str">
        <f t="shared" si="271"/>
        <v/>
      </c>
      <c r="I3464" s="4" t="str">
        <f t="shared" si="272"/>
        <v/>
      </c>
      <c r="J3464" s="4" t="str">
        <f t="shared" si="273"/>
        <v/>
      </c>
      <c r="K3464" s="4" t="str">
        <f>IF(ISERROR(MATCH(A3464,SEM_20201201_20210416!A:A,0)),"","Y")</f>
        <v/>
      </c>
      <c r="L3464" s="4" t="str">
        <f>IF(K3464="Y",VLOOKUP($A3464,SEM_20201201_20210416!$A:$G,3,FALSE),"")</f>
        <v/>
      </c>
      <c r="M3464" s="4" t="str">
        <f>IF(K3464="Y",VLOOKUP($A3464,SEM_20201201_20210416!$A:$G,4,FALSE),"")</f>
        <v/>
      </c>
      <c r="N3464" s="1" t="str">
        <f>IFERROR(VLOOKUP(A3464,SEM_20201201_20210416!A:F,6,FALSE),"")</f>
        <v/>
      </c>
      <c r="O3464" s="4" t="str">
        <f t="shared" si="274"/>
        <v/>
      </c>
      <c r="P3464" s="4" t="str">
        <f t="shared" si="275"/>
        <v/>
      </c>
    </row>
    <row r="3465" spans="1:16">
      <c r="A3465" s="3" t="s">
        <v>3675</v>
      </c>
      <c r="B3465">
        <v>3</v>
      </c>
      <c r="C3465">
        <v>0</v>
      </c>
      <c r="D3465" s="1">
        <v>0</v>
      </c>
      <c r="E3465" s="2">
        <v>39</v>
      </c>
      <c r="H3465" s="4" t="str">
        <f t="shared" si="271"/>
        <v/>
      </c>
      <c r="I3465" s="4" t="str">
        <f t="shared" si="272"/>
        <v/>
      </c>
      <c r="J3465" s="4" t="str">
        <f t="shared" si="273"/>
        <v/>
      </c>
      <c r="K3465" s="4" t="str">
        <f>IF(ISERROR(MATCH(A3465,SEM_20201201_20210416!A:A,0)),"","Y")</f>
        <v/>
      </c>
      <c r="L3465" s="4" t="str">
        <f>IF(K3465="Y",VLOOKUP($A3465,SEM_20201201_20210416!$A:$G,3,FALSE),"")</f>
        <v/>
      </c>
      <c r="M3465" s="4" t="str">
        <f>IF(K3465="Y",VLOOKUP($A3465,SEM_20201201_20210416!$A:$G,4,FALSE),"")</f>
        <v/>
      </c>
      <c r="N3465" s="1" t="str">
        <f>IFERROR(VLOOKUP(A3465,SEM_20201201_20210416!A:F,6,FALSE),"")</f>
        <v/>
      </c>
      <c r="O3465" s="4" t="str">
        <f t="shared" si="274"/>
        <v/>
      </c>
      <c r="P3465" s="4" t="str">
        <f t="shared" si="275"/>
        <v/>
      </c>
    </row>
    <row r="3466" spans="1:16">
      <c r="A3466" s="3" t="s">
        <v>3223</v>
      </c>
      <c r="B3466">
        <v>3</v>
      </c>
      <c r="C3466">
        <v>0</v>
      </c>
      <c r="D3466" s="1">
        <v>0</v>
      </c>
      <c r="E3466" s="2">
        <v>39.3333333333333</v>
      </c>
      <c r="H3466" s="4" t="str">
        <f t="shared" si="271"/>
        <v/>
      </c>
      <c r="I3466" s="4" t="str">
        <f t="shared" si="272"/>
        <v/>
      </c>
      <c r="J3466" s="4" t="str">
        <f t="shared" si="273"/>
        <v/>
      </c>
      <c r="K3466" s="4" t="str">
        <f>IF(ISERROR(MATCH(A3466,SEM_20201201_20210416!A:A,0)),"","Y")</f>
        <v/>
      </c>
      <c r="L3466" s="4" t="str">
        <f>IF(K3466="Y",VLOOKUP($A3466,SEM_20201201_20210416!$A:$G,3,FALSE),"")</f>
        <v/>
      </c>
      <c r="M3466" s="4" t="str">
        <f>IF(K3466="Y",VLOOKUP($A3466,SEM_20201201_20210416!$A:$G,4,FALSE),"")</f>
        <v/>
      </c>
      <c r="N3466" s="1" t="str">
        <f>IFERROR(VLOOKUP(A3466,SEM_20201201_20210416!A:F,6,FALSE),"")</f>
        <v/>
      </c>
      <c r="O3466" s="4" t="str">
        <f t="shared" si="274"/>
        <v/>
      </c>
      <c r="P3466" s="4" t="str">
        <f t="shared" si="275"/>
        <v/>
      </c>
    </row>
    <row r="3467" spans="1:16">
      <c r="A3467" s="3" t="s">
        <v>3231</v>
      </c>
      <c r="B3467">
        <v>3</v>
      </c>
      <c r="C3467">
        <v>0</v>
      </c>
      <c r="D3467" s="1">
        <v>0</v>
      </c>
      <c r="E3467" s="2">
        <v>39.3333333333333</v>
      </c>
      <c r="H3467" s="4" t="str">
        <f t="shared" si="271"/>
        <v/>
      </c>
      <c r="I3467" s="4" t="str">
        <f t="shared" si="272"/>
        <v/>
      </c>
      <c r="J3467" s="4" t="str">
        <f t="shared" si="273"/>
        <v/>
      </c>
      <c r="K3467" s="4" t="str">
        <f>IF(ISERROR(MATCH(A3467,SEM_20201201_20210416!A:A,0)),"","Y")</f>
        <v/>
      </c>
      <c r="L3467" s="4" t="str">
        <f>IF(K3467="Y",VLOOKUP($A3467,SEM_20201201_20210416!$A:$G,3,FALSE),"")</f>
        <v/>
      </c>
      <c r="M3467" s="4" t="str">
        <f>IF(K3467="Y",VLOOKUP($A3467,SEM_20201201_20210416!$A:$G,4,FALSE),"")</f>
        <v/>
      </c>
      <c r="N3467" s="1" t="str">
        <f>IFERROR(VLOOKUP(A3467,SEM_20201201_20210416!A:F,6,FALSE),"")</f>
        <v/>
      </c>
      <c r="O3467" s="4" t="str">
        <f t="shared" si="274"/>
        <v/>
      </c>
      <c r="P3467" s="4" t="str">
        <f t="shared" si="275"/>
        <v/>
      </c>
    </row>
    <row r="3468" spans="1:16">
      <c r="A3468" s="3" t="s">
        <v>3277</v>
      </c>
      <c r="B3468">
        <v>3</v>
      </c>
      <c r="C3468">
        <v>0</v>
      </c>
      <c r="D3468" s="1">
        <v>0</v>
      </c>
      <c r="E3468" s="2">
        <v>39.3333333333333</v>
      </c>
      <c r="H3468" s="4" t="str">
        <f t="shared" si="271"/>
        <v/>
      </c>
      <c r="I3468" s="4" t="str">
        <f t="shared" si="272"/>
        <v/>
      </c>
      <c r="J3468" s="4" t="str">
        <f t="shared" si="273"/>
        <v/>
      </c>
      <c r="K3468" s="4" t="str">
        <f>IF(ISERROR(MATCH(A3468,SEM_20201201_20210416!A:A,0)),"","Y")</f>
        <v/>
      </c>
      <c r="L3468" s="4" t="str">
        <f>IF(K3468="Y",VLOOKUP($A3468,SEM_20201201_20210416!$A:$G,3,FALSE),"")</f>
        <v/>
      </c>
      <c r="M3468" s="4" t="str">
        <f>IF(K3468="Y",VLOOKUP($A3468,SEM_20201201_20210416!$A:$G,4,FALSE),"")</f>
        <v/>
      </c>
      <c r="N3468" s="1" t="str">
        <f>IFERROR(VLOOKUP(A3468,SEM_20201201_20210416!A:F,6,FALSE),"")</f>
        <v/>
      </c>
      <c r="O3468" s="4" t="str">
        <f t="shared" si="274"/>
        <v/>
      </c>
      <c r="P3468" s="4" t="str">
        <f t="shared" si="275"/>
        <v/>
      </c>
    </row>
    <row r="3469" spans="1:16">
      <c r="A3469" s="3" t="s">
        <v>3358</v>
      </c>
      <c r="B3469">
        <v>3</v>
      </c>
      <c r="C3469">
        <v>0</v>
      </c>
      <c r="D3469" s="1">
        <v>0</v>
      </c>
      <c r="E3469" s="2">
        <v>39.3333333333333</v>
      </c>
      <c r="H3469" s="4" t="str">
        <f t="shared" si="271"/>
        <v/>
      </c>
      <c r="I3469" s="4" t="str">
        <f t="shared" si="272"/>
        <v/>
      </c>
      <c r="J3469" s="4" t="str">
        <f t="shared" si="273"/>
        <v/>
      </c>
      <c r="K3469" s="4" t="str">
        <f>IF(ISERROR(MATCH(A3469,SEM_20201201_20210416!A:A,0)),"","Y")</f>
        <v/>
      </c>
      <c r="L3469" s="4" t="str">
        <f>IF(K3469="Y",VLOOKUP($A3469,SEM_20201201_20210416!$A:$G,3,FALSE),"")</f>
        <v/>
      </c>
      <c r="M3469" s="4" t="str">
        <f>IF(K3469="Y",VLOOKUP($A3469,SEM_20201201_20210416!$A:$G,4,FALSE),"")</f>
        <v/>
      </c>
      <c r="N3469" s="1" t="str">
        <f>IFERROR(VLOOKUP(A3469,SEM_20201201_20210416!A:F,6,FALSE),"")</f>
        <v/>
      </c>
      <c r="O3469" s="4" t="str">
        <f t="shared" si="274"/>
        <v/>
      </c>
      <c r="P3469" s="4" t="str">
        <f t="shared" si="275"/>
        <v/>
      </c>
    </row>
    <row r="3470" spans="1:16">
      <c r="A3470" s="3" t="s">
        <v>3509</v>
      </c>
      <c r="B3470">
        <v>3</v>
      </c>
      <c r="C3470">
        <v>0</v>
      </c>
      <c r="D3470" s="1">
        <v>0</v>
      </c>
      <c r="E3470" s="2">
        <v>39.3333333333333</v>
      </c>
      <c r="H3470" s="4" t="str">
        <f t="shared" si="271"/>
        <v/>
      </c>
      <c r="I3470" s="4" t="str">
        <f t="shared" si="272"/>
        <v/>
      </c>
      <c r="J3470" s="4" t="str">
        <f t="shared" si="273"/>
        <v/>
      </c>
      <c r="K3470" s="4" t="str">
        <f>IF(ISERROR(MATCH(A3470,SEM_20201201_20210416!A:A,0)),"","Y")</f>
        <v/>
      </c>
      <c r="L3470" s="4" t="str">
        <f>IF(K3470="Y",VLOOKUP($A3470,SEM_20201201_20210416!$A:$G,3,FALSE),"")</f>
        <v/>
      </c>
      <c r="M3470" s="4" t="str">
        <f>IF(K3470="Y",VLOOKUP($A3470,SEM_20201201_20210416!$A:$G,4,FALSE),"")</f>
        <v/>
      </c>
      <c r="N3470" s="1" t="str">
        <f>IFERROR(VLOOKUP(A3470,SEM_20201201_20210416!A:F,6,FALSE),"")</f>
        <v/>
      </c>
      <c r="O3470" s="4" t="str">
        <f t="shared" si="274"/>
        <v/>
      </c>
      <c r="P3470" s="4" t="str">
        <f t="shared" si="275"/>
        <v/>
      </c>
    </row>
    <row r="3471" spans="1:16">
      <c r="A3471" s="3" t="s">
        <v>3283</v>
      </c>
      <c r="B3471">
        <v>3</v>
      </c>
      <c r="C3471">
        <v>0</v>
      </c>
      <c r="D3471" s="1">
        <v>0</v>
      </c>
      <c r="E3471" s="2">
        <v>40.6666666666666</v>
      </c>
      <c r="H3471" s="4" t="str">
        <f t="shared" si="271"/>
        <v/>
      </c>
      <c r="I3471" s="4" t="str">
        <f t="shared" si="272"/>
        <v/>
      </c>
      <c r="J3471" s="4" t="str">
        <f t="shared" si="273"/>
        <v/>
      </c>
      <c r="K3471" s="4" t="str">
        <f>IF(ISERROR(MATCH(A3471,SEM_20201201_20210416!A:A,0)),"","Y")</f>
        <v/>
      </c>
      <c r="L3471" s="4" t="str">
        <f>IF(K3471="Y",VLOOKUP($A3471,SEM_20201201_20210416!$A:$G,3,FALSE),"")</f>
        <v/>
      </c>
      <c r="M3471" s="4" t="str">
        <f>IF(K3471="Y",VLOOKUP($A3471,SEM_20201201_20210416!$A:$G,4,FALSE),"")</f>
        <v/>
      </c>
      <c r="N3471" s="1" t="str">
        <f>IFERROR(VLOOKUP(A3471,SEM_20201201_20210416!A:F,6,FALSE),"")</f>
        <v/>
      </c>
      <c r="O3471" s="4" t="str">
        <f t="shared" si="274"/>
        <v/>
      </c>
      <c r="P3471" s="4" t="str">
        <f t="shared" si="275"/>
        <v/>
      </c>
    </row>
    <row r="3472" spans="1:16">
      <c r="A3472" s="3" t="s">
        <v>3293</v>
      </c>
      <c r="B3472">
        <v>3</v>
      </c>
      <c r="C3472">
        <v>0</v>
      </c>
      <c r="D3472" s="1">
        <v>0</v>
      </c>
      <c r="E3472" s="2">
        <v>41</v>
      </c>
      <c r="H3472" s="4" t="str">
        <f t="shared" si="271"/>
        <v/>
      </c>
      <c r="I3472" s="4" t="str">
        <f t="shared" si="272"/>
        <v/>
      </c>
      <c r="J3472" s="4" t="str">
        <f t="shared" si="273"/>
        <v/>
      </c>
      <c r="K3472" s="4" t="str">
        <f>IF(ISERROR(MATCH(A3472,SEM_20201201_20210416!A:A,0)),"","Y")</f>
        <v/>
      </c>
      <c r="L3472" s="4" t="str">
        <f>IF(K3472="Y",VLOOKUP($A3472,SEM_20201201_20210416!$A:$G,3,FALSE),"")</f>
        <v/>
      </c>
      <c r="M3472" s="4" t="str">
        <f>IF(K3472="Y",VLOOKUP($A3472,SEM_20201201_20210416!$A:$G,4,FALSE),"")</f>
        <v/>
      </c>
      <c r="N3472" s="1" t="str">
        <f>IFERROR(VLOOKUP(A3472,SEM_20201201_20210416!A:F,6,FALSE),"")</f>
        <v/>
      </c>
      <c r="O3472" s="4" t="str">
        <f t="shared" si="274"/>
        <v/>
      </c>
      <c r="P3472" s="4" t="str">
        <f t="shared" si="275"/>
        <v/>
      </c>
    </row>
    <row r="3473" spans="1:16">
      <c r="A3473" s="3" t="s">
        <v>3508</v>
      </c>
      <c r="B3473">
        <v>3</v>
      </c>
      <c r="C3473">
        <v>0</v>
      </c>
      <c r="D3473" s="1">
        <v>0</v>
      </c>
      <c r="E3473" s="2">
        <v>41</v>
      </c>
      <c r="H3473" s="4" t="str">
        <f t="shared" si="271"/>
        <v/>
      </c>
      <c r="I3473" s="4" t="str">
        <f t="shared" si="272"/>
        <v/>
      </c>
      <c r="J3473" s="4" t="str">
        <f t="shared" si="273"/>
        <v/>
      </c>
      <c r="K3473" s="4" t="str">
        <f>IF(ISERROR(MATCH(A3473,SEM_20201201_20210416!A:A,0)),"","Y")</f>
        <v/>
      </c>
      <c r="L3473" s="4" t="str">
        <f>IF(K3473="Y",VLOOKUP($A3473,SEM_20201201_20210416!$A:$G,3,FALSE),"")</f>
        <v/>
      </c>
      <c r="M3473" s="4" t="str">
        <f>IF(K3473="Y",VLOOKUP($A3473,SEM_20201201_20210416!$A:$G,4,FALSE),"")</f>
        <v/>
      </c>
      <c r="N3473" s="1" t="str">
        <f>IFERROR(VLOOKUP(A3473,SEM_20201201_20210416!A:F,6,FALSE),"")</f>
        <v/>
      </c>
      <c r="O3473" s="4" t="str">
        <f t="shared" si="274"/>
        <v/>
      </c>
      <c r="P3473" s="4" t="str">
        <f t="shared" si="275"/>
        <v/>
      </c>
    </row>
    <row r="3474" spans="1:16">
      <c r="A3474" s="3" t="s">
        <v>3564</v>
      </c>
      <c r="B3474">
        <v>3</v>
      </c>
      <c r="C3474">
        <v>1</v>
      </c>
      <c r="D3474" s="1">
        <v>0.33333333333333298</v>
      </c>
      <c r="E3474" s="2">
        <v>41.3333333333333</v>
      </c>
      <c r="H3474" s="4" t="str">
        <f t="shared" si="271"/>
        <v/>
      </c>
      <c r="I3474" s="4" t="str">
        <f t="shared" si="272"/>
        <v/>
      </c>
      <c r="J3474" s="4" t="str">
        <f t="shared" si="273"/>
        <v/>
      </c>
      <c r="K3474" s="4" t="str">
        <f>IF(ISERROR(MATCH(A3474,SEM_20201201_20210416!A:A,0)),"","Y")</f>
        <v/>
      </c>
      <c r="L3474" s="4" t="str">
        <f>IF(K3474="Y",VLOOKUP($A3474,SEM_20201201_20210416!$A:$G,3,FALSE),"")</f>
        <v/>
      </c>
      <c r="M3474" s="4" t="str">
        <f>IF(K3474="Y",VLOOKUP($A3474,SEM_20201201_20210416!$A:$G,4,FALSE),"")</f>
        <v/>
      </c>
      <c r="N3474" s="1" t="str">
        <f>IFERROR(VLOOKUP(A3474,SEM_20201201_20210416!A:F,6,FALSE),"")</f>
        <v/>
      </c>
      <c r="O3474" s="4" t="str">
        <f t="shared" si="274"/>
        <v/>
      </c>
      <c r="P3474" s="4" t="str">
        <f t="shared" si="275"/>
        <v/>
      </c>
    </row>
    <row r="3475" spans="1:16">
      <c r="A3475" s="3" t="s">
        <v>3266</v>
      </c>
      <c r="B3475">
        <v>3</v>
      </c>
      <c r="C3475">
        <v>0</v>
      </c>
      <c r="D3475" s="1">
        <v>0</v>
      </c>
      <c r="E3475" s="2">
        <v>41.6666666666666</v>
      </c>
      <c r="H3475" s="4" t="str">
        <f t="shared" si="271"/>
        <v/>
      </c>
      <c r="I3475" s="4" t="str">
        <f t="shared" si="272"/>
        <v/>
      </c>
      <c r="J3475" s="4" t="str">
        <f t="shared" si="273"/>
        <v/>
      </c>
      <c r="K3475" s="4" t="str">
        <f>IF(ISERROR(MATCH(A3475,SEM_20201201_20210416!A:A,0)),"","Y")</f>
        <v/>
      </c>
      <c r="L3475" s="4" t="str">
        <f>IF(K3475="Y",VLOOKUP($A3475,SEM_20201201_20210416!$A:$G,3,FALSE),"")</f>
        <v/>
      </c>
      <c r="M3475" s="4" t="str">
        <f>IF(K3475="Y",VLOOKUP($A3475,SEM_20201201_20210416!$A:$G,4,FALSE),"")</f>
        <v/>
      </c>
      <c r="N3475" s="1" t="str">
        <f>IFERROR(VLOOKUP(A3475,SEM_20201201_20210416!A:F,6,FALSE),"")</f>
        <v/>
      </c>
      <c r="O3475" s="4" t="str">
        <f t="shared" si="274"/>
        <v/>
      </c>
      <c r="P3475" s="4" t="str">
        <f t="shared" si="275"/>
        <v/>
      </c>
    </row>
    <row r="3476" spans="1:16">
      <c r="A3476" s="3" t="s">
        <v>3595</v>
      </c>
      <c r="B3476">
        <v>3</v>
      </c>
      <c r="C3476">
        <v>0</v>
      </c>
      <c r="D3476" s="1">
        <v>0</v>
      </c>
      <c r="E3476" s="2">
        <v>42</v>
      </c>
      <c r="H3476" s="4" t="str">
        <f t="shared" si="271"/>
        <v/>
      </c>
      <c r="I3476" s="4" t="str">
        <f t="shared" si="272"/>
        <v/>
      </c>
      <c r="J3476" s="4" t="str">
        <f t="shared" si="273"/>
        <v/>
      </c>
      <c r="K3476" s="4" t="str">
        <f>IF(ISERROR(MATCH(A3476,SEM_20201201_20210416!A:A,0)),"","Y")</f>
        <v/>
      </c>
      <c r="L3476" s="4" t="str">
        <f>IF(K3476="Y",VLOOKUP($A3476,SEM_20201201_20210416!$A:$G,3,FALSE),"")</f>
        <v/>
      </c>
      <c r="M3476" s="4" t="str">
        <f>IF(K3476="Y",VLOOKUP($A3476,SEM_20201201_20210416!$A:$G,4,FALSE),"")</f>
        <v/>
      </c>
      <c r="N3476" s="1" t="str">
        <f>IFERROR(VLOOKUP(A3476,SEM_20201201_20210416!A:F,6,FALSE),"")</f>
        <v/>
      </c>
      <c r="O3476" s="4" t="str">
        <f t="shared" si="274"/>
        <v/>
      </c>
      <c r="P3476" s="4" t="str">
        <f t="shared" si="275"/>
        <v/>
      </c>
    </row>
    <row r="3477" spans="1:16">
      <c r="A3477" s="3" t="s">
        <v>3238</v>
      </c>
      <c r="B3477">
        <v>3</v>
      </c>
      <c r="C3477">
        <v>1</v>
      </c>
      <c r="D3477" s="1">
        <v>0.33333333333333298</v>
      </c>
      <c r="E3477" s="2">
        <v>43</v>
      </c>
      <c r="H3477" s="4" t="str">
        <f t="shared" si="271"/>
        <v/>
      </c>
      <c r="I3477" s="4" t="str">
        <f t="shared" si="272"/>
        <v/>
      </c>
      <c r="J3477" s="4" t="str">
        <f t="shared" si="273"/>
        <v/>
      </c>
      <c r="K3477" s="4" t="str">
        <f>IF(ISERROR(MATCH(A3477,SEM_20201201_20210416!A:A,0)),"","Y")</f>
        <v/>
      </c>
      <c r="L3477" s="4" t="str">
        <f>IF(K3477="Y",VLOOKUP($A3477,SEM_20201201_20210416!$A:$G,3,FALSE),"")</f>
        <v/>
      </c>
      <c r="M3477" s="4" t="str">
        <f>IF(K3477="Y",VLOOKUP($A3477,SEM_20201201_20210416!$A:$G,4,FALSE),"")</f>
        <v/>
      </c>
      <c r="N3477" s="1" t="str">
        <f>IFERROR(VLOOKUP(A3477,SEM_20201201_20210416!A:F,6,FALSE),"")</f>
        <v/>
      </c>
      <c r="O3477" s="4" t="str">
        <f t="shared" si="274"/>
        <v/>
      </c>
      <c r="P3477" s="4" t="str">
        <f t="shared" si="275"/>
        <v/>
      </c>
    </row>
    <row r="3478" spans="1:16">
      <c r="A3478" s="3" t="s">
        <v>3639</v>
      </c>
      <c r="B3478">
        <v>3</v>
      </c>
      <c r="C3478">
        <v>0</v>
      </c>
      <c r="D3478" s="1">
        <v>0</v>
      </c>
      <c r="E3478" s="2">
        <v>43</v>
      </c>
      <c r="H3478" s="4" t="str">
        <f t="shared" si="271"/>
        <v/>
      </c>
      <c r="I3478" s="4" t="str">
        <f t="shared" si="272"/>
        <v/>
      </c>
      <c r="J3478" s="4" t="str">
        <f t="shared" si="273"/>
        <v/>
      </c>
      <c r="K3478" s="4" t="str">
        <f>IF(ISERROR(MATCH(A3478,SEM_20201201_20210416!A:A,0)),"","Y")</f>
        <v/>
      </c>
      <c r="L3478" s="4" t="str">
        <f>IF(K3478="Y",VLOOKUP($A3478,SEM_20201201_20210416!$A:$G,3,FALSE),"")</f>
        <v/>
      </c>
      <c r="M3478" s="4" t="str">
        <f>IF(K3478="Y",VLOOKUP($A3478,SEM_20201201_20210416!$A:$G,4,FALSE),"")</f>
        <v/>
      </c>
      <c r="N3478" s="1" t="str">
        <f>IFERROR(VLOOKUP(A3478,SEM_20201201_20210416!A:F,6,FALSE),"")</f>
        <v/>
      </c>
      <c r="O3478" s="4" t="str">
        <f t="shared" si="274"/>
        <v/>
      </c>
      <c r="P3478" s="4" t="str">
        <f t="shared" si="275"/>
        <v/>
      </c>
    </row>
    <row r="3479" spans="1:16">
      <c r="A3479" s="3" t="s">
        <v>3279</v>
      </c>
      <c r="B3479">
        <v>3</v>
      </c>
      <c r="C3479">
        <v>0</v>
      </c>
      <c r="D3479" s="1">
        <v>0</v>
      </c>
      <c r="E3479" s="2">
        <v>43.6666666666666</v>
      </c>
      <c r="H3479" s="4" t="str">
        <f t="shared" si="271"/>
        <v/>
      </c>
      <c r="I3479" s="4" t="str">
        <f t="shared" si="272"/>
        <v/>
      </c>
      <c r="J3479" s="4" t="str">
        <f t="shared" si="273"/>
        <v/>
      </c>
      <c r="K3479" s="4" t="str">
        <f>IF(ISERROR(MATCH(A3479,SEM_20201201_20210416!A:A,0)),"","Y")</f>
        <v/>
      </c>
      <c r="L3479" s="4" t="str">
        <f>IF(K3479="Y",VLOOKUP($A3479,SEM_20201201_20210416!$A:$G,3,FALSE),"")</f>
        <v/>
      </c>
      <c r="M3479" s="4" t="str">
        <f>IF(K3479="Y",VLOOKUP($A3479,SEM_20201201_20210416!$A:$G,4,FALSE),"")</f>
        <v/>
      </c>
      <c r="N3479" s="1" t="str">
        <f>IFERROR(VLOOKUP(A3479,SEM_20201201_20210416!A:F,6,FALSE),"")</f>
        <v/>
      </c>
      <c r="O3479" s="4" t="str">
        <f t="shared" si="274"/>
        <v/>
      </c>
      <c r="P3479" s="4" t="str">
        <f t="shared" si="275"/>
        <v/>
      </c>
    </row>
    <row r="3480" spans="1:16">
      <c r="A3480" s="3" t="s">
        <v>3454</v>
      </c>
      <c r="B3480">
        <v>3</v>
      </c>
      <c r="C3480">
        <v>0</v>
      </c>
      <c r="D3480" s="1">
        <v>0</v>
      </c>
      <c r="E3480" s="2">
        <v>44</v>
      </c>
      <c r="H3480" s="4" t="str">
        <f t="shared" si="271"/>
        <v/>
      </c>
      <c r="I3480" s="4" t="str">
        <f t="shared" si="272"/>
        <v/>
      </c>
      <c r="J3480" s="4" t="str">
        <f t="shared" si="273"/>
        <v/>
      </c>
      <c r="K3480" s="4" t="str">
        <f>IF(ISERROR(MATCH(A3480,SEM_20201201_20210416!A:A,0)),"","Y")</f>
        <v/>
      </c>
      <c r="L3480" s="4" t="str">
        <f>IF(K3480="Y",VLOOKUP($A3480,SEM_20201201_20210416!$A:$G,3,FALSE),"")</f>
        <v/>
      </c>
      <c r="M3480" s="4" t="str">
        <f>IF(K3480="Y",VLOOKUP($A3480,SEM_20201201_20210416!$A:$G,4,FALSE),"")</f>
        <v/>
      </c>
      <c r="N3480" s="1" t="str">
        <f>IFERROR(VLOOKUP(A3480,SEM_20201201_20210416!A:F,6,FALSE),"")</f>
        <v/>
      </c>
      <c r="O3480" s="4" t="str">
        <f t="shared" si="274"/>
        <v/>
      </c>
      <c r="P3480" s="4" t="str">
        <f t="shared" si="275"/>
        <v/>
      </c>
    </row>
    <row r="3481" spans="1:16">
      <c r="A3481" s="3" t="s">
        <v>3383</v>
      </c>
      <c r="B3481">
        <v>3</v>
      </c>
      <c r="C3481">
        <v>0</v>
      </c>
      <c r="D3481" s="1">
        <v>0</v>
      </c>
      <c r="E3481" s="2">
        <v>44.3333333333333</v>
      </c>
      <c r="H3481" s="4" t="str">
        <f t="shared" si="271"/>
        <v/>
      </c>
      <c r="I3481" s="4" t="str">
        <f t="shared" si="272"/>
        <v/>
      </c>
      <c r="J3481" s="4" t="str">
        <f t="shared" si="273"/>
        <v/>
      </c>
      <c r="K3481" s="4" t="str">
        <f>IF(ISERROR(MATCH(A3481,SEM_20201201_20210416!A:A,0)),"","Y")</f>
        <v/>
      </c>
      <c r="L3481" s="4" t="str">
        <f>IF(K3481="Y",VLOOKUP($A3481,SEM_20201201_20210416!$A:$G,3,FALSE),"")</f>
        <v/>
      </c>
      <c r="M3481" s="4" t="str">
        <f>IF(K3481="Y",VLOOKUP($A3481,SEM_20201201_20210416!$A:$G,4,FALSE),"")</f>
        <v/>
      </c>
      <c r="N3481" s="1" t="str">
        <f>IFERROR(VLOOKUP(A3481,SEM_20201201_20210416!A:F,6,FALSE),"")</f>
        <v/>
      </c>
      <c r="O3481" s="4" t="str">
        <f t="shared" si="274"/>
        <v/>
      </c>
      <c r="P3481" s="4" t="str">
        <f t="shared" si="275"/>
        <v/>
      </c>
    </row>
    <row r="3482" spans="1:16">
      <c r="A3482" s="3" t="s">
        <v>3451</v>
      </c>
      <c r="B3482">
        <v>3</v>
      </c>
      <c r="C3482">
        <v>0</v>
      </c>
      <c r="D3482" s="1">
        <v>0</v>
      </c>
      <c r="E3482" s="2">
        <v>44.3333333333333</v>
      </c>
      <c r="H3482" s="4" t="str">
        <f t="shared" si="271"/>
        <v/>
      </c>
      <c r="I3482" s="4" t="str">
        <f t="shared" si="272"/>
        <v/>
      </c>
      <c r="J3482" s="4" t="str">
        <f t="shared" si="273"/>
        <v/>
      </c>
      <c r="K3482" s="4" t="str">
        <f>IF(ISERROR(MATCH(A3482,SEM_20201201_20210416!A:A,0)),"","Y")</f>
        <v/>
      </c>
      <c r="L3482" s="4" t="str">
        <f>IF(K3482="Y",VLOOKUP($A3482,SEM_20201201_20210416!$A:$G,3,FALSE),"")</f>
        <v/>
      </c>
      <c r="M3482" s="4" t="str">
        <f>IF(K3482="Y",VLOOKUP($A3482,SEM_20201201_20210416!$A:$G,4,FALSE),"")</f>
        <v/>
      </c>
      <c r="N3482" s="1" t="str">
        <f>IFERROR(VLOOKUP(A3482,SEM_20201201_20210416!A:F,6,FALSE),"")</f>
        <v/>
      </c>
      <c r="O3482" s="4" t="str">
        <f t="shared" si="274"/>
        <v/>
      </c>
      <c r="P3482" s="4" t="str">
        <f t="shared" si="275"/>
        <v/>
      </c>
    </row>
    <row r="3483" spans="1:16">
      <c r="A3483" s="3" t="s">
        <v>3333</v>
      </c>
      <c r="B3483">
        <v>3</v>
      </c>
      <c r="C3483">
        <v>0</v>
      </c>
      <c r="D3483" s="1">
        <v>0</v>
      </c>
      <c r="E3483" s="2">
        <v>44.6666666666666</v>
      </c>
      <c r="H3483" s="4" t="str">
        <f t="shared" si="271"/>
        <v/>
      </c>
      <c r="I3483" s="4" t="str">
        <f t="shared" si="272"/>
        <v/>
      </c>
      <c r="J3483" s="4" t="str">
        <f t="shared" si="273"/>
        <v/>
      </c>
      <c r="K3483" s="4" t="str">
        <f>IF(ISERROR(MATCH(A3483,SEM_20201201_20210416!A:A,0)),"","Y")</f>
        <v/>
      </c>
      <c r="L3483" s="4" t="str">
        <f>IF(K3483="Y",VLOOKUP($A3483,SEM_20201201_20210416!$A:$G,3,FALSE),"")</f>
        <v/>
      </c>
      <c r="M3483" s="4" t="str">
        <f>IF(K3483="Y",VLOOKUP($A3483,SEM_20201201_20210416!$A:$G,4,FALSE),"")</f>
        <v/>
      </c>
      <c r="N3483" s="1" t="str">
        <f>IFERROR(VLOOKUP(A3483,SEM_20201201_20210416!A:F,6,FALSE),"")</f>
        <v/>
      </c>
      <c r="O3483" s="4" t="str">
        <f t="shared" si="274"/>
        <v/>
      </c>
      <c r="P3483" s="4" t="str">
        <f t="shared" si="275"/>
        <v/>
      </c>
    </row>
    <row r="3484" spans="1:16">
      <c r="A3484" s="3" t="s">
        <v>3463</v>
      </c>
      <c r="B3484">
        <v>3</v>
      </c>
      <c r="C3484">
        <v>0</v>
      </c>
      <c r="D3484" s="1">
        <v>0</v>
      </c>
      <c r="E3484" s="2">
        <v>44.6666666666666</v>
      </c>
      <c r="H3484" s="4" t="str">
        <f t="shared" si="271"/>
        <v/>
      </c>
      <c r="I3484" s="4" t="str">
        <f t="shared" si="272"/>
        <v/>
      </c>
      <c r="J3484" s="4" t="str">
        <f t="shared" si="273"/>
        <v/>
      </c>
      <c r="K3484" s="4" t="str">
        <f>IF(ISERROR(MATCH(A3484,SEM_20201201_20210416!A:A,0)),"","Y")</f>
        <v/>
      </c>
      <c r="L3484" s="4" t="str">
        <f>IF(K3484="Y",VLOOKUP($A3484,SEM_20201201_20210416!$A:$G,3,FALSE),"")</f>
        <v/>
      </c>
      <c r="M3484" s="4" t="str">
        <f>IF(K3484="Y",VLOOKUP($A3484,SEM_20201201_20210416!$A:$G,4,FALSE),"")</f>
        <v/>
      </c>
      <c r="N3484" s="1" t="str">
        <f>IFERROR(VLOOKUP(A3484,SEM_20201201_20210416!A:F,6,FALSE),"")</f>
        <v/>
      </c>
      <c r="O3484" s="4" t="str">
        <f t="shared" si="274"/>
        <v/>
      </c>
      <c r="P3484" s="4" t="str">
        <f t="shared" si="275"/>
        <v/>
      </c>
    </row>
    <row r="3485" spans="1:16">
      <c r="A3485" s="3" t="s">
        <v>3547</v>
      </c>
      <c r="B3485">
        <v>3</v>
      </c>
      <c r="C3485">
        <v>0</v>
      </c>
      <c r="D3485" s="1">
        <v>0</v>
      </c>
      <c r="E3485" s="2">
        <v>44.6666666666666</v>
      </c>
      <c r="H3485" s="4" t="str">
        <f t="shared" si="271"/>
        <v/>
      </c>
      <c r="I3485" s="4" t="str">
        <f t="shared" si="272"/>
        <v/>
      </c>
      <c r="J3485" s="4" t="str">
        <f t="shared" si="273"/>
        <v/>
      </c>
      <c r="K3485" s="4" t="str">
        <f>IF(ISERROR(MATCH(A3485,SEM_20201201_20210416!A:A,0)),"","Y")</f>
        <v/>
      </c>
      <c r="L3485" s="4" t="str">
        <f>IF(K3485="Y",VLOOKUP($A3485,SEM_20201201_20210416!$A:$G,3,FALSE),"")</f>
        <v/>
      </c>
      <c r="M3485" s="4" t="str">
        <f>IF(K3485="Y",VLOOKUP($A3485,SEM_20201201_20210416!$A:$G,4,FALSE),"")</f>
        <v/>
      </c>
      <c r="N3485" s="1" t="str">
        <f>IFERROR(VLOOKUP(A3485,SEM_20201201_20210416!A:F,6,FALSE),"")</f>
        <v/>
      </c>
      <c r="O3485" s="4" t="str">
        <f t="shared" si="274"/>
        <v/>
      </c>
      <c r="P3485" s="4" t="str">
        <f t="shared" si="275"/>
        <v/>
      </c>
    </row>
    <row r="3486" spans="1:16">
      <c r="A3486" s="3" t="s">
        <v>3180</v>
      </c>
      <c r="B3486">
        <v>3</v>
      </c>
      <c r="C3486">
        <v>0</v>
      </c>
      <c r="D3486" s="1">
        <v>0</v>
      </c>
      <c r="E3486" s="2">
        <v>45.6666666666666</v>
      </c>
      <c r="H3486" s="4" t="str">
        <f t="shared" si="271"/>
        <v/>
      </c>
      <c r="I3486" s="4" t="str">
        <f t="shared" si="272"/>
        <v/>
      </c>
      <c r="J3486" s="4" t="str">
        <f t="shared" si="273"/>
        <v/>
      </c>
      <c r="K3486" s="4" t="str">
        <f>IF(ISERROR(MATCH(A3486,SEM_20201201_20210416!A:A,0)),"","Y")</f>
        <v/>
      </c>
      <c r="L3486" s="4" t="str">
        <f>IF(K3486="Y",VLOOKUP($A3486,SEM_20201201_20210416!$A:$G,3,FALSE),"")</f>
        <v/>
      </c>
      <c r="M3486" s="4" t="str">
        <f>IF(K3486="Y",VLOOKUP($A3486,SEM_20201201_20210416!$A:$G,4,FALSE),"")</f>
        <v/>
      </c>
      <c r="N3486" s="1" t="str">
        <f>IFERROR(VLOOKUP(A3486,SEM_20201201_20210416!A:F,6,FALSE),"")</f>
        <v/>
      </c>
      <c r="O3486" s="4" t="str">
        <f t="shared" si="274"/>
        <v/>
      </c>
      <c r="P3486" s="4" t="str">
        <f t="shared" si="275"/>
        <v/>
      </c>
    </row>
    <row r="3487" spans="1:16">
      <c r="A3487" s="3" t="s">
        <v>3512</v>
      </c>
      <c r="B3487">
        <v>3</v>
      </c>
      <c r="C3487">
        <v>0</v>
      </c>
      <c r="D3487" s="1">
        <v>0</v>
      </c>
      <c r="E3487" s="2">
        <v>45.6666666666666</v>
      </c>
      <c r="H3487" s="4" t="str">
        <f t="shared" si="271"/>
        <v/>
      </c>
      <c r="I3487" s="4" t="str">
        <f t="shared" si="272"/>
        <v/>
      </c>
      <c r="J3487" s="4" t="str">
        <f t="shared" si="273"/>
        <v/>
      </c>
      <c r="K3487" s="4" t="str">
        <f>IF(ISERROR(MATCH(A3487,SEM_20201201_20210416!A:A,0)),"","Y")</f>
        <v/>
      </c>
      <c r="L3487" s="4" t="str">
        <f>IF(K3487="Y",VLOOKUP($A3487,SEM_20201201_20210416!$A:$G,3,FALSE),"")</f>
        <v/>
      </c>
      <c r="M3487" s="4" t="str">
        <f>IF(K3487="Y",VLOOKUP($A3487,SEM_20201201_20210416!$A:$G,4,FALSE),"")</f>
        <v/>
      </c>
      <c r="N3487" s="1" t="str">
        <f>IFERROR(VLOOKUP(A3487,SEM_20201201_20210416!A:F,6,FALSE),"")</f>
        <v/>
      </c>
      <c r="O3487" s="4" t="str">
        <f t="shared" si="274"/>
        <v/>
      </c>
      <c r="P3487" s="4" t="str">
        <f t="shared" si="275"/>
        <v/>
      </c>
    </row>
    <row r="3488" spans="1:16">
      <c r="A3488" s="3" t="s">
        <v>3672</v>
      </c>
      <c r="B3488">
        <v>3</v>
      </c>
      <c r="C3488">
        <v>0</v>
      </c>
      <c r="D3488" s="1">
        <v>0</v>
      </c>
      <c r="E3488" s="2">
        <v>46</v>
      </c>
      <c r="H3488" s="4" t="str">
        <f t="shared" si="271"/>
        <v/>
      </c>
      <c r="I3488" s="4" t="str">
        <f t="shared" si="272"/>
        <v/>
      </c>
      <c r="J3488" s="4" t="str">
        <f t="shared" si="273"/>
        <v/>
      </c>
      <c r="K3488" s="4" t="str">
        <f>IF(ISERROR(MATCH(A3488,SEM_20201201_20210416!A:A,0)),"","Y")</f>
        <v/>
      </c>
      <c r="L3488" s="4" t="str">
        <f>IF(K3488="Y",VLOOKUP($A3488,SEM_20201201_20210416!$A:$G,3,FALSE),"")</f>
        <v/>
      </c>
      <c r="M3488" s="4" t="str">
        <f>IF(K3488="Y",VLOOKUP($A3488,SEM_20201201_20210416!$A:$G,4,FALSE),"")</f>
        <v/>
      </c>
      <c r="N3488" s="1" t="str">
        <f>IFERROR(VLOOKUP(A3488,SEM_20201201_20210416!A:F,6,FALSE),"")</f>
        <v/>
      </c>
      <c r="O3488" s="4" t="str">
        <f t="shared" si="274"/>
        <v/>
      </c>
      <c r="P3488" s="4" t="str">
        <f t="shared" si="275"/>
        <v/>
      </c>
    </row>
    <row r="3489" spans="1:16">
      <c r="A3489" s="3" t="s">
        <v>3488</v>
      </c>
      <c r="B3489">
        <v>3</v>
      </c>
      <c r="C3489">
        <v>0</v>
      </c>
      <c r="D3489" s="1">
        <v>0</v>
      </c>
      <c r="E3489" s="2">
        <v>46.3333333333333</v>
      </c>
      <c r="H3489" s="4" t="str">
        <f t="shared" si="271"/>
        <v/>
      </c>
      <c r="I3489" s="4" t="str">
        <f t="shared" si="272"/>
        <v/>
      </c>
      <c r="J3489" s="4" t="str">
        <f t="shared" si="273"/>
        <v/>
      </c>
      <c r="K3489" s="4" t="str">
        <f>IF(ISERROR(MATCH(A3489,SEM_20201201_20210416!A:A,0)),"","Y")</f>
        <v/>
      </c>
      <c r="L3489" s="4" t="str">
        <f>IF(K3489="Y",VLOOKUP($A3489,SEM_20201201_20210416!$A:$G,3,FALSE),"")</f>
        <v/>
      </c>
      <c r="M3489" s="4" t="str">
        <f>IF(K3489="Y",VLOOKUP($A3489,SEM_20201201_20210416!$A:$G,4,FALSE),"")</f>
        <v/>
      </c>
      <c r="N3489" s="1" t="str">
        <f>IFERROR(VLOOKUP(A3489,SEM_20201201_20210416!A:F,6,FALSE),"")</f>
        <v/>
      </c>
      <c r="O3489" s="4" t="str">
        <f t="shared" si="274"/>
        <v/>
      </c>
      <c r="P3489" s="4" t="str">
        <f t="shared" si="275"/>
        <v/>
      </c>
    </row>
    <row r="3490" spans="1:16">
      <c r="A3490" s="3" t="s">
        <v>3605</v>
      </c>
      <c r="B3490">
        <v>3</v>
      </c>
      <c r="C3490">
        <v>0</v>
      </c>
      <c r="D3490" s="1">
        <v>0</v>
      </c>
      <c r="E3490" s="2">
        <v>46.3333333333333</v>
      </c>
      <c r="H3490" s="4" t="str">
        <f t="shared" si="271"/>
        <v/>
      </c>
      <c r="I3490" s="4" t="str">
        <f t="shared" si="272"/>
        <v/>
      </c>
      <c r="J3490" s="4" t="str">
        <f t="shared" si="273"/>
        <v/>
      </c>
      <c r="K3490" s="4" t="str">
        <f>IF(ISERROR(MATCH(A3490,SEM_20201201_20210416!A:A,0)),"","Y")</f>
        <v/>
      </c>
      <c r="L3490" s="4" t="str">
        <f>IF(K3490="Y",VLOOKUP($A3490,SEM_20201201_20210416!$A:$G,3,FALSE),"")</f>
        <v/>
      </c>
      <c r="M3490" s="4" t="str">
        <f>IF(K3490="Y",VLOOKUP($A3490,SEM_20201201_20210416!$A:$G,4,FALSE),"")</f>
        <v/>
      </c>
      <c r="N3490" s="1" t="str">
        <f>IFERROR(VLOOKUP(A3490,SEM_20201201_20210416!A:F,6,FALSE),"")</f>
        <v/>
      </c>
      <c r="O3490" s="4" t="str">
        <f t="shared" si="274"/>
        <v/>
      </c>
      <c r="P3490" s="4" t="str">
        <f t="shared" si="275"/>
        <v/>
      </c>
    </row>
    <row r="3491" spans="1:16">
      <c r="A3491" s="3" t="s">
        <v>3407</v>
      </c>
      <c r="B3491">
        <v>3</v>
      </c>
      <c r="C3491">
        <v>0</v>
      </c>
      <c r="D3491" s="1">
        <v>0</v>
      </c>
      <c r="E3491" s="2">
        <v>47.6666666666666</v>
      </c>
      <c r="H3491" s="4" t="str">
        <f t="shared" si="271"/>
        <v/>
      </c>
      <c r="I3491" s="4" t="str">
        <f t="shared" si="272"/>
        <v/>
      </c>
      <c r="J3491" s="4" t="str">
        <f t="shared" si="273"/>
        <v/>
      </c>
      <c r="K3491" s="4" t="str">
        <f>IF(ISERROR(MATCH(A3491,SEM_20201201_20210416!A:A,0)),"","Y")</f>
        <v/>
      </c>
      <c r="L3491" s="4" t="str">
        <f>IF(K3491="Y",VLOOKUP($A3491,SEM_20201201_20210416!$A:$G,3,FALSE),"")</f>
        <v/>
      </c>
      <c r="M3491" s="4" t="str">
        <f>IF(K3491="Y",VLOOKUP($A3491,SEM_20201201_20210416!$A:$G,4,FALSE),"")</f>
        <v/>
      </c>
      <c r="N3491" s="1" t="str">
        <f>IFERROR(VLOOKUP(A3491,SEM_20201201_20210416!A:F,6,FALSE),"")</f>
        <v/>
      </c>
      <c r="O3491" s="4" t="str">
        <f t="shared" si="274"/>
        <v/>
      </c>
      <c r="P3491" s="4" t="str">
        <f t="shared" si="275"/>
        <v/>
      </c>
    </row>
    <row r="3492" spans="1:16">
      <c r="A3492" s="3" t="s">
        <v>3594</v>
      </c>
      <c r="B3492">
        <v>3</v>
      </c>
      <c r="C3492">
        <v>0</v>
      </c>
      <c r="D3492" s="1">
        <v>0</v>
      </c>
      <c r="E3492" s="2">
        <v>47.6666666666666</v>
      </c>
      <c r="H3492" s="4" t="str">
        <f t="shared" si="271"/>
        <v/>
      </c>
      <c r="I3492" s="4" t="str">
        <f t="shared" si="272"/>
        <v/>
      </c>
      <c r="J3492" s="4" t="str">
        <f t="shared" si="273"/>
        <v/>
      </c>
      <c r="K3492" s="4" t="str">
        <f>IF(ISERROR(MATCH(A3492,SEM_20201201_20210416!A:A,0)),"","Y")</f>
        <v/>
      </c>
      <c r="L3492" s="4" t="str">
        <f>IF(K3492="Y",VLOOKUP($A3492,SEM_20201201_20210416!$A:$G,3,FALSE),"")</f>
        <v/>
      </c>
      <c r="M3492" s="4" t="str">
        <f>IF(K3492="Y",VLOOKUP($A3492,SEM_20201201_20210416!$A:$G,4,FALSE),"")</f>
        <v/>
      </c>
      <c r="N3492" s="1" t="str">
        <f>IFERROR(VLOOKUP(A3492,SEM_20201201_20210416!A:F,6,FALSE),"")</f>
        <v/>
      </c>
      <c r="O3492" s="4" t="str">
        <f t="shared" si="274"/>
        <v/>
      </c>
      <c r="P3492" s="4" t="str">
        <f t="shared" si="275"/>
        <v/>
      </c>
    </row>
    <row r="3493" spans="1:16">
      <c r="A3493" s="3" t="s">
        <v>3373</v>
      </c>
      <c r="B3493">
        <v>3</v>
      </c>
      <c r="C3493">
        <v>0</v>
      </c>
      <c r="D3493" s="1">
        <v>0</v>
      </c>
      <c r="E3493" s="2">
        <v>48</v>
      </c>
      <c r="H3493" s="4" t="str">
        <f t="shared" si="271"/>
        <v/>
      </c>
      <c r="I3493" s="4" t="str">
        <f t="shared" si="272"/>
        <v/>
      </c>
      <c r="J3493" s="4" t="str">
        <f t="shared" si="273"/>
        <v/>
      </c>
      <c r="K3493" s="4" t="str">
        <f>IF(ISERROR(MATCH(A3493,SEM_20201201_20210416!A:A,0)),"","Y")</f>
        <v/>
      </c>
      <c r="L3493" s="4" t="str">
        <f>IF(K3493="Y",VLOOKUP($A3493,SEM_20201201_20210416!$A:$G,3,FALSE),"")</f>
        <v/>
      </c>
      <c r="M3493" s="4" t="str">
        <f>IF(K3493="Y",VLOOKUP($A3493,SEM_20201201_20210416!$A:$G,4,FALSE),"")</f>
        <v/>
      </c>
      <c r="N3493" s="1" t="str">
        <f>IFERROR(VLOOKUP(A3493,SEM_20201201_20210416!A:F,6,FALSE),"")</f>
        <v/>
      </c>
      <c r="O3493" s="4" t="str">
        <f t="shared" si="274"/>
        <v/>
      </c>
      <c r="P3493" s="4" t="str">
        <f t="shared" si="275"/>
        <v/>
      </c>
    </row>
    <row r="3494" spans="1:16">
      <c r="A3494" s="3" t="s">
        <v>3413</v>
      </c>
      <c r="B3494">
        <v>3</v>
      </c>
      <c r="C3494">
        <v>0</v>
      </c>
      <c r="D3494" s="1">
        <v>0</v>
      </c>
      <c r="E3494" s="2">
        <v>48.3333333333333</v>
      </c>
      <c r="H3494" s="4" t="str">
        <f t="shared" si="271"/>
        <v/>
      </c>
      <c r="I3494" s="4" t="str">
        <f t="shared" si="272"/>
        <v/>
      </c>
      <c r="J3494" s="4" t="str">
        <f t="shared" si="273"/>
        <v/>
      </c>
      <c r="K3494" s="4" t="str">
        <f>IF(ISERROR(MATCH(A3494,SEM_20201201_20210416!A:A,0)),"","Y")</f>
        <v/>
      </c>
      <c r="L3494" s="4" t="str">
        <f>IF(K3494="Y",VLOOKUP($A3494,SEM_20201201_20210416!$A:$G,3,FALSE),"")</f>
        <v/>
      </c>
      <c r="M3494" s="4" t="str">
        <f>IF(K3494="Y",VLOOKUP($A3494,SEM_20201201_20210416!$A:$G,4,FALSE),"")</f>
        <v/>
      </c>
      <c r="N3494" s="1" t="str">
        <f>IFERROR(VLOOKUP(A3494,SEM_20201201_20210416!A:F,6,FALSE),"")</f>
        <v/>
      </c>
      <c r="O3494" s="4" t="str">
        <f t="shared" si="274"/>
        <v/>
      </c>
      <c r="P3494" s="4" t="str">
        <f t="shared" si="275"/>
        <v/>
      </c>
    </row>
    <row r="3495" spans="1:16">
      <c r="A3495" s="3" t="s">
        <v>3596</v>
      </c>
      <c r="B3495">
        <v>3</v>
      </c>
      <c r="C3495">
        <v>0</v>
      </c>
      <c r="D3495" s="1">
        <v>0</v>
      </c>
      <c r="E3495" s="2">
        <v>48.3333333333333</v>
      </c>
      <c r="H3495" s="4" t="str">
        <f t="shared" si="271"/>
        <v/>
      </c>
      <c r="I3495" s="4" t="str">
        <f t="shared" si="272"/>
        <v/>
      </c>
      <c r="J3495" s="4" t="str">
        <f t="shared" si="273"/>
        <v/>
      </c>
      <c r="K3495" s="4" t="str">
        <f>IF(ISERROR(MATCH(A3495,SEM_20201201_20210416!A:A,0)),"","Y")</f>
        <v/>
      </c>
      <c r="L3495" s="4" t="str">
        <f>IF(K3495="Y",VLOOKUP($A3495,SEM_20201201_20210416!$A:$G,3,FALSE),"")</f>
        <v/>
      </c>
      <c r="M3495" s="4" t="str">
        <f>IF(K3495="Y",VLOOKUP($A3495,SEM_20201201_20210416!$A:$G,4,FALSE),"")</f>
        <v/>
      </c>
      <c r="N3495" s="1" t="str">
        <f>IFERROR(VLOOKUP(A3495,SEM_20201201_20210416!A:F,6,FALSE),"")</f>
        <v/>
      </c>
      <c r="O3495" s="4" t="str">
        <f t="shared" si="274"/>
        <v/>
      </c>
      <c r="P3495" s="4" t="str">
        <f t="shared" si="275"/>
        <v/>
      </c>
    </row>
    <row r="3496" spans="1:16">
      <c r="A3496" s="3" t="s">
        <v>3641</v>
      </c>
      <c r="B3496">
        <v>3</v>
      </c>
      <c r="C3496">
        <v>0</v>
      </c>
      <c r="D3496" s="1">
        <v>0</v>
      </c>
      <c r="E3496" s="2">
        <v>48.3333333333333</v>
      </c>
      <c r="H3496" s="4" t="str">
        <f t="shared" si="271"/>
        <v/>
      </c>
      <c r="I3496" s="4" t="str">
        <f t="shared" si="272"/>
        <v/>
      </c>
      <c r="J3496" s="4" t="str">
        <f t="shared" si="273"/>
        <v/>
      </c>
      <c r="K3496" s="4" t="str">
        <f>IF(ISERROR(MATCH(A3496,SEM_20201201_20210416!A:A,0)),"","Y")</f>
        <v/>
      </c>
      <c r="L3496" s="4" t="str">
        <f>IF(K3496="Y",VLOOKUP($A3496,SEM_20201201_20210416!$A:$G,3,FALSE),"")</f>
        <v/>
      </c>
      <c r="M3496" s="4" t="str">
        <f>IF(K3496="Y",VLOOKUP($A3496,SEM_20201201_20210416!$A:$G,4,FALSE),"")</f>
        <v/>
      </c>
      <c r="N3496" s="1" t="str">
        <f>IFERROR(VLOOKUP(A3496,SEM_20201201_20210416!A:F,6,FALSE),"")</f>
        <v/>
      </c>
      <c r="O3496" s="4" t="str">
        <f t="shared" si="274"/>
        <v/>
      </c>
      <c r="P3496" s="4" t="str">
        <f t="shared" si="275"/>
        <v/>
      </c>
    </row>
    <row r="3497" spans="1:16">
      <c r="A3497" s="3" t="s">
        <v>3194</v>
      </c>
      <c r="B3497">
        <v>3</v>
      </c>
      <c r="C3497">
        <v>0</v>
      </c>
      <c r="D3497" s="1">
        <v>0</v>
      </c>
      <c r="E3497" s="2">
        <v>48.6666666666666</v>
      </c>
      <c r="H3497" s="4" t="str">
        <f t="shared" si="271"/>
        <v/>
      </c>
      <c r="I3497" s="4" t="str">
        <f t="shared" si="272"/>
        <v/>
      </c>
      <c r="J3497" s="4" t="str">
        <f t="shared" si="273"/>
        <v/>
      </c>
      <c r="K3497" s="4" t="str">
        <f>IF(ISERROR(MATCH(A3497,SEM_20201201_20210416!A:A,0)),"","Y")</f>
        <v/>
      </c>
      <c r="L3497" s="4" t="str">
        <f>IF(K3497="Y",VLOOKUP($A3497,SEM_20201201_20210416!$A:$G,3,FALSE),"")</f>
        <v/>
      </c>
      <c r="M3497" s="4" t="str">
        <f>IF(K3497="Y",VLOOKUP($A3497,SEM_20201201_20210416!$A:$G,4,FALSE),"")</f>
        <v/>
      </c>
      <c r="N3497" s="1" t="str">
        <f>IFERROR(VLOOKUP(A3497,SEM_20201201_20210416!A:F,6,FALSE),"")</f>
        <v/>
      </c>
      <c r="O3497" s="4" t="str">
        <f t="shared" si="274"/>
        <v/>
      </c>
      <c r="P3497" s="4" t="str">
        <f t="shared" si="275"/>
        <v/>
      </c>
    </row>
    <row r="3498" spans="1:16">
      <c r="A3498" s="3" t="s">
        <v>3428</v>
      </c>
      <c r="B3498">
        <v>3</v>
      </c>
      <c r="C3498">
        <v>0</v>
      </c>
      <c r="D3498" s="1">
        <v>0</v>
      </c>
      <c r="E3498" s="2">
        <v>48.6666666666666</v>
      </c>
      <c r="H3498" s="4" t="str">
        <f t="shared" si="271"/>
        <v/>
      </c>
      <c r="I3498" s="4" t="str">
        <f t="shared" si="272"/>
        <v/>
      </c>
      <c r="J3498" s="4" t="str">
        <f t="shared" si="273"/>
        <v/>
      </c>
      <c r="K3498" s="4" t="str">
        <f>IF(ISERROR(MATCH(A3498,SEM_20201201_20210416!A:A,0)),"","Y")</f>
        <v/>
      </c>
      <c r="L3498" s="4" t="str">
        <f>IF(K3498="Y",VLOOKUP($A3498,SEM_20201201_20210416!$A:$G,3,FALSE),"")</f>
        <v/>
      </c>
      <c r="M3498" s="4" t="str">
        <f>IF(K3498="Y",VLOOKUP($A3498,SEM_20201201_20210416!$A:$G,4,FALSE),"")</f>
        <v/>
      </c>
      <c r="N3498" s="1" t="str">
        <f>IFERROR(VLOOKUP(A3498,SEM_20201201_20210416!A:F,6,FALSE),"")</f>
        <v/>
      </c>
      <c r="O3498" s="4" t="str">
        <f t="shared" si="274"/>
        <v/>
      </c>
      <c r="P3498" s="4" t="str">
        <f t="shared" si="275"/>
        <v/>
      </c>
    </row>
    <row r="3499" spans="1:16">
      <c r="A3499" s="3" t="s">
        <v>3405</v>
      </c>
      <c r="B3499">
        <v>3</v>
      </c>
      <c r="C3499">
        <v>1</v>
      </c>
      <c r="D3499" s="1">
        <v>0.33333333333333298</v>
      </c>
      <c r="E3499" s="2">
        <v>49.3333333333333</v>
      </c>
      <c r="H3499" s="4" t="str">
        <f t="shared" si="271"/>
        <v/>
      </c>
      <c r="I3499" s="4" t="str">
        <f t="shared" si="272"/>
        <v/>
      </c>
      <c r="J3499" s="4" t="str">
        <f t="shared" si="273"/>
        <v/>
      </c>
      <c r="K3499" s="4" t="str">
        <f>IF(ISERROR(MATCH(A3499,SEM_20201201_20210416!A:A,0)),"","Y")</f>
        <v/>
      </c>
      <c r="L3499" s="4" t="str">
        <f>IF(K3499="Y",VLOOKUP($A3499,SEM_20201201_20210416!$A:$G,3,FALSE),"")</f>
        <v/>
      </c>
      <c r="M3499" s="4" t="str">
        <f>IF(K3499="Y",VLOOKUP($A3499,SEM_20201201_20210416!$A:$G,4,FALSE),"")</f>
        <v/>
      </c>
      <c r="N3499" s="1" t="str">
        <f>IFERROR(VLOOKUP(A3499,SEM_20201201_20210416!A:F,6,FALSE),"")</f>
        <v/>
      </c>
      <c r="O3499" s="4" t="str">
        <f t="shared" si="274"/>
        <v/>
      </c>
      <c r="P3499" s="4" t="str">
        <f t="shared" si="275"/>
        <v/>
      </c>
    </row>
    <row r="3500" spans="1:16">
      <c r="A3500" s="3" t="s">
        <v>3182</v>
      </c>
      <c r="B3500">
        <v>3</v>
      </c>
      <c r="C3500">
        <v>0</v>
      </c>
      <c r="D3500" s="1">
        <v>0</v>
      </c>
      <c r="E3500" s="2">
        <v>49.3333333333333</v>
      </c>
      <c r="H3500" s="4" t="str">
        <f t="shared" si="271"/>
        <v/>
      </c>
      <c r="I3500" s="4" t="str">
        <f t="shared" si="272"/>
        <v/>
      </c>
      <c r="J3500" s="4" t="str">
        <f t="shared" si="273"/>
        <v/>
      </c>
      <c r="K3500" s="4" t="str">
        <f>IF(ISERROR(MATCH(A3500,SEM_20201201_20210416!A:A,0)),"","Y")</f>
        <v/>
      </c>
      <c r="L3500" s="4" t="str">
        <f>IF(K3500="Y",VLOOKUP($A3500,SEM_20201201_20210416!$A:$G,3,FALSE),"")</f>
        <v/>
      </c>
      <c r="M3500" s="4" t="str">
        <f>IF(K3500="Y",VLOOKUP($A3500,SEM_20201201_20210416!$A:$G,4,FALSE),"")</f>
        <v/>
      </c>
      <c r="N3500" s="1" t="str">
        <f>IFERROR(VLOOKUP(A3500,SEM_20201201_20210416!A:F,6,FALSE),"")</f>
        <v/>
      </c>
      <c r="O3500" s="4" t="str">
        <f t="shared" si="274"/>
        <v/>
      </c>
      <c r="P3500" s="4" t="str">
        <f t="shared" si="275"/>
        <v/>
      </c>
    </row>
    <row r="3501" spans="1:16">
      <c r="A3501" s="3" t="s">
        <v>3441</v>
      </c>
      <c r="B3501">
        <v>3</v>
      </c>
      <c r="C3501">
        <v>0</v>
      </c>
      <c r="D3501" s="1">
        <v>0</v>
      </c>
      <c r="E3501" s="2">
        <v>49.3333333333333</v>
      </c>
      <c r="H3501" s="4" t="str">
        <f t="shared" si="271"/>
        <v/>
      </c>
      <c r="I3501" s="4" t="str">
        <f t="shared" si="272"/>
        <v/>
      </c>
      <c r="J3501" s="4" t="str">
        <f t="shared" si="273"/>
        <v/>
      </c>
      <c r="K3501" s="4" t="str">
        <f>IF(ISERROR(MATCH(A3501,SEM_20201201_20210416!A:A,0)),"","Y")</f>
        <v/>
      </c>
      <c r="L3501" s="4" t="str">
        <f>IF(K3501="Y",VLOOKUP($A3501,SEM_20201201_20210416!$A:$G,3,FALSE),"")</f>
        <v/>
      </c>
      <c r="M3501" s="4" t="str">
        <f>IF(K3501="Y",VLOOKUP($A3501,SEM_20201201_20210416!$A:$G,4,FALSE),"")</f>
        <v/>
      </c>
      <c r="N3501" s="1" t="str">
        <f>IFERROR(VLOOKUP(A3501,SEM_20201201_20210416!A:F,6,FALSE),"")</f>
        <v/>
      </c>
      <c r="O3501" s="4" t="str">
        <f t="shared" si="274"/>
        <v/>
      </c>
      <c r="P3501" s="4" t="str">
        <f t="shared" si="275"/>
        <v/>
      </c>
    </row>
    <row r="3502" spans="1:16">
      <c r="A3502" s="3" t="s">
        <v>3559</v>
      </c>
      <c r="B3502">
        <v>3</v>
      </c>
      <c r="C3502">
        <v>0</v>
      </c>
      <c r="D3502" s="1">
        <v>0</v>
      </c>
      <c r="E3502" s="2">
        <v>49.3333333333333</v>
      </c>
      <c r="H3502" s="4" t="str">
        <f t="shared" si="271"/>
        <v/>
      </c>
      <c r="I3502" s="4" t="str">
        <f t="shared" si="272"/>
        <v/>
      </c>
      <c r="J3502" s="4" t="str">
        <f t="shared" si="273"/>
        <v/>
      </c>
      <c r="K3502" s="4" t="str">
        <f>IF(ISERROR(MATCH(A3502,SEM_20201201_20210416!A:A,0)),"","Y")</f>
        <v/>
      </c>
      <c r="L3502" s="4" t="str">
        <f>IF(K3502="Y",VLOOKUP($A3502,SEM_20201201_20210416!$A:$G,3,FALSE),"")</f>
        <v/>
      </c>
      <c r="M3502" s="4" t="str">
        <f>IF(K3502="Y",VLOOKUP($A3502,SEM_20201201_20210416!$A:$G,4,FALSE),"")</f>
        <v/>
      </c>
      <c r="N3502" s="1" t="str">
        <f>IFERROR(VLOOKUP(A3502,SEM_20201201_20210416!A:F,6,FALSE),"")</f>
        <v/>
      </c>
      <c r="O3502" s="4" t="str">
        <f t="shared" si="274"/>
        <v/>
      </c>
      <c r="P3502" s="4" t="str">
        <f t="shared" si="275"/>
        <v/>
      </c>
    </row>
    <row r="3503" spans="1:16">
      <c r="A3503" s="3" t="s">
        <v>3659</v>
      </c>
      <c r="B3503">
        <v>3</v>
      </c>
      <c r="C3503">
        <v>0</v>
      </c>
      <c r="D3503" s="1">
        <v>0</v>
      </c>
      <c r="E3503" s="2">
        <v>49.3333333333333</v>
      </c>
      <c r="H3503" s="4" t="str">
        <f t="shared" si="271"/>
        <v/>
      </c>
      <c r="I3503" s="4" t="str">
        <f t="shared" si="272"/>
        <v/>
      </c>
      <c r="J3503" s="4" t="str">
        <f t="shared" si="273"/>
        <v/>
      </c>
      <c r="K3503" s="4" t="str">
        <f>IF(ISERROR(MATCH(A3503,SEM_20201201_20210416!A:A,0)),"","Y")</f>
        <v/>
      </c>
      <c r="L3503" s="4" t="str">
        <f>IF(K3503="Y",VLOOKUP($A3503,SEM_20201201_20210416!$A:$G,3,FALSE),"")</f>
        <v/>
      </c>
      <c r="M3503" s="4" t="str">
        <f>IF(K3503="Y",VLOOKUP($A3503,SEM_20201201_20210416!$A:$G,4,FALSE),"")</f>
        <v/>
      </c>
      <c r="N3503" s="1" t="str">
        <f>IFERROR(VLOOKUP(A3503,SEM_20201201_20210416!A:F,6,FALSE),"")</f>
        <v/>
      </c>
      <c r="O3503" s="4" t="str">
        <f t="shared" si="274"/>
        <v/>
      </c>
      <c r="P3503" s="4" t="str">
        <f t="shared" si="275"/>
        <v/>
      </c>
    </row>
    <row r="3504" spans="1:16">
      <c r="A3504" s="3" t="s">
        <v>3209</v>
      </c>
      <c r="B3504">
        <v>3</v>
      </c>
      <c r="C3504">
        <v>0</v>
      </c>
      <c r="D3504" s="1">
        <v>0</v>
      </c>
      <c r="E3504" s="2">
        <v>49.6666666666666</v>
      </c>
      <c r="H3504" s="4" t="str">
        <f t="shared" si="271"/>
        <v/>
      </c>
      <c r="I3504" s="4" t="str">
        <f t="shared" si="272"/>
        <v/>
      </c>
      <c r="J3504" s="4" t="str">
        <f t="shared" si="273"/>
        <v/>
      </c>
      <c r="K3504" s="4" t="str">
        <f>IF(ISERROR(MATCH(A3504,SEM_20201201_20210416!A:A,0)),"","Y")</f>
        <v/>
      </c>
      <c r="L3504" s="4" t="str">
        <f>IF(K3504="Y",VLOOKUP($A3504,SEM_20201201_20210416!$A:$G,3,FALSE),"")</f>
        <v/>
      </c>
      <c r="M3504" s="4" t="str">
        <f>IF(K3504="Y",VLOOKUP($A3504,SEM_20201201_20210416!$A:$G,4,FALSE),"")</f>
        <v/>
      </c>
      <c r="N3504" s="1" t="str">
        <f>IFERROR(VLOOKUP(A3504,SEM_20201201_20210416!A:F,6,FALSE),"")</f>
        <v/>
      </c>
      <c r="O3504" s="4" t="str">
        <f t="shared" si="274"/>
        <v/>
      </c>
      <c r="P3504" s="4" t="str">
        <f t="shared" si="275"/>
        <v/>
      </c>
    </row>
    <row r="3505" spans="1:16">
      <c r="A3505" s="3" t="s">
        <v>3369</v>
      </c>
      <c r="B3505">
        <v>3</v>
      </c>
      <c r="C3505">
        <v>0</v>
      </c>
      <c r="D3505" s="1">
        <v>0</v>
      </c>
      <c r="E3505" s="2">
        <v>49.6666666666666</v>
      </c>
      <c r="H3505" s="4" t="str">
        <f t="shared" si="271"/>
        <v/>
      </c>
      <c r="I3505" s="4" t="str">
        <f t="shared" si="272"/>
        <v/>
      </c>
      <c r="J3505" s="4" t="str">
        <f t="shared" si="273"/>
        <v/>
      </c>
      <c r="K3505" s="4" t="str">
        <f>IF(ISERROR(MATCH(A3505,SEM_20201201_20210416!A:A,0)),"","Y")</f>
        <v/>
      </c>
      <c r="L3505" s="4" t="str">
        <f>IF(K3505="Y",VLOOKUP($A3505,SEM_20201201_20210416!$A:$G,3,FALSE),"")</f>
        <v/>
      </c>
      <c r="M3505" s="4" t="str">
        <f>IF(K3505="Y",VLOOKUP($A3505,SEM_20201201_20210416!$A:$G,4,FALSE),"")</f>
        <v/>
      </c>
      <c r="N3505" s="1" t="str">
        <f>IFERROR(VLOOKUP(A3505,SEM_20201201_20210416!A:F,6,FALSE),"")</f>
        <v/>
      </c>
      <c r="O3505" s="4" t="str">
        <f t="shared" si="274"/>
        <v/>
      </c>
      <c r="P3505" s="4" t="str">
        <f t="shared" si="275"/>
        <v/>
      </c>
    </row>
    <row r="3506" spans="1:16">
      <c r="A3506" s="3" t="s">
        <v>3429</v>
      </c>
      <c r="B3506">
        <v>3</v>
      </c>
      <c r="C3506">
        <v>0</v>
      </c>
      <c r="D3506" s="1">
        <v>0</v>
      </c>
      <c r="E3506" s="2">
        <v>50</v>
      </c>
      <c r="H3506" s="4" t="str">
        <f t="shared" si="271"/>
        <v/>
      </c>
      <c r="I3506" s="4" t="str">
        <f t="shared" si="272"/>
        <v/>
      </c>
      <c r="J3506" s="4" t="str">
        <f t="shared" si="273"/>
        <v/>
      </c>
      <c r="K3506" s="4" t="str">
        <f>IF(ISERROR(MATCH(A3506,SEM_20201201_20210416!A:A,0)),"","Y")</f>
        <v/>
      </c>
      <c r="L3506" s="4" t="str">
        <f>IF(K3506="Y",VLOOKUP($A3506,SEM_20201201_20210416!$A:$G,3,FALSE),"")</f>
        <v/>
      </c>
      <c r="M3506" s="4" t="str">
        <f>IF(K3506="Y",VLOOKUP($A3506,SEM_20201201_20210416!$A:$G,4,FALSE),"")</f>
        <v/>
      </c>
      <c r="N3506" s="1" t="str">
        <f>IFERROR(VLOOKUP(A3506,SEM_20201201_20210416!A:F,6,FALSE),"")</f>
        <v/>
      </c>
      <c r="O3506" s="4" t="str">
        <f t="shared" si="274"/>
        <v/>
      </c>
      <c r="P3506" s="4" t="str">
        <f t="shared" si="275"/>
        <v/>
      </c>
    </row>
    <row r="3507" spans="1:16">
      <c r="A3507" s="3" t="s">
        <v>3214</v>
      </c>
      <c r="B3507">
        <v>3</v>
      </c>
      <c r="C3507">
        <v>0</v>
      </c>
      <c r="D3507" s="1">
        <v>0</v>
      </c>
      <c r="E3507" s="2">
        <v>50.6666666666666</v>
      </c>
      <c r="H3507" s="4" t="str">
        <f t="shared" si="271"/>
        <v/>
      </c>
      <c r="I3507" s="4" t="str">
        <f t="shared" si="272"/>
        <v/>
      </c>
      <c r="J3507" s="4" t="str">
        <f t="shared" si="273"/>
        <v/>
      </c>
      <c r="K3507" s="4" t="str">
        <f>IF(ISERROR(MATCH(A3507,SEM_20201201_20210416!A:A,0)),"","Y")</f>
        <v/>
      </c>
      <c r="L3507" s="4" t="str">
        <f>IF(K3507="Y",VLOOKUP($A3507,SEM_20201201_20210416!$A:$G,3,FALSE),"")</f>
        <v/>
      </c>
      <c r="M3507" s="4" t="str">
        <f>IF(K3507="Y",VLOOKUP($A3507,SEM_20201201_20210416!$A:$G,4,FALSE),"")</f>
        <v/>
      </c>
      <c r="N3507" s="1" t="str">
        <f>IFERROR(VLOOKUP(A3507,SEM_20201201_20210416!A:F,6,FALSE),"")</f>
        <v/>
      </c>
      <c r="O3507" s="4" t="str">
        <f t="shared" si="274"/>
        <v/>
      </c>
      <c r="P3507" s="4" t="str">
        <f t="shared" si="275"/>
        <v/>
      </c>
    </row>
    <row r="3508" spans="1:16">
      <c r="A3508" s="3" t="s">
        <v>3664</v>
      </c>
      <c r="B3508">
        <v>3</v>
      </c>
      <c r="C3508">
        <v>0</v>
      </c>
      <c r="D3508" s="1">
        <v>0</v>
      </c>
      <c r="E3508" s="2">
        <v>50.6666666666666</v>
      </c>
      <c r="H3508" s="4" t="str">
        <f t="shared" si="271"/>
        <v/>
      </c>
      <c r="I3508" s="4" t="str">
        <f t="shared" si="272"/>
        <v/>
      </c>
      <c r="J3508" s="4" t="str">
        <f t="shared" si="273"/>
        <v/>
      </c>
      <c r="K3508" s="4" t="str">
        <f>IF(ISERROR(MATCH(A3508,SEM_20201201_20210416!A:A,0)),"","Y")</f>
        <v/>
      </c>
      <c r="L3508" s="4" t="str">
        <f>IF(K3508="Y",VLOOKUP($A3508,SEM_20201201_20210416!$A:$G,3,FALSE),"")</f>
        <v/>
      </c>
      <c r="M3508" s="4" t="str">
        <f>IF(K3508="Y",VLOOKUP($A3508,SEM_20201201_20210416!$A:$G,4,FALSE),"")</f>
        <v/>
      </c>
      <c r="N3508" s="1" t="str">
        <f>IFERROR(VLOOKUP(A3508,SEM_20201201_20210416!A:F,6,FALSE),"")</f>
        <v/>
      </c>
      <c r="O3508" s="4" t="str">
        <f t="shared" si="274"/>
        <v/>
      </c>
      <c r="P3508" s="4" t="str">
        <f t="shared" si="275"/>
        <v/>
      </c>
    </row>
    <row r="3509" spans="1:16">
      <c r="A3509" s="3" t="s">
        <v>3295</v>
      </c>
      <c r="B3509">
        <v>3</v>
      </c>
      <c r="C3509">
        <v>0</v>
      </c>
      <c r="D3509" s="1">
        <v>0</v>
      </c>
      <c r="E3509" s="2">
        <v>51.3333333333333</v>
      </c>
      <c r="H3509" s="4" t="str">
        <f t="shared" si="271"/>
        <v/>
      </c>
      <c r="I3509" s="4" t="str">
        <f t="shared" si="272"/>
        <v/>
      </c>
      <c r="J3509" s="4" t="str">
        <f t="shared" si="273"/>
        <v/>
      </c>
      <c r="K3509" s="4" t="str">
        <f>IF(ISERROR(MATCH(A3509,SEM_20201201_20210416!A:A,0)),"","Y")</f>
        <v/>
      </c>
      <c r="L3509" s="4" t="str">
        <f>IF(K3509="Y",VLOOKUP($A3509,SEM_20201201_20210416!$A:$G,3,FALSE),"")</f>
        <v/>
      </c>
      <c r="M3509" s="4" t="str">
        <f>IF(K3509="Y",VLOOKUP($A3509,SEM_20201201_20210416!$A:$G,4,FALSE),"")</f>
        <v/>
      </c>
      <c r="N3509" s="1" t="str">
        <f>IFERROR(VLOOKUP(A3509,SEM_20201201_20210416!A:F,6,FALSE),"")</f>
        <v/>
      </c>
      <c r="O3509" s="4" t="str">
        <f t="shared" si="274"/>
        <v/>
      </c>
      <c r="P3509" s="4" t="str">
        <f t="shared" si="275"/>
        <v/>
      </c>
    </row>
    <row r="3510" spans="1:16">
      <c r="A3510" s="3" t="s">
        <v>3514</v>
      </c>
      <c r="B3510">
        <v>3</v>
      </c>
      <c r="C3510">
        <v>0</v>
      </c>
      <c r="D3510" s="1">
        <v>0</v>
      </c>
      <c r="E3510" s="2">
        <v>51.6666666666666</v>
      </c>
      <c r="H3510" s="4" t="str">
        <f t="shared" si="271"/>
        <v/>
      </c>
      <c r="I3510" s="4" t="str">
        <f t="shared" si="272"/>
        <v/>
      </c>
      <c r="J3510" s="4" t="str">
        <f t="shared" si="273"/>
        <v/>
      </c>
      <c r="K3510" s="4" t="str">
        <f>IF(ISERROR(MATCH(A3510,SEM_20201201_20210416!A:A,0)),"","Y")</f>
        <v/>
      </c>
      <c r="L3510" s="4" t="str">
        <f>IF(K3510="Y",VLOOKUP($A3510,SEM_20201201_20210416!$A:$G,3,FALSE),"")</f>
        <v/>
      </c>
      <c r="M3510" s="4" t="str">
        <f>IF(K3510="Y",VLOOKUP($A3510,SEM_20201201_20210416!$A:$G,4,FALSE),"")</f>
        <v/>
      </c>
      <c r="N3510" s="1" t="str">
        <f>IFERROR(VLOOKUP(A3510,SEM_20201201_20210416!A:F,6,FALSE),"")</f>
        <v/>
      </c>
      <c r="O3510" s="4" t="str">
        <f t="shared" si="274"/>
        <v/>
      </c>
      <c r="P3510" s="4" t="str">
        <f t="shared" si="275"/>
        <v/>
      </c>
    </row>
    <row r="3511" spans="1:16">
      <c r="A3511" s="3" t="s">
        <v>3502</v>
      </c>
      <c r="B3511">
        <v>3</v>
      </c>
      <c r="C3511">
        <v>0</v>
      </c>
      <c r="D3511" s="1">
        <v>0</v>
      </c>
      <c r="E3511" s="2">
        <v>52.3333333333333</v>
      </c>
      <c r="H3511" s="4" t="str">
        <f t="shared" si="271"/>
        <v/>
      </c>
      <c r="I3511" s="4" t="str">
        <f t="shared" si="272"/>
        <v/>
      </c>
      <c r="J3511" s="4" t="str">
        <f t="shared" si="273"/>
        <v/>
      </c>
      <c r="K3511" s="4" t="str">
        <f>IF(ISERROR(MATCH(A3511,SEM_20201201_20210416!A:A,0)),"","Y")</f>
        <v/>
      </c>
      <c r="L3511" s="4" t="str">
        <f>IF(K3511="Y",VLOOKUP($A3511,SEM_20201201_20210416!$A:$G,3,FALSE),"")</f>
        <v/>
      </c>
      <c r="M3511" s="4" t="str">
        <f>IF(K3511="Y",VLOOKUP($A3511,SEM_20201201_20210416!$A:$G,4,FALSE),"")</f>
        <v/>
      </c>
      <c r="N3511" s="1" t="str">
        <f>IFERROR(VLOOKUP(A3511,SEM_20201201_20210416!A:F,6,FALSE),"")</f>
        <v/>
      </c>
      <c r="O3511" s="4" t="str">
        <f t="shared" si="274"/>
        <v/>
      </c>
      <c r="P3511" s="4" t="str">
        <f t="shared" si="275"/>
        <v/>
      </c>
    </row>
    <row r="3512" spans="1:16">
      <c r="A3512" s="3" t="s">
        <v>3307</v>
      </c>
      <c r="B3512">
        <v>3</v>
      </c>
      <c r="C3512">
        <v>0</v>
      </c>
      <c r="D3512" s="1">
        <v>0</v>
      </c>
      <c r="E3512" s="2">
        <v>53</v>
      </c>
      <c r="H3512" s="4" t="str">
        <f t="shared" si="271"/>
        <v/>
      </c>
      <c r="I3512" s="4" t="str">
        <f t="shared" si="272"/>
        <v/>
      </c>
      <c r="J3512" s="4" t="str">
        <f t="shared" si="273"/>
        <v/>
      </c>
      <c r="K3512" s="4" t="str">
        <f>IF(ISERROR(MATCH(A3512,SEM_20201201_20210416!A:A,0)),"","Y")</f>
        <v/>
      </c>
      <c r="L3512" s="4" t="str">
        <f>IF(K3512="Y",VLOOKUP($A3512,SEM_20201201_20210416!$A:$G,3,FALSE),"")</f>
        <v/>
      </c>
      <c r="M3512" s="4" t="str">
        <f>IF(K3512="Y",VLOOKUP($A3512,SEM_20201201_20210416!$A:$G,4,FALSE),"")</f>
        <v/>
      </c>
      <c r="N3512" s="1" t="str">
        <f>IFERROR(VLOOKUP(A3512,SEM_20201201_20210416!A:F,6,FALSE),"")</f>
        <v/>
      </c>
      <c r="O3512" s="4" t="str">
        <f t="shared" si="274"/>
        <v/>
      </c>
      <c r="P3512" s="4" t="str">
        <f t="shared" si="275"/>
        <v/>
      </c>
    </row>
    <row r="3513" spans="1:16">
      <c r="A3513" s="3" t="s">
        <v>3627</v>
      </c>
      <c r="B3513">
        <v>3</v>
      </c>
      <c r="C3513">
        <v>0</v>
      </c>
      <c r="D3513" s="1">
        <v>0</v>
      </c>
      <c r="E3513" s="2">
        <v>53</v>
      </c>
      <c r="H3513" s="4" t="str">
        <f t="shared" si="271"/>
        <v/>
      </c>
      <c r="I3513" s="4" t="str">
        <f t="shared" si="272"/>
        <v/>
      </c>
      <c r="J3513" s="4" t="str">
        <f t="shared" si="273"/>
        <v/>
      </c>
      <c r="K3513" s="4" t="str">
        <f>IF(ISERROR(MATCH(A3513,SEM_20201201_20210416!A:A,0)),"","Y")</f>
        <v/>
      </c>
      <c r="L3513" s="4" t="str">
        <f>IF(K3513="Y",VLOOKUP($A3513,SEM_20201201_20210416!$A:$G,3,FALSE),"")</f>
        <v/>
      </c>
      <c r="M3513" s="4" t="str">
        <f>IF(K3513="Y",VLOOKUP($A3513,SEM_20201201_20210416!$A:$G,4,FALSE),"")</f>
        <v/>
      </c>
      <c r="N3513" s="1" t="str">
        <f>IFERROR(VLOOKUP(A3513,SEM_20201201_20210416!A:F,6,FALSE),"")</f>
        <v/>
      </c>
      <c r="O3513" s="4" t="str">
        <f t="shared" si="274"/>
        <v/>
      </c>
      <c r="P3513" s="4" t="str">
        <f t="shared" si="275"/>
        <v/>
      </c>
    </row>
    <row r="3514" spans="1:16">
      <c r="A3514" s="3" t="s">
        <v>3579</v>
      </c>
      <c r="B3514">
        <v>3</v>
      </c>
      <c r="C3514">
        <v>0</v>
      </c>
      <c r="D3514" s="1">
        <v>0</v>
      </c>
      <c r="E3514" s="2">
        <v>54</v>
      </c>
      <c r="H3514" s="4" t="str">
        <f t="shared" si="271"/>
        <v/>
      </c>
      <c r="I3514" s="4" t="str">
        <f t="shared" si="272"/>
        <v/>
      </c>
      <c r="J3514" s="4" t="str">
        <f t="shared" si="273"/>
        <v/>
      </c>
      <c r="K3514" s="4" t="str">
        <f>IF(ISERROR(MATCH(A3514,SEM_20201201_20210416!A:A,0)),"","Y")</f>
        <v/>
      </c>
      <c r="L3514" s="4" t="str">
        <f>IF(K3514="Y",VLOOKUP($A3514,SEM_20201201_20210416!$A:$G,3,FALSE),"")</f>
        <v/>
      </c>
      <c r="M3514" s="4" t="str">
        <f>IF(K3514="Y",VLOOKUP($A3514,SEM_20201201_20210416!$A:$G,4,FALSE),"")</f>
        <v/>
      </c>
      <c r="N3514" s="1" t="str">
        <f>IFERROR(VLOOKUP(A3514,SEM_20201201_20210416!A:F,6,FALSE),"")</f>
        <v/>
      </c>
      <c r="O3514" s="4" t="str">
        <f t="shared" si="274"/>
        <v/>
      </c>
      <c r="P3514" s="4" t="str">
        <f t="shared" si="275"/>
        <v/>
      </c>
    </row>
    <row r="3515" spans="1:16">
      <c r="A3515" s="3" t="s">
        <v>3495</v>
      </c>
      <c r="B3515">
        <v>3</v>
      </c>
      <c r="C3515">
        <v>0</v>
      </c>
      <c r="D3515" s="1">
        <v>0</v>
      </c>
      <c r="E3515" s="2">
        <v>54.3333333333333</v>
      </c>
      <c r="H3515" s="4" t="str">
        <f t="shared" si="271"/>
        <v/>
      </c>
      <c r="I3515" s="4" t="str">
        <f t="shared" si="272"/>
        <v/>
      </c>
      <c r="J3515" s="4" t="str">
        <f t="shared" si="273"/>
        <v/>
      </c>
      <c r="K3515" s="4" t="str">
        <f>IF(ISERROR(MATCH(A3515,SEM_20201201_20210416!A:A,0)),"","Y")</f>
        <v/>
      </c>
      <c r="L3515" s="4" t="str">
        <f>IF(K3515="Y",VLOOKUP($A3515,SEM_20201201_20210416!$A:$G,3,FALSE),"")</f>
        <v/>
      </c>
      <c r="M3515" s="4" t="str">
        <f>IF(K3515="Y",VLOOKUP($A3515,SEM_20201201_20210416!$A:$G,4,FALSE),"")</f>
        <v/>
      </c>
      <c r="N3515" s="1" t="str">
        <f>IFERROR(VLOOKUP(A3515,SEM_20201201_20210416!A:F,6,FALSE),"")</f>
        <v/>
      </c>
      <c r="O3515" s="4" t="str">
        <f t="shared" si="274"/>
        <v/>
      </c>
      <c r="P3515" s="4" t="str">
        <f t="shared" si="275"/>
        <v/>
      </c>
    </row>
    <row r="3516" spans="1:16">
      <c r="A3516" s="3" t="s">
        <v>3204</v>
      </c>
      <c r="B3516">
        <v>3</v>
      </c>
      <c r="C3516">
        <v>0</v>
      </c>
      <c r="D3516" s="1">
        <v>0</v>
      </c>
      <c r="E3516" s="2">
        <v>55</v>
      </c>
      <c r="H3516" s="4" t="str">
        <f t="shared" si="271"/>
        <v/>
      </c>
      <c r="I3516" s="4" t="str">
        <f t="shared" si="272"/>
        <v/>
      </c>
      <c r="J3516" s="4" t="str">
        <f t="shared" si="273"/>
        <v/>
      </c>
      <c r="K3516" s="4" t="str">
        <f>IF(ISERROR(MATCH(A3516,SEM_20201201_20210416!A:A,0)),"","Y")</f>
        <v/>
      </c>
      <c r="L3516" s="4" t="str">
        <f>IF(K3516="Y",VLOOKUP($A3516,SEM_20201201_20210416!$A:$G,3,FALSE),"")</f>
        <v/>
      </c>
      <c r="M3516" s="4" t="str">
        <f>IF(K3516="Y",VLOOKUP($A3516,SEM_20201201_20210416!$A:$G,4,FALSE),"")</f>
        <v/>
      </c>
      <c r="N3516" s="1" t="str">
        <f>IFERROR(VLOOKUP(A3516,SEM_20201201_20210416!A:F,6,FALSE),"")</f>
        <v/>
      </c>
      <c r="O3516" s="4" t="str">
        <f t="shared" si="274"/>
        <v/>
      </c>
      <c r="P3516" s="4" t="str">
        <f t="shared" si="275"/>
        <v/>
      </c>
    </row>
    <row r="3517" spans="1:16">
      <c r="A3517" s="3" t="s">
        <v>3483</v>
      </c>
      <c r="B3517">
        <v>3</v>
      </c>
      <c r="C3517">
        <v>0</v>
      </c>
      <c r="D3517" s="1">
        <v>0</v>
      </c>
      <c r="E3517" s="2">
        <v>55</v>
      </c>
      <c r="H3517" s="4" t="str">
        <f t="shared" si="271"/>
        <v/>
      </c>
      <c r="I3517" s="4" t="str">
        <f t="shared" si="272"/>
        <v/>
      </c>
      <c r="J3517" s="4" t="str">
        <f t="shared" si="273"/>
        <v/>
      </c>
      <c r="K3517" s="4" t="str">
        <f>IF(ISERROR(MATCH(A3517,SEM_20201201_20210416!A:A,0)),"","Y")</f>
        <v/>
      </c>
      <c r="L3517" s="4" t="str">
        <f>IF(K3517="Y",VLOOKUP($A3517,SEM_20201201_20210416!$A:$G,3,FALSE),"")</f>
        <v/>
      </c>
      <c r="M3517" s="4" t="str">
        <f>IF(K3517="Y",VLOOKUP($A3517,SEM_20201201_20210416!$A:$G,4,FALSE),"")</f>
        <v/>
      </c>
      <c r="N3517" s="1" t="str">
        <f>IFERROR(VLOOKUP(A3517,SEM_20201201_20210416!A:F,6,FALSE),"")</f>
        <v/>
      </c>
      <c r="O3517" s="4" t="str">
        <f t="shared" si="274"/>
        <v/>
      </c>
      <c r="P3517" s="4" t="str">
        <f t="shared" si="275"/>
        <v/>
      </c>
    </row>
    <row r="3518" spans="1:16">
      <c r="A3518" s="3" t="s">
        <v>3578</v>
      </c>
      <c r="B3518">
        <v>3</v>
      </c>
      <c r="C3518">
        <v>0</v>
      </c>
      <c r="D3518" s="1">
        <v>0</v>
      </c>
      <c r="E3518" s="2">
        <v>55</v>
      </c>
      <c r="H3518" s="4" t="str">
        <f t="shared" si="271"/>
        <v/>
      </c>
      <c r="I3518" s="4" t="str">
        <f t="shared" si="272"/>
        <v/>
      </c>
      <c r="J3518" s="4" t="str">
        <f t="shared" si="273"/>
        <v/>
      </c>
      <c r="K3518" s="4" t="str">
        <f>IF(ISERROR(MATCH(A3518,SEM_20201201_20210416!A:A,0)),"","Y")</f>
        <v/>
      </c>
      <c r="L3518" s="4" t="str">
        <f>IF(K3518="Y",VLOOKUP($A3518,SEM_20201201_20210416!$A:$G,3,FALSE),"")</f>
        <v/>
      </c>
      <c r="M3518" s="4" t="str">
        <f>IF(K3518="Y",VLOOKUP($A3518,SEM_20201201_20210416!$A:$G,4,FALSE),"")</f>
        <v/>
      </c>
      <c r="N3518" s="1" t="str">
        <f>IFERROR(VLOOKUP(A3518,SEM_20201201_20210416!A:F,6,FALSE),"")</f>
        <v/>
      </c>
      <c r="O3518" s="4" t="str">
        <f t="shared" si="274"/>
        <v/>
      </c>
      <c r="P3518" s="4" t="str">
        <f t="shared" si="275"/>
        <v/>
      </c>
    </row>
    <row r="3519" spans="1:16">
      <c r="A3519" s="3" t="s">
        <v>3634</v>
      </c>
      <c r="B3519">
        <v>3</v>
      </c>
      <c r="C3519">
        <v>0</v>
      </c>
      <c r="D3519" s="1">
        <v>0</v>
      </c>
      <c r="E3519" s="2">
        <v>55</v>
      </c>
      <c r="H3519" s="4" t="str">
        <f t="shared" si="271"/>
        <v/>
      </c>
      <c r="I3519" s="4" t="str">
        <f t="shared" si="272"/>
        <v/>
      </c>
      <c r="J3519" s="4" t="str">
        <f t="shared" si="273"/>
        <v/>
      </c>
      <c r="K3519" s="4" t="str">
        <f>IF(ISERROR(MATCH(A3519,SEM_20201201_20210416!A:A,0)),"","Y")</f>
        <v/>
      </c>
      <c r="L3519" s="4" t="str">
        <f>IF(K3519="Y",VLOOKUP($A3519,SEM_20201201_20210416!$A:$G,3,FALSE),"")</f>
        <v/>
      </c>
      <c r="M3519" s="4" t="str">
        <f>IF(K3519="Y",VLOOKUP($A3519,SEM_20201201_20210416!$A:$G,4,FALSE),"")</f>
        <v/>
      </c>
      <c r="N3519" s="1" t="str">
        <f>IFERROR(VLOOKUP(A3519,SEM_20201201_20210416!A:F,6,FALSE),"")</f>
        <v/>
      </c>
      <c r="O3519" s="4" t="str">
        <f t="shared" si="274"/>
        <v/>
      </c>
      <c r="P3519" s="4" t="str">
        <f t="shared" si="275"/>
        <v/>
      </c>
    </row>
    <row r="3520" spans="1:16">
      <c r="A3520" s="3" t="s">
        <v>3624</v>
      </c>
      <c r="B3520">
        <v>3</v>
      </c>
      <c r="C3520">
        <v>0</v>
      </c>
      <c r="D3520" s="1">
        <v>0</v>
      </c>
      <c r="E3520" s="2">
        <v>55.3333333333333</v>
      </c>
      <c r="H3520" s="4" t="str">
        <f t="shared" si="271"/>
        <v/>
      </c>
      <c r="I3520" s="4" t="str">
        <f t="shared" si="272"/>
        <v/>
      </c>
      <c r="J3520" s="4" t="str">
        <f t="shared" si="273"/>
        <v/>
      </c>
      <c r="K3520" s="4" t="str">
        <f>IF(ISERROR(MATCH(A3520,SEM_20201201_20210416!A:A,0)),"","Y")</f>
        <v/>
      </c>
      <c r="L3520" s="4" t="str">
        <f>IF(K3520="Y",VLOOKUP($A3520,SEM_20201201_20210416!$A:$G,3,FALSE),"")</f>
        <v/>
      </c>
      <c r="M3520" s="4" t="str">
        <f>IF(K3520="Y",VLOOKUP($A3520,SEM_20201201_20210416!$A:$G,4,FALSE),"")</f>
        <v/>
      </c>
      <c r="N3520" s="1" t="str">
        <f>IFERROR(VLOOKUP(A3520,SEM_20201201_20210416!A:F,6,FALSE),"")</f>
        <v/>
      </c>
      <c r="O3520" s="4" t="str">
        <f t="shared" si="274"/>
        <v/>
      </c>
      <c r="P3520" s="4" t="str">
        <f t="shared" si="275"/>
        <v/>
      </c>
    </row>
    <row r="3521" spans="1:16">
      <c r="A3521" s="3" t="s">
        <v>3313</v>
      </c>
      <c r="B3521">
        <v>3</v>
      </c>
      <c r="C3521">
        <v>0</v>
      </c>
      <c r="D3521" s="1">
        <v>0</v>
      </c>
      <c r="E3521" s="2">
        <v>56</v>
      </c>
      <c r="H3521" s="4" t="str">
        <f t="shared" si="271"/>
        <v/>
      </c>
      <c r="I3521" s="4" t="str">
        <f t="shared" si="272"/>
        <v/>
      </c>
      <c r="J3521" s="4" t="str">
        <f t="shared" si="273"/>
        <v/>
      </c>
      <c r="K3521" s="4" t="str">
        <f>IF(ISERROR(MATCH(A3521,SEM_20201201_20210416!A:A,0)),"","Y")</f>
        <v/>
      </c>
      <c r="L3521" s="4" t="str">
        <f>IF(K3521="Y",VLOOKUP($A3521,SEM_20201201_20210416!$A:$G,3,FALSE),"")</f>
        <v/>
      </c>
      <c r="M3521" s="4" t="str">
        <f>IF(K3521="Y",VLOOKUP($A3521,SEM_20201201_20210416!$A:$G,4,FALSE),"")</f>
        <v/>
      </c>
      <c r="N3521" s="1" t="str">
        <f>IFERROR(VLOOKUP(A3521,SEM_20201201_20210416!A:F,6,FALSE),"")</f>
        <v/>
      </c>
      <c r="O3521" s="4" t="str">
        <f t="shared" si="274"/>
        <v/>
      </c>
      <c r="P3521" s="4" t="str">
        <f t="shared" si="275"/>
        <v/>
      </c>
    </row>
    <row r="3522" spans="1:16">
      <c r="A3522" s="3" t="s">
        <v>3379</v>
      </c>
      <c r="B3522">
        <v>3</v>
      </c>
      <c r="C3522">
        <v>0</v>
      </c>
      <c r="D3522" s="1">
        <v>0</v>
      </c>
      <c r="E3522" s="2">
        <v>56</v>
      </c>
      <c r="H3522" s="4" t="str">
        <f t="shared" si="271"/>
        <v/>
      </c>
      <c r="I3522" s="4" t="str">
        <f t="shared" si="272"/>
        <v/>
      </c>
      <c r="J3522" s="4" t="str">
        <f t="shared" si="273"/>
        <v/>
      </c>
      <c r="K3522" s="4" t="str">
        <f>IF(ISERROR(MATCH(A3522,SEM_20201201_20210416!A:A,0)),"","Y")</f>
        <v/>
      </c>
      <c r="L3522" s="4" t="str">
        <f>IF(K3522="Y",VLOOKUP($A3522,SEM_20201201_20210416!$A:$G,3,FALSE),"")</f>
        <v/>
      </c>
      <c r="M3522" s="4" t="str">
        <f>IF(K3522="Y",VLOOKUP($A3522,SEM_20201201_20210416!$A:$G,4,FALSE),"")</f>
        <v/>
      </c>
      <c r="N3522" s="1" t="str">
        <f>IFERROR(VLOOKUP(A3522,SEM_20201201_20210416!A:F,6,FALSE),"")</f>
        <v/>
      </c>
      <c r="O3522" s="4" t="str">
        <f t="shared" si="274"/>
        <v/>
      </c>
      <c r="P3522" s="4" t="str">
        <f t="shared" si="275"/>
        <v/>
      </c>
    </row>
    <row r="3523" spans="1:16">
      <c r="A3523" s="3" t="s">
        <v>3397</v>
      </c>
      <c r="B3523">
        <v>3</v>
      </c>
      <c r="C3523">
        <v>0</v>
      </c>
      <c r="D3523" s="1">
        <v>0</v>
      </c>
      <c r="E3523" s="2">
        <v>56</v>
      </c>
      <c r="H3523" s="4" t="str">
        <f t="shared" ref="H3523:H3586" si="276">IF(AND(E3523&gt;=2,E3523&lt;3),"Y","")</f>
        <v/>
      </c>
      <c r="I3523" s="4" t="str">
        <f t="shared" ref="I3523:I3586" si="277">IF(AND(E3523&gt;=4,E3523&lt;5),"Y","")</f>
        <v/>
      </c>
      <c r="J3523" s="4" t="str">
        <f t="shared" ref="J3523:J3586" si="278">IF(AND(E3523&gt;=6,E3523&lt;7),"Y","")</f>
        <v/>
      </c>
      <c r="K3523" s="4" t="str">
        <f>IF(ISERROR(MATCH(A3523,SEM_20201201_20210416!A:A,0)),"","Y")</f>
        <v/>
      </c>
      <c r="L3523" s="4" t="str">
        <f>IF(K3523="Y",VLOOKUP($A3523,SEM_20201201_20210416!$A:$G,3,FALSE),"")</f>
        <v/>
      </c>
      <c r="M3523" s="4" t="str">
        <f>IF(K3523="Y",VLOOKUP($A3523,SEM_20201201_20210416!$A:$G,4,FALSE),"")</f>
        <v/>
      </c>
      <c r="N3523" s="1" t="str">
        <f>IFERROR(VLOOKUP(A3523,SEM_20201201_20210416!A:F,6,FALSE),"")</f>
        <v/>
      </c>
      <c r="O3523" s="4" t="str">
        <f t="shared" ref="O3523:O3586" si="279">IF(AND(K3523="Y",M3523&gt;C3523),"Y","")</f>
        <v/>
      </c>
      <c r="P3523" s="4" t="str">
        <f t="shared" ref="P3523:P3586" si="280">IF(AND(G3523&lt;&gt;"N",E3523&gt;$V$1,D3523&lt;$V$2,B3523&gt;=$V$3),"Y","")</f>
        <v/>
      </c>
    </row>
    <row r="3524" spans="1:16">
      <c r="A3524" s="3" t="s">
        <v>3543</v>
      </c>
      <c r="B3524">
        <v>3</v>
      </c>
      <c r="C3524">
        <v>0</v>
      </c>
      <c r="D3524" s="1">
        <v>0</v>
      </c>
      <c r="E3524" s="2">
        <v>56</v>
      </c>
      <c r="H3524" s="4" t="str">
        <f t="shared" si="276"/>
        <v/>
      </c>
      <c r="I3524" s="4" t="str">
        <f t="shared" si="277"/>
        <v/>
      </c>
      <c r="J3524" s="4" t="str">
        <f t="shared" si="278"/>
        <v/>
      </c>
      <c r="K3524" s="4" t="str">
        <f>IF(ISERROR(MATCH(A3524,SEM_20201201_20210416!A:A,0)),"","Y")</f>
        <v/>
      </c>
      <c r="L3524" s="4" t="str">
        <f>IF(K3524="Y",VLOOKUP($A3524,SEM_20201201_20210416!$A:$G,3,FALSE),"")</f>
        <v/>
      </c>
      <c r="M3524" s="4" t="str">
        <f>IF(K3524="Y",VLOOKUP($A3524,SEM_20201201_20210416!$A:$G,4,FALSE),"")</f>
        <v/>
      </c>
      <c r="N3524" s="1" t="str">
        <f>IFERROR(VLOOKUP(A3524,SEM_20201201_20210416!A:F,6,FALSE),"")</f>
        <v/>
      </c>
      <c r="O3524" s="4" t="str">
        <f t="shared" si="279"/>
        <v/>
      </c>
      <c r="P3524" s="4" t="str">
        <f t="shared" si="280"/>
        <v/>
      </c>
    </row>
    <row r="3525" spans="1:16">
      <c r="A3525" s="3" t="s">
        <v>3322</v>
      </c>
      <c r="B3525">
        <v>3</v>
      </c>
      <c r="C3525">
        <v>0</v>
      </c>
      <c r="D3525" s="1">
        <v>0</v>
      </c>
      <c r="E3525" s="2">
        <v>56.6666666666666</v>
      </c>
      <c r="H3525" s="4" t="str">
        <f t="shared" si="276"/>
        <v/>
      </c>
      <c r="I3525" s="4" t="str">
        <f t="shared" si="277"/>
        <v/>
      </c>
      <c r="J3525" s="4" t="str">
        <f t="shared" si="278"/>
        <v/>
      </c>
      <c r="K3525" s="4" t="str">
        <f>IF(ISERROR(MATCH(A3525,SEM_20201201_20210416!A:A,0)),"","Y")</f>
        <v/>
      </c>
      <c r="L3525" s="4" t="str">
        <f>IF(K3525="Y",VLOOKUP($A3525,SEM_20201201_20210416!$A:$G,3,FALSE),"")</f>
        <v/>
      </c>
      <c r="M3525" s="4" t="str">
        <f>IF(K3525="Y",VLOOKUP($A3525,SEM_20201201_20210416!$A:$G,4,FALSE),"")</f>
        <v/>
      </c>
      <c r="N3525" s="1" t="str">
        <f>IFERROR(VLOOKUP(A3525,SEM_20201201_20210416!A:F,6,FALSE),"")</f>
        <v/>
      </c>
      <c r="O3525" s="4" t="str">
        <f t="shared" si="279"/>
        <v/>
      </c>
      <c r="P3525" s="4" t="str">
        <f t="shared" si="280"/>
        <v/>
      </c>
    </row>
    <row r="3526" spans="1:16">
      <c r="A3526" s="3" t="s">
        <v>3386</v>
      </c>
      <c r="B3526">
        <v>3</v>
      </c>
      <c r="C3526">
        <v>0</v>
      </c>
      <c r="D3526" s="1">
        <v>0</v>
      </c>
      <c r="E3526" s="2">
        <v>57.3333333333333</v>
      </c>
      <c r="H3526" s="4" t="str">
        <f t="shared" si="276"/>
        <v/>
      </c>
      <c r="I3526" s="4" t="str">
        <f t="shared" si="277"/>
        <v/>
      </c>
      <c r="J3526" s="4" t="str">
        <f t="shared" si="278"/>
        <v/>
      </c>
      <c r="K3526" s="4" t="str">
        <f>IF(ISERROR(MATCH(A3526,SEM_20201201_20210416!A:A,0)),"","Y")</f>
        <v/>
      </c>
      <c r="L3526" s="4" t="str">
        <f>IF(K3526="Y",VLOOKUP($A3526,SEM_20201201_20210416!$A:$G,3,FALSE),"")</f>
        <v/>
      </c>
      <c r="M3526" s="4" t="str">
        <f>IF(K3526="Y",VLOOKUP($A3526,SEM_20201201_20210416!$A:$G,4,FALSE),"")</f>
        <v/>
      </c>
      <c r="N3526" s="1" t="str">
        <f>IFERROR(VLOOKUP(A3526,SEM_20201201_20210416!A:F,6,FALSE),"")</f>
        <v/>
      </c>
      <c r="O3526" s="4" t="str">
        <f t="shared" si="279"/>
        <v/>
      </c>
      <c r="P3526" s="4" t="str">
        <f t="shared" si="280"/>
        <v/>
      </c>
    </row>
    <row r="3527" spans="1:16">
      <c r="A3527" s="3" t="s">
        <v>3424</v>
      </c>
      <c r="B3527">
        <v>3</v>
      </c>
      <c r="C3527">
        <v>0</v>
      </c>
      <c r="D3527" s="1">
        <v>0</v>
      </c>
      <c r="E3527" s="2">
        <v>57.6666666666666</v>
      </c>
      <c r="H3527" s="4" t="str">
        <f t="shared" si="276"/>
        <v/>
      </c>
      <c r="I3527" s="4" t="str">
        <f t="shared" si="277"/>
        <v/>
      </c>
      <c r="J3527" s="4" t="str">
        <f t="shared" si="278"/>
        <v/>
      </c>
      <c r="K3527" s="4" t="str">
        <f>IF(ISERROR(MATCH(A3527,SEM_20201201_20210416!A:A,0)),"","Y")</f>
        <v/>
      </c>
      <c r="L3527" s="4" t="str">
        <f>IF(K3527="Y",VLOOKUP($A3527,SEM_20201201_20210416!$A:$G,3,FALSE),"")</f>
        <v/>
      </c>
      <c r="M3527" s="4" t="str">
        <f>IF(K3527="Y",VLOOKUP($A3527,SEM_20201201_20210416!$A:$G,4,FALSE),"")</f>
        <v/>
      </c>
      <c r="N3527" s="1" t="str">
        <f>IFERROR(VLOOKUP(A3527,SEM_20201201_20210416!A:F,6,FALSE),"")</f>
        <v/>
      </c>
      <c r="O3527" s="4" t="str">
        <f t="shared" si="279"/>
        <v/>
      </c>
      <c r="P3527" s="4" t="str">
        <f t="shared" si="280"/>
        <v/>
      </c>
    </row>
    <row r="3528" spans="1:16">
      <c r="A3528" s="3" t="s">
        <v>3637</v>
      </c>
      <c r="B3528">
        <v>3</v>
      </c>
      <c r="C3528">
        <v>0</v>
      </c>
      <c r="D3528" s="1">
        <v>0</v>
      </c>
      <c r="E3528" s="2">
        <v>57.6666666666666</v>
      </c>
      <c r="H3528" s="4" t="str">
        <f t="shared" si="276"/>
        <v/>
      </c>
      <c r="I3528" s="4" t="str">
        <f t="shared" si="277"/>
        <v/>
      </c>
      <c r="J3528" s="4" t="str">
        <f t="shared" si="278"/>
        <v/>
      </c>
      <c r="K3528" s="4" t="str">
        <f>IF(ISERROR(MATCH(A3528,SEM_20201201_20210416!A:A,0)),"","Y")</f>
        <v/>
      </c>
      <c r="L3528" s="4" t="str">
        <f>IF(K3528="Y",VLOOKUP($A3528,SEM_20201201_20210416!$A:$G,3,FALSE),"")</f>
        <v/>
      </c>
      <c r="M3528" s="4" t="str">
        <f>IF(K3528="Y",VLOOKUP($A3528,SEM_20201201_20210416!$A:$G,4,FALSE),"")</f>
        <v/>
      </c>
      <c r="N3528" s="1" t="str">
        <f>IFERROR(VLOOKUP(A3528,SEM_20201201_20210416!A:F,6,FALSE),"")</f>
        <v/>
      </c>
      <c r="O3528" s="4" t="str">
        <f t="shared" si="279"/>
        <v/>
      </c>
      <c r="P3528" s="4" t="str">
        <f t="shared" si="280"/>
        <v/>
      </c>
    </row>
    <row r="3529" spans="1:16">
      <c r="A3529" s="3" t="s">
        <v>3480</v>
      </c>
      <c r="B3529">
        <v>3</v>
      </c>
      <c r="C3529">
        <v>0</v>
      </c>
      <c r="D3529" s="1">
        <v>0</v>
      </c>
      <c r="E3529" s="2">
        <v>59.6666666666666</v>
      </c>
      <c r="H3529" s="4" t="str">
        <f t="shared" si="276"/>
        <v/>
      </c>
      <c r="I3529" s="4" t="str">
        <f t="shared" si="277"/>
        <v/>
      </c>
      <c r="J3529" s="4" t="str">
        <f t="shared" si="278"/>
        <v/>
      </c>
      <c r="K3529" s="4" t="str">
        <f>IF(ISERROR(MATCH(A3529,SEM_20201201_20210416!A:A,0)),"","Y")</f>
        <v/>
      </c>
      <c r="L3529" s="4" t="str">
        <f>IF(K3529="Y",VLOOKUP($A3529,SEM_20201201_20210416!$A:$G,3,FALSE),"")</f>
        <v/>
      </c>
      <c r="M3529" s="4" t="str">
        <f>IF(K3529="Y",VLOOKUP($A3529,SEM_20201201_20210416!$A:$G,4,FALSE),"")</f>
        <v/>
      </c>
      <c r="N3529" s="1" t="str">
        <f>IFERROR(VLOOKUP(A3529,SEM_20201201_20210416!A:F,6,FALSE),"")</f>
        <v/>
      </c>
      <c r="O3529" s="4" t="str">
        <f t="shared" si="279"/>
        <v/>
      </c>
      <c r="P3529" s="4" t="str">
        <f t="shared" si="280"/>
        <v/>
      </c>
    </row>
    <row r="3530" spans="1:16">
      <c r="A3530" s="3" t="s">
        <v>3528</v>
      </c>
      <c r="B3530">
        <v>3</v>
      </c>
      <c r="C3530">
        <v>0</v>
      </c>
      <c r="D3530" s="1">
        <v>0</v>
      </c>
      <c r="E3530" s="2">
        <v>60.3333333333333</v>
      </c>
      <c r="H3530" s="4" t="str">
        <f t="shared" si="276"/>
        <v/>
      </c>
      <c r="I3530" s="4" t="str">
        <f t="shared" si="277"/>
        <v/>
      </c>
      <c r="J3530" s="4" t="str">
        <f t="shared" si="278"/>
        <v/>
      </c>
      <c r="K3530" s="4" t="str">
        <f>IF(ISERROR(MATCH(A3530,SEM_20201201_20210416!A:A,0)),"","Y")</f>
        <v/>
      </c>
      <c r="L3530" s="4" t="str">
        <f>IF(K3530="Y",VLOOKUP($A3530,SEM_20201201_20210416!$A:$G,3,FALSE),"")</f>
        <v/>
      </c>
      <c r="M3530" s="4" t="str">
        <f>IF(K3530="Y",VLOOKUP($A3530,SEM_20201201_20210416!$A:$G,4,FALSE),"")</f>
        <v/>
      </c>
      <c r="N3530" s="1" t="str">
        <f>IFERROR(VLOOKUP(A3530,SEM_20201201_20210416!A:F,6,FALSE),"")</f>
        <v/>
      </c>
      <c r="O3530" s="4" t="str">
        <f t="shared" si="279"/>
        <v/>
      </c>
      <c r="P3530" s="4" t="str">
        <f t="shared" si="280"/>
        <v/>
      </c>
    </row>
    <row r="3531" spans="1:16">
      <c r="A3531" s="3" t="s">
        <v>3284</v>
      </c>
      <c r="B3531">
        <v>3</v>
      </c>
      <c r="C3531">
        <v>0</v>
      </c>
      <c r="D3531" s="1">
        <v>0</v>
      </c>
      <c r="E3531" s="2">
        <v>60.6666666666666</v>
      </c>
      <c r="H3531" s="4" t="str">
        <f t="shared" si="276"/>
        <v/>
      </c>
      <c r="I3531" s="4" t="str">
        <f t="shared" si="277"/>
        <v/>
      </c>
      <c r="J3531" s="4" t="str">
        <f t="shared" si="278"/>
        <v/>
      </c>
      <c r="K3531" s="4" t="str">
        <f>IF(ISERROR(MATCH(A3531,SEM_20201201_20210416!A:A,0)),"","Y")</f>
        <v/>
      </c>
      <c r="L3531" s="4" t="str">
        <f>IF(K3531="Y",VLOOKUP($A3531,SEM_20201201_20210416!$A:$G,3,FALSE),"")</f>
        <v/>
      </c>
      <c r="M3531" s="4" t="str">
        <f>IF(K3531="Y",VLOOKUP($A3531,SEM_20201201_20210416!$A:$G,4,FALSE),"")</f>
        <v/>
      </c>
      <c r="N3531" s="1" t="str">
        <f>IFERROR(VLOOKUP(A3531,SEM_20201201_20210416!A:F,6,FALSE),"")</f>
        <v/>
      </c>
      <c r="O3531" s="4" t="str">
        <f t="shared" si="279"/>
        <v/>
      </c>
      <c r="P3531" s="4" t="str">
        <f t="shared" si="280"/>
        <v/>
      </c>
    </row>
    <row r="3532" spans="1:16">
      <c r="A3532" s="3" t="s">
        <v>3658</v>
      </c>
      <c r="B3532">
        <v>3</v>
      </c>
      <c r="C3532">
        <v>0</v>
      </c>
      <c r="D3532" s="1">
        <v>0</v>
      </c>
      <c r="E3532" s="2">
        <v>60.6666666666666</v>
      </c>
      <c r="H3532" s="4" t="str">
        <f t="shared" si="276"/>
        <v/>
      </c>
      <c r="I3532" s="4" t="str">
        <f t="shared" si="277"/>
        <v/>
      </c>
      <c r="J3532" s="4" t="str">
        <f t="shared" si="278"/>
        <v/>
      </c>
      <c r="K3532" s="4" t="str">
        <f>IF(ISERROR(MATCH(A3532,SEM_20201201_20210416!A:A,0)),"","Y")</f>
        <v/>
      </c>
      <c r="L3532" s="4" t="str">
        <f>IF(K3532="Y",VLOOKUP($A3532,SEM_20201201_20210416!$A:$G,3,FALSE),"")</f>
        <v/>
      </c>
      <c r="M3532" s="4" t="str">
        <f>IF(K3532="Y",VLOOKUP($A3532,SEM_20201201_20210416!$A:$G,4,FALSE),"")</f>
        <v/>
      </c>
      <c r="N3532" s="1" t="str">
        <f>IFERROR(VLOOKUP(A3532,SEM_20201201_20210416!A:F,6,FALSE),"")</f>
        <v/>
      </c>
      <c r="O3532" s="4" t="str">
        <f t="shared" si="279"/>
        <v/>
      </c>
      <c r="P3532" s="4" t="str">
        <f t="shared" si="280"/>
        <v/>
      </c>
    </row>
    <row r="3533" spans="1:16">
      <c r="A3533" s="3" t="s">
        <v>3251</v>
      </c>
      <c r="B3533">
        <v>3</v>
      </c>
      <c r="C3533">
        <v>0</v>
      </c>
      <c r="D3533" s="1">
        <v>0</v>
      </c>
      <c r="E3533" s="2">
        <v>62</v>
      </c>
      <c r="H3533" s="4" t="str">
        <f t="shared" si="276"/>
        <v/>
      </c>
      <c r="I3533" s="4" t="str">
        <f t="shared" si="277"/>
        <v/>
      </c>
      <c r="J3533" s="4" t="str">
        <f t="shared" si="278"/>
        <v/>
      </c>
      <c r="K3533" s="4" t="str">
        <f>IF(ISERROR(MATCH(A3533,SEM_20201201_20210416!A:A,0)),"","Y")</f>
        <v/>
      </c>
      <c r="L3533" s="4" t="str">
        <f>IF(K3533="Y",VLOOKUP($A3533,SEM_20201201_20210416!$A:$G,3,FALSE),"")</f>
        <v/>
      </c>
      <c r="M3533" s="4" t="str">
        <f>IF(K3533="Y",VLOOKUP($A3533,SEM_20201201_20210416!$A:$G,4,FALSE),"")</f>
        <v/>
      </c>
      <c r="N3533" s="1" t="str">
        <f>IFERROR(VLOOKUP(A3533,SEM_20201201_20210416!A:F,6,FALSE),"")</f>
        <v/>
      </c>
      <c r="O3533" s="4" t="str">
        <f t="shared" si="279"/>
        <v/>
      </c>
      <c r="P3533" s="4" t="str">
        <f t="shared" si="280"/>
        <v/>
      </c>
    </row>
    <row r="3534" spans="1:16">
      <c r="A3534" s="3" t="s">
        <v>3555</v>
      </c>
      <c r="B3534">
        <v>3</v>
      </c>
      <c r="C3534">
        <v>0</v>
      </c>
      <c r="D3534" s="1">
        <v>0</v>
      </c>
      <c r="E3534" s="2">
        <v>62</v>
      </c>
      <c r="H3534" s="4" t="str">
        <f t="shared" si="276"/>
        <v/>
      </c>
      <c r="I3534" s="4" t="str">
        <f t="shared" si="277"/>
        <v/>
      </c>
      <c r="J3534" s="4" t="str">
        <f t="shared" si="278"/>
        <v/>
      </c>
      <c r="K3534" s="4" t="str">
        <f>IF(ISERROR(MATCH(A3534,SEM_20201201_20210416!A:A,0)),"","Y")</f>
        <v/>
      </c>
      <c r="L3534" s="4" t="str">
        <f>IF(K3534="Y",VLOOKUP($A3534,SEM_20201201_20210416!$A:$G,3,FALSE),"")</f>
        <v/>
      </c>
      <c r="M3534" s="4" t="str">
        <f>IF(K3534="Y",VLOOKUP($A3534,SEM_20201201_20210416!$A:$G,4,FALSE),"")</f>
        <v/>
      </c>
      <c r="N3534" s="1" t="str">
        <f>IFERROR(VLOOKUP(A3534,SEM_20201201_20210416!A:F,6,FALSE),"")</f>
        <v/>
      </c>
      <c r="O3534" s="4" t="str">
        <f t="shared" si="279"/>
        <v/>
      </c>
      <c r="P3534" s="4" t="str">
        <f t="shared" si="280"/>
        <v/>
      </c>
    </row>
    <row r="3535" spans="1:16">
      <c r="A3535" s="3" t="s">
        <v>3268</v>
      </c>
      <c r="B3535">
        <v>3</v>
      </c>
      <c r="C3535">
        <v>0</v>
      </c>
      <c r="D3535" s="1">
        <v>0</v>
      </c>
      <c r="E3535" s="2">
        <v>63.3333333333333</v>
      </c>
      <c r="H3535" s="4" t="str">
        <f t="shared" si="276"/>
        <v/>
      </c>
      <c r="I3535" s="4" t="str">
        <f t="shared" si="277"/>
        <v/>
      </c>
      <c r="J3535" s="4" t="str">
        <f t="shared" si="278"/>
        <v/>
      </c>
      <c r="K3535" s="4" t="str">
        <f>IF(ISERROR(MATCH(A3535,SEM_20201201_20210416!A:A,0)),"","Y")</f>
        <v/>
      </c>
      <c r="L3535" s="4" t="str">
        <f>IF(K3535="Y",VLOOKUP($A3535,SEM_20201201_20210416!$A:$G,3,FALSE),"")</f>
        <v/>
      </c>
      <c r="M3535" s="4" t="str">
        <f>IF(K3535="Y",VLOOKUP($A3535,SEM_20201201_20210416!$A:$G,4,FALSE),"")</f>
        <v/>
      </c>
      <c r="N3535" s="1" t="str">
        <f>IFERROR(VLOOKUP(A3535,SEM_20201201_20210416!A:F,6,FALSE),"")</f>
        <v/>
      </c>
      <c r="O3535" s="4" t="str">
        <f t="shared" si="279"/>
        <v/>
      </c>
      <c r="P3535" s="4" t="str">
        <f t="shared" si="280"/>
        <v/>
      </c>
    </row>
    <row r="3536" spans="1:16">
      <c r="A3536" s="3" t="s">
        <v>3340</v>
      </c>
      <c r="B3536">
        <v>3</v>
      </c>
      <c r="C3536">
        <v>0</v>
      </c>
      <c r="D3536" s="1">
        <v>0</v>
      </c>
      <c r="E3536" s="2">
        <v>63.6666666666666</v>
      </c>
      <c r="H3536" s="4" t="str">
        <f t="shared" si="276"/>
        <v/>
      </c>
      <c r="I3536" s="4" t="str">
        <f t="shared" si="277"/>
        <v/>
      </c>
      <c r="J3536" s="4" t="str">
        <f t="shared" si="278"/>
        <v/>
      </c>
      <c r="K3536" s="4" t="str">
        <f>IF(ISERROR(MATCH(A3536,SEM_20201201_20210416!A:A,0)),"","Y")</f>
        <v/>
      </c>
      <c r="L3536" s="4" t="str">
        <f>IF(K3536="Y",VLOOKUP($A3536,SEM_20201201_20210416!$A:$G,3,FALSE),"")</f>
        <v/>
      </c>
      <c r="M3536" s="4" t="str">
        <f>IF(K3536="Y",VLOOKUP($A3536,SEM_20201201_20210416!$A:$G,4,FALSE),"")</f>
        <v/>
      </c>
      <c r="N3536" s="1" t="str">
        <f>IFERROR(VLOOKUP(A3536,SEM_20201201_20210416!A:F,6,FALSE),"")</f>
        <v/>
      </c>
      <c r="O3536" s="4" t="str">
        <f t="shared" si="279"/>
        <v/>
      </c>
      <c r="P3536" s="4" t="str">
        <f t="shared" si="280"/>
        <v/>
      </c>
    </row>
    <row r="3537" spans="1:16">
      <c r="A3537" s="3" t="s">
        <v>3549</v>
      </c>
      <c r="B3537">
        <v>3</v>
      </c>
      <c r="C3537">
        <v>0</v>
      </c>
      <c r="D3537" s="1">
        <v>0</v>
      </c>
      <c r="E3537" s="2">
        <v>63.6666666666666</v>
      </c>
      <c r="H3537" s="4" t="str">
        <f t="shared" si="276"/>
        <v/>
      </c>
      <c r="I3537" s="4" t="str">
        <f t="shared" si="277"/>
        <v/>
      </c>
      <c r="J3537" s="4" t="str">
        <f t="shared" si="278"/>
        <v/>
      </c>
      <c r="K3537" s="4" t="str">
        <f>IF(ISERROR(MATCH(A3537,SEM_20201201_20210416!A:A,0)),"","Y")</f>
        <v/>
      </c>
      <c r="L3537" s="4" t="str">
        <f>IF(K3537="Y",VLOOKUP($A3537,SEM_20201201_20210416!$A:$G,3,FALSE),"")</f>
        <v/>
      </c>
      <c r="M3537" s="4" t="str">
        <f>IF(K3537="Y",VLOOKUP($A3537,SEM_20201201_20210416!$A:$G,4,FALSE),"")</f>
        <v/>
      </c>
      <c r="N3537" s="1" t="str">
        <f>IFERROR(VLOOKUP(A3537,SEM_20201201_20210416!A:F,6,FALSE),"")</f>
        <v/>
      </c>
      <c r="O3537" s="4" t="str">
        <f t="shared" si="279"/>
        <v/>
      </c>
      <c r="P3537" s="4" t="str">
        <f t="shared" si="280"/>
        <v/>
      </c>
    </row>
    <row r="3538" spans="1:16">
      <c r="A3538" s="3" t="s">
        <v>3396</v>
      </c>
      <c r="B3538">
        <v>3</v>
      </c>
      <c r="C3538">
        <v>0</v>
      </c>
      <c r="D3538" s="1">
        <v>0</v>
      </c>
      <c r="E3538" s="2">
        <v>64.6666666666666</v>
      </c>
      <c r="H3538" s="4" t="str">
        <f t="shared" si="276"/>
        <v/>
      </c>
      <c r="I3538" s="4" t="str">
        <f t="shared" si="277"/>
        <v/>
      </c>
      <c r="J3538" s="4" t="str">
        <f t="shared" si="278"/>
        <v/>
      </c>
      <c r="K3538" s="4" t="str">
        <f>IF(ISERROR(MATCH(A3538,SEM_20201201_20210416!A:A,0)),"","Y")</f>
        <v/>
      </c>
      <c r="L3538" s="4" t="str">
        <f>IF(K3538="Y",VLOOKUP($A3538,SEM_20201201_20210416!$A:$G,3,FALSE),"")</f>
        <v/>
      </c>
      <c r="M3538" s="4" t="str">
        <f>IF(K3538="Y",VLOOKUP($A3538,SEM_20201201_20210416!$A:$G,4,FALSE),"")</f>
        <v/>
      </c>
      <c r="N3538" s="1" t="str">
        <f>IFERROR(VLOOKUP(A3538,SEM_20201201_20210416!A:F,6,FALSE),"")</f>
        <v/>
      </c>
      <c r="O3538" s="4" t="str">
        <f t="shared" si="279"/>
        <v/>
      </c>
      <c r="P3538" s="4" t="str">
        <f t="shared" si="280"/>
        <v/>
      </c>
    </row>
    <row r="3539" spans="1:16">
      <c r="A3539" s="3" t="s">
        <v>3406</v>
      </c>
      <c r="B3539">
        <v>3</v>
      </c>
      <c r="C3539">
        <v>0</v>
      </c>
      <c r="D3539" s="1">
        <v>0</v>
      </c>
      <c r="E3539" s="2">
        <v>64.6666666666666</v>
      </c>
      <c r="H3539" s="4" t="str">
        <f t="shared" si="276"/>
        <v/>
      </c>
      <c r="I3539" s="4" t="str">
        <f t="shared" si="277"/>
        <v/>
      </c>
      <c r="J3539" s="4" t="str">
        <f t="shared" si="278"/>
        <v/>
      </c>
      <c r="K3539" s="4" t="str">
        <f>IF(ISERROR(MATCH(A3539,SEM_20201201_20210416!A:A,0)),"","Y")</f>
        <v/>
      </c>
      <c r="L3539" s="4" t="str">
        <f>IF(K3539="Y",VLOOKUP($A3539,SEM_20201201_20210416!$A:$G,3,FALSE),"")</f>
        <v/>
      </c>
      <c r="M3539" s="4" t="str">
        <f>IF(K3539="Y",VLOOKUP($A3539,SEM_20201201_20210416!$A:$G,4,FALSE),"")</f>
        <v/>
      </c>
      <c r="N3539" s="1" t="str">
        <f>IFERROR(VLOOKUP(A3539,SEM_20201201_20210416!A:F,6,FALSE),"")</f>
        <v/>
      </c>
      <c r="O3539" s="4" t="str">
        <f t="shared" si="279"/>
        <v/>
      </c>
      <c r="P3539" s="4" t="str">
        <f t="shared" si="280"/>
        <v/>
      </c>
    </row>
    <row r="3540" spans="1:16">
      <c r="A3540" s="3" t="s">
        <v>3309</v>
      </c>
      <c r="B3540">
        <v>3</v>
      </c>
      <c r="C3540">
        <v>0</v>
      </c>
      <c r="D3540" s="1">
        <v>0</v>
      </c>
      <c r="E3540" s="2">
        <v>65</v>
      </c>
      <c r="H3540" s="4" t="str">
        <f t="shared" si="276"/>
        <v/>
      </c>
      <c r="I3540" s="4" t="str">
        <f t="shared" si="277"/>
        <v/>
      </c>
      <c r="J3540" s="4" t="str">
        <f t="shared" si="278"/>
        <v/>
      </c>
      <c r="K3540" s="4" t="str">
        <f>IF(ISERROR(MATCH(A3540,SEM_20201201_20210416!A:A,0)),"","Y")</f>
        <v/>
      </c>
      <c r="L3540" s="4" t="str">
        <f>IF(K3540="Y",VLOOKUP($A3540,SEM_20201201_20210416!$A:$G,3,FALSE),"")</f>
        <v/>
      </c>
      <c r="M3540" s="4" t="str">
        <f>IF(K3540="Y",VLOOKUP($A3540,SEM_20201201_20210416!$A:$G,4,FALSE),"")</f>
        <v/>
      </c>
      <c r="N3540" s="1" t="str">
        <f>IFERROR(VLOOKUP(A3540,SEM_20201201_20210416!A:F,6,FALSE),"")</f>
        <v/>
      </c>
      <c r="O3540" s="4" t="str">
        <f t="shared" si="279"/>
        <v/>
      </c>
      <c r="P3540" s="4" t="str">
        <f t="shared" si="280"/>
        <v/>
      </c>
    </row>
    <row r="3541" spans="1:16">
      <c r="A3541" s="3" t="s">
        <v>3422</v>
      </c>
      <c r="B3541">
        <v>3</v>
      </c>
      <c r="C3541">
        <v>0</v>
      </c>
      <c r="D3541" s="1">
        <v>0</v>
      </c>
      <c r="E3541" s="2">
        <v>65</v>
      </c>
      <c r="H3541" s="4" t="str">
        <f t="shared" si="276"/>
        <v/>
      </c>
      <c r="I3541" s="4" t="str">
        <f t="shared" si="277"/>
        <v/>
      </c>
      <c r="J3541" s="4" t="str">
        <f t="shared" si="278"/>
        <v/>
      </c>
      <c r="K3541" s="4" t="str">
        <f>IF(ISERROR(MATCH(A3541,SEM_20201201_20210416!A:A,0)),"","Y")</f>
        <v>Y</v>
      </c>
      <c r="L3541" s="4">
        <f>IF(K3541="Y",VLOOKUP($A3541,SEM_20201201_20210416!$A:$G,3,FALSE),"")</f>
        <v>64</v>
      </c>
      <c r="M3541" s="4">
        <f>IF(K3541="Y",VLOOKUP($A3541,SEM_20201201_20210416!$A:$G,4,FALSE),"")</f>
        <v>1</v>
      </c>
      <c r="N3541" s="1">
        <f>IFERROR(VLOOKUP(A3541,SEM_20201201_20210416!A:F,6,FALSE),"")</f>
        <v>1.5625E-2</v>
      </c>
      <c r="O3541" s="4" t="str">
        <f t="shared" si="279"/>
        <v>Y</v>
      </c>
      <c r="P3541" s="4" t="str">
        <f t="shared" si="280"/>
        <v/>
      </c>
    </row>
    <row r="3542" spans="1:16">
      <c r="A3542" s="3" t="s">
        <v>3503</v>
      </c>
      <c r="B3542">
        <v>3</v>
      </c>
      <c r="C3542">
        <v>0</v>
      </c>
      <c r="D3542" s="1">
        <v>0</v>
      </c>
      <c r="E3542" s="2">
        <v>65.3333333333333</v>
      </c>
      <c r="H3542" s="4" t="str">
        <f t="shared" si="276"/>
        <v/>
      </c>
      <c r="I3542" s="4" t="str">
        <f t="shared" si="277"/>
        <v/>
      </c>
      <c r="J3542" s="4" t="str">
        <f t="shared" si="278"/>
        <v/>
      </c>
      <c r="K3542" s="4" t="str">
        <f>IF(ISERROR(MATCH(A3542,SEM_20201201_20210416!A:A,0)),"","Y")</f>
        <v/>
      </c>
      <c r="L3542" s="4" t="str">
        <f>IF(K3542="Y",VLOOKUP($A3542,SEM_20201201_20210416!$A:$G,3,FALSE),"")</f>
        <v/>
      </c>
      <c r="M3542" s="4" t="str">
        <f>IF(K3542="Y",VLOOKUP($A3542,SEM_20201201_20210416!$A:$G,4,FALSE),"")</f>
        <v/>
      </c>
      <c r="N3542" s="1" t="str">
        <f>IFERROR(VLOOKUP(A3542,SEM_20201201_20210416!A:F,6,FALSE),"")</f>
        <v/>
      </c>
      <c r="O3542" s="4" t="str">
        <f t="shared" si="279"/>
        <v/>
      </c>
      <c r="P3542" s="4" t="str">
        <f t="shared" si="280"/>
        <v/>
      </c>
    </row>
    <row r="3543" spans="1:16">
      <c r="A3543" s="3" t="s">
        <v>3629</v>
      </c>
      <c r="B3543">
        <v>3</v>
      </c>
      <c r="C3543">
        <v>0</v>
      </c>
      <c r="D3543" s="1">
        <v>0</v>
      </c>
      <c r="E3543" s="2">
        <v>65.3333333333333</v>
      </c>
      <c r="H3543" s="4" t="str">
        <f t="shared" si="276"/>
        <v/>
      </c>
      <c r="I3543" s="4" t="str">
        <f t="shared" si="277"/>
        <v/>
      </c>
      <c r="J3543" s="4" t="str">
        <f t="shared" si="278"/>
        <v/>
      </c>
      <c r="K3543" s="4" t="str">
        <f>IF(ISERROR(MATCH(A3543,SEM_20201201_20210416!A:A,0)),"","Y")</f>
        <v/>
      </c>
      <c r="L3543" s="4" t="str">
        <f>IF(K3543="Y",VLOOKUP($A3543,SEM_20201201_20210416!$A:$G,3,FALSE),"")</f>
        <v/>
      </c>
      <c r="M3543" s="4" t="str">
        <f>IF(K3543="Y",VLOOKUP($A3543,SEM_20201201_20210416!$A:$G,4,FALSE),"")</f>
        <v/>
      </c>
      <c r="N3543" s="1" t="str">
        <f>IFERROR(VLOOKUP(A3543,SEM_20201201_20210416!A:F,6,FALSE),"")</f>
        <v/>
      </c>
      <c r="O3543" s="4" t="str">
        <f t="shared" si="279"/>
        <v/>
      </c>
      <c r="P3543" s="4" t="str">
        <f t="shared" si="280"/>
        <v/>
      </c>
    </row>
    <row r="3544" spans="1:16">
      <c r="A3544" s="3" t="s">
        <v>3255</v>
      </c>
      <c r="B3544">
        <v>3</v>
      </c>
      <c r="C3544">
        <v>0</v>
      </c>
      <c r="D3544" s="1">
        <v>0</v>
      </c>
      <c r="E3544" s="2">
        <v>65.6666666666666</v>
      </c>
      <c r="H3544" s="4" t="str">
        <f t="shared" si="276"/>
        <v/>
      </c>
      <c r="I3544" s="4" t="str">
        <f t="shared" si="277"/>
        <v/>
      </c>
      <c r="J3544" s="4" t="str">
        <f t="shared" si="278"/>
        <v/>
      </c>
      <c r="K3544" s="4" t="str">
        <f>IF(ISERROR(MATCH(A3544,SEM_20201201_20210416!A:A,0)),"","Y")</f>
        <v/>
      </c>
      <c r="L3544" s="4" t="str">
        <f>IF(K3544="Y",VLOOKUP($A3544,SEM_20201201_20210416!$A:$G,3,FALSE),"")</f>
        <v/>
      </c>
      <c r="M3544" s="4" t="str">
        <f>IF(K3544="Y",VLOOKUP($A3544,SEM_20201201_20210416!$A:$G,4,FALSE),"")</f>
        <v/>
      </c>
      <c r="N3544" s="1" t="str">
        <f>IFERROR(VLOOKUP(A3544,SEM_20201201_20210416!A:F,6,FALSE),"")</f>
        <v/>
      </c>
      <c r="O3544" s="4" t="str">
        <f t="shared" si="279"/>
        <v/>
      </c>
      <c r="P3544" s="4" t="str">
        <f t="shared" si="280"/>
        <v/>
      </c>
    </row>
    <row r="3545" spans="1:16">
      <c r="A3545" s="3" t="s">
        <v>3350</v>
      </c>
      <c r="B3545">
        <v>3</v>
      </c>
      <c r="C3545">
        <v>0</v>
      </c>
      <c r="D3545" s="1">
        <v>0</v>
      </c>
      <c r="E3545" s="2">
        <v>65.6666666666666</v>
      </c>
      <c r="H3545" s="4" t="str">
        <f t="shared" si="276"/>
        <v/>
      </c>
      <c r="I3545" s="4" t="str">
        <f t="shared" si="277"/>
        <v/>
      </c>
      <c r="J3545" s="4" t="str">
        <f t="shared" si="278"/>
        <v/>
      </c>
      <c r="K3545" s="4" t="str">
        <f>IF(ISERROR(MATCH(A3545,SEM_20201201_20210416!A:A,0)),"","Y")</f>
        <v/>
      </c>
      <c r="L3545" s="4" t="str">
        <f>IF(K3545="Y",VLOOKUP($A3545,SEM_20201201_20210416!$A:$G,3,FALSE),"")</f>
        <v/>
      </c>
      <c r="M3545" s="4" t="str">
        <f>IF(K3545="Y",VLOOKUP($A3545,SEM_20201201_20210416!$A:$G,4,FALSE),"")</f>
        <v/>
      </c>
      <c r="N3545" s="1" t="str">
        <f>IFERROR(VLOOKUP(A3545,SEM_20201201_20210416!A:F,6,FALSE),"")</f>
        <v/>
      </c>
      <c r="O3545" s="4" t="str">
        <f t="shared" si="279"/>
        <v/>
      </c>
      <c r="P3545" s="4" t="str">
        <f t="shared" si="280"/>
        <v/>
      </c>
    </row>
    <row r="3546" spans="1:16">
      <c r="A3546" s="3" t="s">
        <v>3164</v>
      </c>
      <c r="B3546">
        <v>3</v>
      </c>
      <c r="C3546">
        <v>0</v>
      </c>
      <c r="D3546" s="1">
        <v>0</v>
      </c>
      <c r="E3546" s="2">
        <v>66</v>
      </c>
      <c r="H3546" s="4" t="str">
        <f t="shared" si="276"/>
        <v/>
      </c>
      <c r="I3546" s="4" t="str">
        <f t="shared" si="277"/>
        <v/>
      </c>
      <c r="J3546" s="4" t="str">
        <f t="shared" si="278"/>
        <v/>
      </c>
      <c r="K3546" s="4" t="str">
        <f>IF(ISERROR(MATCH(A3546,SEM_20201201_20210416!A:A,0)),"","Y")</f>
        <v/>
      </c>
      <c r="L3546" s="4" t="str">
        <f>IF(K3546="Y",VLOOKUP($A3546,SEM_20201201_20210416!$A:$G,3,FALSE),"")</f>
        <v/>
      </c>
      <c r="M3546" s="4" t="str">
        <f>IF(K3546="Y",VLOOKUP($A3546,SEM_20201201_20210416!$A:$G,4,FALSE),"")</f>
        <v/>
      </c>
      <c r="N3546" s="1" t="str">
        <f>IFERROR(VLOOKUP(A3546,SEM_20201201_20210416!A:F,6,FALSE),"")</f>
        <v/>
      </c>
      <c r="O3546" s="4" t="str">
        <f t="shared" si="279"/>
        <v/>
      </c>
      <c r="P3546" s="4" t="str">
        <f t="shared" si="280"/>
        <v/>
      </c>
    </row>
    <row r="3547" spans="1:16">
      <c r="A3547" s="3" t="s">
        <v>3382</v>
      </c>
      <c r="B3547">
        <v>3</v>
      </c>
      <c r="C3547">
        <v>0</v>
      </c>
      <c r="D3547" s="1">
        <v>0</v>
      </c>
      <c r="E3547" s="2">
        <v>66</v>
      </c>
      <c r="H3547" s="4" t="str">
        <f t="shared" si="276"/>
        <v/>
      </c>
      <c r="I3547" s="4" t="str">
        <f t="shared" si="277"/>
        <v/>
      </c>
      <c r="J3547" s="4" t="str">
        <f t="shared" si="278"/>
        <v/>
      </c>
      <c r="K3547" s="4" t="str">
        <f>IF(ISERROR(MATCH(A3547,SEM_20201201_20210416!A:A,0)),"","Y")</f>
        <v/>
      </c>
      <c r="L3547" s="4" t="str">
        <f>IF(K3547="Y",VLOOKUP($A3547,SEM_20201201_20210416!$A:$G,3,FALSE),"")</f>
        <v/>
      </c>
      <c r="M3547" s="4" t="str">
        <f>IF(K3547="Y",VLOOKUP($A3547,SEM_20201201_20210416!$A:$G,4,FALSE),"")</f>
        <v/>
      </c>
      <c r="N3547" s="1" t="str">
        <f>IFERROR(VLOOKUP(A3547,SEM_20201201_20210416!A:F,6,FALSE),"")</f>
        <v/>
      </c>
      <c r="O3547" s="4" t="str">
        <f t="shared" si="279"/>
        <v/>
      </c>
      <c r="P3547" s="4" t="str">
        <f t="shared" si="280"/>
        <v/>
      </c>
    </row>
    <row r="3548" spans="1:16">
      <c r="A3548" s="3" t="s">
        <v>3494</v>
      </c>
      <c r="B3548">
        <v>3</v>
      </c>
      <c r="C3548">
        <v>0</v>
      </c>
      <c r="D3548" s="1">
        <v>0</v>
      </c>
      <c r="E3548" s="2">
        <v>66.3333333333333</v>
      </c>
      <c r="H3548" s="4" t="str">
        <f t="shared" si="276"/>
        <v/>
      </c>
      <c r="I3548" s="4" t="str">
        <f t="shared" si="277"/>
        <v/>
      </c>
      <c r="J3548" s="4" t="str">
        <f t="shared" si="278"/>
        <v/>
      </c>
      <c r="K3548" s="4" t="str">
        <f>IF(ISERROR(MATCH(A3548,SEM_20201201_20210416!A:A,0)),"","Y")</f>
        <v/>
      </c>
      <c r="L3548" s="4" t="str">
        <f>IF(K3548="Y",VLOOKUP($A3548,SEM_20201201_20210416!$A:$G,3,FALSE),"")</f>
        <v/>
      </c>
      <c r="M3548" s="4" t="str">
        <f>IF(K3548="Y",VLOOKUP($A3548,SEM_20201201_20210416!$A:$G,4,FALSE),"")</f>
        <v/>
      </c>
      <c r="N3548" s="1" t="str">
        <f>IFERROR(VLOOKUP(A3548,SEM_20201201_20210416!A:F,6,FALSE),"")</f>
        <v/>
      </c>
      <c r="O3548" s="4" t="str">
        <f t="shared" si="279"/>
        <v/>
      </c>
      <c r="P3548" s="4" t="str">
        <f t="shared" si="280"/>
        <v/>
      </c>
    </row>
    <row r="3549" spans="1:16">
      <c r="A3549" s="3" t="s">
        <v>3286</v>
      </c>
      <c r="B3549">
        <v>3</v>
      </c>
      <c r="C3549">
        <v>0</v>
      </c>
      <c r="D3549" s="1">
        <v>0</v>
      </c>
      <c r="E3549" s="2">
        <v>67</v>
      </c>
      <c r="H3549" s="4" t="str">
        <f t="shared" si="276"/>
        <v/>
      </c>
      <c r="I3549" s="4" t="str">
        <f t="shared" si="277"/>
        <v/>
      </c>
      <c r="J3549" s="4" t="str">
        <f t="shared" si="278"/>
        <v/>
      </c>
      <c r="K3549" s="4" t="str">
        <f>IF(ISERROR(MATCH(A3549,SEM_20201201_20210416!A:A,0)),"","Y")</f>
        <v/>
      </c>
      <c r="L3549" s="4" t="str">
        <f>IF(K3549="Y",VLOOKUP($A3549,SEM_20201201_20210416!$A:$G,3,FALSE),"")</f>
        <v/>
      </c>
      <c r="M3549" s="4" t="str">
        <f>IF(K3549="Y",VLOOKUP($A3549,SEM_20201201_20210416!$A:$G,4,FALSE),"")</f>
        <v/>
      </c>
      <c r="N3549" s="1" t="str">
        <f>IFERROR(VLOOKUP(A3549,SEM_20201201_20210416!A:F,6,FALSE),"")</f>
        <v/>
      </c>
      <c r="O3549" s="4" t="str">
        <f t="shared" si="279"/>
        <v/>
      </c>
      <c r="P3549" s="4" t="str">
        <f t="shared" si="280"/>
        <v/>
      </c>
    </row>
    <row r="3550" spans="1:16">
      <c r="A3550" s="3" t="s">
        <v>3244</v>
      </c>
      <c r="B3550">
        <v>3</v>
      </c>
      <c r="C3550">
        <v>0</v>
      </c>
      <c r="D3550" s="1">
        <v>0</v>
      </c>
      <c r="E3550" s="2">
        <v>67.3333333333333</v>
      </c>
      <c r="H3550" s="4" t="str">
        <f t="shared" si="276"/>
        <v/>
      </c>
      <c r="I3550" s="4" t="str">
        <f t="shared" si="277"/>
        <v/>
      </c>
      <c r="J3550" s="4" t="str">
        <f t="shared" si="278"/>
        <v/>
      </c>
      <c r="K3550" s="4" t="str">
        <f>IF(ISERROR(MATCH(A3550,SEM_20201201_20210416!A:A,0)),"","Y")</f>
        <v/>
      </c>
      <c r="L3550" s="4" t="str">
        <f>IF(K3550="Y",VLOOKUP($A3550,SEM_20201201_20210416!$A:$G,3,FALSE),"")</f>
        <v/>
      </c>
      <c r="M3550" s="4" t="str">
        <f>IF(K3550="Y",VLOOKUP($A3550,SEM_20201201_20210416!$A:$G,4,FALSE),"")</f>
        <v/>
      </c>
      <c r="N3550" s="1" t="str">
        <f>IFERROR(VLOOKUP(A3550,SEM_20201201_20210416!A:F,6,FALSE),"")</f>
        <v/>
      </c>
      <c r="O3550" s="4" t="str">
        <f t="shared" si="279"/>
        <v/>
      </c>
      <c r="P3550" s="4" t="str">
        <f t="shared" si="280"/>
        <v/>
      </c>
    </row>
    <row r="3551" spans="1:16">
      <c r="A3551" s="3" t="s">
        <v>3334</v>
      </c>
      <c r="B3551">
        <v>3</v>
      </c>
      <c r="C3551">
        <v>0</v>
      </c>
      <c r="D3551" s="1">
        <v>0</v>
      </c>
      <c r="E3551" s="2">
        <v>67.3333333333333</v>
      </c>
      <c r="H3551" s="4" t="str">
        <f t="shared" si="276"/>
        <v/>
      </c>
      <c r="I3551" s="4" t="str">
        <f t="shared" si="277"/>
        <v/>
      </c>
      <c r="J3551" s="4" t="str">
        <f t="shared" si="278"/>
        <v/>
      </c>
      <c r="K3551" s="4" t="str">
        <f>IF(ISERROR(MATCH(A3551,SEM_20201201_20210416!A:A,0)),"","Y")</f>
        <v/>
      </c>
      <c r="L3551" s="4" t="str">
        <f>IF(K3551="Y",VLOOKUP($A3551,SEM_20201201_20210416!$A:$G,3,FALSE),"")</f>
        <v/>
      </c>
      <c r="M3551" s="4" t="str">
        <f>IF(K3551="Y",VLOOKUP($A3551,SEM_20201201_20210416!$A:$G,4,FALSE),"")</f>
        <v/>
      </c>
      <c r="N3551" s="1" t="str">
        <f>IFERROR(VLOOKUP(A3551,SEM_20201201_20210416!A:F,6,FALSE),"")</f>
        <v/>
      </c>
      <c r="O3551" s="4" t="str">
        <f t="shared" si="279"/>
        <v/>
      </c>
      <c r="P3551" s="4" t="str">
        <f t="shared" si="280"/>
        <v/>
      </c>
    </row>
    <row r="3552" spans="1:16">
      <c r="A3552" s="3" t="s">
        <v>3200</v>
      </c>
      <c r="B3552">
        <v>3</v>
      </c>
      <c r="C3552">
        <v>0</v>
      </c>
      <c r="D3552" s="1">
        <v>0</v>
      </c>
      <c r="E3552" s="2">
        <v>67.6666666666666</v>
      </c>
      <c r="H3552" s="4" t="str">
        <f t="shared" si="276"/>
        <v/>
      </c>
      <c r="I3552" s="4" t="str">
        <f t="shared" si="277"/>
        <v/>
      </c>
      <c r="J3552" s="4" t="str">
        <f t="shared" si="278"/>
        <v/>
      </c>
      <c r="K3552" s="4" t="str">
        <f>IF(ISERROR(MATCH(A3552,SEM_20201201_20210416!A:A,0)),"","Y")</f>
        <v/>
      </c>
      <c r="L3552" s="4" t="str">
        <f>IF(K3552="Y",VLOOKUP($A3552,SEM_20201201_20210416!$A:$G,3,FALSE),"")</f>
        <v/>
      </c>
      <c r="M3552" s="4" t="str">
        <f>IF(K3552="Y",VLOOKUP($A3552,SEM_20201201_20210416!$A:$G,4,FALSE),"")</f>
        <v/>
      </c>
      <c r="N3552" s="1" t="str">
        <f>IFERROR(VLOOKUP(A3552,SEM_20201201_20210416!A:F,6,FALSE),"")</f>
        <v/>
      </c>
      <c r="O3552" s="4" t="str">
        <f t="shared" si="279"/>
        <v/>
      </c>
      <c r="P3552" s="4" t="str">
        <f t="shared" si="280"/>
        <v/>
      </c>
    </row>
    <row r="3553" spans="1:16">
      <c r="A3553" s="3" t="s">
        <v>3335</v>
      </c>
      <c r="B3553">
        <v>3</v>
      </c>
      <c r="C3553">
        <v>0</v>
      </c>
      <c r="D3553" s="1">
        <v>0</v>
      </c>
      <c r="E3553" s="2">
        <v>68</v>
      </c>
      <c r="H3553" s="4" t="str">
        <f t="shared" si="276"/>
        <v/>
      </c>
      <c r="I3553" s="4" t="str">
        <f t="shared" si="277"/>
        <v/>
      </c>
      <c r="J3553" s="4" t="str">
        <f t="shared" si="278"/>
        <v/>
      </c>
      <c r="K3553" s="4" t="str">
        <f>IF(ISERROR(MATCH(A3553,SEM_20201201_20210416!A:A,0)),"","Y")</f>
        <v/>
      </c>
      <c r="L3553" s="4" t="str">
        <f>IF(K3553="Y",VLOOKUP($A3553,SEM_20201201_20210416!$A:$G,3,FALSE),"")</f>
        <v/>
      </c>
      <c r="M3553" s="4" t="str">
        <f>IF(K3553="Y",VLOOKUP($A3553,SEM_20201201_20210416!$A:$G,4,FALSE),"")</f>
        <v/>
      </c>
      <c r="N3553" s="1" t="str">
        <f>IFERROR(VLOOKUP(A3553,SEM_20201201_20210416!A:F,6,FALSE),"")</f>
        <v/>
      </c>
      <c r="O3553" s="4" t="str">
        <f t="shared" si="279"/>
        <v/>
      </c>
      <c r="P3553" s="4" t="str">
        <f t="shared" si="280"/>
        <v/>
      </c>
    </row>
    <row r="3554" spans="1:16">
      <c r="A3554" s="3" t="s">
        <v>3577</v>
      </c>
      <c r="B3554">
        <v>3</v>
      </c>
      <c r="C3554">
        <v>0</v>
      </c>
      <c r="D3554" s="1">
        <v>0</v>
      </c>
      <c r="E3554" s="2">
        <v>68</v>
      </c>
      <c r="H3554" s="4" t="str">
        <f t="shared" si="276"/>
        <v/>
      </c>
      <c r="I3554" s="4" t="str">
        <f t="shared" si="277"/>
        <v/>
      </c>
      <c r="J3554" s="4" t="str">
        <f t="shared" si="278"/>
        <v/>
      </c>
      <c r="K3554" s="4" t="str">
        <f>IF(ISERROR(MATCH(A3554,SEM_20201201_20210416!A:A,0)),"","Y")</f>
        <v/>
      </c>
      <c r="L3554" s="4" t="str">
        <f>IF(K3554="Y",VLOOKUP($A3554,SEM_20201201_20210416!$A:$G,3,FALSE),"")</f>
        <v/>
      </c>
      <c r="M3554" s="4" t="str">
        <f>IF(K3554="Y",VLOOKUP($A3554,SEM_20201201_20210416!$A:$G,4,FALSE),"")</f>
        <v/>
      </c>
      <c r="N3554" s="1" t="str">
        <f>IFERROR(VLOOKUP(A3554,SEM_20201201_20210416!A:F,6,FALSE),"")</f>
        <v/>
      </c>
      <c r="O3554" s="4" t="str">
        <f t="shared" si="279"/>
        <v/>
      </c>
      <c r="P3554" s="4" t="str">
        <f t="shared" si="280"/>
        <v/>
      </c>
    </row>
    <row r="3555" spans="1:16">
      <c r="A3555" s="3" t="s">
        <v>3210</v>
      </c>
      <c r="B3555">
        <v>3</v>
      </c>
      <c r="C3555">
        <v>0</v>
      </c>
      <c r="D3555" s="1">
        <v>0</v>
      </c>
      <c r="E3555" s="2">
        <v>68.3333333333333</v>
      </c>
      <c r="H3555" s="4" t="str">
        <f t="shared" si="276"/>
        <v/>
      </c>
      <c r="I3555" s="4" t="str">
        <f t="shared" si="277"/>
        <v/>
      </c>
      <c r="J3555" s="4" t="str">
        <f t="shared" si="278"/>
        <v/>
      </c>
      <c r="K3555" s="4" t="str">
        <f>IF(ISERROR(MATCH(A3555,SEM_20201201_20210416!A:A,0)),"","Y")</f>
        <v/>
      </c>
      <c r="L3555" s="4" t="str">
        <f>IF(K3555="Y",VLOOKUP($A3555,SEM_20201201_20210416!$A:$G,3,FALSE),"")</f>
        <v/>
      </c>
      <c r="M3555" s="4" t="str">
        <f>IF(K3555="Y",VLOOKUP($A3555,SEM_20201201_20210416!$A:$G,4,FALSE),"")</f>
        <v/>
      </c>
      <c r="N3555" s="1" t="str">
        <f>IFERROR(VLOOKUP(A3555,SEM_20201201_20210416!A:F,6,FALSE),"")</f>
        <v/>
      </c>
      <c r="O3555" s="4" t="str">
        <f t="shared" si="279"/>
        <v/>
      </c>
      <c r="P3555" s="4" t="str">
        <f t="shared" si="280"/>
        <v/>
      </c>
    </row>
    <row r="3556" spans="1:16">
      <c r="A3556" s="3" t="s">
        <v>3282</v>
      </c>
      <c r="B3556">
        <v>3</v>
      </c>
      <c r="C3556">
        <v>0</v>
      </c>
      <c r="D3556" s="1">
        <v>0</v>
      </c>
      <c r="E3556" s="2">
        <v>68.6666666666666</v>
      </c>
      <c r="H3556" s="4" t="str">
        <f t="shared" si="276"/>
        <v/>
      </c>
      <c r="I3556" s="4" t="str">
        <f t="shared" si="277"/>
        <v/>
      </c>
      <c r="J3556" s="4" t="str">
        <f t="shared" si="278"/>
        <v/>
      </c>
      <c r="K3556" s="4" t="str">
        <f>IF(ISERROR(MATCH(A3556,SEM_20201201_20210416!A:A,0)),"","Y")</f>
        <v/>
      </c>
      <c r="L3556" s="4" t="str">
        <f>IF(K3556="Y",VLOOKUP($A3556,SEM_20201201_20210416!$A:$G,3,FALSE),"")</f>
        <v/>
      </c>
      <c r="M3556" s="4" t="str">
        <f>IF(K3556="Y",VLOOKUP($A3556,SEM_20201201_20210416!$A:$G,4,FALSE),"")</f>
        <v/>
      </c>
      <c r="N3556" s="1" t="str">
        <f>IFERROR(VLOOKUP(A3556,SEM_20201201_20210416!A:F,6,FALSE),"")</f>
        <v/>
      </c>
      <c r="O3556" s="4" t="str">
        <f t="shared" si="279"/>
        <v/>
      </c>
      <c r="P3556" s="4" t="str">
        <f t="shared" si="280"/>
        <v/>
      </c>
    </row>
    <row r="3557" spans="1:16">
      <c r="A3557" s="3" t="s">
        <v>3239</v>
      </c>
      <c r="B3557">
        <v>3</v>
      </c>
      <c r="C3557">
        <v>0</v>
      </c>
      <c r="D3557" s="1">
        <v>0</v>
      </c>
      <c r="E3557" s="2">
        <v>69</v>
      </c>
      <c r="H3557" s="4" t="str">
        <f t="shared" si="276"/>
        <v/>
      </c>
      <c r="I3557" s="4" t="str">
        <f t="shared" si="277"/>
        <v/>
      </c>
      <c r="J3557" s="4" t="str">
        <f t="shared" si="278"/>
        <v/>
      </c>
      <c r="K3557" s="4" t="str">
        <f>IF(ISERROR(MATCH(A3557,SEM_20201201_20210416!A:A,0)),"","Y")</f>
        <v/>
      </c>
      <c r="L3557" s="4" t="str">
        <f>IF(K3557="Y",VLOOKUP($A3557,SEM_20201201_20210416!$A:$G,3,FALSE),"")</f>
        <v/>
      </c>
      <c r="M3557" s="4" t="str">
        <f>IF(K3557="Y",VLOOKUP($A3557,SEM_20201201_20210416!$A:$G,4,FALSE),"")</f>
        <v/>
      </c>
      <c r="N3557" s="1" t="str">
        <f>IFERROR(VLOOKUP(A3557,SEM_20201201_20210416!A:F,6,FALSE),"")</f>
        <v/>
      </c>
      <c r="O3557" s="4" t="str">
        <f t="shared" si="279"/>
        <v/>
      </c>
      <c r="P3557" s="4" t="str">
        <f t="shared" si="280"/>
        <v/>
      </c>
    </row>
    <row r="3558" spans="1:16">
      <c r="A3558" s="3" t="s">
        <v>3401</v>
      </c>
      <c r="B3558">
        <v>3</v>
      </c>
      <c r="C3558">
        <v>0</v>
      </c>
      <c r="D3558" s="1">
        <v>0</v>
      </c>
      <c r="E3558" s="2">
        <v>69</v>
      </c>
      <c r="H3558" s="4" t="str">
        <f t="shared" si="276"/>
        <v/>
      </c>
      <c r="I3558" s="4" t="str">
        <f t="shared" si="277"/>
        <v/>
      </c>
      <c r="J3558" s="4" t="str">
        <f t="shared" si="278"/>
        <v/>
      </c>
      <c r="K3558" s="4" t="str">
        <f>IF(ISERROR(MATCH(A3558,SEM_20201201_20210416!A:A,0)),"","Y")</f>
        <v/>
      </c>
      <c r="L3558" s="4" t="str">
        <f>IF(K3558="Y",VLOOKUP($A3558,SEM_20201201_20210416!$A:$G,3,FALSE),"")</f>
        <v/>
      </c>
      <c r="M3558" s="4" t="str">
        <f>IF(K3558="Y",VLOOKUP($A3558,SEM_20201201_20210416!$A:$G,4,FALSE),"")</f>
        <v/>
      </c>
      <c r="N3558" s="1" t="str">
        <f>IFERROR(VLOOKUP(A3558,SEM_20201201_20210416!A:F,6,FALSE),"")</f>
        <v/>
      </c>
      <c r="O3558" s="4" t="str">
        <f t="shared" si="279"/>
        <v/>
      </c>
      <c r="P3558" s="4" t="str">
        <f t="shared" si="280"/>
        <v/>
      </c>
    </row>
    <row r="3559" spans="1:16">
      <c r="A3559" s="3" t="s">
        <v>3280</v>
      </c>
      <c r="B3559">
        <v>3</v>
      </c>
      <c r="C3559">
        <v>0</v>
      </c>
      <c r="D3559" s="1">
        <v>0</v>
      </c>
      <c r="E3559" s="2">
        <v>69.3333333333333</v>
      </c>
      <c r="H3559" s="4" t="str">
        <f t="shared" si="276"/>
        <v/>
      </c>
      <c r="I3559" s="4" t="str">
        <f t="shared" si="277"/>
        <v/>
      </c>
      <c r="J3559" s="4" t="str">
        <f t="shared" si="278"/>
        <v/>
      </c>
      <c r="K3559" s="4" t="str">
        <f>IF(ISERROR(MATCH(A3559,SEM_20201201_20210416!A:A,0)),"","Y")</f>
        <v/>
      </c>
      <c r="L3559" s="4" t="str">
        <f>IF(K3559="Y",VLOOKUP($A3559,SEM_20201201_20210416!$A:$G,3,FALSE),"")</f>
        <v/>
      </c>
      <c r="M3559" s="4" t="str">
        <f>IF(K3559="Y",VLOOKUP($A3559,SEM_20201201_20210416!$A:$G,4,FALSE),"")</f>
        <v/>
      </c>
      <c r="N3559" s="1" t="str">
        <f>IFERROR(VLOOKUP(A3559,SEM_20201201_20210416!A:F,6,FALSE),"")</f>
        <v/>
      </c>
      <c r="O3559" s="4" t="str">
        <f t="shared" si="279"/>
        <v/>
      </c>
      <c r="P3559" s="4" t="str">
        <f t="shared" si="280"/>
        <v/>
      </c>
    </row>
    <row r="3560" spans="1:16">
      <c r="A3560" s="3" t="s">
        <v>3469</v>
      </c>
      <c r="B3560">
        <v>3</v>
      </c>
      <c r="C3560">
        <v>0</v>
      </c>
      <c r="D3560" s="1">
        <v>0</v>
      </c>
      <c r="E3560" s="2">
        <v>69.3333333333333</v>
      </c>
      <c r="H3560" s="4" t="str">
        <f t="shared" si="276"/>
        <v/>
      </c>
      <c r="I3560" s="4" t="str">
        <f t="shared" si="277"/>
        <v/>
      </c>
      <c r="J3560" s="4" t="str">
        <f t="shared" si="278"/>
        <v/>
      </c>
      <c r="K3560" s="4" t="str">
        <f>IF(ISERROR(MATCH(A3560,SEM_20201201_20210416!A:A,0)),"","Y")</f>
        <v/>
      </c>
      <c r="L3560" s="4" t="str">
        <f>IF(K3560="Y",VLOOKUP($A3560,SEM_20201201_20210416!$A:$G,3,FALSE),"")</f>
        <v/>
      </c>
      <c r="M3560" s="4" t="str">
        <f>IF(K3560="Y",VLOOKUP($A3560,SEM_20201201_20210416!$A:$G,4,FALSE),"")</f>
        <v/>
      </c>
      <c r="N3560" s="1" t="str">
        <f>IFERROR(VLOOKUP(A3560,SEM_20201201_20210416!A:F,6,FALSE),"")</f>
        <v/>
      </c>
      <c r="O3560" s="4" t="str">
        <f t="shared" si="279"/>
        <v/>
      </c>
      <c r="P3560" s="4" t="str">
        <f t="shared" si="280"/>
        <v/>
      </c>
    </row>
    <row r="3561" spans="1:16">
      <c r="A3561" s="3" t="s">
        <v>3663</v>
      </c>
      <c r="B3561">
        <v>3</v>
      </c>
      <c r="C3561">
        <v>0</v>
      </c>
      <c r="D3561" s="1">
        <v>0</v>
      </c>
      <c r="E3561" s="2">
        <v>69.3333333333333</v>
      </c>
      <c r="H3561" s="4" t="str">
        <f t="shared" si="276"/>
        <v/>
      </c>
      <c r="I3561" s="4" t="str">
        <f t="shared" si="277"/>
        <v/>
      </c>
      <c r="J3561" s="4" t="str">
        <f t="shared" si="278"/>
        <v/>
      </c>
      <c r="K3561" s="4" t="str">
        <f>IF(ISERROR(MATCH(A3561,SEM_20201201_20210416!A:A,0)),"","Y")</f>
        <v/>
      </c>
      <c r="L3561" s="4" t="str">
        <f>IF(K3561="Y",VLOOKUP($A3561,SEM_20201201_20210416!$A:$G,3,FALSE),"")</f>
        <v/>
      </c>
      <c r="M3561" s="4" t="str">
        <f>IF(K3561="Y",VLOOKUP($A3561,SEM_20201201_20210416!$A:$G,4,FALSE),"")</f>
        <v/>
      </c>
      <c r="N3561" s="1" t="str">
        <f>IFERROR(VLOOKUP(A3561,SEM_20201201_20210416!A:F,6,FALSE),"")</f>
        <v/>
      </c>
      <c r="O3561" s="4" t="str">
        <f t="shared" si="279"/>
        <v/>
      </c>
      <c r="P3561" s="4" t="str">
        <f t="shared" si="280"/>
        <v/>
      </c>
    </row>
    <row r="3562" spans="1:16">
      <c r="A3562" s="3" t="s">
        <v>3166</v>
      </c>
      <c r="B3562">
        <v>3</v>
      </c>
      <c r="C3562">
        <v>0</v>
      </c>
      <c r="D3562" s="1">
        <v>0</v>
      </c>
      <c r="E3562" s="2">
        <v>69.6666666666666</v>
      </c>
      <c r="H3562" s="4" t="str">
        <f t="shared" si="276"/>
        <v/>
      </c>
      <c r="I3562" s="4" t="str">
        <f t="shared" si="277"/>
        <v/>
      </c>
      <c r="J3562" s="4" t="str">
        <f t="shared" si="278"/>
        <v/>
      </c>
      <c r="K3562" s="4" t="str">
        <f>IF(ISERROR(MATCH(A3562,SEM_20201201_20210416!A:A,0)),"","Y")</f>
        <v/>
      </c>
      <c r="L3562" s="4" t="str">
        <f>IF(K3562="Y",VLOOKUP($A3562,SEM_20201201_20210416!$A:$G,3,FALSE),"")</f>
        <v/>
      </c>
      <c r="M3562" s="4" t="str">
        <f>IF(K3562="Y",VLOOKUP($A3562,SEM_20201201_20210416!$A:$G,4,FALSE),"")</f>
        <v/>
      </c>
      <c r="N3562" s="1" t="str">
        <f>IFERROR(VLOOKUP(A3562,SEM_20201201_20210416!A:F,6,FALSE),"")</f>
        <v/>
      </c>
      <c r="O3562" s="4" t="str">
        <f t="shared" si="279"/>
        <v/>
      </c>
      <c r="P3562" s="4" t="str">
        <f t="shared" si="280"/>
        <v/>
      </c>
    </row>
    <row r="3563" spans="1:16">
      <c r="A3563" s="3" t="s">
        <v>3234</v>
      </c>
      <c r="B3563">
        <v>3</v>
      </c>
      <c r="C3563">
        <v>0</v>
      </c>
      <c r="D3563" s="1">
        <v>0</v>
      </c>
      <c r="E3563" s="2">
        <v>69.6666666666666</v>
      </c>
      <c r="H3563" s="4" t="str">
        <f t="shared" si="276"/>
        <v/>
      </c>
      <c r="I3563" s="4" t="str">
        <f t="shared" si="277"/>
        <v/>
      </c>
      <c r="J3563" s="4" t="str">
        <f t="shared" si="278"/>
        <v/>
      </c>
      <c r="K3563" s="4" t="str">
        <f>IF(ISERROR(MATCH(A3563,SEM_20201201_20210416!A:A,0)),"","Y")</f>
        <v/>
      </c>
      <c r="L3563" s="4" t="str">
        <f>IF(K3563="Y",VLOOKUP($A3563,SEM_20201201_20210416!$A:$G,3,FALSE),"")</f>
        <v/>
      </c>
      <c r="M3563" s="4" t="str">
        <f>IF(K3563="Y",VLOOKUP($A3563,SEM_20201201_20210416!$A:$G,4,FALSE),"")</f>
        <v/>
      </c>
      <c r="N3563" s="1" t="str">
        <f>IFERROR(VLOOKUP(A3563,SEM_20201201_20210416!A:F,6,FALSE),"")</f>
        <v/>
      </c>
      <c r="O3563" s="4" t="str">
        <f t="shared" si="279"/>
        <v/>
      </c>
      <c r="P3563" s="4" t="str">
        <f t="shared" si="280"/>
        <v/>
      </c>
    </row>
    <row r="3564" spans="1:16">
      <c r="A3564" s="3" t="s">
        <v>3184</v>
      </c>
      <c r="B3564">
        <v>3</v>
      </c>
      <c r="C3564">
        <v>0</v>
      </c>
      <c r="D3564" s="1">
        <v>0</v>
      </c>
      <c r="E3564" s="2">
        <v>70.3333333333333</v>
      </c>
      <c r="H3564" s="4" t="str">
        <f t="shared" si="276"/>
        <v/>
      </c>
      <c r="I3564" s="4" t="str">
        <f t="shared" si="277"/>
        <v/>
      </c>
      <c r="J3564" s="4" t="str">
        <f t="shared" si="278"/>
        <v/>
      </c>
      <c r="K3564" s="4" t="str">
        <f>IF(ISERROR(MATCH(A3564,SEM_20201201_20210416!A:A,0)),"","Y")</f>
        <v/>
      </c>
      <c r="L3564" s="4" t="str">
        <f>IF(K3564="Y",VLOOKUP($A3564,SEM_20201201_20210416!$A:$G,3,FALSE),"")</f>
        <v/>
      </c>
      <c r="M3564" s="4" t="str">
        <f>IF(K3564="Y",VLOOKUP($A3564,SEM_20201201_20210416!$A:$G,4,FALSE),"")</f>
        <v/>
      </c>
      <c r="N3564" s="1" t="str">
        <f>IFERROR(VLOOKUP(A3564,SEM_20201201_20210416!A:F,6,FALSE),"")</f>
        <v/>
      </c>
      <c r="O3564" s="4" t="str">
        <f t="shared" si="279"/>
        <v/>
      </c>
      <c r="P3564" s="4" t="str">
        <f t="shared" si="280"/>
        <v/>
      </c>
    </row>
    <row r="3565" spans="1:16">
      <c r="A3565" s="3" t="s">
        <v>3403</v>
      </c>
      <c r="B3565">
        <v>3</v>
      </c>
      <c r="C3565">
        <v>0</v>
      </c>
      <c r="D3565" s="1">
        <v>0</v>
      </c>
      <c r="E3565" s="2">
        <v>70.3333333333333</v>
      </c>
      <c r="H3565" s="4" t="str">
        <f t="shared" si="276"/>
        <v/>
      </c>
      <c r="I3565" s="4" t="str">
        <f t="shared" si="277"/>
        <v/>
      </c>
      <c r="J3565" s="4" t="str">
        <f t="shared" si="278"/>
        <v/>
      </c>
      <c r="K3565" s="4" t="str">
        <f>IF(ISERROR(MATCH(A3565,SEM_20201201_20210416!A:A,0)),"","Y")</f>
        <v/>
      </c>
      <c r="L3565" s="4" t="str">
        <f>IF(K3565="Y",VLOOKUP($A3565,SEM_20201201_20210416!$A:$G,3,FALSE),"")</f>
        <v/>
      </c>
      <c r="M3565" s="4" t="str">
        <f>IF(K3565="Y",VLOOKUP($A3565,SEM_20201201_20210416!$A:$G,4,FALSE),"")</f>
        <v/>
      </c>
      <c r="N3565" s="1" t="str">
        <f>IFERROR(VLOOKUP(A3565,SEM_20201201_20210416!A:F,6,FALSE),"")</f>
        <v/>
      </c>
      <c r="O3565" s="4" t="str">
        <f t="shared" si="279"/>
        <v/>
      </c>
      <c r="P3565" s="4" t="str">
        <f t="shared" si="280"/>
        <v/>
      </c>
    </row>
    <row r="3566" spans="1:16">
      <c r="A3566" s="3" t="s">
        <v>3467</v>
      </c>
      <c r="B3566">
        <v>3</v>
      </c>
      <c r="C3566">
        <v>0</v>
      </c>
      <c r="D3566" s="1">
        <v>0</v>
      </c>
      <c r="E3566" s="2">
        <v>70.3333333333333</v>
      </c>
      <c r="H3566" s="4" t="str">
        <f t="shared" si="276"/>
        <v/>
      </c>
      <c r="I3566" s="4" t="str">
        <f t="shared" si="277"/>
        <v/>
      </c>
      <c r="J3566" s="4" t="str">
        <f t="shared" si="278"/>
        <v/>
      </c>
      <c r="K3566" s="4" t="str">
        <f>IF(ISERROR(MATCH(A3566,SEM_20201201_20210416!A:A,0)),"","Y")</f>
        <v/>
      </c>
      <c r="L3566" s="4" t="str">
        <f>IF(K3566="Y",VLOOKUP($A3566,SEM_20201201_20210416!$A:$G,3,FALSE),"")</f>
        <v/>
      </c>
      <c r="M3566" s="4" t="str">
        <f>IF(K3566="Y",VLOOKUP($A3566,SEM_20201201_20210416!$A:$G,4,FALSE),"")</f>
        <v/>
      </c>
      <c r="N3566" s="1" t="str">
        <f>IFERROR(VLOOKUP(A3566,SEM_20201201_20210416!A:F,6,FALSE),"")</f>
        <v/>
      </c>
      <c r="O3566" s="4" t="str">
        <f t="shared" si="279"/>
        <v/>
      </c>
      <c r="P3566" s="4" t="str">
        <f t="shared" si="280"/>
        <v/>
      </c>
    </row>
    <row r="3567" spans="1:16">
      <c r="A3567" s="3" t="s">
        <v>3485</v>
      </c>
      <c r="B3567">
        <v>3</v>
      </c>
      <c r="C3567">
        <v>0</v>
      </c>
      <c r="D3567" s="1">
        <v>0</v>
      </c>
      <c r="E3567" s="2">
        <v>71</v>
      </c>
      <c r="H3567" s="4" t="str">
        <f t="shared" si="276"/>
        <v/>
      </c>
      <c r="I3567" s="4" t="str">
        <f t="shared" si="277"/>
        <v/>
      </c>
      <c r="J3567" s="4" t="str">
        <f t="shared" si="278"/>
        <v/>
      </c>
      <c r="K3567" s="4" t="str">
        <f>IF(ISERROR(MATCH(A3567,SEM_20201201_20210416!A:A,0)),"","Y")</f>
        <v/>
      </c>
      <c r="L3567" s="4" t="str">
        <f>IF(K3567="Y",VLOOKUP($A3567,SEM_20201201_20210416!$A:$G,3,FALSE),"")</f>
        <v/>
      </c>
      <c r="M3567" s="4" t="str">
        <f>IF(K3567="Y",VLOOKUP($A3567,SEM_20201201_20210416!$A:$G,4,FALSE),"")</f>
        <v/>
      </c>
      <c r="N3567" s="1" t="str">
        <f>IFERROR(VLOOKUP(A3567,SEM_20201201_20210416!A:F,6,FALSE),"")</f>
        <v/>
      </c>
      <c r="O3567" s="4" t="str">
        <f t="shared" si="279"/>
        <v/>
      </c>
      <c r="P3567" s="4" t="str">
        <f t="shared" si="280"/>
        <v/>
      </c>
    </row>
    <row r="3568" spans="1:16">
      <c r="A3568" s="3" t="s">
        <v>3652</v>
      </c>
      <c r="B3568">
        <v>3</v>
      </c>
      <c r="C3568">
        <v>0</v>
      </c>
      <c r="D3568" s="1">
        <v>0</v>
      </c>
      <c r="E3568" s="2">
        <v>71</v>
      </c>
      <c r="H3568" s="4" t="str">
        <f t="shared" si="276"/>
        <v/>
      </c>
      <c r="I3568" s="4" t="str">
        <f t="shared" si="277"/>
        <v/>
      </c>
      <c r="J3568" s="4" t="str">
        <f t="shared" si="278"/>
        <v/>
      </c>
      <c r="K3568" s="4" t="str">
        <f>IF(ISERROR(MATCH(A3568,SEM_20201201_20210416!A:A,0)),"","Y")</f>
        <v/>
      </c>
      <c r="L3568" s="4" t="str">
        <f>IF(K3568="Y",VLOOKUP($A3568,SEM_20201201_20210416!$A:$G,3,FALSE),"")</f>
        <v/>
      </c>
      <c r="M3568" s="4" t="str">
        <f>IF(K3568="Y",VLOOKUP($A3568,SEM_20201201_20210416!$A:$G,4,FALSE),"")</f>
        <v/>
      </c>
      <c r="N3568" s="1" t="str">
        <f>IFERROR(VLOOKUP(A3568,SEM_20201201_20210416!A:F,6,FALSE),"")</f>
        <v/>
      </c>
      <c r="O3568" s="4" t="str">
        <f t="shared" si="279"/>
        <v/>
      </c>
      <c r="P3568" s="4" t="str">
        <f t="shared" si="280"/>
        <v/>
      </c>
    </row>
    <row r="3569" spans="1:16">
      <c r="A3569" s="3" t="s">
        <v>3576</v>
      </c>
      <c r="B3569">
        <v>3</v>
      </c>
      <c r="C3569">
        <v>0</v>
      </c>
      <c r="D3569" s="1">
        <v>0</v>
      </c>
      <c r="E3569" s="2">
        <v>72.3333333333333</v>
      </c>
      <c r="H3569" s="4" t="str">
        <f t="shared" si="276"/>
        <v/>
      </c>
      <c r="I3569" s="4" t="str">
        <f t="shared" si="277"/>
        <v/>
      </c>
      <c r="J3569" s="4" t="str">
        <f t="shared" si="278"/>
        <v/>
      </c>
      <c r="K3569" s="4" t="str">
        <f>IF(ISERROR(MATCH(A3569,SEM_20201201_20210416!A:A,0)),"","Y")</f>
        <v/>
      </c>
      <c r="L3569" s="4" t="str">
        <f>IF(K3569="Y",VLOOKUP($A3569,SEM_20201201_20210416!$A:$G,3,FALSE),"")</f>
        <v/>
      </c>
      <c r="M3569" s="4" t="str">
        <f>IF(K3569="Y",VLOOKUP($A3569,SEM_20201201_20210416!$A:$G,4,FALSE),"")</f>
        <v/>
      </c>
      <c r="N3569" s="1" t="str">
        <f>IFERROR(VLOOKUP(A3569,SEM_20201201_20210416!A:F,6,FALSE),"")</f>
        <v/>
      </c>
      <c r="O3569" s="4" t="str">
        <f t="shared" si="279"/>
        <v/>
      </c>
      <c r="P3569" s="4" t="str">
        <f t="shared" si="280"/>
        <v/>
      </c>
    </row>
    <row r="3570" spans="1:16">
      <c r="A3570" s="3" t="s">
        <v>3416</v>
      </c>
      <c r="B3570">
        <v>3</v>
      </c>
      <c r="C3570">
        <v>0</v>
      </c>
      <c r="D3570" s="1">
        <v>0</v>
      </c>
      <c r="E3570" s="2">
        <v>73</v>
      </c>
      <c r="H3570" s="4" t="str">
        <f t="shared" si="276"/>
        <v/>
      </c>
      <c r="I3570" s="4" t="str">
        <f t="shared" si="277"/>
        <v/>
      </c>
      <c r="J3570" s="4" t="str">
        <f t="shared" si="278"/>
        <v/>
      </c>
      <c r="K3570" s="4" t="str">
        <f>IF(ISERROR(MATCH(A3570,SEM_20201201_20210416!A:A,0)),"","Y")</f>
        <v/>
      </c>
      <c r="L3570" s="4" t="str">
        <f>IF(K3570="Y",VLOOKUP($A3570,SEM_20201201_20210416!$A:$G,3,FALSE),"")</f>
        <v/>
      </c>
      <c r="M3570" s="4" t="str">
        <f>IF(K3570="Y",VLOOKUP($A3570,SEM_20201201_20210416!$A:$G,4,FALSE),"")</f>
        <v/>
      </c>
      <c r="N3570" s="1" t="str">
        <f>IFERROR(VLOOKUP(A3570,SEM_20201201_20210416!A:F,6,FALSE),"")</f>
        <v/>
      </c>
      <c r="O3570" s="4" t="str">
        <f t="shared" si="279"/>
        <v/>
      </c>
      <c r="P3570" s="4" t="str">
        <f t="shared" si="280"/>
        <v/>
      </c>
    </row>
    <row r="3571" spans="1:16">
      <c r="A3571" s="3" t="s">
        <v>3489</v>
      </c>
      <c r="B3571">
        <v>3</v>
      </c>
      <c r="C3571">
        <v>0</v>
      </c>
      <c r="D3571" s="1">
        <v>0</v>
      </c>
      <c r="E3571" s="2">
        <v>73.3333333333333</v>
      </c>
      <c r="H3571" s="4" t="str">
        <f t="shared" si="276"/>
        <v/>
      </c>
      <c r="I3571" s="4" t="str">
        <f t="shared" si="277"/>
        <v/>
      </c>
      <c r="J3571" s="4" t="str">
        <f t="shared" si="278"/>
        <v/>
      </c>
      <c r="K3571" s="4" t="str">
        <f>IF(ISERROR(MATCH(A3571,SEM_20201201_20210416!A:A,0)),"","Y")</f>
        <v/>
      </c>
      <c r="L3571" s="4" t="str">
        <f>IF(K3571="Y",VLOOKUP($A3571,SEM_20201201_20210416!$A:$G,3,FALSE),"")</f>
        <v/>
      </c>
      <c r="M3571" s="4" t="str">
        <f>IF(K3571="Y",VLOOKUP($A3571,SEM_20201201_20210416!$A:$G,4,FALSE),"")</f>
        <v/>
      </c>
      <c r="N3571" s="1" t="str">
        <f>IFERROR(VLOOKUP(A3571,SEM_20201201_20210416!A:F,6,FALSE),"")</f>
        <v/>
      </c>
      <c r="O3571" s="4" t="str">
        <f t="shared" si="279"/>
        <v/>
      </c>
      <c r="P3571" s="4" t="str">
        <f t="shared" si="280"/>
        <v/>
      </c>
    </row>
    <row r="3572" spans="1:16">
      <c r="A3572" s="3" t="s">
        <v>3657</v>
      </c>
      <c r="B3572">
        <v>3</v>
      </c>
      <c r="C3572">
        <v>0</v>
      </c>
      <c r="D3572" s="1">
        <v>0</v>
      </c>
      <c r="E3572" s="2">
        <v>73.3333333333333</v>
      </c>
      <c r="H3572" s="4" t="str">
        <f t="shared" si="276"/>
        <v/>
      </c>
      <c r="I3572" s="4" t="str">
        <f t="shared" si="277"/>
        <v/>
      </c>
      <c r="J3572" s="4" t="str">
        <f t="shared" si="278"/>
        <v/>
      </c>
      <c r="K3572" s="4" t="str">
        <f>IF(ISERROR(MATCH(A3572,SEM_20201201_20210416!A:A,0)),"","Y")</f>
        <v/>
      </c>
      <c r="L3572" s="4" t="str">
        <f>IF(K3572="Y",VLOOKUP($A3572,SEM_20201201_20210416!$A:$G,3,FALSE),"")</f>
        <v/>
      </c>
      <c r="M3572" s="4" t="str">
        <f>IF(K3572="Y",VLOOKUP($A3572,SEM_20201201_20210416!$A:$G,4,FALSE),"")</f>
        <v/>
      </c>
      <c r="N3572" s="1" t="str">
        <f>IFERROR(VLOOKUP(A3572,SEM_20201201_20210416!A:F,6,FALSE),"")</f>
        <v/>
      </c>
      <c r="O3572" s="4" t="str">
        <f t="shared" si="279"/>
        <v/>
      </c>
      <c r="P3572" s="4" t="str">
        <f t="shared" si="280"/>
        <v/>
      </c>
    </row>
    <row r="3573" spans="1:16">
      <c r="A3573" s="3" t="s">
        <v>3243</v>
      </c>
      <c r="B3573">
        <v>3</v>
      </c>
      <c r="C3573">
        <v>0</v>
      </c>
      <c r="D3573" s="1">
        <v>0</v>
      </c>
      <c r="E3573" s="2">
        <v>74</v>
      </c>
      <c r="H3573" s="4" t="str">
        <f t="shared" si="276"/>
        <v/>
      </c>
      <c r="I3573" s="4" t="str">
        <f t="shared" si="277"/>
        <v/>
      </c>
      <c r="J3573" s="4" t="str">
        <f t="shared" si="278"/>
        <v/>
      </c>
      <c r="K3573" s="4" t="str">
        <f>IF(ISERROR(MATCH(A3573,SEM_20201201_20210416!A:A,0)),"","Y")</f>
        <v/>
      </c>
      <c r="L3573" s="4" t="str">
        <f>IF(K3573="Y",VLOOKUP($A3573,SEM_20201201_20210416!$A:$G,3,FALSE),"")</f>
        <v/>
      </c>
      <c r="M3573" s="4" t="str">
        <f>IF(K3573="Y",VLOOKUP($A3573,SEM_20201201_20210416!$A:$G,4,FALSE),"")</f>
        <v/>
      </c>
      <c r="N3573" s="1" t="str">
        <f>IFERROR(VLOOKUP(A3573,SEM_20201201_20210416!A:F,6,FALSE),"")</f>
        <v/>
      </c>
      <c r="O3573" s="4" t="str">
        <f t="shared" si="279"/>
        <v/>
      </c>
      <c r="P3573" s="4" t="str">
        <f t="shared" si="280"/>
        <v/>
      </c>
    </row>
    <row r="3574" spans="1:16">
      <c r="A3574" s="3" t="s">
        <v>3336</v>
      </c>
      <c r="B3574">
        <v>3</v>
      </c>
      <c r="C3574">
        <v>0</v>
      </c>
      <c r="D3574" s="1">
        <v>0</v>
      </c>
      <c r="E3574" s="2">
        <v>74.6666666666666</v>
      </c>
      <c r="H3574" s="4" t="str">
        <f t="shared" si="276"/>
        <v/>
      </c>
      <c r="I3574" s="4" t="str">
        <f t="shared" si="277"/>
        <v/>
      </c>
      <c r="J3574" s="4" t="str">
        <f t="shared" si="278"/>
        <v/>
      </c>
      <c r="K3574" s="4" t="str">
        <f>IF(ISERROR(MATCH(A3574,SEM_20201201_20210416!A:A,0)),"","Y")</f>
        <v/>
      </c>
      <c r="L3574" s="4" t="str">
        <f>IF(K3574="Y",VLOOKUP($A3574,SEM_20201201_20210416!$A:$G,3,FALSE),"")</f>
        <v/>
      </c>
      <c r="M3574" s="4" t="str">
        <f>IF(K3574="Y",VLOOKUP($A3574,SEM_20201201_20210416!$A:$G,4,FALSE),"")</f>
        <v/>
      </c>
      <c r="N3574" s="1" t="str">
        <f>IFERROR(VLOOKUP(A3574,SEM_20201201_20210416!A:F,6,FALSE),"")</f>
        <v/>
      </c>
      <c r="O3574" s="4" t="str">
        <f t="shared" si="279"/>
        <v/>
      </c>
      <c r="P3574" s="4" t="str">
        <f t="shared" si="280"/>
        <v/>
      </c>
    </row>
    <row r="3575" spans="1:16">
      <c r="A3575" s="3" t="s">
        <v>3484</v>
      </c>
      <c r="B3575">
        <v>3</v>
      </c>
      <c r="C3575">
        <v>0</v>
      </c>
      <c r="D3575" s="1">
        <v>0</v>
      </c>
      <c r="E3575" s="2">
        <v>74.6666666666666</v>
      </c>
      <c r="H3575" s="4" t="str">
        <f t="shared" si="276"/>
        <v/>
      </c>
      <c r="I3575" s="4" t="str">
        <f t="shared" si="277"/>
        <v/>
      </c>
      <c r="J3575" s="4" t="str">
        <f t="shared" si="278"/>
        <v/>
      </c>
      <c r="K3575" s="4" t="str">
        <f>IF(ISERROR(MATCH(A3575,SEM_20201201_20210416!A:A,0)),"","Y")</f>
        <v/>
      </c>
      <c r="L3575" s="4" t="str">
        <f>IF(K3575="Y",VLOOKUP($A3575,SEM_20201201_20210416!$A:$G,3,FALSE),"")</f>
        <v/>
      </c>
      <c r="M3575" s="4" t="str">
        <f>IF(K3575="Y",VLOOKUP($A3575,SEM_20201201_20210416!$A:$G,4,FALSE),"")</f>
        <v/>
      </c>
      <c r="N3575" s="1" t="str">
        <f>IFERROR(VLOOKUP(A3575,SEM_20201201_20210416!A:F,6,FALSE),"")</f>
        <v/>
      </c>
      <c r="O3575" s="4" t="str">
        <f t="shared" si="279"/>
        <v/>
      </c>
      <c r="P3575" s="4" t="str">
        <f t="shared" si="280"/>
        <v/>
      </c>
    </row>
    <row r="3576" spans="1:16">
      <c r="A3576" s="3" t="s">
        <v>3455</v>
      </c>
      <c r="B3576">
        <v>3</v>
      </c>
      <c r="C3576">
        <v>0</v>
      </c>
      <c r="D3576" s="1">
        <v>0</v>
      </c>
      <c r="E3576" s="2">
        <v>75</v>
      </c>
      <c r="H3576" s="4" t="str">
        <f t="shared" si="276"/>
        <v/>
      </c>
      <c r="I3576" s="4" t="str">
        <f t="shared" si="277"/>
        <v/>
      </c>
      <c r="J3576" s="4" t="str">
        <f t="shared" si="278"/>
        <v/>
      </c>
      <c r="K3576" s="4" t="str">
        <f>IF(ISERROR(MATCH(A3576,SEM_20201201_20210416!A:A,0)),"","Y")</f>
        <v/>
      </c>
      <c r="L3576" s="4" t="str">
        <f>IF(K3576="Y",VLOOKUP($A3576,SEM_20201201_20210416!$A:$G,3,FALSE),"")</f>
        <v/>
      </c>
      <c r="M3576" s="4" t="str">
        <f>IF(K3576="Y",VLOOKUP($A3576,SEM_20201201_20210416!$A:$G,4,FALSE),"")</f>
        <v/>
      </c>
      <c r="N3576" s="1" t="str">
        <f>IFERROR(VLOOKUP(A3576,SEM_20201201_20210416!A:F,6,FALSE),"")</f>
        <v/>
      </c>
      <c r="O3576" s="4" t="str">
        <f t="shared" si="279"/>
        <v/>
      </c>
      <c r="P3576" s="4" t="str">
        <f t="shared" si="280"/>
        <v/>
      </c>
    </row>
    <row r="3577" spans="1:16">
      <c r="A3577" s="3" t="s">
        <v>3426</v>
      </c>
      <c r="B3577">
        <v>3</v>
      </c>
      <c r="C3577">
        <v>0</v>
      </c>
      <c r="D3577" s="1">
        <v>0</v>
      </c>
      <c r="E3577" s="2">
        <v>76</v>
      </c>
      <c r="H3577" s="4" t="str">
        <f t="shared" si="276"/>
        <v/>
      </c>
      <c r="I3577" s="4" t="str">
        <f t="shared" si="277"/>
        <v/>
      </c>
      <c r="J3577" s="4" t="str">
        <f t="shared" si="278"/>
        <v/>
      </c>
      <c r="K3577" s="4" t="str">
        <f>IF(ISERROR(MATCH(A3577,SEM_20201201_20210416!A:A,0)),"","Y")</f>
        <v/>
      </c>
      <c r="L3577" s="4" t="str">
        <f>IF(K3577="Y",VLOOKUP($A3577,SEM_20201201_20210416!$A:$G,3,FALSE),"")</f>
        <v/>
      </c>
      <c r="M3577" s="4" t="str">
        <f>IF(K3577="Y",VLOOKUP($A3577,SEM_20201201_20210416!$A:$G,4,FALSE),"")</f>
        <v/>
      </c>
      <c r="N3577" s="1" t="str">
        <f>IFERROR(VLOOKUP(A3577,SEM_20201201_20210416!A:F,6,FALSE),"")</f>
        <v/>
      </c>
      <c r="O3577" s="4" t="str">
        <f t="shared" si="279"/>
        <v/>
      </c>
      <c r="P3577" s="4" t="str">
        <f t="shared" si="280"/>
        <v/>
      </c>
    </row>
    <row r="3578" spans="1:16">
      <c r="A3578" s="3" t="s">
        <v>3632</v>
      </c>
      <c r="B3578">
        <v>3</v>
      </c>
      <c r="C3578">
        <v>0</v>
      </c>
      <c r="D3578" s="1">
        <v>0</v>
      </c>
      <c r="E3578" s="2">
        <v>76.6666666666666</v>
      </c>
      <c r="H3578" s="4" t="str">
        <f t="shared" si="276"/>
        <v/>
      </c>
      <c r="I3578" s="4" t="str">
        <f t="shared" si="277"/>
        <v/>
      </c>
      <c r="J3578" s="4" t="str">
        <f t="shared" si="278"/>
        <v/>
      </c>
      <c r="K3578" s="4" t="str">
        <f>IF(ISERROR(MATCH(A3578,SEM_20201201_20210416!A:A,0)),"","Y")</f>
        <v/>
      </c>
      <c r="L3578" s="4" t="str">
        <f>IF(K3578="Y",VLOOKUP($A3578,SEM_20201201_20210416!$A:$G,3,FALSE),"")</f>
        <v/>
      </c>
      <c r="M3578" s="4" t="str">
        <f>IF(K3578="Y",VLOOKUP($A3578,SEM_20201201_20210416!$A:$G,4,FALSE),"")</f>
        <v/>
      </c>
      <c r="N3578" s="1" t="str">
        <f>IFERROR(VLOOKUP(A3578,SEM_20201201_20210416!A:F,6,FALSE),"")</f>
        <v/>
      </c>
      <c r="O3578" s="4" t="str">
        <f t="shared" si="279"/>
        <v/>
      </c>
      <c r="P3578" s="4" t="str">
        <f t="shared" si="280"/>
        <v/>
      </c>
    </row>
    <row r="3579" spans="1:16">
      <c r="A3579" s="3" t="s">
        <v>3299</v>
      </c>
      <c r="B3579">
        <v>3</v>
      </c>
      <c r="C3579">
        <v>0</v>
      </c>
      <c r="D3579" s="1">
        <v>0</v>
      </c>
      <c r="E3579" s="2">
        <v>77</v>
      </c>
      <c r="H3579" s="4" t="str">
        <f t="shared" si="276"/>
        <v/>
      </c>
      <c r="I3579" s="4" t="str">
        <f t="shared" si="277"/>
        <v/>
      </c>
      <c r="J3579" s="4" t="str">
        <f t="shared" si="278"/>
        <v/>
      </c>
      <c r="K3579" s="4" t="str">
        <f>IF(ISERROR(MATCH(A3579,SEM_20201201_20210416!A:A,0)),"","Y")</f>
        <v/>
      </c>
      <c r="L3579" s="4" t="str">
        <f>IF(K3579="Y",VLOOKUP($A3579,SEM_20201201_20210416!$A:$G,3,FALSE),"")</f>
        <v/>
      </c>
      <c r="M3579" s="4" t="str">
        <f>IF(K3579="Y",VLOOKUP($A3579,SEM_20201201_20210416!$A:$G,4,FALSE),"")</f>
        <v/>
      </c>
      <c r="N3579" s="1" t="str">
        <f>IFERROR(VLOOKUP(A3579,SEM_20201201_20210416!A:F,6,FALSE),"")</f>
        <v/>
      </c>
      <c r="O3579" s="4" t="str">
        <f t="shared" si="279"/>
        <v/>
      </c>
      <c r="P3579" s="4" t="str">
        <f t="shared" si="280"/>
        <v/>
      </c>
    </row>
    <row r="3580" spans="1:16">
      <c r="A3580" s="3" t="s">
        <v>3414</v>
      </c>
      <c r="B3580">
        <v>3</v>
      </c>
      <c r="C3580">
        <v>0</v>
      </c>
      <c r="D3580" s="1">
        <v>0</v>
      </c>
      <c r="E3580" s="2">
        <v>77</v>
      </c>
      <c r="H3580" s="4" t="str">
        <f t="shared" si="276"/>
        <v/>
      </c>
      <c r="I3580" s="4" t="str">
        <f t="shared" si="277"/>
        <v/>
      </c>
      <c r="J3580" s="4" t="str">
        <f t="shared" si="278"/>
        <v/>
      </c>
      <c r="K3580" s="4" t="str">
        <f>IF(ISERROR(MATCH(A3580,SEM_20201201_20210416!A:A,0)),"","Y")</f>
        <v/>
      </c>
      <c r="L3580" s="4" t="str">
        <f>IF(K3580="Y",VLOOKUP($A3580,SEM_20201201_20210416!$A:$G,3,FALSE),"")</f>
        <v/>
      </c>
      <c r="M3580" s="4" t="str">
        <f>IF(K3580="Y",VLOOKUP($A3580,SEM_20201201_20210416!$A:$G,4,FALSE),"")</f>
        <v/>
      </c>
      <c r="N3580" s="1" t="str">
        <f>IFERROR(VLOOKUP(A3580,SEM_20201201_20210416!A:F,6,FALSE),"")</f>
        <v/>
      </c>
      <c r="O3580" s="4" t="str">
        <f t="shared" si="279"/>
        <v/>
      </c>
      <c r="P3580" s="4" t="str">
        <f t="shared" si="280"/>
        <v/>
      </c>
    </row>
    <row r="3581" spans="1:16">
      <c r="A3581" s="3" t="s">
        <v>3541</v>
      </c>
      <c r="B3581">
        <v>3</v>
      </c>
      <c r="C3581">
        <v>0</v>
      </c>
      <c r="D3581" s="1">
        <v>0</v>
      </c>
      <c r="E3581" s="2">
        <v>77</v>
      </c>
      <c r="H3581" s="4" t="str">
        <f t="shared" si="276"/>
        <v/>
      </c>
      <c r="I3581" s="4" t="str">
        <f t="shared" si="277"/>
        <v/>
      </c>
      <c r="J3581" s="4" t="str">
        <f t="shared" si="278"/>
        <v/>
      </c>
      <c r="K3581" s="4" t="str">
        <f>IF(ISERROR(MATCH(A3581,SEM_20201201_20210416!A:A,0)),"","Y")</f>
        <v/>
      </c>
      <c r="L3581" s="4" t="str">
        <f>IF(K3581="Y",VLOOKUP($A3581,SEM_20201201_20210416!$A:$G,3,FALSE),"")</f>
        <v/>
      </c>
      <c r="M3581" s="4" t="str">
        <f>IF(K3581="Y",VLOOKUP($A3581,SEM_20201201_20210416!$A:$G,4,FALSE),"")</f>
        <v/>
      </c>
      <c r="N3581" s="1" t="str">
        <f>IFERROR(VLOOKUP(A3581,SEM_20201201_20210416!A:F,6,FALSE),"")</f>
        <v/>
      </c>
      <c r="O3581" s="4" t="str">
        <f t="shared" si="279"/>
        <v/>
      </c>
      <c r="P3581" s="4" t="str">
        <f t="shared" si="280"/>
        <v/>
      </c>
    </row>
    <row r="3582" spans="1:16">
      <c r="A3582" s="3" t="s">
        <v>3587</v>
      </c>
      <c r="B3582">
        <v>3</v>
      </c>
      <c r="C3582">
        <v>0</v>
      </c>
      <c r="D3582" s="1">
        <v>0</v>
      </c>
      <c r="E3582" s="2">
        <v>77.3333333333333</v>
      </c>
      <c r="H3582" s="4" t="str">
        <f t="shared" si="276"/>
        <v/>
      </c>
      <c r="I3582" s="4" t="str">
        <f t="shared" si="277"/>
        <v/>
      </c>
      <c r="J3582" s="4" t="str">
        <f t="shared" si="278"/>
        <v/>
      </c>
      <c r="K3582" s="4" t="str">
        <f>IF(ISERROR(MATCH(A3582,SEM_20201201_20210416!A:A,0)),"","Y")</f>
        <v/>
      </c>
      <c r="L3582" s="4" t="str">
        <f>IF(K3582="Y",VLOOKUP($A3582,SEM_20201201_20210416!$A:$G,3,FALSE),"")</f>
        <v/>
      </c>
      <c r="M3582" s="4" t="str">
        <f>IF(K3582="Y",VLOOKUP($A3582,SEM_20201201_20210416!$A:$G,4,FALSE),"")</f>
        <v/>
      </c>
      <c r="N3582" s="1" t="str">
        <f>IFERROR(VLOOKUP(A3582,SEM_20201201_20210416!A:F,6,FALSE),"")</f>
        <v/>
      </c>
      <c r="O3582" s="4" t="str">
        <f t="shared" si="279"/>
        <v/>
      </c>
      <c r="P3582" s="4" t="str">
        <f t="shared" si="280"/>
        <v/>
      </c>
    </row>
    <row r="3583" spans="1:16">
      <c r="A3583" s="3" t="s">
        <v>3305</v>
      </c>
      <c r="B3583">
        <v>3</v>
      </c>
      <c r="C3583">
        <v>0</v>
      </c>
      <c r="D3583" s="1">
        <v>0</v>
      </c>
      <c r="E3583" s="2">
        <v>79.3333333333333</v>
      </c>
      <c r="H3583" s="4" t="str">
        <f t="shared" si="276"/>
        <v/>
      </c>
      <c r="I3583" s="4" t="str">
        <f t="shared" si="277"/>
        <v/>
      </c>
      <c r="J3583" s="4" t="str">
        <f t="shared" si="278"/>
        <v/>
      </c>
      <c r="K3583" s="4" t="str">
        <f>IF(ISERROR(MATCH(A3583,SEM_20201201_20210416!A:A,0)),"","Y")</f>
        <v/>
      </c>
      <c r="L3583" s="4" t="str">
        <f>IF(K3583="Y",VLOOKUP($A3583,SEM_20201201_20210416!$A:$G,3,FALSE),"")</f>
        <v/>
      </c>
      <c r="M3583" s="4" t="str">
        <f>IF(K3583="Y",VLOOKUP($A3583,SEM_20201201_20210416!$A:$G,4,FALSE),"")</f>
        <v/>
      </c>
      <c r="N3583" s="1" t="str">
        <f>IFERROR(VLOOKUP(A3583,SEM_20201201_20210416!A:F,6,FALSE),"")</f>
        <v/>
      </c>
      <c r="O3583" s="4" t="str">
        <f t="shared" si="279"/>
        <v/>
      </c>
      <c r="P3583" s="4" t="str">
        <f t="shared" si="280"/>
        <v/>
      </c>
    </row>
    <row r="3584" spans="1:16">
      <c r="A3584" s="3" t="s">
        <v>3186</v>
      </c>
      <c r="B3584">
        <v>3</v>
      </c>
      <c r="C3584">
        <v>0</v>
      </c>
      <c r="D3584" s="1">
        <v>0</v>
      </c>
      <c r="E3584" s="2">
        <v>80</v>
      </c>
      <c r="H3584" s="4" t="str">
        <f t="shared" si="276"/>
        <v/>
      </c>
      <c r="I3584" s="4" t="str">
        <f t="shared" si="277"/>
        <v/>
      </c>
      <c r="J3584" s="4" t="str">
        <f t="shared" si="278"/>
        <v/>
      </c>
      <c r="K3584" s="4" t="str">
        <f>IF(ISERROR(MATCH(A3584,SEM_20201201_20210416!A:A,0)),"","Y")</f>
        <v/>
      </c>
      <c r="L3584" s="4" t="str">
        <f>IF(K3584="Y",VLOOKUP($A3584,SEM_20201201_20210416!$A:$G,3,FALSE),"")</f>
        <v/>
      </c>
      <c r="M3584" s="4" t="str">
        <f>IF(K3584="Y",VLOOKUP($A3584,SEM_20201201_20210416!$A:$G,4,FALSE),"")</f>
        <v/>
      </c>
      <c r="N3584" s="1" t="str">
        <f>IFERROR(VLOOKUP(A3584,SEM_20201201_20210416!A:F,6,FALSE),"")</f>
        <v/>
      </c>
      <c r="O3584" s="4" t="str">
        <f t="shared" si="279"/>
        <v/>
      </c>
      <c r="P3584" s="4" t="str">
        <f t="shared" si="280"/>
        <v/>
      </c>
    </row>
    <row r="3585" spans="1:16">
      <c r="A3585" s="3" t="s">
        <v>3351</v>
      </c>
      <c r="B3585">
        <v>3</v>
      </c>
      <c r="C3585">
        <v>0</v>
      </c>
      <c r="D3585" s="1">
        <v>0</v>
      </c>
      <c r="E3585" s="2">
        <v>80</v>
      </c>
      <c r="H3585" s="4" t="str">
        <f t="shared" si="276"/>
        <v/>
      </c>
      <c r="I3585" s="4" t="str">
        <f t="shared" si="277"/>
        <v/>
      </c>
      <c r="J3585" s="4" t="str">
        <f t="shared" si="278"/>
        <v/>
      </c>
      <c r="K3585" s="4" t="str">
        <f>IF(ISERROR(MATCH(A3585,SEM_20201201_20210416!A:A,0)),"","Y")</f>
        <v/>
      </c>
      <c r="L3585" s="4" t="str">
        <f>IF(K3585="Y",VLOOKUP($A3585,SEM_20201201_20210416!$A:$G,3,FALSE),"")</f>
        <v/>
      </c>
      <c r="M3585" s="4" t="str">
        <f>IF(K3585="Y",VLOOKUP($A3585,SEM_20201201_20210416!$A:$G,4,FALSE),"")</f>
        <v/>
      </c>
      <c r="N3585" s="1" t="str">
        <f>IFERROR(VLOOKUP(A3585,SEM_20201201_20210416!A:F,6,FALSE),"")</f>
        <v/>
      </c>
      <c r="O3585" s="4" t="str">
        <f t="shared" si="279"/>
        <v/>
      </c>
      <c r="P3585" s="4" t="str">
        <f t="shared" si="280"/>
        <v/>
      </c>
    </row>
    <row r="3586" spans="1:16">
      <c r="A3586" s="3" t="s">
        <v>3533</v>
      </c>
      <c r="B3586">
        <v>3</v>
      </c>
      <c r="C3586">
        <v>0</v>
      </c>
      <c r="D3586" s="1">
        <v>0</v>
      </c>
      <c r="E3586" s="2">
        <v>80</v>
      </c>
      <c r="H3586" s="4" t="str">
        <f t="shared" si="276"/>
        <v/>
      </c>
      <c r="I3586" s="4" t="str">
        <f t="shared" si="277"/>
        <v/>
      </c>
      <c r="J3586" s="4" t="str">
        <f t="shared" si="278"/>
        <v/>
      </c>
      <c r="K3586" s="4" t="str">
        <f>IF(ISERROR(MATCH(A3586,SEM_20201201_20210416!A:A,0)),"","Y")</f>
        <v/>
      </c>
      <c r="L3586" s="4" t="str">
        <f>IF(K3586="Y",VLOOKUP($A3586,SEM_20201201_20210416!$A:$G,3,FALSE),"")</f>
        <v/>
      </c>
      <c r="M3586" s="4" t="str">
        <f>IF(K3586="Y",VLOOKUP($A3586,SEM_20201201_20210416!$A:$G,4,FALSE),"")</f>
        <v/>
      </c>
      <c r="N3586" s="1" t="str">
        <f>IFERROR(VLOOKUP(A3586,SEM_20201201_20210416!A:F,6,FALSE),"")</f>
        <v/>
      </c>
      <c r="O3586" s="4" t="str">
        <f t="shared" si="279"/>
        <v/>
      </c>
      <c r="P3586" s="4" t="str">
        <f t="shared" si="280"/>
        <v/>
      </c>
    </row>
    <row r="3587" spans="1:16">
      <c r="A3587" s="3" t="s">
        <v>3418</v>
      </c>
      <c r="B3587">
        <v>3</v>
      </c>
      <c r="C3587">
        <v>0</v>
      </c>
      <c r="D3587" s="1">
        <v>0</v>
      </c>
      <c r="E3587" s="2">
        <v>81</v>
      </c>
      <c r="H3587" s="4" t="str">
        <f t="shared" ref="H3587:H3650" si="281">IF(AND(E3587&gt;=2,E3587&lt;3),"Y","")</f>
        <v/>
      </c>
      <c r="I3587" s="4" t="str">
        <f t="shared" ref="I3587:I3650" si="282">IF(AND(E3587&gt;=4,E3587&lt;5),"Y","")</f>
        <v/>
      </c>
      <c r="J3587" s="4" t="str">
        <f t="shared" ref="J3587:J3650" si="283">IF(AND(E3587&gt;=6,E3587&lt;7),"Y","")</f>
        <v/>
      </c>
      <c r="K3587" s="4" t="str">
        <f>IF(ISERROR(MATCH(A3587,SEM_20201201_20210416!A:A,0)),"","Y")</f>
        <v/>
      </c>
      <c r="L3587" s="4" t="str">
        <f>IF(K3587="Y",VLOOKUP($A3587,SEM_20201201_20210416!$A:$G,3,FALSE),"")</f>
        <v/>
      </c>
      <c r="M3587" s="4" t="str">
        <f>IF(K3587="Y",VLOOKUP($A3587,SEM_20201201_20210416!$A:$G,4,FALSE),"")</f>
        <v/>
      </c>
      <c r="N3587" s="1" t="str">
        <f>IFERROR(VLOOKUP(A3587,SEM_20201201_20210416!A:F,6,FALSE),"")</f>
        <v/>
      </c>
      <c r="O3587" s="4" t="str">
        <f t="shared" ref="O3587:O3650" si="284">IF(AND(K3587="Y",M3587&gt;C3587),"Y","")</f>
        <v/>
      </c>
      <c r="P3587" s="4" t="str">
        <f t="shared" ref="P3587:P3650" si="285">IF(AND(G3587&lt;&gt;"N",E3587&gt;$V$1,D3587&lt;$V$2,B3587&gt;=$V$3),"Y","")</f>
        <v/>
      </c>
    </row>
    <row r="3588" spans="1:16">
      <c r="A3588" s="3" t="s">
        <v>3433</v>
      </c>
      <c r="B3588">
        <v>3</v>
      </c>
      <c r="C3588">
        <v>0</v>
      </c>
      <c r="D3588" s="1">
        <v>0</v>
      </c>
      <c r="E3588" s="2">
        <v>81</v>
      </c>
      <c r="H3588" s="4" t="str">
        <f t="shared" si="281"/>
        <v/>
      </c>
      <c r="I3588" s="4" t="str">
        <f t="shared" si="282"/>
        <v/>
      </c>
      <c r="J3588" s="4" t="str">
        <f t="shared" si="283"/>
        <v/>
      </c>
      <c r="K3588" s="4" t="str">
        <f>IF(ISERROR(MATCH(A3588,SEM_20201201_20210416!A:A,0)),"","Y")</f>
        <v/>
      </c>
      <c r="L3588" s="4" t="str">
        <f>IF(K3588="Y",VLOOKUP($A3588,SEM_20201201_20210416!$A:$G,3,FALSE),"")</f>
        <v/>
      </c>
      <c r="M3588" s="4" t="str">
        <f>IF(K3588="Y",VLOOKUP($A3588,SEM_20201201_20210416!$A:$G,4,FALSE),"")</f>
        <v/>
      </c>
      <c r="N3588" s="1" t="str">
        <f>IFERROR(VLOOKUP(A3588,SEM_20201201_20210416!A:F,6,FALSE),"")</f>
        <v/>
      </c>
      <c r="O3588" s="4" t="str">
        <f t="shared" si="284"/>
        <v/>
      </c>
      <c r="P3588" s="4" t="str">
        <f t="shared" si="285"/>
        <v/>
      </c>
    </row>
    <row r="3589" spans="1:16">
      <c r="A3589" s="3" t="s">
        <v>3460</v>
      </c>
      <c r="B3589">
        <v>3</v>
      </c>
      <c r="C3589">
        <v>0</v>
      </c>
      <c r="D3589" s="1">
        <v>0</v>
      </c>
      <c r="E3589" s="2">
        <v>81</v>
      </c>
      <c r="H3589" s="4" t="str">
        <f t="shared" si="281"/>
        <v/>
      </c>
      <c r="I3589" s="4" t="str">
        <f t="shared" si="282"/>
        <v/>
      </c>
      <c r="J3589" s="4" t="str">
        <f t="shared" si="283"/>
        <v/>
      </c>
      <c r="K3589" s="4" t="str">
        <f>IF(ISERROR(MATCH(A3589,SEM_20201201_20210416!A:A,0)),"","Y")</f>
        <v/>
      </c>
      <c r="L3589" s="4" t="str">
        <f>IF(K3589="Y",VLOOKUP($A3589,SEM_20201201_20210416!$A:$G,3,FALSE),"")</f>
        <v/>
      </c>
      <c r="M3589" s="4" t="str">
        <f>IF(K3589="Y",VLOOKUP($A3589,SEM_20201201_20210416!$A:$G,4,FALSE),"")</f>
        <v/>
      </c>
      <c r="N3589" s="1" t="str">
        <f>IFERROR(VLOOKUP(A3589,SEM_20201201_20210416!A:F,6,FALSE),"")</f>
        <v/>
      </c>
      <c r="O3589" s="4" t="str">
        <f t="shared" si="284"/>
        <v/>
      </c>
      <c r="P3589" s="4" t="str">
        <f t="shared" si="285"/>
        <v/>
      </c>
    </row>
    <row r="3590" spans="1:16">
      <c r="A3590" s="3" t="s">
        <v>3643</v>
      </c>
      <c r="B3590">
        <v>3</v>
      </c>
      <c r="C3590">
        <v>0</v>
      </c>
      <c r="D3590" s="1">
        <v>0</v>
      </c>
      <c r="E3590" s="2">
        <v>81</v>
      </c>
      <c r="H3590" s="4" t="str">
        <f t="shared" si="281"/>
        <v/>
      </c>
      <c r="I3590" s="4" t="str">
        <f t="shared" si="282"/>
        <v/>
      </c>
      <c r="J3590" s="4" t="str">
        <f t="shared" si="283"/>
        <v/>
      </c>
      <c r="K3590" s="4" t="str">
        <f>IF(ISERROR(MATCH(A3590,SEM_20201201_20210416!A:A,0)),"","Y")</f>
        <v/>
      </c>
      <c r="L3590" s="4" t="str">
        <f>IF(K3590="Y",VLOOKUP($A3590,SEM_20201201_20210416!$A:$G,3,FALSE),"")</f>
        <v/>
      </c>
      <c r="M3590" s="4" t="str">
        <f>IF(K3590="Y",VLOOKUP($A3590,SEM_20201201_20210416!$A:$G,4,FALSE),"")</f>
        <v/>
      </c>
      <c r="N3590" s="1" t="str">
        <f>IFERROR(VLOOKUP(A3590,SEM_20201201_20210416!A:F,6,FALSE),"")</f>
        <v/>
      </c>
      <c r="O3590" s="4" t="str">
        <f t="shared" si="284"/>
        <v/>
      </c>
      <c r="P3590" s="4" t="str">
        <f t="shared" si="285"/>
        <v/>
      </c>
    </row>
    <row r="3591" spans="1:16">
      <c r="A3591" s="3" t="s">
        <v>3610</v>
      </c>
      <c r="B3591">
        <v>3</v>
      </c>
      <c r="C3591">
        <v>0</v>
      </c>
      <c r="D3591" s="1">
        <v>0</v>
      </c>
      <c r="E3591" s="2">
        <v>81.3333333333333</v>
      </c>
      <c r="H3591" s="4" t="str">
        <f t="shared" si="281"/>
        <v/>
      </c>
      <c r="I3591" s="4" t="str">
        <f t="shared" si="282"/>
        <v/>
      </c>
      <c r="J3591" s="4" t="str">
        <f t="shared" si="283"/>
        <v/>
      </c>
      <c r="K3591" s="4" t="str">
        <f>IF(ISERROR(MATCH(A3591,SEM_20201201_20210416!A:A,0)),"","Y")</f>
        <v/>
      </c>
      <c r="L3591" s="4" t="str">
        <f>IF(K3591="Y",VLOOKUP($A3591,SEM_20201201_20210416!$A:$G,3,FALSE),"")</f>
        <v/>
      </c>
      <c r="M3591" s="4" t="str">
        <f>IF(K3591="Y",VLOOKUP($A3591,SEM_20201201_20210416!$A:$G,4,FALSE),"")</f>
        <v/>
      </c>
      <c r="N3591" s="1" t="str">
        <f>IFERROR(VLOOKUP(A3591,SEM_20201201_20210416!A:F,6,FALSE),"")</f>
        <v/>
      </c>
      <c r="O3591" s="4" t="str">
        <f t="shared" si="284"/>
        <v/>
      </c>
      <c r="P3591" s="4" t="str">
        <f t="shared" si="285"/>
        <v/>
      </c>
    </row>
    <row r="3592" spans="1:16">
      <c r="A3592" s="3" t="s">
        <v>3274</v>
      </c>
      <c r="B3592">
        <v>3</v>
      </c>
      <c r="C3592">
        <v>0</v>
      </c>
      <c r="D3592" s="1">
        <v>0</v>
      </c>
      <c r="E3592" s="2">
        <v>82</v>
      </c>
      <c r="H3592" s="4" t="str">
        <f t="shared" si="281"/>
        <v/>
      </c>
      <c r="I3592" s="4" t="str">
        <f t="shared" si="282"/>
        <v/>
      </c>
      <c r="J3592" s="4" t="str">
        <f t="shared" si="283"/>
        <v/>
      </c>
      <c r="K3592" s="4" t="str">
        <f>IF(ISERROR(MATCH(A3592,SEM_20201201_20210416!A:A,0)),"","Y")</f>
        <v/>
      </c>
      <c r="L3592" s="4" t="str">
        <f>IF(K3592="Y",VLOOKUP($A3592,SEM_20201201_20210416!$A:$G,3,FALSE),"")</f>
        <v/>
      </c>
      <c r="M3592" s="4" t="str">
        <f>IF(K3592="Y",VLOOKUP($A3592,SEM_20201201_20210416!$A:$G,4,FALSE),"")</f>
        <v/>
      </c>
      <c r="N3592" s="1" t="str">
        <f>IFERROR(VLOOKUP(A3592,SEM_20201201_20210416!A:F,6,FALSE),"")</f>
        <v/>
      </c>
      <c r="O3592" s="4" t="str">
        <f t="shared" si="284"/>
        <v/>
      </c>
      <c r="P3592" s="4" t="str">
        <f t="shared" si="285"/>
        <v/>
      </c>
    </row>
    <row r="3593" spans="1:16">
      <c r="A3593" s="3" t="s">
        <v>3330</v>
      </c>
      <c r="B3593">
        <v>3</v>
      </c>
      <c r="C3593">
        <v>0</v>
      </c>
      <c r="D3593" s="1">
        <v>0</v>
      </c>
      <c r="E3593" s="2">
        <v>82</v>
      </c>
      <c r="H3593" s="4" t="str">
        <f t="shared" si="281"/>
        <v/>
      </c>
      <c r="I3593" s="4" t="str">
        <f t="shared" si="282"/>
        <v/>
      </c>
      <c r="J3593" s="4" t="str">
        <f t="shared" si="283"/>
        <v/>
      </c>
      <c r="K3593" s="4" t="str">
        <f>IF(ISERROR(MATCH(A3593,SEM_20201201_20210416!A:A,0)),"","Y")</f>
        <v/>
      </c>
      <c r="L3593" s="4" t="str">
        <f>IF(K3593="Y",VLOOKUP($A3593,SEM_20201201_20210416!$A:$G,3,FALSE),"")</f>
        <v/>
      </c>
      <c r="M3593" s="4" t="str">
        <f>IF(K3593="Y",VLOOKUP($A3593,SEM_20201201_20210416!$A:$G,4,FALSE),"")</f>
        <v/>
      </c>
      <c r="N3593" s="1" t="str">
        <f>IFERROR(VLOOKUP(A3593,SEM_20201201_20210416!A:F,6,FALSE),"")</f>
        <v/>
      </c>
      <c r="O3593" s="4" t="str">
        <f t="shared" si="284"/>
        <v/>
      </c>
      <c r="P3593" s="4" t="str">
        <f t="shared" si="285"/>
        <v/>
      </c>
    </row>
    <row r="3594" spans="1:16">
      <c r="A3594" s="3" t="s">
        <v>3651</v>
      </c>
      <c r="B3594">
        <v>3</v>
      </c>
      <c r="C3594">
        <v>0</v>
      </c>
      <c r="D3594" s="1">
        <v>0</v>
      </c>
      <c r="E3594" s="2">
        <v>83.3333333333333</v>
      </c>
      <c r="H3594" s="4" t="str">
        <f t="shared" si="281"/>
        <v/>
      </c>
      <c r="I3594" s="4" t="str">
        <f t="shared" si="282"/>
        <v/>
      </c>
      <c r="J3594" s="4" t="str">
        <f t="shared" si="283"/>
        <v/>
      </c>
      <c r="K3594" s="4" t="str">
        <f>IF(ISERROR(MATCH(A3594,SEM_20201201_20210416!A:A,0)),"","Y")</f>
        <v/>
      </c>
      <c r="L3594" s="4" t="str">
        <f>IF(K3594="Y",VLOOKUP($A3594,SEM_20201201_20210416!$A:$G,3,FALSE),"")</f>
        <v/>
      </c>
      <c r="M3594" s="4" t="str">
        <f>IF(K3594="Y",VLOOKUP($A3594,SEM_20201201_20210416!$A:$G,4,FALSE),"")</f>
        <v/>
      </c>
      <c r="N3594" s="1" t="str">
        <f>IFERROR(VLOOKUP(A3594,SEM_20201201_20210416!A:F,6,FALSE),"")</f>
        <v/>
      </c>
      <c r="O3594" s="4" t="str">
        <f t="shared" si="284"/>
        <v/>
      </c>
      <c r="P3594" s="4" t="str">
        <f t="shared" si="285"/>
        <v/>
      </c>
    </row>
    <row r="3595" spans="1:16">
      <c r="A3595" s="3" t="s">
        <v>3326</v>
      </c>
      <c r="B3595">
        <v>3</v>
      </c>
      <c r="C3595">
        <v>0</v>
      </c>
      <c r="D3595" s="1">
        <v>0</v>
      </c>
      <c r="E3595" s="2">
        <v>83.6666666666666</v>
      </c>
      <c r="H3595" s="4" t="str">
        <f t="shared" si="281"/>
        <v/>
      </c>
      <c r="I3595" s="4" t="str">
        <f t="shared" si="282"/>
        <v/>
      </c>
      <c r="J3595" s="4" t="str">
        <f t="shared" si="283"/>
        <v/>
      </c>
      <c r="K3595" s="4" t="str">
        <f>IF(ISERROR(MATCH(A3595,SEM_20201201_20210416!A:A,0)),"","Y")</f>
        <v/>
      </c>
      <c r="L3595" s="4" t="str">
        <f>IF(K3595="Y",VLOOKUP($A3595,SEM_20201201_20210416!$A:$G,3,FALSE),"")</f>
        <v/>
      </c>
      <c r="M3595" s="4" t="str">
        <f>IF(K3595="Y",VLOOKUP($A3595,SEM_20201201_20210416!$A:$G,4,FALSE),"")</f>
        <v/>
      </c>
      <c r="N3595" s="1" t="str">
        <f>IFERROR(VLOOKUP(A3595,SEM_20201201_20210416!A:F,6,FALSE),"")</f>
        <v/>
      </c>
      <c r="O3595" s="4" t="str">
        <f t="shared" si="284"/>
        <v/>
      </c>
      <c r="P3595" s="4" t="str">
        <f t="shared" si="285"/>
        <v/>
      </c>
    </row>
    <row r="3596" spans="1:16">
      <c r="A3596" s="3" t="s">
        <v>3539</v>
      </c>
      <c r="B3596">
        <v>3</v>
      </c>
      <c r="C3596">
        <v>0</v>
      </c>
      <c r="D3596" s="1">
        <v>0</v>
      </c>
      <c r="E3596" s="2">
        <v>83.6666666666666</v>
      </c>
      <c r="H3596" s="4" t="str">
        <f t="shared" si="281"/>
        <v/>
      </c>
      <c r="I3596" s="4" t="str">
        <f t="shared" si="282"/>
        <v/>
      </c>
      <c r="J3596" s="4" t="str">
        <f t="shared" si="283"/>
        <v/>
      </c>
      <c r="K3596" s="4" t="str">
        <f>IF(ISERROR(MATCH(A3596,SEM_20201201_20210416!A:A,0)),"","Y")</f>
        <v/>
      </c>
      <c r="L3596" s="4" t="str">
        <f>IF(K3596="Y",VLOOKUP($A3596,SEM_20201201_20210416!$A:$G,3,FALSE),"")</f>
        <v/>
      </c>
      <c r="M3596" s="4" t="str">
        <f>IF(K3596="Y",VLOOKUP($A3596,SEM_20201201_20210416!$A:$G,4,FALSE),"")</f>
        <v/>
      </c>
      <c r="N3596" s="1" t="str">
        <f>IFERROR(VLOOKUP(A3596,SEM_20201201_20210416!A:F,6,FALSE),"")</f>
        <v/>
      </c>
      <c r="O3596" s="4" t="str">
        <f t="shared" si="284"/>
        <v/>
      </c>
      <c r="P3596" s="4" t="str">
        <f t="shared" si="285"/>
        <v/>
      </c>
    </row>
    <row r="3597" spans="1:16">
      <c r="A3597" s="3" t="s">
        <v>3612</v>
      </c>
      <c r="B3597">
        <v>3</v>
      </c>
      <c r="C3597">
        <v>0</v>
      </c>
      <c r="D3597" s="1">
        <v>0</v>
      </c>
      <c r="E3597" s="2">
        <v>84</v>
      </c>
      <c r="H3597" s="4" t="str">
        <f t="shared" si="281"/>
        <v/>
      </c>
      <c r="I3597" s="4" t="str">
        <f t="shared" si="282"/>
        <v/>
      </c>
      <c r="J3597" s="4" t="str">
        <f t="shared" si="283"/>
        <v/>
      </c>
      <c r="K3597" s="4" t="str">
        <f>IF(ISERROR(MATCH(A3597,SEM_20201201_20210416!A:A,0)),"","Y")</f>
        <v/>
      </c>
      <c r="L3597" s="4" t="str">
        <f>IF(K3597="Y",VLOOKUP($A3597,SEM_20201201_20210416!$A:$G,3,FALSE),"")</f>
        <v/>
      </c>
      <c r="M3597" s="4" t="str">
        <f>IF(K3597="Y",VLOOKUP($A3597,SEM_20201201_20210416!$A:$G,4,FALSE),"")</f>
        <v/>
      </c>
      <c r="N3597" s="1" t="str">
        <f>IFERROR(VLOOKUP(A3597,SEM_20201201_20210416!A:F,6,FALSE),"")</f>
        <v/>
      </c>
      <c r="O3597" s="4" t="str">
        <f t="shared" si="284"/>
        <v/>
      </c>
      <c r="P3597" s="4" t="str">
        <f t="shared" si="285"/>
        <v/>
      </c>
    </row>
    <row r="3598" spans="1:16">
      <c r="A3598" s="3" t="s">
        <v>3179</v>
      </c>
      <c r="B3598">
        <v>3</v>
      </c>
      <c r="C3598">
        <v>0</v>
      </c>
      <c r="D3598" s="1">
        <v>0</v>
      </c>
      <c r="E3598" s="2">
        <v>85</v>
      </c>
      <c r="H3598" s="4" t="str">
        <f t="shared" si="281"/>
        <v/>
      </c>
      <c r="I3598" s="4" t="str">
        <f t="shared" si="282"/>
        <v/>
      </c>
      <c r="J3598" s="4" t="str">
        <f t="shared" si="283"/>
        <v/>
      </c>
      <c r="K3598" s="4" t="str">
        <f>IF(ISERROR(MATCH(A3598,SEM_20201201_20210416!A:A,0)),"","Y")</f>
        <v/>
      </c>
      <c r="L3598" s="4" t="str">
        <f>IF(K3598="Y",VLOOKUP($A3598,SEM_20201201_20210416!$A:$G,3,FALSE),"")</f>
        <v/>
      </c>
      <c r="M3598" s="4" t="str">
        <f>IF(K3598="Y",VLOOKUP($A3598,SEM_20201201_20210416!$A:$G,4,FALSE),"")</f>
        <v/>
      </c>
      <c r="N3598" s="1" t="str">
        <f>IFERROR(VLOOKUP(A3598,SEM_20201201_20210416!A:F,6,FALSE),"")</f>
        <v/>
      </c>
      <c r="O3598" s="4" t="str">
        <f t="shared" si="284"/>
        <v/>
      </c>
      <c r="P3598" s="4" t="str">
        <f t="shared" si="285"/>
        <v/>
      </c>
    </row>
    <row r="3599" spans="1:16">
      <c r="A3599" s="3" t="s">
        <v>3156</v>
      </c>
      <c r="B3599">
        <v>3</v>
      </c>
      <c r="C3599">
        <v>0</v>
      </c>
      <c r="D3599" s="1">
        <v>0</v>
      </c>
      <c r="E3599" s="2">
        <v>85.3333333333333</v>
      </c>
      <c r="H3599" s="4" t="str">
        <f t="shared" si="281"/>
        <v/>
      </c>
      <c r="I3599" s="4" t="str">
        <f t="shared" si="282"/>
        <v/>
      </c>
      <c r="J3599" s="4" t="str">
        <f t="shared" si="283"/>
        <v/>
      </c>
      <c r="K3599" s="4" t="str">
        <f>IF(ISERROR(MATCH(A3599,SEM_20201201_20210416!A:A,0)),"","Y")</f>
        <v/>
      </c>
      <c r="L3599" s="4" t="str">
        <f>IF(K3599="Y",VLOOKUP($A3599,SEM_20201201_20210416!$A:$G,3,FALSE),"")</f>
        <v/>
      </c>
      <c r="M3599" s="4" t="str">
        <f>IF(K3599="Y",VLOOKUP($A3599,SEM_20201201_20210416!$A:$G,4,FALSE),"")</f>
        <v/>
      </c>
      <c r="N3599" s="1" t="str">
        <f>IFERROR(VLOOKUP(A3599,SEM_20201201_20210416!A:F,6,FALSE),"")</f>
        <v/>
      </c>
      <c r="O3599" s="4" t="str">
        <f t="shared" si="284"/>
        <v/>
      </c>
      <c r="P3599" s="4" t="str">
        <f t="shared" si="285"/>
        <v/>
      </c>
    </row>
    <row r="3600" spans="1:16">
      <c r="A3600" s="3" t="s">
        <v>3332</v>
      </c>
      <c r="B3600">
        <v>3</v>
      </c>
      <c r="C3600">
        <v>0</v>
      </c>
      <c r="D3600" s="1">
        <v>0</v>
      </c>
      <c r="E3600" s="2">
        <v>85.3333333333333</v>
      </c>
      <c r="H3600" s="4" t="str">
        <f t="shared" si="281"/>
        <v/>
      </c>
      <c r="I3600" s="4" t="str">
        <f t="shared" si="282"/>
        <v/>
      </c>
      <c r="J3600" s="4" t="str">
        <f t="shared" si="283"/>
        <v/>
      </c>
      <c r="K3600" s="4" t="str">
        <f>IF(ISERROR(MATCH(A3600,SEM_20201201_20210416!A:A,0)),"","Y")</f>
        <v/>
      </c>
      <c r="L3600" s="4" t="str">
        <f>IF(K3600="Y",VLOOKUP($A3600,SEM_20201201_20210416!$A:$G,3,FALSE),"")</f>
        <v/>
      </c>
      <c r="M3600" s="4" t="str">
        <f>IF(K3600="Y",VLOOKUP($A3600,SEM_20201201_20210416!$A:$G,4,FALSE),"")</f>
        <v/>
      </c>
      <c r="N3600" s="1" t="str">
        <f>IFERROR(VLOOKUP(A3600,SEM_20201201_20210416!A:F,6,FALSE),"")</f>
        <v/>
      </c>
      <c r="O3600" s="4" t="str">
        <f t="shared" si="284"/>
        <v/>
      </c>
      <c r="P3600" s="4" t="str">
        <f t="shared" si="285"/>
        <v/>
      </c>
    </row>
    <row r="3601" spans="1:16">
      <c r="A3601" s="3" t="s">
        <v>3320</v>
      </c>
      <c r="B3601">
        <v>3</v>
      </c>
      <c r="C3601">
        <v>0</v>
      </c>
      <c r="D3601" s="1">
        <v>0</v>
      </c>
      <c r="E3601" s="2">
        <v>85.6666666666666</v>
      </c>
      <c r="H3601" s="4" t="str">
        <f t="shared" si="281"/>
        <v/>
      </c>
      <c r="I3601" s="4" t="str">
        <f t="shared" si="282"/>
        <v/>
      </c>
      <c r="J3601" s="4" t="str">
        <f t="shared" si="283"/>
        <v/>
      </c>
      <c r="K3601" s="4" t="str">
        <f>IF(ISERROR(MATCH(A3601,SEM_20201201_20210416!A:A,0)),"","Y")</f>
        <v/>
      </c>
      <c r="L3601" s="4" t="str">
        <f>IF(K3601="Y",VLOOKUP($A3601,SEM_20201201_20210416!$A:$G,3,FALSE),"")</f>
        <v/>
      </c>
      <c r="M3601" s="4" t="str">
        <f>IF(K3601="Y",VLOOKUP($A3601,SEM_20201201_20210416!$A:$G,4,FALSE),"")</f>
        <v/>
      </c>
      <c r="N3601" s="1" t="str">
        <f>IFERROR(VLOOKUP(A3601,SEM_20201201_20210416!A:F,6,FALSE),"")</f>
        <v/>
      </c>
      <c r="O3601" s="4" t="str">
        <f t="shared" si="284"/>
        <v/>
      </c>
      <c r="P3601" s="4" t="str">
        <f t="shared" si="285"/>
        <v/>
      </c>
    </row>
    <row r="3602" spans="1:16">
      <c r="A3602" s="3" t="s">
        <v>3218</v>
      </c>
      <c r="B3602">
        <v>3</v>
      </c>
      <c r="C3602">
        <v>0</v>
      </c>
      <c r="D3602" s="1">
        <v>0</v>
      </c>
      <c r="E3602" s="2">
        <v>86</v>
      </c>
      <c r="H3602" s="4" t="str">
        <f t="shared" si="281"/>
        <v/>
      </c>
      <c r="I3602" s="4" t="str">
        <f t="shared" si="282"/>
        <v/>
      </c>
      <c r="J3602" s="4" t="str">
        <f t="shared" si="283"/>
        <v/>
      </c>
      <c r="K3602" s="4" t="str">
        <f>IF(ISERROR(MATCH(A3602,SEM_20201201_20210416!A:A,0)),"","Y")</f>
        <v/>
      </c>
      <c r="L3602" s="4" t="str">
        <f>IF(K3602="Y",VLOOKUP($A3602,SEM_20201201_20210416!$A:$G,3,FALSE),"")</f>
        <v/>
      </c>
      <c r="M3602" s="4" t="str">
        <f>IF(K3602="Y",VLOOKUP($A3602,SEM_20201201_20210416!$A:$G,4,FALSE),"")</f>
        <v/>
      </c>
      <c r="N3602" s="1" t="str">
        <f>IFERROR(VLOOKUP(A3602,SEM_20201201_20210416!A:F,6,FALSE),"")</f>
        <v/>
      </c>
      <c r="O3602" s="4" t="str">
        <f t="shared" si="284"/>
        <v/>
      </c>
      <c r="P3602" s="4" t="str">
        <f t="shared" si="285"/>
        <v/>
      </c>
    </row>
    <row r="3603" spans="1:16">
      <c r="A3603" s="3" t="s">
        <v>3276</v>
      </c>
      <c r="B3603">
        <v>3</v>
      </c>
      <c r="C3603">
        <v>0</v>
      </c>
      <c r="D3603" s="1">
        <v>0</v>
      </c>
      <c r="E3603" s="2">
        <v>86</v>
      </c>
      <c r="H3603" s="4" t="str">
        <f t="shared" si="281"/>
        <v/>
      </c>
      <c r="I3603" s="4" t="str">
        <f t="shared" si="282"/>
        <v/>
      </c>
      <c r="J3603" s="4" t="str">
        <f t="shared" si="283"/>
        <v/>
      </c>
      <c r="K3603" s="4" t="str">
        <f>IF(ISERROR(MATCH(A3603,SEM_20201201_20210416!A:A,0)),"","Y")</f>
        <v/>
      </c>
      <c r="L3603" s="4" t="str">
        <f>IF(K3603="Y",VLOOKUP($A3603,SEM_20201201_20210416!$A:$G,3,FALSE),"")</f>
        <v/>
      </c>
      <c r="M3603" s="4" t="str">
        <f>IF(K3603="Y",VLOOKUP($A3603,SEM_20201201_20210416!$A:$G,4,FALSE),"")</f>
        <v/>
      </c>
      <c r="N3603" s="1" t="str">
        <f>IFERROR(VLOOKUP(A3603,SEM_20201201_20210416!A:F,6,FALSE),"")</f>
        <v/>
      </c>
      <c r="O3603" s="4" t="str">
        <f t="shared" si="284"/>
        <v/>
      </c>
      <c r="P3603" s="4" t="str">
        <f t="shared" si="285"/>
        <v/>
      </c>
    </row>
    <row r="3604" spans="1:16">
      <c r="A3604" s="3" t="s">
        <v>3602</v>
      </c>
      <c r="B3604">
        <v>3</v>
      </c>
      <c r="C3604">
        <v>0</v>
      </c>
      <c r="D3604" s="1">
        <v>0</v>
      </c>
      <c r="E3604" s="2">
        <v>86.3333333333333</v>
      </c>
      <c r="H3604" s="4" t="str">
        <f t="shared" si="281"/>
        <v/>
      </c>
      <c r="I3604" s="4" t="str">
        <f t="shared" si="282"/>
        <v/>
      </c>
      <c r="J3604" s="4" t="str">
        <f t="shared" si="283"/>
        <v/>
      </c>
      <c r="K3604" s="4" t="str">
        <f>IF(ISERROR(MATCH(A3604,SEM_20201201_20210416!A:A,0)),"","Y")</f>
        <v/>
      </c>
      <c r="L3604" s="4" t="str">
        <f>IF(K3604="Y",VLOOKUP($A3604,SEM_20201201_20210416!$A:$G,3,FALSE),"")</f>
        <v/>
      </c>
      <c r="M3604" s="4" t="str">
        <f>IF(K3604="Y",VLOOKUP($A3604,SEM_20201201_20210416!$A:$G,4,FALSE),"")</f>
        <v/>
      </c>
      <c r="N3604" s="1" t="str">
        <f>IFERROR(VLOOKUP(A3604,SEM_20201201_20210416!A:F,6,FALSE),"")</f>
        <v/>
      </c>
      <c r="O3604" s="4" t="str">
        <f t="shared" si="284"/>
        <v/>
      </c>
      <c r="P3604" s="4" t="str">
        <f t="shared" si="285"/>
        <v/>
      </c>
    </row>
    <row r="3605" spans="1:16">
      <c r="A3605" s="3" t="s">
        <v>3342</v>
      </c>
      <c r="B3605">
        <v>3</v>
      </c>
      <c r="C3605">
        <v>0</v>
      </c>
      <c r="D3605" s="1">
        <v>0</v>
      </c>
      <c r="E3605" s="2">
        <v>86.6666666666666</v>
      </c>
      <c r="H3605" s="4" t="str">
        <f t="shared" si="281"/>
        <v/>
      </c>
      <c r="I3605" s="4" t="str">
        <f t="shared" si="282"/>
        <v/>
      </c>
      <c r="J3605" s="4" t="str">
        <f t="shared" si="283"/>
        <v/>
      </c>
      <c r="K3605" s="4" t="str">
        <f>IF(ISERROR(MATCH(A3605,SEM_20201201_20210416!A:A,0)),"","Y")</f>
        <v/>
      </c>
      <c r="L3605" s="4" t="str">
        <f>IF(K3605="Y",VLOOKUP($A3605,SEM_20201201_20210416!$A:$G,3,FALSE),"")</f>
        <v/>
      </c>
      <c r="M3605" s="4" t="str">
        <f>IF(K3605="Y",VLOOKUP($A3605,SEM_20201201_20210416!$A:$G,4,FALSE),"")</f>
        <v/>
      </c>
      <c r="N3605" s="1" t="str">
        <f>IFERROR(VLOOKUP(A3605,SEM_20201201_20210416!A:F,6,FALSE),"")</f>
        <v/>
      </c>
      <c r="O3605" s="4" t="str">
        <f t="shared" si="284"/>
        <v/>
      </c>
      <c r="P3605" s="4" t="str">
        <f t="shared" si="285"/>
        <v/>
      </c>
    </row>
    <row r="3606" spans="1:16">
      <c r="A3606" s="3" t="s">
        <v>3437</v>
      </c>
      <c r="B3606">
        <v>3</v>
      </c>
      <c r="C3606">
        <v>0</v>
      </c>
      <c r="D3606" s="1">
        <v>0</v>
      </c>
      <c r="E3606" s="2">
        <v>86.6666666666666</v>
      </c>
      <c r="H3606" s="4" t="str">
        <f t="shared" si="281"/>
        <v/>
      </c>
      <c r="I3606" s="4" t="str">
        <f t="shared" si="282"/>
        <v/>
      </c>
      <c r="J3606" s="4" t="str">
        <f t="shared" si="283"/>
        <v/>
      </c>
      <c r="K3606" s="4" t="str">
        <f>IF(ISERROR(MATCH(A3606,SEM_20201201_20210416!A:A,0)),"","Y")</f>
        <v/>
      </c>
      <c r="L3606" s="4" t="str">
        <f>IF(K3606="Y",VLOOKUP($A3606,SEM_20201201_20210416!$A:$G,3,FALSE),"")</f>
        <v/>
      </c>
      <c r="M3606" s="4" t="str">
        <f>IF(K3606="Y",VLOOKUP($A3606,SEM_20201201_20210416!$A:$G,4,FALSE),"")</f>
        <v/>
      </c>
      <c r="N3606" s="1" t="str">
        <f>IFERROR(VLOOKUP(A3606,SEM_20201201_20210416!A:F,6,FALSE),"")</f>
        <v/>
      </c>
      <c r="O3606" s="4" t="str">
        <f t="shared" si="284"/>
        <v/>
      </c>
      <c r="P3606" s="4" t="str">
        <f t="shared" si="285"/>
        <v/>
      </c>
    </row>
    <row r="3607" spans="1:16">
      <c r="A3607" s="3" t="s">
        <v>3481</v>
      </c>
      <c r="B3607">
        <v>3</v>
      </c>
      <c r="C3607">
        <v>0</v>
      </c>
      <c r="D3607" s="1">
        <v>0</v>
      </c>
      <c r="E3607" s="2">
        <v>86.6666666666666</v>
      </c>
      <c r="H3607" s="4" t="str">
        <f t="shared" si="281"/>
        <v/>
      </c>
      <c r="I3607" s="4" t="str">
        <f t="shared" si="282"/>
        <v/>
      </c>
      <c r="J3607" s="4" t="str">
        <f t="shared" si="283"/>
        <v/>
      </c>
      <c r="K3607" s="4" t="str">
        <f>IF(ISERROR(MATCH(A3607,SEM_20201201_20210416!A:A,0)),"","Y")</f>
        <v/>
      </c>
      <c r="L3607" s="4" t="str">
        <f>IF(K3607="Y",VLOOKUP($A3607,SEM_20201201_20210416!$A:$G,3,FALSE),"")</f>
        <v/>
      </c>
      <c r="M3607" s="4" t="str">
        <f>IF(K3607="Y",VLOOKUP($A3607,SEM_20201201_20210416!$A:$G,4,FALSE),"")</f>
        <v/>
      </c>
      <c r="N3607" s="1" t="str">
        <f>IFERROR(VLOOKUP(A3607,SEM_20201201_20210416!A:F,6,FALSE),"")</f>
        <v/>
      </c>
      <c r="O3607" s="4" t="str">
        <f t="shared" si="284"/>
        <v/>
      </c>
      <c r="P3607" s="4" t="str">
        <f t="shared" si="285"/>
        <v/>
      </c>
    </row>
    <row r="3608" spans="1:16">
      <c r="A3608" s="3" t="s">
        <v>3310</v>
      </c>
      <c r="B3608">
        <v>3</v>
      </c>
      <c r="C3608">
        <v>0</v>
      </c>
      <c r="D3608" s="1">
        <v>0</v>
      </c>
      <c r="E3608" s="2">
        <v>87.3333333333333</v>
      </c>
      <c r="H3608" s="4" t="str">
        <f t="shared" si="281"/>
        <v/>
      </c>
      <c r="I3608" s="4" t="str">
        <f t="shared" si="282"/>
        <v/>
      </c>
      <c r="J3608" s="4" t="str">
        <f t="shared" si="283"/>
        <v/>
      </c>
      <c r="K3608" s="4" t="str">
        <f>IF(ISERROR(MATCH(A3608,SEM_20201201_20210416!A:A,0)),"","Y")</f>
        <v/>
      </c>
      <c r="L3608" s="4" t="str">
        <f>IF(K3608="Y",VLOOKUP($A3608,SEM_20201201_20210416!$A:$G,3,FALSE),"")</f>
        <v/>
      </c>
      <c r="M3608" s="4" t="str">
        <f>IF(K3608="Y",VLOOKUP($A3608,SEM_20201201_20210416!$A:$G,4,FALSE),"")</f>
        <v/>
      </c>
      <c r="N3608" s="1" t="str">
        <f>IFERROR(VLOOKUP(A3608,SEM_20201201_20210416!A:F,6,FALSE),"")</f>
        <v/>
      </c>
      <c r="O3608" s="4" t="str">
        <f t="shared" si="284"/>
        <v/>
      </c>
      <c r="P3608" s="4" t="str">
        <f t="shared" si="285"/>
        <v/>
      </c>
    </row>
    <row r="3609" spans="1:16">
      <c r="A3609" s="3" t="s">
        <v>3536</v>
      </c>
      <c r="B3609">
        <v>3</v>
      </c>
      <c r="C3609">
        <v>0</v>
      </c>
      <c r="D3609" s="1">
        <v>0</v>
      </c>
      <c r="E3609" s="2">
        <v>87.3333333333333</v>
      </c>
      <c r="H3609" s="4" t="str">
        <f t="shared" si="281"/>
        <v/>
      </c>
      <c r="I3609" s="4" t="str">
        <f t="shared" si="282"/>
        <v/>
      </c>
      <c r="J3609" s="4" t="str">
        <f t="shared" si="283"/>
        <v/>
      </c>
      <c r="K3609" s="4" t="str">
        <f>IF(ISERROR(MATCH(A3609,SEM_20201201_20210416!A:A,0)),"","Y")</f>
        <v/>
      </c>
      <c r="L3609" s="4" t="str">
        <f>IF(K3609="Y",VLOOKUP($A3609,SEM_20201201_20210416!$A:$G,3,FALSE),"")</f>
        <v/>
      </c>
      <c r="M3609" s="4" t="str">
        <f>IF(K3609="Y",VLOOKUP($A3609,SEM_20201201_20210416!$A:$G,4,FALSE),"")</f>
        <v/>
      </c>
      <c r="N3609" s="1" t="str">
        <f>IFERROR(VLOOKUP(A3609,SEM_20201201_20210416!A:F,6,FALSE),"")</f>
        <v/>
      </c>
      <c r="O3609" s="4" t="str">
        <f t="shared" si="284"/>
        <v/>
      </c>
      <c r="P3609" s="4" t="str">
        <f t="shared" si="285"/>
        <v/>
      </c>
    </row>
    <row r="3610" spans="1:16">
      <c r="A3610" s="3" t="s">
        <v>3415</v>
      </c>
      <c r="B3610">
        <v>3</v>
      </c>
      <c r="C3610">
        <v>0</v>
      </c>
      <c r="D3610" s="1">
        <v>0</v>
      </c>
      <c r="E3610" s="2">
        <v>87.6666666666666</v>
      </c>
      <c r="H3610" s="4" t="str">
        <f t="shared" si="281"/>
        <v/>
      </c>
      <c r="I3610" s="4" t="str">
        <f t="shared" si="282"/>
        <v/>
      </c>
      <c r="J3610" s="4" t="str">
        <f t="shared" si="283"/>
        <v/>
      </c>
      <c r="K3610" s="4" t="str">
        <f>IF(ISERROR(MATCH(A3610,SEM_20201201_20210416!A:A,0)),"","Y")</f>
        <v/>
      </c>
      <c r="L3610" s="4" t="str">
        <f>IF(K3610="Y",VLOOKUP($A3610,SEM_20201201_20210416!$A:$G,3,FALSE),"")</f>
        <v/>
      </c>
      <c r="M3610" s="4" t="str">
        <f>IF(K3610="Y",VLOOKUP($A3610,SEM_20201201_20210416!$A:$G,4,FALSE),"")</f>
        <v/>
      </c>
      <c r="N3610" s="1" t="str">
        <f>IFERROR(VLOOKUP(A3610,SEM_20201201_20210416!A:F,6,FALSE),"")</f>
        <v/>
      </c>
      <c r="O3610" s="4" t="str">
        <f t="shared" si="284"/>
        <v/>
      </c>
      <c r="P3610" s="4" t="str">
        <f t="shared" si="285"/>
        <v/>
      </c>
    </row>
    <row r="3611" spans="1:16">
      <c r="A3611" s="3" t="s">
        <v>3301</v>
      </c>
      <c r="B3611">
        <v>3</v>
      </c>
      <c r="C3611">
        <v>0</v>
      </c>
      <c r="D3611" s="1">
        <v>0</v>
      </c>
      <c r="E3611" s="2">
        <v>88</v>
      </c>
      <c r="H3611" s="4" t="str">
        <f t="shared" si="281"/>
        <v/>
      </c>
      <c r="I3611" s="4" t="str">
        <f t="shared" si="282"/>
        <v/>
      </c>
      <c r="J3611" s="4" t="str">
        <f t="shared" si="283"/>
        <v/>
      </c>
      <c r="K3611" s="4" t="str">
        <f>IF(ISERROR(MATCH(A3611,SEM_20201201_20210416!A:A,0)),"","Y")</f>
        <v/>
      </c>
      <c r="L3611" s="4" t="str">
        <f>IF(K3611="Y",VLOOKUP($A3611,SEM_20201201_20210416!$A:$G,3,FALSE),"")</f>
        <v/>
      </c>
      <c r="M3611" s="4" t="str">
        <f>IF(K3611="Y",VLOOKUP($A3611,SEM_20201201_20210416!$A:$G,4,FALSE),"")</f>
        <v/>
      </c>
      <c r="N3611" s="1" t="str">
        <f>IFERROR(VLOOKUP(A3611,SEM_20201201_20210416!A:F,6,FALSE),"")</f>
        <v/>
      </c>
      <c r="O3611" s="4" t="str">
        <f t="shared" si="284"/>
        <v/>
      </c>
      <c r="P3611" s="4" t="str">
        <f t="shared" si="285"/>
        <v/>
      </c>
    </row>
    <row r="3612" spans="1:16">
      <c r="A3612" s="3" t="s">
        <v>3615</v>
      </c>
      <c r="B3612">
        <v>3</v>
      </c>
      <c r="C3612">
        <v>0</v>
      </c>
      <c r="D3612" s="1">
        <v>0</v>
      </c>
      <c r="E3612" s="2">
        <v>88</v>
      </c>
      <c r="H3612" s="4" t="str">
        <f t="shared" si="281"/>
        <v/>
      </c>
      <c r="I3612" s="4" t="str">
        <f t="shared" si="282"/>
        <v/>
      </c>
      <c r="J3612" s="4" t="str">
        <f t="shared" si="283"/>
        <v/>
      </c>
      <c r="K3612" s="4" t="str">
        <f>IF(ISERROR(MATCH(A3612,SEM_20201201_20210416!A:A,0)),"","Y")</f>
        <v/>
      </c>
      <c r="L3612" s="4" t="str">
        <f>IF(K3612="Y",VLOOKUP($A3612,SEM_20201201_20210416!$A:$G,3,FALSE),"")</f>
        <v/>
      </c>
      <c r="M3612" s="4" t="str">
        <f>IF(K3612="Y",VLOOKUP($A3612,SEM_20201201_20210416!$A:$G,4,FALSE),"")</f>
        <v/>
      </c>
      <c r="N3612" s="1" t="str">
        <f>IFERROR(VLOOKUP(A3612,SEM_20201201_20210416!A:F,6,FALSE),"")</f>
        <v/>
      </c>
      <c r="O3612" s="4" t="str">
        <f t="shared" si="284"/>
        <v/>
      </c>
      <c r="P3612" s="4" t="str">
        <f t="shared" si="285"/>
        <v/>
      </c>
    </row>
    <row r="3613" spans="1:16">
      <c r="A3613" s="3" t="s">
        <v>3192</v>
      </c>
      <c r="B3613">
        <v>3</v>
      </c>
      <c r="C3613">
        <v>0</v>
      </c>
      <c r="D3613" s="1">
        <v>0</v>
      </c>
      <c r="E3613" s="2">
        <v>88.6666666666666</v>
      </c>
      <c r="H3613" s="4" t="str">
        <f t="shared" si="281"/>
        <v/>
      </c>
      <c r="I3613" s="4" t="str">
        <f t="shared" si="282"/>
        <v/>
      </c>
      <c r="J3613" s="4" t="str">
        <f t="shared" si="283"/>
        <v/>
      </c>
      <c r="K3613" s="4" t="str">
        <f>IF(ISERROR(MATCH(A3613,SEM_20201201_20210416!A:A,0)),"","Y")</f>
        <v/>
      </c>
      <c r="L3613" s="4" t="str">
        <f>IF(K3613="Y",VLOOKUP($A3613,SEM_20201201_20210416!$A:$G,3,FALSE),"")</f>
        <v/>
      </c>
      <c r="M3613" s="4" t="str">
        <f>IF(K3613="Y",VLOOKUP($A3613,SEM_20201201_20210416!$A:$G,4,FALSE),"")</f>
        <v/>
      </c>
      <c r="N3613" s="1" t="str">
        <f>IFERROR(VLOOKUP(A3613,SEM_20201201_20210416!A:F,6,FALSE),"")</f>
        <v/>
      </c>
      <c r="O3613" s="4" t="str">
        <f t="shared" si="284"/>
        <v/>
      </c>
      <c r="P3613" s="4" t="str">
        <f t="shared" si="285"/>
        <v/>
      </c>
    </row>
    <row r="3614" spans="1:16">
      <c r="A3614" s="3" t="s">
        <v>3650</v>
      </c>
      <c r="B3614">
        <v>3</v>
      </c>
      <c r="C3614">
        <v>0</v>
      </c>
      <c r="D3614" s="1">
        <v>0</v>
      </c>
      <c r="E3614" s="2">
        <v>88.6666666666666</v>
      </c>
      <c r="H3614" s="4" t="str">
        <f t="shared" si="281"/>
        <v/>
      </c>
      <c r="I3614" s="4" t="str">
        <f t="shared" si="282"/>
        <v/>
      </c>
      <c r="J3614" s="4" t="str">
        <f t="shared" si="283"/>
        <v/>
      </c>
      <c r="K3614" s="4" t="str">
        <f>IF(ISERROR(MATCH(A3614,SEM_20201201_20210416!A:A,0)),"","Y")</f>
        <v/>
      </c>
      <c r="L3614" s="4" t="str">
        <f>IF(K3614="Y",VLOOKUP($A3614,SEM_20201201_20210416!$A:$G,3,FALSE),"")</f>
        <v/>
      </c>
      <c r="M3614" s="4" t="str">
        <f>IF(K3614="Y",VLOOKUP($A3614,SEM_20201201_20210416!$A:$G,4,FALSE),"")</f>
        <v/>
      </c>
      <c r="N3614" s="1" t="str">
        <f>IFERROR(VLOOKUP(A3614,SEM_20201201_20210416!A:F,6,FALSE),"")</f>
        <v/>
      </c>
      <c r="O3614" s="4" t="str">
        <f t="shared" si="284"/>
        <v/>
      </c>
      <c r="P3614" s="4" t="str">
        <f t="shared" si="285"/>
        <v/>
      </c>
    </row>
    <row r="3615" spans="1:16">
      <c r="A3615" s="3" t="s">
        <v>3245</v>
      </c>
      <c r="B3615">
        <v>3</v>
      </c>
      <c r="C3615">
        <v>0</v>
      </c>
      <c r="D3615" s="1">
        <v>0</v>
      </c>
      <c r="E3615" s="2">
        <v>89.3333333333333</v>
      </c>
      <c r="H3615" s="4" t="str">
        <f t="shared" si="281"/>
        <v/>
      </c>
      <c r="I3615" s="4" t="str">
        <f t="shared" si="282"/>
        <v/>
      </c>
      <c r="J3615" s="4" t="str">
        <f t="shared" si="283"/>
        <v/>
      </c>
      <c r="K3615" s="4" t="str">
        <f>IF(ISERROR(MATCH(A3615,SEM_20201201_20210416!A:A,0)),"","Y")</f>
        <v/>
      </c>
      <c r="L3615" s="4" t="str">
        <f>IF(K3615="Y",VLOOKUP($A3615,SEM_20201201_20210416!$A:$G,3,FALSE),"")</f>
        <v/>
      </c>
      <c r="M3615" s="4" t="str">
        <f>IF(K3615="Y",VLOOKUP($A3615,SEM_20201201_20210416!$A:$G,4,FALSE),"")</f>
        <v/>
      </c>
      <c r="N3615" s="1" t="str">
        <f>IFERROR(VLOOKUP(A3615,SEM_20201201_20210416!A:F,6,FALSE),"")</f>
        <v/>
      </c>
      <c r="O3615" s="4" t="str">
        <f t="shared" si="284"/>
        <v/>
      </c>
      <c r="P3615" s="4" t="str">
        <f t="shared" si="285"/>
        <v/>
      </c>
    </row>
    <row r="3616" spans="1:16">
      <c r="A3616" s="3" t="s">
        <v>3248</v>
      </c>
      <c r="B3616">
        <v>3</v>
      </c>
      <c r="C3616">
        <v>0</v>
      </c>
      <c r="D3616" s="1">
        <v>0</v>
      </c>
      <c r="E3616" s="2">
        <v>89.6666666666666</v>
      </c>
      <c r="H3616" s="4" t="str">
        <f t="shared" si="281"/>
        <v/>
      </c>
      <c r="I3616" s="4" t="str">
        <f t="shared" si="282"/>
        <v/>
      </c>
      <c r="J3616" s="4" t="str">
        <f t="shared" si="283"/>
        <v/>
      </c>
      <c r="K3616" s="4" t="str">
        <f>IF(ISERROR(MATCH(A3616,SEM_20201201_20210416!A:A,0)),"","Y")</f>
        <v/>
      </c>
      <c r="L3616" s="4" t="str">
        <f>IF(K3616="Y",VLOOKUP($A3616,SEM_20201201_20210416!$A:$G,3,FALSE),"")</f>
        <v/>
      </c>
      <c r="M3616" s="4" t="str">
        <f>IF(K3616="Y",VLOOKUP($A3616,SEM_20201201_20210416!$A:$G,4,FALSE),"")</f>
        <v/>
      </c>
      <c r="N3616" s="1" t="str">
        <f>IFERROR(VLOOKUP(A3616,SEM_20201201_20210416!A:F,6,FALSE),"")</f>
        <v/>
      </c>
      <c r="O3616" s="4" t="str">
        <f t="shared" si="284"/>
        <v/>
      </c>
      <c r="P3616" s="4" t="str">
        <f t="shared" si="285"/>
        <v/>
      </c>
    </row>
    <row r="3617" spans="1:16">
      <c r="A3617" s="3" t="s">
        <v>3271</v>
      </c>
      <c r="B3617">
        <v>3</v>
      </c>
      <c r="C3617">
        <v>0</v>
      </c>
      <c r="D3617" s="1">
        <v>0</v>
      </c>
      <c r="E3617" s="2">
        <v>89.6666666666666</v>
      </c>
      <c r="H3617" s="4" t="str">
        <f t="shared" si="281"/>
        <v/>
      </c>
      <c r="I3617" s="4" t="str">
        <f t="shared" si="282"/>
        <v/>
      </c>
      <c r="J3617" s="4" t="str">
        <f t="shared" si="283"/>
        <v/>
      </c>
      <c r="K3617" s="4" t="str">
        <f>IF(ISERROR(MATCH(A3617,SEM_20201201_20210416!A:A,0)),"","Y")</f>
        <v/>
      </c>
      <c r="L3617" s="4" t="str">
        <f>IF(K3617="Y",VLOOKUP($A3617,SEM_20201201_20210416!$A:$G,3,FALSE),"")</f>
        <v/>
      </c>
      <c r="M3617" s="4" t="str">
        <f>IF(K3617="Y",VLOOKUP($A3617,SEM_20201201_20210416!$A:$G,4,FALSE),"")</f>
        <v/>
      </c>
      <c r="N3617" s="1" t="str">
        <f>IFERROR(VLOOKUP(A3617,SEM_20201201_20210416!A:F,6,FALSE),"")</f>
        <v/>
      </c>
      <c r="O3617" s="4" t="str">
        <f t="shared" si="284"/>
        <v/>
      </c>
      <c r="P3617" s="4" t="str">
        <f t="shared" si="285"/>
        <v/>
      </c>
    </row>
    <row r="3618" spans="1:16">
      <c r="A3618" s="3" t="s">
        <v>3436</v>
      </c>
      <c r="B3618">
        <v>3</v>
      </c>
      <c r="C3618">
        <v>0</v>
      </c>
      <c r="D3618" s="1">
        <v>0</v>
      </c>
      <c r="E3618" s="2">
        <v>89.6666666666666</v>
      </c>
      <c r="H3618" s="4" t="str">
        <f t="shared" si="281"/>
        <v/>
      </c>
      <c r="I3618" s="4" t="str">
        <f t="shared" si="282"/>
        <v/>
      </c>
      <c r="J3618" s="4" t="str">
        <f t="shared" si="283"/>
        <v/>
      </c>
      <c r="K3618" s="4" t="str">
        <f>IF(ISERROR(MATCH(A3618,SEM_20201201_20210416!A:A,0)),"","Y")</f>
        <v/>
      </c>
      <c r="L3618" s="4" t="str">
        <f>IF(K3618="Y",VLOOKUP($A3618,SEM_20201201_20210416!$A:$G,3,FALSE),"")</f>
        <v/>
      </c>
      <c r="M3618" s="4" t="str">
        <f>IF(K3618="Y",VLOOKUP($A3618,SEM_20201201_20210416!$A:$G,4,FALSE),"")</f>
        <v/>
      </c>
      <c r="N3618" s="1" t="str">
        <f>IFERROR(VLOOKUP(A3618,SEM_20201201_20210416!A:F,6,FALSE),"")</f>
        <v/>
      </c>
      <c r="O3618" s="4" t="str">
        <f t="shared" si="284"/>
        <v/>
      </c>
      <c r="P3618" s="4" t="str">
        <f t="shared" si="285"/>
        <v/>
      </c>
    </row>
    <row r="3619" spans="1:16">
      <c r="A3619" s="3" t="s">
        <v>3581</v>
      </c>
      <c r="B3619">
        <v>3</v>
      </c>
      <c r="C3619">
        <v>0</v>
      </c>
      <c r="D3619" s="1">
        <v>0</v>
      </c>
      <c r="E3619" s="2">
        <v>89.6666666666666</v>
      </c>
      <c r="H3619" s="4" t="str">
        <f t="shared" si="281"/>
        <v/>
      </c>
      <c r="I3619" s="4" t="str">
        <f t="shared" si="282"/>
        <v/>
      </c>
      <c r="J3619" s="4" t="str">
        <f t="shared" si="283"/>
        <v/>
      </c>
      <c r="K3619" s="4" t="str">
        <f>IF(ISERROR(MATCH(A3619,SEM_20201201_20210416!A:A,0)),"","Y")</f>
        <v/>
      </c>
      <c r="L3619" s="4" t="str">
        <f>IF(K3619="Y",VLOOKUP($A3619,SEM_20201201_20210416!$A:$G,3,FALSE),"")</f>
        <v/>
      </c>
      <c r="M3619" s="4" t="str">
        <f>IF(K3619="Y",VLOOKUP($A3619,SEM_20201201_20210416!$A:$G,4,FALSE),"")</f>
        <v/>
      </c>
      <c r="N3619" s="1" t="str">
        <f>IFERROR(VLOOKUP(A3619,SEM_20201201_20210416!A:F,6,FALSE),"")</f>
        <v/>
      </c>
      <c r="O3619" s="4" t="str">
        <f t="shared" si="284"/>
        <v/>
      </c>
      <c r="P3619" s="4" t="str">
        <f t="shared" si="285"/>
        <v/>
      </c>
    </row>
    <row r="3620" spans="1:16">
      <c r="A3620" s="3" t="s">
        <v>3302</v>
      </c>
      <c r="B3620">
        <v>3</v>
      </c>
      <c r="C3620">
        <v>0</v>
      </c>
      <c r="D3620" s="1">
        <v>0</v>
      </c>
      <c r="E3620" s="2">
        <v>90</v>
      </c>
      <c r="H3620" s="4" t="str">
        <f t="shared" si="281"/>
        <v/>
      </c>
      <c r="I3620" s="4" t="str">
        <f t="shared" si="282"/>
        <v/>
      </c>
      <c r="J3620" s="4" t="str">
        <f t="shared" si="283"/>
        <v/>
      </c>
      <c r="K3620" s="4" t="str">
        <f>IF(ISERROR(MATCH(A3620,SEM_20201201_20210416!A:A,0)),"","Y")</f>
        <v/>
      </c>
      <c r="L3620" s="4" t="str">
        <f>IF(K3620="Y",VLOOKUP($A3620,SEM_20201201_20210416!$A:$G,3,FALSE),"")</f>
        <v/>
      </c>
      <c r="M3620" s="4" t="str">
        <f>IF(K3620="Y",VLOOKUP($A3620,SEM_20201201_20210416!$A:$G,4,FALSE),"")</f>
        <v/>
      </c>
      <c r="N3620" s="1" t="str">
        <f>IFERROR(VLOOKUP(A3620,SEM_20201201_20210416!A:F,6,FALSE),"")</f>
        <v/>
      </c>
      <c r="O3620" s="4" t="str">
        <f t="shared" si="284"/>
        <v/>
      </c>
      <c r="P3620" s="4" t="str">
        <f t="shared" si="285"/>
        <v/>
      </c>
    </row>
    <row r="3621" spans="1:16">
      <c r="A3621" s="3" t="s">
        <v>3311</v>
      </c>
      <c r="B3621">
        <v>3</v>
      </c>
      <c r="C3621">
        <v>0</v>
      </c>
      <c r="D3621" s="1">
        <v>0</v>
      </c>
      <c r="E3621" s="2">
        <v>90</v>
      </c>
      <c r="H3621" s="4" t="str">
        <f t="shared" si="281"/>
        <v/>
      </c>
      <c r="I3621" s="4" t="str">
        <f t="shared" si="282"/>
        <v/>
      </c>
      <c r="J3621" s="4" t="str">
        <f t="shared" si="283"/>
        <v/>
      </c>
      <c r="K3621" s="4" t="str">
        <f>IF(ISERROR(MATCH(A3621,SEM_20201201_20210416!A:A,0)),"","Y")</f>
        <v/>
      </c>
      <c r="L3621" s="4" t="str">
        <f>IF(K3621="Y",VLOOKUP($A3621,SEM_20201201_20210416!$A:$G,3,FALSE),"")</f>
        <v/>
      </c>
      <c r="M3621" s="4" t="str">
        <f>IF(K3621="Y",VLOOKUP($A3621,SEM_20201201_20210416!$A:$G,4,FALSE),"")</f>
        <v/>
      </c>
      <c r="N3621" s="1" t="str">
        <f>IFERROR(VLOOKUP(A3621,SEM_20201201_20210416!A:F,6,FALSE),"")</f>
        <v/>
      </c>
      <c r="O3621" s="4" t="str">
        <f t="shared" si="284"/>
        <v/>
      </c>
      <c r="P3621" s="4" t="str">
        <f t="shared" si="285"/>
        <v/>
      </c>
    </row>
    <row r="3622" spans="1:16">
      <c r="A3622" s="3" t="s">
        <v>3377</v>
      </c>
      <c r="B3622">
        <v>3</v>
      </c>
      <c r="C3622">
        <v>0</v>
      </c>
      <c r="D3622" s="1">
        <v>0</v>
      </c>
      <c r="E3622" s="2">
        <v>90</v>
      </c>
      <c r="H3622" s="4" t="str">
        <f t="shared" si="281"/>
        <v/>
      </c>
      <c r="I3622" s="4" t="str">
        <f t="shared" si="282"/>
        <v/>
      </c>
      <c r="J3622" s="4" t="str">
        <f t="shared" si="283"/>
        <v/>
      </c>
      <c r="K3622" s="4" t="str">
        <f>IF(ISERROR(MATCH(A3622,SEM_20201201_20210416!A:A,0)),"","Y")</f>
        <v/>
      </c>
      <c r="L3622" s="4" t="str">
        <f>IF(K3622="Y",VLOOKUP($A3622,SEM_20201201_20210416!$A:$G,3,FALSE),"")</f>
        <v/>
      </c>
      <c r="M3622" s="4" t="str">
        <f>IF(K3622="Y",VLOOKUP($A3622,SEM_20201201_20210416!$A:$G,4,FALSE),"")</f>
        <v/>
      </c>
      <c r="N3622" s="1" t="str">
        <f>IFERROR(VLOOKUP(A3622,SEM_20201201_20210416!A:F,6,FALSE),"")</f>
        <v/>
      </c>
      <c r="O3622" s="4" t="str">
        <f t="shared" si="284"/>
        <v/>
      </c>
      <c r="P3622" s="4" t="str">
        <f t="shared" si="285"/>
        <v/>
      </c>
    </row>
    <row r="3623" spans="1:16">
      <c r="A3623" s="3" t="s">
        <v>3439</v>
      </c>
      <c r="B3623">
        <v>3</v>
      </c>
      <c r="C3623">
        <v>0</v>
      </c>
      <c r="D3623" s="1">
        <v>0</v>
      </c>
      <c r="E3623" s="2">
        <v>90.3333333333333</v>
      </c>
      <c r="H3623" s="4" t="str">
        <f t="shared" si="281"/>
        <v/>
      </c>
      <c r="I3623" s="4" t="str">
        <f t="shared" si="282"/>
        <v/>
      </c>
      <c r="J3623" s="4" t="str">
        <f t="shared" si="283"/>
        <v/>
      </c>
      <c r="K3623" s="4" t="str">
        <f>IF(ISERROR(MATCH(A3623,SEM_20201201_20210416!A:A,0)),"","Y")</f>
        <v/>
      </c>
      <c r="L3623" s="4" t="str">
        <f>IF(K3623="Y",VLOOKUP($A3623,SEM_20201201_20210416!$A:$G,3,FALSE),"")</f>
        <v/>
      </c>
      <c r="M3623" s="4" t="str">
        <f>IF(K3623="Y",VLOOKUP($A3623,SEM_20201201_20210416!$A:$G,4,FALSE),"")</f>
        <v/>
      </c>
      <c r="N3623" s="1" t="str">
        <f>IFERROR(VLOOKUP(A3623,SEM_20201201_20210416!A:F,6,FALSE),"")</f>
        <v/>
      </c>
      <c r="O3623" s="4" t="str">
        <f t="shared" si="284"/>
        <v/>
      </c>
      <c r="P3623" s="4" t="str">
        <f t="shared" si="285"/>
        <v/>
      </c>
    </row>
    <row r="3624" spans="1:16">
      <c r="A3624" s="3" t="s">
        <v>3306</v>
      </c>
      <c r="B3624">
        <v>3</v>
      </c>
      <c r="C3624">
        <v>0</v>
      </c>
      <c r="D3624" s="1">
        <v>0</v>
      </c>
      <c r="E3624" s="2">
        <v>90.6666666666666</v>
      </c>
      <c r="H3624" s="4" t="str">
        <f t="shared" si="281"/>
        <v/>
      </c>
      <c r="I3624" s="4" t="str">
        <f t="shared" si="282"/>
        <v/>
      </c>
      <c r="J3624" s="4" t="str">
        <f t="shared" si="283"/>
        <v/>
      </c>
      <c r="K3624" s="4" t="str">
        <f>IF(ISERROR(MATCH(A3624,SEM_20201201_20210416!A:A,0)),"","Y")</f>
        <v/>
      </c>
      <c r="L3624" s="4" t="str">
        <f>IF(K3624="Y",VLOOKUP($A3624,SEM_20201201_20210416!$A:$G,3,FALSE),"")</f>
        <v/>
      </c>
      <c r="M3624" s="4" t="str">
        <f>IF(K3624="Y",VLOOKUP($A3624,SEM_20201201_20210416!$A:$G,4,FALSE),"")</f>
        <v/>
      </c>
      <c r="N3624" s="1" t="str">
        <f>IFERROR(VLOOKUP(A3624,SEM_20201201_20210416!A:F,6,FALSE),"")</f>
        <v/>
      </c>
      <c r="O3624" s="4" t="str">
        <f t="shared" si="284"/>
        <v/>
      </c>
      <c r="P3624" s="4" t="str">
        <f t="shared" si="285"/>
        <v/>
      </c>
    </row>
    <row r="3625" spans="1:16">
      <c r="A3625" s="3" t="s">
        <v>3500</v>
      </c>
      <c r="B3625">
        <v>3</v>
      </c>
      <c r="C3625">
        <v>0</v>
      </c>
      <c r="D3625" s="1">
        <v>0</v>
      </c>
      <c r="E3625" s="2">
        <v>90.6666666666666</v>
      </c>
      <c r="H3625" s="4" t="str">
        <f t="shared" si="281"/>
        <v/>
      </c>
      <c r="I3625" s="4" t="str">
        <f t="shared" si="282"/>
        <v/>
      </c>
      <c r="J3625" s="4" t="str">
        <f t="shared" si="283"/>
        <v/>
      </c>
      <c r="K3625" s="4" t="str">
        <f>IF(ISERROR(MATCH(A3625,SEM_20201201_20210416!A:A,0)),"","Y")</f>
        <v/>
      </c>
      <c r="L3625" s="4" t="str">
        <f>IF(K3625="Y",VLOOKUP($A3625,SEM_20201201_20210416!$A:$G,3,FALSE),"")</f>
        <v/>
      </c>
      <c r="M3625" s="4" t="str">
        <f>IF(K3625="Y",VLOOKUP($A3625,SEM_20201201_20210416!$A:$G,4,FALSE),"")</f>
        <v/>
      </c>
      <c r="N3625" s="1" t="str">
        <f>IFERROR(VLOOKUP(A3625,SEM_20201201_20210416!A:F,6,FALSE),"")</f>
        <v/>
      </c>
      <c r="O3625" s="4" t="str">
        <f t="shared" si="284"/>
        <v/>
      </c>
      <c r="P3625" s="4" t="str">
        <f t="shared" si="285"/>
        <v/>
      </c>
    </row>
    <row r="3626" spans="1:16">
      <c r="A3626" s="3" t="s">
        <v>3540</v>
      </c>
      <c r="B3626">
        <v>3</v>
      </c>
      <c r="C3626">
        <v>0</v>
      </c>
      <c r="D3626" s="1">
        <v>0</v>
      </c>
      <c r="E3626" s="2">
        <v>91</v>
      </c>
      <c r="H3626" s="4" t="str">
        <f t="shared" si="281"/>
        <v/>
      </c>
      <c r="I3626" s="4" t="str">
        <f t="shared" si="282"/>
        <v/>
      </c>
      <c r="J3626" s="4" t="str">
        <f t="shared" si="283"/>
        <v/>
      </c>
      <c r="K3626" s="4" t="str">
        <f>IF(ISERROR(MATCH(A3626,SEM_20201201_20210416!A:A,0)),"","Y")</f>
        <v/>
      </c>
      <c r="L3626" s="4" t="str">
        <f>IF(K3626="Y",VLOOKUP($A3626,SEM_20201201_20210416!$A:$G,3,FALSE),"")</f>
        <v/>
      </c>
      <c r="M3626" s="4" t="str">
        <f>IF(K3626="Y",VLOOKUP($A3626,SEM_20201201_20210416!$A:$G,4,FALSE),"")</f>
        <v/>
      </c>
      <c r="N3626" s="1" t="str">
        <f>IFERROR(VLOOKUP(A3626,SEM_20201201_20210416!A:F,6,FALSE),"")</f>
        <v/>
      </c>
      <c r="O3626" s="4" t="str">
        <f t="shared" si="284"/>
        <v/>
      </c>
      <c r="P3626" s="4" t="str">
        <f t="shared" si="285"/>
        <v/>
      </c>
    </row>
    <row r="3627" spans="1:16">
      <c r="A3627" s="3" t="s">
        <v>3260</v>
      </c>
      <c r="B3627">
        <v>3</v>
      </c>
      <c r="C3627">
        <v>0</v>
      </c>
      <c r="D3627" s="1">
        <v>0</v>
      </c>
      <c r="E3627" s="2">
        <v>91.3333333333333</v>
      </c>
      <c r="H3627" s="4" t="str">
        <f t="shared" si="281"/>
        <v/>
      </c>
      <c r="I3627" s="4" t="str">
        <f t="shared" si="282"/>
        <v/>
      </c>
      <c r="J3627" s="4" t="str">
        <f t="shared" si="283"/>
        <v/>
      </c>
      <c r="K3627" s="4" t="str">
        <f>IF(ISERROR(MATCH(A3627,SEM_20201201_20210416!A:A,0)),"","Y")</f>
        <v/>
      </c>
      <c r="L3627" s="4" t="str">
        <f>IF(K3627="Y",VLOOKUP($A3627,SEM_20201201_20210416!$A:$G,3,FALSE),"")</f>
        <v/>
      </c>
      <c r="M3627" s="4" t="str">
        <f>IF(K3627="Y",VLOOKUP($A3627,SEM_20201201_20210416!$A:$G,4,FALSE),"")</f>
        <v/>
      </c>
      <c r="N3627" s="1" t="str">
        <f>IFERROR(VLOOKUP(A3627,SEM_20201201_20210416!A:F,6,FALSE),"")</f>
        <v/>
      </c>
      <c r="O3627" s="4" t="str">
        <f t="shared" si="284"/>
        <v/>
      </c>
      <c r="P3627" s="4" t="str">
        <f t="shared" si="285"/>
        <v/>
      </c>
    </row>
    <row r="3628" spans="1:16">
      <c r="A3628" s="3" t="s">
        <v>3472</v>
      </c>
      <c r="B3628">
        <v>3</v>
      </c>
      <c r="C3628">
        <v>0</v>
      </c>
      <c r="D3628" s="1">
        <v>0</v>
      </c>
      <c r="E3628" s="2">
        <v>91.3333333333333</v>
      </c>
      <c r="H3628" s="4" t="str">
        <f t="shared" si="281"/>
        <v/>
      </c>
      <c r="I3628" s="4" t="str">
        <f t="shared" si="282"/>
        <v/>
      </c>
      <c r="J3628" s="4" t="str">
        <f t="shared" si="283"/>
        <v/>
      </c>
      <c r="K3628" s="4" t="str">
        <f>IF(ISERROR(MATCH(A3628,SEM_20201201_20210416!A:A,0)),"","Y")</f>
        <v/>
      </c>
      <c r="L3628" s="4" t="str">
        <f>IF(K3628="Y",VLOOKUP($A3628,SEM_20201201_20210416!$A:$G,3,FALSE),"")</f>
        <v/>
      </c>
      <c r="M3628" s="4" t="str">
        <f>IF(K3628="Y",VLOOKUP($A3628,SEM_20201201_20210416!$A:$G,4,FALSE),"")</f>
        <v/>
      </c>
      <c r="N3628" s="1" t="str">
        <f>IFERROR(VLOOKUP(A3628,SEM_20201201_20210416!A:F,6,FALSE),"")</f>
        <v/>
      </c>
      <c r="O3628" s="4" t="str">
        <f t="shared" si="284"/>
        <v/>
      </c>
      <c r="P3628" s="4" t="str">
        <f t="shared" si="285"/>
        <v/>
      </c>
    </row>
    <row r="3629" spans="1:16">
      <c r="A3629" s="3" t="s">
        <v>3241</v>
      </c>
      <c r="B3629">
        <v>3</v>
      </c>
      <c r="C3629">
        <v>0</v>
      </c>
      <c r="D3629" s="1">
        <v>0</v>
      </c>
      <c r="E3629" s="2">
        <v>91.6666666666666</v>
      </c>
      <c r="H3629" s="4" t="str">
        <f t="shared" si="281"/>
        <v/>
      </c>
      <c r="I3629" s="4" t="str">
        <f t="shared" si="282"/>
        <v/>
      </c>
      <c r="J3629" s="4" t="str">
        <f t="shared" si="283"/>
        <v/>
      </c>
      <c r="K3629" s="4" t="str">
        <f>IF(ISERROR(MATCH(A3629,SEM_20201201_20210416!A:A,0)),"","Y")</f>
        <v/>
      </c>
      <c r="L3629" s="4" t="str">
        <f>IF(K3629="Y",VLOOKUP($A3629,SEM_20201201_20210416!$A:$G,3,FALSE),"")</f>
        <v/>
      </c>
      <c r="M3629" s="4" t="str">
        <f>IF(K3629="Y",VLOOKUP($A3629,SEM_20201201_20210416!$A:$G,4,FALSE),"")</f>
        <v/>
      </c>
      <c r="N3629" s="1" t="str">
        <f>IFERROR(VLOOKUP(A3629,SEM_20201201_20210416!A:F,6,FALSE),"")</f>
        <v/>
      </c>
      <c r="O3629" s="4" t="str">
        <f t="shared" si="284"/>
        <v/>
      </c>
      <c r="P3629" s="4" t="str">
        <f t="shared" si="285"/>
        <v/>
      </c>
    </row>
    <row r="3630" spans="1:16">
      <c r="A3630" s="3" t="s">
        <v>3290</v>
      </c>
      <c r="B3630">
        <v>3</v>
      </c>
      <c r="C3630">
        <v>0</v>
      </c>
      <c r="D3630" s="1">
        <v>0</v>
      </c>
      <c r="E3630" s="2">
        <v>91.6666666666666</v>
      </c>
      <c r="H3630" s="4" t="str">
        <f t="shared" si="281"/>
        <v/>
      </c>
      <c r="I3630" s="4" t="str">
        <f t="shared" si="282"/>
        <v/>
      </c>
      <c r="J3630" s="4" t="str">
        <f t="shared" si="283"/>
        <v/>
      </c>
      <c r="K3630" s="4" t="str">
        <f>IF(ISERROR(MATCH(A3630,SEM_20201201_20210416!A:A,0)),"","Y")</f>
        <v/>
      </c>
      <c r="L3630" s="4" t="str">
        <f>IF(K3630="Y",VLOOKUP($A3630,SEM_20201201_20210416!$A:$G,3,FALSE),"")</f>
        <v/>
      </c>
      <c r="M3630" s="4" t="str">
        <f>IF(K3630="Y",VLOOKUP($A3630,SEM_20201201_20210416!$A:$G,4,FALSE),"")</f>
        <v/>
      </c>
      <c r="N3630" s="1" t="str">
        <f>IFERROR(VLOOKUP(A3630,SEM_20201201_20210416!A:F,6,FALSE),"")</f>
        <v/>
      </c>
      <c r="O3630" s="4" t="str">
        <f t="shared" si="284"/>
        <v/>
      </c>
      <c r="P3630" s="4" t="str">
        <f t="shared" si="285"/>
        <v/>
      </c>
    </row>
    <row r="3631" spans="1:16">
      <c r="A3631" s="3" t="s">
        <v>3501</v>
      </c>
      <c r="B3631">
        <v>3</v>
      </c>
      <c r="C3631">
        <v>0</v>
      </c>
      <c r="D3631" s="1">
        <v>0</v>
      </c>
      <c r="E3631" s="2">
        <v>91.6666666666666</v>
      </c>
      <c r="H3631" s="4" t="str">
        <f t="shared" si="281"/>
        <v/>
      </c>
      <c r="I3631" s="4" t="str">
        <f t="shared" si="282"/>
        <v/>
      </c>
      <c r="J3631" s="4" t="str">
        <f t="shared" si="283"/>
        <v/>
      </c>
      <c r="K3631" s="4" t="str">
        <f>IF(ISERROR(MATCH(A3631,SEM_20201201_20210416!A:A,0)),"","Y")</f>
        <v/>
      </c>
      <c r="L3631" s="4" t="str">
        <f>IF(K3631="Y",VLOOKUP($A3631,SEM_20201201_20210416!$A:$G,3,FALSE),"")</f>
        <v/>
      </c>
      <c r="M3631" s="4" t="str">
        <f>IF(K3631="Y",VLOOKUP($A3631,SEM_20201201_20210416!$A:$G,4,FALSE),"")</f>
        <v/>
      </c>
      <c r="N3631" s="1" t="str">
        <f>IFERROR(VLOOKUP(A3631,SEM_20201201_20210416!A:F,6,FALSE),"")</f>
        <v/>
      </c>
      <c r="O3631" s="4" t="str">
        <f t="shared" si="284"/>
        <v/>
      </c>
      <c r="P3631" s="4" t="str">
        <f t="shared" si="285"/>
        <v/>
      </c>
    </row>
    <row r="3632" spans="1:16">
      <c r="A3632" s="3" t="s">
        <v>3546</v>
      </c>
      <c r="B3632">
        <v>3</v>
      </c>
      <c r="C3632">
        <v>0</v>
      </c>
      <c r="D3632" s="1">
        <v>0</v>
      </c>
      <c r="E3632" s="2">
        <v>91.6666666666666</v>
      </c>
      <c r="H3632" s="4" t="str">
        <f t="shared" si="281"/>
        <v/>
      </c>
      <c r="I3632" s="4" t="str">
        <f t="shared" si="282"/>
        <v/>
      </c>
      <c r="J3632" s="4" t="str">
        <f t="shared" si="283"/>
        <v/>
      </c>
      <c r="K3632" s="4" t="str">
        <f>IF(ISERROR(MATCH(A3632,SEM_20201201_20210416!A:A,0)),"","Y")</f>
        <v/>
      </c>
      <c r="L3632" s="4" t="str">
        <f>IF(K3632="Y",VLOOKUP($A3632,SEM_20201201_20210416!$A:$G,3,FALSE),"")</f>
        <v/>
      </c>
      <c r="M3632" s="4" t="str">
        <f>IF(K3632="Y",VLOOKUP($A3632,SEM_20201201_20210416!$A:$G,4,FALSE),"")</f>
        <v/>
      </c>
      <c r="N3632" s="1" t="str">
        <f>IFERROR(VLOOKUP(A3632,SEM_20201201_20210416!A:F,6,FALSE),"")</f>
        <v/>
      </c>
      <c r="O3632" s="4" t="str">
        <f t="shared" si="284"/>
        <v/>
      </c>
      <c r="P3632" s="4" t="str">
        <f t="shared" si="285"/>
        <v/>
      </c>
    </row>
    <row r="3633" spans="1:16">
      <c r="A3633" s="3" t="s">
        <v>3474</v>
      </c>
      <c r="B3633">
        <v>3</v>
      </c>
      <c r="C3633">
        <v>0</v>
      </c>
      <c r="D3633" s="1">
        <v>0</v>
      </c>
      <c r="E3633" s="2">
        <v>92</v>
      </c>
      <c r="H3633" s="4" t="str">
        <f t="shared" si="281"/>
        <v/>
      </c>
      <c r="I3633" s="4" t="str">
        <f t="shared" si="282"/>
        <v/>
      </c>
      <c r="J3633" s="4" t="str">
        <f t="shared" si="283"/>
        <v/>
      </c>
      <c r="K3633" s="4" t="str">
        <f>IF(ISERROR(MATCH(A3633,SEM_20201201_20210416!A:A,0)),"","Y")</f>
        <v/>
      </c>
      <c r="L3633" s="4" t="str">
        <f>IF(K3633="Y",VLOOKUP($A3633,SEM_20201201_20210416!$A:$G,3,FALSE),"")</f>
        <v/>
      </c>
      <c r="M3633" s="4" t="str">
        <f>IF(K3633="Y",VLOOKUP($A3633,SEM_20201201_20210416!$A:$G,4,FALSE),"")</f>
        <v/>
      </c>
      <c r="N3633" s="1" t="str">
        <f>IFERROR(VLOOKUP(A3633,SEM_20201201_20210416!A:F,6,FALSE),"")</f>
        <v/>
      </c>
      <c r="O3633" s="4" t="str">
        <f t="shared" si="284"/>
        <v/>
      </c>
      <c r="P3633" s="4" t="str">
        <f t="shared" si="285"/>
        <v/>
      </c>
    </row>
    <row r="3634" spans="1:16">
      <c r="A3634" s="3" t="s">
        <v>3565</v>
      </c>
      <c r="B3634">
        <v>3</v>
      </c>
      <c r="C3634">
        <v>0</v>
      </c>
      <c r="D3634" s="1">
        <v>0</v>
      </c>
      <c r="E3634" s="2">
        <v>92</v>
      </c>
      <c r="H3634" s="4" t="str">
        <f t="shared" si="281"/>
        <v/>
      </c>
      <c r="I3634" s="4" t="str">
        <f t="shared" si="282"/>
        <v/>
      </c>
      <c r="J3634" s="4" t="str">
        <f t="shared" si="283"/>
        <v/>
      </c>
      <c r="K3634" s="4" t="str">
        <f>IF(ISERROR(MATCH(A3634,SEM_20201201_20210416!A:A,0)),"","Y")</f>
        <v/>
      </c>
      <c r="L3634" s="4" t="str">
        <f>IF(K3634="Y",VLOOKUP($A3634,SEM_20201201_20210416!$A:$G,3,FALSE),"")</f>
        <v/>
      </c>
      <c r="M3634" s="4" t="str">
        <f>IF(K3634="Y",VLOOKUP($A3634,SEM_20201201_20210416!$A:$G,4,FALSE),"")</f>
        <v/>
      </c>
      <c r="N3634" s="1" t="str">
        <f>IFERROR(VLOOKUP(A3634,SEM_20201201_20210416!A:F,6,FALSE),"")</f>
        <v/>
      </c>
      <c r="O3634" s="4" t="str">
        <f t="shared" si="284"/>
        <v/>
      </c>
      <c r="P3634" s="4" t="str">
        <f t="shared" si="285"/>
        <v/>
      </c>
    </row>
    <row r="3635" spans="1:16">
      <c r="A3635" s="3" t="s">
        <v>3574</v>
      </c>
      <c r="B3635">
        <v>3</v>
      </c>
      <c r="C3635">
        <v>0</v>
      </c>
      <c r="D3635" s="1">
        <v>0</v>
      </c>
      <c r="E3635" s="2">
        <v>92</v>
      </c>
      <c r="H3635" s="4" t="str">
        <f t="shared" si="281"/>
        <v/>
      </c>
      <c r="I3635" s="4" t="str">
        <f t="shared" si="282"/>
        <v/>
      </c>
      <c r="J3635" s="4" t="str">
        <f t="shared" si="283"/>
        <v/>
      </c>
      <c r="K3635" s="4" t="str">
        <f>IF(ISERROR(MATCH(A3635,SEM_20201201_20210416!A:A,0)),"","Y")</f>
        <v/>
      </c>
      <c r="L3635" s="4" t="str">
        <f>IF(K3635="Y",VLOOKUP($A3635,SEM_20201201_20210416!$A:$G,3,FALSE),"")</f>
        <v/>
      </c>
      <c r="M3635" s="4" t="str">
        <f>IF(K3635="Y",VLOOKUP($A3635,SEM_20201201_20210416!$A:$G,4,FALSE),"")</f>
        <v/>
      </c>
      <c r="N3635" s="1" t="str">
        <f>IFERROR(VLOOKUP(A3635,SEM_20201201_20210416!A:F,6,FALSE),"")</f>
        <v/>
      </c>
      <c r="O3635" s="4" t="str">
        <f t="shared" si="284"/>
        <v/>
      </c>
      <c r="P3635" s="4" t="str">
        <f t="shared" si="285"/>
        <v/>
      </c>
    </row>
    <row r="3636" spans="1:16">
      <c r="A3636" s="3" t="s">
        <v>3173</v>
      </c>
      <c r="B3636">
        <v>3</v>
      </c>
      <c r="C3636">
        <v>0</v>
      </c>
      <c r="D3636" s="1">
        <v>0</v>
      </c>
      <c r="E3636" s="2">
        <v>92.3333333333333</v>
      </c>
      <c r="H3636" s="4" t="str">
        <f t="shared" si="281"/>
        <v/>
      </c>
      <c r="I3636" s="4" t="str">
        <f t="shared" si="282"/>
        <v/>
      </c>
      <c r="J3636" s="4" t="str">
        <f t="shared" si="283"/>
        <v/>
      </c>
      <c r="K3636" s="4" t="str">
        <f>IF(ISERROR(MATCH(A3636,SEM_20201201_20210416!A:A,0)),"","Y")</f>
        <v/>
      </c>
      <c r="L3636" s="4" t="str">
        <f>IF(K3636="Y",VLOOKUP($A3636,SEM_20201201_20210416!$A:$G,3,FALSE),"")</f>
        <v/>
      </c>
      <c r="M3636" s="4" t="str">
        <f>IF(K3636="Y",VLOOKUP($A3636,SEM_20201201_20210416!$A:$G,4,FALSE),"")</f>
        <v/>
      </c>
      <c r="N3636" s="1" t="str">
        <f>IFERROR(VLOOKUP(A3636,SEM_20201201_20210416!A:F,6,FALSE),"")</f>
        <v/>
      </c>
      <c r="O3636" s="4" t="str">
        <f t="shared" si="284"/>
        <v/>
      </c>
      <c r="P3636" s="4" t="str">
        <f t="shared" si="285"/>
        <v/>
      </c>
    </row>
    <row r="3637" spans="1:16">
      <c r="A3637" s="3" t="s">
        <v>3673</v>
      </c>
      <c r="B3637">
        <v>3</v>
      </c>
      <c r="C3637">
        <v>0</v>
      </c>
      <c r="D3637" s="1">
        <v>0</v>
      </c>
      <c r="E3637" s="2">
        <v>92.3333333333333</v>
      </c>
      <c r="H3637" s="4" t="str">
        <f t="shared" si="281"/>
        <v/>
      </c>
      <c r="I3637" s="4" t="str">
        <f t="shared" si="282"/>
        <v/>
      </c>
      <c r="J3637" s="4" t="str">
        <f t="shared" si="283"/>
        <v/>
      </c>
      <c r="K3637" s="4" t="str">
        <f>IF(ISERROR(MATCH(A3637,SEM_20201201_20210416!A:A,0)),"","Y")</f>
        <v/>
      </c>
      <c r="L3637" s="4" t="str">
        <f>IF(K3637="Y",VLOOKUP($A3637,SEM_20201201_20210416!$A:$G,3,FALSE),"")</f>
        <v/>
      </c>
      <c r="M3637" s="4" t="str">
        <f>IF(K3637="Y",VLOOKUP($A3637,SEM_20201201_20210416!$A:$G,4,FALSE),"")</f>
        <v/>
      </c>
      <c r="N3637" s="1" t="str">
        <f>IFERROR(VLOOKUP(A3637,SEM_20201201_20210416!A:F,6,FALSE),"")</f>
        <v/>
      </c>
      <c r="O3637" s="4" t="str">
        <f t="shared" si="284"/>
        <v/>
      </c>
      <c r="P3637" s="4" t="str">
        <f t="shared" si="285"/>
        <v/>
      </c>
    </row>
    <row r="3638" spans="1:16">
      <c r="A3638" s="3" t="s">
        <v>3226</v>
      </c>
      <c r="B3638">
        <v>3</v>
      </c>
      <c r="C3638">
        <v>0</v>
      </c>
      <c r="D3638" s="1">
        <v>0</v>
      </c>
      <c r="E3638" s="2">
        <v>92.6666666666666</v>
      </c>
      <c r="H3638" s="4" t="str">
        <f t="shared" si="281"/>
        <v/>
      </c>
      <c r="I3638" s="4" t="str">
        <f t="shared" si="282"/>
        <v/>
      </c>
      <c r="J3638" s="4" t="str">
        <f t="shared" si="283"/>
        <v/>
      </c>
      <c r="K3638" s="4" t="str">
        <f>IF(ISERROR(MATCH(A3638,SEM_20201201_20210416!A:A,0)),"","Y")</f>
        <v/>
      </c>
      <c r="L3638" s="4" t="str">
        <f>IF(K3638="Y",VLOOKUP($A3638,SEM_20201201_20210416!$A:$G,3,FALSE),"")</f>
        <v/>
      </c>
      <c r="M3638" s="4" t="str">
        <f>IF(K3638="Y",VLOOKUP($A3638,SEM_20201201_20210416!$A:$G,4,FALSE),"")</f>
        <v/>
      </c>
      <c r="N3638" s="1" t="str">
        <f>IFERROR(VLOOKUP(A3638,SEM_20201201_20210416!A:F,6,FALSE),"")</f>
        <v/>
      </c>
      <c r="O3638" s="4" t="str">
        <f t="shared" si="284"/>
        <v/>
      </c>
      <c r="P3638" s="4" t="str">
        <f t="shared" si="285"/>
        <v/>
      </c>
    </row>
    <row r="3639" spans="1:16">
      <c r="A3639" s="3" t="s">
        <v>3419</v>
      </c>
      <c r="B3639">
        <v>3</v>
      </c>
      <c r="C3639">
        <v>0</v>
      </c>
      <c r="D3639" s="1">
        <v>0</v>
      </c>
      <c r="E3639" s="2">
        <v>92.6666666666666</v>
      </c>
      <c r="H3639" s="4" t="str">
        <f t="shared" si="281"/>
        <v/>
      </c>
      <c r="I3639" s="4" t="str">
        <f t="shared" si="282"/>
        <v/>
      </c>
      <c r="J3639" s="4" t="str">
        <f t="shared" si="283"/>
        <v/>
      </c>
      <c r="K3639" s="4" t="str">
        <f>IF(ISERROR(MATCH(A3639,SEM_20201201_20210416!A:A,0)),"","Y")</f>
        <v/>
      </c>
      <c r="L3639" s="4" t="str">
        <f>IF(K3639="Y",VLOOKUP($A3639,SEM_20201201_20210416!$A:$G,3,FALSE),"")</f>
        <v/>
      </c>
      <c r="M3639" s="4" t="str">
        <f>IF(K3639="Y",VLOOKUP($A3639,SEM_20201201_20210416!$A:$G,4,FALSE),"")</f>
        <v/>
      </c>
      <c r="N3639" s="1" t="str">
        <f>IFERROR(VLOOKUP(A3639,SEM_20201201_20210416!A:F,6,FALSE),"")</f>
        <v/>
      </c>
      <c r="O3639" s="4" t="str">
        <f t="shared" si="284"/>
        <v/>
      </c>
      <c r="P3639" s="4" t="str">
        <f t="shared" si="285"/>
        <v/>
      </c>
    </row>
    <row r="3640" spans="1:16">
      <c r="A3640" s="3" t="s">
        <v>3640</v>
      </c>
      <c r="B3640">
        <v>3</v>
      </c>
      <c r="C3640">
        <v>0</v>
      </c>
      <c r="D3640" s="1">
        <v>0</v>
      </c>
      <c r="E3640" s="2">
        <v>92.6666666666666</v>
      </c>
      <c r="H3640" s="4" t="str">
        <f t="shared" si="281"/>
        <v/>
      </c>
      <c r="I3640" s="4" t="str">
        <f t="shared" si="282"/>
        <v/>
      </c>
      <c r="J3640" s="4" t="str">
        <f t="shared" si="283"/>
        <v/>
      </c>
      <c r="K3640" s="4" t="str">
        <f>IF(ISERROR(MATCH(A3640,SEM_20201201_20210416!A:A,0)),"","Y")</f>
        <v/>
      </c>
      <c r="L3640" s="4" t="str">
        <f>IF(K3640="Y",VLOOKUP($A3640,SEM_20201201_20210416!$A:$G,3,FALSE),"")</f>
        <v/>
      </c>
      <c r="M3640" s="4" t="str">
        <f>IF(K3640="Y",VLOOKUP($A3640,SEM_20201201_20210416!$A:$G,4,FALSE),"")</f>
        <v/>
      </c>
      <c r="N3640" s="1" t="str">
        <f>IFERROR(VLOOKUP(A3640,SEM_20201201_20210416!A:F,6,FALSE),"")</f>
        <v/>
      </c>
      <c r="O3640" s="4" t="str">
        <f t="shared" si="284"/>
        <v/>
      </c>
      <c r="P3640" s="4" t="str">
        <f t="shared" si="285"/>
        <v/>
      </c>
    </row>
    <row r="3641" spans="1:16">
      <c r="A3641" s="3" t="s">
        <v>3654</v>
      </c>
      <c r="B3641">
        <v>3</v>
      </c>
      <c r="C3641">
        <v>0</v>
      </c>
      <c r="D3641" s="1">
        <v>0</v>
      </c>
      <c r="E3641" s="2">
        <v>92.6666666666666</v>
      </c>
      <c r="H3641" s="4" t="str">
        <f t="shared" si="281"/>
        <v/>
      </c>
      <c r="I3641" s="4" t="str">
        <f t="shared" si="282"/>
        <v/>
      </c>
      <c r="J3641" s="4" t="str">
        <f t="shared" si="283"/>
        <v/>
      </c>
      <c r="K3641" s="4" t="str">
        <f>IF(ISERROR(MATCH(A3641,SEM_20201201_20210416!A:A,0)),"","Y")</f>
        <v/>
      </c>
      <c r="L3641" s="4" t="str">
        <f>IF(K3641="Y",VLOOKUP($A3641,SEM_20201201_20210416!$A:$G,3,FALSE),"")</f>
        <v/>
      </c>
      <c r="M3641" s="4" t="str">
        <f>IF(K3641="Y",VLOOKUP($A3641,SEM_20201201_20210416!$A:$G,4,FALSE),"")</f>
        <v/>
      </c>
      <c r="N3641" s="1" t="str">
        <f>IFERROR(VLOOKUP(A3641,SEM_20201201_20210416!A:F,6,FALSE),"")</f>
        <v/>
      </c>
      <c r="O3641" s="4" t="str">
        <f t="shared" si="284"/>
        <v/>
      </c>
      <c r="P3641" s="4" t="str">
        <f t="shared" si="285"/>
        <v/>
      </c>
    </row>
    <row r="3642" spans="1:16">
      <c r="A3642" s="3" t="s">
        <v>3228</v>
      </c>
      <c r="B3642">
        <v>3</v>
      </c>
      <c r="C3642">
        <v>0</v>
      </c>
      <c r="D3642" s="1">
        <v>0</v>
      </c>
      <c r="E3642" s="2">
        <v>93</v>
      </c>
      <c r="H3642" s="4" t="str">
        <f t="shared" si="281"/>
        <v/>
      </c>
      <c r="I3642" s="4" t="str">
        <f t="shared" si="282"/>
        <v/>
      </c>
      <c r="J3642" s="4" t="str">
        <f t="shared" si="283"/>
        <v/>
      </c>
      <c r="K3642" s="4" t="str">
        <f>IF(ISERROR(MATCH(A3642,SEM_20201201_20210416!A:A,0)),"","Y")</f>
        <v/>
      </c>
      <c r="L3642" s="4" t="str">
        <f>IF(K3642="Y",VLOOKUP($A3642,SEM_20201201_20210416!$A:$G,3,FALSE),"")</f>
        <v/>
      </c>
      <c r="M3642" s="4" t="str">
        <f>IF(K3642="Y",VLOOKUP($A3642,SEM_20201201_20210416!$A:$G,4,FALSE),"")</f>
        <v/>
      </c>
      <c r="N3642" s="1" t="str">
        <f>IFERROR(VLOOKUP(A3642,SEM_20201201_20210416!A:F,6,FALSE),"")</f>
        <v/>
      </c>
      <c r="O3642" s="4" t="str">
        <f t="shared" si="284"/>
        <v/>
      </c>
      <c r="P3642" s="4" t="str">
        <f t="shared" si="285"/>
        <v/>
      </c>
    </row>
    <row r="3643" spans="1:16">
      <c r="A3643" s="3" t="s">
        <v>3256</v>
      </c>
      <c r="B3643">
        <v>3</v>
      </c>
      <c r="C3643">
        <v>0</v>
      </c>
      <c r="D3643" s="1">
        <v>0</v>
      </c>
      <c r="E3643" s="2">
        <v>93</v>
      </c>
      <c r="H3643" s="4" t="str">
        <f t="shared" si="281"/>
        <v/>
      </c>
      <c r="I3643" s="4" t="str">
        <f t="shared" si="282"/>
        <v/>
      </c>
      <c r="J3643" s="4" t="str">
        <f t="shared" si="283"/>
        <v/>
      </c>
      <c r="K3643" s="4" t="str">
        <f>IF(ISERROR(MATCH(A3643,SEM_20201201_20210416!A:A,0)),"","Y")</f>
        <v/>
      </c>
      <c r="L3643" s="4" t="str">
        <f>IF(K3643="Y",VLOOKUP($A3643,SEM_20201201_20210416!$A:$G,3,FALSE),"")</f>
        <v/>
      </c>
      <c r="M3643" s="4" t="str">
        <f>IF(K3643="Y",VLOOKUP($A3643,SEM_20201201_20210416!$A:$G,4,FALSE),"")</f>
        <v/>
      </c>
      <c r="N3643" s="1" t="str">
        <f>IFERROR(VLOOKUP(A3643,SEM_20201201_20210416!A:F,6,FALSE),"")</f>
        <v/>
      </c>
      <c r="O3643" s="4" t="str">
        <f t="shared" si="284"/>
        <v/>
      </c>
      <c r="P3643" s="4" t="str">
        <f t="shared" si="285"/>
        <v/>
      </c>
    </row>
    <row r="3644" spans="1:16">
      <c r="A3644" s="3" t="s">
        <v>3525</v>
      </c>
      <c r="B3644">
        <v>3</v>
      </c>
      <c r="C3644">
        <v>0</v>
      </c>
      <c r="D3644" s="1">
        <v>0</v>
      </c>
      <c r="E3644" s="2">
        <v>93.3333333333333</v>
      </c>
      <c r="H3644" s="4" t="str">
        <f t="shared" si="281"/>
        <v/>
      </c>
      <c r="I3644" s="4" t="str">
        <f t="shared" si="282"/>
        <v/>
      </c>
      <c r="J3644" s="4" t="str">
        <f t="shared" si="283"/>
        <v/>
      </c>
      <c r="K3644" s="4" t="str">
        <f>IF(ISERROR(MATCH(A3644,SEM_20201201_20210416!A:A,0)),"","Y")</f>
        <v/>
      </c>
      <c r="L3644" s="4" t="str">
        <f>IF(K3644="Y",VLOOKUP($A3644,SEM_20201201_20210416!$A:$G,3,FALSE),"")</f>
        <v/>
      </c>
      <c r="M3644" s="4" t="str">
        <f>IF(K3644="Y",VLOOKUP($A3644,SEM_20201201_20210416!$A:$G,4,FALSE),"")</f>
        <v/>
      </c>
      <c r="N3644" s="1" t="str">
        <f>IFERROR(VLOOKUP(A3644,SEM_20201201_20210416!A:F,6,FALSE),"")</f>
        <v/>
      </c>
      <c r="O3644" s="4" t="str">
        <f t="shared" si="284"/>
        <v/>
      </c>
      <c r="P3644" s="4" t="str">
        <f t="shared" si="285"/>
        <v/>
      </c>
    </row>
    <row r="3645" spans="1:16">
      <c r="A3645" s="3" t="s">
        <v>3598</v>
      </c>
      <c r="B3645">
        <v>3</v>
      </c>
      <c r="C3645">
        <v>0</v>
      </c>
      <c r="D3645" s="1">
        <v>0</v>
      </c>
      <c r="E3645" s="2">
        <v>93.6666666666666</v>
      </c>
      <c r="H3645" s="4" t="str">
        <f t="shared" si="281"/>
        <v/>
      </c>
      <c r="I3645" s="4" t="str">
        <f t="shared" si="282"/>
        <v/>
      </c>
      <c r="J3645" s="4" t="str">
        <f t="shared" si="283"/>
        <v/>
      </c>
      <c r="K3645" s="4" t="str">
        <f>IF(ISERROR(MATCH(A3645,SEM_20201201_20210416!A:A,0)),"","Y")</f>
        <v/>
      </c>
      <c r="L3645" s="4" t="str">
        <f>IF(K3645="Y",VLOOKUP($A3645,SEM_20201201_20210416!$A:$G,3,FALSE),"")</f>
        <v/>
      </c>
      <c r="M3645" s="4" t="str">
        <f>IF(K3645="Y",VLOOKUP($A3645,SEM_20201201_20210416!$A:$G,4,FALSE),"")</f>
        <v/>
      </c>
      <c r="N3645" s="1" t="str">
        <f>IFERROR(VLOOKUP(A3645,SEM_20201201_20210416!A:F,6,FALSE),"")</f>
        <v/>
      </c>
      <c r="O3645" s="4" t="str">
        <f t="shared" si="284"/>
        <v/>
      </c>
      <c r="P3645" s="4" t="str">
        <f t="shared" si="285"/>
        <v/>
      </c>
    </row>
    <row r="3646" spans="1:16">
      <c r="A3646" s="3" t="s">
        <v>3570</v>
      </c>
      <c r="B3646">
        <v>3</v>
      </c>
      <c r="C3646">
        <v>0</v>
      </c>
      <c r="D3646" s="1">
        <v>0</v>
      </c>
      <c r="E3646" s="2">
        <v>94</v>
      </c>
      <c r="H3646" s="4" t="str">
        <f t="shared" si="281"/>
        <v/>
      </c>
      <c r="I3646" s="4" t="str">
        <f t="shared" si="282"/>
        <v/>
      </c>
      <c r="J3646" s="4" t="str">
        <f t="shared" si="283"/>
        <v/>
      </c>
      <c r="K3646" s="4" t="str">
        <f>IF(ISERROR(MATCH(A3646,SEM_20201201_20210416!A:A,0)),"","Y")</f>
        <v/>
      </c>
      <c r="L3646" s="4" t="str">
        <f>IF(K3646="Y",VLOOKUP($A3646,SEM_20201201_20210416!$A:$G,3,FALSE),"")</f>
        <v/>
      </c>
      <c r="M3646" s="4" t="str">
        <f>IF(K3646="Y",VLOOKUP($A3646,SEM_20201201_20210416!$A:$G,4,FALSE),"")</f>
        <v/>
      </c>
      <c r="N3646" s="1" t="str">
        <f>IFERROR(VLOOKUP(A3646,SEM_20201201_20210416!A:F,6,FALSE),"")</f>
        <v/>
      </c>
      <c r="O3646" s="4" t="str">
        <f t="shared" si="284"/>
        <v/>
      </c>
      <c r="P3646" s="4" t="str">
        <f t="shared" si="285"/>
        <v/>
      </c>
    </row>
    <row r="3647" spans="1:16">
      <c r="A3647" s="3" t="s">
        <v>3607</v>
      </c>
      <c r="B3647">
        <v>3</v>
      </c>
      <c r="C3647">
        <v>0</v>
      </c>
      <c r="D3647" s="1">
        <v>0</v>
      </c>
      <c r="E3647" s="2">
        <v>94</v>
      </c>
      <c r="H3647" s="4" t="str">
        <f t="shared" si="281"/>
        <v/>
      </c>
      <c r="I3647" s="4" t="str">
        <f t="shared" si="282"/>
        <v/>
      </c>
      <c r="J3647" s="4" t="str">
        <f t="shared" si="283"/>
        <v/>
      </c>
      <c r="K3647" s="4" t="str">
        <f>IF(ISERROR(MATCH(A3647,SEM_20201201_20210416!A:A,0)),"","Y")</f>
        <v/>
      </c>
      <c r="L3647" s="4" t="str">
        <f>IF(K3647="Y",VLOOKUP($A3647,SEM_20201201_20210416!$A:$G,3,FALSE),"")</f>
        <v/>
      </c>
      <c r="M3647" s="4" t="str">
        <f>IF(K3647="Y",VLOOKUP($A3647,SEM_20201201_20210416!$A:$G,4,FALSE),"")</f>
        <v/>
      </c>
      <c r="N3647" s="1" t="str">
        <f>IFERROR(VLOOKUP(A3647,SEM_20201201_20210416!A:F,6,FALSE),"")</f>
        <v/>
      </c>
      <c r="O3647" s="4" t="str">
        <f t="shared" si="284"/>
        <v/>
      </c>
      <c r="P3647" s="4" t="str">
        <f t="shared" si="285"/>
        <v/>
      </c>
    </row>
    <row r="3648" spans="1:16">
      <c r="A3648" s="3" t="s">
        <v>3191</v>
      </c>
      <c r="B3648">
        <v>3</v>
      </c>
      <c r="C3648">
        <v>0</v>
      </c>
      <c r="D3648" s="1">
        <v>0</v>
      </c>
      <c r="E3648" s="2">
        <v>94.3333333333333</v>
      </c>
      <c r="H3648" s="4" t="str">
        <f t="shared" si="281"/>
        <v/>
      </c>
      <c r="I3648" s="4" t="str">
        <f t="shared" si="282"/>
        <v/>
      </c>
      <c r="J3648" s="4" t="str">
        <f t="shared" si="283"/>
        <v/>
      </c>
      <c r="K3648" s="4" t="str">
        <f>IF(ISERROR(MATCH(A3648,SEM_20201201_20210416!A:A,0)),"","Y")</f>
        <v/>
      </c>
      <c r="L3648" s="4" t="str">
        <f>IF(K3648="Y",VLOOKUP($A3648,SEM_20201201_20210416!$A:$G,3,FALSE),"")</f>
        <v/>
      </c>
      <c r="M3648" s="4" t="str">
        <f>IF(K3648="Y",VLOOKUP($A3648,SEM_20201201_20210416!$A:$G,4,FALSE),"")</f>
        <v/>
      </c>
      <c r="N3648" s="1" t="str">
        <f>IFERROR(VLOOKUP(A3648,SEM_20201201_20210416!A:F,6,FALSE),"")</f>
        <v/>
      </c>
      <c r="O3648" s="4" t="str">
        <f t="shared" si="284"/>
        <v/>
      </c>
      <c r="P3648" s="4" t="str">
        <f t="shared" si="285"/>
        <v/>
      </c>
    </row>
    <row r="3649" spans="1:16">
      <c r="A3649" s="3" t="s">
        <v>3670</v>
      </c>
      <c r="B3649">
        <v>3</v>
      </c>
      <c r="C3649">
        <v>0</v>
      </c>
      <c r="D3649" s="1">
        <v>0</v>
      </c>
      <c r="E3649" s="2">
        <v>94.3333333333333</v>
      </c>
      <c r="H3649" s="4" t="str">
        <f t="shared" si="281"/>
        <v/>
      </c>
      <c r="I3649" s="4" t="str">
        <f t="shared" si="282"/>
        <v/>
      </c>
      <c r="J3649" s="4" t="str">
        <f t="shared" si="283"/>
        <v/>
      </c>
      <c r="K3649" s="4" t="str">
        <f>IF(ISERROR(MATCH(A3649,SEM_20201201_20210416!A:A,0)),"","Y")</f>
        <v/>
      </c>
      <c r="L3649" s="4" t="str">
        <f>IF(K3649="Y",VLOOKUP($A3649,SEM_20201201_20210416!$A:$G,3,FALSE),"")</f>
        <v/>
      </c>
      <c r="M3649" s="4" t="str">
        <f>IF(K3649="Y",VLOOKUP($A3649,SEM_20201201_20210416!$A:$G,4,FALSE),"")</f>
        <v/>
      </c>
      <c r="N3649" s="1" t="str">
        <f>IFERROR(VLOOKUP(A3649,SEM_20201201_20210416!A:F,6,FALSE),"")</f>
        <v/>
      </c>
      <c r="O3649" s="4" t="str">
        <f t="shared" si="284"/>
        <v/>
      </c>
      <c r="P3649" s="4" t="str">
        <f t="shared" si="285"/>
        <v/>
      </c>
    </row>
    <row r="3650" spans="1:16">
      <c r="A3650" s="3" t="s">
        <v>3257</v>
      </c>
      <c r="B3650">
        <v>3</v>
      </c>
      <c r="C3650">
        <v>0</v>
      </c>
      <c r="D3650" s="1">
        <v>0</v>
      </c>
      <c r="E3650" s="2">
        <v>95</v>
      </c>
      <c r="H3650" s="4" t="str">
        <f t="shared" si="281"/>
        <v/>
      </c>
      <c r="I3650" s="4" t="str">
        <f t="shared" si="282"/>
        <v/>
      </c>
      <c r="J3650" s="4" t="str">
        <f t="shared" si="283"/>
        <v/>
      </c>
      <c r="K3650" s="4" t="str">
        <f>IF(ISERROR(MATCH(A3650,SEM_20201201_20210416!A:A,0)),"","Y")</f>
        <v/>
      </c>
      <c r="L3650" s="4" t="str">
        <f>IF(K3650="Y",VLOOKUP($A3650,SEM_20201201_20210416!$A:$G,3,FALSE),"")</f>
        <v/>
      </c>
      <c r="M3650" s="4" t="str">
        <f>IF(K3650="Y",VLOOKUP($A3650,SEM_20201201_20210416!$A:$G,4,FALSE),"")</f>
        <v/>
      </c>
      <c r="N3650" s="1" t="str">
        <f>IFERROR(VLOOKUP(A3650,SEM_20201201_20210416!A:F,6,FALSE),"")</f>
        <v/>
      </c>
      <c r="O3650" s="4" t="str">
        <f t="shared" si="284"/>
        <v/>
      </c>
      <c r="P3650" s="4" t="str">
        <f t="shared" si="285"/>
        <v/>
      </c>
    </row>
    <row r="3651" spans="1:16">
      <c r="A3651" s="3" t="s">
        <v>3434</v>
      </c>
      <c r="B3651">
        <v>3</v>
      </c>
      <c r="C3651">
        <v>0</v>
      </c>
      <c r="D3651" s="1">
        <v>0</v>
      </c>
      <c r="E3651" s="2">
        <v>95</v>
      </c>
      <c r="H3651" s="4" t="str">
        <f t="shared" ref="H3651:H3714" si="286">IF(AND(E3651&gt;=2,E3651&lt;3),"Y","")</f>
        <v/>
      </c>
      <c r="I3651" s="4" t="str">
        <f t="shared" ref="I3651:I3714" si="287">IF(AND(E3651&gt;=4,E3651&lt;5),"Y","")</f>
        <v/>
      </c>
      <c r="J3651" s="4" t="str">
        <f t="shared" ref="J3651:J3714" si="288">IF(AND(E3651&gt;=6,E3651&lt;7),"Y","")</f>
        <v/>
      </c>
      <c r="K3651" s="4" t="str">
        <f>IF(ISERROR(MATCH(A3651,SEM_20201201_20210416!A:A,0)),"","Y")</f>
        <v/>
      </c>
      <c r="L3651" s="4" t="str">
        <f>IF(K3651="Y",VLOOKUP($A3651,SEM_20201201_20210416!$A:$G,3,FALSE),"")</f>
        <v/>
      </c>
      <c r="M3651" s="4" t="str">
        <f>IF(K3651="Y",VLOOKUP($A3651,SEM_20201201_20210416!$A:$G,4,FALSE),"")</f>
        <v/>
      </c>
      <c r="N3651" s="1" t="str">
        <f>IFERROR(VLOOKUP(A3651,SEM_20201201_20210416!A:F,6,FALSE),"")</f>
        <v/>
      </c>
      <c r="O3651" s="4" t="str">
        <f t="shared" ref="O3651:O3714" si="289">IF(AND(K3651="Y",M3651&gt;C3651),"Y","")</f>
        <v/>
      </c>
      <c r="P3651" s="4" t="str">
        <f t="shared" ref="P3651:P3714" si="290">IF(AND(G3651&lt;&gt;"N",E3651&gt;$V$1,D3651&lt;$V$2,B3651&gt;=$V$3),"Y","")</f>
        <v/>
      </c>
    </row>
    <row r="3652" spans="1:16">
      <c r="A3652" s="3" t="s">
        <v>3513</v>
      </c>
      <c r="B3652">
        <v>3</v>
      </c>
      <c r="C3652">
        <v>0</v>
      </c>
      <c r="D3652" s="1">
        <v>0</v>
      </c>
      <c r="E3652" s="2">
        <v>95</v>
      </c>
      <c r="H3652" s="4" t="str">
        <f t="shared" si="286"/>
        <v/>
      </c>
      <c r="I3652" s="4" t="str">
        <f t="shared" si="287"/>
        <v/>
      </c>
      <c r="J3652" s="4" t="str">
        <f t="shared" si="288"/>
        <v/>
      </c>
      <c r="K3652" s="4" t="str">
        <f>IF(ISERROR(MATCH(A3652,SEM_20201201_20210416!A:A,0)),"","Y")</f>
        <v/>
      </c>
      <c r="L3652" s="4" t="str">
        <f>IF(K3652="Y",VLOOKUP($A3652,SEM_20201201_20210416!$A:$G,3,FALSE),"")</f>
        <v/>
      </c>
      <c r="M3652" s="4" t="str">
        <f>IF(K3652="Y",VLOOKUP($A3652,SEM_20201201_20210416!$A:$G,4,FALSE),"")</f>
        <v/>
      </c>
      <c r="N3652" s="1" t="str">
        <f>IFERROR(VLOOKUP(A3652,SEM_20201201_20210416!A:F,6,FALSE),"")</f>
        <v/>
      </c>
      <c r="O3652" s="4" t="str">
        <f t="shared" si="289"/>
        <v/>
      </c>
      <c r="P3652" s="4" t="str">
        <f t="shared" si="290"/>
        <v/>
      </c>
    </row>
    <row r="3653" spans="1:16">
      <c r="A3653" s="3" t="s">
        <v>3308</v>
      </c>
      <c r="B3653">
        <v>3</v>
      </c>
      <c r="C3653">
        <v>0</v>
      </c>
      <c r="D3653" s="1">
        <v>0</v>
      </c>
      <c r="E3653" s="2">
        <v>95.3333333333333</v>
      </c>
      <c r="H3653" s="4" t="str">
        <f t="shared" si="286"/>
        <v/>
      </c>
      <c r="I3653" s="4" t="str">
        <f t="shared" si="287"/>
        <v/>
      </c>
      <c r="J3653" s="4" t="str">
        <f t="shared" si="288"/>
        <v/>
      </c>
      <c r="K3653" s="4" t="str">
        <f>IF(ISERROR(MATCH(A3653,SEM_20201201_20210416!A:A,0)),"","Y")</f>
        <v/>
      </c>
      <c r="L3653" s="4" t="str">
        <f>IF(K3653="Y",VLOOKUP($A3653,SEM_20201201_20210416!$A:$G,3,FALSE),"")</f>
        <v/>
      </c>
      <c r="M3653" s="4" t="str">
        <f>IF(K3653="Y",VLOOKUP($A3653,SEM_20201201_20210416!$A:$G,4,FALSE),"")</f>
        <v/>
      </c>
      <c r="N3653" s="1" t="str">
        <f>IFERROR(VLOOKUP(A3653,SEM_20201201_20210416!A:F,6,FALSE),"")</f>
        <v/>
      </c>
      <c r="O3653" s="4" t="str">
        <f t="shared" si="289"/>
        <v/>
      </c>
      <c r="P3653" s="4" t="str">
        <f t="shared" si="290"/>
        <v/>
      </c>
    </row>
    <row r="3654" spans="1:16">
      <c r="A3654" s="3" t="s">
        <v>3412</v>
      </c>
      <c r="B3654">
        <v>3</v>
      </c>
      <c r="C3654">
        <v>0</v>
      </c>
      <c r="D3654" s="1">
        <v>0</v>
      </c>
      <c r="E3654" s="2">
        <v>95.3333333333333</v>
      </c>
      <c r="H3654" s="4" t="str">
        <f t="shared" si="286"/>
        <v/>
      </c>
      <c r="I3654" s="4" t="str">
        <f t="shared" si="287"/>
        <v/>
      </c>
      <c r="J3654" s="4" t="str">
        <f t="shared" si="288"/>
        <v/>
      </c>
      <c r="K3654" s="4" t="str">
        <f>IF(ISERROR(MATCH(A3654,SEM_20201201_20210416!A:A,0)),"","Y")</f>
        <v/>
      </c>
      <c r="L3654" s="4" t="str">
        <f>IF(K3654="Y",VLOOKUP($A3654,SEM_20201201_20210416!$A:$G,3,FALSE),"")</f>
        <v/>
      </c>
      <c r="M3654" s="4" t="str">
        <f>IF(K3654="Y",VLOOKUP($A3654,SEM_20201201_20210416!$A:$G,4,FALSE),"")</f>
        <v/>
      </c>
      <c r="N3654" s="1" t="str">
        <f>IFERROR(VLOOKUP(A3654,SEM_20201201_20210416!A:F,6,FALSE),"")</f>
        <v/>
      </c>
      <c r="O3654" s="4" t="str">
        <f t="shared" si="289"/>
        <v/>
      </c>
      <c r="P3654" s="4" t="str">
        <f t="shared" si="290"/>
        <v/>
      </c>
    </row>
    <row r="3655" spans="1:16">
      <c r="A3655" s="3" t="s">
        <v>3603</v>
      </c>
      <c r="B3655">
        <v>3</v>
      </c>
      <c r="C3655">
        <v>0</v>
      </c>
      <c r="D3655" s="1">
        <v>0</v>
      </c>
      <c r="E3655" s="2">
        <v>95.3333333333333</v>
      </c>
      <c r="H3655" s="4" t="str">
        <f t="shared" si="286"/>
        <v/>
      </c>
      <c r="I3655" s="4" t="str">
        <f t="shared" si="287"/>
        <v/>
      </c>
      <c r="J3655" s="4" t="str">
        <f t="shared" si="288"/>
        <v/>
      </c>
      <c r="K3655" s="4" t="str">
        <f>IF(ISERROR(MATCH(A3655,SEM_20201201_20210416!A:A,0)),"","Y")</f>
        <v/>
      </c>
      <c r="L3655" s="4" t="str">
        <f>IF(K3655="Y",VLOOKUP($A3655,SEM_20201201_20210416!$A:$G,3,FALSE),"")</f>
        <v/>
      </c>
      <c r="M3655" s="4" t="str">
        <f>IF(K3655="Y",VLOOKUP($A3655,SEM_20201201_20210416!$A:$G,4,FALSE),"")</f>
        <v/>
      </c>
      <c r="N3655" s="1" t="str">
        <f>IFERROR(VLOOKUP(A3655,SEM_20201201_20210416!A:F,6,FALSE),"")</f>
        <v/>
      </c>
      <c r="O3655" s="4" t="str">
        <f t="shared" si="289"/>
        <v/>
      </c>
      <c r="P3655" s="4" t="str">
        <f t="shared" si="290"/>
        <v/>
      </c>
    </row>
    <row r="3656" spans="1:16">
      <c r="A3656" s="3" t="s">
        <v>3404</v>
      </c>
      <c r="B3656">
        <v>3</v>
      </c>
      <c r="C3656">
        <v>0</v>
      </c>
      <c r="D3656" s="1">
        <v>0</v>
      </c>
      <c r="E3656" s="2">
        <v>95.6666666666666</v>
      </c>
      <c r="H3656" s="4" t="str">
        <f t="shared" si="286"/>
        <v/>
      </c>
      <c r="I3656" s="4" t="str">
        <f t="shared" si="287"/>
        <v/>
      </c>
      <c r="J3656" s="4" t="str">
        <f t="shared" si="288"/>
        <v/>
      </c>
      <c r="K3656" s="4" t="str">
        <f>IF(ISERROR(MATCH(A3656,SEM_20201201_20210416!A:A,0)),"","Y")</f>
        <v/>
      </c>
      <c r="L3656" s="4" t="str">
        <f>IF(K3656="Y",VLOOKUP($A3656,SEM_20201201_20210416!$A:$G,3,FALSE),"")</f>
        <v/>
      </c>
      <c r="M3656" s="4" t="str">
        <f>IF(K3656="Y",VLOOKUP($A3656,SEM_20201201_20210416!$A:$G,4,FALSE),"")</f>
        <v/>
      </c>
      <c r="N3656" s="1" t="str">
        <f>IFERROR(VLOOKUP(A3656,SEM_20201201_20210416!A:F,6,FALSE),"")</f>
        <v/>
      </c>
      <c r="O3656" s="4" t="str">
        <f t="shared" si="289"/>
        <v/>
      </c>
      <c r="P3656" s="4" t="str">
        <f t="shared" si="290"/>
        <v/>
      </c>
    </row>
    <row r="3657" spans="1:16">
      <c r="A3657" s="3" t="s">
        <v>3554</v>
      </c>
      <c r="B3657">
        <v>3</v>
      </c>
      <c r="C3657">
        <v>0</v>
      </c>
      <c r="D3657" s="1">
        <v>0</v>
      </c>
      <c r="E3657" s="2">
        <v>95.6666666666666</v>
      </c>
      <c r="H3657" s="4" t="str">
        <f t="shared" si="286"/>
        <v/>
      </c>
      <c r="I3657" s="4" t="str">
        <f t="shared" si="287"/>
        <v/>
      </c>
      <c r="J3657" s="4" t="str">
        <f t="shared" si="288"/>
        <v/>
      </c>
      <c r="K3657" s="4" t="str">
        <f>IF(ISERROR(MATCH(A3657,SEM_20201201_20210416!A:A,0)),"","Y")</f>
        <v/>
      </c>
      <c r="L3657" s="4" t="str">
        <f>IF(K3657="Y",VLOOKUP($A3657,SEM_20201201_20210416!$A:$G,3,FALSE),"")</f>
        <v/>
      </c>
      <c r="M3657" s="4" t="str">
        <f>IF(K3657="Y",VLOOKUP($A3657,SEM_20201201_20210416!$A:$G,4,FALSE),"")</f>
        <v/>
      </c>
      <c r="N3657" s="1" t="str">
        <f>IFERROR(VLOOKUP(A3657,SEM_20201201_20210416!A:F,6,FALSE),"")</f>
        <v/>
      </c>
      <c r="O3657" s="4" t="str">
        <f t="shared" si="289"/>
        <v/>
      </c>
      <c r="P3657" s="4" t="str">
        <f t="shared" si="290"/>
        <v/>
      </c>
    </row>
    <row r="3658" spans="1:16">
      <c r="A3658" s="3" t="s">
        <v>3604</v>
      </c>
      <c r="B3658">
        <v>3</v>
      </c>
      <c r="C3658">
        <v>0</v>
      </c>
      <c r="D3658" s="1">
        <v>0</v>
      </c>
      <c r="E3658" s="2">
        <v>95.6666666666666</v>
      </c>
      <c r="H3658" s="4" t="str">
        <f t="shared" si="286"/>
        <v/>
      </c>
      <c r="I3658" s="4" t="str">
        <f t="shared" si="287"/>
        <v/>
      </c>
      <c r="J3658" s="4" t="str">
        <f t="shared" si="288"/>
        <v/>
      </c>
      <c r="K3658" s="4" t="str">
        <f>IF(ISERROR(MATCH(A3658,SEM_20201201_20210416!A:A,0)),"","Y")</f>
        <v/>
      </c>
      <c r="L3658" s="4" t="str">
        <f>IF(K3658="Y",VLOOKUP($A3658,SEM_20201201_20210416!$A:$G,3,FALSE),"")</f>
        <v/>
      </c>
      <c r="M3658" s="4" t="str">
        <f>IF(K3658="Y",VLOOKUP($A3658,SEM_20201201_20210416!$A:$G,4,FALSE),"")</f>
        <v/>
      </c>
      <c r="N3658" s="1" t="str">
        <f>IFERROR(VLOOKUP(A3658,SEM_20201201_20210416!A:F,6,FALSE),"")</f>
        <v/>
      </c>
      <c r="O3658" s="4" t="str">
        <f t="shared" si="289"/>
        <v/>
      </c>
      <c r="P3658" s="4" t="str">
        <f t="shared" si="290"/>
        <v/>
      </c>
    </row>
    <row r="3659" spans="1:16">
      <c r="A3659" s="3" t="s">
        <v>3246</v>
      </c>
      <c r="B3659">
        <v>3</v>
      </c>
      <c r="C3659">
        <v>0</v>
      </c>
      <c r="D3659" s="1">
        <v>0</v>
      </c>
      <c r="E3659" s="2">
        <v>96</v>
      </c>
      <c r="H3659" s="4" t="str">
        <f t="shared" si="286"/>
        <v/>
      </c>
      <c r="I3659" s="4" t="str">
        <f t="shared" si="287"/>
        <v/>
      </c>
      <c r="J3659" s="4" t="str">
        <f t="shared" si="288"/>
        <v/>
      </c>
      <c r="K3659" s="4" t="str">
        <f>IF(ISERROR(MATCH(A3659,SEM_20201201_20210416!A:A,0)),"","Y")</f>
        <v/>
      </c>
      <c r="L3659" s="4" t="str">
        <f>IF(K3659="Y",VLOOKUP($A3659,SEM_20201201_20210416!$A:$G,3,FALSE),"")</f>
        <v/>
      </c>
      <c r="M3659" s="4" t="str">
        <f>IF(K3659="Y",VLOOKUP($A3659,SEM_20201201_20210416!$A:$G,4,FALSE),"")</f>
        <v/>
      </c>
      <c r="N3659" s="1" t="str">
        <f>IFERROR(VLOOKUP(A3659,SEM_20201201_20210416!A:F,6,FALSE),"")</f>
        <v/>
      </c>
      <c r="O3659" s="4" t="str">
        <f t="shared" si="289"/>
        <v/>
      </c>
      <c r="P3659" s="4" t="str">
        <f t="shared" si="290"/>
        <v/>
      </c>
    </row>
    <row r="3660" spans="1:16">
      <c r="A3660" s="3" t="s">
        <v>3476</v>
      </c>
      <c r="B3660">
        <v>3</v>
      </c>
      <c r="C3660">
        <v>0</v>
      </c>
      <c r="D3660" s="1">
        <v>0</v>
      </c>
      <c r="E3660" s="2">
        <v>96</v>
      </c>
      <c r="H3660" s="4" t="str">
        <f t="shared" si="286"/>
        <v/>
      </c>
      <c r="I3660" s="4" t="str">
        <f t="shared" si="287"/>
        <v/>
      </c>
      <c r="J3660" s="4" t="str">
        <f t="shared" si="288"/>
        <v/>
      </c>
      <c r="K3660" s="4" t="str">
        <f>IF(ISERROR(MATCH(A3660,SEM_20201201_20210416!A:A,0)),"","Y")</f>
        <v/>
      </c>
      <c r="L3660" s="4" t="str">
        <f>IF(K3660="Y",VLOOKUP($A3660,SEM_20201201_20210416!$A:$G,3,FALSE),"")</f>
        <v/>
      </c>
      <c r="M3660" s="4" t="str">
        <f>IF(K3660="Y",VLOOKUP($A3660,SEM_20201201_20210416!$A:$G,4,FALSE),"")</f>
        <v/>
      </c>
      <c r="N3660" s="1" t="str">
        <f>IFERROR(VLOOKUP(A3660,SEM_20201201_20210416!A:F,6,FALSE),"")</f>
        <v/>
      </c>
      <c r="O3660" s="4" t="str">
        <f t="shared" si="289"/>
        <v/>
      </c>
      <c r="P3660" s="4" t="str">
        <f t="shared" si="290"/>
        <v/>
      </c>
    </row>
    <row r="3661" spans="1:16">
      <c r="A3661" s="3" t="s">
        <v>3237</v>
      </c>
      <c r="B3661">
        <v>3</v>
      </c>
      <c r="C3661">
        <v>0</v>
      </c>
      <c r="D3661" s="1">
        <v>0</v>
      </c>
      <c r="E3661" s="2">
        <v>96.3333333333333</v>
      </c>
      <c r="H3661" s="4" t="str">
        <f t="shared" si="286"/>
        <v/>
      </c>
      <c r="I3661" s="4" t="str">
        <f t="shared" si="287"/>
        <v/>
      </c>
      <c r="J3661" s="4" t="str">
        <f t="shared" si="288"/>
        <v/>
      </c>
      <c r="K3661" s="4" t="str">
        <f>IF(ISERROR(MATCH(A3661,SEM_20201201_20210416!A:A,0)),"","Y")</f>
        <v/>
      </c>
      <c r="L3661" s="4" t="str">
        <f>IF(K3661="Y",VLOOKUP($A3661,SEM_20201201_20210416!$A:$G,3,FALSE),"")</f>
        <v/>
      </c>
      <c r="M3661" s="4" t="str">
        <f>IF(K3661="Y",VLOOKUP($A3661,SEM_20201201_20210416!$A:$G,4,FALSE),"")</f>
        <v/>
      </c>
      <c r="N3661" s="1" t="str">
        <f>IFERROR(VLOOKUP(A3661,SEM_20201201_20210416!A:F,6,FALSE),"")</f>
        <v/>
      </c>
      <c r="O3661" s="4" t="str">
        <f t="shared" si="289"/>
        <v/>
      </c>
      <c r="P3661" s="4" t="str">
        <f t="shared" si="290"/>
        <v/>
      </c>
    </row>
    <row r="3662" spans="1:16">
      <c r="A3662" s="3" t="s">
        <v>3390</v>
      </c>
      <c r="B3662">
        <v>3</v>
      </c>
      <c r="C3662">
        <v>0</v>
      </c>
      <c r="D3662" s="1">
        <v>0</v>
      </c>
      <c r="E3662" s="2">
        <v>96.6666666666666</v>
      </c>
      <c r="H3662" s="4" t="str">
        <f t="shared" si="286"/>
        <v/>
      </c>
      <c r="I3662" s="4" t="str">
        <f t="shared" si="287"/>
        <v/>
      </c>
      <c r="J3662" s="4" t="str">
        <f t="shared" si="288"/>
        <v/>
      </c>
      <c r="K3662" s="4" t="str">
        <f>IF(ISERROR(MATCH(A3662,SEM_20201201_20210416!A:A,0)),"","Y")</f>
        <v/>
      </c>
      <c r="L3662" s="4" t="str">
        <f>IF(K3662="Y",VLOOKUP($A3662,SEM_20201201_20210416!$A:$G,3,FALSE),"")</f>
        <v/>
      </c>
      <c r="M3662" s="4" t="str">
        <f>IF(K3662="Y",VLOOKUP($A3662,SEM_20201201_20210416!$A:$G,4,FALSE),"")</f>
        <v/>
      </c>
      <c r="N3662" s="1" t="str">
        <f>IFERROR(VLOOKUP(A3662,SEM_20201201_20210416!A:F,6,FALSE),"")</f>
        <v/>
      </c>
      <c r="O3662" s="4" t="str">
        <f t="shared" si="289"/>
        <v/>
      </c>
      <c r="P3662" s="4" t="str">
        <f t="shared" si="290"/>
        <v/>
      </c>
    </row>
    <row r="3663" spans="1:16">
      <c r="A3663" s="3" t="s">
        <v>3636</v>
      </c>
      <c r="B3663">
        <v>3</v>
      </c>
      <c r="C3663">
        <v>0</v>
      </c>
      <c r="D3663" s="1">
        <v>0</v>
      </c>
      <c r="E3663" s="2">
        <v>97.3333333333333</v>
      </c>
      <c r="H3663" s="4" t="str">
        <f t="shared" si="286"/>
        <v/>
      </c>
      <c r="I3663" s="4" t="str">
        <f t="shared" si="287"/>
        <v/>
      </c>
      <c r="J3663" s="4" t="str">
        <f t="shared" si="288"/>
        <v/>
      </c>
      <c r="K3663" s="4" t="str">
        <f>IF(ISERROR(MATCH(A3663,SEM_20201201_20210416!A:A,0)),"","Y")</f>
        <v/>
      </c>
      <c r="L3663" s="4" t="str">
        <f>IF(K3663="Y",VLOOKUP($A3663,SEM_20201201_20210416!$A:$G,3,FALSE),"")</f>
        <v/>
      </c>
      <c r="M3663" s="4" t="str">
        <f>IF(K3663="Y",VLOOKUP($A3663,SEM_20201201_20210416!$A:$G,4,FALSE),"")</f>
        <v/>
      </c>
      <c r="N3663" s="1" t="str">
        <f>IFERROR(VLOOKUP(A3663,SEM_20201201_20210416!A:F,6,FALSE),"")</f>
        <v/>
      </c>
      <c r="O3663" s="4" t="str">
        <f t="shared" si="289"/>
        <v/>
      </c>
      <c r="P3663" s="4" t="str">
        <f t="shared" si="290"/>
        <v/>
      </c>
    </row>
    <row r="3664" spans="1:16">
      <c r="A3664" s="3" t="s">
        <v>3235</v>
      </c>
      <c r="B3664">
        <v>3</v>
      </c>
      <c r="C3664">
        <v>0</v>
      </c>
      <c r="D3664" s="1">
        <v>0</v>
      </c>
      <c r="E3664" s="2">
        <v>97.6666666666666</v>
      </c>
      <c r="H3664" s="4" t="str">
        <f t="shared" si="286"/>
        <v/>
      </c>
      <c r="I3664" s="4" t="str">
        <f t="shared" si="287"/>
        <v/>
      </c>
      <c r="J3664" s="4" t="str">
        <f t="shared" si="288"/>
        <v/>
      </c>
      <c r="K3664" s="4" t="str">
        <f>IF(ISERROR(MATCH(A3664,SEM_20201201_20210416!A:A,0)),"","Y")</f>
        <v/>
      </c>
      <c r="L3664" s="4" t="str">
        <f>IF(K3664="Y",VLOOKUP($A3664,SEM_20201201_20210416!$A:$G,3,FALSE),"")</f>
        <v/>
      </c>
      <c r="M3664" s="4" t="str">
        <f>IF(K3664="Y",VLOOKUP($A3664,SEM_20201201_20210416!$A:$G,4,FALSE),"")</f>
        <v/>
      </c>
      <c r="N3664" s="1" t="str">
        <f>IFERROR(VLOOKUP(A3664,SEM_20201201_20210416!A:F,6,FALSE),"")</f>
        <v/>
      </c>
      <c r="O3664" s="4" t="str">
        <f t="shared" si="289"/>
        <v/>
      </c>
      <c r="P3664" s="4" t="str">
        <f t="shared" si="290"/>
        <v/>
      </c>
    </row>
    <row r="3665" spans="1:16">
      <c r="A3665" s="3" t="s">
        <v>3633</v>
      </c>
      <c r="B3665">
        <v>3</v>
      </c>
      <c r="C3665">
        <v>0</v>
      </c>
      <c r="D3665" s="1">
        <v>0</v>
      </c>
      <c r="E3665" s="2">
        <v>97.6666666666666</v>
      </c>
      <c r="H3665" s="4" t="str">
        <f t="shared" si="286"/>
        <v/>
      </c>
      <c r="I3665" s="4" t="str">
        <f t="shared" si="287"/>
        <v/>
      </c>
      <c r="J3665" s="4" t="str">
        <f t="shared" si="288"/>
        <v/>
      </c>
      <c r="K3665" s="4" t="str">
        <f>IF(ISERROR(MATCH(A3665,SEM_20201201_20210416!A:A,0)),"","Y")</f>
        <v/>
      </c>
      <c r="L3665" s="4" t="str">
        <f>IF(K3665="Y",VLOOKUP($A3665,SEM_20201201_20210416!$A:$G,3,FALSE),"")</f>
        <v/>
      </c>
      <c r="M3665" s="4" t="str">
        <f>IF(K3665="Y",VLOOKUP($A3665,SEM_20201201_20210416!$A:$G,4,FALSE),"")</f>
        <v/>
      </c>
      <c r="N3665" s="1" t="str">
        <f>IFERROR(VLOOKUP(A3665,SEM_20201201_20210416!A:F,6,FALSE),"")</f>
        <v/>
      </c>
      <c r="O3665" s="4" t="str">
        <f t="shared" si="289"/>
        <v/>
      </c>
      <c r="P3665" s="4" t="str">
        <f t="shared" si="290"/>
        <v/>
      </c>
    </row>
    <row r="3666" spans="1:16">
      <c r="A3666" s="3" t="s">
        <v>3566</v>
      </c>
      <c r="B3666">
        <v>3</v>
      </c>
      <c r="C3666">
        <v>0</v>
      </c>
      <c r="D3666" s="1">
        <v>0</v>
      </c>
      <c r="E3666" s="2">
        <v>98.3333333333333</v>
      </c>
      <c r="H3666" s="4" t="str">
        <f t="shared" si="286"/>
        <v/>
      </c>
      <c r="I3666" s="4" t="str">
        <f t="shared" si="287"/>
        <v/>
      </c>
      <c r="J3666" s="4" t="str">
        <f t="shared" si="288"/>
        <v/>
      </c>
      <c r="K3666" s="4" t="str">
        <f>IF(ISERROR(MATCH(A3666,SEM_20201201_20210416!A:A,0)),"","Y")</f>
        <v/>
      </c>
      <c r="L3666" s="4" t="str">
        <f>IF(K3666="Y",VLOOKUP($A3666,SEM_20201201_20210416!$A:$G,3,FALSE),"")</f>
        <v/>
      </c>
      <c r="M3666" s="4" t="str">
        <f>IF(K3666="Y",VLOOKUP($A3666,SEM_20201201_20210416!$A:$G,4,FALSE),"")</f>
        <v/>
      </c>
      <c r="N3666" s="1" t="str">
        <f>IFERROR(VLOOKUP(A3666,SEM_20201201_20210416!A:F,6,FALSE),"")</f>
        <v/>
      </c>
      <c r="O3666" s="4" t="str">
        <f t="shared" si="289"/>
        <v/>
      </c>
      <c r="P3666" s="4" t="str">
        <f t="shared" si="290"/>
        <v/>
      </c>
    </row>
    <row r="3667" spans="1:16">
      <c r="A3667" s="3" t="s">
        <v>3638</v>
      </c>
      <c r="B3667">
        <v>3</v>
      </c>
      <c r="C3667">
        <v>0</v>
      </c>
      <c r="D3667" s="1">
        <v>0</v>
      </c>
      <c r="E3667" s="2">
        <v>98.3333333333333</v>
      </c>
      <c r="H3667" s="4" t="str">
        <f t="shared" si="286"/>
        <v/>
      </c>
      <c r="I3667" s="4" t="str">
        <f t="shared" si="287"/>
        <v/>
      </c>
      <c r="J3667" s="4" t="str">
        <f t="shared" si="288"/>
        <v/>
      </c>
      <c r="K3667" s="4" t="str">
        <f>IF(ISERROR(MATCH(A3667,SEM_20201201_20210416!A:A,0)),"","Y")</f>
        <v/>
      </c>
      <c r="L3667" s="4" t="str">
        <f>IF(K3667="Y",VLOOKUP($A3667,SEM_20201201_20210416!$A:$G,3,FALSE),"")</f>
        <v/>
      </c>
      <c r="M3667" s="4" t="str">
        <f>IF(K3667="Y",VLOOKUP($A3667,SEM_20201201_20210416!$A:$G,4,FALSE),"")</f>
        <v/>
      </c>
      <c r="N3667" s="1" t="str">
        <f>IFERROR(VLOOKUP(A3667,SEM_20201201_20210416!A:F,6,FALSE),"")</f>
        <v/>
      </c>
      <c r="O3667" s="4" t="str">
        <f t="shared" si="289"/>
        <v/>
      </c>
      <c r="P3667" s="4" t="str">
        <f t="shared" si="290"/>
        <v/>
      </c>
    </row>
    <row r="3668" spans="1:16">
      <c r="A3668" s="3" t="s">
        <v>3388</v>
      </c>
      <c r="B3668">
        <v>3</v>
      </c>
      <c r="C3668">
        <v>0</v>
      </c>
      <c r="D3668" s="1">
        <v>0</v>
      </c>
      <c r="E3668" s="2">
        <v>98.6666666666666</v>
      </c>
      <c r="H3668" s="4" t="str">
        <f t="shared" si="286"/>
        <v/>
      </c>
      <c r="I3668" s="4" t="str">
        <f t="shared" si="287"/>
        <v/>
      </c>
      <c r="J3668" s="4" t="str">
        <f t="shared" si="288"/>
        <v/>
      </c>
      <c r="K3668" s="4" t="str">
        <f>IF(ISERROR(MATCH(A3668,SEM_20201201_20210416!A:A,0)),"","Y")</f>
        <v/>
      </c>
      <c r="L3668" s="4" t="str">
        <f>IF(K3668="Y",VLOOKUP($A3668,SEM_20201201_20210416!$A:$G,3,FALSE),"")</f>
        <v/>
      </c>
      <c r="M3668" s="4" t="str">
        <f>IF(K3668="Y",VLOOKUP($A3668,SEM_20201201_20210416!$A:$G,4,FALSE),"")</f>
        <v/>
      </c>
      <c r="N3668" s="1" t="str">
        <f>IFERROR(VLOOKUP(A3668,SEM_20201201_20210416!A:F,6,FALSE),"")</f>
        <v/>
      </c>
      <c r="O3668" s="4" t="str">
        <f t="shared" si="289"/>
        <v/>
      </c>
      <c r="P3668" s="4" t="str">
        <f t="shared" si="290"/>
        <v/>
      </c>
    </row>
    <row r="3669" spans="1:16">
      <c r="A3669" s="3" t="s">
        <v>3442</v>
      </c>
      <c r="B3669">
        <v>3</v>
      </c>
      <c r="C3669">
        <v>0</v>
      </c>
      <c r="D3669" s="1">
        <v>0</v>
      </c>
      <c r="E3669" s="2">
        <v>98.6666666666666</v>
      </c>
      <c r="H3669" s="4" t="str">
        <f t="shared" si="286"/>
        <v/>
      </c>
      <c r="I3669" s="4" t="str">
        <f t="shared" si="287"/>
        <v/>
      </c>
      <c r="J3669" s="4" t="str">
        <f t="shared" si="288"/>
        <v/>
      </c>
      <c r="K3669" s="4" t="str">
        <f>IF(ISERROR(MATCH(A3669,SEM_20201201_20210416!A:A,0)),"","Y")</f>
        <v/>
      </c>
      <c r="L3669" s="4" t="str">
        <f>IF(K3669="Y",VLOOKUP($A3669,SEM_20201201_20210416!$A:$G,3,FALSE),"")</f>
        <v/>
      </c>
      <c r="M3669" s="4" t="str">
        <f>IF(K3669="Y",VLOOKUP($A3669,SEM_20201201_20210416!$A:$G,4,FALSE),"")</f>
        <v/>
      </c>
      <c r="N3669" s="1" t="str">
        <f>IFERROR(VLOOKUP(A3669,SEM_20201201_20210416!A:F,6,FALSE),"")</f>
        <v/>
      </c>
      <c r="O3669" s="4" t="str">
        <f t="shared" si="289"/>
        <v/>
      </c>
      <c r="P3669" s="4" t="str">
        <f t="shared" si="290"/>
        <v/>
      </c>
    </row>
    <row r="3670" spans="1:16">
      <c r="A3670" s="3" t="s">
        <v>3230</v>
      </c>
      <c r="B3670">
        <v>3</v>
      </c>
      <c r="C3670">
        <v>0</v>
      </c>
      <c r="D3670" s="1">
        <v>0</v>
      </c>
      <c r="E3670" s="2">
        <v>99</v>
      </c>
      <c r="H3670" s="4" t="str">
        <f t="shared" si="286"/>
        <v/>
      </c>
      <c r="I3670" s="4" t="str">
        <f t="shared" si="287"/>
        <v/>
      </c>
      <c r="J3670" s="4" t="str">
        <f t="shared" si="288"/>
        <v/>
      </c>
      <c r="K3670" s="4" t="str">
        <f>IF(ISERROR(MATCH(A3670,SEM_20201201_20210416!A:A,0)),"","Y")</f>
        <v/>
      </c>
      <c r="L3670" s="4" t="str">
        <f>IF(K3670="Y",VLOOKUP($A3670,SEM_20201201_20210416!$A:$G,3,FALSE),"")</f>
        <v/>
      </c>
      <c r="M3670" s="4" t="str">
        <f>IF(K3670="Y",VLOOKUP($A3670,SEM_20201201_20210416!$A:$G,4,FALSE),"")</f>
        <v/>
      </c>
      <c r="N3670" s="1" t="str">
        <f>IFERROR(VLOOKUP(A3670,SEM_20201201_20210416!A:F,6,FALSE),"")</f>
        <v/>
      </c>
      <c r="O3670" s="4" t="str">
        <f t="shared" si="289"/>
        <v/>
      </c>
      <c r="P3670" s="4" t="str">
        <f t="shared" si="290"/>
        <v/>
      </c>
    </row>
    <row r="3671" spans="1:16">
      <c r="A3671" s="3" t="s">
        <v>3532</v>
      </c>
      <c r="B3671">
        <v>3</v>
      </c>
      <c r="C3671">
        <v>0</v>
      </c>
      <c r="D3671" s="1">
        <v>0</v>
      </c>
      <c r="E3671" s="2">
        <v>99</v>
      </c>
      <c r="H3671" s="4" t="str">
        <f t="shared" si="286"/>
        <v/>
      </c>
      <c r="I3671" s="4" t="str">
        <f t="shared" si="287"/>
        <v/>
      </c>
      <c r="J3671" s="4" t="str">
        <f t="shared" si="288"/>
        <v/>
      </c>
      <c r="K3671" s="4" t="str">
        <f>IF(ISERROR(MATCH(A3671,SEM_20201201_20210416!A:A,0)),"","Y")</f>
        <v/>
      </c>
      <c r="L3671" s="4" t="str">
        <f>IF(K3671="Y",VLOOKUP($A3671,SEM_20201201_20210416!$A:$G,3,FALSE),"")</f>
        <v/>
      </c>
      <c r="M3671" s="4" t="str">
        <f>IF(K3671="Y",VLOOKUP($A3671,SEM_20201201_20210416!$A:$G,4,FALSE),"")</f>
        <v/>
      </c>
      <c r="N3671" s="1" t="str">
        <f>IFERROR(VLOOKUP(A3671,SEM_20201201_20210416!A:F,6,FALSE),"")</f>
        <v/>
      </c>
      <c r="O3671" s="4" t="str">
        <f t="shared" si="289"/>
        <v/>
      </c>
      <c r="P3671" s="4" t="str">
        <f t="shared" si="290"/>
        <v/>
      </c>
    </row>
    <row r="3672" spans="1:16">
      <c r="A3672" s="3" t="s">
        <v>3292</v>
      </c>
      <c r="B3672">
        <v>3</v>
      </c>
      <c r="C3672">
        <v>0</v>
      </c>
      <c r="D3672" s="1">
        <v>0</v>
      </c>
      <c r="E3672" s="2">
        <v>100</v>
      </c>
      <c r="H3672" s="4" t="str">
        <f t="shared" si="286"/>
        <v/>
      </c>
      <c r="I3672" s="4" t="str">
        <f t="shared" si="287"/>
        <v/>
      </c>
      <c r="J3672" s="4" t="str">
        <f t="shared" si="288"/>
        <v/>
      </c>
      <c r="K3672" s="4" t="str">
        <f>IF(ISERROR(MATCH(A3672,SEM_20201201_20210416!A:A,0)),"","Y")</f>
        <v/>
      </c>
      <c r="L3672" s="4" t="str">
        <f>IF(K3672="Y",VLOOKUP($A3672,SEM_20201201_20210416!$A:$G,3,FALSE),"")</f>
        <v/>
      </c>
      <c r="M3672" s="4" t="str">
        <f>IF(K3672="Y",VLOOKUP($A3672,SEM_20201201_20210416!$A:$G,4,FALSE),"")</f>
        <v/>
      </c>
      <c r="N3672" s="1" t="str">
        <f>IFERROR(VLOOKUP(A3672,SEM_20201201_20210416!A:F,6,FALSE),"")</f>
        <v/>
      </c>
      <c r="O3672" s="4" t="str">
        <f t="shared" si="289"/>
        <v/>
      </c>
      <c r="P3672" s="4" t="str">
        <f t="shared" si="290"/>
        <v/>
      </c>
    </row>
    <row r="3673" spans="1:16">
      <c r="A3673" s="3" t="s">
        <v>3449</v>
      </c>
      <c r="B3673">
        <v>3</v>
      </c>
      <c r="C3673">
        <v>0</v>
      </c>
      <c r="D3673" s="1">
        <v>0</v>
      </c>
      <c r="E3673" s="2">
        <v>100</v>
      </c>
      <c r="H3673" s="4" t="str">
        <f t="shared" si="286"/>
        <v/>
      </c>
      <c r="I3673" s="4" t="str">
        <f t="shared" si="287"/>
        <v/>
      </c>
      <c r="J3673" s="4" t="str">
        <f t="shared" si="288"/>
        <v/>
      </c>
      <c r="K3673" s="4" t="str">
        <f>IF(ISERROR(MATCH(A3673,SEM_20201201_20210416!A:A,0)),"","Y")</f>
        <v/>
      </c>
      <c r="L3673" s="4" t="str">
        <f>IF(K3673="Y",VLOOKUP($A3673,SEM_20201201_20210416!$A:$G,3,FALSE),"")</f>
        <v/>
      </c>
      <c r="M3673" s="4" t="str">
        <f>IF(K3673="Y",VLOOKUP($A3673,SEM_20201201_20210416!$A:$G,4,FALSE),"")</f>
        <v/>
      </c>
      <c r="N3673" s="1" t="str">
        <f>IFERROR(VLOOKUP(A3673,SEM_20201201_20210416!A:F,6,FALSE),"")</f>
        <v/>
      </c>
      <c r="O3673" s="4" t="str">
        <f t="shared" si="289"/>
        <v/>
      </c>
      <c r="P3673" s="4" t="str">
        <f t="shared" si="290"/>
        <v/>
      </c>
    </row>
    <row r="3674" spans="1:16">
      <c r="A3674" s="3" t="s">
        <v>3656</v>
      </c>
      <c r="B3674">
        <v>3</v>
      </c>
      <c r="C3674">
        <v>0</v>
      </c>
      <c r="D3674" s="1">
        <v>0</v>
      </c>
      <c r="E3674" s="2">
        <v>100</v>
      </c>
      <c r="H3674" s="4" t="str">
        <f t="shared" si="286"/>
        <v/>
      </c>
      <c r="I3674" s="4" t="str">
        <f t="shared" si="287"/>
        <v/>
      </c>
      <c r="J3674" s="4" t="str">
        <f t="shared" si="288"/>
        <v/>
      </c>
      <c r="K3674" s="4" t="str">
        <f>IF(ISERROR(MATCH(A3674,SEM_20201201_20210416!A:A,0)),"","Y")</f>
        <v/>
      </c>
      <c r="L3674" s="4" t="str">
        <f>IF(K3674="Y",VLOOKUP($A3674,SEM_20201201_20210416!$A:$G,3,FALSE),"")</f>
        <v/>
      </c>
      <c r="M3674" s="4" t="str">
        <f>IF(K3674="Y",VLOOKUP($A3674,SEM_20201201_20210416!$A:$G,4,FALSE),"")</f>
        <v/>
      </c>
      <c r="N3674" s="1" t="str">
        <f>IFERROR(VLOOKUP(A3674,SEM_20201201_20210416!A:F,6,FALSE),"")</f>
        <v/>
      </c>
      <c r="O3674" s="4" t="str">
        <f t="shared" si="289"/>
        <v/>
      </c>
      <c r="P3674" s="4" t="str">
        <f t="shared" si="290"/>
        <v/>
      </c>
    </row>
    <row r="3675" spans="1:16">
      <c r="A3675" s="3" t="s">
        <v>3201</v>
      </c>
      <c r="B3675">
        <v>3</v>
      </c>
      <c r="C3675">
        <v>0</v>
      </c>
      <c r="D3675" s="1">
        <v>0</v>
      </c>
      <c r="E3675" s="2">
        <v>100.666666666666</v>
      </c>
      <c r="H3675" s="4" t="str">
        <f t="shared" si="286"/>
        <v/>
      </c>
      <c r="I3675" s="4" t="str">
        <f t="shared" si="287"/>
        <v/>
      </c>
      <c r="J3675" s="4" t="str">
        <f t="shared" si="288"/>
        <v/>
      </c>
      <c r="K3675" s="4" t="str">
        <f>IF(ISERROR(MATCH(A3675,SEM_20201201_20210416!A:A,0)),"","Y")</f>
        <v/>
      </c>
      <c r="L3675" s="4" t="str">
        <f>IF(K3675="Y",VLOOKUP($A3675,SEM_20201201_20210416!$A:$G,3,FALSE),"")</f>
        <v/>
      </c>
      <c r="M3675" s="4" t="str">
        <f>IF(K3675="Y",VLOOKUP($A3675,SEM_20201201_20210416!$A:$G,4,FALSE),"")</f>
        <v/>
      </c>
      <c r="N3675" s="1" t="str">
        <f>IFERROR(VLOOKUP(A3675,SEM_20201201_20210416!A:F,6,FALSE),"")</f>
        <v/>
      </c>
      <c r="O3675" s="4" t="str">
        <f t="shared" si="289"/>
        <v/>
      </c>
      <c r="P3675" s="4" t="str">
        <f t="shared" si="290"/>
        <v/>
      </c>
    </row>
    <row r="3676" spans="1:16">
      <c r="A3676" s="3" t="s">
        <v>3196</v>
      </c>
      <c r="B3676">
        <v>3</v>
      </c>
      <c r="C3676">
        <v>0</v>
      </c>
      <c r="D3676" s="1">
        <v>0</v>
      </c>
      <c r="E3676" s="2">
        <v>101</v>
      </c>
      <c r="H3676" s="4" t="str">
        <f t="shared" si="286"/>
        <v/>
      </c>
      <c r="I3676" s="4" t="str">
        <f t="shared" si="287"/>
        <v/>
      </c>
      <c r="J3676" s="4" t="str">
        <f t="shared" si="288"/>
        <v/>
      </c>
      <c r="K3676" s="4" t="str">
        <f>IF(ISERROR(MATCH(A3676,SEM_20201201_20210416!A:A,0)),"","Y")</f>
        <v/>
      </c>
      <c r="L3676" s="4" t="str">
        <f>IF(K3676="Y",VLOOKUP($A3676,SEM_20201201_20210416!$A:$G,3,FALSE),"")</f>
        <v/>
      </c>
      <c r="M3676" s="4" t="str">
        <f>IF(K3676="Y",VLOOKUP($A3676,SEM_20201201_20210416!$A:$G,4,FALSE),"")</f>
        <v/>
      </c>
      <c r="N3676" s="1" t="str">
        <f>IFERROR(VLOOKUP(A3676,SEM_20201201_20210416!A:F,6,FALSE),"")</f>
        <v/>
      </c>
      <c r="O3676" s="4" t="str">
        <f t="shared" si="289"/>
        <v/>
      </c>
      <c r="P3676" s="4" t="str">
        <f t="shared" si="290"/>
        <v/>
      </c>
    </row>
    <row r="3677" spans="1:16">
      <c r="A3677" s="3" t="s">
        <v>3344</v>
      </c>
      <c r="B3677">
        <v>3</v>
      </c>
      <c r="C3677">
        <v>0</v>
      </c>
      <c r="D3677" s="1">
        <v>0</v>
      </c>
      <c r="E3677" s="2">
        <v>112</v>
      </c>
      <c r="H3677" s="4" t="str">
        <f t="shared" si="286"/>
        <v/>
      </c>
      <c r="I3677" s="4" t="str">
        <f t="shared" si="287"/>
        <v/>
      </c>
      <c r="J3677" s="4" t="str">
        <f t="shared" si="288"/>
        <v/>
      </c>
      <c r="K3677" s="4" t="str">
        <f>IF(ISERROR(MATCH(A3677,SEM_20201201_20210416!A:A,0)),"","Y")</f>
        <v/>
      </c>
      <c r="L3677" s="4" t="str">
        <f>IF(K3677="Y",VLOOKUP($A3677,SEM_20201201_20210416!$A:$G,3,FALSE),"")</f>
        <v/>
      </c>
      <c r="M3677" s="4" t="str">
        <f>IF(K3677="Y",VLOOKUP($A3677,SEM_20201201_20210416!$A:$G,4,FALSE),"")</f>
        <v/>
      </c>
      <c r="N3677" s="1" t="str">
        <f>IFERROR(VLOOKUP(A3677,SEM_20201201_20210416!A:F,6,FALSE),"")</f>
        <v/>
      </c>
      <c r="O3677" s="4" t="str">
        <f t="shared" si="289"/>
        <v/>
      </c>
      <c r="P3677" s="4" t="str">
        <f t="shared" si="290"/>
        <v/>
      </c>
    </row>
    <row r="3678" spans="1:16">
      <c r="A3678" s="3" t="s">
        <v>3660</v>
      </c>
      <c r="B3678">
        <v>3</v>
      </c>
      <c r="C3678">
        <v>0</v>
      </c>
      <c r="D3678" s="1">
        <v>0</v>
      </c>
      <c r="E3678" s="2">
        <v>114.666666666666</v>
      </c>
      <c r="H3678" s="4" t="str">
        <f t="shared" si="286"/>
        <v/>
      </c>
      <c r="I3678" s="4" t="str">
        <f t="shared" si="287"/>
        <v/>
      </c>
      <c r="J3678" s="4" t="str">
        <f t="shared" si="288"/>
        <v/>
      </c>
      <c r="K3678" s="4" t="str">
        <f>IF(ISERROR(MATCH(A3678,SEM_20201201_20210416!A:A,0)),"","Y")</f>
        <v/>
      </c>
      <c r="L3678" s="4" t="str">
        <f>IF(K3678="Y",VLOOKUP($A3678,SEM_20201201_20210416!$A:$G,3,FALSE),"")</f>
        <v/>
      </c>
      <c r="M3678" s="4" t="str">
        <f>IF(K3678="Y",VLOOKUP($A3678,SEM_20201201_20210416!$A:$G,4,FALSE),"")</f>
        <v/>
      </c>
      <c r="N3678" s="1" t="str">
        <f>IFERROR(VLOOKUP(A3678,SEM_20201201_20210416!A:F,6,FALSE),"")</f>
        <v/>
      </c>
      <c r="O3678" s="4" t="str">
        <f t="shared" si="289"/>
        <v/>
      </c>
      <c r="P3678" s="4" t="str">
        <f t="shared" si="290"/>
        <v/>
      </c>
    </row>
    <row r="3679" spans="1:16">
      <c r="A3679" s="3" t="s">
        <v>3242</v>
      </c>
      <c r="B3679">
        <v>3</v>
      </c>
      <c r="C3679">
        <v>1</v>
      </c>
      <c r="D3679" s="1">
        <v>0.33333333333333298</v>
      </c>
      <c r="E3679" s="2">
        <v>130.333333333333</v>
      </c>
      <c r="H3679" s="4" t="str">
        <f t="shared" si="286"/>
        <v/>
      </c>
      <c r="I3679" s="4" t="str">
        <f t="shared" si="287"/>
        <v/>
      </c>
      <c r="J3679" s="4" t="str">
        <f t="shared" si="288"/>
        <v/>
      </c>
      <c r="K3679" s="4" t="str">
        <f>IF(ISERROR(MATCH(A3679,SEM_20201201_20210416!A:A,0)),"","Y")</f>
        <v/>
      </c>
      <c r="L3679" s="4" t="str">
        <f>IF(K3679="Y",VLOOKUP($A3679,SEM_20201201_20210416!$A:$G,3,FALSE),"")</f>
        <v/>
      </c>
      <c r="M3679" s="4" t="str">
        <f>IF(K3679="Y",VLOOKUP($A3679,SEM_20201201_20210416!$A:$G,4,FALSE),"")</f>
        <v/>
      </c>
      <c r="N3679" s="1" t="str">
        <f>IFERROR(VLOOKUP(A3679,SEM_20201201_20210416!A:F,6,FALSE),"")</f>
        <v/>
      </c>
      <c r="O3679" s="4" t="str">
        <f t="shared" si="289"/>
        <v/>
      </c>
      <c r="P3679" s="4" t="str">
        <f t="shared" si="290"/>
        <v/>
      </c>
    </row>
    <row r="3680" spans="1:16">
      <c r="A3680" s="3" t="s">
        <v>3461</v>
      </c>
      <c r="B3680">
        <v>3</v>
      </c>
      <c r="C3680">
        <v>0</v>
      </c>
      <c r="D3680" s="1">
        <v>0</v>
      </c>
      <c r="E3680" s="2">
        <v>141.333333333333</v>
      </c>
      <c r="H3680" s="4" t="str">
        <f t="shared" si="286"/>
        <v/>
      </c>
      <c r="I3680" s="4" t="str">
        <f t="shared" si="287"/>
        <v/>
      </c>
      <c r="J3680" s="4" t="str">
        <f t="shared" si="288"/>
        <v/>
      </c>
      <c r="K3680" s="4" t="str">
        <f>IF(ISERROR(MATCH(A3680,SEM_20201201_20210416!A:A,0)),"","Y")</f>
        <v/>
      </c>
      <c r="L3680" s="4" t="str">
        <f>IF(K3680="Y",VLOOKUP($A3680,SEM_20201201_20210416!$A:$G,3,FALSE),"")</f>
        <v/>
      </c>
      <c r="M3680" s="4" t="str">
        <f>IF(K3680="Y",VLOOKUP($A3680,SEM_20201201_20210416!$A:$G,4,FALSE),"")</f>
        <v/>
      </c>
      <c r="N3680" s="1" t="str">
        <f>IFERROR(VLOOKUP(A3680,SEM_20201201_20210416!A:F,6,FALSE),"")</f>
        <v/>
      </c>
      <c r="O3680" s="4" t="str">
        <f t="shared" si="289"/>
        <v/>
      </c>
      <c r="P3680" s="4" t="str">
        <f t="shared" si="290"/>
        <v/>
      </c>
    </row>
    <row r="3681" spans="1:16">
      <c r="A3681" s="3" t="s">
        <v>3922</v>
      </c>
      <c r="B3681">
        <v>2</v>
      </c>
      <c r="C3681">
        <v>1</v>
      </c>
      <c r="D3681" s="1">
        <v>0.5</v>
      </c>
      <c r="E3681" s="2">
        <v>1</v>
      </c>
      <c r="H3681" s="4" t="str">
        <f t="shared" si="286"/>
        <v/>
      </c>
      <c r="I3681" s="4" t="str">
        <f t="shared" si="287"/>
        <v/>
      </c>
      <c r="J3681" s="4" t="str">
        <f t="shared" si="288"/>
        <v/>
      </c>
      <c r="K3681" s="4" t="str">
        <f>IF(ISERROR(MATCH(A3681,SEM_20201201_20210416!A:A,0)),"","Y")</f>
        <v/>
      </c>
      <c r="L3681" s="4" t="str">
        <f>IF(K3681="Y",VLOOKUP($A3681,SEM_20201201_20210416!$A:$G,3,FALSE),"")</f>
        <v/>
      </c>
      <c r="M3681" s="4" t="str">
        <f>IF(K3681="Y",VLOOKUP($A3681,SEM_20201201_20210416!$A:$G,4,FALSE),"")</f>
        <v/>
      </c>
      <c r="N3681" s="1" t="str">
        <f>IFERROR(VLOOKUP(A3681,SEM_20201201_20210416!A:F,6,FALSE),"")</f>
        <v/>
      </c>
      <c r="O3681" s="4" t="str">
        <f t="shared" si="289"/>
        <v/>
      </c>
      <c r="P3681" s="4" t="str">
        <f t="shared" si="290"/>
        <v/>
      </c>
    </row>
    <row r="3682" spans="1:16">
      <c r="A3682" s="3" t="s">
        <v>3933</v>
      </c>
      <c r="B3682">
        <v>2</v>
      </c>
      <c r="C3682">
        <v>1</v>
      </c>
      <c r="D3682" s="1">
        <v>0.5</v>
      </c>
      <c r="E3682" s="2">
        <v>1</v>
      </c>
      <c r="H3682" s="4" t="str">
        <f t="shared" si="286"/>
        <v/>
      </c>
      <c r="I3682" s="4" t="str">
        <f t="shared" si="287"/>
        <v/>
      </c>
      <c r="J3682" s="4" t="str">
        <f t="shared" si="288"/>
        <v/>
      </c>
      <c r="K3682" s="4" t="str">
        <f>IF(ISERROR(MATCH(A3682,SEM_20201201_20210416!A:A,0)),"","Y")</f>
        <v/>
      </c>
      <c r="L3682" s="4" t="str">
        <f>IF(K3682="Y",VLOOKUP($A3682,SEM_20201201_20210416!$A:$G,3,FALSE),"")</f>
        <v/>
      </c>
      <c r="M3682" s="4" t="str">
        <f>IF(K3682="Y",VLOOKUP($A3682,SEM_20201201_20210416!$A:$G,4,FALSE),"")</f>
        <v/>
      </c>
      <c r="N3682" s="1" t="str">
        <f>IFERROR(VLOOKUP(A3682,SEM_20201201_20210416!A:F,6,FALSE),"")</f>
        <v/>
      </c>
      <c r="O3682" s="4" t="str">
        <f t="shared" si="289"/>
        <v/>
      </c>
      <c r="P3682" s="4" t="str">
        <f t="shared" si="290"/>
        <v/>
      </c>
    </row>
    <row r="3683" spans="1:16">
      <c r="A3683" s="3" t="s">
        <v>3987</v>
      </c>
      <c r="B3683">
        <v>2</v>
      </c>
      <c r="C3683">
        <v>1</v>
      </c>
      <c r="D3683" s="1">
        <v>0.5</v>
      </c>
      <c r="E3683" s="2">
        <v>1</v>
      </c>
      <c r="H3683" s="4" t="str">
        <f t="shared" si="286"/>
        <v/>
      </c>
      <c r="I3683" s="4" t="str">
        <f t="shared" si="287"/>
        <v/>
      </c>
      <c r="J3683" s="4" t="str">
        <f t="shared" si="288"/>
        <v/>
      </c>
      <c r="K3683" s="4" t="str">
        <f>IF(ISERROR(MATCH(A3683,SEM_20201201_20210416!A:A,0)),"","Y")</f>
        <v/>
      </c>
      <c r="L3683" s="4" t="str">
        <f>IF(K3683="Y",VLOOKUP($A3683,SEM_20201201_20210416!$A:$G,3,FALSE),"")</f>
        <v/>
      </c>
      <c r="M3683" s="4" t="str">
        <f>IF(K3683="Y",VLOOKUP($A3683,SEM_20201201_20210416!$A:$G,4,FALSE),"")</f>
        <v/>
      </c>
      <c r="N3683" s="1" t="str">
        <f>IFERROR(VLOOKUP(A3683,SEM_20201201_20210416!A:F,6,FALSE),"")</f>
        <v/>
      </c>
      <c r="O3683" s="4" t="str">
        <f t="shared" si="289"/>
        <v/>
      </c>
      <c r="P3683" s="4" t="str">
        <f t="shared" si="290"/>
        <v/>
      </c>
    </row>
    <row r="3684" spans="1:16">
      <c r="A3684" s="3" t="s">
        <v>4304</v>
      </c>
      <c r="B3684">
        <v>2</v>
      </c>
      <c r="C3684">
        <v>1</v>
      </c>
      <c r="D3684" s="1">
        <v>0.5</v>
      </c>
      <c r="E3684" s="2">
        <v>1</v>
      </c>
      <c r="H3684" s="4" t="str">
        <f t="shared" si="286"/>
        <v/>
      </c>
      <c r="I3684" s="4" t="str">
        <f t="shared" si="287"/>
        <v/>
      </c>
      <c r="J3684" s="4" t="str">
        <f t="shared" si="288"/>
        <v/>
      </c>
      <c r="K3684" s="4" t="str">
        <f>IF(ISERROR(MATCH(A3684,SEM_20201201_20210416!A:A,0)),"","Y")</f>
        <v/>
      </c>
      <c r="L3684" s="4" t="str">
        <f>IF(K3684="Y",VLOOKUP($A3684,SEM_20201201_20210416!$A:$G,3,FALSE),"")</f>
        <v/>
      </c>
      <c r="M3684" s="4" t="str">
        <f>IF(K3684="Y",VLOOKUP($A3684,SEM_20201201_20210416!$A:$G,4,FALSE),"")</f>
        <v/>
      </c>
      <c r="N3684" s="1" t="str">
        <f>IFERROR(VLOOKUP(A3684,SEM_20201201_20210416!A:F,6,FALSE),"")</f>
        <v/>
      </c>
      <c r="O3684" s="4" t="str">
        <f t="shared" si="289"/>
        <v/>
      </c>
      <c r="P3684" s="4" t="str">
        <f t="shared" si="290"/>
        <v/>
      </c>
    </row>
    <row r="3685" spans="1:16">
      <c r="A3685" s="3" t="s">
        <v>4363</v>
      </c>
      <c r="B3685">
        <v>2</v>
      </c>
      <c r="C3685">
        <v>1</v>
      </c>
      <c r="D3685" s="1">
        <v>0.5</v>
      </c>
      <c r="E3685" s="2">
        <v>1</v>
      </c>
      <c r="H3685" s="4" t="str">
        <f t="shared" si="286"/>
        <v/>
      </c>
      <c r="I3685" s="4" t="str">
        <f t="shared" si="287"/>
        <v/>
      </c>
      <c r="J3685" s="4" t="str">
        <f t="shared" si="288"/>
        <v/>
      </c>
      <c r="K3685" s="4" t="str">
        <f>IF(ISERROR(MATCH(A3685,SEM_20201201_20210416!A:A,0)),"","Y")</f>
        <v/>
      </c>
      <c r="L3685" s="4" t="str">
        <f>IF(K3685="Y",VLOOKUP($A3685,SEM_20201201_20210416!$A:$G,3,FALSE),"")</f>
        <v/>
      </c>
      <c r="M3685" s="4" t="str">
        <f>IF(K3685="Y",VLOOKUP($A3685,SEM_20201201_20210416!$A:$G,4,FALSE),"")</f>
        <v/>
      </c>
      <c r="N3685" s="1" t="str">
        <f>IFERROR(VLOOKUP(A3685,SEM_20201201_20210416!A:F,6,FALSE),"")</f>
        <v/>
      </c>
      <c r="O3685" s="4" t="str">
        <f t="shared" si="289"/>
        <v/>
      </c>
      <c r="P3685" s="4" t="str">
        <f t="shared" si="290"/>
        <v/>
      </c>
    </row>
    <row r="3686" spans="1:16">
      <c r="A3686" s="3" t="s">
        <v>4394</v>
      </c>
      <c r="B3686">
        <v>2</v>
      </c>
      <c r="C3686">
        <v>1</v>
      </c>
      <c r="D3686" s="1">
        <v>0.5</v>
      </c>
      <c r="E3686" s="2">
        <v>1</v>
      </c>
      <c r="H3686" s="4" t="str">
        <f t="shared" si="286"/>
        <v/>
      </c>
      <c r="I3686" s="4" t="str">
        <f t="shared" si="287"/>
        <v/>
      </c>
      <c r="J3686" s="4" t="str">
        <f t="shared" si="288"/>
        <v/>
      </c>
      <c r="K3686" s="4" t="str">
        <f>IF(ISERROR(MATCH(A3686,SEM_20201201_20210416!A:A,0)),"","Y")</f>
        <v/>
      </c>
      <c r="L3686" s="4" t="str">
        <f>IF(K3686="Y",VLOOKUP($A3686,SEM_20201201_20210416!$A:$G,3,FALSE),"")</f>
        <v/>
      </c>
      <c r="M3686" s="4" t="str">
        <f>IF(K3686="Y",VLOOKUP($A3686,SEM_20201201_20210416!$A:$G,4,FALSE),"")</f>
        <v/>
      </c>
      <c r="N3686" s="1" t="str">
        <f>IFERROR(VLOOKUP(A3686,SEM_20201201_20210416!A:F,6,FALSE),"")</f>
        <v/>
      </c>
      <c r="O3686" s="4" t="str">
        <f t="shared" si="289"/>
        <v/>
      </c>
      <c r="P3686" s="4" t="str">
        <f t="shared" si="290"/>
        <v/>
      </c>
    </row>
    <row r="3687" spans="1:16">
      <c r="A3687" s="3" t="s">
        <v>4542</v>
      </c>
      <c r="B3687">
        <v>2</v>
      </c>
      <c r="C3687">
        <v>1</v>
      </c>
      <c r="D3687" s="1">
        <v>0.5</v>
      </c>
      <c r="E3687" s="2">
        <v>1</v>
      </c>
      <c r="H3687" s="4" t="str">
        <f t="shared" si="286"/>
        <v/>
      </c>
      <c r="I3687" s="4" t="str">
        <f t="shared" si="287"/>
        <v/>
      </c>
      <c r="J3687" s="4" t="str">
        <f t="shared" si="288"/>
        <v/>
      </c>
      <c r="K3687" s="4" t="str">
        <f>IF(ISERROR(MATCH(A3687,SEM_20201201_20210416!A:A,0)),"","Y")</f>
        <v/>
      </c>
      <c r="L3687" s="4" t="str">
        <f>IF(K3687="Y",VLOOKUP($A3687,SEM_20201201_20210416!$A:$G,3,FALSE),"")</f>
        <v/>
      </c>
      <c r="M3687" s="4" t="str">
        <f>IF(K3687="Y",VLOOKUP($A3687,SEM_20201201_20210416!$A:$G,4,FALSE),"")</f>
        <v/>
      </c>
      <c r="N3687" s="1" t="str">
        <f>IFERROR(VLOOKUP(A3687,SEM_20201201_20210416!A:F,6,FALSE),"")</f>
        <v/>
      </c>
      <c r="O3687" s="4" t="str">
        <f t="shared" si="289"/>
        <v/>
      </c>
      <c r="P3687" s="4" t="str">
        <f t="shared" si="290"/>
        <v/>
      </c>
    </row>
    <row r="3688" spans="1:16">
      <c r="A3688" s="3" t="s">
        <v>3701</v>
      </c>
      <c r="B3688">
        <v>2</v>
      </c>
      <c r="C3688">
        <v>0</v>
      </c>
      <c r="D3688" s="1">
        <v>0</v>
      </c>
      <c r="E3688" s="2">
        <v>1</v>
      </c>
      <c r="H3688" s="4" t="str">
        <f t="shared" si="286"/>
        <v/>
      </c>
      <c r="I3688" s="4" t="str">
        <f t="shared" si="287"/>
        <v/>
      </c>
      <c r="J3688" s="4" t="str">
        <f t="shared" si="288"/>
        <v/>
      </c>
      <c r="K3688" s="4" t="str">
        <f>IF(ISERROR(MATCH(A3688,SEM_20201201_20210416!A:A,0)),"","Y")</f>
        <v/>
      </c>
      <c r="L3688" s="4" t="str">
        <f>IF(K3688="Y",VLOOKUP($A3688,SEM_20201201_20210416!$A:$G,3,FALSE),"")</f>
        <v/>
      </c>
      <c r="M3688" s="4" t="str">
        <f>IF(K3688="Y",VLOOKUP($A3688,SEM_20201201_20210416!$A:$G,4,FALSE),"")</f>
        <v/>
      </c>
      <c r="N3688" s="1" t="str">
        <f>IFERROR(VLOOKUP(A3688,SEM_20201201_20210416!A:F,6,FALSE),"")</f>
        <v/>
      </c>
      <c r="O3688" s="4" t="str">
        <f t="shared" si="289"/>
        <v/>
      </c>
      <c r="P3688" s="4" t="str">
        <f t="shared" si="290"/>
        <v/>
      </c>
    </row>
    <row r="3689" spans="1:16">
      <c r="A3689" s="3" t="s">
        <v>3800</v>
      </c>
      <c r="B3689">
        <v>2</v>
      </c>
      <c r="C3689">
        <v>0</v>
      </c>
      <c r="D3689" s="1">
        <v>0</v>
      </c>
      <c r="E3689" s="2">
        <v>1</v>
      </c>
      <c r="H3689" s="4" t="str">
        <f t="shared" si="286"/>
        <v/>
      </c>
      <c r="I3689" s="4" t="str">
        <f t="shared" si="287"/>
        <v/>
      </c>
      <c r="J3689" s="4" t="str">
        <f t="shared" si="288"/>
        <v/>
      </c>
      <c r="K3689" s="4" t="str">
        <f>IF(ISERROR(MATCH(A3689,SEM_20201201_20210416!A:A,0)),"","Y")</f>
        <v/>
      </c>
      <c r="L3689" s="4" t="str">
        <f>IF(K3689="Y",VLOOKUP($A3689,SEM_20201201_20210416!$A:$G,3,FALSE),"")</f>
        <v/>
      </c>
      <c r="M3689" s="4" t="str">
        <f>IF(K3689="Y",VLOOKUP($A3689,SEM_20201201_20210416!$A:$G,4,FALSE),"")</f>
        <v/>
      </c>
      <c r="N3689" s="1" t="str">
        <f>IFERROR(VLOOKUP(A3689,SEM_20201201_20210416!A:F,6,FALSE),"")</f>
        <v/>
      </c>
      <c r="O3689" s="4" t="str">
        <f t="shared" si="289"/>
        <v/>
      </c>
      <c r="P3689" s="4" t="str">
        <f t="shared" si="290"/>
        <v/>
      </c>
    </row>
    <row r="3690" spans="1:16">
      <c r="A3690" s="3" t="s">
        <v>3869</v>
      </c>
      <c r="B3690">
        <v>2</v>
      </c>
      <c r="C3690">
        <v>0</v>
      </c>
      <c r="D3690" s="1">
        <v>0</v>
      </c>
      <c r="E3690" s="2">
        <v>1</v>
      </c>
      <c r="H3690" s="4" t="str">
        <f t="shared" si="286"/>
        <v/>
      </c>
      <c r="I3690" s="4" t="str">
        <f t="shared" si="287"/>
        <v/>
      </c>
      <c r="J3690" s="4" t="str">
        <f t="shared" si="288"/>
        <v/>
      </c>
      <c r="K3690" s="4" t="str">
        <f>IF(ISERROR(MATCH(A3690,SEM_20201201_20210416!A:A,0)),"","Y")</f>
        <v/>
      </c>
      <c r="L3690" s="4" t="str">
        <f>IF(K3690="Y",VLOOKUP($A3690,SEM_20201201_20210416!$A:$G,3,FALSE),"")</f>
        <v/>
      </c>
      <c r="M3690" s="4" t="str">
        <f>IF(K3690="Y",VLOOKUP($A3690,SEM_20201201_20210416!$A:$G,4,FALSE),"")</f>
        <v/>
      </c>
      <c r="N3690" s="1" t="str">
        <f>IFERROR(VLOOKUP(A3690,SEM_20201201_20210416!A:F,6,FALSE),"")</f>
        <v/>
      </c>
      <c r="O3690" s="4" t="str">
        <f t="shared" si="289"/>
        <v/>
      </c>
      <c r="P3690" s="4" t="str">
        <f t="shared" si="290"/>
        <v/>
      </c>
    </row>
    <row r="3691" spans="1:16">
      <c r="A3691" s="3" t="s">
        <v>3904</v>
      </c>
      <c r="B3691">
        <v>2</v>
      </c>
      <c r="C3691">
        <v>0</v>
      </c>
      <c r="D3691" s="1">
        <v>0</v>
      </c>
      <c r="E3691" s="2">
        <v>1</v>
      </c>
      <c r="H3691" s="4" t="str">
        <f t="shared" si="286"/>
        <v/>
      </c>
      <c r="I3691" s="4" t="str">
        <f t="shared" si="287"/>
        <v/>
      </c>
      <c r="J3691" s="4" t="str">
        <f t="shared" si="288"/>
        <v/>
      </c>
      <c r="K3691" s="4" t="str">
        <f>IF(ISERROR(MATCH(A3691,SEM_20201201_20210416!A:A,0)),"","Y")</f>
        <v/>
      </c>
      <c r="L3691" s="4" t="str">
        <f>IF(K3691="Y",VLOOKUP($A3691,SEM_20201201_20210416!$A:$G,3,FALSE),"")</f>
        <v/>
      </c>
      <c r="M3691" s="4" t="str">
        <f>IF(K3691="Y",VLOOKUP($A3691,SEM_20201201_20210416!$A:$G,4,FALSE),"")</f>
        <v/>
      </c>
      <c r="N3691" s="1" t="str">
        <f>IFERROR(VLOOKUP(A3691,SEM_20201201_20210416!A:F,6,FALSE),"")</f>
        <v/>
      </c>
      <c r="O3691" s="4" t="str">
        <f t="shared" si="289"/>
        <v/>
      </c>
      <c r="P3691" s="4" t="str">
        <f t="shared" si="290"/>
        <v/>
      </c>
    </row>
    <row r="3692" spans="1:16">
      <c r="A3692" s="3" t="s">
        <v>3921</v>
      </c>
      <c r="B3692">
        <v>2</v>
      </c>
      <c r="C3692">
        <v>0</v>
      </c>
      <c r="D3692" s="1">
        <v>0</v>
      </c>
      <c r="E3692" s="2">
        <v>1</v>
      </c>
      <c r="H3692" s="4" t="str">
        <f t="shared" si="286"/>
        <v/>
      </c>
      <c r="I3692" s="4" t="str">
        <f t="shared" si="287"/>
        <v/>
      </c>
      <c r="J3692" s="4" t="str">
        <f t="shared" si="288"/>
        <v/>
      </c>
      <c r="K3692" s="4" t="str">
        <f>IF(ISERROR(MATCH(A3692,SEM_20201201_20210416!A:A,0)),"","Y")</f>
        <v/>
      </c>
      <c r="L3692" s="4" t="str">
        <f>IF(K3692="Y",VLOOKUP($A3692,SEM_20201201_20210416!$A:$G,3,FALSE),"")</f>
        <v/>
      </c>
      <c r="M3692" s="4" t="str">
        <f>IF(K3692="Y",VLOOKUP($A3692,SEM_20201201_20210416!$A:$G,4,FALSE),"")</f>
        <v/>
      </c>
      <c r="N3692" s="1" t="str">
        <f>IFERROR(VLOOKUP(A3692,SEM_20201201_20210416!A:F,6,FALSE),"")</f>
        <v/>
      </c>
      <c r="O3692" s="4" t="str">
        <f t="shared" si="289"/>
        <v/>
      </c>
      <c r="P3692" s="4" t="str">
        <f t="shared" si="290"/>
        <v/>
      </c>
    </row>
    <row r="3693" spans="1:16">
      <c r="A3693" s="3" t="s">
        <v>3924</v>
      </c>
      <c r="B3693">
        <v>2</v>
      </c>
      <c r="C3693">
        <v>0</v>
      </c>
      <c r="D3693" s="1">
        <v>0</v>
      </c>
      <c r="E3693" s="2">
        <v>1</v>
      </c>
      <c r="H3693" s="4" t="str">
        <f t="shared" si="286"/>
        <v/>
      </c>
      <c r="I3693" s="4" t="str">
        <f t="shared" si="287"/>
        <v/>
      </c>
      <c r="J3693" s="4" t="str">
        <f t="shared" si="288"/>
        <v/>
      </c>
      <c r="K3693" s="4" t="str">
        <f>IF(ISERROR(MATCH(A3693,SEM_20201201_20210416!A:A,0)),"","Y")</f>
        <v/>
      </c>
      <c r="L3693" s="4" t="str">
        <f>IF(K3693="Y",VLOOKUP($A3693,SEM_20201201_20210416!$A:$G,3,FALSE),"")</f>
        <v/>
      </c>
      <c r="M3693" s="4" t="str">
        <f>IF(K3693="Y",VLOOKUP($A3693,SEM_20201201_20210416!$A:$G,4,FALSE),"")</f>
        <v/>
      </c>
      <c r="N3693" s="1" t="str">
        <f>IFERROR(VLOOKUP(A3693,SEM_20201201_20210416!A:F,6,FALSE),"")</f>
        <v/>
      </c>
      <c r="O3693" s="4" t="str">
        <f t="shared" si="289"/>
        <v/>
      </c>
      <c r="P3693" s="4" t="str">
        <f t="shared" si="290"/>
        <v/>
      </c>
    </row>
    <row r="3694" spans="1:16">
      <c r="A3694" s="3" t="s">
        <v>3942</v>
      </c>
      <c r="B3694">
        <v>2</v>
      </c>
      <c r="C3694">
        <v>0</v>
      </c>
      <c r="D3694" s="1">
        <v>0</v>
      </c>
      <c r="E3694" s="2">
        <v>1</v>
      </c>
      <c r="H3694" s="4" t="str">
        <f t="shared" si="286"/>
        <v/>
      </c>
      <c r="I3694" s="4" t="str">
        <f t="shared" si="287"/>
        <v/>
      </c>
      <c r="J3694" s="4" t="str">
        <f t="shared" si="288"/>
        <v/>
      </c>
      <c r="K3694" s="4" t="str">
        <f>IF(ISERROR(MATCH(A3694,SEM_20201201_20210416!A:A,0)),"","Y")</f>
        <v/>
      </c>
      <c r="L3694" s="4" t="str">
        <f>IF(K3694="Y",VLOOKUP($A3694,SEM_20201201_20210416!$A:$G,3,FALSE),"")</f>
        <v/>
      </c>
      <c r="M3694" s="4" t="str">
        <f>IF(K3694="Y",VLOOKUP($A3694,SEM_20201201_20210416!$A:$G,4,FALSE),"")</f>
        <v/>
      </c>
      <c r="N3694" s="1" t="str">
        <f>IFERROR(VLOOKUP(A3694,SEM_20201201_20210416!A:F,6,FALSE),"")</f>
        <v/>
      </c>
      <c r="O3694" s="4" t="str">
        <f t="shared" si="289"/>
        <v/>
      </c>
      <c r="P3694" s="4" t="str">
        <f t="shared" si="290"/>
        <v/>
      </c>
    </row>
    <row r="3695" spans="1:16">
      <c r="A3695" s="3" t="s">
        <v>3970</v>
      </c>
      <c r="B3695">
        <v>2</v>
      </c>
      <c r="C3695">
        <v>0</v>
      </c>
      <c r="D3695" s="1">
        <v>0</v>
      </c>
      <c r="E3695" s="2">
        <v>1</v>
      </c>
      <c r="H3695" s="4" t="str">
        <f t="shared" si="286"/>
        <v/>
      </c>
      <c r="I3695" s="4" t="str">
        <f t="shared" si="287"/>
        <v/>
      </c>
      <c r="J3695" s="4" t="str">
        <f t="shared" si="288"/>
        <v/>
      </c>
      <c r="K3695" s="4" t="str">
        <f>IF(ISERROR(MATCH(A3695,SEM_20201201_20210416!A:A,0)),"","Y")</f>
        <v/>
      </c>
      <c r="L3695" s="4" t="str">
        <f>IF(K3695="Y",VLOOKUP($A3695,SEM_20201201_20210416!$A:$G,3,FALSE),"")</f>
        <v/>
      </c>
      <c r="M3695" s="4" t="str">
        <f>IF(K3695="Y",VLOOKUP($A3695,SEM_20201201_20210416!$A:$G,4,FALSE),"")</f>
        <v/>
      </c>
      <c r="N3695" s="1" t="str">
        <f>IFERROR(VLOOKUP(A3695,SEM_20201201_20210416!A:F,6,FALSE),"")</f>
        <v/>
      </c>
      <c r="O3695" s="4" t="str">
        <f t="shared" si="289"/>
        <v/>
      </c>
      <c r="P3695" s="4" t="str">
        <f t="shared" si="290"/>
        <v/>
      </c>
    </row>
    <row r="3696" spans="1:16">
      <c r="A3696" s="3" t="s">
        <v>3993</v>
      </c>
      <c r="B3696">
        <v>2</v>
      </c>
      <c r="C3696">
        <v>0</v>
      </c>
      <c r="D3696" s="1">
        <v>0</v>
      </c>
      <c r="E3696" s="2">
        <v>1</v>
      </c>
      <c r="H3696" s="4" t="str">
        <f t="shared" si="286"/>
        <v/>
      </c>
      <c r="I3696" s="4" t="str">
        <f t="shared" si="287"/>
        <v/>
      </c>
      <c r="J3696" s="4" t="str">
        <f t="shared" si="288"/>
        <v/>
      </c>
      <c r="K3696" s="4" t="str">
        <f>IF(ISERROR(MATCH(A3696,SEM_20201201_20210416!A:A,0)),"","Y")</f>
        <v/>
      </c>
      <c r="L3696" s="4" t="str">
        <f>IF(K3696="Y",VLOOKUP($A3696,SEM_20201201_20210416!$A:$G,3,FALSE),"")</f>
        <v/>
      </c>
      <c r="M3696" s="4" t="str">
        <f>IF(K3696="Y",VLOOKUP($A3696,SEM_20201201_20210416!$A:$G,4,FALSE),"")</f>
        <v/>
      </c>
      <c r="N3696" s="1" t="str">
        <f>IFERROR(VLOOKUP(A3696,SEM_20201201_20210416!A:F,6,FALSE),"")</f>
        <v/>
      </c>
      <c r="O3696" s="4" t="str">
        <f t="shared" si="289"/>
        <v/>
      </c>
      <c r="P3696" s="4" t="str">
        <f t="shared" si="290"/>
        <v/>
      </c>
    </row>
    <row r="3697" spans="1:16">
      <c r="A3697" s="3" t="s">
        <v>4006</v>
      </c>
      <c r="B3697">
        <v>2</v>
      </c>
      <c r="C3697">
        <v>0</v>
      </c>
      <c r="D3697" s="1">
        <v>0</v>
      </c>
      <c r="E3697" s="2">
        <v>1</v>
      </c>
      <c r="H3697" s="4" t="str">
        <f t="shared" si="286"/>
        <v/>
      </c>
      <c r="I3697" s="4" t="str">
        <f t="shared" si="287"/>
        <v/>
      </c>
      <c r="J3697" s="4" t="str">
        <f t="shared" si="288"/>
        <v/>
      </c>
      <c r="K3697" s="4" t="str">
        <f>IF(ISERROR(MATCH(A3697,SEM_20201201_20210416!A:A,0)),"","Y")</f>
        <v/>
      </c>
      <c r="L3697" s="4" t="str">
        <f>IF(K3697="Y",VLOOKUP($A3697,SEM_20201201_20210416!$A:$G,3,FALSE),"")</f>
        <v/>
      </c>
      <c r="M3697" s="4" t="str">
        <f>IF(K3697="Y",VLOOKUP($A3697,SEM_20201201_20210416!$A:$G,4,FALSE),"")</f>
        <v/>
      </c>
      <c r="N3697" s="1" t="str">
        <f>IFERROR(VLOOKUP(A3697,SEM_20201201_20210416!A:F,6,FALSE),"")</f>
        <v/>
      </c>
      <c r="O3697" s="4" t="str">
        <f t="shared" si="289"/>
        <v/>
      </c>
      <c r="P3697" s="4" t="str">
        <f t="shared" si="290"/>
        <v/>
      </c>
    </row>
    <row r="3698" spans="1:16">
      <c r="A3698" s="3" t="s">
        <v>4017</v>
      </c>
      <c r="B3698">
        <v>2</v>
      </c>
      <c r="C3698">
        <v>0</v>
      </c>
      <c r="D3698" s="1">
        <v>0</v>
      </c>
      <c r="E3698" s="2">
        <v>1</v>
      </c>
      <c r="H3698" s="4" t="str">
        <f t="shared" si="286"/>
        <v/>
      </c>
      <c r="I3698" s="4" t="str">
        <f t="shared" si="287"/>
        <v/>
      </c>
      <c r="J3698" s="4" t="str">
        <f t="shared" si="288"/>
        <v/>
      </c>
      <c r="K3698" s="4" t="str">
        <f>IF(ISERROR(MATCH(A3698,SEM_20201201_20210416!A:A,0)),"","Y")</f>
        <v/>
      </c>
      <c r="L3698" s="4" t="str">
        <f>IF(K3698="Y",VLOOKUP($A3698,SEM_20201201_20210416!$A:$G,3,FALSE),"")</f>
        <v/>
      </c>
      <c r="M3698" s="4" t="str">
        <f>IF(K3698="Y",VLOOKUP($A3698,SEM_20201201_20210416!$A:$G,4,FALSE),"")</f>
        <v/>
      </c>
      <c r="N3698" s="1" t="str">
        <f>IFERROR(VLOOKUP(A3698,SEM_20201201_20210416!A:F,6,FALSE),"")</f>
        <v/>
      </c>
      <c r="O3698" s="4" t="str">
        <f t="shared" si="289"/>
        <v/>
      </c>
      <c r="P3698" s="4" t="str">
        <f t="shared" si="290"/>
        <v/>
      </c>
    </row>
    <row r="3699" spans="1:16">
      <c r="A3699" s="3" t="s">
        <v>4019</v>
      </c>
      <c r="B3699">
        <v>2</v>
      </c>
      <c r="C3699">
        <v>0</v>
      </c>
      <c r="D3699" s="1">
        <v>0</v>
      </c>
      <c r="E3699" s="2">
        <v>1</v>
      </c>
      <c r="H3699" s="4" t="str">
        <f t="shared" si="286"/>
        <v/>
      </c>
      <c r="I3699" s="4" t="str">
        <f t="shared" si="287"/>
        <v/>
      </c>
      <c r="J3699" s="4" t="str">
        <f t="shared" si="288"/>
        <v/>
      </c>
      <c r="K3699" s="4" t="str">
        <f>IF(ISERROR(MATCH(A3699,SEM_20201201_20210416!A:A,0)),"","Y")</f>
        <v/>
      </c>
      <c r="L3699" s="4" t="str">
        <f>IF(K3699="Y",VLOOKUP($A3699,SEM_20201201_20210416!$A:$G,3,FALSE),"")</f>
        <v/>
      </c>
      <c r="M3699" s="4" t="str">
        <f>IF(K3699="Y",VLOOKUP($A3699,SEM_20201201_20210416!$A:$G,4,FALSE),"")</f>
        <v/>
      </c>
      <c r="N3699" s="1" t="str">
        <f>IFERROR(VLOOKUP(A3699,SEM_20201201_20210416!A:F,6,FALSE),"")</f>
        <v/>
      </c>
      <c r="O3699" s="4" t="str">
        <f t="shared" si="289"/>
        <v/>
      </c>
      <c r="P3699" s="4" t="str">
        <f t="shared" si="290"/>
        <v/>
      </c>
    </row>
    <row r="3700" spans="1:16">
      <c r="A3700" s="3" t="s">
        <v>4049</v>
      </c>
      <c r="B3700">
        <v>2</v>
      </c>
      <c r="C3700">
        <v>0</v>
      </c>
      <c r="D3700" s="1">
        <v>0</v>
      </c>
      <c r="E3700" s="2">
        <v>1</v>
      </c>
      <c r="H3700" s="4" t="str">
        <f t="shared" si="286"/>
        <v/>
      </c>
      <c r="I3700" s="4" t="str">
        <f t="shared" si="287"/>
        <v/>
      </c>
      <c r="J3700" s="4" t="str">
        <f t="shared" si="288"/>
        <v/>
      </c>
      <c r="K3700" s="4" t="str">
        <f>IF(ISERROR(MATCH(A3700,SEM_20201201_20210416!A:A,0)),"","Y")</f>
        <v/>
      </c>
      <c r="L3700" s="4" t="str">
        <f>IF(K3700="Y",VLOOKUP($A3700,SEM_20201201_20210416!$A:$G,3,FALSE),"")</f>
        <v/>
      </c>
      <c r="M3700" s="4" t="str">
        <f>IF(K3700="Y",VLOOKUP($A3700,SEM_20201201_20210416!$A:$G,4,FALSE),"")</f>
        <v/>
      </c>
      <c r="N3700" s="1" t="str">
        <f>IFERROR(VLOOKUP(A3700,SEM_20201201_20210416!A:F,6,FALSE),"")</f>
        <v/>
      </c>
      <c r="O3700" s="4" t="str">
        <f t="shared" si="289"/>
        <v/>
      </c>
      <c r="P3700" s="4" t="str">
        <f t="shared" si="290"/>
        <v/>
      </c>
    </row>
    <row r="3701" spans="1:16">
      <c r="A3701" s="3" t="s">
        <v>4050</v>
      </c>
      <c r="B3701">
        <v>2</v>
      </c>
      <c r="C3701">
        <v>0</v>
      </c>
      <c r="D3701" s="1">
        <v>0</v>
      </c>
      <c r="E3701" s="2">
        <v>1</v>
      </c>
      <c r="H3701" s="4" t="str">
        <f t="shared" si="286"/>
        <v/>
      </c>
      <c r="I3701" s="4" t="str">
        <f t="shared" si="287"/>
        <v/>
      </c>
      <c r="J3701" s="4" t="str">
        <f t="shared" si="288"/>
        <v/>
      </c>
      <c r="K3701" s="4" t="str">
        <f>IF(ISERROR(MATCH(A3701,SEM_20201201_20210416!A:A,0)),"","Y")</f>
        <v/>
      </c>
      <c r="L3701" s="4" t="str">
        <f>IF(K3701="Y",VLOOKUP($A3701,SEM_20201201_20210416!$A:$G,3,FALSE),"")</f>
        <v/>
      </c>
      <c r="M3701" s="4" t="str">
        <f>IF(K3701="Y",VLOOKUP($A3701,SEM_20201201_20210416!$A:$G,4,FALSE),"")</f>
        <v/>
      </c>
      <c r="N3701" s="1" t="str">
        <f>IFERROR(VLOOKUP(A3701,SEM_20201201_20210416!A:F,6,FALSE),"")</f>
        <v/>
      </c>
      <c r="O3701" s="4" t="str">
        <f t="shared" si="289"/>
        <v/>
      </c>
      <c r="P3701" s="4" t="str">
        <f t="shared" si="290"/>
        <v/>
      </c>
    </row>
    <row r="3702" spans="1:16">
      <c r="A3702" s="3" t="s">
        <v>4087</v>
      </c>
      <c r="B3702">
        <v>2</v>
      </c>
      <c r="C3702">
        <v>0</v>
      </c>
      <c r="D3702" s="1">
        <v>0</v>
      </c>
      <c r="E3702" s="2">
        <v>1</v>
      </c>
      <c r="H3702" s="4" t="str">
        <f t="shared" si="286"/>
        <v/>
      </c>
      <c r="I3702" s="4" t="str">
        <f t="shared" si="287"/>
        <v/>
      </c>
      <c r="J3702" s="4" t="str">
        <f t="shared" si="288"/>
        <v/>
      </c>
      <c r="K3702" s="4" t="str">
        <f>IF(ISERROR(MATCH(A3702,SEM_20201201_20210416!A:A,0)),"","Y")</f>
        <v/>
      </c>
      <c r="L3702" s="4" t="str">
        <f>IF(K3702="Y",VLOOKUP($A3702,SEM_20201201_20210416!$A:$G,3,FALSE),"")</f>
        <v/>
      </c>
      <c r="M3702" s="4" t="str">
        <f>IF(K3702="Y",VLOOKUP($A3702,SEM_20201201_20210416!$A:$G,4,FALSE),"")</f>
        <v/>
      </c>
      <c r="N3702" s="1" t="str">
        <f>IFERROR(VLOOKUP(A3702,SEM_20201201_20210416!A:F,6,FALSE),"")</f>
        <v/>
      </c>
      <c r="O3702" s="4" t="str">
        <f t="shared" si="289"/>
        <v/>
      </c>
      <c r="P3702" s="4" t="str">
        <f t="shared" si="290"/>
        <v/>
      </c>
    </row>
    <row r="3703" spans="1:16">
      <c r="A3703" s="3" t="s">
        <v>4103</v>
      </c>
      <c r="B3703">
        <v>2</v>
      </c>
      <c r="C3703">
        <v>0</v>
      </c>
      <c r="D3703" s="1">
        <v>0</v>
      </c>
      <c r="E3703" s="2">
        <v>1</v>
      </c>
      <c r="H3703" s="4" t="str">
        <f t="shared" si="286"/>
        <v/>
      </c>
      <c r="I3703" s="4" t="str">
        <f t="shared" si="287"/>
        <v/>
      </c>
      <c r="J3703" s="4" t="str">
        <f t="shared" si="288"/>
        <v/>
      </c>
      <c r="K3703" s="4" t="str">
        <f>IF(ISERROR(MATCH(A3703,SEM_20201201_20210416!A:A,0)),"","Y")</f>
        <v/>
      </c>
      <c r="L3703" s="4" t="str">
        <f>IF(K3703="Y",VLOOKUP($A3703,SEM_20201201_20210416!$A:$G,3,FALSE),"")</f>
        <v/>
      </c>
      <c r="M3703" s="4" t="str">
        <f>IF(K3703="Y",VLOOKUP($A3703,SEM_20201201_20210416!$A:$G,4,FALSE),"")</f>
        <v/>
      </c>
      <c r="N3703" s="1" t="str">
        <f>IFERROR(VLOOKUP(A3703,SEM_20201201_20210416!A:F,6,FALSE),"")</f>
        <v/>
      </c>
      <c r="O3703" s="4" t="str">
        <f t="shared" si="289"/>
        <v/>
      </c>
      <c r="P3703" s="4" t="str">
        <f t="shared" si="290"/>
        <v/>
      </c>
    </row>
    <row r="3704" spans="1:16">
      <c r="A3704" s="3" t="s">
        <v>4113</v>
      </c>
      <c r="B3704">
        <v>2</v>
      </c>
      <c r="C3704">
        <v>0</v>
      </c>
      <c r="D3704" s="1">
        <v>0</v>
      </c>
      <c r="E3704" s="2">
        <v>1</v>
      </c>
      <c r="H3704" s="4" t="str">
        <f t="shared" si="286"/>
        <v/>
      </c>
      <c r="I3704" s="4" t="str">
        <f t="shared" si="287"/>
        <v/>
      </c>
      <c r="J3704" s="4" t="str">
        <f t="shared" si="288"/>
        <v/>
      </c>
      <c r="K3704" s="4" t="str">
        <f>IF(ISERROR(MATCH(A3704,SEM_20201201_20210416!A:A,0)),"","Y")</f>
        <v/>
      </c>
      <c r="L3704" s="4" t="str">
        <f>IF(K3704="Y",VLOOKUP($A3704,SEM_20201201_20210416!$A:$G,3,FALSE),"")</f>
        <v/>
      </c>
      <c r="M3704" s="4" t="str">
        <f>IF(K3704="Y",VLOOKUP($A3704,SEM_20201201_20210416!$A:$G,4,FALSE),"")</f>
        <v/>
      </c>
      <c r="N3704" s="1" t="str">
        <f>IFERROR(VLOOKUP(A3704,SEM_20201201_20210416!A:F,6,FALSE),"")</f>
        <v/>
      </c>
      <c r="O3704" s="4" t="str">
        <f t="shared" si="289"/>
        <v/>
      </c>
      <c r="P3704" s="4" t="str">
        <f t="shared" si="290"/>
        <v/>
      </c>
    </row>
    <row r="3705" spans="1:16">
      <c r="A3705" s="3" t="s">
        <v>4115</v>
      </c>
      <c r="B3705">
        <v>2</v>
      </c>
      <c r="C3705">
        <v>0</v>
      </c>
      <c r="D3705" s="1">
        <v>0</v>
      </c>
      <c r="E3705" s="2">
        <v>1</v>
      </c>
      <c r="H3705" s="4" t="str">
        <f t="shared" si="286"/>
        <v/>
      </c>
      <c r="I3705" s="4" t="str">
        <f t="shared" si="287"/>
        <v/>
      </c>
      <c r="J3705" s="4" t="str">
        <f t="shared" si="288"/>
        <v/>
      </c>
      <c r="K3705" s="4" t="str">
        <f>IF(ISERROR(MATCH(A3705,SEM_20201201_20210416!A:A,0)),"","Y")</f>
        <v/>
      </c>
      <c r="L3705" s="4" t="str">
        <f>IF(K3705="Y",VLOOKUP($A3705,SEM_20201201_20210416!$A:$G,3,FALSE),"")</f>
        <v/>
      </c>
      <c r="M3705" s="4" t="str">
        <f>IF(K3705="Y",VLOOKUP($A3705,SEM_20201201_20210416!$A:$G,4,FALSE),"")</f>
        <v/>
      </c>
      <c r="N3705" s="1" t="str">
        <f>IFERROR(VLOOKUP(A3705,SEM_20201201_20210416!A:F,6,FALSE),"")</f>
        <v/>
      </c>
      <c r="O3705" s="4" t="str">
        <f t="shared" si="289"/>
        <v/>
      </c>
      <c r="P3705" s="4" t="str">
        <f t="shared" si="290"/>
        <v/>
      </c>
    </row>
    <row r="3706" spans="1:16">
      <c r="A3706" s="3" t="s">
        <v>4144</v>
      </c>
      <c r="B3706">
        <v>2</v>
      </c>
      <c r="C3706">
        <v>0</v>
      </c>
      <c r="D3706" s="1">
        <v>0</v>
      </c>
      <c r="E3706" s="2">
        <v>1</v>
      </c>
      <c r="H3706" s="4" t="str">
        <f t="shared" si="286"/>
        <v/>
      </c>
      <c r="I3706" s="4" t="str">
        <f t="shared" si="287"/>
        <v/>
      </c>
      <c r="J3706" s="4" t="str">
        <f t="shared" si="288"/>
        <v/>
      </c>
      <c r="K3706" s="4" t="str">
        <f>IF(ISERROR(MATCH(A3706,SEM_20201201_20210416!A:A,0)),"","Y")</f>
        <v/>
      </c>
      <c r="L3706" s="4" t="str">
        <f>IF(K3706="Y",VLOOKUP($A3706,SEM_20201201_20210416!$A:$G,3,FALSE),"")</f>
        <v/>
      </c>
      <c r="M3706" s="4" t="str">
        <f>IF(K3706="Y",VLOOKUP($A3706,SEM_20201201_20210416!$A:$G,4,FALSE),"")</f>
        <v/>
      </c>
      <c r="N3706" s="1" t="str">
        <f>IFERROR(VLOOKUP(A3706,SEM_20201201_20210416!A:F,6,FALSE),"")</f>
        <v/>
      </c>
      <c r="O3706" s="4" t="str">
        <f t="shared" si="289"/>
        <v/>
      </c>
      <c r="P3706" s="4" t="str">
        <f t="shared" si="290"/>
        <v/>
      </c>
    </row>
    <row r="3707" spans="1:16">
      <c r="A3707" s="3" t="s">
        <v>4167</v>
      </c>
      <c r="B3707">
        <v>2</v>
      </c>
      <c r="C3707">
        <v>0</v>
      </c>
      <c r="D3707" s="1">
        <v>0</v>
      </c>
      <c r="E3707" s="2">
        <v>1</v>
      </c>
      <c r="H3707" s="4" t="str">
        <f t="shared" si="286"/>
        <v/>
      </c>
      <c r="I3707" s="4" t="str">
        <f t="shared" si="287"/>
        <v/>
      </c>
      <c r="J3707" s="4" t="str">
        <f t="shared" si="288"/>
        <v/>
      </c>
      <c r="K3707" s="4" t="str">
        <f>IF(ISERROR(MATCH(A3707,SEM_20201201_20210416!A:A,0)),"","Y")</f>
        <v/>
      </c>
      <c r="L3707" s="4" t="str">
        <f>IF(K3707="Y",VLOOKUP($A3707,SEM_20201201_20210416!$A:$G,3,FALSE),"")</f>
        <v/>
      </c>
      <c r="M3707" s="4" t="str">
        <f>IF(K3707="Y",VLOOKUP($A3707,SEM_20201201_20210416!$A:$G,4,FALSE),"")</f>
        <v/>
      </c>
      <c r="N3707" s="1" t="str">
        <f>IFERROR(VLOOKUP(A3707,SEM_20201201_20210416!A:F,6,FALSE),"")</f>
        <v/>
      </c>
      <c r="O3707" s="4" t="str">
        <f t="shared" si="289"/>
        <v/>
      </c>
      <c r="P3707" s="4" t="str">
        <f t="shared" si="290"/>
        <v/>
      </c>
    </row>
    <row r="3708" spans="1:16">
      <c r="A3708" s="3" t="s">
        <v>4175</v>
      </c>
      <c r="B3708">
        <v>2</v>
      </c>
      <c r="C3708">
        <v>0</v>
      </c>
      <c r="D3708" s="1">
        <v>0</v>
      </c>
      <c r="E3708" s="2">
        <v>1</v>
      </c>
      <c r="H3708" s="4" t="str">
        <f t="shared" si="286"/>
        <v/>
      </c>
      <c r="I3708" s="4" t="str">
        <f t="shared" si="287"/>
        <v/>
      </c>
      <c r="J3708" s="4" t="str">
        <f t="shared" si="288"/>
        <v/>
      </c>
      <c r="K3708" s="4" t="str">
        <f>IF(ISERROR(MATCH(A3708,SEM_20201201_20210416!A:A,0)),"","Y")</f>
        <v/>
      </c>
      <c r="L3708" s="4" t="str">
        <f>IF(K3708="Y",VLOOKUP($A3708,SEM_20201201_20210416!$A:$G,3,FALSE),"")</f>
        <v/>
      </c>
      <c r="M3708" s="4" t="str">
        <f>IF(K3708="Y",VLOOKUP($A3708,SEM_20201201_20210416!$A:$G,4,FALSE),"")</f>
        <v/>
      </c>
      <c r="N3708" s="1" t="str">
        <f>IFERROR(VLOOKUP(A3708,SEM_20201201_20210416!A:F,6,FALSE),"")</f>
        <v/>
      </c>
      <c r="O3708" s="4" t="str">
        <f t="shared" si="289"/>
        <v/>
      </c>
      <c r="P3708" s="4" t="str">
        <f t="shared" si="290"/>
        <v/>
      </c>
    </row>
    <row r="3709" spans="1:16">
      <c r="A3709" s="3" t="s">
        <v>4181</v>
      </c>
      <c r="B3709">
        <v>2</v>
      </c>
      <c r="C3709">
        <v>0</v>
      </c>
      <c r="D3709" s="1">
        <v>0</v>
      </c>
      <c r="E3709" s="2">
        <v>1</v>
      </c>
      <c r="H3709" s="4" t="str">
        <f t="shared" si="286"/>
        <v/>
      </c>
      <c r="I3709" s="4" t="str">
        <f t="shared" si="287"/>
        <v/>
      </c>
      <c r="J3709" s="4" t="str">
        <f t="shared" si="288"/>
        <v/>
      </c>
      <c r="K3709" s="4" t="str">
        <f>IF(ISERROR(MATCH(A3709,SEM_20201201_20210416!A:A,0)),"","Y")</f>
        <v/>
      </c>
      <c r="L3709" s="4" t="str">
        <f>IF(K3709="Y",VLOOKUP($A3709,SEM_20201201_20210416!$A:$G,3,FALSE),"")</f>
        <v/>
      </c>
      <c r="M3709" s="4" t="str">
        <f>IF(K3709="Y",VLOOKUP($A3709,SEM_20201201_20210416!$A:$G,4,FALSE),"")</f>
        <v/>
      </c>
      <c r="N3709" s="1" t="str">
        <f>IFERROR(VLOOKUP(A3709,SEM_20201201_20210416!A:F,6,FALSE),"")</f>
        <v/>
      </c>
      <c r="O3709" s="4" t="str">
        <f t="shared" si="289"/>
        <v/>
      </c>
      <c r="P3709" s="4" t="str">
        <f t="shared" si="290"/>
        <v/>
      </c>
    </row>
    <row r="3710" spans="1:16">
      <c r="A3710" s="3" t="s">
        <v>4215</v>
      </c>
      <c r="B3710">
        <v>2</v>
      </c>
      <c r="C3710">
        <v>0</v>
      </c>
      <c r="D3710" s="1">
        <v>0</v>
      </c>
      <c r="E3710" s="2">
        <v>1</v>
      </c>
      <c r="H3710" s="4" t="str">
        <f t="shared" si="286"/>
        <v/>
      </c>
      <c r="I3710" s="4" t="str">
        <f t="shared" si="287"/>
        <v/>
      </c>
      <c r="J3710" s="4" t="str">
        <f t="shared" si="288"/>
        <v/>
      </c>
      <c r="K3710" s="4" t="str">
        <f>IF(ISERROR(MATCH(A3710,SEM_20201201_20210416!A:A,0)),"","Y")</f>
        <v/>
      </c>
      <c r="L3710" s="4" t="str">
        <f>IF(K3710="Y",VLOOKUP($A3710,SEM_20201201_20210416!$A:$G,3,FALSE),"")</f>
        <v/>
      </c>
      <c r="M3710" s="4" t="str">
        <f>IF(K3710="Y",VLOOKUP($A3710,SEM_20201201_20210416!$A:$G,4,FALSE),"")</f>
        <v/>
      </c>
      <c r="N3710" s="1" t="str">
        <f>IFERROR(VLOOKUP(A3710,SEM_20201201_20210416!A:F,6,FALSE),"")</f>
        <v/>
      </c>
      <c r="O3710" s="4" t="str">
        <f t="shared" si="289"/>
        <v/>
      </c>
      <c r="P3710" s="4" t="str">
        <f t="shared" si="290"/>
        <v/>
      </c>
    </row>
    <row r="3711" spans="1:16">
      <c r="A3711" s="3" t="s">
        <v>4224</v>
      </c>
      <c r="B3711">
        <v>2</v>
      </c>
      <c r="C3711">
        <v>0</v>
      </c>
      <c r="D3711" s="1">
        <v>0</v>
      </c>
      <c r="E3711" s="2">
        <v>1</v>
      </c>
      <c r="H3711" s="4" t="str">
        <f t="shared" si="286"/>
        <v/>
      </c>
      <c r="I3711" s="4" t="str">
        <f t="shared" si="287"/>
        <v/>
      </c>
      <c r="J3711" s="4" t="str">
        <f t="shared" si="288"/>
        <v/>
      </c>
      <c r="K3711" s="4" t="str">
        <f>IF(ISERROR(MATCH(A3711,SEM_20201201_20210416!A:A,0)),"","Y")</f>
        <v/>
      </c>
      <c r="L3711" s="4" t="str">
        <f>IF(K3711="Y",VLOOKUP($A3711,SEM_20201201_20210416!$A:$G,3,FALSE),"")</f>
        <v/>
      </c>
      <c r="M3711" s="4" t="str">
        <f>IF(K3711="Y",VLOOKUP($A3711,SEM_20201201_20210416!$A:$G,4,FALSE),"")</f>
        <v/>
      </c>
      <c r="N3711" s="1" t="str">
        <f>IFERROR(VLOOKUP(A3711,SEM_20201201_20210416!A:F,6,FALSE),"")</f>
        <v/>
      </c>
      <c r="O3711" s="4" t="str">
        <f t="shared" si="289"/>
        <v/>
      </c>
      <c r="P3711" s="4" t="str">
        <f t="shared" si="290"/>
        <v/>
      </c>
    </row>
    <row r="3712" spans="1:16">
      <c r="A3712" s="3" t="s">
        <v>4225</v>
      </c>
      <c r="B3712">
        <v>2</v>
      </c>
      <c r="C3712">
        <v>0</v>
      </c>
      <c r="D3712" s="1">
        <v>0</v>
      </c>
      <c r="E3712" s="2">
        <v>1</v>
      </c>
      <c r="H3712" s="4" t="str">
        <f t="shared" si="286"/>
        <v/>
      </c>
      <c r="I3712" s="4" t="str">
        <f t="shared" si="287"/>
        <v/>
      </c>
      <c r="J3712" s="4" t="str">
        <f t="shared" si="288"/>
        <v/>
      </c>
      <c r="K3712" s="4" t="str">
        <f>IF(ISERROR(MATCH(A3712,SEM_20201201_20210416!A:A,0)),"","Y")</f>
        <v/>
      </c>
      <c r="L3712" s="4" t="str">
        <f>IF(K3712="Y",VLOOKUP($A3712,SEM_20201201_20210416!$A:$G,3,FALSE),"")</f>
        <v/>
      </c>
      <c r="M3712" s="4" t="str">
        <f>IF(K3712="Y",VLOOKUP($A3712,SEM_20201201_20210416!$A:$G,4,FALSE),"")</f>
        <v/>
      </c>
      <c r="N3712" s="1" t="str">
        <f>IFERROR(VLOOKUP(A3712,SEM_20201201_20210416!A:F,6,FALSE),"")</f>
        <v/>
      </c>
      <c r="O3712" s="4" t="str">
        <f t="shared" si="289"/>
        <v/>
      </c>
      <c r="P3712" s="4" t="str">
        <f t="shared" si="290"/>
        <v/>
      </c>
    </row>
    <row r="3713" spans="1:16">
      <c r="A3713" s="3" t="s">
        <v>4247</v>
      </c>
      <c r="B3713">
        <v>2</v>
      </c>
      <c r="C3713">
        <v>0</v>
      </c>
      <c r="D3713" s="1">
        <v>0</v>
      </c>
      <c r="E3713" s="2">
        <v>1</v>
      </c>
      <c r="H3713" s="4" t="str">
        <f t="shared" si="286"/>
        <v/>
      </c>
      <c r="I3713" s="4" t="str">
        <f t="shared" si="287"/>
        <v/>
      </c>
      <c r="J3713" s="4" t="str">
        <f t="shared" si="288"/>
        <v/>
      </c>
      <c r="K3713" s="4" t="str">
        <f>IF(ISERROR(MATCH(A3713,SEM_20201201_20210416!A:A,0)),"","Y")</f>
        <v/>
      </c>
      <c r="L3713" s="4" t="str">
        <f>IF(K3713="Y",VLOOKUP($A3713,SEM_20201201_20210416!$A:$G,3,FALSE),"")</f>
        <v/>
      </c>
      <c r="M3713" s="4" t="str">
        <f>IF(K3713="Y",VLOOKUP($A3713,SEM_20201201_20210416!$A:$G,4,FALSE),"")</f>
        <v/>
      </c>
      <c r="N3713" s="1" t="str">
        <f>IFERROR(VLOOKUP(A3713,SEM_20201201_20210416!A:F,6,FALSE),"")</f>
        <v/>
      </c>
      <c r="O3713" s="4" t="str">
        <f t="shared" si="289"/>
        <v/>
      </c>
      <c r="P3713" s="4" t="str">
        <f t="shared" si="290"/>
        <v/>
      </c>
    </row>
    <row r="3714" spans="1:16">
      <c r="A3714" s="3" t="s">
        <v>4295</v>
      </c>
      <c r="B3714">
        <v>2</v>
      </c>
      <c r="C3714">
        <v>0</v>
      </c>
      <c r="D3714" s="1">
        <v>0</v>
      </c>
      <c r="E3714" s="2">
        <v>1</v>
      </c>
      <c r="H3714" s="4" t="str">
        <f t="shared" si="286"/>
        <v/>
      </c>
      <c r="I3714" s="4" t="str">
        <f t="shared" si="287"/>
        <v/>
      </c>
      <c r="J3714" s="4" t="str">
        <f t="shared" si="288"/>
        <v/>
      </c>
      <c r="K3714" s="4" t="str">
        <f>IF(ISERROR(MATCH(A3714,SEM_20201201_20210416!A:A,0)),"","Y")</f>
        <v/>
      </c>
      <c r="L3714" s="4" t="str">
        <f>IF(K3714="Y",VLOOKUP($A3714,SEM_20201201_20210416!$A:$G,3,FALSE),"")</f>
        <v/>
      </c>
      <c r="M3714" s="4" t="str">
        <f>IF(K3714="Y",VLOOKUP($A3714,SEM_20201201_20210416!$A:$G,4,FALSE),"")</f>
        <v/>
      </c>
      <c r="N3714" s="1" t="str">
        <f>IFERROR(VLOOKUP(A3714,SEM_20201201_20210416!A:F,6,FALSE),"")</f>
        <v/>
      </c>
      <c r="O3714" s="4" t="str">
        <f t="shared" si="289"/>
        <v/>
      </c>
      <c r="P3714" s="4" t="str">
        <f t="shared" si="290"/>
        <v/>
      </c>
    </row>
    <row r="3715" spans="1:16">
      <c r="A3715" s="3" t="s">
        <v>4296</v>
      </c>
      <c r="B3715">
        <v>2</v>
      </c>
      <c r="C3715">
        <v>0</v>
      </c>
      <c r="D3715" s="1">
        <v>0</v>
      </c>
      <c r="E3715" s="2">
        <v>1</v>
      </c>
      <c r="H3715" s="4" t="str">
        <f t="shared" ref="H3715:H3778" si="291">IF(AND(E3715&gt;=2,E3715&lt;3),"Y","")</f>
        <v/>
      </c>
      <c r="I3715" s="4" t="str">
        <f t="shared" ref="I3715:I3778" si="292">IF(AND(E3715&gt;=4,E3715&lt;5),"Y","")</f>
        <v/>
      </c>
      <c r="J3715" s="4" t="str">
        <f t="shared" ref="J3715:J3778" si="293">IF(AND(E3715&gt;=6,E3715&lt;7),"Y","")</f>
        <v/>
      </c>
      <c r="K3715" s="4" t="str">
        <f>IF(ISERROR(MATCH(A3715,SEM_20201201_20210416!A:A,0)),"","Y")</f>
        <v/>
      </c>
      <c r="L3715" s="4" t="str">
        <f>IF(K3715="Y",VLOOKUP($A3715,SEM_20201201_20210416!$A:$G,3,FALSE),"")</f>
        <v/>
      </c>
      <c r="M3715" s="4" t="str">
        <f>IF(K3715="Y",VLOOKUP($A3715,SEM_20201201_20210416!$A:$G,4,FALSE),"")</f>
        <v/>
      </c>
      <c r="N3715" s="1" t="str">
        <f>IFERROR(VLOOKUP(A3715,SEM_20201201_20210416!A:F,6,FALSE),"")</f>
        <v/>
      </c>
      <c r="O3715" s="4" t="str">
        <f t="shared" ref="O3715:O3778" si="294">IF(AND(K3715="Y",M3715&gt;C3715),"Y","")</f>
        <v/>
      </c>
      <c r="P3715" s="4" t="str">
        <f t="shared" ref="P3715:P3778" si="295">IF(AND(G3715&lt;&gt;"N",E3715&gt;$V$1,D3715&lt;$V$2,B3715&gt;=$V$3),"Y","")</f>
        <v/>
      </c>
    </row>
    <row r="3716" spans="1:16">
      <c r="A3716" s="3" t="s">
        <v>4405</v>
      </c>
      <c r="B3716">
        <v>2</v>
      </c>
      <c r="C3716">
        <v>0</v>
      </c>
      <c r="D3716" s="1">
        <v>0</v>
      </c>
      <c r="E3716" s="2">
        <v>1</v>
      </c>
      <c r="H3716" s="4" t="str">
        <f t="shared" si="291"/>
        <v/>
      </c>
      <c r="I3716" s="4" t="str">
        <f t="shared" si="292"/>
        <v/>
      </c>
      <c r="J3716" s="4" t="str">
        <f t="shared" si="293"/>
        <v/>
      </c>
      <c r="K3716" s="4" t="str">
        <f>IF(ISERROR(MATCH(A3716,SEM_20201201_20210416!A:A,0)),"","Y")</f>
        <v/>
      </c>
      <c r="L3716" s="4" t="str">
        <f>IF(K3716="Y",VLOOKUP($A3716,SEM_20201201_20210416!$A:$G,3,FALSE),"")</f>
        <v/>
      </c>
      <c r="M3716" s="4" t="str">
        <f>IF(K3716="Y",VLOOKUP($A3716,SEM_20201201_20210416!$A:$G,4,FALSE),"")</f>
        <v/>
      </c>
      <c r="N3716" s="1" t="str">
        <f>IFERROR(VLOOKUP(A3716,SEM_20201201_20210416!A:F,6,FALSE),"")</f>
        <v/>
      </c>
      <c r="O3716" s="4" t="str">
        <f t="shared" si="294"/>
        <v/>
      </c>
      <c r="P3716" s="4" t="str">
        <f t="shared" si="295"/>
        <v/>
      </c>
    </row>
    <row r="3717" spans="1:16">
      <c r="A3717" s="3" t="s">
        <v>4410</v>
      </c>
      <c r="B3717">
        <v>2</v>
      </c>
      <c r="C3717">
        <v>0</v>
      </c>
      <c r="D3717" s="1">
        <v>0</v>
      </c>
      <c r="E3717" s="2">
        <v>1</v>
      </c>
      <c r="H3717" s="4" t="str">
        <f t="shared" si="291"/>
        <v/>
      </c>
      <c r="I3717" s="4" t="str">
        <f t="shared" si="292"/>
        <v/>
      </c>
      <c r="J3717" s="4" t="str">
        <f t="shared" si="293"/>
        <v/>
      </c>
      <c r="K3717" s="4" t="str">
        <f>IF(ISERROR(MATCH(A3717,SEM_20201201_20210416!A:A,0)),"","Y")</f>
        <v/>
      </c>
      <c r="L3717" s="4" t="str">
        <f>IF(K3717="Y",VLOOKUP($A3717,SEM_20201201_20210416!$A:$G,3,FALSE),"")</f>
        <v/>
      </c>
      <c r="M3717" s="4" t="str">
        <f>IF(K3717="Y",VLOOKUP($A3717,SEM_20201201_20210416!$A:$G,4,FALSE),"")</f>
        <v/>
      </c>
      <c r="N3717" s="1" t="str">
        <f>IFERROR(VLOOKUP(A3717,SEM_20201201_20210416!A:F,6,FALSE),"")</f>
        <v/>
      </c>
      <c r="O3717" s="4" t="str">
        <f t="shared" si="294"/>
        <v/>
      </c>
      <c r="P3717" s="4" t="str">
        <f t="shared" si="295"/>
        <v/>
      </c>
    </row>
    <row r="3718" spans="1:16">
      <c r="A3718" s="3" t="s">
        <v>4445</v>
      </c>
      <c r="B3718">
        <v>2</v>
      </c>
      <c r="C3718">
        <v>0</v>
      </c>
      <c r="D3718" s="1">
        <v>0</v>
      </c>
      <c r="E3718" s="2">
        <v>1</v>
      </c>
      <c r="H3718" s="4" t="str">
        <f t="shared" si="291"/>
        <v/>
      </c>
      <c r="I3718" s="4" t="str">
        <f t="shared" si="292"/>
        <v/>
      </c>
      <c r="J3718" s="4" t="str">
        <f t="shared" si="293"/>
        <v/>
      </c>
      <c r="K3718" s="4" t="str">
        <f>IF(ISERROR(MATCH(A3718,SEM_20201201_20210416!A:A,0)),"","Y")</f>
        <v/>
      </c>
      <c r="L3718" s="4" t="str">
        <f>IF(K3718="Y",VLOOKUP($A3718,SEM_20201201_20210416!$A:$G,3,FALSE),"")</f>
        <v/>
      </c>
      <c r="M3718" s="4" t="str">
        <f>IF(K3718="Y",VLOOKUP($A3718,SEM_20201201_20210416!$A:$G,4,FALSE),"")</f>
        <v/>
      </c>
      <c r="N3718" s="1" t="str">
        <f>IFERROR(VLOOKUP(A3718,SEM_20201201_20210416!A:F,6,FALSE),"")</f>
        <v/>
      </c>
      <c r="O3718" s="4" t="str">
        <f t="shared" si="294"/>
        <v/>
      </c>
      <c r="P3718" s="4" t="str">
        <f t="shared" si="295"/>
        <v/>
      </c>
    </row>
    <row r="3719" spans="1:16">
      <c r="A3719" s="3" t="s">
        <v>4453</v>
      </c>
      <c r="B3719">
        <v>2</v>
      </c>
      <c r="C3719">
        <v>0</v>
      </c>
      <c r="D3719" s="1">
        <v>0</v>
      </c>
      <c r="E3719" s="2">
        <v>1</v>
      </c>
      <c r="H3719" s="4" t="str">
        <f t="shared" si="291"/>
        <v/>
      </c>
      <c r="I3719" s="4" t="str">
        <f t="shared" si="292"/>
        <v/>
      </c>
      <c r="J3719" s="4" t="str">
        <f t="shared" si="293"/>
        <v/>
      </c>
      <c r="K3719" s="4" t="str">
        <f>IF(ISERROR(MATCH(A3719,SEM_20201201_20210416!A:A,0)),"","Y")</f>
        <v/>
      </c>
      <c r="L3719" s="4" t="str">
        <f>IF(K3719="Y",VLOOKUP($A3719,SEM_20201201_20210416!$A:$G,3,FALSE),"")</f>
        <v/>
      </c>
      <c r="M3719" s="4" t="str">
        <f>IF(K3719="Y",VLOOKUP($A3719,SEM_20201201_20210416!$A:$G,4,FALSE),"")</f>
        <v/>
      </c>
      <c r="N3719" s="1" t="str">
        <f>IFERROR(VLOOKUP(A3719,SEM_20201201_20210416!A:F,6,FALSE),"")</f>
        <v/>
      </c>
      <c r="O3719" s="4" t="str">
        <f t="shared" si="294"/>
        <v/>
      </c>
      <c r="P3719" s="4" t="str">
        <f t="shared" si="295"/>
        <v/>
      </c>
    </row>
    <row r="3720" spans="1:16">
      <c r="A3720" s="3" t="s">
        <v>4464</v>
      </c>
      <c r="B3720">
        <v>2</v>
      </c>
      <c r="C3720">
        <v>0</v>
      </c>
      <c r="D3720" s="1">
        <v>0</v>
      </c>
      <c r="E3720" s="2">
        <v>1</v>
      </c>
      <c r="H3720" s="4" t="str">
        <f t="shared" si="291"/>
        <v/>
      </c>
      <c r="I3720" s="4" t="str">
        <f t="shared" si="292"/>
        <v/>
      </c>
      <c r="J3720" s="4" t="str">
        <f t="shared" si="293"/>
        <v/>
      </c>
      <c r="K3720" s="4" t="str">
        <f>IF(ISERROR(MATCH(A3720,SEM_20201201_20210416!A:A,0)),"","Y")</f>
        <v/>
      </c>
      <c r="L3720" s="4" t="str">
        <f>IF(K3720="Y",VLOOKUP($A3720,SEM_20201201_20210416!$A:$G,3,FALSE),"")</f>
        <v/>
      </c>
      <c r="M3720" s="4" t="str">
        <f>IF(K3720="Y",VLOOKUP($A3720,SEM_20201201_20210416!$A:$G,4,FALSE),"")</f>
        <v/>
      </c>
      <c r="N3720" s="1" t="str">
        <f>IFERROR(VLOOKUP(A3720,SEM_20201201_20210416!A:F,6,FALSE),"")</f>
        <v/>
      </c>
      <c r="O3720" s="4" t="str">
        <f t="shared" si="294"/>
        <v/>
      </c>
      <c r="P3720" s="4" t="str">
        <f t="shared" si="295"/>
        <v/>
      </c>
    </row>
    <row r="3721" spans="1:16">
      <c r="A3721" s="3" t="s">
        <v>4492</v>
      </c>
      <c r="B3721">
        <v>2</v>
      </c>
      <c r="C3721">
        <v>0</v>
      </c>
      <c r="D3721" s="1">
        <v>0</v>
      </c>
      <c r="E3721" s="2">
        <v>1</v>
      </c>
      <c r="H3721" s="4" t="str">
        <f t="shared" si="291"/>
        <v/>
      </c>
      <c r="I3721" s="4" t="str">
        <f t="shared" si="292"/>
        <v/>
      </c>
      <c r="J3721" s="4" t="str">
        <f t="shared" si="293"/>
        <v/>
      </c>
      <c r="K3721" s="4" t="str">
        <f>IF(ISERROR(MATCH(A3721,SEM_20201201_20210416!A:A,0)),"","Y")</f>
        <v/>
      </c>
      <c r="L3721" s="4" t="str">
        <f>IF(K3721="Y",VLOOKUP($A3721,SEM_20201201_20210416!$A:$G,3,FALSE),"")</f>
        <v/>
      </c>
      <c r="M3721" s="4" t="str">
        <f>IF(K3721="Y",VLOOKUP($A3721,SEM_20201201_20210416!$A:$G,4,FALSE),"")</f>
        <v/>
      </c>
      <c r="N3721" s="1" t="str">
        <f>IFERROR(VLOOKUP(A3721,SEM_20201201_20210416!A:F,6,FALSE),"")</f>
        <v/>
      </c>
      <c r="O3721" s="4" t="str">
        <f t="shared" si="294"/>
        <v/>
      </c>
      <c r="P3721" s="4" t="str">
        <f t="shared" si="295"/>
        <v/>
      </c>
    </row>
    <row r="3722" spans="1:16">
      <c r="A3722" s="3" t="s">
        <v>4173</v>
      </c>
      <c r="B3722">
        <v>2</v>
      </c>
      <c r="C3722">
        <v>1</v>
      </c>
      <c r="D3722" s="1">
        <v>0.5</v>
      </c>
      <c r="E3722" s="2">
        <v>1.5</v>
      </c>
      <c r="H3722" s="4" t="str">
        <f t="shared" si="291"/>
        <v/>
      </c>
      <c r="I3722" s="4" t="str">
        <f t="shared" si="292"/>
        <v/>
      </c>
      <c r="J3722" s="4" t="str">
        <f t="shared" si="293"/>
        <v/>
      </c>
      <c r="K3722" s="4" t="str">
        <f>IF(ISERROR(MATCH(A3722,SEM_20201201_20210416!A:A,0)),"","Y")</f>
        <v/>
      </c>
      <c r="L3722" s="4" t="str">
        <f>IF(K3722="Y",VLOOKUP($A3722,SEM_20201201_20210416!$A:$G,3,FALSE),"")</f>
        <v/>
      </c>
      <c r="M3722" s="4" t="str">
        <f>IF(K3722="Y",VLOOKUP($A3722,SEM_20201201_20210416!$A:$G,4,FALSE),"")</f>
        <v/>
      </c>
      <c r="N3722" s="1" t="str">
        <f>IFERROR(VLOOKUP(A3722,SEM_20201201_20210416!A:F,6,FALSE),"")</f>
        <v/>
      </c>
      <c r="O3722" s="4" t="str">
        <f t="shared" si="294"/>
        <v/>
      </c>
      <c r="P3722" s="4" t="str">
        <f t="shared" si="295"/>
        <v/>
      </c>
    </row>
    <row r="3723" spans="1:16">
      <c r="A3723" s="3" t="s">
        <v>4390</v>
      </c>
      <c r="B3723">
        <v>2</v>
      </c>
      <c r="C3723">
        <v>1</v>
      </c>
      <c r="D3723" s="1">
        <v>0.5</v>
      </c>
      <c r="E3723" s="2">
        <v>1.5</v>
      </c>
      <c r="H3723" s="4" t="str">
        <f t="shared" si="291"/>
        <v/>
      </c>
      <c r="I3723" s="4" t="str">
        <f t="shared" si="292"/>
        <v/>
      </c>
      <c r="J3723" s="4" t="str">
        <f t="shared" si="293"/>
        <v/>
      </c>
      <c r="K3723" s="4" t="str">
        <f>IF(ISERROR(MATCH(A3723,SEM_20201201_20210416!A:A,0)),"","Y")</f>
        <v/>
      </c>
      <c r="L3723" s="4" t="str">
        <f>IF(K3723="Y",VLOOKUP($A3723,SEM_20201201_20210416!$A:$G,3,FALSE),"")</f>
        <v/>
      </c>
      <c r="M3723" s="4" t="str">
        <f>IF(K3723="Y",VLOOKUP($A3723,SEM_20201201_20210416!$A:$G,4,FALSE),"")</f>
        <v/>
      </c>
      <c r="N3723" s="1" t="str">
        <f>IFERROR(VLOOKUP(A3723,SEM_20201201_20210416!A:F,6,FALSE),"")</f>
        <v/>
      </c>
      <c r="O3723" s="4" t="str">
        <f t="shared" si="294"/>
        <v/>
      </c>
      <c r="P3723" s="4" t="str">
        <f t="shared" si="295"/>
        <v/>
      </c>
    </row>
    <row r="3724" spans="1:16">
      <c r="A3724" s="3" t="s">
        <v>3826</v>
      </c>
      <c r="B3724">
        <v>2</v>
      </c>
      <c r="C3724">
        <v>0</v>
      </c>
      <c r="D3724" s="1">
        <v>0</v>
      </c>
      <c r="E3724" s="2">
        <v>1.5</v>
      </c>
      <c r="H3724" s="4" t="str">
        <f t="shared" si="291"/>
        <v/>
      </c>
      <c r="I3724" s="4" t="str">
        <f t="shared" si="292"/>
        <v/>
      </c>
      <c r="J3724" s="4" t="str">
        <f t="shared" si="293"/>
        <v/>
      </c>
      <c r="K3724" s="4" t="str">
        <f>IF(ISERROR(MATCH(A3724,SEM_20201201_20210416!A:A,0)),"","Y")</f>
        <v/>
      </c>
      <c r="L3724" s="4" t="str">
        <f>IF(K3724="Y",VLOOKUP($A3724,SEM_20201201_20210416!$A:$G,3,FALSE),"")</f>
        <v/>
      </c>
      <c r="M3724" s="4" t="str">
        <f>IF(K3724="Y",VLOOKUP($A3724,SEM_20201201_20210416!$A:$G,4,FALSE),"")</f>
        <v/>
      </c>
      <c r="N3724" s="1" t="str">
        <f>IFERROR(VLOOKUP(A3724,SEM_20201201_20210416!A:F,6,FALSE),"")</f>
        <v/>
      </c>
      <c r="O3724" s="4" t="str">
        <f t="shared" si="294"/>
        <v/>
      </c>
      <c r="P3724" s="4" t="str">
        <f t="shared" si="295"/>
        <v/>
      </c>
    </row>
    <row r="3725" spans="1:16">
      <c r="A3725" s="3" t="s">
        <v>4101</v>
      </c>
      <c r="B3725">
        <v>2</v>
      </c>
      <c r="C3725">
        <v>0</v>
      </c>
      <c r="D3725" s="1">
        <v>0</v>
      </c>
      <c r="E3725" s="2">
        <v>1.5</v>
      </c>
      <c r="H3725" s="4" t="str">
        <f t="shared" si="291"/>
        <v/>
      </c>
      <c r="I3725" s="4" t="str">
        <f t="shared" si="292"/>
        <v/>
      </c>
      <c r="J3725" s="4" t="str">
        <f t="shared" si="293"/>
        <v/>
      </c>
      <c r="K3725" s="4" t="str">
        <f>IF(ISERROR(MATCH(A3725,SEM_20201201_20210416!A:A,0)),"","Y")</f>
        <v/>
      </c>
      <c r="L3725" s="4" t="str">
        <f>IF(K3725="Y",VLOOKUP($A3725,SEM_20201201_20210416!$A:$G,3,FALSE),"")</f>
        <v/>
      </c>
      <c r="M3725" s="4" t="str">
        <f>IF(K3725="Y",VLOOKUP($A3725,SEM_20201201_20210416!$A:$G,4,FALSE),"")</f>
        <v/>
      </c>
      <c r="N3725" s="1" t="str">
        <f>IFERROR(VLOOKUP(A3725,SEM_20201201_20210416!A:F,6,FALSE),"")</f>
        <v/>
      </c>
      <c r="O3725" s="4" t="str">
        <f t="shared" si="294"/>
        <v/>
      </c>
      <c r="P3725" s="4" t="str">
        <f t="shared" si="295"/>
        <v/>
      </c>
    </row>
    <row r="3726" spans="1:16">
      <c r="A3726" s="3" t="s">
        <v>4314</v>
      </c>
      <c r="B3726">
        <v>2</v>
      </c>
      <c r="C3726">
        <v>0</v>
      </c>
      <c r="D3726" s="1">
        <v>0</v>
      </c>
      <c r="E3726" s="2">
        <v>1.5</v>
      </c>
      <c r="H3726" s="4" t="str">
        <f t="shared" si="291"/>
        <v/>
      </c>
      <c r="I3726" s="4" t="str">
        <f t="shared" si="292"/>
        <v/>
      </c>
      <c r="J3726" s="4" t="str">
        <f t="shared" si="293"/>
        <v/>
      </c>
      <c r="K3726" s="4" t="str">
        <f>IF(ISERROR(MATCH(A3726,SEM_20201201_20210416!A:A,0)),"","Y")</f>
        <v/>
      </c>
      <c r="L3726" s="4" t="str">
        <f>IF(K3726="Y",VLOOKUP($A3726,SEM_20201201_20210416!$A:$G,3,FALSE),"")</f>
        <v/>
      </c>
      <c r="M3726" s="4" t="str">
        <f>IF(K3726="Y",VLOOKUP($A3726,SEM_20201201_20210416!$A:$G,4,FALSE),"")</f>
        <v/>
      </c>
      <c r="N3726" s="1" t="str">
        <f>IFERROR(VLOOKUP(A3726,SEM_20201201_20210416!A:F,6,FALSE),"")</f>
        <v/>
      </c>
      <c r="O3726" s="4" t="str">
        <f t="shared" si="294"/>
        <v/>
      </c>
      <c r="P3726" s="4" t="str">
        <f t="shared" si="295"/>
        <v/>
      </c>
    </row>
    <row r="3727" spans="1:16">
      <c r="A3727" s="3" t="s">
        <v>4458</v>
      </c>
      <c r="B3727">
        <v>2</v>
      </c>
      <c r="C3727">
        <v>0</v>
      </c>
      <c r="D3727" s="1">
        <v>0</v>
      </c>
      <c r="E3727" s="2">
        <v>1.5</v>
      </c>
      <c r="H3727" s="4" t="str">
        <f t="shared" si="291"/>
        <v/>
      </c>
      <c r="I3727" s="4" t="str">
        <f t="shared" si="292"/>
        <v/>
      </c>
      <c r="J3727" s="4" t="str">
        <f t="shared" si="293"/>
        <v/>
      </c>
      <c r="K3727" s="4" t="str">
        <f>IF(ISERROR(MATCH(A3727,SEM_20201201_20210416!A:A,0)),"","Y")</f>
        <v/>
      </c>
      <c r="L3727" s="4" t="str">
        <f>IF(K3727="Y",VLOOKUP($A3727,SEM_20201201_20210416!$A:$G,3,FALSE),"")</f>
        <v/>
      </c>
      <c r="M3727" s="4" t="str">
        <f>IF(K3727="Y",VLOOKUP($A3727,SEM_20201201_20210416!$A:$G,4,FALSE),"")</f>
        <v/>
      </c>
      <c r="N3727" s="1" t="str">
        <f>IFERROR(VLOOKUP(A3727,SEM_20201201_20210416!A:F,6,FALSE),"")</f>
        <v/>
      </c>
      <c r="O3727" s="4" t="str">
        <f t="shared" si="294"/>
        <v/>
      </c>
      <c r="P3727" s="4" t="str">
        <f t="shared" si="295"/>
        <v/>
      </c>
    </row>
    <row r="3728" spans="1:16">
      <c r="A3728" s="3" t="s">
        <v>4378</v>
      </c>
      <c r="B3728">
        <v>2</v>
      </c>
      <c r="C3728">
        <v>2</v>
      </c>
      <c r="D3728" s="1">
        <v>1</v>
      </c>
      <c r="E3728" s="2">
        <v>2</v>
      </c>
      <c r="H3728" s="4" t="str">
        <f t="shared" si="291"/>
        <v>Y</v>
      </c>
      <c r="I3728" s="4" t="str">
        <f t="shared" si="292"/>
        <v/>
      </c>
      <c r="J3728" s="4" t="str">
        <f t="shared" si="293"/>
        <v/>
      </c>
      <c r="K3728" s="4" t="str">
        <f>IF(ISERROR(MATCH(A3728,SEM_20201201_20210416!A:A,0)),"","Y")</f>
        <v/>
      </c>
      <c r="L3728" s="4" t="str">
        <f>IF(K3728="Y",VLOOKUP($A3728,SEM_20201201_20210416!$A:$G,3,FALSE),"")</f>
        <v/>
      </c>
      <c r="M3728" s="4" t="str">
        <f>IF(K3728="Y",VLOOKUP($A3728,SEM_20201201_20210416!$A:$G,4,FALSE),"")</f>
        <v/>
      </c>
      <c r="N3728" s="1" t="str">
        <f>IFERROR(VLOOKUP(A3728,SEM_20201201_20210416!A:F,6,FALSE),"")</f>
        <v/>
      </c>
      <c r="O3728" s="4" t="str">
        <f t="shared" si="294"/>
        <v/>
      </c>
      <c r="P3728" s="4" t="str">
        <f t="shared" si="295"/>
        <v/>
      </c>
    </row>
    <row r="3729" spans="1:16">
      <c r="A3729" s="3" t="s">
        <v>3724</v>
      </c>
      <c r="B3729">
        <v>2</v>
      </c>
      <c r="C3729">
        <v>1</v>
      </c>
      <c r="D3729" s="1">
        <v>0.5</v>
      </c>
      <c r="E3729" s="2">
        <v>2</v>
      </c>
      <c r="H3729" s="4" t="str">
        <f t="shared" si="291"/>
        <v>Y</v>
      </c>
      <c r="I3729" s="4" t="str">
        <f t="shared" si="292"/>
        <v/>
      </c>
      <c r="J3729" s="4" t="str">
        <f t="shared" si="293"/>
        <v/>
      </c>
      <c r="K3729" s="4" t="str">
        <f>IF(ISERROR(MATCH(A3729,SEM_20201201_20210416!A:A,0)),"","Y")</f>
        <v/>
      </c>
      <c r="L3729" s="4" t="str">
        <f>IF(K3729="Y",VLOOKUP($A3729,SEM_20201201_20210416!$A:$G,3,FALSE),"")</f>
        <v/>
      </c>
      <c r="M3729" s="4" t="str">
        <f>IF(K3729="Y",VLOOKUP($A3729,SEM_20201201_20210416!$A:$G,4,FALSE),"")</f>
        <v/>
      </c>
      <c r="N3729" s="1" t="str">
        <f>IFERROR(VLOOKUP(A3729,SEM_20201201_20210416!A:F,6,FALSE),"")</f>
        <v/>
      </c>
      <c r="O3729" s="4" t="str">
        <f t="shared" si="294"/>
        <v/>
      </c>
      <c r="P3729" s="4" t="str">
        <f t="shared" si="295"/>
        <v/>
      </c>
    </row>
    <row r="3730" spans="1:16">
      <c r="A3730" s="3" t="s">
        <v>4312</v>
      </c>
      <c r="B3730">
        <v>2</v>
      </c>
      <c r="C3730">
        <v>1</v>
      </c>
      <c r="D3730" s="1">
        <v>0.5</v>
      </c>
      <c r="E3730" s="2">
        <v>2</v>
      </c>
      <c r="H3730" s="4" t="str">
        <f t="shared" si="291"/>
        <v>Y</v>
      </c>
      <c r="I3730" s="4" t="str">
        <f t="shared" si="292"/>
        <v/>
      </c>
      <c r="J3730" s="4" t="str">
        <f t="shared" si="293"/>
        <v/>
      </c>
      <c r="K3730" s="4" t="str">
        <f>IF(ISERROR(MATCH(A3730,SEM_20201201_20210416!A:A,0)),"","Y")</f>
        <v/>
      </c>
      <c r="L3730" s="4" t="str">
        <f>IF(K3730="Y",VLOOKUP($A3730,SEM_20201201_20210416!$A:$G,3,FALSE),"")</f>
        <v/>
      </c>
      <c r="M3730" s="4" t="str">
        <f>IF(K3730="Y",VLOOKUP($A3730,SEM_20201201_20210416!$A:$G,4,FALSE),"")</f>
        <v/>
      </c>
      <c r="N3730" s="1" t="str">
        <f>IFERROR(VLOOKUP(A3730,SEM_20201201_20210416!A:F,6,FALSE),"")</f>
        <v/>
      </c>
      <c r="O3730" s="4" t="str">
        <f t="shared" si="294"/>
        <v/>
      </c>
      <c r="P3730" s="4" t="str">
        <f t="shared" si="295"/>
        <v/>
      </c>
    </row>
    <row r="3731" spans="1:16">
      <c r="A3731" s="3" t="s">
        <v>4023</v>
      </c>
      <c r="B3731">
        <v>2</v>
      </c>
      <c r="C3731">
        <v>0</v>
      </c>
      <c r="D3731" s="1">
        <v>0</v>
      </c>
      <c r="E3731" s="2">
        <v>2</v>
      </c>
      <c r="H3731" s="4" t="str">
        <f t="shared" si="291"/>
        <v>Y</v>
      </c>
      <c r="I3731" s="4" t="str">
        <f t="shared" si="292"/>
        <v/>
      </c>
      <c r="J3731" s="4" t="str">
        <f t="shared" si="293"/>
        <v/>
      </c>
      <c r="K3731" s="4" t="str">
        <f>IF(ISERROR(MATCH(A3731,SEM_20201201_20210416!A:A,0)),"","Y")</f>
        <v/>
      </c>
      <c r="L3731" s="4" t="str">
        <f>IF(K3731="Y",VLOOKUP($A3731,SEM_20201201_20210416!$A:$G,3,FALSE),"")</f>
        <v/>
      </c>
      <c r="M3731" s="4" t="str">
        <f>IF(K3731="Y",VLOOKUP($A3731,SEM_20201201_20210416!$A:$G,4,FALSE),"")</f>
        <v/>
      </c>
      <c r="N3731" s="1" t="str">
        <f>IFERROR(VLOOKUP(A3731,SEM_20201201_20210416!A:F,6,FALSE),"")</f>
        <v/>
      </c>
      <c r="O3731" s="4" t="str">
        <f t="shared" si="294"/>
        <v/>
      </c>
      <c r="P3731" s="4" t="str">
        <f t="shared" si="295"/>
        <v/>
      </c>
    </row>
    <row r="3732" spans="1:16">
      <c r="A3732" s="3" t="s">
        <v>4033</v>
      </c>
      <c r="B3732">
        <v>2</v>
      </c>
      <c r="C3732">
        <v>0</v>
      </c>
      <c r="D3732" s="1">
        <v>0</v>
      </c>
      <c r="E3732" s="2">
        <v>2</v>
      </c>
      <c r="H3732" s="4" t="str">
        <f t="shared" si="291"/>
        <v>Y</v>
      </c>
      <c r="I3732" s="4" t="str">
        <f t="shared" si="292"/>
        <v/>
      </c>
      <c r="J3732" s="4" t="str">
        <f t="shared" si="293"/>
        <v/>
      </c>
      <c r="K3732" s="4" t="str">
        <f>IF(ISERROR(MATCH(A3732,SEM_20201201_20210416!A:A,0)),"","Y")</f>
        <v/>
      </c>
      <c r="L3732" s="4" t="str">
        <f>IF(K3732="Y",VLOOKUP($A3732,SEM_20201201_20210416!$A:$G,3,FALSE),"")</f>
        <v/>
      </c>
      <c r="M3732" s="4" t="str">
        <f>IF(K3732="Y",VLOOKUP($A3732,SEM_20201201_20210416!$A:$G,4,FALSE),"")</f>
        <v/>
      </c>
      <c r="N3732" s="1" t="str">
        <f>IFERROR(VLOOKUP(A3732,SEM_20201201_20210416!A:F,6,FALSE),"")</f>
        <v/>
      </c>
      <c r="O3732" s="4" t="str">
        <f t="shared" si="294"/>
        <v/>
      </c>
      <c r="P3732" s="4" t="str">
        <f t="shared" si="295"/>
        <v/>
      </c>
    </row>
    <row r="3733" spans="1:16">
      <c r="A3733" s="3" t="s">
        <v>4034</v>
      </c>
      <c r="B3733">
        <v>2</v>
      </c>
      <c r="C3733">
        <v>0</v>
      </c>
      <c r="D3733" s="1">
        <v>0</v>
      </c>
      <c r="E3733" s="2">
        <v>2</v>
      </c>
      <c r="H3733" s="4" t="str">
        <f t="shared" si="291"/>
        <v>Y</v>
      </c>
      <c r="I3733" s="4" t="str">
        <f t="shared" si="292"/>
        <v/>
      </c>
      <c r="J3733" s="4" t="str">
        <f t="shared" si="293"/>
        <v/>
      </c>
      <c r="K3733" s="4" t="str">
        <f>IF(ISERROR(MATCH(A3733,SEM_20201201_20210416!A:A,0)),"","Y")</f>
        <v/>
      </c>
      <c r="L3733" s="4" t="str">
        <f>IF(K3733="Y",VLOOKUP($A3733,SEM_20201201_20210416!$A:$G,3,FALSE),"")</f>
        <v/>
      </c>
      <c r="M3733" s="4" t="str">
        <f>IF(K3733="Y",VLOOKUP($A3733,SEM_20201201_20210416!$A:$G,4,FALSE),"")</f>
        <v/>
      </c>
      <c r="N3733" s="1" t="str">
        <f>IFERROR(VLOOKUP(A3733,SEM_20201201_20210416!A:F,6,FALSE),"")</f>
        <v/>
      </c>
      <c r="O3733" s="4" t="str">
        <f t="shared" si="294"/>
        <v/>
      </c>
      <c r="P3733" s="4" t="str">
        <f t="shared" si="295"/>
        <v/>
      </c>
    </row>
    <row r="3734" spans="1:16">
      <c r="A3734" s="3" t="s">
        <v>4110</v>
      </c>
      <c r="B3734">
        <v>2</v>
      </c>
      <c r="C3734">
        <v>0</v>
      </c>
      <c r="D3734" s="1">
        <v>0</v>
      </c>
      <c r="E3734" s="2">
        <v>2</v>
      </c>
      <c r="H3734" s="4" t="str">
        <f t="shared" si="291"/>
        <v>Y</v>
      </c>
      <c r="I3734" s="4" t="str">
        <f t="shared" si="292"/>
        <v/>
      </c>
      <c r="J3734" s="4" t="str">
        <f t="shared" si="293"/>
        <v/>
      </c>
      <c r="K3734" s="4" t="str">
        <f>IF(ISERROR(MATCH(A3734,SEM_20201201_20210416!A:A,0)),"","Y")</f>
        <v/>
      </c>
      <c r="L3734" s="4" t="str">
        <f>IF(K3734="Y",VLOOKUP($A3734,SEM_20201201_20210416!$A:$G,3,FALSE),"")</f>
        <v/>
      </c>
      <c r="M3734" s="4" t="str">
        <f>IF(K3734="Y",VLOOKUP($A3734,SEM_20201201_20210416!$A:$G,4,FALSE),"")</f>
        <v/>
      </c>
      <c r="N3734" s="1" t="str">
        <f>IFERROR(VLOOKUP(A3734,SEM_20201201_20210416!A:F,6,FALSE),"")</f>
        <v/>
      </c>
      <c r="O3734" s="4" t="str">
        <f t="shared" si="294"/>
        <v/>
      </c>
      <c r="P3734" s="4" t="str">
        <f t="shared" si="295"/>
        <v/>
      </c>
    </row>
    <row r="3735" spans="1:16">
      <c r="A3735" s="3" t="s">
        <v>4209</v>
      </c>
      <c r="B3735">
        <v>2</v>
      </c>
      <c r="C3735">
        <v>0</v>
      </c>
      <c r="D3735" s="1">
        <v>0</v>
      </c>
      <c r="E3735" s="2">
        <v>2</v>
      </c>
      <c r="H3735" s="4" t="str">
        <f t="shared" si="291"/>
        <v>Y</v>
      </c>
      <c r="I3735" s="4" t="str">
        <f t="shared" si="292"/>
        <v/>
      </c>
      <c r="J3735" s="4" t="str">
        <f t="shared" si="293"/>
        <v/>
      </c>
      <c r="K3735" s="4" t="str">
        <f>IF(ISERROR(MATCH(A3735,SEM_20201201_20210416!A:A,0)),"","Y")</f>
        <v/>
      </c>
      <c r="L3735" s="4" t="str">
        <f>IF(K3735="Y",VLOOKUP($A3735,SEM_20201201_20210416!$A:$G,3,FALSE),"")</f>
        <v/>
      </c>
      <c r="M3735" s="4" t="str">
        <f>IF(K3735="Y",VLOOKUP($A3735,SEM_20201201_20210416!$A:$G,4,FALSE),"")</f>
        <v/>
      </c>
      <c r="N3735" s="1" t="str">
        <f>IFERROR(VLOOKUP(A3735,SEM_20201201_20210416!A:F,6,FALSE),"")</f>
        <v/>
      </c>
      <c r="O3735" s="4" t="str">
        <f t="shared" si="294"/>
        <v/>
      </c>
      <c r="P3735" s="4" t="str">
        <f t="shared" si="295"/>
        <v/>
      </c>
    </row>
    <row r="3736" spans="1:16">
      <c r="A3736" s="3" t="s">
        <v>4212</v>
      </c>
      <c r="B3736">
        <v>2</v>
      </c>
      <c r="C3736">
        <v>0</v>
      </c>
      <c r="D3736" s="1">
        <v>0</v>
      </c>
      <c r="E3736" s="2">
        <v>2</v>
      </c>
      <c r="H3736" s="4" t="str">
        <f t="shared" si="291"/>
        <v>Y</v>
      </c>
      <c r="I3736" s="4" t="str">
        <f t="shared" si="292"/>
        <v/>
      </c>
      <c r="J3736" s="4" t="str">
        <f t="shared" si="293"/>
        <v/>
      </c>
      <c r="K3736" s="4" t="str">
        <f>IF(ISERROR(MATCH(A3736,SEM_20201201_20210416!A:A,0)),"","Y")</f>
        <v/>
      </c>
      <c r="L3736" s="4" t="str">
        <f>IF(K3736="Y",VLOOKUP($A3736,SEM_20201201_20210416!$A:$G,3,FALSE),"")</f>
        <v/>
      </c>
      <c r="M3736" s="4" t="str">
        <f>IF(K3736="Y",VLOOKUP($A3736,SEM_20201201_20210416!$A:$G,4,FALSE),"")</f>
        <v/>
      </c>
      <c r="N3736" s="1" t="str">
        <f>IFERROR(VLOOKUP(A3736,SEM_20201201_20210416!A:F,6,FALSE),"")</f>
        <v/>
      </c>
      <c r="O3736" s="4" t="str">
        <f t="shared" si="294"/>
        <v/>
      </c>
      <c r="P3736" s="4" t="str">
        <f t="shared" si="295"/>
        <v/>
      </c>
    </row>
    <row r="3737" spans="1:16">
      <c r="A3737" s="3" t="s">
        <v>4222</v>
      </c>
      <c r="B3737">
        <v>2</v>
      </c>
      <c r="C3737">
        <v>0</v>
      </c>
      <c r="D3737" s="1">
        <v>0</v>
      </c>
      <c r="E3737" s="2">
        <v>2</v>
      </c>
      <c r="H3737" s="4" t="str">
        <f t="shared" si="291"/>
        <v>Y</v>
      </c>
      <c r="I3737" s="4" t="str">
        <f t="shared" si="292"/>
        <v/>
      </c>
      <c r="J3737" s="4" t="str">
        <f t="shared" si="293"/>
        <v/>
      </c>
      <c r="K3737" s="4" t="str">
        <f>IF(ISERROR(MATCH(A3737,SEM_20201201_20210416!A:A,0)),"","Y")</f>
        <v/>
      </c>
      <c r="L3737" s="4" t="str">
        <f>IF(K3737="Y",VLOOKUP($A3737,SEM_20201201_20210416!$A:$G,3,FALSE),"")</f>
        <v/>
      </c>
      <c r="M3737" s="4" t="str">
        <f>IF(K3737="Y",VLOOKUP($A3737,SEM_20201201_20210416!$A:$G,4,FALSE),"")</f>
        <v/>
      </c>
      <c r="N3737" s="1" t="str">
        <f>IFERROR(VLOOKUP(A3737,SEM_20201201_20210416!A:F,6,FALSE),"")</f>
        <v/>
      </c>
      <c r="O3737" s="4" t="str">
        <f t="shared" si="294"/>
        <v/>
      </c>
      <c r="P3737" s="4" t="str">
        <f t="shared" si="295"/>
        <v/>
      </c>
    </row>
    <row r="3738" spans="1:16">
      <c r="A3738" s="3" t="s">
        <v>4235</v>
      </c>
      <c r="B3738">
        <v>2</v>
      </c>
      <c r="C3738">
        <v>0</v>
      </c>
      <c r="D3738" s="1">
        <v>0</v>
      </c>
      <c r="E3738" s="2">
        <v>2</v>
      </c>
      <c r="H3738" s="4" t="str">
        <f t="shared" si="291"/>
        <v>Y</v>
      </c>
      <c r="I3738" s="4" t="str">
        <f t="shared" si="292"/>
        <v/>
      </c>
      <c r="J3738" s="4" t="str">
        <f t="shared" si="293"/>
        <v/>
      </c>
      <c r="K3738" s="4" t="str">
        <f>IF(ISERROR(MATCH(A3738,SEM_20201201_20210416!A:A,0)),"","Y")</f>
        <v/>
      </c>
      <c r="L3738" s="4" t="str">
        <f>IF(K3738="Y",VLOOKUP($A3738,SEM_20201201_20210416!$A:$G,3,FALSE),"")</f>
        <v/>
      </c>
      <c r="M3738" s="4" t="str">
        <f>IF(K3738="Y",VLOOKUP($A3738,SEM_20201201_20210416!$A:$G,4,FALSE),"")</f>
        <v/>
      </c>
      <c r="N3738" s="1" t="str">
        <f>IFERROR(VLOOKUP(A3738,SEM_20201201_20210416!A:F,6,FALSE),"")</f>
        <v/>
      </c>
      <c r="O3738" s="4" t="str">
        <f t="shared" si="294"/>
        <v/>
      </c>
      <c r="P3738" s="4" t="str">
        <f t="shared" si="295"/>
        <v/>
      </c>
    </row>
    <row r="3739" spans="1:16">
      <c r="A3739" s="3" t="s">
        <v>4259</v>
      </c>
      <c r="B3739">
        <v>2</v>
      </c>
      <c r="C3739">
        <v>0</v>
      </c>
      <c r="D3739" s="1">
        <v>0</v>
      </c>
      <c r="E3739" s="2">
        <v>2</v>
      </c>
      <c r="H3739" s="4" t="str">
        <f t="shared" si="291"/>
        <v>Y</v>
      </c>
      <c r="I3739" s="4" t="str">
        <f t="shared" si="292"/>
        <v/>
      </c>
      <c r="J3739" s="4" t="str">
        <f t="shared" si="293"/>
        <v/>
      </c>
      <c r="K3739" s="4" t="str">
        <f>IF(ISERROR(MATCH(A3739,SEM_20201201_20210416!A:A,0)),"","Y")</f>
        <v/>
      </c>
      <c r="L3739" s="4" t="str">
        <f>IF(K3739="Y",VLOOKUP($A3739,SEM_20201201_20210416!$A:$G,3,FALSE),"")</f>
        <v/>
      </c>
      <c r="M3739" s="4" t="str">
        <f>IF(K3739="Y",VLOOKUP($A3739,SEM_20201201_20210416!$A:$G,4,FALSE),"")</f>
        <v/>
      </c>
      <c r="N3739" s="1" t="str">
        <f>IFERROR(VLOOKUP(A3739,SEM_20201201_20210416!A:F,6,FALSE),"")</f>
        <v/>
      </c>
      <c r="O3739" s="4" t="str">
        <f t="shared" si="294"/>
        <v/>
      </c>
      <c r="P3739" s="4" t="str">
        <f t="shared" si="295"/>
        <v/>
      </c>
    </row>
    <row r="3740" spans="1:16">
      <c r="A3740" s="3" t="s">
        <v>4306</v>
      </c>
      <c r="B3740">
        <v>2</v>
      </c>
      <c r="C3740">
        <v>0</v>
      </c>
      <c r="D3740" s="1">
        <v>0</v>
      </c>
      <c r="E3740" s="2">
        <v>2</v>
      </c>
      <c r="H3740" s="4" t="str">
        <f t="shared" si="291"/>
        <v>Y</v>
      </c>
      <c r="I3740" s="4" t="str">
        <f t="shared" si="292"/>
        <v/>
      </c>
      <c r="J3740" s="4" t="str">
        <f t="shared" si="293"/>
        <v/>
      </c>
      <c r="K3740" s="4" t="str">
        <f>IF(ISERROR(MATCH(A3740,SEM_20201201_20210416!A:A,0)),"","Y")</f>
        <v/>
      </c>
      <c r="L3740" s="4" t="str">
        <f>IF(K3740="Y",VLOOKUP($A3740,SEM_20201201_20210416!$A:$G,3,FALSE),"")</f>
        <v/>
      </c>
      <c r="M3740" s="4" t="str">
        <f>IF(K3740="Y",VLOOKUP($A3740,SEM_20201201_20210416!$A:$G,4,FALSE),"")</f>
        <v/>
      </c>
      <c r="N3740" s="1" t="str">
        <f>IFERROR(VLOOKUP(A3740,SEM_20201201_20210416!A:F,6,FALSE),"")</f>
        <v/>
      </c>
      <c r="O3740" s="4" t="str">
        <f t="shared" si="294"/>
        <v/>
      </c>
      <c r="P3740" s="4" t="str">
        <f t="shared" si="295"/>
        <v/>
      </c>
    </row>
    <row r="3741" spans="1:16">
      <c r="A3741" s="3" t="s">
        <v>4501</v>
      </c>
      <c r="B3741">
        <v>2</v>
      </c>
      <c r="C3741">
        <v>0</v>
      </c>
      <c r="D3741" s="1">
        <v>0</v>
      </c>
      <c r="E3741" s="2">
        <v>2</v>
      </c>
      <c r="H3741" s="4" t="str">
        <f t="shared" si="291"/>
        <v>Y</v>
      </c>
      <c r="I3741" s="4" t="str">
        <f t="shared" si="292"/>
        <v/>
      </c>
      <c r="J3741" s="4" t="str">
        <f t="shared" si="293"/>
        <v/>
      </c>
      <c r="K3741" s="4" t="str">
        <f>IF(ISERROR(MATCH(A3741,SEM_20201201_20210416!A:A,0)),"","Y")</f>
        <v/>
      </c>
      <c r="L3741" s="4" t="str">
        <f>IF(K3741="Y",VLOOKUP($A3741,SEM_20201201_20210416!$A:$G,3,FALSE),"")</f>
        <v/>
      </c>
      <c r="M3741" s="4" t="str">
        <f>IF(K3741="Y",VLOOKUP($A3741,SEM_20201201_20210416!$A:$G,4,FALSE),"")</f>
        <v/>
      </c>
      <c r="N3741" s="1" t="str">
        <f>IFERROR(VLOOKUP(A3741,SEM_20201201_20210416!A:F,6,FALSE),"")</f>
        <v/>
      </c>
      <c r="O3741" s="4" t="str">
        <f t="shared" si="294"/>
        <v/>
      </c>
      <c r="P3741" s="4" t="str">
        <f t="shared" si="295"/>
        <v/>
      </c>
    </row>
    <row r="3742" spans="1:16">
      <c r="A3742" s="3" t="s">
        <v>4533</v>
      </c>
      <c r="B3742">
        <v>2</v>
      </c>
      <c r="C3742">
        <v>1</v>
      </c>
      <c r="D3742" s="1">
        <v>0.5</v>
      </c>
      <c r="E3742" s="2">
        <v>2.5</v>
      </c>
      <c r="H3742" s="4" t="str">
        <f t="shared" si="291"/>
        <v>Y</v>
      </c>
      <c r="I3742" s="4" t="str">
        <f t="shared" si="292"/>
        <v/>
      </c>
      <c r="J3742" s="4" t="str">
        <f t="shared" si="293"/>
        <v/>
      </c>
      <c r="K3742" s="4" t="str">
        <f>IF(ISERROR(MATCH(A3742,SEM_20201201_20210416!A:A,0)),"","Y")</f>
        <v/>
      </c>
      <c r="L3742" s="4" t="str">
        <f>IF(K3742="Y",VLOOKUP($A3742,SEM_20201201_20210416!$A:$G,3,FALSE),"")</f>
        <v/>
      </c>
      <c r="M3742" s="4" t="str">
        <f>IF(K3742="Y",VLOOKUP($A3742,SEM_20201201_20210416!$A:$G,4,FALSE),"")</f>
        <v/>
      </c>
      <c r="N3742" s="1" t="str">
        <f>IFERROR(VLOOKUP(A3742,SEM_20201201_20210416!A:F,6,FALSE),"")</f>
        <v/>
      </c>
      <c r="O3742" s="4" t="str">
        <f t="shared" si="294"/>
        <v/>
      </c>
      <c r="P3742" s="4" t="str">
        <f t="shared" si="295"/>
        <v/>
      </c>
    </row>
    <row r="3743" spans="1:16">
      <c r="A3743" s="3" t="s">
        <v>3890</v>
      </c>
      <c r="B3743">
        <v>2</v>
      </c>
      <c r="C3743">
        <v>0</v>
      </c>
      <c r="D3743" s="1">
        <v>0</v>
      </c>
      <c r="E3743" s="2">
        <v>2.5</v>
      </c>
      <c r="H3743" s="4" t="str">
        <f t="shared" si="291"/>
        <v>Y</v>
      </c>
      <c r="I3743" s="4" t="str">
        <f t="shared" si="292"/>
        <v/>
      </c>
      <c r="J3743" s="4" t="str">
        <f t="shared" si="293"/>
        <v/>
      </c>
      <c r="K3743" s="4" t="str">
        <f>IF(ISERROR(MATCH(A3743,SEM_20201201_20210416!A:A,0)),"","Y")</f>
        <v/>
      </c>
      <c r="L3743" s="4" t="str">
        <f>IF(K3743="Y",VLOOKUP($A3743,SEM_20201201_20210416!$A:$G,3,FALSE),"")</f>
        <v/>
      </c>
      <c r="M3743" s="4" t="str">
        <f>IF(K3743="Y",VLOOKUP($A3743,SEM_20201201_20210416!$A:$G,4,FALSE),"")</f>
        <v/>
      </c>
      <c r="N3743" s="1" t="str">
        <f>IFERROR(VLOOKUP(A3743,SEM_20201201_20210416!A:F,6,FALSE),"")</f>
        <v/>
      </c>
      <c r="O3743" s="4" t="str">
        <f t="shared" si="294"/>
        <v/>
      </c>
      <c r="P3743" s="4" t="str">
        <f t="shared" si="295"/>
        <v/>
      </c>
    </row>
    <row r="3744" spans="1:16">
      <c r="A3744" s="3" t="s">
        <v>4146</v>
      </c>
      <c r="B3744">
        <v>2</v>
      </c>
      <c r="C3744">
        <v>0</v>
      </c>
      <c r="D3744" s="1">
        <v>0</v>
      </c>
      <c r="E3744" s="2">
        <v>2.5</v>
      </c>
      <c r="H3744" s="4" t="str">
        <f t="shared" si="291"/>
        <v>Y</v>
      </c>
      <c r="I3744" s="4" t="str">
        <f t="shared" si="292"/>
        <v/>
      </c>
      <c r="J3744" s="4" t="str">
        <f t="shared" si="293"/>
        <v/>
      </c>
      <c r="K3744" s="4" t="str">
        <f>IF(ISERROR(MATCH(A3744,SEM_20201201_20210416!A:A,0)),"","Y")</f>
        <v/>
      </c>
      <c r="L3744" s="4" t="str">
        <f>IF(K3744="Y",VLOOKUP($A3744,SEM_20201201_20210416!$A:$G,3,FALSE),"")</f>
        <v/>
      </c>
      <c r="M3744" s="4" t="str">
        <f>IF(K3744="Y",VLOOKUP($A3744,SEM_20201201_20210416!$A:$G,4,FALSE),"")</f>
        <v/>
      </c>
      <c r="N3744" s="1" t="str">
        <f>IFERROR(VLOOKUP(A3744,SEM_20201201_20210416!A:F,6,FALSE),"")</f>
        <v/>
      </c>
      <c r="O3744" s="4" t="str">
        <f t="shared" si="294"/>
        <v/>
      </c>
      <c r="P3744" s="4" t="str">
        <f t="shared" si="295"/>
        <v/>
      </c>
    </row>
    <row r="3745" spans="1:16">
      <c r="A3745" s="3" t="s">
        <v>4152</v>
      </c>
      <c r="B3745">
        <v>2</v>
      </c>
      <c r="C3745">
        <v>0</v>
      </c>
      <c r="D3745" s="1">
        <v>0</v>
      </c>
      <c r="E3745" s="2">
        <v>2.5</v>
      </c>
      <c r="H3745" s="4" t="str">
        <f t="shared" si="291"/>
        <v>Y</v>
      </c>
      <c r="I3745" s="4" t="str">
        <f t="shared" si="292"/>
        <v/>
      </c>
      <c r="J3745" s="4" t="str">
        <f t="shared" si="293"/>
        <v/>
      </c>
      <c r="K3745" s="4" t="str">
        <f>IF(ISERROR(MATCH(A3745,SEM_20201201_20210416!A:A,0)),"","Y")</f>
        <v/>
      </c>
      <c r="L3745" s="4" t="str">
        <f>IF(K3745="Y",VLOOKUP($A3745,SEM_20201201_20210416!$A:$G,3,FALSE),"")</f>
        <v/>
      </c>
      <c r="M3745" s="4" t="str">
        <f>IF(K3745="Y",VLOOKUP($A3745,SEM_20201201_20210416!$A:$G,4,FALSE),"")</f>
        <v/>
      </c>
      <c r="N3745" s="1" t="str">
        <f>IFERROR(VLOOKUP(A3745,SEM_20201201_20210416!A:F,6,FALSE),"")</f>
        <v/>
      </c>
      <c r="O3745" s="4" t="str">
        <f t="shared" si="294"/>
        <v/>
      </c>
      <c r="P3745" s="4" t="str">
        <f t="shared" si="295"/>
        <v/>
      </c>
    </row>
    <row r="3746" spans="1:16">
      <c r="A3746" s="3" t="s">
        <v>4420</v>
      </c>
      <c r="B3746">
        <v>2</v>
      </c>
      <c r="C3746">
        <v>0</v>
      </c>
      <c r="D3746" s="1">
        <v>0</v>
      </c>
      <c r="E3746" s="2">
        <v>2.5</v>
      </c>
      <c r="H3746" s="4" t="str">
        <f t="shared" si="291"/>
        <v>Y</v>
      </c>
      <c r="I3746" s="4" t="str">
        <f t="shared" si="292"/>
        <v/>
      </c>
      <c r="J3746" s="4" t="str">
        <f t="shared" si="293"/>
        <v/>
      </c>
      <c r="K3746" s="4" t="str">
        <f>IF(ISERROR(MATCH(A3746,SEM_20201201_20210416!A:A,0)),"","Y")</f>
        <v/>
      </c>
      <c r="L3746" s="4" t="str">
        <f>IF(K3746="Y",VLOOKUP($A3746,SEM_20201201_20210416!$A:$G,3,FALSE),"")</f>
        <v/>
      </c>
      <c r="M3746" s="4" t="str">
        <f>IF(K3746="Y",VLOOKUP($A3746,SEM_20201201_20210416!$A:$G,4,FALSE),"")</f>
        <v/>
      </c>
      <c r="N3746" s="1" t="str">
        <f>IFERROR(VLOOKUP(A3746,SEM_20201201_20210416!A:F,6,FALSE),"")</f>
        <v/>
      </c>
      <c r="O3746" s="4" t="str">
        <f t="shared" si="294"/>
        <v/>
      </c>
      <c r="P3746" s="4" t="str">
        <f t="shared" si="295"/>
        <v/>
      </c>
    </row>
    <row r="3747" spans="1:16">
      <c r="A3747" s="3" t="s">
        <v>4429</v>
      </c>
      <c r="B3747">
        <v>2</v>
      </c>
      <c r="C3747">
        <v>0</v>
      </c>
      <c r="D3747" s="1">
        <v>0</v>
      </c>
      <c r="E3747" s="2">
        <v>2.5</v>
      </c>
      <c r="H3747" s="4" t="str">
        <f t="shared" si="291"/>
        <v>Y</v>
      </c>
      <c r="I3747" s="4" t="str">
        <f t="shared" si="292"/>
        <v/>
      </c>
      <c r="J3747" s="4" t="str">
        <f t="shared" si="293"/>
        <v/>
      </c>
      <c r="K3747" s="4" t="str">
        <f>IF(ISERROR(MATCH(A3747,SEM_20201201_20210416!A:A,0)),"","Y")</f>
        <v/>
      </c>
      <c r="L3747" s="4" t="str">
        <f>IF(K3747="Y",VLOOKUP($A3747,SEM_20201201_20210416!$A:$G,3,FALSE),"")</f>
        <v/>
      </c>
      <c r="M3747" s="4" t="str">
        <f>IF(K3747="Y",VLOOKUP($A3747,SEM_20201201_20210416!$A:$G,4,FALSE),"")</f>
        <v/>
      </c>
      <c r="N3747" s="1" t="str">
        <f>IFERROR(VLOOKUP(A3747,SEM_20201201_20210416!A:F,6,FALSE),"")</f>
        <v/>
      </c>
      <c r="O3747" s="4" t="str">
        <f t="shared" si="294"/>
        <v/>
      </c>
      <c r="P3747" s="4" t="str">
        <f t="shared" si="295"/>
        <v/>
      </c>
    </row>
    <row r="3748" spans="1:16">
      <c r="A3748" s="3" t="s">
        <v>4463</v>
      </c>
      <c r="B3748">
        <v>2</v>
      </c>
      <c r="C3748">
        <v>0</v>
      </c>
      <c r="D3748" s="1">
        <v>0</v>
      </c>
      <c r="E3748" s="2">
        <v>2.5</v>
      </c>
      <c r="H3748" s="4" t="str">
        <f t="shared" si="291"/>
        <v>Y</v>
      </c>
      <c r="I3748" s="4" t="str">
        <f t="shared" si="292"/>
        <v/>
      </c>
      <c r="J3748" s="4" t="str">
        <f t="shared" si="293"/>
        <v/>
      </c>
      <c r="K3748" s="4" t="str">
        <f>IF(ISERROR(MATCH(A3748,SEM_20201201_20210416!A:A,0)),"","Y")</f>
        <v/>
      </c>
      <c r="L3748" s="4" t="str">
        <f>IF(K3748="Y",VLOOKUP($A3748,SEM_20201201_20210416!$A:$G,3,FALSE),"")</f>
        <v/>
      </c>
      <c r="M3748" s="4" t="str">
        <f>IF(K3748="Y",VLOOKUP($A3748,SEM_20201201_20210416!$A:$G,4,FALSE),"")</f>
        <v/>
      </c>
      <c r="N3748" s="1" t="str">
        <f>IFERROR(VLOOKUP(A3748,SEM_20201201_20210416!A:F,6,FALSE),"")</f>
        <v/>
      </c>
      <c r="O3748" s="4" t="str">
        <f t="shared" si="294"/>
        <v/>
      </c>
      <c r="P3748" s="4" t="str">
        <f t="shared" si="295"/>
        <v/>
      </c>
    </row>
    <row r="3749" spans="1:16">
      <c r="A3749" s="3" t="s">
        <v>4527</v>
      </c>
      <c r="B3749">
        <v>2</v>
      </c>
      <c r="C3749">
        <v>0</v>
      </c>
      <c r="D3749" s="1">
        <v>0</v>
      </c>
      <c r="E3749" s="2">
        <v>2.5</v>
      </c>
      <c r="H3749" s="4" t="str">
        <f t="shared" si="291"/>
        <v>Y</v>
      </c>
      <c r="I3749" s="4" t="str">
        <f t="shared" si="292"/>
        <v/>
      </c>
      <c r="J3749" s="4" t="str">
        <f t="shared" si="293"/>
        <v/>
      </c>
      <c r="K3749" s="4" t="str">
        <f>IF(ISERROR(MATCH(A3749,SEM_20201201_20210416!A:A,0)),"","Y")</f>
        <v/>
      </c>
      <c r="L3749" s="4" t="str">
        <f>IF(K3749="Y",VLOOKUP($A3749,SEM_20201201_20210416!$A:$G,3,FALSE),"")</f>
        <v/>
      </c>
      <c r="M3749" s="4" t="str">
        <f>IF(K3749="Y",VLOOKUP($A3749,SEM_20201201_20210416!$A:$G,4,FALSE),"")</f>
        <v/>
      </c>
      <c r="N3749" s="1" t="str">
        <f>IFERROR(VLOOKUP(A3749,SEM_20201201_20210416!A:F,6,FALSE),"")</f>
        <v/>
      </c>
      <c r="O3749" s="4" t="str">
        <f t="shared" si="294"/>
        <v/>
      </c>
      <c r="P3749" s="4" t="str">
        <f t="shared" si="295"/>
        <v/>
      </c>
    </row>
    <row r="3750" spans="1:16">
      <c r="A3750" s="3" t="s">
        <v>3746</v>
      </c>
      <c r="B3750">
        <v>2</v>
      </c>
      <c r="C3750">
        <v>1</v>
      </c>
      <c r="D3750" s="1">
        <v>0.5</v>
      </c>
      <c r="E3750" s="2">
        <v>3</v>
      </c>
      <c r="H3750" s="4" t="str">
        <f t="shared" si="291"/>
        <v/>
      </c>
      <c r="I3750" s="4" t="str">
        <f t="shared" si="292"/>
        <v/>
      </c>
      <c r="J3750" s="4" t="str">
        <f t="shared" si="293"/>
        <v/>
      </c>
      <c r="K3750" s="4" t="str">
        <f>IF(ISERROR(MATCH(A3750,SEM_20201201_20210416!A:A,0)),"","Y")</f>
        <v/>
      </c>
      <c r="L3750" s="4" t="str">
        <f>IF(K3750="Y",VLOOKUP($A3750,SEM_20201201_20210416!$A:$G,3,FALSE),"")</f>
        <v/>
      </c>
      <c r="M3750" s="4" t="str">
        <f>IF(K3750="Y",VLOOKUP($A3750,SEM_20201201_20210416!$A:$G,4,FALSE),"")</f>
        <v/>
      </c>
      <c r="N3750" s="1" t="str">
        <f>IFERROR(VLOOKUP(A3750,SEM_20201201_20210416!A:F,6,FALSE),"")</f>
        <v/>
      </c>
      <c r="O3750" s="4" t="str">
        <f t="shared" si="294"/>
        <v/>
      </c>
      <c r="P3750" s="4" t="str">
        <f t="shared" si="295"/>
        <v/>
      </c>
    </row>
    <row r="3751" spans="1:16">
      <c r="A3751" s="3" t="s">
        <v>4430</v>
      </c>
      <c r="B3751">
        <v>2</v>
      </c>
      <c r="C3751">
        <v>1</v>
      </c>
      <c r="D3751" s="1">
        <v>0.5</v>
      </c>
      <c r="E3751" s="2">
        <v>3</v>
      </c>
      <c r="H3751" s="4" t="str">
        <f t="shared" si="291"/>
        <v/>
      </c>
      <c r="I3751" s="4" t="str">
        <f t="shared" si="292"/>
        <v/>
      </c>
      <c r="J3751" s="4" t="str">
        <f t="shared" si="293"/>
        <v/>
      </c>
      <c r="K3751" s="4" t="str">
        <f>IF(ISERROR(MATCH(A3751,SEM_20201201_20210416!A:A,0)),"","Y")</f>
        <v/>
      </c>
      <c r="L3751" s="4" t="str">
        <f>IF(K3751="Y",VLOOKUP($A3751,SEM_20201201_20210416!$A:$G,3,FALSE),"")</f>
        <v/>
      </c>
      <c r="M3751" s="4" t="str">
        <f>IF(K3751="Y",VLOOKUP($A3751,SEM_20201201_20210416!$A:$G,4,FALSE),"")</f>
        <v/>
      </c>
      <c r="N3751" s="1" t="str">
        <f>IFERROR(VLOOKUP(A3751,SEM_20201201_20210416!A:F,6,FALSE),"")</f>
        <v/>
      </c>
      <c r="O3751" s="4" t="str">
        <f t="shared" si="294"/>
        <v/>
      </c>
      <c r="P3751" s="4" t="str">
        <f t="shared" si="295"/>
        <v/>
      </c>
    </row>
    <row r="3752" spans="1:16">
      <c r="A3752" s="3" t="s">
        <v>3768</v>
      </c>
      <c r="B3752">
        <v>2</v>
      </c>
      <c r="C3752">
        <v>0</v>
      </c>
      <c r="D3752" s="1">
        <v>0</v>
      </c>
      <c r="E3752" s="2">
        <v>3</v>
      </c>
      <c r="H3752" s="4" t="str">
        <f t="shared" si="291"/>
        <v/>
      </c>
      <c r="I3752" s="4" t="str">
        <f t="shared" si="292"/>
        <v/>
      </c>
      <c r="J3752" s="4" t="str">
        <f t="shared" si="293"/>
        <v/>
      </c>
      <c r="K3752" s="4" t="str">
        <f>IF(ISERROR(MATCH(A3752,SEM_20201201_20210416!A:A,0)),"","Y")</f>
        <v/>
      </c>
      <c r="L3752" s="4" t="str">
        <f>IF(K3752="Y",VLOOKUP($A3752,SEM_20201201_20210416!$A:$G,3,FALSE),"")</f>
        <v/>
      </c>
      <c r="M3752" s="4" t="str">
        <f>IF(K3752="Y",VLOOKUP($A3752,SEM_20201201_20210416!$A:$G,4,FALSE),"")</f>
        <v/>
      </c>
      <c r="N3752" s="1" t="str">
        <f>IFERROR(VLOOKUP(A3752,SEM_20201201_20210416!A:F,6,FALSE),"")</f>
        <v/>
      </c>
      <c r="O3752" s="4" t="str">
        <f t="shared" si="294"/>
        <v/>
      </c>
      <c r="P3752" s="4" t="str">
        <f t="shared" si="295"/>
        <v/>
      </c>
    </row>
    <row r="3753" spans="1:16">
      <c r="A3753" s="3" t="s">
        <v>3772</v>
      </c>
      <c r="B3753">
        <v>2</v>
      </c>
      <c r="C3753">
        <v>0</v>
      </c>
      <c r="D3753" s="1">
        <v>0</v>
      </c>
      <c r="E3753" s="2">
        <v>3</v>
      </c>
      <c r="H3753" s="4" t="str">
        <f t="shared" si="291"/>
        <v/>
      </c>
      <c r="I3753" s="4" t="str">
        <f t="shared" si="292"/>
        <v/>
      </c>
      <c r="J3753" s="4" t="str">
        <f t="shared" si="293"/>
        <v/>
      </c>
      <c r="K3753" s="4" t="str">
        <f>IF(ISERROR(MATCH(A3753,SEM_20201201_20210416!A:A,0)),"","Y")</f>
        <v/>
      </c>
      <c r="L3753" s="4" t="str">
        <f>IF(K3753="Y",VLOOKUP($A3753,SEM_20201201_20210416!$A:$G,3,FALSE),"")</f>
        <v/>
      </c>
      <c r="M3753" s="4" t="str">
        <f>IF(K3753="Y",VLOOKUP($A3753,SEM_20201201_20210416!$A:$G,4,FALSE),"")</f>
        <v/>
      </c>
      <c r="N3753" s="1" t="str">
        <f>IFERROR(VLOOKUP(A3753,SEM_20201201_20210416!A:F,6,FALSE),"")</f>
        <v/>
      </c>
      <c r="O3753" s="4" t="str">
        <f t="shared" si="294"/>
        <v/>
      </c>
      <c r="P3753" s="4" t="str">
        <f t="shared" si="295"/>
        <v/>
      </c>
    </row>
    <row r="3754" spans="1:16">
      <c r="A3754" s="3" t="s">
        <v>3779</v>
      </c>
      <c r="B3754">
        <v>2</v>
      </c>
      <c r="C3754">
        <v>0</v>
      </c>
      <c r="D3754" s="1">
        <v>0</v>
      </c>
      <c r="E3754" s="2">
        <v>3</v>
      </c>
      <c r="H3754" s="4" t="str">
        <f t="shared" si="291"/>
        <v/>
      </c>
      <c r="I3754" s="4" t="str">
        <f t="shared" si="292"/>
        <v/>
      </c>
      <c r="J3754" s="4" t="str">
        <f t="shared" si="293"/>
        <v/>
      </c>
      <c r="K3754" s="4" t="str">
        <f>IF(ISERROR(MATCH(A3754,SEM_20201201_20210416!A:A,0)),"","Y")</f>
        <v/>
      </c>
      <c r="L3754" s="4" t="str">
        <f>IF(K3754="Y",VLOOKUP($A3754,SEM_20201201_20210416!$A:$G,3,FALSE),"")</f>
        <v/>
      </c>
      <c r="M3754" s="4" t="str">
        <f>IF(K3754="Y",VLOOKUP($A3754,SEM_20201201_20210416!$A:$G,4,FALSE),"")</f>
        <v/>
      </c>
      <c r="N3754" s="1" t="str">
        <f>IFERROR(VLOOKUP(A3754,SEM_20201201_20210416!A:F,6,FALSE),"")</f>
        <v/>
      </c>
      <c r="O3754" s="4" t="str">
        <f t="shared" si="294"/>
        <v/>
      </c>
      <c r="P3754" s="4" t="str">
        <f t="shared" si="295"/>
        <v/>
      </c>
    </row>
    <row r="3755" spans="1:16">
      <c r="A3755" s="3" t="s">
        <v>3808</v>
      </c>
      <c r="B3755">
        <v>2</v>
      </c>
      <c r="C3755">
        <v>0</v>
      </c>
      <c r="D3755" s="1">
        <v>0</v>
      </c>
      <c r="E3755" s="2">
        <v>3</v>
      </c>
      <c r="H3755" s="4" t="str">
        <f t="shared" si="291"/>
        <v/>
      </c>
      <c r="I3755" s="4" t="str">
        <f t="shared" si="292"/>
        <v/>
      </c>
      <c r="J3755" s="4" t="str">
        <f t="shared" si="293"/>
        <v/>
      </c>
      <c r="K3755" s="4" t="str">
        <f>IF(ISERROR(MATCH(A3755,SEM_20201201_20210416!A:A,0)),"","Y")</f>
        <v/>
      </c>
      <c r="L3755" s="4" t="str">
        <f>IF(K3755="Y",VLOOKUP($A3755,SEM_20201201_20210416!$A:$G,3,FALSE),"")</f>
        <v/>
      </c>
      <c r="M3755" s="4" t="str">
        <f>IF(K3755="Y",VLOOKUP($A3755,SEM_20201201_20210416!$A:$G,4,FALSE),"")</f>
        <v/>
      </c>
      <c r="N3755" s="1" t="str">
        <f>IFERROR(VLOOKUP(A3755,SEM_20201201_20210416!A:F,6,FALSE),"")</f>
        <v/>
      </c>
      <c r="O3755" s="4" t="str">
        <f t="shared" si="294"/>
        <v/>
      </c>
      <c r="P3755" s="4" t="str">
        <f t="shared" si="295"/>
        <v/>
      </c>
    </row>
    <row r="3756" spans="1:16">
      <c r="A3756" s="3" t="s">
        <v>3811</v>
      </c>
      <c r="B3756">
        <v>2</v>
      </c>
      <c r="C3756">
        <v>0</v>
      </c>
      <c r="D3756" s="1">
        <v>0</v>
      </c>
      <c r="E3756" s="2">
        <v>3</v>
      </c>
      <c r="H3756" s="4" t="str">
        <f t="shared" si="291"/>
        <v/>
      </c>
      <c r="I3756" s="4" t="str">
        <f t="shared" si="292"/>
        <v/>
      </c>
      <c r="J3756" s="4" t="str">
        <f t="shared" si="293"/>
        <v/>
      </c>
      <c r="K3756" s="4" t="str">
        <f>IF(ISERROR(MATCH(A3756,SEM_20201201_20210416!A:A,0)),"","Y")</f>
        <v/>
      </c>
      <c r="L3756" s="4" t="str">
        <f>IF(K3756="Y",VLOOKUP($A3756,SEM_20201201_20210416!$A:$G,3,FALSE),"")</f>
        <v/>
      </c>
      <c r="M3756" s="4" t="str">
        <f>IF(K3756="Y",VLOOKUP($A3756,SEM_20201201_20210416!$A:$G,4,FALSE),"")</f>
        <v/>
      </c>
      <c r="N3756" s="1" t="str">
        <f>IFERROR(VLOOKUP(A3756,SEM_20201201_20210416!A:F,6,FALSE),"")</f>
        <v/>
      </c>
      <c r="O3756" s="4" t="str">
        <f t="shared" si="294"/>
        <v/>
      </c>
      <c r="P3756" s="4" t="str">
        <f t="shared" si="295"/>
        <v/>
      </c>
    </row>
    <row r="3757" spans="1:16">
      <c r="A3757" s="3" t="s">
        <v>4030</v>
      </c>
      <c r="B3757">
        <v>2</v>
      </c>
      <c r="C3757">
        <v>0</v>
      </c>
      <c r="D3757" s="1">
        <v>0</v>
      </c>
      <c r="E3757" s="2">
        <v>3</v>
      </c>
      <c r="H3757" s="4" t="str">
        <f t="shared" si="291"/>
        <v/>
      </c>
      <c r="I3757" s="4" t="str">
        <f t="shared" si="292"/>
        <v/>
      </c>
      <c r="J3757" s="4" t="str">
        <f t="shared" si="293"/>
        <v/>
      </c>
      <c r="K3757" s="4" t="str">
        <f>IF(ISERROR(MATCH(A3757,SEM_20201201_20210416!A:A,0)),"","Y")</f>
        <v/>
      </c>
      <c r="L3757" s="4" t="str">
        <f>IF(K3757="Y",VLOOKUP($A3757,SEM_20201201_20210416!$A:$G,3,FALSE),"")</f>
        <v/>
      </c>
      <c r="M3757" s="4" t="str">
        <f>IF(K3757="Y",VLOOKUP($A3757,SEM_20201201_20210416!$A:$G,4,FALSE),"")</f>
        <v/>
      </c>
      <c r="N3757" s="1" t="str">
        <f>IFERROR(VLOOKUP(A3757,SEM_20201201_20210416!A:F,6,FALSE),"")</f>
        <v/>
      </c>
      <c r="O3757" s="4" t="str">
        <f t="shared" si="294"/>
        <v/>
      </c>
      <c r="P3757" s="4" t="str">
        <f t="shared" si="295"/>
        <v/>
      </c>
    </row>
    <row r="3758" spans="1:16">
      <c r="A3758" s="3" t="s">
        <v>4074</v>
      </c>
      <c r="B3758">
        <v>2</v>
      </c>
      <c r="C3758">
        <v>0</v>
      </c>
      <c r="D3758" s="1">
        <v>0</v>
      </c>
      <c r="E3758" s="2">
        <v>3</v>
      </c>
      <c r="H3758" s="4" t="str">
        <f t="shared" si="291"/>
        <v/>
      </c>
      <c r="I3758" s="4" t="str">
        <f t="shared" si="292"/>
        <v/>
      </c>
      <c r="J3758" s="4" t="str">
        <f t="shared" si="293"/>
        <v/>
      </c>
      <c r="K3758" s="4" t="str">
        <f>IF(ISERROR(MATCH(A3758,SEM_20201201_20210416!A:A,0)),"","Y")</f>
        <v/>
      </c>
      <c r="L3758" s="4" t="str">
        <f>IF(K3758="Y",VLOOKUP($A3758,SEM_20201201_20210416!$A:$G,3,FALSE),"")</f>
        <v/>
      </c>
      <c r="M3758" s="4" t="str">
        <f>IF(K3758="Y",VLOOKUP($A3758,SEM_20201201_20210416!$A:$G,4,FALSE),"")</f>
        <v/>
      </c>
      <c r="N3758" s="1" t="str">
        <f>IFERROR(VLOOKUP(A3758,SEM_20201201_20210416!A:F,6,FALSE),"")</f>
        <v/>
      </c>
      <c r="O3758" s="4" t="str">
        <f t="shared" si="294"/>
        <v/>
      </c>
      <c r="P3758" s="4" t="str">
        <f t="shared" si="295"/>
        <v/>
      </c>
    </row>
    <row r="3759" spans="1:16">
      <c r="A3759" s="3" t="s">
        <v>4119</v>
      </c>
      <c r="B3759">
        <v>2</v>
      </c>
      <c r="C3759">
        <v>0</v>
      </c>
      <c r="D3759" s="1">
        <v>0</v>
      </c>
      <c r="E3759" s="2">
        <v>3</v>
      </c>
      <c r="H3759" s="4" t="str">
        <f t="shared" si="291"/>
        <v/>
      </c>
      <c r="I3759" s="4" t="str">
        <f t="shared" si="292"/>
        <v/>
      </c>
      <c r="J3759" s="4" t="str">
        <f t="shared" si="293"/>
        <v/>
      </c>
      <c r="K3759" s="4" t="str">
        <f>IF(ISERROR(MATCH(A3759,SEM_20201201_20210416!A:A,0)),"","Y")</f>
        <v/>
      </c>
      <c r="L3759" s="4" t="str">
        <f>IF(K3759="Y",VLOOKUP($A3759,SEM_20201201_20210416!$A:$G,3,FALSE),"")</f>
        <v/>
      </c>
      <c r="M3759" s="4" t="str">
        <f>IF(K3759="Y",VLOOKUP($A3759,SEM_20201201_20210416!$A:$G,4,FALSE),"")</f>
        <v/>
      </c>
      <c r="N3759" s="1" t="str">
        <f>IFERROR(VLOOKUP(A3759,SEM_20201201_20210416!A:F,6,FALSE),"")</f>
        <v/>
      </c>
      <c r="O3759" s="4" t="str">
        <f t="shared" si="294"/>
        <v/>
      </c>
      <c r="P3759" s="4" t="str">
        <f t="shared" si="295"/>
        <v/>
      </c>
    </row>
    <row r="3760" spans="1:16">
      <c r="A3760" s="3" t="s">
        <v>4197</v>
      </c>
      <c r="B3760">
        <v>2</v>
      </c>
      <c r="C3760">
        <v>0</v>
      </c>
      <c r="D3760" s="1">
        <v>0</v>
      </c>
      <c r="E3760" s="2">
        <v>3</v>
      </c>
      <c r="H3760" s="4" t="str">
        <f t="shared" si="291"/>
        <v/>
      </c>
      <c r="I3760" s="4" t="str">
        <f t="shared" si="292"/>
        <v/>
      </c>
      <c r="J3760" s="4" t="str">
        <f t="shared" si="293"/>
        <v/>
      </c>
      <c r="K3760" s="4" t="str">
        <f>IF(ISERROR(MATCH(A3760,SEM_20201201_20210416!A:A,0)),"","Y")</f>
        <v/>
      </c>
      <c r="L3760" s="4" t="str">
        <f>IF(K3760="Y",VLOOKUP($A3760,SEM_20201201_20210416!$A:$G,3,FALSE),"")</f>
        <v/>
      </c>
      <c r="M3760" s="4" t="str">
        <f>IF(K3760="Y",VLOOKUP($A3760,SEM_20201201_20210416!$A:$G,4,FALSE),"")</f>
        <v/>
      </c>
      <c r="N3760" s="1" t="str">
        <f>IFERROR(VLOOKUP(A3760,SEM_20201201_20210416!A:F,6,FALSE),"")</f>
        <v/>
      </c>
      <c r="O3760" s="4" t="str">
        <f t="shared" si="294"/>
        <v/>
      </c>
      <c r="P3760" s="4" t="str">
        <f t="shared" si="295"/>
        <v/>
      </c>
    </row>
    <row r="3761" spans="1:16">
      <c r="A3761" s="3" t="s">
        <v>4217</v>
      </c>
      <c r="B3761">
        <v>2</v>
      </c>
      <c r="C3761">
        <v>0</v>
      </c>
      <c r="D3761" s="1">
        <v>0</v>
      </c>
      <c r="E3761" s="2">
        <v>3</v>
      </c>
      <c r="H3761" s="4" t="str">
        <f t="shared" si="291"/>
        <v/>
      </c>
      <c r="I3761" s="4" t="str">
        <f t="shared" si="292"/>
        <v/>
      </c>
      <c r="J3761" s="4" t="str">
        <f t="shared" si="293"/>
        <v/>
      </c>
      <c r="K3761" s="4" t="str">
        <f>IF(ISERROR(MATCH(A3761,SEM_20201201_20210416!A:A,0)),"","Y")</f>
        <v/>
      </c>
      <c r="L3761" s="4" t="str">
        <f>IF(K3761="Y",VLOOKUP($A3761,SEM_20201201_20210416!$A:$G,3,FALSE),"")</f>
        <v/>
      </c>
      <c r="M3761" s="4" t="str">
        <f>IF(K3761="Y",VLOOKUP($A3761,SEM_20201201_20210416!$A:$G,4,FALSE),"")</f>
        <v/>
      </c>
      <c r="N3761" s="1" t="str">
        <f>IFERROR(VLOOKUP(A3761,SEM_20201201_20210416!A:F,6,FALSE),"")</f>
        <v/>
      </c>
      <c r="O3761" s="4" t="str">
        <f t="shared" si="294"/>
        <v/>
      </c>
      <c r="P3761" s="4" t="str">
        <f t="shared" si="295"/>
        <v/>
      </c>
    </row>
    <row r="3762" spans="1:16">
      <c r="A3762" s="3" t="s">
        <v>4254</v>
      </c>
      <c r="B3762">
        <v>2</v>
      </c>
      <c r="C3762">
        <v>0</v>
      </c>
      <c r="D3762" s="1">
        <v>0</v>
      </c>
      <c r="E3762" s="2">
        <v>3</v>
      </c>
      <c r="H3762" s="4" t="str">
        <f t="shared" si="291"/>
        <v/>
      </c>
      <c r="I3762" s="4" t="str">
        <f t="shared" si="292"/>
        <v/>
      </c>
      <c r="J3762" s="4" t="str">
        <f t="shared" si="293"/>
        <v/>
      </c>
      <c r="K3762" s="4" t="str">
        <f>IF(ISERROR(MATCH(A3762,SEM_20201201_20210416!A:A,0)),"","Y")</f>
        <v/>
      </c>
      <c r="L3762" s="4" t="str">
        <f>IF(K3762="Y",VLOOKUP($A3762,SEM_20201201_20210416!$A:$G,3,FALSE),"")</f>
        <v/>
      </c>
      <c r="M3762" s="4" t="str">
        <f>IF(K3762="Y",VLOOKUP($A3762,SEM_20201201_20210416!$A:$G,4,FALSE),"")</f>
        <v/>
      </c>
      <c r="N3762" s="1" t="str">
        <f>IFERROR(VLOOKUP(A3762,SEM_20201201_20210416!A:F,6,FALSE),"")</f>
        <v/>
      </c>
      <c r="O3762" s="4" t="str">
        <f t="shared" si="294"/>
        <v/>
      </c>
      <c r="P3762" s="4" t="str">
        <f t="shared" si="295"/>
        <v/>
      </c>
    </row>
    <row r="3763" spans="1:16">
      <c r="A3763" s="3" t="s">
        <v>4273</v>
      </c>
      <c r="B3763">
        <v>2</v>
      </c>
      <c r="C3763">
        <v>0</v>
      </c>
      <c r="D3763" s="1">
        <v>0</v>
      </c>
      <c r="E3763" s="2">
        <v>3</v>
      </c>
      <c r="H3763" s="4" t="str">
        <f t="shared" si="291"/>
        <v/>
      </c>
      <c r="I3763" s="4" t="str">
        <f t="shared" si="292"/>
        <v/>
      </c>
      <c r="J3763" s="4" t="str">
        <f t="shared" si="293"/>
        <v/>
      </c>
      <c r="K3763" s="4" t="str">
        <f>IF(ISERROR(MATCH(A3763,SEM_20201201_20210416!A:A,0)),"","Y")</f>
        <v/>
      </c>
      <c r="L3763" s="4" t="str">
        <f>IF(K3763="Y",VLOOKUP($A3763,SEM_20201201_20210416!$A:$G,3,FALSE),"")</f>
        <v/>
      </c>
      <c r="M3763" s="4" t="str">
        <f>IF(K3763="Y",VLOOKUP($A3763,SEM_20201201_20210416!$A:$G,4,FALSE),"")</f>
        <v/>
      </c>
      <c r="N3763" s="1" t="str">
        <f>IFERROR(VLOOKUP(A3763,SEM_20201201_20210416!A:F,6,FALSE),"")</f>
        <v/>
      </c>
      <c r="O3763" s="4" t="str">
        <f t="shared" si="294"/>
        <v/>
      </c>
      <c r="P3763" s="4" t="str">
        <f t="shared" si="295"/>
        <v/>
      </c>
    </row>
    <row r="3764" spans="1:16">
      <c r="A3764" s="3" t="s">
        <v>4287</v>
      </c>
      <c r="B3764">
        <v>2</v>
      </c>
      <c r="C3764">
        <v>0</v>
      </c>
      <c r="D3764" s="1">
        <v>0</v>
      </c>
      <c r="E3764" s="2">
        <v>3</v>
      </c>
      <c r="H3764" s="4" t="str">
        <f t="shared" si="291"/>
        <v/>
      </c>
      <c r="I3764" s="4" t="str">
        <f t="shared" si="292"/>
        <v/>
      </c>
      <c r="J3764" s="4" t="str">
        <f t="shared" si="293"/>
        <v/>
      </c>
      <c r="K3764" s="4" t="str">
        <f>IF(ISERROR(MATCH(A3764,SEM_20201201_20210416!A:A,0)),"","Y")</f>
        <v/>
      </c>
      <c r="L3764" s="4" t="str">
        <f>IF(K3764="Y",VLOOKUP($A3764,SEM_20201201_20210416!$A:$G,3,FALSE),"")</f>
        <v/>
      </c>
      <c r="M3764" s="4" t="str">
        <f>IF(K3764="Y",VLOOKUP($A3764,SEM_20201201_20210416!$A:$G,4,FALSE),"")</f>
        <v/>
      </c>
      <c r="N3764" s="1" t="str">
        <f>IFERROR(VLOOKUP(A3764,SEM_20201201_20210416!A:F,6,FALSE),"")</f>
        <v/>
      </c>
      <c r="O3764" s="4" t="str">
        <f t="shared" si="294"/>
        <v/>
      </c>
      <c r="P3764" s="4" t="str">
        <f t="shared" si="295"/>
        <v/>
      </c>
    </row>
    <row r="3765" spans="1:16">
      <c r="A3765" s="3" t="s">
        <v>4336</v>
      </c>
      <c r="B3765">
        <v>2</v>
      </c>
      <c r="C3765">
        <v>0</v>
      </c>
      <c r="D3765" s="1">
        <v>0</v>
      </c>
      <c r="E3765" s="2">
        <v>3</v>
      </c>
      <c r="H3765" s="4" t="str">
        <f t="shared" si="291"/>
        <v/>
      </c>
      <c r="I3765" s="4" t="str">
        <f t="shared" si="292"/>
        <v/>
      </c>
      <c r="J3765" s="4" t="str">
        <f t="shared" si="293"/>
        <v/>
      </c>
      <c r="K3765" s="4" t="str">
        <f>IF(ISERROR(MATCH(A3765,SEM_20201201_20210416!A:A,0)),"","Y")</f>
        <v/>
      </c>
      <c r="L3765" s="4" t="str">
        <f>IF(K3765="Y",VLOOKUP($A3765,SEM_20201201_20210416!$A:$G,3,FALSE),"")</f>
        <v/>
      </c>
      <c r="M3765" s="4" t="str">
        <f>IF(K3765="Y",VLOOKUP($A3765,SEM_20201201_20210416!$A:$G,4,FALSE),"")</f>
        <v/>
      </c>
      <c r="N3765" s="1" t="str">
        <f>IFERROR(VLOOKUP(A3765,SEM_20201201_20210416!A:F,6,FALSE),"")</f>
        <v/>
      </c>
      <c r="O3765" s="4" t="str">
        <f t="shared" si="294"/>
        <v/>
      </c>
      <c r="P3765" s="4" t="str">
        <f t="shared" si="295"/>
        <v/>
      </c>
    </row>
    <row r="3766" spans="1:16">
      <c r="A3766" s="3" t="s">
        <v>4348</v>
      </c>
      <c r="B3766">
        <v>2</v>
      </c>
      <c r="C3766">
        <v>0</v>
      </c>
      <c r="D3766" s="1">
        <v>0</v>
      </c>
      <c r="E3766" s="2">
        <v>3</v>
      </c>
      <c r="H3766" s="4" t="str">
        <f t="shared" si="291"/>
        <v/>
      </c>
      <c r="I3766" s="4" t="str">
        <f t="shared" si="292"/>
        <v/>
      </c>
      <c r="J3766" s="4" t="str">
        <f t="shared" si="293"/>
        <v/>
      </c>
      <c r="K3766" s="4" t="str">
        <f>IF(ISERROR(MATCH(A3766,SEM_20201201_20210416!A:A,0)),"","Y")</f>
        <v/>
      </c>
      <c r="L3766" s="4" t="str">
        <f>IF(K3766="Y",VLOOKUP($A3766,SEM_20201201_20210416!$A:$G,3,FALSE),"")</f>
        <v/>
      </c>
      <c r="M3766" s="4" t="str">
        <f>IF(K3766="Y",VLOOKUP($A3766,SEM_20201201_20210416!$A:$G,4,FALSE),"")</f>
        <v/>
      </c>
      <c r="N3766" s="1" t="str">
        <f>IFERROR(VLOOKUP(A3766,SEM_20201201_20210416!A:F,6,FALSE),"")</f>
        <v/>
      </c>
      <c r="O3766" s="4" t="str">
        <f t="shared" si="294"/>
        <v/>
      </c>
      <c r="P3766" s="4" t="str">
        <f t="shared" si="295"/>
        <v/>
      </c>
    </row>
    <row r="3767" spans="1:16">
      <c r="A3767" s="3" t="s">
        <v>4431</v>
      </c>
      <c r="B3767">
        <v>2</v>
      </c>
      <c r="C3767">
        <v>0</v>
      </c>
      <c r="D3767" s="1">
        <v>0</v>
      </c>
      <c r="E3767" s="2">
        <v>3</v>
      </c>
      <c r="H3767" s="4" t="str">
        <f t="shared" si="291"/>
        <v/>
      </c>
      <c r="I3767" s="4" t="str">
        <f t="shared" si="292"/>
        <v/>
      </c>
      <c r="J3767" s="4" t="str">
        <f t="shared" si="293"/>
        <v/>
      </c>
      <c r="K3767" s="4" t="str">
        <f>IF(ISERROR(MATCH(A3767,SEM_20201201_20210416!A:A,0)),"","Y")</f>
        <v/>
      </c>
      <c r="L3767" s="4" t="str">
        <f>IF(K3767="Y",VLOOKUP($A3767,SEM_20201201_20210416!$A:$G,3,FALSE),"")</f>
        <v/>
      </c>
      <c r="M3767" s="4" t="str">
        <f>IF(K3767="Y",VLOOKUP($A3767,SEM_20201201_20210416!$A:$G,4,FALSE),"")</f>
        <v/>
      </c>
      <c r="N3767" s="1" t="str">
        <f>IFERROR(VLOOKUP(A3767,SEM_20201201_20210416!A:F,6,FALSE),"")</f>
        <v/>
      </c>
      <c r="O3767" s="4" t="str">
        <f t="shared" si="294"/>
        <v/>
      </c>
      <c r="P3767" s="4" t="str">
        <f t="shared" si="295"/>
        <v/>
      </c>
    </row>
    <row r="3768" spans="1:16">
      <c r="A3768" s="3" t="s">
        <v>4441</v>
      </c>
      <c r="B3768">
        <v>2</v>
      </c>
      <c r="C3768">
        <v>0</v>
      </c>
      <c r="D3768" s="1">
        <v>0</v>
      </c>
      <c r="E3768" s="2">
        <v>3</v>
      </c>
      <c r="H3768" s="4" t="str">
        <f t="shared" si="291"/>
        <v/>
      </c>
      <c r="I3768" s="4" t="str">
        <f t="shared" si="292"/>
        <v/>
      </c>
      <c r="J3768" s="4" t="str">
        <f t="shared" si="293"/>
        <v/>
      </c>
      <c r="K3768" s="4" t="str">
        <f>IF(ISERROR(MATCH(A3768,SEM_20201201_20210416!A:A,0)),"","Y")</f>
        <v/>
      </c>
      <c r="L3768" s="4" t="str">
        <f>IF(K3768="Y",VLOOKUP($A3768,SEM_20201201_20210416!$A:$G,3,FALSE),"")</f>
        <v/>
      </c>
      <c r="M3768" s="4" t="str">
        <f>IF(K3768="Y",VLOOKUP($A3768,SEM_20201201_20210416!$A:$G,4,FALSE),"")</f>
        <v/>
      </c>
      <c r="N3768" s="1" t="str">
        <f>IFERROR(VLOOKUP(A3768,SEM_20201201_20210416!A:F,6,FALSE),"")</f>
        <v/>
      </c>
      <c r="O3768" s="4" t="str">
        <f t="shared" si="294"/>
        <v/>
      </c>
      <c r="P3768" s="4" t="str">
        <f t="shared" si="295"/>
        <v/>
      </c>
    </row>
    <row r="3769" spans="1:16">
      <c r="A3769" s="3" t="s">
        <v>4470</v>
      </c>
      <c r="B3769">
        <v>2</v>
      </c>
      <c r="C3769">
        <v>0</v>
      </c>
      <c r="D3769" s="1">
        <v>0</v>
      </c>
      <c r="E3769" s="2">
        <v>3</v>
      </c>
      <c r="H3769" s="4" t="str">
        <f t="shared" si="291"/>
        <v/>
      </c>
      <c r="I3769" s="4" t="str">
        <f t="shared" si="292"/>
        <v/>
      </c>
      <c r="J3769" s="4" t="str">
        <f t="shared" si="293"/>
        <v/>
      </c>
      <c r="K3769" s="4" t="str">
        <f>IF(ISERROR(MATCH(A3769,SEM_20201201_20210416!A:A,0)),"","Y")</f>
        <v/>
      </c>
      <c r="L3769" s="4" t="str">
        <f>IF(K3769="Y",VLOOKUP($A3769,SEM_20201201_20210416!$A:$G,3,FALSE),"")</f>
        <v/>
      </c>
      <c r="M3769" s="4" t="str">
        <f>IF(K3769="Y",VLOOKUP($A3769,SEM_20201201_20210416!$A:$G,4,FALSE),"")</f>
        <v/>
      </c>
      <c r="N3769" s="1" t="str">
        <f>IFERROR(VLOOKUP(A3769,SEM_20201201_20210416!A:F,6,FALSE),"")</f>
        <v/>
      </c>
      <c r="O3769" s="4" t="str">
        <f t="shared" si="294"/>
        <v/>
      </c>
      <c r="P3769" s="4" t="str">
        <f t="shared" si="295"/>
        <v/>
      </c>
    </row>
    <row r="3770" spans="1:16">
      <c r="A3770" s="3" t="s">
        <v>4495</v>
      </c>
      <c r="B3770">
        <v>2</v>
      </c>
      <c r="C3770">
        <v>0</v>
      </c>
      <c r="D3770" s="1">
        <v>0</v>
      </c>
      <c r="E3770" s="2">
        <v>3</v>
      </c>
      <c r="H3770" s="4" t="str">
        <f t="shared" si="291"/>
        <v/>
      </c>
      <c r="I3770" s="4" t="str">
        <f t="shared" si="292"/>
        <v/>
      </c>
      <c r="J3770" s="4" t="str">
        <f t="shared" si="293"/>
        <v/>
      </c>
      <c r="K3770" s="4" t="str">
        <f>IF(ISERROR(MATCH(A3770,SEM_20201201_20210416!A:A,0)),"","Y")</f>
        <v/>
      </c>
      <c r="L3770" s="4" t="str">
        <f>IF(K3770="Y",VLOOKUP($A3770,SEM_20201201_20210416!$A:$G,3,FALSE),"")</f>
        <v/>
      </c>
      <c r="M3770" s="4" t="str">
        <f>IF(K3770="Y",VLOOKUP($A3770,SEM_20201201_20210416!$A:$G,4,FALSE),"")</f>
        <v/>
      </c>
      <c r="N3770" s="1" t="str">
        <f>IFERROR(VLOOKUP(A3770,SEM_20201201_20210416!A:F,6,FALSE),"")</f>
        <v/>
      </c>
      <c r="O3770" s="4" t="str">
        <f t="shared" si="294"/>
        <v/>
      </c>
      <c r="P3770" s="4" t="str">
        <f t="shared" si="295"/>
        <v/>
      </c>
    </row>
    <row r="3771" spans="1:16">
      <c r="A3771" s="3" t="s">
        <v>4520</v>
      </c>
      <c r="B3771">
        <v>2</v>
      </c>
      <c r="C3771">
        <v>0</v>
      </c>
      <c r="D3771" s="1">
        <v>0</v>
      </c>
      <c r="E3771" s="2">
        <v>3</v>
      </c>
      <c r="H3771" s="4" t="str">
        <f t="shared" si="291"/>
        <v/>
      </c>
      <c r="I3771" s="4" t="str">
        <f t="shared" si="292"/>
        <v/>
      </c>
      <c r="J3771" s="4" t="str">
        <f t="shared" si="293"/>
        <v/>
      </c>
      <c r="K3771" s="4" t="str">
        <f>IF(ISERROR(MATCH(A3771,SEM_20201201_20210416!A:A,0)),"","Y")</f>
        <v/>
      </c>
      <c r="L3771" s="4" t="str">
        <f>IF(K3771="Y",VLOOKUP($A3771,SEM_20201201_20210416!$A:$G,3,FALSE),"")</f>
        <v/>
      </c>
      <c r="M3771" s="4" t="str">
        <f>IF(K3771="Y",VLOOKUP($A3771,SEM_20201201_20210416!$A:$G,4,FALSE),"")</f>
        <v/>
      </c>
      <c r="N3771" s="1" t="str">
        <f>IFERROR(VLOOKUP(A3771,SEM_20201201_20210416!A:F,6,FALSE),"")</f>
        <v/>
      </c>
      <c r="O3771" s="4" t="str">
        <f t="shared" si="294"/>
        <v/>
      </c>
      <c r="P3771" s="4" t="str">
        <f t="shared" si="295"/>
        <v/>
      </c>
    </row>
    <row r="3772" spans="1:16">
      <c r="A3772" s="3" t="s">
        <v>4568</v>
      </c>
      <c r="B3772">
        <v>2</v>
      </c>
      <c r="C3772">
        <v>0</v>
      </c>
      <c r="D3772" s="1">
        <v>0</v>
      </c>
      <c r="E3772" s="2">
        <v>3</v>
      </c>
      <c r="H3772" s="4" t="str">
        <f t="shared" si="291"/>
        <v/>
      </c>
      <c r="I3772" s="4" t="str">
        <f t="shared" si="292"/>
        <v/>
      </c>
      <c r="J3772" s="4" t="str">
        <f t="shared" si="293"/>
        <v/>
      </c>
      <c r="K3772" s="4" t="str">
        <f>IF(ISERROR(MATCH(A3772,SEM_20201201_20210416!A:A,0)),"","Y")</f>
        <v/>
      </c>
      <c r="L3772" s="4" t="str">
        <f>IF(K3772="Y",VLOOKUP($A3772,SEM_20201201_20210416!$A:$G,3,FALSE),"")</f>
        <v/>
      </c>
      <c r="M3772" s="4" t="str">
        <f>IF(K3772="Y",VLOOKUP($A3772,SEM_20201201_20210416!$A:$G,4,FALSE),"")</f>
        <v/>
      </c>
      <c r="N3772" s="1" t="str">
        <f>IFERROR(VLOOKUP(A3772,SEM_20201201_20210416!A:F,6,FALSE),"")</f>
        <v/>
      </c>
      <c r="O3772" s="4" t="str">
        <f t="shared" si="294"/>
        <v/>
      </c>
      <c r="P3772" s="4" t="str">
        <f t="shared" si="295"/>
        <v/>
      </c>
    </row>
    <row r="3773" spans="1:16">
      <c r="A3773" s="3" t="s">
        <v>4260</v>
      </c>
      <c r="B3773">
        <v>2</v>
      </c>
      <c r="C3773">
        <v>1</v>
      </c>
      <c r="D3773" s="1">
        <v>0.5</v>
      </c>
      <c r="E3773" s="2">
        <v>3.5</v>
      </c>
      <c r="H3773" s="4" t="str">
        <f t="shared" si="291"/>
        <v/>
      </c>
      <c r="I3773" s="4" t="str">
        <f t="shared" si="292"/>
        <v/>
      </c>
      <c r="J3773" s="4" t="str">
        <f t="shared" si="293"/>
        <v/>
      </c>
      <c r="K3773" s="4" t="str">
        <f>IF(ISERROR(MATCH(A3773,SEM_20201201_20210416!A:A,0)),"","Y")</f>
        <v/>
      </c>
      <c r="L3773" s="4" t="str">
        <f>IF(K3773="Y",VLOOKUP($A3773,SEM_20201201_20210416!$A:$G,3,FALSE),"")</f>
        <v/>
      </c>
      <c r="M3773" s="4" t="str">
        <f>IF(K3773="Y",VLOOKUP($A3773,SEM_20201201_20210416!$A:$G,4,FALSE),"")</f>
        <v/>
      </c>
      <c r="N3773" s="1" t="str">
        <f>IFERROR(VLOOKUP(A3773,SEM_20201201_20210416!A:F,6,FALSE),"")</f>
        <v/>
      </c>
      <c r="O3773" s="4" t="str">
        <f t="shared" si="294"/>
        <v/>
      </c>
      <c r="P3773" s="4" t="str">
        <f t="shared" si="295"/>
        <v/>
      </c>
    </row>
    <row r="3774" spans="1:16">
      <c r="A3774" s="3" t="s">
        <v>4324</v>
      </c>
      <c r="B3774">
        <v>2</v>
      </c>
      <c r="C3774">
        <v>1</v>
      </c>
      <c r="D3774" s="1">
        <v>0.5</v>
      </c>
      <c r="E3774" s="2">
        <v>3.5</v>
      </c>
      <c r="H3774" s="4" t="str">
        <f t="shared" si="291"/>
        <v/>
      </c>
      <c r="I3774" s="4" t="str">
        <f t="shared" si="292"/>
        <v/>
      </c>
      <c r="J3774" s="4" t="str">
        <f t="shared" si="293"/>
        <v/>
      </c>
      <c r="K3774" s="4" t="str">
        <f>IF(ISERROR(MATCH(A3774,SEM_20201201_20210416!A:A,0)),"","Y")</f>
        <v/>
      </c>
      <c r="L3774" s="4" t="str">
        <f>IF(K3774="Y",VLOOKUP($A3774,SEM_20201201_20210416!$A:$G,3,FALSE),"")</f>
        <v/>
      </c>
      <c r="M3774" s="4" t="str">
        <f>IF(K3774="Y",VLOOKUP($A3774,SEM_20201201_20210416!$A:$G,4,FALSE),"")</f>
        <v/>
      </c>
      <c r="N3774" s="1" t="str">
        <f>IFERROR(VLOOKUP(A3774,SEM_20201201_20210416!A:F,6,FALSE),"")</f>
        <v/>
      </c>
      <c r="O3774" s="4" t="str">
        <f t="shared" si="294"/>
        <v/>
      </c>
      <c r="P3774" s="4" t="str">
        <f t="shared" si="295"/>
        <v/>
      </c>
    </row>
    <row r="3775" spans="1:16">
      <c r="A3775" s="3" t="s">
        <v>4517</v>
      </c>
      <c r="B3775">
        <v>2</v>
      </c>
      <c r="C3775">
        <v>1</v>
      </c>
      <c r="D3775" s="1">
        <v>0.5</v>
      </c>
      <c r="E3775" s="2">
        <v>3.5</v>
      </c>
      <c r="H3775" s="4" t="str">
        <f t="shared" si="291"/>
        <v/>
      </c>
      <c r="I3775" s="4" t="str">
        <f t="shared" si="292"/>
        <v/>
      </c>
      <c r="J3775" s="4" t="str">
        <f t="shared" si="293"/>
        <v/>
      </c>
      <c r="K3775" s="4" t="str">
        <f>IF(ISERROR(MATCH(A3775,SEM_20201201_20210416!A:A,0)),"","Y")</f>
        <v/>
      </c>
      <c r="L3775" s="4" t="str">
        <f>IF(K3775="Y",VLOOKUP($A3775,SEM_20201201_20210416!$A:$G,3,FALSE),"")</f>
        <v/>
      </c>
      <c r="M3775" s="4" t="str">
        <f>IF(K3775="Y",VLOOKUP($A3775,SEM_20201201_20210416!$A:$G,4,FALSE),"")</f>
        <v/>
      </c>
      <c r="N3775" s="1" t="str">
        <f>IFERROR(VLOOKUP(A3775,SEM_20201201_20210416!A:F,6,FALSE),"")</f>
        <v/>
      </c>
      <c r="O3775" s="4" t="str">
        <f t="shared" si="294"/>
        <v/>
      </c>
      <c r="P3775" s="4" t="str">
        <f t="shared" si="295"/>
        <v/>
      </c>
    </row>
    <row r="3776" spans="1:16">
      <c r="A3776" s="3" t="s">
        <v>3697</v>
      </c>
      <c r="B3776">
        <v>2</v>
      </c>
      <c r="C3776">
        <v>0</v>
      </c>
      <c r="D3776" s="1">
        <v>0</v>
      </c>
      <c r="E3776" s="2">
        <v>3.5</v>
      </c>
      <c r="H3776" s="4" t="str">
        <f t="shared" si="291"/>
        <v/>
      </c>
      <c r="I3776" s="4" t="str">
        <f t="shared" si="292"/>
        <v/>
      </c>
      <c r="J3776" s="4" t="str">
        <f t="shared" si="293"/>
        <v/>
      </c>
      <c r="K3776" s="4" t="str">
        <f>IF(ISERROR(MATCH(A3776,SEM_20201201_20210416!A:A,0)),"","Y")</f>
        <v/>
      </c>
      <c r="L3776" s="4" t="str">
        <f>IF(K3776="Y",VLOOKUP($A3776,SEM_20201201_20210416!$A:$G,3,FALSE),"")</f>
        <v/>
      </c>
      <c r="M3776" s="4" t="str">
        <f>IF(K3776="Y",VLOOKUP($A3776,SEM_20201201_20210416!$A:$G,4,FALSE),"")</f>
        <v/>
      </c>
      <c r="N3776" s="1" t="str">
        <f>IFERROR(VLOOKUP(A3776,SEM_20201201_20210416!A:F,6,FALSE),"")</f>
        <v/>
      </c>
      <c r="O3776" s="4" t="str">
        <f t="shared" si="294"/>
        <v/>
      </c>
      <c r="P3776" s="4" t="str">
        <f t="shared" si="295"/>
        <v/>
      </c>
    </row>
    <row r="3777" spans="1:16">
      <c r="A3777" s="3" t="s">
        <v>3766</v>
      </c>
      <c r="B3777">
        <v>2</v>
      </c>
      <c r="C3777">
        <v>0</v>
      </c>
      <c r="D3777" s="1">
        <v>0</v>
      </c>
      <c r="E3777" s="2">
        <v>3.5</v>
      </c>
      <c r="H3777" s="4" t="str">
        <f t="shared" si="291"/>
        <v/>
      </c>
      <c r="I3777" s="4" t="str">
        <f t="shared" si="292"/>
        <v/>
      </c>
      <c r="J3777" s="4" t="str">
        <f t="shared" si="293"/>
        <v/>
      </c>
      <c r="K3777" s="4" t="str">
        <f>IF(ISERROR(MATCH(A3777,SEM_20201201_20210416!A:A,0)),"","Y")</f>
        <v/>
      </c>
      <c r="L3777" s="4" t="str">
        <f>IF(K3777="Y",VLOOKUP($A3777,SEM_20201201_20210416!$A:$G,3,FALSE),"")</f>
        <v/>
      </c>
      <c r="M3777" s="4" t="str">
        <f>IF(K3777="Y",VLOOKUP($A3777,SEM_20201201_20210416!$A:$G,4,FALSE),"")</f>
        <v/>
      </c>
      <c r="N3777" s="1" t="str">
        <f>IFERROR(VLOOKUP(A3777,SEM_20201201_20210416!A:F,6,FALSE),"")</f>
        <v/>
      </c>
      <c r="O3777" s="4" t="str">
        <f t="shared" si="294"/>
        <v/>
      </c>
      <c r="P3777" s="4" t="str">
        <f t="shared" si="295"/>
        <v/>
      </c>
    </row>
    <row r="3778" spans="1:16">
      <c r="A3778" s="3" t="s">
        <v>3920</v>
      </c>
      <c r="B3778">
        <v>2</v>
      </c>
      <c r="C3778">
        <v>0</v>
      </c>
      <c r="D3778" s="1">
        <v>0</v>
      </c>
      <c r="E3778" s="2">
        <v>3.5</v>
      </c>
      <c r="H3778" s="4" t="str">
        <f t="shared" si="291"/>
        <v/>
      </c>
      <c r="I3778" s="4" t="str">
        <f t="shared" si="292"/>
        <v/>
      </c>
      <c r="J3778" s="4" t="str">
        <f t="shared" si="293"/>
        <v/>
      </c>
      <c r="K3778" s="4" t="str">
        <f>IF(ISERROR(MATCH(A3778,SEM_20201201_20210416!A:A,0)),"","Y")</f>
        <v/>
      </c>
      <c r="L3778" s="4" t="str">
        <f>IF(K3778="Y",VLOOKUP($A3778,SEM_20201201_20210416!$A:$G,3,FALSE),"")</f>
        <v/>
      </c>
      <c r="M3778" s="4" t="str">
        <f>IF(K3778="Y",VLOOKUP($A3778,SEM_20201201_20210416!$A:$G,4,FALSE),"")</f>
        <v/>
      </c>
      <c r="N3778" s="1" t="str">
        <f>IFERROR(VLOOKUP(A3778,SEM_20201201_20210416!A:F,6,FALSE),"")</f>
        <v/>
      </c>
      <c r="O3778" s="4" t="str">
        <f t="shared" si="294"/>
        <v/>
      </c>
      <c r="P3778" s="4" t="str">
        <f t="shared" si="295"/>
        <v/>
      </c>
    </row>
    <row r="3779" spans="1:16">
      <c r="A3779" s="3" t="s">
        <v>4002</v>
      </c>
      <c r="B3779">
        <v>2</v>
      </c>
      <c r="C3779">
        <v>0</v>
      </c>
      <c r="D3779" s="1">
        <v>0</v>
      </c>
      <c r="E3779" s="2">
        <v>3.5</v>
      </c>
      <c r="H3779" s="4" t="str">
        <f t="shared" ref="H3779:H3842" si="296">IF(AND(E3779&gt;=2,E3779&lt;3),"Y","")</f>
        <v/>
      </c>
      <c r="I3779" s="4" t="str">
        <f t="shared" ref="I3779:I3842" si="297">IF(AND(E3779&gt;=4,E3779&lt;5),"Y","")</f>
        <v/>
      </c>
      <c r="J3779" s="4" t="str">
        <f t="shared" ref="J3779:J3842" si="298">IF(AND(E3779&gt;=6,E3779&lt;7),"Y","")</f>
        <v/>
      </c>
      <c r="K3779" s="4" t="str">
        <f>IF(ISERROR(MATCH(A3779,SEM_20201201_20210416!A:A,0)),"","Y")</f>
        <v/>
      </c>
      <c r="L3779" s="4" t="str">
        <f>IF(K3779="Y",VLOOKUP($A3779,SEM_20201201_20210416!$A:$G,3,FALSE),"")</f>
        <v/>
      </c>
      <c r="M3779" s="4" t="str">
        <f>IF(K3779="Y",VLOOKUP($A3779,SEM_20201201_20210416!$A:$G,4,FALSE),"")</f>
        <v/>
      </c>
      <c r="N3779" s="1" t="str">
        <f>IFERROR(VLOOKUP(A3779,SEM_20201201_20210416!A:F,6,FALSE),"")</f>
        <v/>
      </c>
      <c r="O3779" s="4" t="str">
        <f t="shared" ref="O3779:O3842" si="299">IF(AND(K3779="Y",M3779&gt;C3779),"Y","")</f>
        <v/>
      </c>
      <c r="P3779" s="4" t="str">
        <f t="shared" ref="P3779:P3842" si="300">IF(AND(G3779&lt;&gt;"N",E3779&gt;$V$1,D3779&lt;$V$2,B3779&gt;=$V$3),"Y","")</f>
        <v/>
      </c>
    </row>
    <row r="3780" spans="1:16">
      <c r="A3780" s="3" t="s">
        <v>4040</v>
      </c>
      <c r="B3780">
        <v>2</v>
      </c>
      <c r="C3780">
        <v>0</v>
      </c>
      <c r="D3780" s="1">
        <v>0</v>
      </c>
      <c r="E3780" s="2">
        <v>3.5</v>
      </c>
      <c r="H3780" s="4" t="str">
        <f t="shared" si="296"/>
        <v/>
      </c>
      <c r="I3780" s="4" t="str">
        <f t="shared" si="297"/>
        <v/>
      </c>
      <c r="J3780" s="4" t="str">
        <f t="shared" si="298"/>
        <v/>
      </c>
      <c r="K3780" s="4" t="str">
        <f>IF(ISERROR(MATCH(A3780,SEM_20201201_20210416!A:A,0)),"","Y")</f>
        <v/>
      </c>
      <c r="L3780" s="4" t="str">
        <f>IF(K3780="Y",VLOOKUP($A3780,SEM_20201201_20210416!$A:$G,3,FALSE),"")</f>
        <v/>
      </c>
      <c r="M3780" s="4" t="str">
        <f>IF(K3780="Y",VLOOKUP($A3780,SEM_20201201_20210416!$A:$G,4,FALSE),"")</f>
        <v/>
      </c>
      <c r="N3780" s="1" t="str">
        <f>IFERROR(VLOOKUP(A3780,SEM_20201201_20210416!A:F,6,FALSE),"")</f>
        <v/>
      </c>
      <c r="O3780" s="4" t="str">
        <f t="shared" si="299"/>
        <v/>
      </c>
      <c r="P3780" s="4" t="str">
        <f t="shared" si="300"/>
        <v/>
      </c>
    </row>
    <row r="3781" spans="1:16">
      <c r="A3781" s="3" t="s">
        <v>4210</v>
      </c>
      <c r="B3781">
        <v>2</v>
      </c>
      <c r="C3781">
        <v>0</v>
      </c>
      <c r="D3781" s="1">
        <v>0</v>
      </c>
      <c r="E3781" s="2">
        <v>3.5</v>
      </c>
      <c r="H3781" s="4" t="str">
        <f t="shared" si="296"/>
        <v/>
      </c>
      <c r="I3781" s="4" t="str">
        <f t="shared" si="297"/>
        <v/>
      </c>
      <c r="J3781" s="4" t="str">
        <f t="shared" si="298"/>
        <v/>
      </c>
      <c r="K3781" s="4" t="str">
        <f>IF(ISERROR(MATCH(A3781,SEM_20201201_20210416!A:A,0)),"","Y")</f>
        <v/>
      </c>
      <c r="L3781" s="4" t="str">
        <f>IF(K3781="Y",VLOOKUP($A3781,SEM_20201201_20210416!$A:$G,3,FALSE),"")</f>
        <v/>
      </c>
      <c r="M3781" s="4" t="str">
        <f>IF(K3781="Y",VLOOKUP($A3781,SEM_20201201_20210416!$A:$G,4,FALSE),"")</f>
        <v/>
      </c>
      <c r="N3781" s="1" t="str">
        <f>IFERROR(VLOOKUP(A3781,SEM_20201201_20210416!A:F,6,FALSE),"")</f>
        <v/>
      </c>
      <c r="O3781" s="4" t="str">
        <f t="shared" si="299"/>
        <v/>
      </c>
      <c r="P3781" s="4" t="str">
        <f t="shared" si="300"/>
        <v/>
      </c>
    </row>
    <row r="3782" spans="1:16">
      <c r="A3782" s="3" t="s">
        <v>4275</v>
      </c>
      <c r="B3782">
        <v>2</v>
      </c>
      <c r="C3782">
        <v>0</v>
      </c>
      <c r="D3782" s="1">
        <v>0</v>
      </c>
      <c r="E3782" s="2">
        <v>3.5</v>
      </c>
      <c r="H3782" s="4" t="str">
        <f t="shared" si="296"/>
        <v/>
      </c>
      <c r="I3782" s="4" t="str">
        <f t="shared" si="297"/>
        <v/>
      </c>
      <c r="J3782" s="4" t="str">
        <f t="shared" si="298"/>
        <v/>
      </c>
      <c r="K3782" s="4" t="str">
        <f>IF(ISERROR(MATCH(A3782,SEM_20201201_20210416!A:A,0)),"","Y")</f>
        <v/>
      </c>
      <c r="L3782" s="4" t="str">
        <f>IF(K3782="Y",VLOOKUP($A3782,SEM_20201201_20210416!$A:$G,3,FALSE),"")</f>
        <v/>
      </c>
      <c r="M3782" s="4" t="str">
        <f>IF(K3782="Y",VLOOKUP($A3782,SEM_20201201_20210416!$A:$G,4,FALSE),"")</f>
        <v/>
      </c>
      <c r="N3782" s="1" t="str">
        <f>IFERROR(VLOOKUP(A3782,SEM_20201201_20210416!A:F,6,FALSE),"")</f>
        <v/>
      </c>
      <c r="O3782" s="4" t="str">
        <f t="shared" si="299"/>
        <v/>
      </c>
      <c r="P3782" s="4" t="str">
        <f t="shared" si="300"/>
        <v/>
      </c>
    </row>
    <row r="3783" spans="1:16">
      <c r="A3783" s="3" t="s">
        <v>4332</v>
      </c>
      <c r="B3783">
        <v>2</v>
      </c>
      <c r="C3783">
        <v>0</v>
      </c>
      <c r="D3783" s="1">
        <v>0</v>
      </c>
      <c r="E3783" s="2">
        <v>3.5</v>
      </c>
      <c r="H3783" s="4" t="str">
        <f t="shared" si="296"/>
        <v/>
      </c>
      <c r="I3783" s="4" t="str">
        <f t="shared" si="297"/>
        <v/>
      </c>
      <c r="J3783" s="4" t="str">
        <f t="shared" si="298"/>
        <v/>
      </c>
      <c r="K3783" s="4" t="str">
        <f>IF(ISERROR(MATCH(A3783,SEM_20201201_20210416!A:A,0)),"","Y")</f>
        <v/>
      </c>
      <c r="L3783" s="4" t="str">
        <f>IF(K3783="Y",VLOOKUP($A3783,SEM_20201201_20210416!$A:$G,3,FALSE),"")</f>
        <v/>
      </c>
      <c r="M3783" s="4" t="str">
        <f>IF(K3783="Y",VLOOKUP($A3783,SEM_20201201_20210416!$A:$G,4,FALSE),"")</f>
        <v/>
      </c>
      <c r="N3783" s="1" t="str">
        <f>IFERROR(VLOOKUP(A3783,SEM_20201201_20210416!A:F,6,FALSE),"")</f>
        <v/>
      </c>
      <c r="O3783" s="4" t="str">
        <f t="shared" si="299"/>
        <v/>
      </c>
      <c r="P3783" s="4" t="str">
        <f t="shared" si="300"/>
        <v/>
      </c>
    </row>
    <row r="3784" spans="1:16">
      <c r="A3784" s="3" t="s">
        <v>4344</v>
      </c>
      <c r="B3784">
        <v>2</v>
      </c>
      <c r="C3784">
        <v>0</v>
      </c>
      <c r="D3784" s="1">
        <v>0</v>
      </c>
      <c r="E3784" s="2">
        <v>3.5</v>
      </c>
      <c r="H3784" s="4" t="str">
        <f t="shared" si="296"/>
        <v/>
      </c>
      <c r="I3784" s="4" t="str">
        <f t="shared" si="297"/>
        <v/>
      </c>
      <c r="J3784" s="4" t="str">
        <f t="shared" si="298"/>
        <v/>
      </c>
      <c r="K3784" s="4" t="str">
        <f>IF(ISERROR(MATCH(A3784,SEM_20201201_20210416!A:A,0)),"","Y")</f>
        <v/>
      </c>
      <c r="L3784" s="4" t="str">
        <f>IF(K3784="Y",VLOOKUP($A3784,SEM_20201201_20210416!$A:$G,3,FALSE),"")</f>
        <v/>
      </c>
      <c r="M3784" s="4" t="str">
        <f>IF(K3784="Y",VLOOKUP($A3784,SEM_20201201_20210416!$A:$G,4,FALSE),"")</f>
        <v/>
      </c>
      <c r="N3784" s="1" t="str">
        <f>IFERROR(VLOOKUP(A3784,SEM_20201201_20210416!A:F,6,FALSE),"")</f>
        <v/>
      </c>
      <c r="O3784" s="4" t="str">
        <f t="shared" si="299"/>
        <v/>
      </c>
      <c r="P3784" s="4" t="str">
        <f t="shared" si="300"/>
        <v/>
      </c>
    </row>
    <row r="3785" spans="1:16">
      <c r="A3785" s="3" t="s">
        <v>4424</v>
      </c>
      <c r="B3785">
        <v>2</v>
      </c>
      <c r="C3785">
        <v>0</v>
      </c>
      <c r="D3785" s="1">
        <v>0</v>
      </c>
      <c r="E3785" s="2">
        <v>3.5</v>
      </c>
      <c r="H3785" s="4" t="str">
        <f t="shared" si="296"/>
        <v/>
      </c>
      <c r="I3785" s="4" t="str">
        <f t="shared" si="297"/>
        <v/>
      </c>
      <c r="J3785" s="4" t="str">
        <f t="shared" si="298"/>
        <v/>
      </c>
      <c r="K3785" s="4" t="str">
        <f>IF(ISERROR(MATCH(A3785,SEM_20201201_20210416!A:A,0)),"","Y")</f>
        <v/>
      </c>
      <c r="L3785" s="4" t="str">
        <f>IF(K3785="Y",VLOOKUP($A3785,SEM_20201201_20210416!$A:$G,3,FALSE),"")</f>
        <v/>
      </c>
      <c r="M3785" s="4" t="str">
        <f>IF(K3785="Y",VLOOKUP($A3785,SEM_20201201_20210416!$A:$G,4,FALSE),"")</f>
        <v/>
      </c>
      <c r="N3785" s="1" t="str">
        <f>IFERROR(VLOOKUP(A3785,SEM_20201201_20210416!A:F,6,FALSE),"")</f>
        <v/>
      </c>
      <c r="O3785" s="4" t="str">
        <f t="shared" si="299"/>
        <v/>
      </c>
      <c r="P3785" s="4" t="str">
        <f t="shared" si="300"/>
        <v/>
      </c>
    </row>
    <row r="3786" spans="1:16">
      <c r="A3786" s="3" t="s">
        <v>3827</v>
      </c>
      <c r="B3786">
        <v>2</v>
      </c>
      <c r="C3786">
        <v>1</v>
      </c>
      <c r="D3786" s="1">
        <v>0.5</v>
      </c>
      <c r="E3786" s="2">
        <v>4</v>
      </c>
      <c r="H3786" s="4" t="str">
        <f t="shared" si="296"/>
        <v/>
      </c>
      <c r="I3786" s="4" t="str">
        <f t="shared" si="297"/>
        <v>Y</v>
      </c>
      <c r="J3786" s="4" t="str">
        <f t="shared" si="298"/>
        <v/>
      </c>
      <c r="K3786" s="4" t="str">
        <f>IF(ISERROR(MATCH(A3786,SEM_20201201_20210416!A:A,0)),"","Y")</f>
        <v/>
      </c>
      <c r="L3786" s="4" t="str">
        <f>IF(K3786="Y",VLOOKUP($A3786,SEM_20201201_20210416!$A:$G,3,FALSE),"")</f>
        <v/>
      </c>
      <c r="M3786" s="4" t="str">
        <f>IF(K3786="Y",VLOOKUP($A3786,SEM_20201201_20210416!$A:$G,4,FALSE),"")</f>
        <v/>
      </c>
      <c r="N3786" s="1" t="str">
        <f>IFERROR(VLOOKUP(A3786,SEM_20201201_20210416!A:F,6,FALSE),"")</f>
        <v/>
      </c>
      <c r="O3786" s="4" t="str">
        <f t="shared" si="299"/>
        <v/>
      </c>
      <c r="P3786" s="4" t="str">
        <f t="shared" si="300"/>
        <v/>
      </c>
    </row>
    <row r="3787" spans="1:16">
      <c r="A3787" s="3" t="s">
        <v>3874</v>
      </c>
      <c r="B3787">
        <v>2</v>
      </c>
      <c r="C3787">
        <v>1</v>
      </c>
      <c r="D3787" s="1">
        <v>0.5</v>
      </c>
      <c r="E3787" s="2">
        <v>4</v>
      </c>
      <c r="H3787" s="4" t="str">
        <f t="shared" si="296"/>
        <v/>
      </c>
      <c r="I3787" s="4" t="str">
        <f t="shared" si="297"/>
        <v>Y</v>
      </c>
      <c r="J3787" s="4" t="str">
        <f t="shared" si="298"/>
        <v/>
      </c>
      <c r="K3787" s="4" t="str">
        <f>IF(ISERROR(MATCH(A3787,SEM_20201201_20210416!A:A,0)),"","Y")</f>
        <v/>
      </c>
      <c r="L3787" s="4" t="str">
        <f>IF(K3787="Y",VLOOKUP($A3787,SEM_20201201_20210416!$A:$G,3,FALSE),"")</f>
        <v/>
      </c>
      <c r="M3787" s="4" t="str">
        <f>IF(K3787="Y",VLOOKUP($A3787,SEM_20201201_20210416!$A:$G,4,FALSE),"")</f>
        <v/>
      </c>
      <c r="N3787" s="1" t="str">
        <f>IFERROR(VLOOKUP(A3787,SEM_20201201_20210416!A:F,6,FALSE),"")</f>
        <v/>
      </c>
      <c r="O3787" s="4" t="str">
        <f t="shared" si="299"/>
        <v/>
      </c>
      <c r="P3787" s="4" t="str">
        <f t="shared" si="300"/>
        <v/>
      </c>
    </row>
    <row r="3788" spans="1:16">
      <c r="A3788" s="3" t="s">
        <v>3967</v>
      </c>
      <c r="B3788">
        <v>2</v>
      </c>
      <c r="C3788">
        <v>1</v>
      </c>
      <c r="D3788" s="1">
        <v>0.5</v>
      </c>
      <c r="E3788" s="2">
        <v>4</v>
      </c>
      <c r="H3788" s="4" t="str">
        <f t="shared" si="296"/>
        <v/>
      </c>
      <c r="I3788" s="4" t="str">
        <f t="shared" si="297"/>
        <v>Y</v>
      </c>
      <c r="J3788" s="4" t="str">
        <f t="shared" si="298"/>
        <v/>
      </c>
      <c r="K3788" s="4" t="str">
        <f>IF(ISERROR(MATCH(A3788,SEM_20201201_20210416!A:A,0)),"","Y")</f>
        <v/>
      </c>
      <c r="L3788" s="4" t="str">
        <f>IF(K3788="Y",VLOOKUP($A3788,SEM_20201201_20210416!$A:$G,3,FALSE),"")</f>
        <v/>
      </c>
      <c r="M3788" s="4" t="str">
        <f>IF(K3788="Y",VLOOKUP($A3788,SEM_20201201_20210416!$A:$G,4,FALSE),"")</f>
        <v/>
      </c>
      <c r="N3788" s="1" t="str">
        <f>IFERROR(VLOOKUP(A3788,SEM_20201201_20210416!A:F,6,FALSE),"")</f>
        <v/>
      </c>
      <c r="O3788" s="4" t="str">
        <f t="shared" si="299"/>
        <v/>
      </c>
      <c r="P3788" s="4" t="str">
        <f t="shared" si="300"/>
        <v/>
      </c>
    </row>
    <row r="3789" spans="1:16">
      <c r="A3789" s="3" t="s">
        <v>4228</v>
      </c>
      <c r="B3789">
        <v>2</v>
      </c>
      <c r="C3789">
        <v>1</v>
      </c>
      <c r="D3789" s="1">
        <v>0.5</v>
      </c>
      <c r="E3789" s="2">
        <v>4</v>
      </c>
      <c r="H3789" s="4" t="str">
        <f t="shared" si="296"/>
        <v/>
      </c>
      <c r="I3789" s="4" t="str">
        <f t="shared" si="297"/>
        <v>Y</v>
      </c>
      <c r="J3789" s="4" t="str">
        <f t="shared" si="298"/>
        <v/>
      </c>
      <c r="K3789" s="4" t="str">
        <f>IF(ISERROR(MATCH(A3789,SEM_20201201_20210416!A:A,0)),"","Y")</f>
        <v/>
      </c>
      <c r="L3789" s="4" t="str">
        <f>IF(K3789="Y",VLOOKUP($A3789,SEM_20201201_20210416!$A:$G,3,FALSE),"")</f>
        <v/>
      </c>
      <c r="M3789" s="4" t="str">
        <f>IF(K3789="Y",VLOOKUP($A3789,SEM_20201201_20210416!$A:$G,4,FALSE),"")</f>
        <v/>
      </c>
      <c r="N3789" s="1" t="str">
        <f>IFERROR(VLOOKUP(A3789,SEM_20201201_20210416!A:F,6,FALSE),"")</f>
        <v/>
      </c>
      <c r="O3789" s="4" t="str">
        <f t="shared" si="299"/>
        <v/>
      </c>
      <c r="P3789" s="4" t="str">
        <f t="shared" si="300"/>
        <v/>
      </c>
    </row>
    <row r="3790" spans="1:16">
      <c r="A3790" s="3" t="s">
        <v>4364</v>
      </c>
      <c r="B3790">
        <v>2</v>
      </c>
      <c r="C3790">
        <v>1</v>
      </c>
      <c r="D3790" s="1">
        <v>0.5</v>
      </c>
      <c r="E3790" s="2">
        <v>4</v>
      </c>
      <c r="H3790" s="4" t="str">
        <f t="shared" si="296"/>
        <v/>
      </c>
      <c r="I3790" s="4" t="str">
        <f t="shared" si="297"/>
        <v>Y</v>
      </c>
      <c r="J3790" s="4" t="str">
        <f t="shared" si="298"/>
        <v/>
      </c>
      <c r="K3790" s="4" t="str">
        <f>IF(ISERROR(MATCH(A3790,SEM_20201201_20210416!A:A,0)),"","Y")</f>
        <v/>
      </c>
      <c r="L3790" s="4" t="str">
        <f>IF(K3790="Y",VLOOKUP($A3790,SEM_20201201_20210416!$A:$G,3,FALSE),"")</f>
        <v/>
      </c>
      <c r="M3790" s="4" t="str">
        <f>IF(K3790="Y",VLOOKUP($A3790,SEM_20201201_20210416!$A:$G,4,FALSE),"")</f>
        <v/>
      </c>
      <c r="N3790" s="1" t="str">
        <f>IFERROR(VLOOKUP(A3790,SEM_20201201_20210416!A:F,6,FALSE),"")</f>
        <v/>
      </c>
      <c r="O3790" s="4" t="str">
        <f t="shared" si="299"/>
        <v/>
      </c>
      <c r="P3790" s="4" t="str">
        <f t="shared" si="300"/>
        <v/>
      </c>
    </row>
    <row r="3791" spans="1:16">
      <c r="A3791" s="3" t="s">
        <v>3679</v>
      </c>
      <c r="B3791">
        <v>2</v>
      </c>
      <c r="C3791">
        <v>0</v>
      </c>
      <c r="D3791" s="1">
        <v>0</v>
      </c>
      <c r="E3791" s="2">
        <v>4</v>
      </c>
      <c r="H3791" s="4" t="str">
        <f t="shared" si="296"/>
        <v/>
      </c>
      <c r="I3791" s="4" t="str">
        <f t="shared" si="297"/>
        <v>Y</v>
      </c>
      <c r="J3791" s="4" t="str">
        <f t="shared" si="298"/>
        <v/>
      </c>
      <c r="K3791" s="4" t="str">
        <f>IF(ISERROR(MATCH(A3791,SEM_20201201_20210416!A:A,0)),"","Y")</f>
        <v/>
      </c>
      <c r="L3791" s="4" t="str">
        <f>IF(K3791="Y",VLOOKUP($A3791,SEM_20201201_20210416!$A:$G,3,FALSE),"")</f>
        <v/>
      </c>
      <c r="M3791" s="4" t="str">
        <f>IF(K3791="Y",VLOOKUP($A3791,SEM_20201201_20210416!$A:$G,4,FALSE),"")</f>
        <v/>
      </c>
      <c r="N3791" s="1" t="str">
        <f>IFERROR(VLOOKUP(A3791,SEM_20201201_20210416!A:F,6,FALSE),"")</f>
        <v/>
      </c>
      <c r="O3791" s="4" t="str">
        <f t="shared" si="299"/>
        <v/>
      </c>
      <c r="P3791" s="4" t="str">
        <f t="shared" si="300"/>
        <v/>
      </c>
    </row>
    <row r="3792" spans="1:16">
      <c r="A3792" s="3" t="s">
        <v>3687</v>
      </c>
      <c r="B3792">
        <v>2</v>
      </c>
      <c r="C3792">
        <v>0</v>
      </c>
      <c r="D3792" s="1">
        <v>0</v>
      </c>
      <c r="E3792" s="2">
        <v>4</v>
      </c>
      <c r="H3792" s="4" t="str">
        <f t="shared" si="296"/>
        <v/>
      </c>
      <c r="I3792" s="4" t="str">
        <f t="shared" si="297"/>
        <v>Y</v>
      </c>
      <c r="J3792" s="4" t="str">
        <f t="shared" si="298"/>
        <v/>
      </c>
      <c r="K3792" s="4" t="str">
        <f>IF(ISERROR(MATCH(A3792,SEM_20201201_20210416!A:A,0)),"","Y")</f>
        <v/>
      </c>
      <c r="L3792" s="4" t="str">
        <f>IF(K3792="Y",VLOOKUP($A3792,SEM_20201201_20210416!$A:$G,3,FALSE),"")</f>
        <v/>
      </c>
      <c r="M3792" s="4" t="str">
        <f>IF(K3792="Y",VLOOKUP($A3792,SEM_20201201_20210416!$A:$G,4,FALSE),"")</f>
        <v/>
      </c>
      <c r="N3792" s="1" t="str">
        <f>IFERROR(VLOOKUP(A3792,SEM_20201201_20210416!A:F,6,FALSE),"")</f>
        <v/>
      </c>
      <c r="O3792" s="4" t="str">
        <f t="shared" si="299"/>
        <v/>
      </c>
      <c r="P3792" s="4" t="str">
        <f t="shared" si="300"/>
        <v/>
      </c>
    </row>
    <row r="3793" spans="1:16">
      <c r="A3793" s="3" t="s">
        <v>3693</v>
      </c>
      <c r="B3793">
        <v>2</v>
      </c>
      <c r="C3793">
        <v>0</v>
      </c>
      <c r="D3793" s="1">
        <v>0</v>
      </c>
      <c r="E3793" s="2">
        <v>4</v>
      </c>
      <c r="H3793" s="4" t="str">
        <f t="shared" si="296"/>
        <v/>
      </c>
      <c r="I3793" s="4" t="str">
        <f t="shared" si="297"/>
        <v>Y</v>
      </c>
      <c r="J3793" s="4" t="str">
        <f t="shared" si="298"/>
        <v/>
      </c>
      <c r="K3793" s="4" t="str">
        <f>IF(ISERROR(MATCH(A3793,SEM_20201201_20210416!A:A,0)),"","Y")</f>
        <v/>
      </c>
      <c r="L3793" s="4" t="str">
        <f>IF(K3793="Y",VLOOKUP($A3793,SEM_20201201_20210416!$A:$G,3,FALSE),"")</f>
        <v/>
      </c>
      <c r="M3793" s="4" t="str">
        <f>IF(K3793="Y",VLOOKUP($A3793,SEM_20201201_20210416!$A:$G,4,FALSE),"")</f>
        <v/>
      </c>
      <c r="N3793" s="1" t="str">
        <f>IFERROR(VLOOKUP(A3793,SEM_20201201_20210416!A:F,6,FALSE),"")</f>
        <v/>
      </c>
      <c r="O3793" s="4" t="str">
        <f t="shared" si="299"/>
        <v/>
      </c>
      <c r="P3793" s="4" t="str">
        <f t="shared" si="300"/>
        <v/>
      </c>
    </row>
    <row r="3794" spans="1:16">
      <c r="A3794" s="3" t="s">
        <v>3775</v>
      </c>
      <c r="B3794">
        <v>2</v>
      </c>
      <c r="C3794">
        <v>0</v>
      </c>
      <c r="D3794" s="1">
        <v>0</v>
      </c>
      <c r="E3794" s="2">
        <v>4</v>
      </c>
      <c r="H3794" s="4" t="str">
        <f t="shared" si="296"/>
        <v/>
      </c>
      <c r="I3794" s="4" t="str">
        <f t="shared" si="297"/>
        <v>Y</v>
      </c>
      <c r="J3794" s="4" t="str">
        <f t="shared" si="298"/>
        <v/>
      </c>
      <c r="K3794" s="4" t="str">
        <f>IF(ISERROR(MATCH(A3794,SEM_20201201_20210416!A:A,0)),"","Y")</f>
        <v/>
      </c>
      <c r="L3794" s="4" t="str">
        <f>IF(K3794="Y",VLOOKUP($A3794,SEM_20201201_20210416!$A:$G,3,FALSE),"")</f>
        <v/>
      </c>
      <c r="M3794" s="4" t="str">
        <f>IF(K3794="Y",VLOOKUP($A3794,SEM_20201201_20210416!$A:$G,4,FALSE),"")</f>
        <v/>
      </c>
      <c r="N3794" s="1" t="str">
        <f>IFERROR(VLOOKUP(A3794,SEM_20201201_20210416!A:F,6,FALSE),"")</f>
        <v/>
      </c>
      <c r="O3794" s="4" t="str">
        <f t="shared" si="299"/>
        <v/>
      </c>
      <c r="P3794" s="4" t="str">
        <f t="shared" si="300"/>
        <v/>
      </c>
    </row>
    <row r="3795" spans="1:16">
      <c r="A3795" s="3" t="s">
        <v>3821</v>
      </c>
      <c r="B3795">
        <v>2</v>
      </c>
      <c r="C3795">
        <v>0</v>
      </c>
      <c r="D3795" s="1">
        <v>0</v>
      </c>
      <c r="E3795" s="2">
        <v>4</v>
      </c>
      <c r="H3795" s="4" t="str">
        <f t="shared" si="296"/>
        <v/>
      </c>
      <c r="I3795" s="4" t="str">
        <f t="shared" si="297"/>
        <v>Y</v>
      </c>
      <c r="J3795" s="4" t="str">
        <f t="shared" si="298"/>
        <v/>
      </c>
      <c r="K3795" s="4" t="str">
        <f>IF(ISERROR(MATCH(A3795,SEM_20201201_20210416!A:A,0)),"","Y")</f>
        <v/>
      </c>
      <c r="L3795" s="4" t="str">
        <f>IF(K3795="Y",VLOOKUP($A3795,SEM_20201201_20210416!$A:$G,3,FALSE),"")</f>
        <v/>
      </c>
      <c r="M3795" s="4" t="str">
        <f>IF(K3795="Y",VLOOKUP($A3795,SEM_20201201_20210416!$A:$G,4,FALSE),"")</f>
        <v/>
      </c>
      <c r="N3795" s="1" t="str">
        <f>IFERROR(VLOOKUP(A3795,SEM_20201201_20210416!A:F,6,FALSE),"")</f>
        <v/>
      </c>
      <c r="O3795" s="4" t="str">
        <f t="shared" si="299"/>
        <v/>
      </c>
      <c r="P3795" s="4" t="str">
        <f t="shared" si="300"/>
        <v/>
      </c>
    </row>
    <row r="3796" spans="1:16">
      <c r="A3796" s="3" t="s">
        <v>3912</v>
      </c>
      <c r="B3796">
        <v>2</v>
      </c>
      <c r="C3796">
        <v>0</v>
      </c>
      <c r="D3796" s="1">
        <v>0</v>
      </c>
      <c r="E3796" s="2">
        <v>4</v>
      </c>
      <c r="H3796" s="4" t="str">
        <f t="shared" si="296"/>
        <v/>
      </c>
      <c r="I3796" s="4" t="str">
        <f t="shared" si="297"/>
        <v>Y</v>
      </c>
      <c r="J3796" s="4" t="str">
        <f t="shared" si="298"/>
        <v/>
      </c>
      <c r="K3796" s="4" t="str">
        <f>IF(ISERROR(MATCH(A3796,SEM_20201201_20210416!A:A,0)),"","Y")</f>
        <v/>
      </c>
      <c r="L3796" s="4" t="str">
        <f>IF(K3796="Y",VLOOKUP($A3796,SEM_20201201_20210416!$A:$G,3,FALSE),"")</f>
        <v/>
      </c>
      <c r="M3796" s="4" t="str">
        <f>IF(K3796="Y",VLOOKUP($A3796,SEM_20201201_20210416!$A:$G,4,FALSE),"")</f>
        <v/>
      </c>
      <c r="N3796" s="1" t="str">
        <f>IFERROR(VLOOKUP(A3796,SEM_20201201_20210416!A:F,6,FALSE),"")</f>
        <v/>
      </c>
      <c r="O3796" s="4" t="str">
        <f t="shared" si="299"/>
        <v/>
      </c>
      <c r="P3796" s="4" t="str">
        <f t="shared" si="300"/>
        <v/>
      </c>
    </row>
    <row r="3797" spans="1:16">
      <c r="A3797" s="3" t="s">
        <v>3944</v>
      </c>
      <c r="B3797">
        <v>2</v>
      </c>
      <c r="C3797">
        <v>0</v>
      </c>
      <c r="D3797" s="1">
        <v>0</v>
      </c>
      <c r="E3797" s="2">
        <v>4</v>
      </c>
      <c r="H3797" s="4" t="str">
        <f t="shared" si="296"/>
        <v/>
      </c>
      <c r="I3797" s="4" t="str">
        <f t="shared" si="297"/>
        <v>Y</v>
      </c>
      <c r="J3797" s="4" t="str">
        <f t="shared" si="298"/>
        <v/>
      </c>
      <c r="K3797" s="4" t="str">
        <f>IF(ISERROR(MATCH(A3797,SEM_20201201_20210416!A:A,0)),"","Y")</f>
        <v/>
      </c>
      <c r="L3797" s="4" t="str">
        <f>IF(K3797="Y",VLOOKUP($A3797,SEM_20201201_20210416!$A:$G,3,FALSE),"")</f>
        <v/>
      </c>
      <c r="M3797" s="4" t="str">
        <f>IF(K3797="Y",VLOOKUP($A3797,SEM_20201201_20210416!$A:$G,4,FALSE),"")</f>
        <v/>
      </c>
      <c r="N3797" s="1" t="str">
        <f>IFERROR(VLOOKUP(A3797,SEM_20201201_20210416!A:F,6,FALSE),"")</f>
        <v/>
      </c>
      <c r="O3797" s="4" t="str">
        <f t="shared" si="299"/>
        <v/>
      </c>
      <c r="P3797" s="4" t="str">
        <f t="shared" si="300"/>
        <v/>
      </c>
    </row>
    <row r="3798" spans="1:16">
      <c r="A3798" s="3" t="s">
        <v>3954</v>
      </c>
      <c r="B3798">
        <v>2</v>
      </c>
      <c r="C3798">
        <v>0</v>
      </c>
      <c r="D3798" s="1">
        <v>0</v>
      </c>
      <c r="E3798" s="2">
        <v>4</v>
      </c>
      <c r="H3798" s="4" t="str">
        <f t="shared" si="296"/>
        <v/>
      </c>
      <c r="I3798" s="4" t="str">
        <f t="shared" si="297"/>
        <v>Y</v>
      </c>
      <c r="J3798" s="4" t="str">
        <f t="shared" si="298"/>
        <v/>
      </c>
      <c r="K3798" s="4" t="str">
        <f>IF(ISERROR(MATCH(A3798,SEM_20201201_20210416!A:A,0)),"","Y")</f>
        <v/>
      </c>
      <c r="L3798" s="4" t="str">
        <f>IF(K3798="Y",VLOOKUP($A3798,SEM_20201201_20210416!$A:$G,3,FALSE),"")</f>
        <v/>
      </c>
      <c r="M3798" s="4" t="str">
        <f>IF(K3798="Y",VLOOKUP($A3798,SEM_20201201_20210416!$A:$G,4,FALSE),"")</f>
        <v/>
      </c>
      <c r="N3798" s="1" t="str">
        <f>IFERROR(VLOOKUP(A3798,SEM_20201201_20210416!A:F,6,FALSE),"")</f>
        <v/>
      </c>
      <c r="O3798" s="4" t="str">
        <f t="shared" si="299"/>
        <v/>
      </c>
      <c r="P3798" s="4" t="str">
        <f t="shared" si="300"/>
        <v/>
      </c>
    </row>
    <row r="3799" spans="1:16">
      <c r="A3799" s="3" t="s">
        <v>3971</v>
      </c>
      <c r="B3799">
        <v>2</v>
      </c>
      <c r="C3799">
        <v>0</v>
      </c>
      <c r="D3799" s="1">
        <v>0</v>
      </c>
      <c r="E3799" s="2">
        <v>4</v>
      </c>
      <c r="H3799" s="4" t="str">
        <f t="shared" si="296"/>
        <v/>
      </c>
      <c r="I3799" s="4" t="str">
        <f t="shared" si="297"/>
        <v>Y</v>
      </c>
      <c r="J3799" s="4" t="str">
        <f t="shared" si="298"/>
        <v/>
      </c>
      <c r="K3799" s="4" t="str">
        <f>IF(ISERROR(MATCH(A3799,SEM_20201201_20210416!A:A,0)),"","Y")</f>
        <v/>
      </c>
      <c r="L3799" s="4" t="str">
        <f>IF(K3799="Y",VLOOKUP($A3799,SEM_20201201_20210416!$A:$G,3,FALSE),"")</f>
        <v/>
      </c>
      <c r="M3799" s="4" t="str">
        <f>IF(K3799="Y",VLOOKUP($A3799,SEM_20201201_20210416!$A:$G,4,FALSE),"")</f>
        <v/>
      </c>
      <c r="N3799" s="1" t="str">
        <f>IFERROR(VLOOKUP(A3799,SEM_20201201_20210416!A:F,6,FALSE),"")</f>
        <v/>
      </c>
      <c r="O3799" s="4" t="str">
        <f t="shared" si="299"/>
        <v/>
      </c>
      <c r="P3799" s="4" t="str">
        <f t="shared" si="300"/>
        <v/>
      </c>
    </row>
    <row r="3800" spans="1:16">
      <c r="A3800" s="3" t="s">
        <v>3972</v>
      </c>
      <c r="B3800">
        <v>2</v>
      </c>
      <c r="C3800">
        <v>0</v>
      </c>
      <c r="D3800" s="1">
        <v>0</v>
      </c>
      <c r="E3800" s="2">
        <v>4</v>
      </c>
      <c r="H3800" s="4" t="str">
        <f t="shared" si="296"/>
        <v/>
      </c>
      <c r="I3800" s="4" t="str">
        <f t="shared" si="297"/>
        <v>Y</v>
      </c>
      <c r="J3800" s="4" t="str">
        <f t="shared" si="298"/>
        <v/>
      </c>
      <c r="K3800" s="4" t="str">
        <f>IF(ISERROR(MATCH(A3800,SEM_20201201_20210416!A:A,0)),"","Y")</f>
        <v/>
      </c>
      <c r="L3800" s="4" t="str">
        <f>IF(K3800="Y",VLOOKUP($A3800,SEM_20201201_20210416!$A:$G,3,FALSE),"")</f>
        <v/>
      </c>
      <c r="M3800" s="4" t="str">
        <f>IF(K3800="Y",VLOOKUP($A3800,SEM_20201201_20210416!$A:$G,4,FALSE),"")</f>
        <v/>
      </c>
      <c r="N3800" s="1" t="str">
        <f>IFERROR(VLOOKUP(A3800,SEM_20201201_20210416!A:F,6,FALSE),"")</f>
        <v/>
      </c>
      <c r="O3800" s="4" t="str">
        <f t="shared" si="299"/>
        <v/>
      </c>
      <c r="P3800" s="4" t="str">
        <f t="shared" si="300"/>
        <v/>
      </c>
    </row>
    <row r="3801" spans="1:16">
      <c r="A3801" s="3" t="s">
        <v>3980</v>
      </c>
      <c r="B3801">
        <v>2</v>
      </c>
      <c r="C3801">
        <v>0</v>
      </c>
      <c r="D3801" s="1">
        <v>0</v>
      </c>
      <c r="E3801" s="2">
        <v>4</v>
      </c>
      <c r="H3801" s="4" t="str">
        <f t="shared" si="296"/>
        <v/>
      </c>
      <c r="I3801" s="4" t="str">
        <f t="shared" si="297"/>
        <v>Y</v>
      </c>
      <c r="J3801" s="4" t="str">
        <f t="shared" si="298"/>
        <v/>
      </c>
      <c r="K3801" s="4" t="str">
        <f>IF(ISERROR(MATCH(A3801,SEM_20201201_20210416!A:A,0)),"","Y")</f>
        <v/>
      </c>
      <c r="L3801" s="4" t="str">
        <f>IF(K3801="Y",VLOOKUP($A3801,SEM_20201201_20210416!$A:$G,3,FALSE),"")</f>
        <v/>
      </c>
      <c r="M3801" s="4" t="str">
        <f>IF(K3801="Y",VLOOKUP($A3801,SEM_20201201_20210416!$A:$G,4,FALSE),"")</f>
        <v/>
      </c>
      <c r="N3801" s="1" t="str">
        <f>IFERROR(VLOOKUP(A3801,SEM_20201201_20210416!A:F,6,FALSE),"")</f>
        <v/>
      </c>
      <c r="O3801" s="4" t="str">
        <f t="shared" si="299"/>
        <v/>
      </c>
      <c r="P3801" s="4" t="str">
        <f t="shared" si="300"/>
        <v/>
      </c>
    </row>
    <row r="3802" spans="1:16">
      <c r="A3802" s="3" t="s">
        <v>3982</v>
      </c>
      <c r="B3802">
        <v>2</v>
      </c>
      <c r="C3802">
        <v>0</v>
      </c>
      <c r="D3802" s="1">
        <v>0</v>
      </c>
      <c r="E3802" s="2">
        <v>4</v>
      </c>
      <c r="H3802" s="4" t="str">
        <f t="shared" si="296"/>
        <v/>
      </c>
      <c r="I3802" s="4" t="str">
        <f t="shared" si="297"/>
        <v>Y</v>
      </c>
      <c r="J3802" s="4" t="str">
        <f t="shared" si="298"/>
        <v/>
      </c>
      <c r="K3802" s="4" t="str">
        <f>IF(ISERROR(MATCH(A3802,SEM_20201201_20210416!A:A,0)),"","Y")</f>
        <v/>
      </c>
      <c r="L3802" s="4" t="str">
        <f>IF(K3802="Y",VLOOKUP($A3802,SEM_20201201_20210416!$A:$G,3,FALSE),"")</f>
        <v/>
      </c>
      <c r="M3802" s="4" t="str">
        <f>IF(K3802="Y",VLOOKUP($A3802,SEM_20201201_20210416!$A:$G,4,FALSE),"")</f>
        <v/>
      </c>
      <c r="N3802" s="1" t="str">
        <f>IFERROR(VLOOKUP(A3802,SEM_20201201_20210416!A:F,6,FALSE),"")</f>
        <v/>
      </c>
      <c r="O3802" s="4" t="str">
        <f t="shared" si="299"/>
        <v/>
      </c>
      <c r="P3802" s="4" t="str">
        <f t="shared" si="300"/>
        <v/>
      </c>
    </row>
    <row r="3803" spans="1:16">
      <c r="A3803" s="3" t="s">
        <v>3998</v>
      </c>
      <c r="B3803">
        <v>2</v>
      </c>
      <c r="C3803">
        <v>0</v>
      </c>
      <c r="D3803" s="1">
        <v>0</v>
      </c>
      <c r="E3803" s="2">
        <v>4</v>
      </c>
      <c r="H3803" s="4" t="str">
        <f t="shared" si="296"/>
        <v/>
      </c>
      <c r="I3803" s="4" t="str">
        <f t="shared" si="297"/>
        <v>Y</v>
      </c>
      <c r="J3803" s="4" t="str">
        <f t="shared" si="298"/>
        <v/>
      </c>
      <c r="K3803" s="4" t="str">
        <f>IF(ISERROR(MATCH(A3803,SEM_20201201_20210416!A:A,0)),"","Y")</f>
        <v/>
      </c>
      <c r="L3803" s="4" t="str">
        <f>IF(K3803="Y",VLOOKUP($A3803,SEM_20201201_20210416!$A:$G,3,FALSE),"")</f>
        <v/>
      </c>
      <c r="M3803" s="4" t="str">
        <f>IF(K3803="Y",VLOOKUP($A3803,SEM_20201201_20210416!$A:$G,4,FALSE),"")</f>
        <v/>
      </c>
      <c r="N3803" s="1" t="str">
        <f>IFERROR(VLOOKUP(A3803,SEM_20201201_20210416!A:F,6,FALSE),"")</f>
        <v/>
      </c>
      <c r="O3803" s="4" t="str">
        <f t="shared" si="299"/>
        <v/>
      </c>
      <c r="P3803" s="4" t="str">
        <f t="shared" si="300"/>
        <v/>
      </c>
    </row>
    <row r="3804" spans="1:16">
      <c r="A3804" s="3" t="s">
        <v>4339</v>
      </c>
      <c r="B3804">
        <v>2</v>
      </c>
      <c r="C3804">
        <v>0</v>
      </c>
      <c r="D3804" s="1">
        <v>0</v>
      </c>
      <c r="E3804" s="2">
        <v>4</v>
      </c>
      <c r="H3804" s="4" t="str">
        <f t="shared" si="296"/>
        <v/>
      </c>
      <c r="I3804" s="4" t="str">
        <f t="shared" si="297"/>
        <v>Y</v>
      </c>
      <c r="J3804" s="4" t="str">
        <f t="shared" si="298"/>
        <v/>
      </c>
      <c r="K3804" s="4" t="str">
        <f>IF(ISERROR(MATCH(A3804,SEM_20201201_20210416!A:A,0)),"","Y")</f>
        <v/>
      </c>
      <c r="L3804" s="4" t="str">
        <f>IF(K3804="Y",VLOOKUP($A3804,SEM_20201201_20210416!$A:$G,3,FALSE),"")</f>
        <v/>
      </c>
      <c r="M3804" s="4" t="str">
        <f>IF(K3804="Y",VLOOKUP($A3804,SEM_20201201_20210416!$A:$G,4,FALSE),"")</f>
        <v/>
      </c>
      <c r="N3804" s="1" t="str">
        <f>IFERROR(VLOOKUP(A3804,SEM_20201201_20210416!A:F,6,FALSE),"")</f>
        <v/>
      </c>
      <c r="O3804" s="4" t="str">
        <f t="shared" si="299"/>
        <v/>
      </c>
      <c r="P3804" s="4" t="str">
        <f t="shared" si="300"/>
        <v/>
      </c>
    </row>
    <row r="3805" spans="1:16">
      <c r="A3805" s="3" t="s">
        <v>4347</v>
      </c>
      <c r="B3805">
        <v>2</v>
      </c>
      <c r="C3805">
        <v>0</v>
      </c>
      <c r="D3805" s="1">
        <v>0</v>
      </c>
      <c r="E3805" s="2">
        <v>4</v>
      </c>
      <c r="H3805" s="4" t="str">
        <f t="shared" si="296"/>
        <v/>
      </c>
      <c r="I3805" s="4" t="str">
        <f t="shared" si="297"/>
        <v>Y</v>
      </c>
      <c r="J3805" s="4" t="str">
        <f t="shared" si="298"/>
        <v/>
      </c>
      <c r="K3805" s="4" t="str">
        <f>IF(ISERROR(MATCH(A3805,SEM_20201201_20210416!A:A,0)),"","Y")</f>
        <v/>
      </c>
      <c r="L3805" s="4" t="str">
        <f>IF(K3805="Y",VLOOKUP($A3805,SEM_20201201_20210416!$A:$G,3,FALSE),"")</f>
        <v/>
      </c>
      <c r="M3805" s="4" t="str">
        <f>IF(K3805="Y",VLOOKUP($A3805,SEM_20201201_20210416!$A:$G,4,FALSE),"")</f>
        <v/>
      </c>
      <c r="N3805" s="1" t="str">
        <f>IFERROR(VLOOKUP(A3805,SEM_20201201_20210416!A:F,6,FALSE),"")</f>
        <v/>
      </c>
      <c r="O3805" s="4" t="str">
        <f t="shared" si="299"/>
        <v/>
      </c>
      <c r="P3805" s="4" t="str">
        <f t="shared" si="300"/>
        <v/>
      </c>
    </row>
    <row r="3806" spans="1:16">
      <c r="A3806" s="3" t="s">
        <v>4359</v>
      </c>
      <c r="B3806">
        <v>2</v>
      </c>
      <c r="C3806">
        <v>0</v>
      </c>
      <c r="D3806" s="1">
        <v>0</v>
      </c>
      <c r="E3806" s="2">
        <v>4</v>
      </c>
      <c r="H3806" s="4" t="str">
        <f t="shared" si="296"/>
        <v/>
      </c>
      <c r="I3806" s="4" t="str">
        <f t="shared" si="297"/>
        <v>Y</v>
      </c>
      <c r="J3806" s="4" t="str">
        <f t="shared" si="298"/>
        <v/>
      </c>
      <c r="K3806" s="4" t="str">
        <f>IF(ISERROR(MATCH(A3806,SEM_20201201_20210416!A:A,0)),"","Y")</f>
        <v/>
      </c>
      <c r="L3806" s="4" t="str">
        <f>IF(K3806="Y",VLOOKUP($A3806,SEM_20201201_20210416!$A:$G,3,FALSE),"")</f>
        <v/>
      </c>
      <c r="M3806" s="4" t="str">
        <f>IF(K3806="Y",VLOOKUP($A3806,SEM_20201201_20210416!$A:$G,4,FALSE),"")</f>
        <v/>
      </c>
      <c r="N3806" s="1" t="str">
        <f>IFERROR(VLOOKUP(A3806,SEM_20201201_20210416!A:F,6,FALSE),"")</f>
        <v/>
      </c>
      <c r="O3806" s="4" t="str">
        <f t="shared" si="299"/>
        <v/>
      </c>
      <c r="P3806" s="4" t="str">
        <f t="shared" si="300"/>
        <v/>
      </c>
    </row>
    <row r="3807" spans="1:16">
      <c r="A3807" s="3" t="s">
        <v>4376</v>
      </c>
      <c r="B3807">
        <v>2</v>
      </c>
      <c r="C3807">
        <v>0</v>
      </c>
      <c r="D3807" s="1">
        <v>0</v>
      </c>
      <c r="E3807" s="2">
        <v>4</v>
      </c>
      <c r="H3807" s="4" t="str">
        <f t="shared" si="296"/>
        <v/>
      </c>
      <c r="I3807" s="4" t="str">
        <f t="shared" si="297"/>
        <v>Y</v>
      </c>
      <c r="J3807" s="4" t="str">
        <f t="shared" si="298"/>
        <v/>
      </c>
      <c r="K3807" s="4" t="str">
        <f>IF(ISERROR(MATCH(A3807,SEM_20201201_20210416!A:A,0)),"","Y")</f>
        <v/>
      </c>
      <c r="L3807" s="4" t="str">
        <f>IF(K3807="Y",VLOOKUP($A3807,SEM_20201201_20210416!$A:$G,3,FALSE),"")</f>
        <v/>
      </c>
      <c r="M3807" s="4" t="str">
        <f>IF(K3807="Y",VLOOKUP($A3807,SEM_20201201_20210416!$A:$G,4,FALSE),"")</f>
        <v/>
      </c>
      <c r="N3807" s="1" t="str">
        <f>IFERROR(VLOOKUP(A3807,SEM_20201201_20210416!A:F,6,FALSE),"")</f>
        <v/>
      </c>
      <c r="O3807" s="4" t="str">
        <f t="shared" si="299"/>
        <v/>
      </c>
      <c r="P3807" s="4" t="str">
        <f t="shared" si="300"/>
        <v/>
      </c>
    </row>
    <row r="3808" spans="1:16">
      <c r="A3808" s="3" t="s">
        <v>4439</v>
      </c>
      <c r="B3808">
        <v>2</v>
      </c>
      <c r="C3808">
        <v>0</v>
      </c>
      <c r="D3808" s="1">
        <v>0</v>
      </c>
      <c r="E3808" s="2">
        <v>4</v>
      </c>
      <c r="H3808" s="4" t="str">
        <f t="shared" si="296"/>
        <v/>
      </c>
      <c r="I3808" s="4" t="str">
        <f t="shared" si="297"/>
        <v>Y</v>
      </c>
      <c r="J3808" s="4" t="str">
        <f t="shared" si="298"/>
        <v/>
      </c>
      <c r="K3808" s="4" t="str">
        <f>IF(ISERROR(MATCH(A3808,SEM_20201201_20210416!A:A,0)),"","Y")</f>
        <v/>
      </c>
      <c r="L3808" s="4" t="str">
        <f>IF(K3808="Y",VLOOKUP($A3808,SEM_20201201_20210416!$A:$G,3,FALSE),"")</f>
        <v/>
      </c>
      <c r="M3808" s="4" t="str">
        <f>IF(K3808="Y",VLOOKUP($A3808,SEM_20201201_20210416!$A:$G,4,FALSE),"")</f>
        <v/>
      </c>
      <c r="N3808" s="1" t="str">
        <f>IFERROR(VLOOKUP(A3808,SEM_20201201_20210416!A:F,6,FALSE),"")</f>
        <v/>
      </c>
      <c r="O3808" s="4" t="str">
        <f t="shared" si="299"/>
        <v/>
      </c>
      <c r="P3808" s="4" t="str">
        <f t="shared" si="300"/>
        <v/>
      </c>
    </row>
    <row r="3809" spans="1:16">
      <c r="A3809" s="3" t="s">
        <v>4471</v>
      </c>
      <c r="B3809">
        <v>2</v>
      </c>
      <c r="C3809">
        <v>0</v>
      </c>
      <c r="D3809" s="1">
        <v>0</v>
      </c>
      <c r="E3809" s="2">
        <v>4</v>
      </c>
      <c r="H3809" s="4" t="str">
        <f t="shared" si="296"/>
        <v/>
      </c>
      <c r="I3809" s="4" t="str">
        <f t="shared" si="297"/>
        <v>Y</v>
      </c>
      <c r="J3809" s="4" t="str">
        <f t="shared" si="298"/>
        <v/>
      </c>
      <c r="K3809" s="4" t="str">
        <f>IF(ISERROR(MATCH(A3809,SEM_20201201_20210416!A:A,0)),"","Y")</f>
        <v/>
      </c>
      <c r="L3809" s="4" t="str">
        <f>IF(K3809="Y",VLOOKUP($A3809,SEM_20201201_20210416!$A:$G,3,FALSE),"")</f>
        <v/>
      </c>
      <c r="M3809" s="4" t="str">
        <f>IF(K3809="Y",VLOOKUP($A3809,SEM_20201201_20210416!$A:$G,4,FALSE),"")</f>
        <v/>
      </c>
      <c r="N3809" s="1" t="str">
        <f>IFERROR(VLOOKUP(A3809,SEM_20201201_20210416!A:F,6,FALSE),"")</f>
        <v/>
      </c>
      <c r="O3809" s="4" t="str">
        <f t="shared" si="299"/>
        <v/>
      </c>
      <c r="P3809" s="4" t="str">
        <f t="shared" si="300"/>
        <v/>
      </c>
    </row>
    <row r="3810" spans="1:16">
      <c r="A3810" s="3" t="s">
        <v>4500</v>
      </c>
      <c r="B3810">
        <v>2</v>
      </c>
      <c r="C3810">
        <v>0</v>
      </c>
      <c r="D3810" s="1">
        <v>0</v>
      </c>
      <c r="E3810" s="2">
        <v>4</v>
      </c>
      <c r="H3810" s="4" t="str">
        <f t="shared" si="296"/>
        <v/>
      </c>
      <c r="I3810" s="4" t="str">
        <f t="shared" si="297"/>
        <v>Y</v>
      </c>
      <c r="J3810" s="4" t="str">
        <f t="shared" si="298"/>
        <v/>
      </c>
      <c r="K3810" s="4" t="str">
        <f>IF(ISERROR(MATCH(A3810,SEM_20201201_20210416!A:A,0)),"","Y")</f>
        <v/>
      </c>
      <c r="L3810" s="4" t="str">
        <f>IF(K3810="Y",VLOOKUP($A3810,SEM_20201201_20210416!$A:$G,3,FALSE),"")</f>
        <v/>
      </c>
      <c r="M3810" s="4" t="str">
        <f>IF(K3810="Y",VLOOKUP($A3810,SEM_20201201_20210416!$A:$G,4,FALSE),"")</f>
        <v/>
      </c>
      <c r="N3810" s="1" t="str">
        <f>IFERROR(VLOOKUP(A3810,SEM_20201201_20210416!A:F,6,FALSE),"")</f>
        <v/>
      </c>
      <c r="O3810" s="4" t="str">
        <f t="shared" si="299"/>
        <v/>
      </c>
      <c r="P3810" s="4" t="str">
        <f t="shared" si="300"/>
        <v/>
      </c>
    </row>
    <row r="3811" spans="1:16">
      <c r="A3811" s="3" t="s">
        <v>4512</v>
      </c>
      <c r="B3811">
        <v>2</v>
      </c>
      <c r="C3811">
        <v>0</v>
      </c>
      <c r="D3811" s="1">
        <v>0</v>
      </c>
      <c r="E3811" s="2">
        <v>4</v>
      </c>
      <c r="H3811" s="4" t="str">
        <f t="shared" si="296"/>
        <v/>
      </c>
      <c r="I3811" s="4" t="str">
        <f t="shared" si="297"/>
        <v>Y</v>
      </c>
      <c r="J3811" s="4" t="str">
        <f t="shared" si="298"/>
        <v/>
      </c>
      <c r="K3811" s="4" t="str">
        <f>IF(ISERROR(MATCH(A3811,SEM_20201201_20210416!A:A,0)),"","Y")</f>
        <v/>
      </c>
      <c r="L3811" s="4" t="str">
        <f>IF(K3811="Y",VLOOKUP($A3811,SEM_20201201_20210416!$A:$G,3,FALSE),"")</f>
        <v/>
      </c>
      <c r="M3811" s="4" t="str">
        <f>IF(K3811="Y",VLOOKUP($A3811,SEM_20201201_20210416!$A:$G,4,FALSE),"")</f>
        <v/>
      </c>
      <c r="N3811" s="1" t="str">
        <f>IFERROR(VLOOKUP(A3811,SEM_20201201_20210416!A:F,6,FALSE),"")</f>
        <v/>
      </c>
      <c r="O3811" s="4" t="str">
        <f t="shared" si="299"/>
        <v/>
      </c>
      <c r="P3811" s="4" t="str">
        <f t="shared" si="300"/>
        <v/>
      </c>
    </row>
    <row r="3812" spans="1:16">
      <c r="A3812" s="3" t="s">
        <v>4556</v>
      </c>
      <c r="B3812">
        <v>2</v>
      </c>
      <c r="C3812">
        <v>0</v>
      </c>
      <c r="D3812" s="1">
        <v>0</v>
      </c>
      <c r="E3812" s="2">
        <v>4</v>
      </c>
      <c r="H3812" s="4" t="str">
        <f t="shared" si="296"/>
        <v/>
      </c>
      <c r="I3812" s="4" t="str">
        <f t="shared" si="297"/>
        <v>Y</v>
      </c>
      <c r="J3812" s="4" t="str">
        <f t="shared" si="298"/>
        <v/>
      </c>
      <c r="K3812" s="4" t="str">
        <f>IF(ISERROR(MATCH(A3812,SEM_20201201_20210416!A:A,0)),"","Y")</f>
        <v/>
      </c>
      <c r="L3812" s="4" t="str">
        <f>IF(K3812="Y",VLOOKUP($A3812,SEM_20201201_20210416!$A:$G,3,FALSE),"")</f>
        <v/>
      </c>
      <c r="M3812" s="4" t="str">
        <f>IF(K3812="Y",VLOOKUP($A3812,SEM_20201201_20210416!$A:$G,4,FALSE),"")</f>
        <v/>
      </c>
      <c r="N3812" s="1" t="str">
        <f>IFERROR(VLOOKUP(A3812,SEM_20201201_20210416!A:F,6,FALSE),"")</f>
        <v/>
      </c>
      <c r="O3812" s="4" t="str">
        <f t="shared" si="299"/>
        <v/>
      </c>
      <c r="P3812" s="4" t="str">
        <f t="shared" si="300"/>
        <v/>
      </c>
    </row>
    <row r="3813" spans="1:16">
      <c r="A3813" s="3" t="s">
        <v>4569</v>
      </c>
      <c r="B3813">
        <v>2</v>
      </c>
      <c r="C3813">
        <v>0</v>
      </c>
      <c r="D3813" s="1">
        <v>0</v>
      </c>
      <c r="E3813" s="2">
        <v>4</v>
      </c>
      <c r="H3813" s="4" t="str">
        <f t="shared" si="296"/>
        <v/>
      </c>
      <c r="I3813" s="4" t="str">
        <f t="shared" si="297"/>
        <v>Y</v>
      </c>
      <c r="J3813" s="4" t="str">
        <f t="shared" si="298"/>
        <v/>
      </c>
      <c r="K3813" s="4" t="str">
        <f>IF(ISERROR(MATCH(A3813,SEM_20201201_20210416!A:A,0)),"","Y")</f>
        <v/>
      </c>
      <c r="L3813" s="4" t="str">
        <f>IF(K3813="Y",VLOOKUP($A3813,SEM_20201201_20210416!$A:$G,3,FALSE),"")</f>
        <v/>
      </c>
      <c r="M3813" s="4" t="str">
        <f>IF(K3813="Y",VLOOKUP($A3813,SEM_20201201_20210416!$A:$G,4,FALSE),"")</f>
        <v/>
      </c>
      <c r="N3813" s="1" t="str">
        <f>IFERROR(VLOOKUP(A3813,SEM_20201201_20210416!A:F,6,FALSE),"")</f>
        <v/>
      </c>
      <c r="O3813" s="4" t="str">
        <f t="shared" si="299"/>
        <v/>
      </c>
      <c r="P3813" s="4" t="str">
        <f t="shared" si="300"/>
        <v/>
      </c>
    </row>
    <row r="3814" spans="1:16">
      <c r="A3814" s="3" t="s">
        <v>4029</v>
      </c>
      <c r="B3814">
        <v>2</v>
      </c>
      <c r="C3814">
        <v>2</v>
      </c>
      <c r="D3814" s="1">
        <v>1</v>
      </c>
      <c r="E3814" s="2">
        <v>4.5</v>
      </c>
      <c r="H3814" s="4" t="str">
        <f t="shared" si="296"/>
        <v/>
      </c>
      <c r="I3814" s="4" t="str">
        <f t="shared" si="297"/>
        <v>Y</v>
      </c>
      <c r="J3814" s="4" t="str">
        <f t="shared" si="298"/>
        <v/>
      </c>
      <c r="K3814" s="4" t="str">
        <f>IF(ISERROR(MATCH(A3814,SEM_20201201_20210416!A:A,0)),"","Y")</f>
        <v/>
      </c>
      <c r="L3814" s="4" t="str">
        <f>IF(K3814="Y",VLOOKUP($A3814,SEM_20201201_20210416!$A:$G,3,FALSE),"")</f>
        <v/>
      </c>
      <c r="M3814" s="4" t="str">
        <f>IF(K3814="Y",VLOOKUP($A3814,SEM_20201201_20210416!$A:$G,4,FALSE),"")</f>
        <v/>
      </c>
      <c r="N3814" s="1" t="str">
        <f>IFERROR(VLOOKUP(A3814,SEM_20201201_20210416!A:F,6,FALSE),"")</f>
        <v/>
      </c>
      <c r="O3814" s="4" t="str">
        <f t="shared" si="299"/>
        <v/>
      </c>
      <c r="P3814" s="4" t="str">
        <f t="shared" si="300"/>
        <v/>
      </c>
    </row>
    <row r="3815" spans="1:16">
      <c r="A3815" s="3" t="s">
        <v>3833</v>
      </c>
      <c r="B3815">
        <v>2</v>
      </c>
      <c r="C3815">
        <v>1</v>
      </c>
      <c r="D3815" s="1">
        <v>0.5</v>
      </c>
      <c r="E3815" s="2">
        <v>4.5</v>
      </c>
      <c r="H3815" s="4" t="str">
        <f t="shared" si="296"/>
        <v/>
      </c>
      <c r="I3815" s="4" t="str">
        <f t="shared" si="297"/>
        <v>Y</v>
      </c>
      <c r="J3815" s="4" t="str">
        <f t="shared" si="298"/>
        <v/>
      </c>
      <c r="K3815" s="4" t="str">
        <f>IF(ISERROR(MATCH(A3815,SEM_20201201_20210416!A:A,0)),"","Y")</f>
        <v/>
      </c>
      <c r="L3815" s="4" t="str">
        <f>IF(K3815="Y",VLOOKUP($A3815,SEM_20201201_20210416!$A:$G,3,FALSE),"")</f>
        <v/>
      </c>
      <c r="M3815" s="4" t="str">
        <f>IF(K3815="Y",VLOOKUP($A3815,SEM_20201201_20210416!$A:$G,4,FALSE),"")</f>
        <v/>
      </c>
      <c r="N3815" s="1" t="str">
        <f>IFERROR(VLOOKUP(A3815,SEM_20201201_20210416!A:F,6,FALSE),"")</f>
        <v/>
      </c>
      <c r="O3815" s="4" t="str">
        <f t="shared" si="299"/>
        <v/>
      </c>
      <c r="P3815" s="4" t="str">
        <f t="shared" si="300"/>
        <v/>
      </c>
    </row>
    <row r="3816" spans="1:16">
      <c r="A3816" s="3" t="s">
        <v>4477</v>
      </c>
      <c r="B3816">
        <v>2</v>
      </c>
      <c r="C3816">
        <v>1</v>
      </c>
      <c r="D3816" s="1">
        <v>0.5</v>
      </c>
      <c r="E3816" s="2">
        <v>4.5</v>
      </c>
      <c r="H3816" s="4" t="str">
        <f t="shared" si="296"/>
        <v/>
      </c>
      <c r="I3816" s="4" t="str">
        <f t="shared" si="297"/>
        <v>Y</v>
      </c>
      <c r="J3816" s="4" t="str">
        <f t="shared" si="298"/>
        <v/>
      </c>
      <c r="K3816" s="4" t="str">
        <f>IF(ISERROR(MATCH(A3816,SEM_20201201_20210416!A:A,0)),"","Y")</f>
        <v/>
      </c>
      <c r="L3816" s="4" t="str">
        <f>IF(K3816="Y",VLOOKUP($A3816,SEM_20201201_20210416!$A:$G,3,FALSE),"")</f>
        <v/>
      </c>
      <c r="M3816" s="4" t="str">
        <f>IF(K3816="Y",VLOOKUP($A3816,SEM_20201201_20210416!$A:$G,4,FALSE),"")</f>
        <v/>
      </c>
      <c r="N3816" s="1" t="str">
        <f>IFERROR(VLOOKUP(A3816,SEM_20201201_20210416!A:F,6,FALSE),"")</f>
        <v/>
      </c>
      <c r="O3816" s="4" t="str">
        <f t="shared" si="299"/>
        <v/>
      </c>
      <c r="P3816" s="4" t="str">
        <f t="shared" si="300"/>
        <v/>
      </c>
    </row>
    <row r="3817" spans="1:16">
      <c r="A3817" s="3" t="s">
        <v>3722</v>
      </c>
      <c r="B3817">
        <v>2</v>
      </c>
      <c r="C3817">
        <v>0</v>
      </c>
      <c r="D3817" s="1">
        <v>0</v>
      </c>
      <c r="E3817" s="2">
        <v>4.5</v>
      </c>
      <c r="H3817" s="4" t="str">
        <f t="shared" si="296"/>
        <v/>
      </c>
      <c r="I3817" s="4" t="str">
        <f t="shared" si="297"/>
        <v>Y</v>
      </c>
      <c r="J3817" s="4" t="str">
        <f t="shared" si="298"/>
        <v/>
      </c>
      <c r="K3817" s="4" t="str">
        <f>IF(ISERROR(MATCH(A3817,SEM_20201201_20210416!A:A,0)),"","Y")</f>
        <v/>
      </c>
      <c r="L3817" s="4" t="str">
        <f>IF(K3817="Y",VLOOKUP($A3817,SEM_20201201_20210416!$A:$G,3,FALSE),"")</f>
        <v/>
      </c>
      <c r="M3817" s="4" t="str">
        <f>IF(K3817="Y",VLOOKUP($A3817,SEM_20201201_20210416!$A:$G,4,FALSE),"")</f>
        <v/>
      </c>
      <c r="N3817" s="1" t="str">
        <f>IFERROR(VLOOKUP(A3817,SEM_20201201_20210416!A:F,6,FALSE),"")</f>
        <v/>
      </c>
      <c r="O3817" s="4" t="str">
        <f t="shared" si="299"/>
        <v/>
      </c>
      <c r="P3817" s="4" t="str">
        <f t="shared" si="300"/>
        <v/>
      </c>
    </row>
    <row r="3818" spans="1:16">
      <c r="A3818" s="3" t="s">
        <v>3798</v>
      </c>
      <c r="B3818">
        <v>2</v>
      </c>
      <c r="C3818">
        <v>0</v>
      </c>
      <c r="D3818" s="1">
        <v>0</v>
      </c>
      <c r="E3818" s="2">
        <v>4.5</v>
      </c>
      <c r="H3818" s="4" t="str">
        <f t="shared" si="296"/>
        <v/>
      </c>
      <c r="I3818" s="4" t="str">
        <f t="shared" si="297"/>
        <v>Y</v>
      </c>
      <c r="J3818" s="4" t="str">
        <f t="shared" si="298"/>
        <v/>
      </c>
      <c r="K3818" s="4" t="str">
        <f>IF(ISERROR(MATCH(A3818,SEM_20201201_20210416!A:A,0)),"","Y")</f>
        <v/>
      </c>
      <c r="L3818" s="4" t="str">
        <f>IF(K3818="Y",VLOOKUP($A3818,SEM_20201201_20210416!$A:$G,3,FALSE),"")</f>
        <v/>
      </c>
      <c r="M3818" s="4" t="str">
        <f>IF(K3818="Y",VLOOKUP($A3818,SEM_20201201_20210416!$A:$G,4,FALSE),"")</f>
        <v/>
      </c>
      <c r="N3818" s="1" t="str">
        <f>IFERROR(VLOOKUP(A3818,SEM_20201201_20210416!A:F,6,FALSE),"")</f>
        <v/>
      </c>
      <c r="O3818" s="4" t="str">
        <f t="shared" si="299"/>
        <v/>
      </c>
      <c r="P3818" s="4" t="str">
        <f t="shared" si="300"/>
        <v/>
      </c>
    </row>
    <row r="3819" spans="1:16">
      <c r="A3819" s="3" t="s">
        <v>3828</v>
      </c>
      <c r="B3819">
        <v>2</v>
      </c>
      <c r="C3819">
        <v>0</v>
      </c>
      <c r="D3819" s="1">
        <v>0</v>
      </c>
      <c r="E3819" s="2">
        <v>4.5</v>
      </c>
      <c r="H3819" s="4" t="str">
        <f t="shared" si="296"/>
        <v/>
      </c>
      <c r="I3819" s="4" t="str">
        <f t="shared" si="297"/>
        <v>Y</v>
      </c>
      <c r="J3819" s="4" t="str">
        <f t="shared" si="298"/>
        <v/>
      </c>
      <c r="K3819" s="4" t="str">
        <f>IF(ISERROR(MATCH(A3819,SEM_20201201_20210416!A:A,0)),"","Y")</f>
        <v/>
      </c>
      <c r="L3819" s="4" t="str">
        <f>IF(K3819="Y",VLOOKUP($A3819,SEM_20201201_20210416!$A:$G,3,FALSE),"")</f>
        <v/>
      </c>
      <c r="M3819" s="4" t="str">
        <f>IF(K3819="Y",VLOOKUP($A3819,SEM_20201201_20210416!$A:$G,4,FALSE),"")</f>
        <v/>
      </c>
      <c r="N3819" s="1" t="str">
        <f>IFERROR(VLOOKUP(A3819,SEM_20201201_20210416!A:F,6,FALSE),"")</f>
        <v/>
      </c>
      <c r="O3819" s="4" t="str">
        <f t="shared" si="299"/>
        <v/>
      </c>
      <c r="P3819" s="4" t="str">
        <f t="shared" si="300"/>
        <v/>
      </c>
    </row>
    <row r="3820" spans="1:16">
      <c r="A3820" s="3" t="s">
        <v>3938</v>
      </c>
      <c r="B3820">
        <v>2</v>
      </c>
      <c r="C3820">
        <v>0</v>
      </c>
      <c r="D3820" s="1">
        <v>0</v>
      </c>
      <c r="E3820" s="2">
        <v>4.5</v>
      </c>
      <c r="H3820" s="4" t="str">
        <f t="shared" si="296"/>
        <v/>
      </c>
      <c r="I3820" s="4" t="str">
        <f t="shared" si="297"/>
        <v>Y</v>
      </c>
      <c r="J3820" s="4" t="str">
        <f t="shared" si="298"/>
        <v/>
      </c>
      <c r="K3820" s="4" t="str">
        <f>IF(ISERROR(MATCH(A3820,SEM_20201201_20210416!A:A,0)),"","Y")</f>
        <v/>
      </c>
      <c r="L3820" s="4" t="str">
        <f>IF(K3820="Y",VLOOKUP($A3820,SEM_20201201_20210416!$A:$G,3,FALSE),"")</f>
        <v/>
      </c>
      <c r="M3820" s="4" t="str">
        <f>IF(K3820="Y",VLOOKUP($A3820,SEM_20201201_20210416!$A:$G,4,FALSE),"")</f>
        <v/>
      </c>
      <c r="N3820" s="1" t="str">
        <f>IFERROR(VLOOKUP(A3820,SEM_20201201_20210416!A:F,6,FALSE),"")</f>
        <v/>
      </c>
      <c r="O3820" s="4" t="str">
        <f t="shared" si="299"/>
        <v/>
      </c>
      <c r="P3820" s="4" t="str">
        <f t="shared" si="300"/>
        <v/>
      </c>
    </row>
    <row r="3821" spans="1:16">
      <c r="A3821" s="3" t="s">
        <v>3945</v>
      </c>
      <c r="B3821">
        <v>2</v>
      </c>
      <c r="C3821">
        <v>0</v>
      </c>
      <c r="D3821" s="1">
        <v>0</v>
      </c>
      <c r="E3821" s="2">
        <v>4.5</v>
      </c>
      <c r="H3821" s="4" t="str">
        <f t="shared" si="296"/>
        <v/>
      </c>
      <c r="I3821" s="4" t="str">
        <f t="shared" si="297"/>
        <v>Y</v>
      </c>
      <c r="J3821" s="4" t="str">
        <f t="shared" si="298"/>
        <v/>
      </c>
      <c r="K3821" s="4" t="str">
        <f>IF(ISERROR(MATCH(A3821,SEM_20201201_20210416!A:A,0)),"","Y")</f>
        <v/>
      </c>
      <c r="L3821" s="4" t="str">
        <f>IF(K3821="Y",VLOOKUP($A3821,SEM_20201201_20210416!$A:$G,3,FALSE),"")</f>
        <v/>
      </c>
      <c r="M3821" s="4" t="str">
        <f>IF(K3821="Y",VLOOKUP($A3821,SEM_20201201_20210416!$A:$G,4,FALSE),"")</f>
        <v/>
      </c>
      <c r="N3821" s="1" t="str">
        <f>IFERROR(VLOOKUP(A3821,SEM_20201201_20210416!A:F,6,FALSE),"")</f>
        <v/>
      </c>
      <c r="O3821" s="4" t="str">
        <f t="shared" si="299"/>
        <v/>
      </c>
      <c r="P3821" s="4" t="str">
        <f t="shared" si="300"/>
        <v/>
      </c>
    </row>
    <row r="3822" spans="1:16">
      <c r="A3822" s="3" t="s">
        <v>4065</v>
      </c>
      <c r="B3822">
        <v>2</v>
      </c>
      <c r="C3822">
        <v>0</v>
      </c>
      <c r="D3822" s="1">
        <v>0</v>
      </c>
      <c r="E3822" s="2">
        <v>4.5</v>
      </c>
      <c r="H3822" s="4" t="str">
        <f t="shared" si="296"/>
        <v/>
      </c>
      <c r="I3822" s="4" t="str">
        <f t="shared" si="297"/>
        <v>Y</v>
      </c>
      <c r="J3822" s="4" t="str">
        <f t="shared" si="298"/>
        <v/>
      </c>
      <c r="K3822" s="4" t="str">
        <f>IF(ISERROR(MATCH(A3822,SEM_20201201_20210416!A:A,0)),"","Y")</f>
        <v/>
      </c>
      <c r="L3822" s="4" t="str">
        <f>IF(K3822="Y",VLOOKUP($A3822,SEM_20201201_20210416!$A:$G,3,FALSE),"")</f>
        <v/>
      </c>
      <c r="M3822" s="4" t="str">
        <f>IF(K3822="Y",VLOOKUP($A3822,SEM_20201201_20210416!$A:$G,4,FALSE),"")</f>
        <v/>
      </c>
      <c r="N3822" s="1" t="str">
        <f>IFERROR(VLOOKUP(A3822,SEM_20201201_20210416!A:F,6,FALSE),"")</f>
        <v/>
      </c>
      <c r="O3822" s="4" t="str">
        <f t="shared" si="299"/>
        <v/>
      </c>
      <c r="P3822" s="4" t="str">
        <f t="shared" si="300"/>
        <v/>
      </c>
    </row>
    <row r="3823" spans="1:16">
      <c r="A3823" s="3" t="s">
        <v>4068</v>
      </c>
      <c r="B3823">
        <v>2</v>
      </c>
      <c r="C3823">
        <v>0</v>
      </c>
      <c r="D3823" s="1">
        <v>0</v>
      </c>
      <c r="E3823" s="2">
        <v>4.5</v>
      </c>
      <c r="H3823" s="4" t="str">
        <f t="shared" si="296"/>
        <v/>
      </c>
      <c r="I3823" s="4" t="str">
        <f t="shared" si="297"/>
        <v>Y</v>
      </c>
      <c r="J3823" s="4" t="str">
        <f t="shared" si="298"/>
        <v/>
      </c>
      <c r="K3823" s="4" t="str">
        <f>IF(ISERROR(MATCH(A3823,SEM_20201201_20210416!A:A,0)),"","Y")</f>
        <v/>
      </c>
      <c r="L3823" s="4" t="str">
        <f>IF(K3823="Y",VLOOKUP($A3823,SEM_20201201_20210416!$A:$G,3,FALSE),"")</f>
        <v/>
      </c>
      <c r="M3823" s="4" t="str">
        <f>IF(K3823="Y",VLOOKUP($A3823,SEM_20201201_20210416!$A:$G,4,FALSE),"")</f>
        <v/>
      </c>
      <c r="N3823" s="1" t="str">
        <f>IFERROR(VLOOKUP(A3823,SEM_20201201_20210416!A:F,6,FALSE),"")</f>
        <v/>
      </c>
      <c r="O3823" s="4" t="str">
        <f t="shared" si="299"/>
        <v/>
      </c>
      <c r="P3823" s="4" t="str">
        <f t="shared" si="300"/>
        <v/>
      </c>
    </row>
    <row r="3824" spans="1:16">
      <c r="A3824" s="3" t="s">
        <v>4186</v>
      </c>
      <c r="B3824">
        <v>2</v>
      </c>
      <c r="C3824">
        <v>0</v>
      </c>
      <c r="D3824" s="1">
        <v>0</v>
      </c>
      <c r="E3824" s="2">
        <v>4.5</v>
      </c>
      <c r="H3824" s="4" t="str">
        <f t="shared" si="296"/>
        <v/>
      </c>
      <c r="I3824" s="4" t="str">
        <f t="shared" si="297"/>
        <v>Y</v>
      </c>
      <c r="J3824" s="4" t="str">
        <f t="shared" si="298"/>
        <v/>
      </c>
      <c r="K3824" s="4" t="str">
        <f>IF(ISERROR(MATCH(A3824,SEM_20201201_20210416!A:A,0)),"","Y")</f>
        <v/>
      </c>
      <c r="L3824" s="4" t="str">
        <f>IF(K3824="Y",VLOOKUP($A3824,SEM_20201201_20210416!$A:$G,3,FALSE),"")</f>
        <v/>
      </c>
      <c r="M3824" s="4" t="str">
        <f>IF(K3824="Y",VLOOKUP($A3824,SEM_20201201_20210416!$A:$G,4,FALSE),"")</f>
        <v/>
      </c>
      <c r="N3824" s="1" t="str">
        <f>IFERROR(VLOOKUP(A3824,SEM_20201201_20210416!A:F,6,FALSE),"")</f>
        <v/>
      </c>
      <c r="O3824" s="4" t="str">
        <f t="shared" si="299"/>
        <v/>
      </c>
      <c r="P3824" s="4" t="str">
        <f t="shared" si="300"/>
        <v/>
      </c>
    </row>
    <row r="3825" spans="1:16">
      <c r="A3825" s="3" t="s">
        <v>4232</v>
      </c>
      <c r="B3825">
        <v>2</v>
      </c>
      <c r="C3825">
        <v>0</v>
      </c>
      <c r="D3825" s="1">
        <v>0</v>
      </c>
      <c r="E3825" s="2">
        <v>4.5</v>
      </c>
      <c r="H3825" s="4" t="str">
        <f t="shared" si="296"/>
        <v/>
      </c>
      <c r="I3825" s="4" t="str">
        <f t="shared" si="297"/>
        <v>Y</v>
      </c>
      <c r="J3825" s="4" t="str">
        <f t="shared" si="298"/>
        <v/>
      </c>
      <c r="K3825" s="4" t="str">
        <f>IF(ISERROR(MATCH(A3825,SEM_20201201_20210416!A:A,0)),"","Y")</f>
        <v/>
      </c>
      <c r="L3825" s="4" t="str">
        <f>IF(K3825="Y",VLOOKUP($A3825,SEM_20201201_20210416!$A:$G,3,FALSE),"")</f>
        <v/>
      </c>
      <c r="M3825" s="4" t="str">
        <f>IF(K3825="Y",VLOOKUP($A3825,SEM_20201201_20210416!$A:$G,4,FALSE),"")</f>
        <v/>
      </c>
      <c r="N3825" s="1" t="str">
        <f>IFERROR(VLOOKUP(A3825,SEM_20201201_20210416!A:F,6,FALSE),"")</f>
        <v/>
      </c>
      <c r="O3825" s="4" t="str">
        <f t="shared" si="299"/>
        <v/>
      </c>
      <c r="P3825" s="4" t="str">
        <f t="shared" si="300"/>
        <v/>
      </c>
    </row>
    <row r="3826" spans="1:16">
      <c r="A3826" s="3" t="s">
        <v>4325</v>
      </c>
      <c r="B3826">
        <v>2</v>
      </c>
      <c r="C3826">
        <v>0</v>
      </c>
      <c r="D3826" s="1">
        <v>0</v>
      </c>
      <c r="E3826" s="2">
        <v>4.5</v>
      </c>
      <c r="H3826" s="4" t="str">
        <f t="shared" si="296"/>
        <v/>
      </c>
      <c r="I3826" s="4" t="str">
        <f t="shared" si="297"/>
        <v>Y</v>
      </c>
      <c r="J3826" s="4" t="str">
        <f t="shared" si="298"/>
        <v/>
      </c>
      <c r="K3826" s="4" t="str">
        <f>IF(ISERROR(MATCH(A3826,SEM_20201201_20210416!A:A,0)),"","Y")</f>
        <v/>
      </c>
      <c r="L3826" s="4" t="str">
        <f>IF(K3826="Y",VLOOKUP($A3826,SEM_20201201_20210416!$A:$G,3,FALSE),"")</f>
        <v/>
      </c>
      <c r="M3826" s="4" t="str">
        <f>IF(K3826="Y",VLOOKUP($A3826,SEM_20201201_20210416!$A:$G,4,FALSE),"")</f>
        <v/>
      </c>
      <c r="N3826" s="1" t="str">
        <f>IFERROR(VLOOKUP(A3826,SEM_20201201_20210416!A:F,6,FALSE),"")</f>
        <v/>
      </c>
      <c r="O3826" s="4" t="str">
        <f t="shared" si="299"/>
        <v/>
      </c>
      <c r="P3826" s="4" t="str">
        <f t="shared" si="300"/>
        <v/>
      </c>
    </row>
    <row r="3827" spans="1:16">
      <c r="A3827" s="3" t="s">
        <v>4369</v>
      </c>
      <c r="B3827">
        <v>2</v>
      </c>
      <c r="C3827">
        <v>0</v>
      </c>
      <c r="D3827" s="1">
        <v>0</v>
      </c>
      <c r="E3827" s="2">
        <v>4.5</v>
      </c>
      <c r="H3827" s="4" t="str">
        <f t="shared" si="296"/>
        <v/>
      </c>
      <c r="I3827" s="4" t="str">
        <f t="shared" si="297"/>
        <v>Y</v>
      </c>
      <c r="J3827" s="4" t="str">
        <f t="shared" si="298"/>
        <v/>
      </c>
      <c r="K3827" s="4" t="str">
        <f>IF(ISERROR(MATCH(A3827,SEM_20201201_20210416!A:A,0)),"","Y")</f>
        <v/>
      </c>
      <c r="L3827" s="4" t="str">
        <f>IF(K3827="Y",VLOOKUP($A3827,SEM_20201201_20210416!$A:$G,3,FALSE),"")</f>
        <v/>
      </c>
      <c r="M3827" s="4" t="str">
        <f>IF(K3827="Y",VLOOKUP($A3827,SEM_20201201_20210416!$A:$G,4,FALSE),"")</f>
        <v/>
      </c>
      <c r="N3827" s="1" t="str">
        <f>IFERROR(VLOOKUP(A3827,SEM_20201201_20210416!A:F,6,FALSE),"")</f>
        <v/>
      </c>
      <c r="O3827" s="4" t="str">
        <f t="shared" si="299"/>
        <v/>
      </c>
      <c r="P3827" s="4" t="str">
        <f t="shared" si="300"/>
        <v/>
      </c>
    </row>
    <row r="3828" spans="1:16">
      <c r="A3828" s="3" t="s">
        <v>4375</v>
      </c>
      <c r="B3828">
        <v>2</v>
      </c>
      <c r="C3828">
        <v>0</v>
      </c>
      <c r="D3828" s="1">
        <v>0</v>
      </c>
      <c r="E3828" s="2">
        <v>4.5</v>
      </c>
      <c r="H3828" s="4" t="str">
        <f t="shared" si="296"/>
        <v/>
      </c>
      <c r="I3828" s="4" t="str">
        <f t="shared" si="297"/>
        <v>Y</v>
      </c>
      <c r="J3828" s="4" t="str">
        <f t="shared" si="298"/>
        <v/>
      </c>
      <c r="K3828" s="4" t="str">
        <f>IF(ISERROR(MATCH(A3828,SEM_20201201_20210416!A:A,0)),"","Y")</f>
        <v/>
      </c>
      <c r="L3828" s="4" t="str">
        <f>IF(K3828="Y",VLOOKUP($A3828,SEM_20201201_20210416!$A:$G,3,FALSE),"")</f>
        <v/>
      </c>
      <c r="M3828" s="4" t="str">
        <f>IF(K3828="Y",VLOOKUP($A3828,SEM_20201201_20210416!$A:$G,4,FALSE),"")</f>
        <v/>
      </c>
      <c r="N3828" s="1" t="str">
        <f>IFERROR(VLOOKUP(A3828,SEM_20201201_20210416!A:F,6,FALSE),"")</f>
        <v/>
      </c>
      <c r="O3828" s="4" t="str">
        <f t="shared" si="299"/>
        <v/>
      </c>
      <c r="P3828" s="4" t="str">
        <f t="shared" si="300"/>
        <v/>
      </c>
    </row>
    <row r="3829" spans="1:16">
      <c r="A3829" s="3" t="s">
        <v>4486</v>
      </c>
      <c r="B3829">
        <v>2</v>
      </c>
      <c r="C3829">
        <v>0</v>
      </c>
      <c r="D3829" s="1">
        <v>0</v>
      </c>
      <c r="E3829" s="2">
        <v>4.5</v>
      </c>
      <c r="H3829" s="4" t="str">
        <f t="shared" si="296"/>
        <v/>
      </c>
      <c r="I3829" s="4" t="str">
        <f t="shared" si="297"/>
        <v>Y</v>
      </c>
      <c r="J3829" s="4" t="str">
        <f t="shared" si="298"/>
        <v/>
      </c>
      <c r="K3829" s="4" t="str">
        <f>IF(ISERROR(MATCH(A3829,SEM_20201201_20210416!A:A,0)),"","Y")</f>
        <v/>
      </c>
      <c r="L3829" s="4" t="str">
        <f>IF(K3829="Y",VLOOKUP($A3829,SEM_20201201_20210416!$A:$G,3,FALSE),"")</f>
        <v/>
      </c>
      <c r="M3829" s="4" t="str">
        <f>IF(K3829="Y",VLOOKUP($A3829,SEM_20201201_20210416!$A:$G,4,FALSE),"")</f>
        <v/>
      </c>
      <c r="N3829" s="1" t="str">
        <f>IFERROR(VLOOKUP(A3829,SEM_20201201_20210416!A:F,6,FALSE),"")</f>
        <v/>
      </c>
      <c r="O3829" s="4" t="str">
        <f t="shared" si="299"/>
        <v/>
      </c>
      <c r="P3829" s="4" t="str">
        <f t="shared" si="300"/>
        <v/>
      </c>
    </row>
    <row r="3830" spans="1:16">
      <c r="A3830" s="3" t="s">
        <v>4511</v>
      </c>
      <c r="B3830">
        <v>2</v>
      </c>
      <c r="C3830">
        <v>0</v>
      </c>
      <c r="D3830" s="1">
        <v>0</v>
      </c>
      <c r="E3830" s="2">
        <v>4.5</v>
      </c>
      <c r="H3830" s="4" t="str">
        <f t="shared" si="296"/>
        <v/>
      </c>
      <c r="I3830" s="4" t="str">
        <f t="shared" si="297"/>
        <v>Y</v>
      </c>
      <c r="J3830" s="4" t="str">
        <f t="shared" si="298"/>
        <v/>
      </c>
      <c r="K3830" s="4" t="str">
        <f>IF(ISERROR(MATCH(A3830,SEM_20201201_20210416!A:A,0)),"","Y")</f>
        <v/>
      </c>
      <c r="L3830" s="4" t="str">
        <f>IF(K3830="Y",VLOOKUP($A3830,SEM_20201201_20210416!$A:$G,3,FALSE),"")</f>
        <v/>
      </c>
      <c r="M3830" s="4" t="str">
        <f>IF(K3830="Y",VLOOKUP($A3830,SEM_20201201_20210416!$A:$G,4,FALSE),"")</f>
        <v/>
      </c>
      <c r="N3830" s="1" t="str">
        <f>IFERROR(VLOOKUP(A3830,SEM_20201201_20210416!A:F,6,FALSE),"")</f>
        <v/>
      </c>
      <c r="O3830" s="4" t="str">
        <f t="shared" si="299"/>
        <v/>
      </c>
      <c r="P3830" s="4" t="str">
        <f t="shared" si="300"/>
        <v/>
      </c>
    </row>
    <row r="3831" spans="1:16">
      <c r="A3831" s="3" t="s">
        <v>4561</v>
      </c>
      <c r="B3831">
        <v>2</v>
      </c>
      <c r="C3831">
        <v>0</v>
      </c>
      <c r="D3831" s="1">
        <v>0</v>
      </c>
      <c r="E3831" s="2">
        <v>4.5</v>
      </c>
      <c r="H3831" s="4" t="str">
        <f t="shared" si="296"/>
        <v/>
      </c>
      <c r="I3831" s="4" t="str">
        <f t="shared" si="297"/>
        <v>Y</v>
      </c>
      <c r="J3831" s="4" t="str">
        <f t="shared" si="298"/>
        <v/>
      </c>
      <c r="K3831" s="4" t="str">
        <f>IF(ISERROR(MATCH(A3831,SEM_20201201_20210416!A:A,0)),"","Y")</f>
        <v/>
      </c>
      <c r="L3831" s="4" t="str">
        <f>IF(K3831="Y",VLOOKUP($A3831,SEM_20201201_20210416!$A:$G,3,FALSE),"")</f>
        <v/>
      </c>
      <c r="M3831" s="4" t="str">
        <f>IF(K3831="Y",VLOOKUP($A3831,SEM_20201201_20210416!$A:$G,4,FALSE),"")</f>
        <v/>
      </c>
      <c r="N3831" s="1" t="str">
        <f>IFERROR(VLOOKUP(A3831,SEM_20201201_20210416!A:F,6,FALSE),"")</f>
        <v/>
      </c>
      <c r="O3831" s="4" t="str">
        <f t="shared" si="299"/>
        <v/>
      </c>
      <c r="P3831" s="4" t="str">
        <f t="shared" si="300"/>
        <v/>
      </c>
    </row>
    <row r="3832" spans="1:16">
      <c r="A3832" s="3" t="s">
        <v>4490</v>
      </c>
      <c r="B3832">
        <v>2</v>
      </c>
      <c r="C3832">
        <v>1</v>
      </c>
      <c r="D3832" s="1">
        <v>0.5</v>
      </c>
      <c r="E3832" s="2">
        <v>5</v>
      </c>
      <c r="H3832" s="4" t="str">
        <f t="shared" si="296"/>
        <v/>
      </c>
      <c r="I3832" s="4" t="str">
        <f t="shared" si="297"/>
        <v/>
      </c>
      <c r="J3832" s="4" t="str">
        <f t="shared" si="298"/>
        <v/>
      </c>
      <c r="K3832" s="4" t="str">
        <f>IF(ISERROR(MATCH(A3832,SEM_20201201_20210416!A:A,0)),"","Y")</f>
        <v/>
      </c>
      <c r="L3832" s="4" t="str">
        <f>IF(K3832="Y",VLOOKUP($A3832,SEM_20201201_20210416!$A:$G,3,FALSE),"")</f>
        <v/>
      </c>
      <c r="M3832" s="4" t="str">
        <f>IF(K3832="Y",VLOOKUP($A3832,SEM_20201201_20210416!$A:$G,4,FALSE),"")</f>
        <v/>
      </c>
      <c r="N3832" s="1" t="str">
        <f>IFERROR(VLOOKUP(A3832,SEM_20201201_20210416!A:F,6,FALSE),"")</f>
        <v/>
      </c>
      <c r="O3832" s="4" t="str">
        <f t="shared" si="299"/>
        <v/>
      </c>
      <c r="P3832" s="4" t="str">
        <f t="shared" si="300"/>
        <v/>
      </c>
    </row>
    <row r="3833" spans="1:16">
      <c r="A3833" s="3" t="s">
        <v>3710</v>
      </c>
      <c r="B3833">
        <v>2</v>
      </c>
      <c r="C3833">
        <v>0</v>
      </c>
      <c r="D3833" s="1">
        <v>0</v>
      </c>
      <c r="E3833" s="2">
        <v>5</v>
      </c>
      <c r="H3833" s="4" t="str">
        <f t="shared" si="296"/>
        <v/>
      </c>
      <c r="I3833" s="4" t="str">
        <f t="shared" si="297"/>
        <v/>
      </c>
      <c r="J3833" s="4" t="str">
        <f t="shared" si="298"/>
        <v/>
      </c>
      <c r="K3833" s="4" t="str">
        <f>IF(ISERROR(MATCH(A3833,SEM_20201201_20210416!A:A,0)),"","Y")</f>
        <v/>
      </c>
      <c r="L3833" s="4" t="str">
        <f>IF(K3833="Y",VLOOKUP($A3833,SEM_20201201_20210416!$A:$G,3,FALSE),"")</f>
        <v/>
      </c>
      <c r="M3833" s="4" t="str">
        <f>IF(K3833="Y",VLOOKUP($A3833,SEM_20201201_20210416!$A:$G,4,FALSE),"")</f>
        <v/>
      </c>
      <c r="N3833" s="1" t="str">
        <f>IFERROR(VLOOKUP(A3833,SEM_20201201_20210416!A:F,6,FALSE),"")</f>
        <v/>
      </c>
      <c r="O3833" s="4" t="str">
        <f t="shared" si="299"/>
        <v/>
      </c>
      <c r="P3833" s="4" t="str">
        <f t="shared" si="300"/>
        <v/>
      </c>
    </row>
    <row r="3834" spans="1:16">
      <c r="A3834" s="3" t="s">
        <v>3735</v>
      </c>
      <c r="B3834">
        <v>2</v>
      </c>
      <c r="C3834">
        <v>0</v>
      </c>
      <c r="D3834" s="1">
        <v>0</v>
      </c>
      <c r="E3834" s="2">
        <v>5</v>
      </c>
      <c r="H3834" s="4" t="str">
        <f t="shared" si="296"/>
        <v/>
      </c>
      <c r="I3834" s="4" t="str">
        <f t="shared" si="297"/>
        <v/>
      </c>
      <c r="J3834" s="4" t="str">
        <f t="shared" si="298"/>
        <v/>
      </c>
      <c r="K3834" s="4" t="str">
        <f>IF(ISERROR(MATCH(A3834,SEM_20201201_20210416!A:A,0)),"","Y")</f>
        <v/>
      </c>
      <c r="L3834" s="4" t="str">
        <f>IF(K3834="Y",VLOOKUP($A3834,SEM_20201201_20210416!$A:$G,3,FALSE),"")</f>
        <v/>
      </c>
      <c r="M3834" s="4" t="str">
        <f>IF(K3834="Y",VLOOKUP($A3834,SEM_20201201_20210416!$A:$G,4,FALSE),"")</f>
        <v/>
      </c>
      <c r="N3834" s="1" t="str">
        <f>IFERROR(VLOOKUP(A3834,SEM_20201201_20210416!A:F,6,FALSE),"")</f>
        <v/>
      </c>
      <c r="O3834" s="4" t="str">
        <f t="shared" si="299"/>
        <v/>
      </c>
      <c r="P3834" s="4" t="str">
        <f t="shared" si="300"/>
        <v/>
      </c>
    </row>
    <row r="3835" spans="1:16">
      <c r="A3835" s="3" t="s">
        <v>3794</v>
      </c>
      <c r="B3835">
        <v>2</v>
      </c>
      <c r="C3835">
        <v>0</v>
      </c>
      <c r="D3835" s="1">
        <v>0</v>
      </c>
      <c r="E3835" s="2">
        <v>5</v>
      </c>
      <c r="H3835" s="4" t="str">
        <f t="shared" si="296"/>
        <v/>
      </c>
      <c r="I3835" s="4" t="str">
        <f t="shared" si="297"/>
        <v/>
      </c>
      <c r="J3835" s="4" t="str">
        <f t="shared" si="298"/>
        <v/>
      </c>
      <c r="K3835" s="4" t="str">
        <f>IF(ISERROR(MATCH(A3835,SEM_20201201_20210416!A:A,0)),"","Y")</f>
        <v/>
      </c>
      <c r="L3835" s="4" t="str">
        <f>IF(K3835="Y",VLOOKUP($A3835,SEM_20201201_20210416!$A:$G,3,FALSE),"")</f>
        <v/>
      </c>
      <c r="M3835" s="4" t="str">
        <f>IF(K3835="Y",VLOOKUP($A3835,SEM_20201201_20210416!$A:$G,4,FALSE),"")</f>
        <v/>
      </c>
      <c r="N3835" s="1" t="str">
        <f>IFERROR(VLOOKUP(A3835,SEM_20201201_20210416!A:F,6,FALSE),"")</f>
        <v/>
      </c>
      <c r="O3835" s="4" t="str">
        <f t="shared" si="299"/>
        <v/>
      </c>
      <c r="P3835" s="4" t="str">
        <f t="shared" si="300"/>
        <v/>
      </c>
    </row>
    <row r="3836" spans="1:16">
      <c r="A3836" s="3" t="s">
        <v>3817</v>
      </c>
      <c r="B3836">
        <v>2</v>
      </c>
      <c r="C3836">
        <v>0</v>
      </c>
      <c r="D3836" s="1">
        <v>0</v>
      </c>
      <c r="E3836" s="2">
        <v>5</v>
      </c>
      <c r="H3836" s="4" t="str">
        <f t="shared" si="296"/>
        <v/>
      </c>
      <c r="I3836" s="4" t="str">
        <f t="shared" si="297"/>
        <v/>
      </c>
      <c r="J3836" s="4" t="str">
        <f t="shared" si="298"/>
        <v/>
      </c>
      <c r="K3836" s="4" t="str">
        <f>IF(ISERROR(MATCH(A3836,SEM_20201201_20210416!A:A,0)),"","Y")</f>
        <v/>
      </c>
      <c r="L3836" s="4" t="str">
        <f>IF(K3836="Y",VLOOKUP($A3836,SEM_20201201_20210416!$A:$G,3,FALSE),"")</f>
        <v/>
      </c>
      <c r="M3836" s="4" t="str">
        <f>IF(K3836="Y",VLOOKUP($A3836,SEM_20201201_20210416!$A:$G,4,FALSE),"")</f>
        <v/>
      </c>
      <c r="N3836" s="1" t="str">
        <f>IFERROR(VLOOKUP(A3836,SEM_20201201_20210416!A:F,6,FALSE),"")</f>
        <v/>
      </c>
      <c r="O3836" s="4" t="str">
        <f t="shared" si="299"/>
        <v/>
      </c>
      <c r="P3836" s="4" t="str">
        <f t="shared" si="300"/>
        <v/>
      </c>
    </row>
    <row r="3837" spans="1:16">
      <c r="A3837" s="3" t="s">
        <v>3852</v>
      </c>
      <c r="B3837">
        <v>2</v>
      </c>
      <c r="C3837">
        <v>0</v>
      </c>
      <c r="D3837" s="1">
        <v>0</v>
      </c>
      <c r="E3837" s="2">
        <v>5</v>
      </c>
      <c r="H3837" s="4" t="str">
        <f t="shared" si="296"/>
        <v/>
      </c>
      <c r="I3837" s="4" t="str">
        <f t="shared" si="297"/>
        <v/>
      </c>
      <c r="J3837" s="4" t="str">
        <f t="shared" si="298"/>
        <v/>
      </c>
      <c r="K3837" s="4" t="str">
        <f>IF(ISERROR(MATCH(A3837,SEM_20201201_20210416!A:A,0)),"","Y")</f>
        <v/>
      </c>
      <c r="L3837" s="4" t="str">
        <f>IF(K3837="Y",VLOOKUP($A3837,SEM_20201201_20210416!$A:$G,3,FALSE),"")</f>
        <v/>
      </c>
      <c r="M3837" s="4" t="str">
        <f>IF(K3837="Y",VLOOKUP($A3837,SEM_20201201_20210416!$A:$G,4,FALSE),"")</f>
        <v/>
      </c>
      <c r="N3837" s="1" t="str">
        <f>IFERROR(VLOOKUP(A3837,SEM_20201201_20210416!A:F,6,FALSE),"")</f>
        <v/>
      </c>
      <c r="O3837" s="4" t="str">
        <f t="shared" si="299"/>
        <v/>
      </c>
      <c r="P3837" s="4" t="str">
        <f t="shared" si="300"/>
        <v/>
      </c>
    </row>
    <row r="3838" spans="1:16">
      <c r="A3838" s="3" t="s">
        <v>3960</v>
      </c>
      <c r="B3838">
        <v>2</v>
      </c>
      <c r="C3838">
        <v>0</v>
      </c>
      <c r="D3838" s="1">
        <v>0</v>
      </c>
      <c r="E3838" s="2">
        <v>5</v>
      </c>
      <c r="H3838" s="4" t="str">
        <f t="shared" si="296"/>
        <v/>
      </c>
      <c r="I3838" s="4" t="str">
        <f t="shared" si="297"/>
        <v/>
      </c>
      <c r="J3838" s="4" t="str">
        <f t="shared" si="298"/>
        <v/>
      </c>
      <c r="K3838" s="4" t="str">
        <f>IF(ISERROR(MATCH(A3838,SEM_20201201_20210416!A:A,0)),"","Y")</f>
        <v/>
      </c>
      <c r="L3838" s="4" t="str">
        <f>IF(K3838="Y",VLOOKUP($A3838,SEM_20201201_20210416!$A:$G,3,FALSE),"")</f>
        <v/>
      </c>
      <c r="M3838" s="4" t="str">
        <f>IF(K3838="Y",VLOOKUP($A3838,SEM_20201201_20210416!$A:$G,4,FALSE),"")</f>
        <v/>
      </c>
      <c r="N3838" s="1" t="str">
        <f>IFERROR(VLOOKUP(A3838,SEM_20201201_20210416!A:F,6,FALSE),"")</f>
        <v/>
      </c>
      <c r="O3838" s="4" t="str">
        <f t="shared" si="299"/>
        <v/>
      </c>
      <c r="P3838" s="4" t="str">
        <f t="shared" si="300"/>
        <v/>
      </c>
    </row>
    <row r="3839" spans="1:16">
      <c r="A3839" s="3" t="s">
        <v>3988</v>
      </c>
      <c r="B3839">
        <v>2</v>
      </c>
      <c r="C3839">
        <v>0</v>
      </c>
      <c r="D3839" s="1">
        <v>0</v>
      </c>
      <c r="E3839" s="2">
        <v>5</v>
      </c>
      <c r="H3839" s="4" t="str">
        <f t="shared" si="296"/>
        <v/>
      </c>
      <c r="I3839" s="4" t="str">
        <f t="shared" si="297"/>
        <v/>
      </c>
      <c r="J3839" s="4" t="str">
        <f t="shared" si="298"/>
        <v/>
      </c>
      <c r="K3839" s="4" t="str">
        <f>IF(ISERROR(MATCH(A3839,SEM_20201201_20210416!A:A,0)),"","Y")</f>
        <v/>
      </c>
      <c r="L3839" s="4" t="str">
        <f>IF(K3839="Y",VLOOKUP($A3839,SEM_20201201_20210416!$A:$G,3,FALSE),"")</f>
        <v/>
      </c>
      <c r="M3839" s="4" t="str">
        <f>IF(K3839="Y",VLOOKUP($A3839,SEM_20201201_20210416!$A:$G,4,FALSE),"")</f>
        <v/>
      </c>
      <c r="N3839" s="1" t="str">
        <f>IFERROR(VLOOKUP(A3839,SEM_20201201_20210416!A:F,6,FALSE),"")</f>
        <v/>
      </c>
      <c r="O3839" s="4" t="str">
        <f t="shared" si="299"/>
        <v/>
      </c>
      <c r="P3839" s="4" t="str">
        <f t="shared" si="300"/>
        <v/>
      </c>
    </row>
    <row r="3840" spans="1:16">
      <c r="A3840" s="3" t="s">
        <v>3991</v>
      </c>
      <c r="B3840">
        <v>2</v>
      </c>
      <c r="C3840">
        <v>0</v>
      </c>
      <c r="D3840" s="1">
        <v>0</v>
      </c>
      <c r="E3840" s="2">
        <v>5</v>
      </c>
      <c r="H3840" s="4" t="str">
        <f t="shared" si="296"/>
        <v/>
      </c>
      <c r="I3840" s="4" t="str">
        <f t="shared" si="297"/>
        <v/>
      </c>
      <c r="J3840" s="4" t="str">
        <f t="shared" si="298"/>
        <v/>
      </c>
      <c r="K3840" s="4" t="str">
        <f>IF(ISERROR(MATCH(A3840,SEM_20201201_20210416!A:A,0)),"","Y")</f>
        <v/>
      </c>
      <c r="L3840" s="4" t="str">
        <f>IF(K3840="Y",VLOOKUP($A3840,SEM_20201201_20210416!$A:$G,3,FALSE),"")</f>
        <v/>
      </c>
      <c r="M3840" s="4" t="str">
        <f>IF(K3840="Y",VLOOKUP($A3840,SEM_20201201_20210416!$A:$G,4,FALSE),"")</f>
        <v/>
      </c>
      <c r="N3840" s="1" t="str">
        <f>IFERROR(VLOOKUP(A3840,SEM_20201201_20210416!A:F,6,FALSE),"")</f>
        <v/>
      </c>
      <c r="O3840" s="4" t="str">
        <f t="shared" si="299"/>
        <v/>
      </c>
      <c r="P3840" s="4" t="str">
        <f t="shared" si="300"/>
        <v/>
      </c>
    </row>
    <row r="3841" spans="1:16">
      <c r="A3841" s="3" t="s">
        <v>4157</v>
      </c>
      <c r="B3841">
        <v>2</v>
      </c>
      <c r="C3841">
        <v>0</v>
      </c>
      <c r="D3841" s="1">
        <v>0</v>
      </c>
      <c r="E3841" s="2">
        <v>5</v>
      </c>
      <c r="H3841" s="4" t="str">
        <f t="shared" si="296"/>
        <v/>
      </c>
      <c r="I3841" s="4" t="str">
        <f t="shared" si="297"/>
        <v/>
      </c>
      <c r="J3841" s="4" t="str">
        <f t="shared" si="298"/>
        <v/>
      </c>
      <c r="K3841" s="4" t="str">
        <f>IF(ISERROR(MATCH(A3841,SEM_20201201_20210416!A:A,0)),"","Y")</f>
        <v/>
      </c>
      <c r="L3841" s="4" t="str">
        <f>IF(K3841="Y",VLOOKUP($A3841,SEM_20201201_20210416!$A:$G,3,FALSE),"")</f>
        <v/>
      </c>
      <c r="M3841" s="4" t="str">
        <f>IF(K3841="Y",VLOOKUP($A3841,SEM_20201201_20210416!$A:$G,4,FALSE),"")</f>
        <v/>
      </c>
      <c r="N3841" s="1" t="str">
        <f>IFERROR(VLOOKUP(A3841,SEM_20201201_20210416!A:F,6,FALSE),"")</f>
        <v/>
      </c>
      <c r="O3841" s="4" t="str">
        <f t="shared" si="299"/>
        <v/>
      </c>
      <c r="P3841" s="4" t="str">
        <f t="shared" si="300"/>
        <v/>
      </c>
    </row>
    <row r="3842" spans="1:16">
      <c r="A3842" s="3" t="s">
        <v>4185</v>
      </c>
      <c r="B3842">
        <v>2</v>
      </c>
      <c r="C3842">
        <v>0</v>
      </c>
      <c r="D3842" s="1">
        <v>0</v>
      </c>
      <c r="E3842" s="2">
        <v>5</v>
      </c>
      <c r="H3842" s="4" t="str">
        <f t="shared" si="296"/>
        <v/>
      </c>
      <c r="I3842" s="4" t="str">
        <f t="shared" si="297"/>
        <v/>
      </c>
      <c r="J3842" s="4" t="str">
        <f t="shared" si="298"/>
        <v/>
      </c>
      <c r="K3842" s="4" t="str">
        <f>IF(ISERROR(MATCH(A3842,SEM_20201201_20210416!A:A,0)),"","Y")</f>
        <v/>
      </c>
      <c r="L3842" s="4" t="str">
        <f>IF(K3842="Y",VLOOKUP($A3842,SEM_20201201_20210416!$A:$G,3,FALSE),"")</f>
        <v/>
      </c>
      <c r="M3842" s="4" t="str">
        <f>IF(K3842="Y",VLOOKUP($A3842,SEM_20201201_20210416!$A:$G,4,FALSE),"")</f>
        <v/>
      </c>
      <c r="N3842" s="1" t="str">
        <f>IFERROR(VLOOKUP(A3842,SEM_20201201_20210416!A:F,6,FALSE),"")</f>
        <v/>
      </c>
      <c r="O3842" s="4" t="str">
        <f t="shared" si="299"/>
        <v/>
      </c>
      <c r="P3842" s="4" t="str">
        <f t="shared" si="300"/>
        <v/>
      </c>
    </row>
    <row r="3843" spans="1:16">
      <c r="A3843" s="3" t="s">
        <v>4236</v>
      </c>
      <c r="B3843">
        <v>2</v>
      </c>
      <c r="C3843">
        <v>0</v>
      </c>
      <c r="D3843" s="1">
        <v>0</v>
      </c>
      <c r="E3843" s="2">
        <v>5</v>
      </c>
      <c r="H3843" s="4" t="str">
        <f t="shared" ref="H3843:H3906" si="301">IF(AND(E3843&gt;=2,E3843&lt;3),"Y","")</f>
        <v/>
      </c>
      <c r="I3843" s="4" t="str">
        <f t="shared" ref="I3843:I3906" si="302">IF(AND(E3843&gt;=4,E3843&lt;5),"Y","")</f>
        <v/>
      </c>
      <c r="J3843" s="4" t="str">
        <f t="shared" ref="J3843:J3906" si="303">IF(AND(E3843&gt;=6,E3843&lt;7),"Y","")</f>
        <v/>
      </c>
      <c r="K3843" s="4" t="str">
        <f>IF(ISERROR(MATCH(A3843,SEM_20201201_20210416!A:A,0)),"","Y")</f>
        <v/>
      </c>
      <c r="L3843" s="4" t="str">
        <f>IF(K3843="Y",VLOOKUP($A3843,SEM_20201201_20210416!$A:$G,3,FALSE),"")</f>
        <v/>
      </c>
      <c r="M3843" s="4" t="str">
        <f>IF(K3843="Y",VLOOKUP($A3843,SEM_20201201_20210416!$A:$G,4,FALSE),"")</f>
        <v/>
      </c>
      <c r="N3843" s="1" t="str">
        <f>IFERROR(VLOOKUP(A3843,SEM_20201201_20210416!A:F,6,FALSE),"")</f>
        <v/>
      </c>
      <c r="O3843" s="4" t="str">
        <f t="shared" ref="O3843:O3906" si="304">IF(AND(K3843="Y",M3843&gt;C3843),"Y","")</f>
        <v/>
      </c>
      <c r="P3843" s="4" t="str">
        <f t="shared" ref="P3843:P3906" si="305">IF(AND(G3843&lt;&gt;"N",E3843&gt;$V$1,D3843&lt;$V$2,B3843&gt;=$V$3),"Y","")</f>
        <v/>
      </c>
    </row>
    <row r="3844" spans="1:16">
      <c r="A3844" s="3" t="s">
        <v>4244</v>
      </c>
      <c r="B3844">
        <v>2</v>
      </c>
      <c r="C3844">
        <v>0</v>
      </c>
      <c r="D3844" s="1">
        <v>0</v>
      </c>
      <c r="E3844" s="2">
        <v>5</v>
      </c>
      <c r="H3844" s="4" t="str">
        <f t="shared" si="301"/>
        <v/>
      </c>
      <c r="I3844" s="4" t="str">
        <f t="shared" si="302"/>
        <v/>
      </c>
      <c r="J3844" s="4" t="str">
        <f t="shared" si="303"/>
        <v/>
      </c>
      <c r="K3844" s="4" t="str">
        <f>IF(ISERROR(MATCH(A3844,SEM_20201201_20210416!A:A,0)),"","Y")</f>
        <v/>
      </c>
      <c r="L3844" s="4" t="str">
        <f>IF(K3844="Y",VLOOKUP($A3844,SEM_20201201_20210416!$A:$G,3,FALSE),"")</f>
        <v/>
      </c>
      <c r="M3844" s="4" t="str">
        <f>IF(K3844="Y",VLOOKUP($A3844,SEM_20201201_20210416!$A:$G,4,FALSE),"")</f>
        <v/>
      </c>
      <c r="N3844" s="1" t="str">
        <f>IFERROR(VLOOKUP(A3844,SEM_20201201_20210416!A:F,6,FALSE),"")</f>
        <v/>
      </c>
      <c r="O3844" s="4" t="str">
        <f t="shared" si="304"/>
        <v/>
      </c>
      <c r="P3844" s="4" t="str">
        <f t="shared" si="305"/>
        <v/>
      </c>
    </row>
    <row r="3845" spans="1:16">
      <c r="A3845" s="3" t="s">
        <v>4292</v>
      </c>
      <c r="B3845">
        <v>2</v>
      </c>
      <c r="C3845">
        <v>0</v>
      </c>
      <c r="D3845" s="1">
        <v>0</v>
      </c>
      <c r="E3845" s="2">
        <v>5</v>
      </c>
      <c r="H3845" s="4" t="str">
        <f t="shared" si="301"/>
        <v/>
      </c>
      <c r="I3845" s="4" t="str">
        <f t="shared" si="302"/>
        <v/>
      </c>
      <c r="J3845" s="4" t="str">
        <f t="shared" si="303"/>
        <v/>
      </c>
      <c r="K3845" s="4" t="str">
        <f>IF(ISERROR(MATCH(A3845,SEM_20201201_20210416!A:A,0)),"","Y")</f>
        <v/>
      </c>
      <c r="L3845" s="4" t="str">
        <f>IF(K3845="Y",VLOOKUP($A3845,SEM_20201201_20210416!$A:$G,3,FALSE),"")</f>
        <v/>
      </c>
      <c r="M3845" s="4" t="str">
        <f>IF(K3845="Y",VLOOKUP($A3845,SEM_20201201_20210416!$A:$G,4,FALSE),"")</f>
        <v/>
      </c>
      <c r="N3845" s="1" t="str">
        <f>IFERROR(VLOOKUP(A3845,SEM_20201201_20210416!A:F,6,FALSE),"")</f>
        <v/>
      </c>
      <c r="O3845" s="4" t="str">
        <f t="shared" si="304"/>
        <v/>
      </c>
      <c r="P3845" s="4" t="str">
        <f t="shared" si="305"/>
        <v/>
      </c>
    </row>
    <row r="3846" spans="1:16">
      <c r="A3846" s="3" t="s">
        <v>4303</v>
      </c>
      <c r="B3846">
        <v>2</v>
      </c>
      <c r="C3846">
        <v>0</v>
      </c>
      <c r="D3846" s="1">
        <v>0</v>
      </c>
      <c r="E3846" s="2">
        <v>5</v>
      </c>
      <c r="H3846" s="4" t="str">
        <f t="shared" si="301"/>
        <v/>
      </c>
      <c r="I3846" s="4" t="str">
        <f t="shared" si="302"/>
        <v/>
      </c>
      <c r="J3846" s="4" t="str">
        <f t="shared" si="303"/>
        <v/>
      </c>
      <c r="K3846" s="4" t="str">
        <f>IF(ISERROR(MATCH(A3846,SEM_20201201_20210416!A:A,0)),"","Y")</f>
        <v/>
      </c>
      <c r="L3846" s="4" t="str">
        <f>IF(K3846="Y",VLOOKUP($A3846,SEM_20201201_20210416!$A:$G,3,FALSE),"")</f>
        <v/>
      </c>
      <c r="M3846" s="4" t="str">
        <f>IF(K3846="Y",VLOOKUP($A3846,SEM_20201201_20210416!$A:$G,4,FALSE),"")</f>
        <v/>
      </c>
      <c r="N3846" s="1" t="str">
        <f>IFERROR(VLOOKUP(A3846,SEM_20201201_20210416!A:F,6,FALSE),"")</f>
        <v/>
      </c>
      <c r="O3846" s="4" t="str">
        <f t="shared" si="304"/>
        <v/>
      </c>
      <c r="P3846" s="4" t="str">
        <f t="shared" si="305"/>
        <v/>
      </c>
    </row>
    <row r="3847" spans="1:16">
      <c r="A3847" s="3" t="s">
        <v>4423</v>
      </c>
      <c r="B3847">
        <v>2</v>
      </c>
      <c r="C3847">
        <v>0</v>
      </c>
      <c r="D3847" s="1">
        <v>0</v>
      </c>
      <c r="E3847" s="2">
        <v>5</v>
      </c>
      <c r="H3847" s="4" t="str">
        <f t="shared" si="301"/>
        <v/>
      </c>
      <c r="I3847" s="4" t="str">
        <f t="shared" si="302"/>
        <v/>
      </c>
      <c r="J3847" s="4" t="str">
        <f t="shared" si="303"/>
        <v/>
      </c>
      <c r="K3847" s="4" t="str">
        <f>IF(ISERROR(MATCH(A3847,SEM_20201201_20210416!A:A,0)),"","Y")</f>
        <v/>
      </c>
      <c r="L3847" s="4" t="str">
        <f>IF(K3847="Y",VLOOKUP($A3847,SEM_20201201_20210416!$A:$G,3,FALSE),"")</f>
        <v/>
      </c>
      <c r="M3847" s="4" t="str">
        <f>IF(K3847="Y",VLOOKUP($A3847,SEM_20201201_20210416!$A:$G,4,FALSE),"")</f>
        <v/>
      </c>
      <c r="N3847" s="1" t="str">
        <f>IFERROR(VLOOKUP(A3847,SEM_20201201_20210416!A:F,6,FALSE),"")</f>
        <v/>
      </c>
      <c r="O3847" s="4" t="str">
        <f t="shared" si="304"/>
        <v/>
      </c>
      <c r="P3847" s="4" t="str">
        <f t="shared" si="305"/>
        <v/>
      </c>
    </row>
    <row r="3848" spans="1:16">
      <c r="A3848" s="3" t="s">
        <v>4434</v>
      </c>
      <c r="B3848">
        <v>2</v>
      </c>
      <c r="C3848">
        <v>0</v>
      </c>
      <c r="D3848" s="1">
        <v>0</v>
      </c>
      <c r="E3848" s="2">
        <v>5</v>
      </c>
      <c r="H3848" s="4" t="str">
        <f t="shared" si="301"/>
        <v/>
      </c>
      <c r="I3848" s="4" t="str">
        <f t="shared" si="302"/>
        <v/>
      </c>
      <c r="J3848" s="4" t="str">
        <f t="shared" si="303"/>
        <v/>
      </c>
      <c r="K3848" s="4" t="str">
        <f>IF(ISERROR(MATCH(A3848,SEM_20201201_20210416!A:A,0)),"","Y")</f>
        <v/>
      </c>
      <c r="L3848" s="4" t="str">
        <f>IF(K3848="Y",VLOOKUP($A3848,SEM_20201201_20210416!$A:$G,3,FALSE),"")</f>
        <v/>
      </c>
      <c r="M3848" s="4" t="str">
        <f>IF(K3848="Y",VLOOKUP($A3848,SEM_20201201_20210416!$A:$G,4,FALSE),"")</f>
        <v/>
      </c>
      <c r="N3848" s="1" t="str">
        <f>IFERROR(VLOOKUP(A3848,SEM_20201201_20210416!A:F,6,FALSE),"")</f>
        <v/>
      </c>
      <c r="O3848" s="4" t="str">
        <f t="shared" si="304"/>
        <v/>
      </c>
      <c r="P3848" s="4" t="str">
        <f t="shared" si="305"/>
        <v/>
      </c>
    </row>
    <row r="3849" spans="1:16">
      <c r="A3849" s="3" t="s">
        <v>4450</v>
      </c>
      <c r="B3849">
        <v>2</v>
      </c>
      <c r="C3849">
        <v>0</v>
      </c>
      <c r="D3849" s="1">
        <v>0</v>
      </c>
      <c r="E3849" s="2">
        <v>5</v>
      </c>
      <c r="H3849" s="4" t="str">
        <f t="shared" si="301"/>
        <v/>
      </c>
      <c r="I3849" s="4" t="str">
        <f t="shared" si="302"/>
        <v/>
      </c>
      <c r="J3849" s="4" t="str">
        <f t="shared" si="303"/>
        <v/>
      </c>
      <c r="K3849" s="4" t="str">
        <f>IF(ISERROR(MATCH(A3849,SEM_20201201_20210416!A:A,0)),"","Y")</f>
        <v/>
      </c>
      <c r="L3849" s="4" t="str">
        <f>IF(K3849="Y",VLOOKUP($A3849,SEM_20201201_20210416!$A:$G,3,FALSE),"")</f>
        <v/>
      </c>
      <c r="M3849" s="4" t="str">
        <f>IF(K3849="Y",VLOOKUP($A3849,SEM_20201201_20210416!$A:$G,4,FALSE),"")</f>
        <v/>
      </c>
      <c r="N3849" s="1" t="str">
        <f>IFERROR(VLOOKUP(A3849,SEM_20201201_20210416!A:F,6,FALSE),"")</f>
        <v/>
      </c>
      <c r="O3849" s="4" t="str">
        <f t="shared" si="304"/>
        <v/>
      </c>
      <c r="P3849" s="4" t="str">
        <f t="shared" si="305"/>
        <v/>
      </c>
    </row>
    <row r="3850" spans="1:16">
      <c r="A3850" s="3" t="s">
        <v>4507</v>
      </c>
      <c r="B3850">
        <v>2</v>
      </c>
      <c r="C3850">
        <v>0</v>
      </c>
      <c r="D3850" s="1">
        <v>0</v>
      </c>
      <c r="E3850" s="2">
        <v>5</v>
      </c>
      <c r="H3850" s="4" t="str">
        <f t="shared" si="301"/>
        <v/>
      </c>
      <c r="I3850" s="4" t="str">
        <f t="shared" si="302"/>
        <v/>
      </c>
      <c r="J3850" s="4" t="str">
        <f t="shared" si="303"/>
        <v/>
      </c>
      <c r="K3850" s="4" t="str">
        <f>IF(ISERROR(MATCH(A3850,SEM_20201201_20210416!A:A,0)),"","Y")</f>
        <v/>
      </c>
      <c r="L3850" s="4" t="str">
        <f>IF(K3850="Y",VLOOKUP($A3850,SEM_20201201_20210416!$A:$G,3,FALSE),"")</f>
        <v/>
      </c>
      <c r="M3850" s="4" t="str">
        <f>IF(K3850="Y",VLOOKUP($A3850,SEM_20201201_20210416!$A:$G,4,FALSE),"")</f>
        <v/>
      </c>
      <c r="N3850" s="1" t="str">
        <f>IFERROR(VLOOKUP(A3850,SEM_20201201_20210416!A:F,6,FALSE),"")</f>
        <v/>
      </c>
      <c r="O3850" s="4" t="str">
        <f t="shared" si="304"/>
        <v/>
      </c>
      <c r="P3850" s="4" t="str">
        <f t="shared" si="305"/>
        <v/>
      </c>
    </row>
    <row r="3851" spans="1:16">
      <c r="A3851" s="3" t="s">
        <v>4559</v>
      </c>
      <c r="B3851">
        <v>2</v>
      </c>
      <c r="C3851">
        <v>0</v>
      </c>
      <c r="D3851" s="1">
        <v>0</v>
      </c>
      <c r="E3851" s="2">
        <v>5</v>
      </c>
      <c r="H3851" s="4" t="str">
        <f t="shared" si="301"/>
        <v/>
      </c>
      <c r="I3851" s="4" t="str">
        <f t="shared" si="302"/>
        <v/>
      </c>
      <c r="J3851" s="4" t="str">
        <f t="shared" si="303"/>
        <v/>
      </c>
      <c r="K3851" s="4" t="str">
        <f>IF(ISERROR(MATCH(A3851,SEM_20201201_20210416!A:A,0)),"","Y")</f>
        <v/>
      </c>
      <c r="L3851" s="4" t="str">
        <f>IF(K3851="Y",VLOOKUP($A3851,SEM_20201201_20210416!$A:$G,3,FALSE),"")</f>
        <v/>
      </c>
      <c r="M3851" s="4" t="str">
        <f>IF(K3851="Y",VLOOKUP($A3851,SEM_20201201_20210416!$A:$G,4,FALSE),"")</f>
        <v/>
      </c>
      <c r="N3851" s="1" t="str">
        <f>IFERROR(VLOOKUP(A3851,SEM_20201201_20210416!A:F,6,FALSE),"")</f>
        <v/>
      </c>
      <c r="O3851" s="4" t="str">
        <f t="shared" si="304"/>
        <v/>
      </c>
      <c r="P3851" s="4" t="str">
        <f t="shared" si="305"/>
        <v/>
      </c>
    </row>
    <row r="3852" spans="1:16">
      <c r="A3852" s="3" t="s">
        <v>3732</v>
      </c>
      <c r="B3852">
        <v>2</v>
      </c>
      <c r="C3852">
        <v>0</v>
      </c>
      <c r="D3852" s="1">
        <v>0</v>
      </c>
      <c r="E3852" s="2">
        <v>5.5</v>
      </c>
      <c r="H3852" s="4" t="str">
        <f t="shared" si="301"/>
        <v/>
      </c>
      <c r="I3852" s="4" t="str">
        <f t="shared" si="302"/>
        <v/>
      </c>
      <c r="J3852" s="4" t="str">
        <f t="shared" si="303"/>
        <v/>
      </c>
      <c r="K3852" s="4" t="str">
        <f>IF(ISERROR(MATCH(A3852,SEM_20201201_20210416!A:A,0)),"","Y")</f>
        <v/>
      </c>
      <c r="L3852" s="4" t="str">
        <f>IF(K3852="Y",VLOOKUP($A3852,SEM_20201201_20210416!$A:$G,3,FALSE),"")</f>
        <v/>
      </c>
      <c r="M3852" s="4" t="str">
        <f>IF(K3852="Y",VLOOKUP($A3852,SEM_20201201_20210416!$A:$G,4,FALSE),"")</f>
        <v/>
      </c>
      <c r="N3852" s="1" t="str">
        <f>IFERROR(VLOOKUP(A3852,SEM_20201201_20210416!A:F,6,FALSE),"")</f>
        <v/>
      </c>
      <c r="O3852" s="4" t="str">
        <f t="shared" si="304"/>
        <v/>
      </c>
      <c r="P3852" s="4" t="str">
        <f t="shared" si="305"/>
        <v/>
      </c>
    </row>
    <row r="3853" spans="1:16">
      <c r="A3853" s="3" t="s">
        <v>3758</v>
      </c>
      <c r="B3853">
        <v>2</v>
      </c>
      <c r="C3853">
        <v>0</v>
      </c>
      <c r="D3853" s="1">
        <v>0</v>
      </c>
      <c r="E3853" s="2">
        <v>5.5</v>
      </c>
      <c r="H3853" s="4" t="str">
        <f t="shared" si="301"/>
        <v/>
      </c>
      <c r="I3853" s="4" t="str">
        <f t="shared" si="302"/>
        <v/>
      </c>
      <c r="J3853" s="4" t="str">
        <f t="shared" si="303"/>
        <v/>
      </c>
      <c r="K3853" s="4" t="str">
        <f>IF(ISERROR(MATCH(A3853,SEM_20201201_20210416!A:A,0)),"","Y")</f>
        <v/>
      </c>
      <c r="L3853" s="4" t="str">
        <f>IF(K3853="Y",VLOOKUP($A3853,SEM_20201201_20210416!$A:$G,3,FALSE),"")</f>
        <v/>
      </c>
      <c r="M3853" s="4" t="str">
        <f>IF(K3853="Y",VLOOKUP($A3853,SEM_20201201_20210416!$A:$G,4,FALSE),"")</f>
        <v/>
      </c>
      <c r="N3853" s="1" t="str">
        <f>IFERROR(VLOOKUP(A3853,SEM_20201201_20210416!A:F,6,FALSE),"")</f>
        <v/>
      </c>
      <c r="O3853" s="4" t="str">
        <f t="shared" si="304"/>
        <v/>
      </c>
      <c r="P3853" s="4" t="str">
        <f t="shared" si="305"/>
        <v/>
      </c>
    </row>
    <row r="3854" spans="1:16">
      <c r="A3854" s="3" t="s">
        <v>3763</v>
      </c>
      <c r="B3854">
        <v>2</v>
      </c>
      <c r="C3854">
        <v>0</v>
      </c>
      <c r="D3854" s="1">
        <v>0</v>
      </c>
      <c r="E3854" s="2">
        <v>5.5</v>
      </c>
      <c r="H3854" s="4" t="str">
        <f t="shared" si="301"/>
        <v/>
      </c>
      <c r="I3854" s="4" t="str">
        <f t="shared" si="302"/>
        <v/>
      </c>
      <c r="J3854" s="4" t="str">
        <f t="shared" si="303"/>
        <v/>
      </c>
      <c r="K3854" s="4" t="str">
        <f>IF(ISERROR(MATCH(A3854,SEM_20201201_20210416!A:A,0)),"","Y")</f>
        <v/>
      </c>
      <c r="L3854" s="4" t="str">
        <f>IF(K3854="Y",VLOOKUP($A3854,SEM_20201201_20210416!$A:$G,3,FALSE),"")</f>
        <v/>
      </c>
      <c r="M3854" s="4" t="str">
        <f>IF(K3854="Y",VLOOKUP($A3854,SEM_20201201_20210416!$A:$G,4,FALSE),"")</f>
        <v/>
      </c>
      <c r="N3854" s="1" t="str">
        <f>IFERROR(VLOOKUP(A3854,SEM_20201201_20210416!A:F,6,FALSE),"")</f>
        <v/>
      </c>
      <c r="O3854" s="4" t="str">
        <f t="shared" si="304"/>
        <v/>
      </c>
      <c r="P3854" s="4" t="str">
        <f t="shared" si="305"/>
        <v/>
      </c>
    </row>
    <row r="3855" spans="1:16">
      <c r="A3855" s="3" t="s">
        <v>3812</v>
      </c>
      <c r="B3855">
        <v>2</v>
      </c>
      <c r="C3855">
        <v>0</v>
      </c>
      <c r="D3855" s="1">
        <v>0</v>
      </c>
      <c r="E3855" s="2">
        <v>5.5</v>
      </c>
      <c r="H3855" s="4" t="str">
        <f t="shared" si="301"/>
        <v/>
      </c>
      <c r="I3855" s="4" t="str">
        <f t="shared" si="302"/>
        <v/>
      </c>
      <c r="J3855" s="4" t="str">
        <f t="shared" si="303"/>
        <v/>
      </c>
      <c r="K3855" s="4" t="str">
        <f>IF(ISERROR(MATCH(A3855,SEM_20201201_20210416!A:A,0)),"","Y")</f>
        <v/>
      </c>
      <c r="L3855" s="4" t="str">
        <f>IF(K3855="Y",VLOOKUP($A3855,SEM_20201201_20210416!$A:$G,3,FALSE),"")</f>
        <v/>
      </c>
      <c r="M3855" s="4" t="str">
        <f>IF(K3855="Y",VLOOKUP($A3855,SEM_20201201_20210416!$A:$G,4,FALSE),"")</f>
        <v/>
      </c>
      <c r="N3855" s="1" t="str">
        <f>IFERROR(VLOOKUP(A3855,SEM_20201201_20210416!A:F,6,FALSE),"")</f>
        <v/>
      </c>
      <c r="O3855" s="4" t="str">
        <f t="shared" si="304"/>
        <v/>
      </c>
      <c r="P3855" s="4" t="str">
        <f t="shared" si="305"/>
        <v/>
      </c>
    </row>
    <row r="3856" spans="1:16">
      <c r="A3856" s="3" t="s">
        <v>3867</v>
      </c>
      <c r="B3856">
        <v>2</v>
      </c>
      <c r="C3856">
        <v>0</v>
      </c>
      <c r="D3856" s="1">
        <v>0</v>
      </c>
      <c r="E3856" s="2">
        <v>5.5</v>
      </c>
      <c r="H3856" s="4" t="str">
        <f t="shared" si="301"/>
        <v/>
      </c>
      <c r="I3856" s="4" t="str">
        <f t="shared" si="302"/>
        <v/>
      </c>
      <c r="J3856" s="4" t="str">
        <f t="shared" si="303"/>
        <v/>
      </c>
      <c r="K3856" s="4" t="str">
        <f>IF(ISERROR(MATCH(A3856,SEM_20201201_20210416!A:A,0)),"","Y")</f>
        <v/>
      </c>
      <c r="L3856" s="4" t="str">
        <f>IF(K3856="Y",VLOOKUP($A3856,SEM_20201201_20210416!$A:$G,3,FALSE),"")</f>
        <v/>
      </c>
      <c r="M3856" s="4" t="str">
        <f>IF(K3856="Y",VLOOKUP($A3856,SEM_20201201_20210416!$A:$G,4,FALSE),"")</f>
        <v/>
      </c>
      <c r="N3856" s="1" t="str">
        <f>IFERROR(VLOOKUP(A3856,SEM_20201201_20210416!A:F,6,FALSE),"")</f>
        <v/>
      </c>
      <c r="O3856" s="4" t="str">
        <f t="shared" si="304"/>
        <v/>
      </c>
      <c r="P3856" s="4" t="str">
        <f t="shared" si="305"/>
        <v/>
      </c>
    </row>
    <row r="3857" spans="1:16">
      <c r="A3857" s="3" t="s">
        <v>3893</v>
      </c>
      <c r="B3857">
        <v>2</v>
      </c>
      <c r="C3857">
        <v>0</v>
      </c>
      <c r="D3857" s="1">
        <v>0</v>
      </c>
      <c r="E3857" s="2">
        <v>5.5</v>
      </c>
      <c r="H3857" s="4" t="str">
        <f t="shared" si="301"/>
        <v/>
      </c>
      <c r="I3857" s="4" t="str">
        <f t="shared" si="302"/>
        <v/>
      </c>
      <c r="J3857" s="4" t="str">
        <f t="shared" si="303"/>
        <v/>
      </c>
      <c r="K3857" s="4" t="str">
        <f>IF(ISERROR(MATCH(A3857,SEM_20201201_20210416!A:A,0)),"","Y")</f>
        <v/>
      </c>
      <c r="L3857" s="4" t="str">
        <f>IF(K3857="Y",VLOOKUP($A3857,SEM_20201201_20210416!$A:$G,3,FALSE),"")</f>
        <v/>
      </c>
      <c r="M3857" s="4" t="str">
        <f>IF(K3857="Y",VLOOKUP($A3857,SEM_20201201_20210416!$A:$G,4,FALSE),"")</f>
        <v/>
      </c>
      <c r="N3857" s="1" t="str">
        <f>IFERROR(VLOOKUP(A3857,SEM_20201201_20210416!A:F,6,FALSE),"")</f>
        <v/>
      </c>
      <c r="O3857" s="4" t="str">
        <f t="shared" si="304"/>
        <v/>
      </c>
      <c r="P3857" s="4" t="str">
        <f t="shared" si="305"/>
        <v/>
      </c>
    </row>
    <row r="3858" spans="1:16">
      <c r="A3858" s="3" t="s">
        <v>3902</v>
      </c>
      <c r="B3858">
        <v>2</v>
      </c>
      <c r="C3858">
        <v>0</v>
      </c>
      <c r="D3858" s="1">
        <v>0</v>
      </c>
      <c r="E3858" s="2">
        <v>5.5</v>
      </c>
      <c r="H3858" s="4" t="str">
        <f t="shared" si="301"/>
        <v/>
      </c>
      <c r="I3858" s="4" t="str">
        <f t="shared" si="302"/>
        <v/>
      </c>
      <c r="J3858" s="4" t="str">
        <f t="shared" si="303"/>
        <v/>
      </c>
      <c r="K3858" s="4" t="str">
        <f>IF(ISERROR(MATCH(A3858,SEM_20201201_20210416!A:A,0)),"","Y")</f>
        <v/>
      </c>
      <c r="L3858" s="4" t="str">
        <f>IF(K3858="Y",VLOOKUP($A3858,SEM_20201201_20210416!$A:$G,3,FALSE),"")</f>
        <v/>
      </c>
      <c r="M3858" s="4" t="str">
        <f>IF(K3858="Y",VLOOKUP($A3858,SEM_20201201_20210416!$A:$G,4,FALSE),"")</f>
        <v/>
      </c>
      <c r="N3858" s="1" t="str">
        <f>IFERROR(VLOOKUP(A3858,SEM_20201201_20210416!A:F,6,FALSE),"")</f>
        <v/>
      </c>
      <c r="O3858" s="4" t="str">
        <f t="shared" si="304"/>
        <v/>
      </c>
      <c r="P3858" s="4" t="str">
        <f t="shared" si="305"/>
        <v/>
      </c>
    </row>
    <row r="3859" spans="1:16">
      <c r="A3859" s="3" t="s">
        <v>4018</v>
      </c>
      <c r="B3859">
        <v>2</v>
      </c>
      <c r="C3859">
        <v>0</v>
      </c>
      <c r="D3859" s="1">
        <v>0</v>
      </c>
      <c r="E3859" s="2">
        <v>5.5</v>
      </c>
      <c r="H3859" s="4" t="str">
        <f t="shared" si="301"/>
        <v/>
      </c>
      <c r="I3859" s="4" t="str">
        <f t="shared" si="302"/>
        <v/>
      </c>
      <c r="J3859" s="4" t="str">
        <f t="shared" si="303"/>
        <v/>
      </c>
      <c r="K3859" s="4" t="str">
        <f>IF(ISERROR(MATCH(A3859,SEM_20201201_20210416!A:A,0)),"","Y")</f>
        <v/>
      </c>
      <c r="L3859" s="4" t="str">
        <f>IF(K3859="Y",VLOOKUP($A3859,SEM_20201201_20210416!$A:$G,3,FALSE),"")</f>
        <v/>
      </c>
      <c r="M3859" s="4" t="str">
        <f>IF(K3859="Y",VLOOKUP($A3859,SEM_20201201_20210416!$A:$G,4,FALSE),"")</f>
        <v/>
      </c>
      <c r="N3859" s="1" t="str">
        <f>IFERROR(VLOOKUP(A3859,SEM_20201201_20210416!A:F,6,FALSE),"")</f>
        <v/>
      </c>
      <c r="O3859" s="4" t="str">
        <f t="shared" si="304"/>
        <v/>
      </c>
      <c r="P3859" s="4" t="str">
        <f t="shared" si="305"/>
        <v/>
      </c>
    </row>
    <row r="3860" spans="1:16">
      <c r="A3860" s="3" t="s">
        <v>4021</v>
      </c>
      <c r="B3860">
        <v>2</v>
      </c>
      <c r="C3860">
        <v>0</v>
      </c>
      <c r="D3860" s="1">
        <v>0</v>
      </c>
      <c r="E3860" s="2">
        <v>5.5</v>
      </c>
      <c r="H3860" s="4" t="str">
        <f t="shared" si="301"/>
        <v/>
      </c>
      <c r="I3860" s="4" t="str">
        <f t="shared" si="302"/>
        <v/>
      </c>
      <c r="J3860" s="4" t="str">
        <f t="shared" si="303"/>
        <v/>
      </c>
      <c r="K3860" s="4" t="str">
        <f>IF(ISERROR(MATCH(A3860,SEM_20201201_20210416!A:A,0)),"","Y")</f>
        <v/>
      </c>
      <c r="L3860" s="4" t="str">
        <f>IF(K3860="Y",VLOOKUP($A3860,SEM_20201201_20210416!$A:$G,3,FALSE),"")</f>
        <v/>
      </c>
      <c r="M3860" s="4" t="str">
        <f>IF(K3860="Y",VLOOKUP($A3860,SEM_20201201_20210416!$A:$G,4,FALSE),"")</f>
        <v/>
      </c>
      <c r="N3860" s="1" t="str">
        <f>IFERROR(VLOOKUP(A3860,SEM_20201201_20210416!A:F,6,FALSE),"")</f>
        <v/>
      </c>
      <c r="O3860" s="4" t="str">
        <f t="shared" si="304"/>
        <v/>
      </c>
      <c r="P3860" s="4" t="str">
        <f t="shared" si="305"/>
        <v/>
      </c>
    </row>
    <row r="3861" spans="1:16">
      <c r="A3861" s="3" t="s">
        <v>4022</v>
      </c>
      <c r="B3861">
        <v>2</v>
      </c>
      <c r="C3861">
        <v>0</v>
      </c>
      <c r="D3861" s="1">
        <v>0</v>
      </c>
      <c r="E3861" s="2">
        <v>5.5</v>
      </c>
      <c r="H3861" s="4" t="str">
        <f t="shared" si="301"/>
        <v/>
      </c>
      <c r="I3861" s="4" t="str">
        <f t="shared" si="302"/>
        <v/>
      </c>
      <c r="J3861" s="4" t="str">
        <f t="shared" si="303"/>
        <v/>
      </c>
      <c r="K3861" s="4" t="str">
        <f>IF(ISERROR(MATCH(A3861,SEM_20201201_20210416!A:A,0)),"","Y")</f>
        <v/>
      </c>
      <c r="L3861" s="4" t="str">
        <f>IF(K3861="Y",VLOOKUP($A3861,SEM_20201201_20210416!$A:$G,3,FALSE),"")</f>
        <v/>
      </c>
      <c r="M3861" s="4" t="str">
        <f>IF(K3861="Y",VLOOKUP($A3861,SEM_20201201_20210416!$A:$G,4,FALSE),"")</f>
        <v/>
      </c>
      <c r="N3861" s="1" t="str">
        <f>IFERROR(VLOOKUP(A3861,SEM_20201201_20210416!A:F,6,FALSE),"")</f>
        <v/>
      </c>
      <c r="O3861" s="4" t="str">
        <f t="shared" si="304"/>
        <v/>
      </c>
      <c r="P3861" s="4" t="str">
        <f t="shared" si="305"/>
        <v/>
      </c>
    </row>
    <row r="3862" spans="1:16">
      <c r="A3862" s="3" t="s">
        <v>4057</v>
      </c>
      <c r="B3862">
        <v>2</v>
      </c>
      <c r="C3862">
        <v>0</v>
      </c>
      <c r="D3862" s="1">
        <v>0</v>
      </c>
      <c r="E3862" s="2">
        <v>5.5</v>
      </c>
      <c r="H3862" s="4" t="str">
        <f t="shared" si="301"/>
        <v/>
      </c>
      <c r="I3862" s="4" t="str">
        <f t="shared" si="302"/>
        <v/>
      </c>
      <c r="J3862" s="4" t="str">
        <f t="shared" si="303"/>
        <v/>
      </c>
      <c r="K3862" s="4" t="str">
        <f>IF(ISERROR(MATCH(A3862,SEM_20201201_20210416!A:A,0)),"","Y")</f>
        <v/>
      </c>
      <c r="L3862" s="4" t="str">
        <f>IF(K3862="Y",VLOOKUP($A3862,SEM_20201201_20210416!$A:$G,3,FALSE),"")</f>
        <v/>
      </c>
      <c r="M3862" s="4" t="str">
        <f>IF(K3862="Y",VLOOKUP($A3862,SEM_20201201_20210416!$A:$G,4,FALSE),"")</f>
        <v/>
      </c>
      <c r="N3862" s="1" t="str">
        <f>IFERROR(VLOOKUP(A3862,SEM_20201201_20210416!A:F,6,FALSE),"")</f>
        <v/>
      </c>
      <c r="O3862" s="4" t="str">
        <f t="shared" si="304"/>
        <v/>
      </c>
      <c r="P3862" s="4" t="str">
        <f t="shared" si="305"/>
        <v/>
      </c>
    </row>
    <row r="3863" spans="1:16">
      <c r="A3863" s="3" t="s">
        <v>4134</v>
      </c>
      <c r="B3863">
        <v>2</v>
      </c>
      <c r="C3863">
        <v>0</v>
      </c>
      <c r="D3863" s="1">
        <v>0</v>
      </c>
      <c r="E3863" s="2">
        <v>5.5</v>
      </c>
      <c r="H3863" s="4" t="str">
        <f t="shared" si="301"/>
        <v/>
      </c>
      <c r="I3863" s="4" t="str">
        <f t="shared" si="302"/>
        <v/>
      </c>
      <c r="J3863" s="4" t="str">
        <f t="shared" si="303"/>
        <v/>
      </c>
      <c r="K3863" s="4" t="str">
        <f>IF(ISERROR(MATCH(A3863,SEM_20201201_20210416!A:A,0)),"","Y")</f>
        <v/>
      </c>
      <c r="L3863" s="4" t="str">
        <f>IF(K3863="Y",VLOOKUP($A3863,SEM_20201201_20210416!$A:$G,3,FALSE),"")</f>
        <v/>
      </c>
      <c r="M3863" s="4" t="str">
        <f>IF(K3863="Y",VLOOKUP($A3863,SEM_20201201_20210416!$A:$G,4,FALSE),"")</f>
        <v/>
      </c>
      <c r="N3863" s="1" t="str">
        <f>IFERROR(VLOOKUP(A3863,SEM_20201201_20210416!A:F,6,FALSE),"")</f>
        <v/>
      </c>
      <c r="O3863" s="4" t="str">
        <f t="shared" si="304"/>
        <v/>
      </c>
      <c r="P3863" s="4" t="str">
        <f t="shared" si="305"/>
        <v/>
      </c>
    </row>
    <row r="3864" spans="1:16">
      <c r="A3864" s="3" t="s">
        <v>4151</v>
      </c>
      <c r="B3864">
        <v>2</v>
      </c>
      <c r="C3864">
        <v>0</v>
      </c>
      <c r="D3864" s="1">
        <v>0</v>
      </c>
      <c r="E3864" s="2">
        <v>5.5</v>
      </c>
      <c r="H3864" s="4" t="str">
        <f t="shared" si="301"/>
        <v/>
      </c>
      <c r="I3864" s="4" t="str">
        <f t="shared" si="302"/>
        <v/>
      </c>
      <c r="J3864" s="4" t="str">
        <f t="shared" si="303"/>
        <v/>
      </c>
      <c r="K3864" s="4" t="str">
        <f>IF(ISERROR(MATCH(A3864,SEM_20201201_20210416!A:A,0)),"","Y")</f>
        <v/>
      </c>
      <c r="L3864" s="4" t="str">
        <f>IF(K3864="Y",VLOOKUP($A3864,SEM_20201201_20210416!$A:$G,3,FALSE),"")</f>
        <v/>
      </c>
      <c r="M3864" s="4" t="str">
        <f>IF(K3864="Y",VLOOKUP($A3864,SEM_20201201_20210416!$A:$G,4,FALSE),"")</f>
        <v/>
      </c>
      <c r="N3864" s="1" t="str">
        <f>IFERROR(VLOOKUP(A3864,SEM_20201201_20210416!A:F,6,FALSE),"")</f>
        <v/>
      </c>
      <c r="O3864" s="4" t="str">
        <f t="shared" si="304"/>
        <v/>
      </c>
      <c r="P3864" s="4" t="str">
        <f t="shared" si="305"/>
        <v/>
      </c>
    </row>
    <row r="3865" spans="1:16">
      <c r="A3865" s="3" t="s">
        <v>4203</v>
      </c>
      <c r="B3865">
        <v>2</v>
      </c>
      <c r="C3865">
        <v>0</v>
      </c>
      <c r="D3865" s="1">
        <v>0</v>
      </c>
      <c r="E3865" s="2">
        <v>5.5</v>
      </c>
      <c r="H3865" s="4" t="str">
        <f t="shared" si="301"/>
        <v/>
      </c>
      <c r="I3865" s="4" t="str">
        <f t="shared" si="302"/>
        <v/>
      </c>
      <c r="J3865" s="4" t="str">
        <f t="shared" si="303"/>
        <v/>
      </c>
      <c r="K3865" s="4" t="str">
        <f>IF(ISERROR(MATCH(A3865,SEM_20201201_20210416!A:A,0)),"","Y")</f>
        <v/>
      </c>
      <c r="L3865" s="4" t="str">
        <f>IF(K3865="Y",VLOOKUP($A3865,SEM_20201201_20210416!$A:$G,3,FALSE),"")</f>
        <v/>
      </c>
      <c r="M3865" s="4" t="str">
        <f>IF(K3865="Y",VLOOKUP($A3865,SEM_20201201_20210416!$A:$G,4,FALSE),"")</f>
        <v/>
      </c>
      <c r="N3865" s="1" t="str">
        <f>IFERROR(VLOOKUP(A3865,SEM_20201201_20210416!A:F,6,FALSE),"")</f>
        <v/>
      </c>
      <c r="O3865" s="4" t="str">
        <f t="shared" si="304"/>
        <v/>
      </c>
      <c r="P3865" s="4" t="str">
        <f t="shared" si="305"/>
        <v/>
      </c>
    </row>
    <row r="3866" spans="1:16">
      <c r="A3866" s="3" t="s">
        <v>4266</v>
      </c>
      <c r="B3866">
        <v>2</v>
      </c>
      <c r="C3866">
        <v>0</v>
      </c>
      <c r="D3866" s="1">
        <v>0</v>
      </c>
      <c r="E3866" s="2">
        <v>5.5</v>
      </c>
      <c r="H3866" s="4" t="str">
        <f t="shared" si="301"/>
        <v/>
      </c>
      <c r="I3866" s="4" t="str">
        <f t="shared" si="302"/>
        <v/>
      </c>
      <c r="J3866" s="4" t="str">
        <f t="shared" si="303"/>
        <v/>
      </c>
      <c r="K3866" s="4" t="str">
        <f>IF(ISERROR(MATCH(A3866,SEM_20201201_20210416!A:A,0)),"","Y")</f>
        <v/>
      </c>
      <c r="L3866" s="4" t="str">
        <f>IF(K3866="Y",VLOOKUP($A3866,SEM_20201201_20210416!$A:$G,3,FALSE),"")</f>
        <v/>
      </c>
      <c r="M3866" s="4" t="str">
        <f>IF(K3866="Y",VLOOKUP($A3866,SEM_20201201_20210416!$A:$G,4,FALSE),"")</f>
        <v/>
      </c>
      <c r="N3866" s="1" t="str">
        <f>IFERROR(VLOOKUP(A3866,SEM_20201201_20210416!A:F,6,FALSE),"")</f>
        <v/>
      </c>
      <c r="O3866" s="4" t="str">
        <f t="shared" si="304"/>
        <v/>
      </c>
      <c r="P3866" s="4" t="str">
        <f t="shared" si="305"/>
        <v/>
      </c>
    </row>
    <row r="3867" spans="1:16">
      <c r="A3867" s="3" t="s">
        <v>4271</v>
      </c>
      <c r="B3867">
        <v>2</v>
      </c>
      <c r="C3867">
        <v>0</v>
      </c>
      <c r="D3867" s="1">
        <v>0</v>
      </c>
      <c r="E3867" s="2">
        <v>5.5</v>
      </c>
      <c r="H3867" s="4" t="str">
        <f t="shared" si="301"/>
        <v/>
      </c>
      <c r="I3867" s="4" t="str">
        <f t="shared" si="302"/>
        <v/>
      </c>
      <c r="J3867" s="4" t="str">
        <f t="shared" si="303"/>
        <v/>
      </c>
      <c r="K3867" s="4" t="str">
        <f>IF(ISERROR(MATCH(A3867,SEM_20201201_20210416!A:A,0)),"","Y")</f>
        <v/>
      </c>
      <c r="L3867" s="4" t="str">
        <f>IF(K3867="Y",VLOOKUP($A3867,SEM_20201201_20210416!$A:$G,3,FALSE),"")</f>
        <v/>
      </c>
      <c r="M3867" s="4" t="str">
        <f>IF(K3867="Y",VLOOKUP($A3867,SEM_20201201_20210416!$A:$G,4,FALSE),"")</f>
        <v/>
      </c>
      <c r="N3867" s="1" t="str">
        <f>IFERROR(VLOOKUP(A3867,SEM_20201201_20210416!A:F,6,FALSE),"")</f>
        <v/>
      </c>
      <c r="O3867" s="4" t="str">
        <f t="shared" si="304"/>
        <v/>
      </c>
      <c r="P3867" s="4" t="str">
        <f t="shared" si="305"/>
        <v/>
      </c>
    </row>
    <row r="3868" spans="1:16">
      <c r="A3868" s="3" t="s">
        <v>4356</v>
      </c>
      <c r="B3868">
        <v>2</v>
      </c>
      <c r="C3868">
        <v>0</v>
      </c>
      <c r="D3868" s="1">
        <v>0</v>
      </c>
      <c r="E3868" s="2">
        <v>5.5</v>
      </c>
      <c r="H3868" s="4" t="str">
        <f t="shared" si="301"/>
        <v/>
      </c>
      <c r="I3868" s="4" t="str">
        <f t="shared" si="302"/>
        <v/>
      </c>
      <c r="J3868" s="4" t="str">
        <f t="shared" si="303"/>
        <v/>
      </c>
      <c r="K3868" s="4" t="str">
        <f>IF(ISERROR(MATCH(A3868,SEM_20201201_20210416!A:A,0)),"","Y")</f>
        <v/>
      </c>
      <c r="L3868" s="4" t="str">
        <f>IF(K3868="Y",VLOOKUP($A3868,SEM_20201201_20210416!$A:$G,3,FALSE),"")</f>
        <v/>
      </c>
      <c r="M3868" s="4" t="str">
        <f>IF(K3868="Y",VLOOKUP($A3868,SEM_20201201_20210416!$A:$G,4,FALSE),"")</f>
        <v/>
      </c>
      <c r="N3868" s="1" t="str">
        <f>IFERROR(VLOOKUP(A3868,SEM_20201201_20210416!A:F,6,FALSE),"")</f>
        <v/>
      </c>
      <c r="O3868" s="4" t="str">
        <f t="shared" si="304"/>
        <v/>
      </c>
      <c r="P3868" s="4" t="str">
        <f t="shared" si="305"/>
        <v/>
      </c>
    </row>
    <row r="3869" spans="1:16">
      <c r="A3869" s="3" t="s">
        <v>4460</v>
      </c>
      <c r="B3869">
        <v>2</v>
      </c>
      <c r="C3869">
        <v>0</v>
      </c>
      <c r="D3869" s="1">
        <v>0</v>
      </c>
      <c r="E3869" s="2">
        <v>5.5</v>
      </c>
      <c r="H3869" s="4" t="str">
        <f t="shared" si="301"/>
        <v/>
      </c>
      <c r="I3869" s="4" t="str">
        <f t="shared" si="302"/>
        <v/>
      </c>
      <c r="J3869" s="4" t="str">
        <f t="shared" si="303"/>
        <v/>
      </c>
      <c r="K3869" s="4" t="str">
        <f>IF(ISERROR(MATCH(A3869,SEM_20201201_20210416!A:A,0)),"","Y")</f>
        <v/>
      </c>
      <c r="L3869" s="4" t="str">
        <f>IF(K3869="Y",VLOOKUP($A3869,SEM_20201201_20210416!$A:$G,3,FALSE),"")</f>
        <v/>
      </c>
      <c r="M3869" s="4" t="str">
        <f>IF(K3869="Y",VLOOKUP($A3869,SEM_20201201_20210416!$A:$G,4,FALSE),"")</f>
        <v/>
      </c>
      <c r="N3869" s="1" t="str">
        <f>IFERROR(VLOOKUP(A3869,SEM_20201201_20210416!A:F,6,FALSE),"")</f>
        <v/>
      </c>
      <c r="O3869" s="4" t="str">
        <f t="shared" si="304"/>
        <v/>
      </c>
      <c r="P3869" s="4" t="str">
        <f t="shared" si="305"/>
        <v/>
      </c>
    </row>
    <row r="3870" spans="1:16">
      <c r="A3870" s="3" t="s">
        <v>4541</v>
      </c>
      <c r="B3870">
        <v>2</v>
      </c>
      <c r="C3870">
        <v>0</v>
      </c>
      <c r="D3870" s="1">
        <v>0</v>
      </c>
      <c r="E3870" s="2">
        <v>5.5</v>
      </c>
      <c r="H3870" s="4" t="str">
        <f t="shared" si="301"/>
        <v/>
      </c>
      <c r="I3870" s="4" t="str">
        <f t="shared" si="302"/>
        <v/>
      </c>
      <c r="J3870" s="4" t="str">
        <f t="shared" si="303"/>
        <v/>
      </c>
      <c r="K3870" s="4" t="str">
        <f>IF(ISERROR(MATCH(A3870,SEM_20201201_20210416!A:A,0)),"","Y")</f>
        <v/>
      </c>
      <c r="L3870" s="4" t="str">
        <f>IF(K3870="Y",VLOOKUP($A3870,SEM_20201201_20210416!$A:$G,3,FALSE),"")</f>
        <v/>
      </c>
      <c r="M3870" s="4" t="str">
        <f>IF(K3870="Y",VLOOKUP($A3870,SEM_20201201_20210416!$A:$G,4,FALSE),"")</f>
        <v/>
      </c>
      <c r="N3870" s="1" t="str">
        <f>IFERROR(VLOOKUP(A3870,SEM_20201201_20210416!A:F,6,FALSE),"")</f>
        <v/>
      </c>
      <c r="O3870" s="4" t="str">
        <f t="shared" si="304"/>
        <v/>
      </c>
      <c r="P3870" s="4" t="str">
        <f t="shared" si="305"/>
        <v/>
      </c>
    </row>
    <row r="3871" spans="1:16">
      <c r="A3871" s="3" t="s">
        <v>3805</v>
      </c>
      <c r="B3871">
        <v>2</v>
      </c>
      <c r="C3871">
        <v>1</v>
      </c>
      <c r="D3871" s="1">
        <v>0.5</v>
      </c>
      <c r="E3871" s="2">
        <v>6</v>
      </c>
      <c r="H3871" s="4" t="str">
        <f t="shared" si="301"/>
        <v/>
      </c>
      <c r="I3871" s="4" t="str">
        <f t="shared" si="302"/>
        <v/>
      </c>
      <c r="J3871" s="4" t="str">
        <f t="shared" si="303"/>
        <v>Y</v>
      </c>
      <c r="K3871" s="4" t="str">
        <f>IF(ISERROR(MATCH(A3871,SEM_20201201_20210416!A:A,0)),"","Y")</f>
        <v/>
      </c>
      <c r="L3871" s="4" t="str">
        <f>IF(K3871="Y",VLOOKUP($A3871,SEM_20201201_20210416!$A:$G,3,FALSE),"")</f>
        <v/>
      </c>
      <c r="M3871" s="4" t="str">
        <f>IF(K3871="Y",VLOOKUP($A3871,SEM_20201201_20210416!$A:$G,4,FALSE),"")</f>
        <v/>
      </c>
      <c r="N3871" s="1" t="str">
        <f>IFERROR(VLOOKUP(A3871,SEM_20201201_20210416!A:F,6,FALSE),"")</f>
        <v/>
      </c>
      <c r="O3871" s="4" t="str">
        <f t="shared" si="304"/>
        <v/>
      </c>
      <c r="P3871" s="4" t="str">
        <f t="shared" si="305"/>
        <v/>
      </c>
    </row>
    <row r="3872" spans="1:16">
      <c r="A3872" s="3" t="s">
        <v>3932</v>
      </c>
      <c r="B3872">
        <v>2</v>
      </c>
      <c r="C3872">
        <v>1</v>
      </c>
      <c r="D3872" s="1">
        <v>0.5</v>
      </c>
      <c r="E3872" s="2">
        <v>6</v>
      </c>
      <c r="H3872" s="4" t="str">
        <f t="shared" si="301"/>
        <v/>
      </c>
      <c r="I3872" s="4" t="str">
        <f t="shared" si="302"/>
        <v/>
      </c>
      <c r="J3872" s="4" t="str">
        <f t="shared" si="303"/>
        <v>Y</v>
      </c>
      <c r="K3872" s="4" t="str">
        <f>IF(ISERROR(MATCH(A3872,SEM_20201201_20210416!A:A,0)),"","Y")</f>
        <v/>
      </c>
      <c r="L3872" s="4" t="str">
        <f>IF(K3872="Y",VLOOKUP($A3872,SEM_20201201_20210416!$A:$G,3,FALSE),"")</f>
        <v/>
      </c>
      <c r="M3872" s="4" t="str">
        <f>IF(K3872="Y",VLOOKUP($A3872,SEM_20201201_20210416!$A:$G,4,FALSE),"")</f>
        <v/>
      </c>
      <c r="N3872" s="1" t="str">
        <f>IFERROR(VLOOKUP(A3872,SEM_20201201_20210416!A:F,6,FALSE),"")</f>
        <v/>
      </c>
      <c r="O3872" s="4" t="str">
        <f t="shared" si="304"/>
        <v/>
      </c>
      <c r="P3872" s="4" t="str">
        <f t="shared" si="305"/>
        <v/>
      </c>
    </row>
    <row r="3873" spans="1:16">
      <c r="A3873" s="3" t="s">
        <v>4422</v>
      </c>
      <c r="B3873">
        <v>2</v>
      </c>
      <c r="C3873">
        <v>1</v>
      </c>
      <c r="D3873" s="1">
        <v>0.5</v>
      </c>
      <c r="E3873" s="2">
        <v>6</v>
      </c>
      <c r="H3873" s="4" t="str">
        <f t="shared" si="301"/>
        <v/>
      </c>
      <c r="I3873" s="4" t="str">
        <f t="shared" si="302"/>
        <v/>
      </c>
      <c r="J3873" s="4" t="str">
        <f t="shared" si="303"/>
        <v>Y</v>
      </c>
      <c r="K3873" s="4" t="str">
        <f>IF(ISERROR(MATCH(A3873,SEM_20201201_20210416!A:A,0)),"","Y")</f>
        <v/>
      </c>
      <c r="L3873" s="4" t="str">
        <f>IF(K3873="Y",VLOOKUP($A3873,SEM_20201201_20210416!$A:$G,3,FALSE),"")</f>
        <v/>
      </c>
      <c r="M3873" s="4" t="str">
        <f>IF(K3873="Y",VLOOKUP($A3873,SEM_20201201_20210416!$A:$G,4,FALSE),"")</f>
        <v/>
      </c>
      <c r="N3873" s="1" t="str">
        <f>IFERROR(VLOOKUP(A3873,SEM_20201201_20210416!A:F,6,FALSE),"")</f>
        <v/>
      </c>
      <c r="O3873" s="4" t="str">
        <f t="shared" si="304"/>
        <v/>
      </c>
      <c r="P3873" s="4" t="str">
        <f t="shared" si="305"/>
        <v/>
      </c>
    </row>
    <row r="3874" spans="1:16">
      <c r="A3874" s="3" t="s">
        <v>3727</v>
      </c>
      <c r="B3874">
        <v>2</v>
      </c>
      <c r="C3874">
        <v>0</v>
      </c>
      <c r="D3874" s="1">
        <v>0</v>
      </c>
      <c r="E3874" s="2">
        <v>6</v>
      </c>
      <c r="H3874" s="4" t="str">
        <f t="shared" si="301"/>
        <v/>
      </c>
      <c r="I3874" s="4" t="str">
        <f t="shared" si="302"/>
        <v/>
      </c>
      <c r="J3874" s="4" t="str">
        <f t="shared" si="303"/>
        <v>Y</v>
      </c>
      <c r="K3874" s="4" t="str">
        <f>IF(ISERROR(MATCH(A3874,SEM_20201201_20210416!A:A,0)),"","Y")</f>
        <v/>
      </c>
      <c r="L3874" s="4" t="str">
        <f>IF(K3874="Y",VLOOKUP($A3874,SEM_20201201_20210416!$A:$G,3,FALSE),"")</f>
        <v/>
      </c>
      <c r="M3874" s="4" t="str">
        <f>IF(K3874="Y",VLOOKUP($A3874,SEM_20201201_20210416!$A:$G,4,FALSE),"")</f>
        <v/>
      </c>
      <c r="N3874" s="1" t="str">
        <f>IFERROR(VLOOKUP(A3874,SEM_20201201_20210416!A:F,6,FALSE),"")</f>
        <v/>
      </c>
      <c r="O3874" s="4" t="str">
        <f t="shared" si="304"/>
        <v/>
      </c>
      <c r="P3874" s="4" t="str">
        <f t="shared" si="305"/>
        <v/>
      </c>
    </row>
    <row r="3875" spans="1:16">
      <c r="A3875" s="3" t="s">
        <v>3761</v>
      </c>
      <c r="B3875">
        <v>2</v>
      </c>
      <c r="C3875">
        <v>0</v>
      </c>
      <c r="D3875" s="1">
        <v>0</v>
      </c>
      <c r="E3875" s="2">
        <v>6</v>
      </c>
      <c r="H3875" s="4" t="str">
        <f t="shared" si="301"/>
        <v/>
      </c>
      <c r="I3875" s="4" t="str">
        <f t="shared" si="302"/>
        <v/>
      </c>
      <c r="J3875" s="4" t="str">
        <f t="shared" si="303"/>
        <v>Y</v>
      </c>
      <c r="K3875" s="4" t="str">
        <f>IF(ISERROR(MATCH(A3875,SEM_20201201_20210416!A:A,0)),"","Y")</f>
        <v/>
      </c>
      <c r="L3875" s="4" t="str">
        <f>IF(K3875="Y",VLOOKUP($A3875,SEM_20201201_20210416!$A:$G,3,FALSE),"")</f>
        <v/>
      </c>
      <c r="M3875" s="4" t="str">
        <f>IF(K3875="Y",VLOOKUP($A3875,SEM_20201201_20210416!$A:$G,4,FALSE),"")</f>
        <v/>
      </c>
      <c r="N3875" s="1" t="str">
        <f>IFERROR(VLOOKUP(A3875,SEM_20201201_20210416!A:F,6,FALSE),"")</f>
        <v/>
      </c>
      <c r="O3875" s="4" t="str">
        <f t="shared" si="304"/>
        <v/>
      </c>
      <c r="P3875" s="4" t="str">
        <f t="shared" si="305"/>
        <v/>
      </c>
    </row>
    <row r="3876" spans="1:16">
      <c r="A3876" s="3" t="s">
        <v>3783</v>
      </c>
      <c r="B3876">
        <v>2</v>
      </c>
      <c r="C3876">
        <v>0</v>
      </c>
      <c r="D3876" s="1">
        <v>0</v>
      </c>
      <c r="E3876" s="2">
        <v>6</v>
      </c>
      <c r="H3876" s="4" t="str">
        <f t="shared" si="301"/>
        <v/>
      </c>
      <c r="I3876" s="4" t="str">
        <f t="shared" si="302"/>
        <v/>
      </c>
      <c r="J3876" s="4" t="str">
        <f t="shared" si="303"/>
        <v>Y</v>
      </c>
      <c r="K3876" s="4" t="str">
        <f>IF(ISERROR(MATCH(A3876,SEM_20201201_20210416!A:A,0)),"","Y")</f>
        <v/>
      </c>
      <c r="L3876" s="4" t="str">
        <f>IF(K3876="Y",VLOOKUP($A3876,SEM_20201201_20210416!$A:$G,3,FALSE),"")</f>
        <v/>
      </c>
      <c r="M3876" s="4" t="str">
        <f>IF(K3876="Y",VLOOKUP($A3876,SEM_20201201_20210416!$A:$G,4,FALSE),"")</f>
        <v/>
      </c>
      <c r="N3876" s="1" t="str">
        <f>IFERROR(VLOOKUP(A3876,SEM_20201201_20210416!A:F,6,FALSE),"")</f>
        <v/>
      </c>
      <c r="O3876" s="4" t="str">
        <f t="shared" si="304"/>
        <v/>
      </c>
      <c r="P3876" s="4" t="str">
        <f t="shared" si="305"/>
        <v/>
      </c>
    </row>
    <row r="3877" spans="1:16">
      <c r="A3877" s="3" t="s">
        <v>3836</v>
      </c>
      <c r="B3877">
        <v>2</v>
      </c>
      <c r="C3877">
        <v>0</v>
      </c>
      <c r="D3877" s="1">
        <v>0</v>
      </c>
      <c r="E3877" s="2">
        <v>6</v>
      </c>
      <c r="H3877" s="4" t="str">
        <f t="shared" si="301"/>
        <v/>
      </c>
      <c r="I3877" s="4" t="str">
        <f t="shared" si="302"/>
        <v/>
      </c>
      <c r="J3877" s="4" t="str">
        <f t="shared" si="303"/>
        <v>Y</v>
      </c>
      <c r="K3877" s="4" t="str">
        <f>IF(ISERROR(MATCH(A3877,SEM_20201201_20210416!A:A,0)),"","Y")</f>
        <v/>
      </c>
      <c r="L3877" s="4" t="str">
        <f>IF(K3877="Y",VLOOKUP($A3877,SEM_20201201_20210416!$A:$G,3,FALSE),"")</f>
        <v/>
      </c>
      <c r="M3877" s="4" t="str">
        <f>IF(K3877="Y",VLOOKUP($A3877,SEM_20201201_20210416!$A:$G,4,FALSE),"")</f>
        <v/>
      </c>
      <c r="N3877" s="1" t="str">
        <f>IFERROR(VLOOKUP(A3877,SEM_20201201_20210416!A:F,6,FALSE),"")</f>
        <v/>
      </c>
      <c r="O3877" s="4" t="str">
        <f t="shared" si="304"/>
        <v/>
      </c>
      <c r="P3877" s="4" t="str">
        <f t="shared" si="305"/>
        <v/>
      </c>
    </row>
    <row r="3878" spans="1:16">
      <c r="A3878" s="3" t="s">
        <v>3898</v>
      </c>
      <c r="B3878">
        <v>2</v>
      </c>
      <c r="C3878">
        <v>0</v>
      </c>
      <c r="D3878" s="1">
        <v>0</v>
      </c>
      <c r="E3878" s="2">
        <v>6</v>
      </c>
      <c r="H3878" s="4" t="str">
        <f t="shared" si="301"/>
        <v/>
      </c>
      <c r="I3878" s="4" t="str">
        <f t="shared" si="302"/>
        <v/>
      </c>
      <c r="J3878" s="4" t="str">
        <f t="shared" si="303"/>
        <v>Y</v>
      </c>
      <c r="K3878" s="4" t="str">
        <f>IF(ISERROR(MATCH(A3878,SEM_20201201_20210416!A:A,0)),"","Y")</f>
        <v/>
      </c>
      <c r="L3878" s="4" t="str">
        <f>IF(K3878="Y",VLOOKUP($A3878,SEM_20201201_20210416!$A:$G,3,FALSE),"")</f>
        <v/>
      </c>
      <c r="M3878" s="4" t="str">
        <f>IF(K3878="Y",VLOOKUP($A3878,SEM_20201201_20210416!$A:$G,4,FALSE),"")</f>
        <v/>
      </c>
      <c r="N3878" s="1" t="str">
        <f>IFERROR(VLOOKUP(A3878,SEM_20201201_20210416!A:F,6,FALSE),"")</f>
        <v/>
      </c>
      <c r="O3878" s="4" t="str">
        <f t="shared" si="304"/>
        <v/>
      </c>
      <c r="P3878" s="4" t="str">
        <f t="shared" si="305"/>
        <v/>
      </c>
    </row>
    <row r="3879" spans="1:16">
      <c r="A3879" s="3" t="s">
        <v>4067</v>
      </c>
      <c r="B3879">
        <v>2</v>
      </c>
      <c r="C3879">
        <v>0</v>
      </c>
      <c r="D3879" s="1">
        <v>0</v>
      </c>
      <c r="E3879" s="2">
        <v>6</v>
      </c>
      <c r="H3879" s="4" t="str">
        <f t="shared" si="301"/>
        <v/>
      </c>
      <c r="I3879" s="4" t="str">
        <f t="shared" si="302"/>
        <v/>
      </c>
      <c r="J3879" s="4" t="str">
        <f t="shared" si="303"/>
        <v>Y</v>
      </c>
      <c r="K3879" s="4" t="str">
        <f>IF(ISERROR(MATCH(A3879,SEM_20201201_20210416!A:A,0)),"","Y")</f>
        <v/>
      </c>
      <c r="L3879" s="4" t="str">
        <f>IF(K3879="Y",VLOOKUP($A3879,SEM_20201201_20210416!$A:$G,3,FALSE),"")</f>
        <v/>
      </c>
      <c r="M3879" s="4" t="str">
        <f>IF(K3879="Y",VLOOKUP($A3879,SEM_20201201_20210416!$A:$G,4,FALSE),"")</f>
        <v/>
      </c>
      <c r="N3879" s="1" t="str">
        <f>IFERROR(VLOOKUP(A3879,SEM_20201201_20210416!A:F,6,FALSE),"")</f>
        <v/>
      </c>
      <c r="O3879" s="4" t="str">
        <f t="shared" si="304"/>
        <v/>
      </c>
      <c r="P3879" s="4" t="str">
        <f t="shared" si="305"/>
        <v/>
      </c>
    </row>
    <row r="3880" spans="1:16">
      <c r="A3880" s="3" t="s">
        <v>4084</v>
      </c>
      <c r="B3880">
        <v>2</v>
      </c>
      <c r="C3880">
        <v>0</v>
      </c>
      <c r="D3880" s="1">
        <v>0</v>
      </c>
      <c r="E3880" s="2">
        <v>6</v>
      </c>
      <c r="H3880" s="4" t="str">
        <f t="shared" si="301"/>
        <v/>
      </c>
      <c r="I3880" s="4" t="str">
        <f t="shared" si="302"/>
        <v/>
      </c>
      <c r="J3880" s="4" t="str">
        <f t="shared" si="303"/>
        <v>Y</v>
      </c>
      <c r="K3880" s="4" t="str">
        <f>IF(ISERROR(MATCH(A3880,SEM_20201201_20210416!A:A,0)),"","Y")</f>
        <v/>
      </c>
      <c r="L3880" s="4" t="str">
        <f>IF(K3880="Y",VLOOKUP($A3880,SEM_20201201_20210416!$A:$G,3,FALSE),"")</f>
        <v/>
      </c>
      <c r="M3880" s="4" t="str">
        <f>IF(K3880="Y",VLOOKUP($A3880,SEM_20201201_20210416!$A:$G,4,FALSE),"")</f>
        <v/>
      </c>
      <c r="N3880" s="1" t="str">
        <f>IFERROR(VLOOKUP(A3880,SEM_20201201_20210416!A:F,6,FALSE),"")</f>
        <v/>
      </c>
      <c r="O3880" s="4" t="str">
        <f t="shared" si="304"/>
        <v/>
      </c>
      <c r="P3880" s="4" t="str">
        <f t="shared" si="305"/>
        <v/>
      </c>
    </row>
    <row r="3881" spans="1:16">
      <c r="A3881" s="3" t="s">
        <v>4088</v>
      </c>
      <c r="B3881">
        <v>2</v>
      </c>
      <c r="C3881">
        <v>0</v>
      </c>
      <c r="D3881" s="1">
        <v>0</v>
      </c>
      <c r="E3881" s="2">
        <v>6</v>
      </c>
      <c r="H3881" s="4" t="str">
        <f t="shared" si="301"/>
        <v/>
      </c>
      <c r="I3881" s="4" t="str">
        <f t="shared" si="302"/>
        <v/>
      </c>
      <c r="J3881" s="4" t="str">
        <f t="shared" si="303"/>
        <v>Y</v>
      </c>
      <c r="K3881" s="4" t="str">
        <f>IF(ISERROR(MATCH(A3881,SEM_20201201_20210416!A:A,0)),"","Y")</f>
        <v/>
      </c>
      <c r="L3881" s="4" t="str">
        <f>IF(K3881="Y",VLOOKUP($A3881,SEM_20201201_20210416!$A:$G,3,FALSE),"")</f>
        <v/>
      </c>
      <c r="M3881" s="4" t="str">
        <f>IF(K3881="Y",VLOOKUP($A3881,SEM_20201201_20210416!$A:$G,4,FALSE),"")</f>
        <v/>
      </c>
      <c r="N3881" s="1" t="str">
        <f>IFERROR(VLOOKUP(A3881,SEM_20201201_20210416!A:F,6,FALSE),"")</f>
        <v/>
      </c>
      <c r="O3881" s="4" t="str">
        <f t="shared" si="304"/>
        <v/>
      </c>
      <c r="P3881" s="4" t="str">
        <f t="shared" si="305"/>
        <v/>
      </c>
    </row>
    <row r="3882" spans="1:16">
      <c r="A3882" s="3" t="s">
        <v>4092</v>
      </c>
      <c r="B3882">
        <v>2</v>
      </c>
      <c r="C3882">
        <v>0</v>
      </c>
      <c r="D3882" s="1">
        <v>0</v>
      </c>
      <c r="E3882" s="2">
        <v>6</v>
      </c>
      <c r="H3882" s="4" t="str">
        <f t="shared" si="301"/>
        <v/>
      </c>
      <c r="I3882" s="4" t="str">
        <f t="shared" si="302"/>
        <v/>
      </c>
      <c r="J3882" s="4" t="str">
        <f t="shared" si="303"/>
        <v>Y</v>
      </c>
      <c r="K3882" s="4" t="str">
        <f>IF(ISERROR(MATCH(A3882,SEM_20201201_20210416!A:A,0)),"","Y")</f>
        <v/>
      </c>
      <c r="L3882" s="4" t="str">
        <f>IF(K3882="Y",VLOOKUP($A3882,SEM_20201201_20210416!$A:$G,3,FALSE),"")</f>
        <v/>
      </c>
      <c r="M3882" s="4" t="str">
        <f>IF(K3882="Y",VLOOKUP($A3882,SEM_20201201_20210416!$A:$G,4,FALSE),"")</f>
        <v/>
      </c>
      <c r="N3882" s="1" t="str">
        <f>IFERROR(VLOOKUP(A3882,SEM_20201201_20210416!A:F,6,FALSE),"")</f>
        <v/>
      </c>
      <c r="O3882" s="4" t="str">
        <f t="shared" si="304"/>
        <v/>
      </c>
      <c r="P3882" s="4" t="str">
        <f t="shared" si="305"/>
        <v/>
      </c>
    </row>
    <row r="3883" spans="1:16">
      <c r="A3883" s="3" t="s">
        <v>4142</v>
      </c>
      <c r="B3883">
        <v>2</v>
      </c>
      <c r="C3883">
        <v>0</v>
      </c>
      <c r="D3883" s="1">
        <v>0</v>
      </c>
      <c r="E3883" s="2">
        <v>6</v>
      </c>
      <c r="H3883" s="4" t="str">
        <f t="shared" si="301"/>
        <v/>
      </c>
      <c r="I3883" s="4" t="str">
        <f t="shared" si="302"/>
        <v/>
      </c>
      <c r="J3883" s="4" t="str">
        <f t="shared" si="303"/>
        <v>Y</v>
      </c>
      <c r="K3883" s="4" t="str">
        <f>IF(ISERROR(MATCH(A3883,SEM_20201201_20210416!A:A,0)),"","Y")</f>
        <v/>
      </c>
      <c r="L3883" s="4" t="str">
        <f>IF(K3883="Y",VLOOKUP($A3883,SEM_20201201_20210416!$A:$G,3,FALSE),"")</f>
        <v/>
      </c>
      <c r="M3883" s="4" t="str">
        <f>IF(K3883="Y",VLOOKUP($A3883,SEM_20201201_20210416!$A:$G,4,FALSE),"")</f>
        <v/>
      </c>
      <c r="N3883" s="1" t="str">
        <f>IFERROR(VLOOKUP(A3883,SEM_20201201_20210416!A:F,6,FALSE),"")</f>
        <v/>
      </c>
      <c r="O3883" s="4" t="str">
        <f t="shared" si="304"/>
        <v/>
      </c>
      <c r="P3883" s="4" t="str">
        <f t="shared" si="305"/>
        <v/>
      </c>
    </row>
    <row r="3884" spans="1:16">
      <c r="A3884" s="3" t="s">
        <v>4198</v>
      </c>
      <c r="B3884">
        <v>2</v>
      </c>
      <c r="C3884">
        <v>0</v>
      </c>
      <c r="D3884" s="1">
        <v>0</v>
      </c>
      <c r="E3884" s="2">
        <v>6</v>
      </c>
      <c r="H3884" s="4" t="str">
        <f t="shared" si="301"/>
        <v/>
      </c>
      <c r="I3884" s="4" t="str">
        <f t="shared" si="302"/>
        <v/>
      </c>
      <c r="J3884" s="4" t="str">
        <f t="shared" si="303"/>
        <v>Y</v>
      </c>
      <c r="K3884" s="4" t="str">
        <f>IF(ISERROR(MATCH(A3884,SEM_20201201_20210416!A:A,0)),"","Y")</f>
        <v/>
      </c>
      <c r="L3884" s="4" t="str">
        <f>IF(K3884="Y",VLOOKUP($A3884,SEM_20201201_20210416!$A:$G,3,FALSE),"")</f>
        <v/>
      </c>
      <c r="M3884" s="4" t="str">
        <f>IF(K3884="Y",VLOOKUP($A3884,SEM_20201201_20210416!$A:$G,4,FALSE),"")</f>
        <v/>
      </c>
      <c r="N3884" s="1" t="str">
        <f>IFERROR(VLOOKUP(A3884,SEM_20201201_20210416!A:F,6,FALSE),"")</f>
        <v/>
      </c>
      <c r="O3884" s="4" t="str">
        <f t="shared" si="304"/>
        <v/>
      </c>
      <c r="P3884" s="4" t="str">
        <f t="shared" si="305"/>
        <v/>
      </c>
    </row>
    <row r="3885" spans="1:16">
      <c r="A3885" s="3" t="s">
        <v>4322</v>
      </c>
      <c r="B3885">
        <v>2</v>
      </c>
      <c r="C3885">
        <v>0</v>
      </c>
      <c r="D3885" s="1">
        <v>0</v>
      </c>
      <c r="E3885" s="2">
        <v>6</v>
      </c>
      <c r="H3885" s="4" t="str">
        <f t="shared" si="301"/>
        <v/>
      </c>
      <c r="I3885" s="4" t="str">
        <f t="shared" si="302"/>
        <v/>
      </c>
      <c r="J3885" s="4" t="str">
        <f t="shared" si="303"/>
        <v>Y</v>
      </c>
      <c r="K3885" s="4" t="str">
        <f>IF(ISERROR(MATCH(A3885,SEM_20201201_20210416!A:A,0)),"","Y")</f>
        <v/>
      </c>
      <c r="L3885" s="4" t="str">
        <f>IF(K3885="Y",VLOOKUP($A3885,SEM_20201201_20210416!$A:$G,3,FALSE),"")</f>
        <v/>
      </c>
      <c r="M3885" s="4" t="str">
        <f>IF(K3885="Y",VLOOKUP($A3885,SEM_20201201_20210416!$A:$G,4,FALSE),"")</f>
        <v/>
      </c>
      <c r="N3885" s="1" t="str">
        <f>IFERROR(VLOOKUP(A3885,SEM_20201201_20210416!A:F,6,FALSE),"")</f>
        <v/>
      </c>
      <c r="O3885" s="4" t="str">
        <f t="shared" si="304"/>
        <v/>
      </c>
      <c r="P3885" s="4" t="str">
        <f t="shared" si="305"/>
        <v/>
      </c>
    </row>
    <row r="3886" spans="1:16">
      <c r="A3886" s="3" t="s">
        <v>4354</v>
      </c>
      <c r="B3886">
        <v>2</v>
      </c>
      <c r="C3886">
        <v>0</v>
      </c>
      <c r="D3886" s="1">
        <v>0</v>
      </c>
      <c r="E3886" s="2">
        <v>6</v>
      </c>
      <c r="H3886" s="4" t="str">
        <f t="shared" si="301"/>
        <v/>
      </c>
      <c r="I3886" s="4" t="str">
        <f t="shared" si="302"/>
        <v/>
      </c>
      <c r="J3886" s="4" t="str">
        <f t="shared" si="303"/>
        <v>Y</v>
      </c>
      <c r="K3886" s="4" t="str">
        <f>IF(ISERROR(MATCH(A3886,SEM_20201201_20210416!A:A,0)),"","Y")</f>
        <v/>
      </c>
      <c r="L3886" s="4" t="str">
        <f>IF(K3886="Y",VLOOKUP($A3886,SEM_20201201_20210416!$A:$G,3,FALSE),"")</f>
        <v/>
      </c>
      <c r="M3886" s="4" t="str">
        <f>IF(K3886="Y",VLOOKUP($A3886,SEM_20201201_20210416!$A:$G,4,FALSE),"")</f>
        <v/>
      </c>
      <c r="N3886" s="1" t="str">
        <f>IFERROR(VLOOKUP(A3886,SEM_20201201_20210416!A:F,6,FALSE),"")</f>
        <v/>
      </c>
      <c r="O3886" s="4" t="str">
        <f t="shared" si="304"/>
        <v/>
      </c>
      <c r="P3886" s="4" t="str">
        <f t="shared" si="305"/>
        <v/>
      </c>
    </row>
    <row r="3887" spans="1:16">
      <c r="A3887" s="3" t="s">
        <v>4418</v>
      </c>
      <c r="B3887">
        <v>2</v>
      </c>
      <c r="C3887">
        <v>0</v>
      </c>
      <c r="D3887" s="1">
        <v>0</v>
      </c>
      <c r="E3887" s="2">
        <v>6</v>
      </c>
      <c r="H3887" s="4" t="str">
        <f t="shared" si="301"/>
        <v/>
      </c>
      <c r="I3887" s="4" t="str">
        <f t="shared" si="302"/>
        <v/>
      </c>
      <c r="J3887" s="4" t="str">
        <f t="shared" si="303"/>
        <v>Y</v>
      </c>
      <c r="K3887" s="4" t="str">
        <f>IF(ISERROR(MATCH(A3887,SEM_20201201_20210416!A:A,0)),"","Y")</f>
        <v/>
      </c>
      <c r="L3887" s="4" t="str">
        <f>IF(K3887="Y",VLOOKUP($A3887,SEM_20201201_20210416!$A:$G,3,FALSE),"")</f>
        <v/>
      </c>
      <c r="M3887" s="4" t="str">
        <f>IF(K3887="Y",VLOOKUP($A3887,SEM_20201201_20210416!$A:$G,4,FALSE),"")</f>
        <v/>
      </c>
      <c r="N3887" s="1" t="str">
        <f>IFERROR(VLOOKUP(A3887,SEM_20201201_20210416!A:F,6,FALSE),"")</f>
        <v/>
      </c>
      <c r="O3887" s="4" t="str">
        <f t="shared" si="304"/>
        <v/>
      </c>
      <c r="P3887" s="4" t="str">
        <f t="shared" si="305"/>
        <v/>
      </c>
    </row>
    <row r="3888" spans="1:16">
      <c r="A3888" s="3" t="s">
        <v>4442</v>
      </c>
      <c r="B3888">
        <v>2</v>
      </c>
      <c r="C3888">
        <v>0</v>
      </c>
      <c r="D3888" s="1">
        <v>0</v>
      </c>
      <c r="E3888" s="2">
        <v>6</v>
      </c>
      <c r="H3888" s="4" t="str">
        <f t="shared" si="301"/>
        <v/>
      </c>
      <c r="I3888" s="4" t="str">
        <f t="shared" si="302"/>
        <v/>
      </c>
      <c r="J3888" s="4" t="str">
        <f t="shared" si="303"/>
        <v>Y</v>
      </c>
      <c r="K3888" s="4" t="str">
        <f>IF(ISERROR(MATCH(A3888,SEM_20201201_20210416!A:A,0)),"","Y")</f>
        <v/>
      </c>
      <c r="L3888" s="4" t="str">
        <f>IF(K3888="Y",VLOOKUP($A3888,SEM_20201201_20210416!$A:$G,3,FALSE),"")</f>
        <v/>
      </c>
      <c r="M3888" s="4" t="str">
        <f>IF(K3888="Y",VLOOKUP($A3888,SEM_20201201_20210416!$A:$G,4,FALSE),"")</f>
        <v/>
      </c>
      <c r="N3888" s="1" t="str">
        <f>IFERROR(VLOOKUP(A3888,SEM_20201201_20210416!A:F,6,FALSE),"")</f>
        <v/>
      </c>
      <c r="O3888" s="4" t="str">
        <f t="shared" si="304"/>
        <v/>
      </c>
      <c r="P3888" s="4" t="str">
        <f t="shared" si="305"/>
        <v/>
      </c>
    </row>
    <row r="3889" spans="1:16">
      <c r="A3889" s="3" t="s">
        <v>4516</v>
      </c>
      <c r="B3889">
        <v>2</v>
      </c>
      <c r="C3889">
        <v>0</v>
      </c>
      <c r="D3889" s="1">
        <v>0</v>
      </c>
      <c r="E3889" s="2">
        <v>6</v>
      </c>
      <c r="H3889" s="4" t="str">
        <f t="shared" si="301"/>
        <v/>
      </c>
      <c r="I3889" s="4" t="str">
        <f t="shared" si="302"/>
        <v/>
      </c>
      <c r="J3889" s="4" t="str">
        <f t="shared" si="303"/>
        <v>Y</v>
      </c>
      <c r="K3889" s="4" t="str">
        <f>IF(ISERROR(MATCH(A3889,SEM_20201201_20210416!A:A,0)),"","Y")</f>
        <v/>
      </c>
      <c r="L3889" s="4" t="str">
        <f>IF(K3889="Y",VLOOKUP($A3889,SEM_20201201_20210416!$A:$G,3,FALSE),"")</f>
        <v/>
      </c>
      <c r="M3889" s="4" t="str">
        <f>IF(K3889="Y",VLOOKUP($A3889,SEM_20201201_20210416!$A:$G,4,FALSE),"")</f>
        <v/>
      </c>
      <c r="N3889" s="1" t="str">
        <f>IFERROR(VLOOKUP(A3889,SEM_20201201_20210416!A:F,6,FALSE),"")</f>
        <v/>
      </c>
      <c r="O3889" s="4" t="str">
        <f t="shared" si="304"/>
        <v/>
      </c>
      <c r="P3889" s="4" t="str">
        <f t="shared" si="305"/>
        <v/>
      </c>
    </row>
    <row r="3890" spans="1:16">
      <c r="A3890" s="3" t="s">
        <v>4553</v>
      </c>
      <c r="B3890">
        <v>2</v>
      </c>
      <c r="C3890">
        <v>0</v>
      </c>
      <c r="D3890" s="1">
        <v>0</v>
      </c>
      <c r="E3890" s="2">
        <v>6</v>
      </c>
      <c r="H3890" s="4" t="str">
        <f t="shared" si="301"/>
        <v/>
      </c>
      <c r="I3890" s="4" t="str">
        <f t="shared" si="302"/>
        <v/>
      </c>
      <c r="J3890" s="4" t="str">
        <f t="shared" si="303"/>
        <v>Y</v>
      </c>
      <c r="K3890" s="4" t="str">
        <f>IF(ISERROR(MATCH(A3890,SEM_20201201_20210416!A:A,0)),"","Y")</f>
        <v/>
      </c>
      <c r="L3890" s="4" t="str">
        <f>IF(K3890="Y",VLOOKUP($A3890,SEM_20201201_20210416!$A:$G,3,FALSE),"")</f>
        <v/>
      </c>
      <c r="M3890" s="4" t="str">
        <f>IF(K3890="Y",VLOOKUP($A3890,SEM_20201201_20210416!$A:$G,4,FALSE),"")</f>
        <v/>
      </c>
      <c r="N3890" s="1" t="str">
        <f>IFERROR(VLOOKUP(A3890,SEM_20201201_20210416!A:F,6,FALSE),"")</f>
        <v/>
      </c>
      <c r="O3890" s="4" t="str">
        <f t="shared" si="304"/>
        <v/>
      </c>
      <c r="P3890" s="4" t="str">
        <f t="shared" si="305"/>
        <v/>
      </c>
    </row>
    <row r="3891" spans="1:16">
      <c r="A3891" s="3" t="s">
        <v>4380</v>
      </c>
      <c r="B3891">
        <v>2</v>
      </c>
      <c r="C3891">
        <v>1</v>
      </c>
      <c r="D3891" s="1">
        <v>0.5</v>
      </c>
      <c r="E3891" s="2">
        <v>6.5</v>
      </c>
      <c r="H3891" s="4" t="str">
        <f t="shared" si="301"/>
        <v/>
      </c>
      <c r="I3891" s="4" t="str">
        <f t="shared" si="302"/>
        <v/>
      </c>
      <c r="J3891" s="4" t="str">
        <f t="shared" si="303"/>
        <v>Y</v>
      </c>
      <c r="K3891" s="4" t="str">
        <f>IF(ISERROR(MATCH(A3891,SEM_20201201_20210416!A:A,0)),"","Y")</f>
        <v/>
      </c>
      <c r="L3891" s="4" t="str">
        <f>IF(K3891="Y",VLOOKUP($A3891,SEM_20201201_20210416!$A:$G,3,FALSE),"")</f>
        <v/>
      </c>
      <c r="M3891" s="4" t="str">
        <f>IF(K3891="Y",VLOOKUP($A3891,SEM_20201201_20210416!$A:$G,4,FALSE),"")</f>
        <v/>
      </c>
      <c r="N3891" s="1" t="str">
        <f>IFERROR(VLOOKUP(A3891,SEM_20201201_20210416!A:F,6,FALSE),"")</f>
        <v/>
      </c>
      <c r="O3891" s="4" t="str">
        <f t="shared" si="304"/>
        <v/>
      </c>
      <c r="P3891" s="4" t="str">
        <f t="shared" si="305"/>
        <v/>
      </c>
    </row>
    <row r="3892" spans="1:16">
      <c r="A3892" s="3" t="s">
        <v>4384</v>
      </c>
      <c r="B3892">
        <v>2</v>
      </c>
      <c r="C3892">
        <v>1</v>
      </c>
      <c r="D3892" s="1">
        <v>0.5</v>
      </c>
      <c r="E3892" s="2">
        <v>6.5</v>
      </c>
      <c r="H3892" s="4" t="str">
        <f t="shared" si="301"/>
        <v/>
      </c>
      <c r="I3892" s="4" t="str">
        <f t="shared" si="302"/>
        <v/>
      </c>
      <c r="J3892" s="4" t="str">
        <f t="shared" si="303"/>
        <v>Y</v>
      </c>
      <c r="K3892" s="4" t="str">
        <f>IF(ISERROR(MATCH(A3892,SEM_20201201_20210416!A:A,0)),"","Y")</f>
        <v/>
      </c>
      <c r="L3892" s="4" t="str">
        <f>IF(K3892="Y",VLOOKUP($A3892,SEM_20201201_20210416!$A:$G,3,FALSE),"")</f>
        <v/>
      </c>
      <c r="M3892" s="4" t="str">
        <f>IF(K3892="Y",VLOOKUP($A3892,SEM_20201201_20210416!$A:$G,4,FALSE),"")</f>
        <v/>
      </c>
      <c r="N3892" s="1" t="str">
        <f>IFERROR(VLOOKUP(A3892,SEM_20201201_20210416!A:F,6,FALSE),"")</f>
        <v/>
      </c>
      <c r="O3892" s="4" t="str">
        <f t="shared" si="304"/>
        <v/>
      </c>
      <c r="P3892" s="4" t="str">
        <f t="shared" si="305"/>
        <v/>
      </c>
    </row>
    <row r="3893" spans="1:16">
      <c r="A3893" s="3" t="s">
        <v>3856</v>
      </c>
      <c r="B3893">
        <v>2</v>
      </c>
      <c r="C3893">
        <v>0</v>
      </c>
      <c r="D3893" s="1">
        <v>0</v>
      </c>
      <c r="E3893" s="2">
        <v>6.5</v>
      </c>
      <c r="H3893" s="4" t="str">
        <f t="shared" si="301"/>
        <v/>
      </c>
      <c r="I3893" s="4" t="str">
        <f t="shared" si="302"/>
        <v/>
      </c>
      <c r="J3893" s="4" t="str">
        <f t="shared" si="303"/>
        <v>Y</v>
      </c>
      <c r="K3893" s="4" t="str">
        <f>IF(ISERROR(MATCH(A3893,SEM_20201201_20210416!A:A,0)),"","Y")</f>
        <v/>
      </c>
      <c r="L3893" s="4" t="str">
        <f>IF(K3893="Y",VLOOKUP($A3893,SEM_20201201_20210416!$A:$G,3,FALSE),"")</f>
        <v/>
      </c>
      <c r="M3893" s="4" t="str">
        <f>IF(K3893="Y",VLOOKUP($A3893,SEM_20201201_20210416!$A:$G,4,FALSE),"")</f>
        <v/>
      </c>
      <c r="N3893" s="1" t="str">
        <f>IFERROR(VLOOKUP(A3893,SEM_20201201_20210416!A:F,6,FALSE),"")</f>
        <v/>
      </c>
      <c r="O3893" s="4" t="str">
        <f t="shared" si="304"/>
        <v/>
      </c>
      <c r="P3893" s="4" t="str">
        <f t="shared" si="305"/>
        <v/>
      </c>
    </row>
    <row r="3894" spans="1:16">
      <c r="A3894" s="3" t="s">
        <v>3864</v>
      </c>
      <c r="B3894">
        <v>2</v>
      </c>
      <c r="C3894">
        <v>0</v>
      </c>
      <c r="D3894" s="1">
        <v>0</v>
      </c>
      <c r="E3894" s="2">
        <v>6.5</v>
      </c>
      <c r="H3894" s="4" t="str">
        <f t="shared" si="301"/>
        <v/>
      </c>
      <c r="I3894" s="4" t="str">
        <f t="shared" si="302"/>
        <v/>
      </c>
      <c r="J3894" s="4" t="str">
        <f t="shared" si="303"/>
        <v>Y</v>
      </c>
      <c r="K3894" s="4" t="str">
        <f>IF(ISERROR(MATCH(A3894,SEM_20201201_20210416!A:A,0)),"","Y")</f>
        <v/>
      </c>
      <c r="L3894" s="4" t="str">
        <f>IF(K3894="Y",VLOOKUP($A3894,SEM_20201201_20210416!$A:$G,3,FALSE),"")</f>
        <v/>
      </c>
      <c r="M3894" s="4" t="str">
        <f>IF(K3894="Y",VLOOKUP($A3894,SEM_20201201_20210416!$A:$G,4,FALSE),"")</f>
        <v/>
      </c>
      <c r="N3894" s="1" t="str">
        <f>IFERROR(VLOOKUP(A3894,SEM_20201201_20210416!A:F,6,FALSE),"")</f>
        <v/>
      </c>
      <c r="O3894" s="4" t="str">
        <f t="shared" si="304"/>
        <v/>
      </c>
      <c r="P3894" s="4" t="str">
        <f t="shared" si="305"/>
        <v/>
      </c>
    </row>
    <row r="3895" spans="1:16">
      <c r="A3895" s="3" t="s">
        <v>3910</v>
      </c>
      <c r="B3895">
        <v>2</v>
      </c>
      <c r="C3895">
        <v>0</v>
      </c>
      <c r="D3895" s="1">
        <v>0</v>
      </c>
      <c r="E3895" s="2">
        <v>6.5</v>
      </c>
      <c r="H3895" s="4" t="str">
        <f t="shared" si="301"/>
        <v/>
      </c>
      <c r="I3895" s="4" t="str">
        <f t="shared" si="302"/>
        <v/>
      </c>
      <c r="J3895" s="4" t="str">
        <f t="shared" si="303"/>
        <v>Y</v>
      </c>
      <c r="K3895" s="4" t="str">
        <f>IF(ISERROR(MATCH(A3895,SEM_20201201_20210416!A:A,0)),"","Y")</f>
        <v/>
      </c>
      <c r="L3895" s="4" t="str">
        <f>IF(K3895="Y",VLOOKUP($A3895,SEM_20201201_20210416!$A:$G,3,FALSE),"")</f>
        <v/>
      </c>
      <c r="M3895" s="4" t="str">
        <f>IF(K3895="Y",VLOOKUP($A3895,SEM_20201201_20210416!$A:$G,4,FALSE),"")</f>
        <v/>
      </c>
      <c r="N3895" s="1" t="str">
        <f>IFERROR(VLOOKUP(A3895,SEM_20201201_20210416!A:F,6,FALSE),"")</f>
        <v/>
      </c>
      <c r="O3895" s="4" t="str">
        <f t="shared" si="304"/>
        <v/>
      </c>
      <c r="P3895" s="4" t="str">
        <f t="shared" si="305"/>
        <v/>
      </c>
    </row>
    <row r="3896" spans="1:16">
      <c r="A3896" s="3" t="s">
        <v>3969</v>
      </c>
      <c r="B3896">
        <v>2</v>
      </c>
      <c r="C3896">
        <v>0</v>
      </c>
      <c r="D3896" s="1">
        <v>0</v>
      </c>
      <c r="E3896" s="2">
        <v>6.5</v>
      </c>
      <c r="H3896" s="4" t="str">
        <f t="shared" si="301"/>
        <v/>
      </c>
      <c r="I3896" s="4" t="str">
        <f t="shared" si="302"/>
        <v/>
      </c>
      <c r="J3896" s="4" t="str">
        <f t="shared" si="303"/>
        <v>Y</v>
      </c>
      <c r="K3896" s="4" t="str">
        <f>IF(ISERROR(MATCH(A3896,SEM_20201201_20210416!A:A,0)),"","Y")</f>
        <v/>
      </c>
      <c r="L3896" s="4" t="str">
        <f>IF(K3896="Y",VLOOKUP($A3896,SEM_20201201_20210416!$A:$G,3,FALSE),"")</f>
        <v/>
      </c>
      <c r="M3896" s="4" t="str">
        <f>IF(K3896="Y",VLOOKUP($A3896,SEM_20201201_20210416!$A:$G,4,FALSE),"")</f>
        <v/>
      </c>
      <c r="N3896" s="1" t="str">
        <f>IFERROR(VLOOKUP(A3896,SEM_20201201_20210416!A:F,6,FALSE),"")</f>
        <v/>
      </c>
      <c r="O3896" s="4" t="str">
        <f t="shared" si="304"/>
        <v/>
      </c>
      <c r="P3896" s="4" t="str">
        <f t="shared" si="305"/>
        <v/>
      </c>
    </row>
    <row r="3897" spans="1:16">
      <c r="A3897" s="3" t="s">
        <v>4091</v>
      </c>
      <c r="B3897">
        <v>2</v>
      </c>
      <c r="C3897">
        <v>0</v>
      </c>
      <c r="D3897" s="1">
        <v>0</v>
      </c>
      <c r="E3897" s="2">
        <v>6.5</v>
      </c>
      <c r="H3897" s="4" t="str">
        <f t="shared" si="301"/>
        <v/>
      </c>
      <c r="I3897" s="4" t="str">
        <f t="shared" si="302"/>
        <v/>
      </c>
      <c r="J3897" s="4" t="str">
        <f t="shared" si="303"/>
        <v>Y</v>
      </c>
      <c r="K3897" s="4" t="str">
        <f>IF(ISERROR(MATCH(A3897,SEM_20201201_20210416!A:A,0)),"","Y")</f>
        <v/>
      </c>
      <c r="L3897" s="4" t="str">
        <f>IF(K3897="Y",VLOOKUP($A3897,SEM_20201201_20210416!$A:$G,3,FALSE),"")</f>
        <v/>
      </c>
      <c r="M3897" s="4" t="str">
        <f>IF(K3897="Y",VLOOKUP($A3897,SEM_20201201_20210416!$A:$G,4,FALSE),"")</f>
        <v/>
      </c>
      <c r="N3897" s="1" t="str">
        <f>IFERROR(VLOOKUP(A3897,SEM_20201201_20210416!A:F,6,FALSE),"")</f>
        <v/>
      </c>
      <c r="O3897" s="4" t="str">
        <f t="shared" si="304"/>
        <v/>
      </c>
      <c r="P3897" s="4" t="str">
        <f t="shared" si="305"/>
        <v/>
      </c>
    </row>
    <row r="3898" spans="1:16">
      <c r="A3898" s="3" t="s">
        <v>4108</v>
      </c>
      <c r="B3898">
        <v>2</v>
      </c>
      <c r="C3898">
        <v>0</v>
      </c>
      <c r="D3898" s="1">
        <v>0</v>
      </c>
      <c r="E3898" s="2">
        <v>6.5</v>
      </c>
      <c r="H3898" s="4" t="str">
        <f t="shared" si="301"/>
        <v/>
      </c>
      <c r="I3898" s="4" t="str">
        <f t="shared" si="302"/>
        <v/>
      </c>
      <c r="J3898" s="4" t="str">
        <f t="shared" si="303"/>
        <v>Y</v>
      </c>
      <c r="K3898" s="4" t="str">
        <f>IF(ISERROR(MATCH(A3898,SEM_20201201_20210416!A:A,0)),"","Y")</f>
        <v/>
      </c>
      <c r="L3898" s="4" t="str">
        <f>IF(K3898="Y",VLOOKUP($A3898,SEM_20201201_20210416!$A:$G,3,FALSE),"")</f>
        <v/>
      </c>
      <c r="M3898" s="4" t="str">
        <f>IF(K3898="Y",VLOOKUP($A3898,SEM_20201201_20210416!$A:$G,4,FALSE),"")</f>
        <v/>
      </c>
      <c r="N3898" s="1" t="str">
        <f>IFERROR(VLOOKUP(A3898,SEM_20201201_20210416!A:F,6,FALSE),"")</f>
        <v/>
      </c>
      <c r="O3898" s="4" t="str">
        <f t="shared" si="304"/>
        <v/>
      </c>
      <c r="P3898" s="4" t="str">
        <f t="shared" si="305"/>
        <v/>
      </c>
    </row>
    <row r="3899" spans="1:16">
      <c r="A3899" s="3" t="s">
        <v>4118</v>
      </c>
      <c r="B3899">
        <v>2</v>
      </c>
      <c r="C3899">
        <v>0</v>
      </c>
      <c r="D3899" s="1">
        <v>0</v>
      </c>
      <c r="E3899" s="2">
        <v>6.5</v>
      </c>
      <c r="H3899" s="4" t="str">
        <f t="shared" si="301"/>
        <v/>
      </c>
      <c r="I3899" s="4" t="str">
        <f t="shared" si="302"/>
        <v/>
      </c>
      <c r="J3899" s="4" t="str">
        <f t="shared" si="303"/>
        <v>Y</v>
      </c>
      <c r="K3899" s="4" t="str">
        <f>IF(ISERROR(MATCH(A3899,SEM_20201201_20210416!A:A,0)),"","Y")</f>
        <v/>
      </c>
      <c r="L3899" s="4" t="str">
        <f>IF(K3899="Y",VLOOKUP($A3899,SEM_20201201_20210416!$A:$G,3,FALSE),"")</f>
        <v/>
      </c>
      <c r="M3899" s="4" t="str">
        <f>IF(K3899="Y",VLOOKUP($A3899,SEM_20201201_20210416!$A:$G,4,FALSE),"")</f>
        <v/>
      </c>
      <c r="N3899" s="1" t="str">
        <f>IFERROR(VLOOKUP(A3899,SEM_20201201_20210416!A:F,6,FALSE),"")</f>
        <v/>
      </c>
      <c r="O3899" s="4" t="str">
        <f t="shared" si="304"/>
        <v/>
      </c>
      <c r="P3899" s="4" t="str">
        <f t="shared" si="305"/>
        <v/>
      </c>
    </row>
    <row r="3900" spans="1:16">
      <c r="A3900" s="3" t="s">
        <v>4221</v>
      </c>
      <c r="B3900">
        <v>2</v>
      </c>
      <c r="C3900">
        <v>0</v>
      </c>
      <c r="D3900" s="1">
        <v>0</v>
      </c>
      <c r="E3900" s="2">
        <v>6.5</v>
      </c>
      <c r="H3900" s="4" t="str">
        <f t="shared" si="301"/>
        <v/>
      </c>
      <c r="I3900" s="4" t="str">
        <f t="shared" si="302"/>
        <v/>
      </c>
      <c r="J3900" s="4" t="str">
        <f t="shared" si="303"/>
        <v>Y</v>
      </c>
      <c r="K3900" s="4" t="str">
        <f>IF(ISERROR(MATCH(A3900,SEM_20201201_20210416!A:A,0)),"","Y")</f>
        <v/>
      </c>
      <c r="L3900" s="4" t="str">
        <f>IF(K3900="Y",VLOOKUP($A3900,SEM_20201201_20210416!$A:$G,3,FALSE),"")</f>
        <v/>
      </c>
      <c r="M3900" s="4" t="str">
        <f>IF(K3900="Y",VLOOKUP($A3900,SEM_20201201_20210416!$A:$G,4,FALSE),"")</f>
        <v/>
      </c>
      <c r="N3900" s="1" t="str">
        <f>IFERROR(VLOOKUP(A3900,SEM_20201201_20210416!A:F,6,FALSE),"")</f>
        <v/>
      </c>
      <c r="O3900" s="4" t="str">
        <f t="shared" si="304"/>
        <v/>
      </c>
      <c r="P3900" s="4" t="str">
        <f t="shared" si="305"/>
        <v/>
      </c>
    </row>
    <row r="3901" spans="1:16">
      <c r="A3901" s="3" t="s">
        <v>4357</v>
      </c>
      <c r="B3901">
        <v>2</v>
      </c>
      <c r="C3901">
        <v>0</v>
      </c>
      <c r="D3901" s="1">
        <v>0</v>
      </c>
      <c r="E3901" s="2">
        <v>6.5</v>
      </c>
      <c r="H3901" s="4" t="str">
        <f t="shared" si="301"/>
        <v/>
      </c>
      <c r="I3901" s="4" t="str">
        <f t="shared" si="302"/>
        <v/>
      </c>
      <c r="J3901" s="4" t="str">
        <f t="shared" si="303"/>
        <v>Y</v>
      </c>
      <c r="K3901" s="4" t="str">
        <f>IF(ISERROR(MATCH(A3901,SEM_20201201_20210416!A:A,0)),"","Y")</f>
        <v/>
      </c>
      <c r="L3901" s="4" t="str">
        <f>IF(K3901="Y",VLOOKUP($A3901,SEM_20201201_20210416!$A:$G,3,FALSE),"")</f>
        <v/>
      </c>
      <c r="M3901" s="4" t="str">
        <f>IF(K3901="Y",VLOOKUP($A3901,SEM_20201201_20210416!$A:$G,4,FALSE),"")</f>
        <v/>
      </c>
      <c r="N3901" s="1" t="str">
        <f>IFERROR(VLOOKUP(A3901,SEM_20201201_20210416!A:F,6,FALSE),"")</f>
        <v/>
      </c>
      <c r="O3901" s="4" t="str">
        <f t="shared" si="304"/>
        <v/>
      </c>
      <c r="P3901" s="4" t="str">
        <f t="shared" si="305"/>
        <v/>
      </c>
    </row>
    <row r="3902" spans="1:16">
      <c r="A3902" s="3" t="s">
        <v>4466</v>
      </c>
      <c r="B3902">
        <v>2</v>
      </c>
      <c r="C3902">
        <v>0</v>
      </c>
      <c r="D3902" s="1">
        <v>0</v>
      </c>
      <c r="E3902" s="2">
        <v>6.5</v>
      </c>
      <c r="H3902" s="4" t="str">
        <f t="shared" si="301"/>
        <v/>
      </c>
      <c r="I3902" s="4" t="str">
        <f t="shared" si="302"/>
        <v/>
      </c>
      <c r="J3902" s="4" t="str">
        <f t="shared" si="303"/>
        <v>Y</v>
      </c>
      <c r="K3902" s="4" t="str">
        <f>IF(ISERROR(MATCH(A3902,SEM_20201201_20210416!A:A,0)),"","Y")</f>
        <v/>
      </c>
      <c r="L3902" s="4" t="str">
        <f>IF(K3902="Y",VLOOKUP($A3902,SEM_20201201_20210416!$A:$G,3,FALSE),"")</f>
        <v/>
      </c>
      <c r="M3902" s="4" t="str">
        <f>IF(K3902="Y",VLOOKUP($A3902,SEM_20201201_20210416!$A:$G,4,FALSE),"")</f>
        <v/>
      </c>
      <c r="N3902" s="1" t="str">
        <f>IFERROR(VLOOKUP(A3902,SEM_20201201_20210416!A:F,6,FALSE),"")</f>
        <v/>
      </c>
      <c r="O3902" s="4" t="str">
        <f t="shared" si="304"/>
        <v/>
      </c>
      <c r="P3902" s="4" t="str">
        <f t="shared" si="305"/>
        <v/>
      </c>
    </row>
    <row r="3903" spans="1:16">
      <c r="A3903" s="3" t="s">
        <v>4475</v>
      </c>
      <c r="B3903">
        <v>2</v>
      </c>
      <c r="C3903">
        <v>0</v>
      </c>
      <c r="D3903" s="1">
        <v>0</v>
      </c>
      <c r="E3903" s="2">
        <v>6.5</v>
      </c>
      <c r="H3903" s="4" t="str">
        <f t="shared" si="301"/>
        <v/>
      </c>
      <c r="I3903" s="4" t="str">
        <f t="shared" si="302"/>
        <v/>
      </c>
      <c r="J3903" s="4" t="str">
        <f t="shared" si="303"/>
        <v>Y</v>
      </c>
      <c r="K3903" s="4" t="str">
        <f>IF(ISERROR(MATCH(A3903,SEM_20201201_20210416!A:A,0)),"","Y")</f>
        <v/>
      </c>
      <c r="L3903" s="4" t="str">
        <f>IF(K3903="Y",VLOOKUP($A3903,SEM_20201201_20210416!$A:$G,3,FALSE),"")</f>
        <v/>
      </c>
      <c r="M3903" s="4" t="str">
        <f>IF(K3903="Y",VLOOKUP($A3903,SEM_20201201_20210416!$A:$G,4,FALSE),"")</f>
        <v/>
      </c>
      <c r="N3903" s="1" t="str">
        <f>IFERROR(VLOOKUP(A3903,SEM_20201201_20210416!A:F,6,FALSE),"")</f>
        <v/>
      </c>
      <c r="O3903" s="4" t="str">
        <f t="shared" si="304"/>
        <v/>
      </c>
      <c r="P3903" s="4" t="str">
        <f t="shared" si="305"/>
        <v/>
      </c>
    </row>
    <row r="3904" spans="1:16">
      <c r="A3904" s="3" t="s">
        <v>4494</v>
      </c>
      <c r="B3904">
        <v>2</v>
      </c>
      <c r="C3904">
        <v>0</v>
      </c>
      <c r="D3904" s="1">
        <v>0</v>
      </c>
      <c r="E3904" s="2">
        <v>6.5</v>
      </c>
      <c r="H3904" s="4" t="str">
        <f t="shared" si="301"/>
        <v/>
      </c>
      <c r="I3904" s="4" t="str">
        <f t="shared" si="302"/>
        <v/>
      </c>
      <c r="J3904" s="4" t="str">
        <f t="shared" si="303"/>
        <v>Y</v>
      </c>
      <c r="K3904" s="4" t="str">
        <f>IF(ISERROR(MATCH(A3904,SEM_20201201_20210416!A:A,0)),"","Y")</f>
        <v/>
      </c>
      <c r="L3904" s="4" t="str">
        <f>IF(K3904="Y",VLOOKUP($A3904,SEM_20201201_20210416!$A:$G,3,FALSE),"")</f>
        <v/>
      </c>
      <c r="M3904" s="4" t="str">
        <f>IF(K3904="Y",VLOOKUP($A3904,SEM_20201201_20210416!$A:$G,4,FALSE),"")</f>
        <v/>
      </c>
      <c r="N3904" s="1" t="str">
        <f>IFERROR(VLOOKUP(A3904,SEM_20201201_20210416!A:F,6,FALSE),"")</f>
        <v/>
      </c>
      <c r="O3904" s="4" t="str">
        <f t="shared" si="304"/>
        <v/>
      </c>
      <c r="P3904" s="4" t="str">
        <f t="shared" si="305"/>
        <v/>
      </c>
    </row>
    <row r="3905" spans="1:16">
      <c r="A3905" s="3" t="s">
        <v>4504</v>
      </c>
      <c r="B3905">
        <v>2</v>
      </c>
      <c r="C3905">
        <v>0</v>
      </c>
      <c r="D3905" s="1">
        <v>0</v>
      </c>
      <c r="E3905" s="2">
        <v>6.5</v>
      </c>
      <c r="H3905" s="4" t="str">
        <f t="shared" si="301"/>
        <v/>
      </c>
      <c r="I3905" s="4" t="str">
        <f t="shared" si="302"/>
        <v/>
      </c>
      <c r="J3905" s="4" t="str">
        <f t="shared" si="303"/>
        <v>Y</v>
      </c>
      <c r="K3905" s="4" t="str">
        <f>IF(ISERROR(MATCH(A3905,SEM_20201201_20210416!A:A,0)),"","Y")</f>
        <v/>
      </c>
      <c r="L3905" s="4" t="str">
        <f>IF(K3905="Y",VLOOKUP($A3905,SEM_20201201_20210416!$A:$G,3,FALSE),"")</f>
        <v/>
      </c>
      <c r="M3905" s="4" t="str">
        <f>IF(K3905="Y",VLOOKUP($A3905,SEM_20201201_20210416!$A:$G,4,FALSE),"")</f>
        <v/>
      </c>
      <c r="N3905" s="1" t="str">
        <f>IFERROR(VLOOKUP(A3905,SEM_20201201_20210416!A:F,6,FALSE),"")</f>
        <v/>
      </c>
      <c r="O3905" s="4" t="str">
        <f t="shared" si="304"/>
        <v/>
      </c>
      <c r="P3905" s="4" t="str">
        <f t="shared" si="305"/>
        <v/>
      </c>
    </row>
    <row r="3906" spans="1:16">
      <c r="A3906" s="3" t="s">
        <v>4563</v>
      </c>
      <c r="B3906">
        <v>2</v>
      </c>
      <c r="C3906">
        <v>0</v>
      </c>
      <c r="D3906" s="1">
        <v>0</v>
      </c>
      <c r="E3906" s="2">
        <v>6.5</v>
      </c>
      <c r="H3906" s="4" t="str">
        <f t="shared" si="301"/>
        <v/>
      </c>
      <c r="I3906" s="4" t="str">
        <f t="shared" si="302"/>
        <v/>
      </c>
      <c r="J3906" s="4" t="str">
        <f t="shared" si="303"/>
        <v>Y</v>
      </c>
      <c r="K3906" s="4" t="str">
        <f>IF(ISERROR(MATCH(A3906,SEM_20201201_20210416!A:A,0)),"","Y")</f>
        <v/>
      </c>
      <c r="L3906" s="4" t="str">
        <f>IF(K3906="Y",VLOOKUP($A3906,SEM_20201201_20210416!$A:$G,3,FALSE),"")</f>
        <v/>
      </c>
      <c r="M3906" s="4" t="str">
        <f>IF(K3906="Y",VLOOKUP($A3906,SEM_20201201_20210416!$A:$G,4,FALSE),"")</f>
        <v/>
      </c>
      <c r="N3906" s="1" t="str">
        <f>IFERROR(VLOOKUP(A3906,SEM_20201201_20210416!A:F,6,FALSE),"")</f>
        <v/>
      </c>
      <c r="O3906" s="4" t="str">
        <f t="shared" si="304"/>
        <v/>
      </c>
      <c r="P3906" s="4" t="str">
        <f t="shared" si="305"/>
        <v/>
      </c>
    </row>
    <row r="3907" spans="1:16">
      <c r="A3907" s="3" t="s">
        <v>3835</v>
      </c>
      <c r="B3907">
        <v>2</v>
      </c>
      <c r="C3907">
        <v>1</v>
      </c>
      <c r="D3907" s="1">
        <v>0.5</v>
      </c>
      <c r="E3907" s="2">
        <v>7</v>
      </c>
      <c r="H3907" s="4" t="str">
        <f t="shared" ref="H3907:H3970" si="306">IF(AND(E3907&gt;=2,E3907&lt;3),"Y","")</f>
        <v/>
      </c>
      <c r="I3907" s="4" t="str">
        <f t="shared" ref="I3907:I3970" si="307">IF(AND(E3907&gt;=4,E3907&lt;5),"Y","")</f>
        <v/>
      </c>
      <c r="J3907" s="4" t="str">
        <f t="shared" ref="J3907:J3970" si="308">IF(AND(E3907&gt;=6,E3907&lt;7),"Y","")</f>
        <v/>
      </c>
      <c r="K3907" s="4" t="str">
        <f>IF(ISERROR(MATCH(A3907,SEM_20201201_20210416!A:A,0)),"","Y")</f>
        <v/>
      </c>
      <c r="L3907" s="4" t="str">
        <f>IF(K3907="Y",VLOOKUP($A3907,SEM_20201201_20210416!$A:$G,3,FALSE),"")</f>
        <v/>
      </c>
      <c r="M3907" s="4" t="str">
        <f>IF(K3907="Y",VLOOKUP($A3907,SEM_20201201_20210416!$A:$G,4,FALSE),"")</f>
        <v/>
      </c>
      <c r="N3907" s="1" t="str">
        <f>IFERROR(VLOOKUP(A3907,SEM_20201201_20210416!A:F,6,FALSE),"")</f>
        <v/>
      </c>
      <c r="O3907" s="4" t="str">
        <f t="shared" ref="O3907:O3970" si="309">IF(AND(K3907="Y",M3907&gt;C3907),"Y","")</f>
        <v/>
      </c>
      <c r="P3907" s="4" t="str">
        <f t="shared" ref="P3907:P3970" si="310">IF(AND(G3907&lt;&gt;"N",E3907&gt;$V$1,D3907&lt;$V$2,B3907&gt;=$V$3),"Y","")</f>
        <v/>
      </c>
    </row>
    <row r="3908" spans="1:16">
      <c r="A3908" s="3" t="s">
        <v>4140</v>
      </c>
      <c r="B3908">
        <v>2</v>
      </c>
      <c r="C3908">
        <v>1</v>
      </c>
      <c r="D3908" s="1">
        <v>0.5</v>
      </c>
      <c r="E3908" s="2">
        <v>7</v>
      </c>
      <c r="H3908" s="4" t="str">
        <f t="shared" si="306"/>
        <v/>
      </c>
      <c r="I3908" s="4" t="str">
        <f t="shared" si="307"/>
        <v/>
      </c>
      <c r="J3908" s="4" t="str">
        <f t="shared" si="308"/>
        <v/>
      </c>
      <c r="K3908" s="4" t="str">
        <f>IF(ISERROR(MATCH(A3908,SEM_20201201_20210416!A:A,0)),"","Y")</f>
        <v/>
      </c>
      <c r="L3908" s="4" t="str">
        <f>IF(K3908="Y",VLOOKUP($A3908,SEM_20201201_20210416!$A:$G,3,FALSE),"")</f>
        <v/>
      </c>
      <c r="M3908" s="4" t="str">
        <f>IF(K3908="Y",VLOOKUP($A3908,SEM_20201201_20210416!$A:$G,4,FALSE),"")</f>
        <v/>
      </c>
      <c r="N3908" s="1" t="str">
        <f>IFERROR(VLOOKUP(A3908,SEM_20201201_20210416!A:F,6,FALSE),"")</f>
        <v/>
      </c>
      <c r="O3908" s="4" t="str">
        <f t="shared" si="309"/>
        <v/>
      </c>
      <c r="P3908" s="4" t="str">
        <f t="shared" si="310"/>
        <v/>
      </c>
    </row>
    <row r="3909" spans="1:16">
      <c r="A3909" s="3" t="s">
        <v>3688</v>
      </c>
      <c r="B3909">
        <v>2</v>
      </c>
      <c r="C3909">
        <v>0</v>
      </c>
      <c r="D3909" s="1">
        <v>0</v>
      </c>
      <c r="E3909" s="2">
        <v>7</v>
      </c>
      <c r="H3909" s="4" t="str">
        <f t="shared" si="306"/>
        <v/>
      </c>
      <c r="I3909" s="4" t="str">
        <f t="shared" si="307"/>
        <v/>
      </c>
      <c r="J3909" s="4" t="str">
        <f t="shared" si="308"/>
        <v/>
      </c>
      <c r="K3909" s="4" t="str">
        <f>IF(ISERROR(MATCH(A3909,SEM_20201201_20210416!A:A,0)),"","Y")</f>
        <v/>
      </c>
      <c r="L3909" s="4" t="str">
        <f>IF(K3909="Y",VLOOKUP($A3909,SEM_20201201_20210416!$A:$G,3,FALSE),"")</f>
        <v/>
      </c>
      <c r="M3909" s="4" t="str">
        <f>IF(K3909="Y",VLOOKUP($A3909,SEM_20201201_20210416!$A:$G,4,FALSE),"")</f>
        <v/>
      </c>
      <c r="N3909" s="1" t="str">
        <f>IFERROR(VLOOKUP(A3909,SEM_20201201_20210416!A:F,6,FALSE),"")</f>
        <v/>
      </c>
      <c r="O3909" s="4" t="str">
        <f t="shared" si="309"/>
        <v/>
      </c>
      <c r="P3909" s="4" t="str">
        <f t="shared" si="310"/>
        <v/>
      </c>
    </row>
    <row r="3910" spans="1:16">
      <c r="A3910" s="3" t="s">
        <v>3733</v>
      </c>
      <c r="B3910">
        <v>2</v>
      </c>
      <c r="C3910">
        <v>0</v>
      </c>
      <c r="D3910" s="1">
        <v>0</v>
      </c>
      <c r="E3910" s="2">
        <v>7</v>
      </c>
      <c r="H3910" s="4" t="str">
        <f t="shared" si="306"/>
        <v/>
      </c>
      <c r="I3910" s="4" t="str">
        <f t="shared" si="307"/>
        <v/>
      </c>
      <c r="J3910" s="4" t="str">
        <f t="shared" si="308"/>
        <v/>
      </c>
      <c r="K3910" s="4" t="str">
        <f>IF(ISERROR(MATCH(A3910,SEM_20201201_20210416!A:A,0)),"","Y")</f>
        <v/>
      </c>
      <c r="L3910" s="4" t="str">
        <f>IF(K3910="Y",VLOOKUP($A3910,SEM_20201201_20210416!$A:$G,3,FALSE),"")</f>
        <v/>
      </c>
      <c r="M3910" s="4" t="str">
        <f>IF(K3910="Y",VLOOKUP($A3910,SEM_20201201_20210416!$A:$G,4,FALSE),"")</f>
        <v/>
      </c>
      <c r="N3910" s="1" t="str">
        <f>IFERROR(VLOOKUP(A3910,SEM_20201201_20210416!A:F,6,FALSE),"")</f>
        <v/>
      </c>
      <c r="O3910" s="4" t="str">
        <f t="shared" si="309"/>
        <v/>
      </c>
      <c r="P3910" s="4" t="str">
        <f t="shared" si="310"/>
        <v/>
      </c>
    </row>
    <row r="3911" spans="1:16">
      <c r="A3911" s="3" t="s">
        <v>3750</v>
      </c>
      <c r="B3911">
        <v>2</v>
      </c>
      <c r="C3911">
        <v>0</v>
      </c>
      <c r="D3911" s="1">
        <v>0</v>
      </c>
      <c r="E3911" s="2">
        <v>7</v>
      </c>
      <c r="H3911" s="4" t="str">
        <f t="shared" si="306"/>
        <v/>
      </c>
      <c r="I3911" s="4" t="str">
        <f t="shared" si="307"/>
        <v/>
      </c>
      <c r="J3911" s="4" t="str">
        <f t="shared" si="308"/>
        <v/>
      </c>
      <c r="K3911" s="4" t="str">
        <f>IF(ISERROR(MATCH(A3911,SEM_20201201_20210416!A:A,0)),"","Y")</f>
        <v/>
      </c>
      <c r="L3911" s="4" t="str">
        <f>IF(K3911="Y",VLOOKUP($A3911,SEM_20201201_20210416!$A:$G,3,FALSE),"")</f>
        <v/>
      </c>
      <c r="M3911" s="4" t="str">
        <f>IF(K3911="Y",VLOOKUP($A3911,SEM_20201201_20210416!$A:$G,4,FALSE),"")</f>
        <v/>
      </c>
      <c r="N3911" s="1" t="str">
        <f>IFERROR(VLOOKUP(A3911,SEM_20201201_20210416!A:F,6,FALSE),"")</f>
        <v/>
      </c>
      <c r="O3911" s="4" t="str">
        <f t="shared" si="309"/>
        <v/>
      </c>
      <c r="P3911" s="4" t="str">
        <f t="shared" si="310"/>
        <v/>
      </c>
    </row>
    <row r="3912" spans="1:16">
      <c r="A3912" s="3" t="s">
        <v>3764</v>
      </c>
      <c r="B3912">
        <v>2</v>
      </c>
      <c r="C3912">
        <v>0</v>
      </c>
      <c r="D3912" s="1">
        <v>0</v>
      </c>
      <c r="E3912" s="2">
        <v>7</v>
      </c>
      <c r="H3912" s="4" t="str">
        <f t="shared" si="306"/>
        <v/>
      </c>
      <c r="I3912" s="4" t="str">
        <f t="shared" si="307"/>
        <v/>
      </c>
      <c r="J3912" s="4" t="str">
        <f t="shared" si="308"/>
        <v/>
      </c>
      <c r="K3912" s="4" t="str">
        <f>IF(ISERROR(MATCH(A3912,SEM_20201201_20210416!A:A,0)),"","Y")</f>
        <v/>
      </c>
      <c r="L3912" s="4" t="str">
        <f>IF(K3912="Y",VLOOKUP($A3912,SEM_20201201_20210416!$A:$G,3,FALSE),"")</f>
        <v/>
      </c>
      <c r="M3912" s="4" t="str">
        <f>IF(K3912="Y",VLOOKUP($A3912,SEM_20201201_20210416!$A:$G,4,FALSE),"")</f>
        <v/>
      </c>
      <c r="N3912" s="1" t="str">
        <f>IFERROR(VLOOKUP(A3912,SEM_20201201_20210416!A:F,6,FALSE),"")</f>
        <v/>
      </c>
      <c r="O3912" s="4" t="str">
        <f t="shared" si="309"/>
        <v/>
      </c>
      <c r="P3912" s="4" t="str">
        <f t="shared" si="310"/>
        <v/>
      </c>
    </row>
    <row r="3913" spans="1:16">
      <c r="A3913" s="3" t="s">
        <v>3777</v>
      </c>
      <c r="B3913">
        <v>2</v>
      </c>
      <c r="C3913">
        <v>0</v>
      </c>
      <c r="D3913" s="1">
        <v>0</v>
      </c>
      <c r="E3913" s="2">
        <v>7</v>
      </c>
      <c r="H3913" s="4" t="str">
        <f t="shared" si="306"/>
        <v/>
      </c>
      <c r="I3913" s="4" t="str">
        <f t="shared" si="307"/>
        <v/>
      </c>
      <c r="J3913" s="4" t="str">
        <f t="shared" si="308"/>
        <v/>
      </c>
      <c r="K3913" s="4" t="str">
        <f>IF(ISERROR(MATCH(A3913,SEM_20201201_20210416!A:A,0)),"","Y")</f>
        <v/>
      </c>
      <c r="L3913" s="4" t="str">
        <f>IF(K3913="Y",VLOOKUP($A3913,SEM_20201201_20210416!$A:$G,3,FALSE),"")</f>
        <v/>
      </c>
      <c r="M3913" s="4" t="str">
        <f>IF(K3913="Y",VLOOKUP($A3913,SEM_20201201_20210416!$A:$G,4,FALSE),"")</f>
        <v/>
      </c>
      <c r="N3913" s="1" t="str">
        <f>IFERROR(VLOOKUP(A3913,SEM_20201201_20210416!A:F,6,FALSE),"")</f>
        <v/>
      </c>
      <c r="O3913" s="4" t="str">
        <f t="shared" si="309"/>
        <v/>
      </c>
      <c r="P3913" s="4" t="str">
        <f t="shared" si="310"/>
        <v/>
      </c>
    </row>
    <row r="3914" spans="1:16">
      <c r="A3914" s="3" t="s">
        <v>3799</v>
      </c>
      <c r="B3914">
        <v>2</v>
      </c>
      <c r="C3914">
        <v>0</v>
      </c>
      <c r="D3914" s="1">
        <v>0</v>
      </c>
      <c r="E3914" s="2">
        <v>7</v>
      </c>
      <c r="H3914" s="4" t="str">
        <f t="shared" si="306"/>
        <v/>
      </c>
      <c r="I3914" s="4" t="str">
        <f t="shared" si="307"/>
        <v/>
      </c>
      <c r="J3914" s="4" t="str">
        <f t="shared" si="308"/>
        <v/>
      </c>
      <c r="K3914" s="4" t="str">
        <f>IF(ISERROR(MATCH(A3914,SEM_20201201_20210416!A:A,0)),"","Y")</f>
        <v/>
      </c>
      <c r="L3914" s="4" t="str">
        <f>IF(K3914="Y",VLOOKUP($A3914,SEM_20201201_20210416!$A:$G,3,FALSE),"")</f>
        <v/>
      </c>
      <c r="M3914" s="4" t="str">
        <f>IF(K3914="Y",VLOOKUP($A3914,SEM_20201201_20210416!$A:$G,4,FALSE),"")</f>
        <v/>
      </c>
      <c r="N3914" s="1" t="str">
        <f>IFERROR(VLOOKUP(A3914,SEM_20201201_20210416!A:F,6,FALSE),"")</f>
        <v/>
      </c>
      <c r="O3914" s="4" t="str">
        <f t="shared" si="309"/>
        <v/>
      </c>
      <c r="P3914" s="4" t="str">
        <f t="shared" si="310"/>
        <v/>
      </c>
    </row>
    <row r="3915" spans="1:16">
      <c r="A3915" s="3" t="s">
        <v>3823</v>
      </c>
      <c r="B3915">
        <v>2</v>
      </c>
      <c r="C3915">
        <v>0</v>
      </c>
      <c r="D3915" s="1">
        <v>0</v>
      </c>
      <c r="E3915" s="2">
        <v>7</v>
      </c>
      <c r="H3915" s="4" t="str">
        <f t="shared" si="306"/>
        <v/>
      </c>
      <c r="I3915" s="4" t="str">
        <f t="shared" si="307"/>
        <v/>
      </c>
      <c r="J3915" s="4" t="str">
        <f t="shared" si="308"/>
        <v/>
      </c>
      <c r="K3915" s="4" t="str">
        <f>IF(ISERROR(MATCH(A3915,SEM_20201201_20210416!A:A,0)),"","Y")</f>
        <v/>
      </c>
      <c r="L3915" s="4" t="str">
        <f>IF(K3915="Y",VLOOKUP($A3915,SEM_20201201_20210416!$A:$G,3,FALSE),"")</f>
        <v/>
      </c>
      <c r="M3915" s="4" t="str">
        <f>IF(K3915="Y",VLOOKUP($A3915,SEM_20201201_20210416!$A:$G,4,FALSE),"")</f>
        <v/>
      </c>
      <c r="N3915" s="1" t="str">
        <f>IFERROR(VLOOKUP(A3915,SEM_20201201_20210416!A:F,6,FALSE),"")</f>
        <v/>
      </c>
      <c r="O3915" s="4" t="str">
        <f t="shared" si="309"/>
        <v/>
      </c>
      <c r="P3915" s="4" t="str">
        <f t="shared" si="310"/>
        <v/>
      </c>
    </row>
    <row r="3916" spans="1:16">
      <c r="A3916" s="3" t="s">
        <v>3859</v>
      </c>
      <c r="B3916">
        <v>2</v>
      </c>
      <c r="C3916">
        <v>0</v>
      </c>
      <c r="D3916" s="1">
        <v>0</v>
      </c>
      <c r="E3916" s="2">
        <v>7</v>
      </c>
      <c r="H3916" s="4" t="str">
        <f t="shared" si="306"/>
        <v/>
      </c>
      <c r="I3916" s="4" t="str">
        <f t="shared" si="307"/>
        <v/>
      </c>
      <c r="J3916" s="4" t="str">
        <f t="shared" si="308"/>
        <v/>
      </c>
      <c r="K3916" s="4" t="str">
        <f>IF(ISERROR(MATCH(A3916,SEM_20201201_20210416!A:A,0)),"","Y")</f>
        <v/>
      </c>
      <c r="L3916" s="4" t="str">
        <f>IF(K3916="Y",VLOOKUP($A3916,SEM_20201201_20210416!$A:$G,3,FALSE),"")</f>
        <v/>
      </c>
      <c r="M3916" s="4" t="str">
        <f>IF(K3916="Y",VLOOKUP($A3916,SEM_20201201_20210416!$A:$G,4,FALSE),"")</f>
        <v/>
      </c>
      <c r="N3916" s="1" t="str">
        <f>IFERROR(VLOOKUP(A3916,SEM_20201201_20210416!A:F,6,FALSE),"")</f>
        <v/>
      </c>
      <c r="O3916" s="4" t="str">
        <f t="shared" si="309"/>
        <v/>
      </c>
      <c r="P3916" s="4" t="str">
        <f t="shared" si="310"/>
        <v/>
      </c>
    </row>
    <row r="3917" spans="1:16">
      <c r="A3917" s="3" t="s">
        <v>3903</v>
      </c>
      <c r="B3917">
        <v>2</v>
      </c>
      <c r="C3917">
        <v>0</v>
      </c>
      <c r="D3917" s="1">
        <v>0</v>
      </c>
      <c r="E3917" s="2">
        <v>7</v>
      </c>
      <c r="H3917" s="4" t="str">
        <f t="shared" si="306"/>
        <v/>
      </c>
      <c r="I3917" s="4" t="str">
        <f t="shared" si="307"/>
        <v/>
      </c>
      <c r="J3917" s="4" t="str">
        <f t="shared" si="308"/>
        <v/>
      </c>
      <c r="K3917" s="4" t="str">
        <f>IF(ISERROR(MATCH(A3917,SEM_20201201_20210416!A:A,0)),"","Y")</f>
        <v/>
      </c>
      <c r="L3917" s="4" t="str">
        <f>IF(K3917="Y",VLOOKUP($A3917,SEM_20201201_20210416!$A:$G,3,FALSE),"")</f>
        <v/>
      </c>
      <c r="M3917" s="4" t="str">
        <f>IF(K3917="Y",VLOOKUP($A3917,SEM_20201201_20210416!$A:$G,4,FALSE),"")</f>
        <v/>
      </c>
      <c r="N3917" s="1" t="str">
        <f>IFERROR(VLOOKUP(A3917,SEM_20201201_20210416!A:F,6,FALSE),"")</f>
        <v/>
      </c>
      <c r="O3917" s="4" t="str">
        <f t="shared" si="309"/>
        <v/>
      </c>
      <c r="P3917" s="4" t="str">
        <f t="shared" si="310"/>
        <v/>
      </c>
    </row>
    <row r="3918" spans="1:16">
      <c r="A3918" s="3" t="s">
        <v>3905</v>
      </c>
      <c r="B3918">
        <v>2</v>
      </c>
      <c r="C3918">
        <v>0</v>
      </c>
      <c r="D3918" s="1">
        <v>0</v>
      </c>
      <c r="E3918" s="2">
        <v>7</v>
      </c>
      <c r="H3918" s="4" t="str">
        <f t="shared" si="306"/>
        <v/>
      </c>
      <c r="I3918" s="4" t="str">
        <f t="shared" si="307"/>
        <v/>
      </c>
      <c r="J3918" s="4" t="str">
        <f t="shared" si="308"/>
        <v/>
      </c>
      <c r="K3918" s="4" t="str">
        <f>IF(ISERROR(MATCH(A3918,SEM_20201201_20210416!A:A,0)),"","Y")</f>
        <v/>
      </c>
      <c r="L3918" s="4" t="str">
        <f>IF(K3918="Y",VLOOKUP($A3918,SEM_20201201_20210416!$A:$G,3,FALSE),"")</f>
        <v/>
      </c>
      <c r="M3918" s="4" t="str">
        <f>IF(K3918="Y",VLOOKUP($A3918,SEM_20201201_20210416!$A:$G,4,FALSE),"")</f>
        <v/>
      </c>
      <c r="N3918" s="1" t="str">
        <f>IFERROR(VLOOKUP(A3918,SEM_20201201_20210416!A:F,6,FALSE),"")</f>
        <v/>
      </c>
      <c r="O3918" s="4" t="str">
        <f t="shared" si="309"/>
        <v/>
      </c>
      <c r="P3918" s="4" t="str">
        <f t="shared" si="310"/>
        <v/>
      </c>
    </row>
    <row r="3919" spans="1:16">
      <c r="A3919" s="3" t="s">
        <v>3914</v>
      </c>
      <c r="B3919">
        <v>2</v>
      </c>
      <c r="C3919">
        <v>0</v>
      </c>
      <c r="D3919" s="1">
        <v>0</v>
      </c>
      <c r="E3919" s="2">
        <v>7</v>
      </c>
      <c r="H3919" s="4" t="str">
        <f t="shared" si="306"/>
        <v/>
      </c>
      <c r="I3919" s="4" t="str">
        <f t="shared" si="307"/>
        <v/>
      </c>
      <c r="J3919" s="4" t="str">
        <f t="shared" si="308"/>
        <v/>
      </c>
      <c r="K3919" s="4" t="str">
        <f>IF(ISERROR(MATCH(A3919,SEM_20201201_20210416!A:A,0)),"","Y")</f>
        <v/>
      </c>
      <c r="L3919" s="4" t="str">
        <f>IF(K3919="Y",VLOOKUP($A3919,SEM_20201201_20210416!$A:$G,3,FALSE),"")</f>
        <v/>
      </c>
      <c r="M3919" s="4" t="str">
        <f>IF(K3919="Y",VLOOKUP($A3919,SEM_20201201_20210416!$A:$G,4,FALSE),"")</f>
        <v/>
      </c>
      <c r="N3919" s="1" t="str">
        <f>IFERROR(VLOOKUP(A3919,SEM_20201201_20210416!A:F,6,FALSE),"")</f>
        <v/>
      </c>
      <c r="O3919" s="4" t="str">
        <f t="shared" si="309"/>
        <v/>
      </c>
      <c r="P3919" s="4" t="str">
        <f t="shared" si="310"/>
        <v/>
      </c>
    </row>
    <row r="3920" spans="1:16">
      <c r="A3920" s="3" t="s">
        <v>3926</v>
      </c>
      <c r="B3920">
        <v>2</v>
      </c>
      <c r="C3920">
        <v>0</v>
      </c>
      <c r="D3920" s="1">
        <v>0</v>
      </c>
      <c r="E3920" s="2">
        <v>7</v>
      </c>
      <c r="H3920" s="4" t="str">
        <f t="shared" si="306"/>
        <v/>
      </c>
      <c r="I3920" s="4" t="str">
        <f t="shared" si="307"/>
        <v/>
      </c>
      <c r="J3920" s="4" t="str">
        <f t="shared" si="308"/>
        <v/>
      </c>
      <c r="K3920" s="4" t="str">
        <f>IF(ISERROR(MATCH(A3920,SEM_20201201_20210416!A:A,0)),"","Y")</f>
        <v/>
      </c>
      <c r="L3920" s="4" t="str">
        <f>IF(K3920="Y",VLOOKUP($A3920,SEM_20201201_20210416!$A:$G,3,FALSE),"")</f>
        <v/>
      </c>
      <c r="M3920" s="4" t="str">
        <f>IF(K3920="Y",VLOOKUP($A3920,SEM_20201201_20210416!$A:$G,4,FALSE),"")</f>
        <v/>
      </c>
      <c r="N3920" s="1" t="str">
        <f>IFERROR(VLOOKUP(A3920,SEM_20201201_20210416!A:F,6,FALSE),"")</f>
        <v/>
      </c>
      <c r="O3920" s="4" t="str">
        <f t="shared" si="309"/>
        <v/>
      </c>
      <c r="P3920" s="4" t="str">
        <f t="shared" si="310"/>
        <v/>
      </c>
    </row>
    <row r="3921" spans="1:16">
      <c r="A3921" s="3" t="s">
        <v>3953</v>
      </c>
      <c r="B3921">
        <v>2</v>
      </c>
      <c r="C3921">
        <v>0</v>
      </c>
      <c r="D3921" s="1">
        <v>0</v>
      </c>
      <c r="E3921" s="2">
        <v>7</v>
      </c>
      <c r="H3921" s="4" t="str">
        <f t="shared" si="306"/>
        <v/>
      </c>
      <c r="I3921" s="4" t="str">
        <f t="shared" si="307"/>
        <v/>
      </c>
      <c r="J3921" s="4" t="str">
        <f t="shared" si="308"/>
        <v/>
      </c>
      <c r="K3921" s="4" t="str">
        <f>IF(ISERROR(MATCH(A3921,SEM_20201201_20210416!A:A,0)),"","Y")</f>
        <v/>
      </c>
      <c r="L3921" s="4" t="str">
        <f>IF(K3921="Y",VLOOKUP($A3921,SEM_20201201_20210416!$A:$G,3,FALSE),"")</f>
        <v/>
      </c>
      <c r="M3921" s="4" t="str">
        <f>IF(K3921="Y",VLOOKUP($A3921,SEM_20201201_20210416!$A:$G,4,FALSE),"")</f>
        <v/>
      </c>
      <c r="N3921" s="1" t="str">
        <f>IFERROR(VLOOKUP(A3921,SEM_20201201_20210416!A:F,6,FALSE),"")</f>
        <v/>
      </c>
      <c r="O3921" s="4" t="str">
        <f t="shared" si="309"/>
        <v/>
      </c>
      <c r="P3921" s="4" t="str">
        <f t="shared" si="310"/>
        <v/>
      </c>
    </row>
    <row r="3922" spans="1:16">
      <c r="A3922" s="3" t="s">
        <v>3959</v>
      </c>
      <c r="B3922">
        <v>2</v>
      </c>
      <c r="C3922">
        <v>0</v>
      </c>
      <c r="D3922" s="1">
        <v>0</v>
      </c>
      <c r="E3922" s="2">
        <v>7</v>
      </c>
      <c r="H3922" s="4" t="str">
        <f t="shared" si="306"/>
        <v/>
      </c>
      <c r="I3922" s="4" t="str">
        <f t="shared" si="307"/>
        <v/>
      </c>
      <c r="J3922" s="4" t="str">
        <f t="shared" si="308"/>
        <v/>
      </c>
      <c r="K3922" s="4" t="str">
        <f>IF(ISERROR(MATCH(A3922,SEM_20201201_20210416!A:A,0)),"","Y")</f>
        <v/>
      </c>
      <c r="L3922" s="4" t="str">
        <f>IF(K3922="Y",VLOOKUP($A3922,SEM_20201201_20210416!$A:$G,3,FALSE),"")</f>
        <v/>
      </c>
      <c r="M3922" s="4" t="str">
        <f>IF(K3922="Y",VLOOKUP($A3922,SEM_20201201_20210416!$A:$G,4,FALSE),"")</f>
        <v/>
      </c>
      <c r="N3922" s="1" t="str">
        <f>IFERROR(VLOOKUP(A3922,SEM_20201201_20210416!A:F,6,FALSE),"")</f>
        <v/>
      </c>
      <c r="O3922" s="4" t="str">
        <f t="shared" si="309"/>
        <v/>
      </c>
      <c r="P3922" s="4" t="str">
        <f t="shared" si="310"/>
        <v/>
      </c>
    </row>
    <row r="3923" spans="1:16">
      <c r="A3923" s="3" t="s">
        <v>4005</v>
      </c>
      <c r="B3923">
        <v>2</v>
      </c>
      <c r="C3923">
        <v>0</v>
      </c>
      <c r="D3923" s="1">
        <v>0</v>
      </c>
      <c r="E3923" s="2">
        <v>7</v>
      </c>
      <c r="H3923" s="4" t="str">
        <f t="shared" si="306"/>
        <v/>
      </c>
      <c r="I3923" s="4" t="str">
        <f t="shared" si="307"/>
        <v/>
      </c>
      <c r="J3923" s="4" t="str">
        <f t="shared" si="308"/>
        <v/>
      </c>
      <c r="K3923" s="4" t="str">
        <f>IF(ISERROR(MATCH(A3923,SEM_20201201_20210416!A:A,0)),"","Y")</f>
        <v/>
      </c>
      <c r="L3923" s="4" t="str">
        <f>IF(K3923="Y",VLOOKUP($A3923,SEM_20201201_20210416!$A:$G,3,FALSE),"")</f>
        <v/>
      </c>
      <c r="M3923" s="4" t="str">
        <f>IF(K3923="Y",VLOOKUP($A3923,SEM_20201201_20210416!$A:$G,4,FALSE),"")</f>
        <v/>
      </c>
      <c r="N3923" s="1" t="str">
        <f>IFERROR(VLOOKUP(A3923,SEM_20201201_20210416!A:F,6,FALSE),"")</f>
        <v/>
      </c>
      <c r="O3923" s="4" t="str">
        <f t="shared" si="309"/>
        <v/>
      </c>
      <c r="P3923" s="4" t="str">
        <f t="shared" si="310"/>
        <v/>
      </c>
    </row>
    <row r="3924" spans="1:16">
      <c r="A3924" s="3" t="s">
        <v>4038</v>
      </c>
      <c r="B3924">
        <v>2</v>
      </c>
      <c r="C3924">
        <v>0</v>
      </c>
      <c r="D3924" s="1">
        <v>0</v>
      </c>
      <c r="E3924" s="2">
        <v>7</v>
      </c>
      <c r="H3924" s="4" t="str">
        <f t="shared" si="306"/>
        <v/>
      </c>
      <c r="I3924" s="4" t="str">
        <f t="shared" si="307"/>
        <v/>
      </c>
      <c r="J3924" s="4" t="str">
        <f t="shared" si="308"/>
        <v/>
      </c>
      <c r="K3924" s="4" t="str">
        <f>IF(ISERROR(MATCH(A3924,SEM_20201201_20210416!A:A,0)),"","Y")</f>
        <v/>
      </c>
      <c r="L3924" s="4" t="str">
        <f>IF(K3924="Y",VLOOKUP($A3924,SEM_20201201_20210416!$A:$G,3,FALSE),"")</f>
        <v/>
      </c>
      <c r="M3924" s="4" t="str">
        <f>IF(K3924="Y",VLOOKUP($A3924,SEM_20201201_20210416!$A:$G,4,FALSE),"")</f>
        <v/>
      </c>
      <c r="N3924" s="1" t="str">
        <f>IFERROR(VLOOKUP(A3924,SEM_20201201_20210416!A:F,6,FALSE),"")</f>
        <v/>
      </c>
      <c r="O3924" s="4" t="str">
        <f t="shared" si="309"/>
        <v/>
      </c>
      <c r="P3924" s="4" t="str">
        <f t="shared" si="310"/>
        <v/>
      </c>
    </row>
    <row r="3925" spans="1:16">
      <c r="A3925" s="3" t="s">
        <v>4122</v>
      </c>
      <c r="B3925">
        <v>2</v>
      </c>
      <c r="C3925">
        <v>0</v>
      </c>
      <c r="D3925" s="1">
        <v>0</v>
      </c>
      <c r="E3925" s="2">
        <v>7</v>
      </c>
      <c r="H3925" s="4" t="str">
        <f t="shared" si="306"/>
        <v/>
      </c>
      <c r="I3925" s="4" t="str">
        <f t="shared" si="307"/>
        <v/>
      </c>
      <c r="J3925" s="4" t="str">
        <f t="shared" si="308"/>
        <v/>
      </c>
      <c r="K3925" s="4" t="str">
        <f>IF(ISERROR(MATCH(A3925,SEM_20201201_20210416!A:A,0)),"","Y")</f>
        <v/>
      </c>
      <c r="L3925" s="4" t="str">
        <f>IF(K3925="Y",VLOOKUP($A3925,SEM_20201201_20210416!$A:$G,3,FALSE),"")</f>
        <v/>
      </c>
      <c r="M3925" s="4" t="str">
        <f>IF(K3925="Y",VLOOKUP($A3925,SEM_20201201_20210416!$A:$G,4,FALSE),"")</f>
        <v/>
      </c>
      <c r="N3925" s="1" t="str">
        <f>IFERROR(VLOOKUP(A3925,SEM_20201201_20210416!A:F,6,FALSE),"")</f>
        <v/>
      </c>
      <c r="O3925" s="4" t="str">
        <f t="shared" si="309"/>
        <v/>
      </c>
      <c r="P3925" s="4" t="str">
        <f t="shared" si="310"/>
        <v/>
      </c>
    </row>
    <row r="3926" spans="1:16">
      <c r="A3926" s="3" t="s">
        <v>4143</v>
      </c>
      <c r="B3926">
        <v>2</v>
      </c>
      <c r="C3926">
        <v>0</v>
      </c>
      <c r="D3926" s="1">
        <v>0</v>
      </c>
      <c r="E3926" s="2">
        <v>7</v>
      </c>
      <c r="H3926" s="4" t="str">
        <f t="shared" si="306"/>
        <v/>
      </c>
      <c r="I3926" s="4" t="str">
        <f t="shared" si="307"/>
        <v/>
      </c>
      <c r="J3926" s="4" t="str">
        <f t="shared" si="308"/>
        <v/>
      </c>
      <c r="K3926" s="4" t="str">
        <f>IF(ISERROR(MATCH(A3926,SEM_20201201_20210416!A:A,0)),"","Y")</f>
        <v/>
      </c>
      <c r="L3926" s="4" t="str">
        <f>IF(K3926="Y",VLOOKUP($A3926,SEM_20201201_20210416!$A:$G,3,FALSE),"")</f>
        <v/>
      </c>
      <c r="M3926" s="4" t="str">
        <f>IF(K3926="Y",VLOOKUP($A3926,SEM_20201201_20210416!$A:$G,4,FALSE),"")</f>
        <v/>
      </c>
      <c r="N3926" s="1" t="str">
        <f>IFERROR(VLOOKUP(A3926,SEM_20201201_20210416!A:F,6,FALSE),"")</f>
        <v/>
      </c>
      <c r="O3926" s="4" t="str">
        <f t="shared" si="309"/>
        <v/>
      </c>
      <c r="P3926" s="4" t="str">
        <f t="shared" si="310"/>
        <v/>
      </c>
    </row>
    <row r="3927" spans="1:16">
      <c r="A3927" s="3" t="s">
        <v>4159</v>
      </c>
      <c r="B3927">
        <v>2</v>
      </c>
      <c r="C3927">
        <v>0</v>
      </c>
      <c r="D3927" s="1">
        <v>0</v>
      </c>
      <c r="E3927" s="2">
        <v>7</v>
      </c>
      <c r="H3927" s="4" t="str">
        <f t="shared" si="306"/>
        <v/>
      </c>
      <c r="I3927" s="4" t="str">
        <f t="shared" si="307"/>
        <v/>
      </c>
      <c r="J3927" s="4" t="str">
        <f t="shared" si="308"/>
        <v/>
      </c>
      <c r="K3927" s="4" t="str">
        <f>IF(ISERROR(MATCH(A3927,SEM_20201201_20210416!A:A,0)),"","Y")</f>
        <v/>
      </c>
      <c r="L3927" s="4" t="str">
        <f>IF(K3927="Y",VLOOKUP($A3927,SEM_20201201_20210416!$A:$G,3,FALSE),"")</f>
        <v/>
      </c>
      <c r="M3927" s="4" t="str">
        <f>IF(K3927="Y",VLOOKUP($A3927,SEM_20201201_20210416!$A:$G,4,FALSE),"")</f>
        <v/>
      </c>
      <c r="N3927" s="1" t="str">
        <f>IFERROR(VLOOKUP(A3927,SEM_20201201_20210416!A:F,6,FALSE),"")</f>
        <v/>
      </c>
      <c r="O3927" s="4" t="str">
        <f t="shared" si="309"/>
        <v/>
      </c>
      <c r="P3927" s="4" t="str">
        <f t="shared" si="310"/>
        <v/>
      </c>
    </row>
    <row r="3928" spans="1:16">
      <c r="A3928" s="3" t="s">
        <v>4192</v>
      </c>
      <c r="B3928">
        <v>2</v>
      </c>
      <c r="C3928">
        <v>0</v>
      </c>
      <c r="D3928" s="1">
        <v>0</v>
      </c>
      <c r="E3928" s="2">
        <v>7</v>
      </c>
      <c r="H3928" s="4" t="str">
        <f t="shared" si="306"/>
        <v/>
      </c>
      <c r="I3928" s="4" t="str">
        <f t="shared" si="307"/>
        <v/>
      </c>
      <c r="J3928" s="4" t="str">
        <f t="shared" si="308"/>
        <v/>
      </c>
      <c r="K3928" s="4" t="str">
        <f>IF(ISERROR(MATCH(A3928,SEM_20201201_20210416!A:A,0)),"","Y")</f>
        <v/>
      </c>
      <c r="L3928" s="4" t="str">
        <f>IF(K3928="Y",VLOOKUP($A3928,SEM_20201201_20210416!$A:$G,3,FALSE),"")</f>
        <v/>
      </c>
      <c r="M3928" s="4" t="str">
        <f>IF(K3928="Y",VLOOKUP($A3928,SEM_20201201_20210416!$A:$G,4,FALSE),"")</f>
        <v/>
      </c>
      <c r="N3928" s="1" t="str">
        <f>IFERROR(VLOOKUP(A3928,SEM_20201201_20210416!A:F,6,FALSE),"")</f>
        <v/>
      </c>
      <c r="O3928" s="4" t="str">
        <f t="shared" si="309"/>
        <v/>
      </c>
      <c r="P3928" s="4" t="str">
        <f t="shared" si="310"/>
        <v/>
      </c>
    </row>
    <row r="3929" spans="1:16">
      <c r="A3929" s="3" t="s">
        <v>4261</v>
      </c>
      <c r="B3929">
        <v>2</v>
      </c>
      <c r="C3929">
        <v>0</v>
      </c>
      <c r="D3929" s="1">
        <v>0</v>
      </c>
      <c r="E3929" s="2">
        <v>7</v>
      </c>
      <c r="H3929" s="4" t="str">
        <f t="shared" si="306"/>
        <v/>
      </c>
      <c r="I3929" s="4" t="str">
        <f t="shared" si="307"/>
        <v/>
      </c>
      <c r="J3929" s="4" t="str">
        <f t="shared" si="308"/>
        <v/>
      </c>
      <c r="K3929" s="4" t="str">
        <f>IF(ISERROR(MATCH(A3929,SEM_20201201_20210416!A:A,0)),"","Y")</f>
        <v/>
      </c>
      <c r="L3929" s="4" t="str">
        <f>IF(K3929="Y",VLOOKUP($A3929,SEM_20201201_20210416!$A:$G,3,FALSE),"")</f>
        <v/>
      </c>
      <c r="M3929" s="4" t="str">
        <f>IF(K3929="Y",VLOOKUP($A3929,SEM_20201201_20210416!$A:$G,4,FALSE),"")</f>
        <v/>
      </c>
      <c r="N3929" s="1" t="str">
        <f>IFERROR(VLOOKUP(A3929,SEM_20201201_20210416!A:F,6,FALSE),"")</f>
        <v/>
      </c>
      <c r="O3929" s="4" t="str">
        <f t="shared" si="309"/>
        <v/>
      </c>
      <c r="P3929" s="4" t="str">
        <f t="shared" si="310"/>
        <v/>
      </c>
    </row>
    <row r="3930" spans="1:16">
      <c r="A3930" s="3" t="s">
        <v>4274</v>
      </c>
      <c r="B3930">
        <v>2</v>
      </c>
      <c r="C3930">
        <v>0</v>
      </c>
      <c r="D3930" s="1">
        <v>0</v>
      </c>
      <c r="E3930" s="2">
        <v>7</v>
      </c>
      <c r="H3930" s="4" t="str">
        <f t="shared" si="306"/>
        <v/>
      </c>
      <c r="I3930" s="4" t="str">
        <f t="shared" si="307"/>
        <v/>
      </c>
      <c r="J3930" s="4" t="str">
        <f t="shared" si="308"/>
        <v/>
      </c>
      <c r="K3930" s="4" t="str">
        <f>IF(ISERROR(MATCH(A3930,SEM_20201201_20210416!A:A,0)),"","Y")</f>
        <v/>
      </c>
      <c r="L3930" s="4" t="str">
        <f>IF(K3930="Y",VLOOKUP($A3930,SEM_20201201_20210416!$A:$G,3,FALSE),"")</f>
        <v/>
      </c>
      <c r="M3930" s="4" t="str">
        <f>IF(K3930="Y",VLOOKUP($A3930,SEM_20201201_20210416!$A:$G,4,FALSE),"")</f>
        <v/>
      </c>
      <c r="N3930" s="1" t="str">
        <f>IFERROR(VLOOKUP(A3930,SEM_20201201_20210416!A:F,6,FALSE),"")</f>
        <v/>
      </c>
      <c r="O3930" s="4" t="str">
        <f t="shared" si="309"/>
        <v/>
      </c>
      <c r="P3930" s="4" t="str">
        <f t="shared" si="310"/>
        <v/>
      </c>
    </row>
    <row r="3931" spans="1:16">
      <c r="A3931" s="3" t="s">
        <v>4415</v>
      </c>
      <c r="B3931">
        <v>2</v>
      </c>
      <c r="C3931">
        <v>0</v>
      </c>
      <c r="D3931" s="1">
        <v>0</v>
      </c>
      <c r="E3931" s="2">
        <v>7</v>
      </c>
      <c r="H3931" s="4" t="str">
        <f t="shared" si="306"/>
        <v/>
      </c>
      <c r="I3931" s="4" t="str">
        <f t="shared" si="307"/>
        <v/>
      </c>
      <c r="J3931" s="4" t="str">
        <f t="shared" si="308"/>
        <v/>
      </c>
      <c r="K3931" s="4" t="str">
        <f>IF(ISERROR(MATCH(A3931,SEM_20201201_20210416!A:A,0)),"","Y")</f>
        <v/>
      </c>
      <c r="L3931" s="4" t="str">
        <f>IF(K3931="Y",VLOOKUP($A3931,SEM_20201201_20210416!$A:$G,3,FALSE),"")</f>
        <v/>
      </c>
      <c r="M3931" s="4" t="str">
        <f>IF(K3931="Y",VLOOKUP($A3931,SEM_20201201_20210416!$A:$G,4,FALSE),"")</f>
        <v/>
      </c>
      <c r="N3931" s="1" t="str">
        <f>IFERROR(VLOOKUP(A3931,SEM_20201201_20210416!A:F,6,FALSE),"")</f>
        <v/>
      </c>
      <c r="O3931" s="4" t="str">
        <f t="shared" si="309"/>
        <v/>
      </c>
      <c r="P3931" s="4" t="str">
        <f t="shared" si="310"/>
        <v/>
      </c>
    </row>
    <row r="3932" spans="1:16">
      <c r="A3932" s="3" t="s">
        <v>4481</v>
      </c>
      <c r="B3932">
        <v>2</v>
      </c>
      <c r="C3932">
        <v>0</v>
      </c>
      <c r="D3932" s="1">
        <v>0</v>
      </c>
      <c r="E3932" s="2">
        <v>7</v>
      </c>
      <c r="H3932" s="4" t="str">
        <f t="shared" si="306"/>
        <v/>
      </c>
      <c r="I3932" s="4" t="str">
        <f t="shared" si="307"/>
        <v/>
      </c>
      <c r="J3932" s="4" t="str">
        <f t="shared" si="308"/>
        <v/>
      </c>
      <c r="K3932" s="4" t="str">
        <f>IF(ISERROR(MATCH(A3932,SEM_20201201_20210416!A:A,0)),"","Y")</f>
        <v/>
      </c>
      <c r="L3932" s="4" t="str">
        <f>IF(K3932="Y",VLOOKUP($A3932,SEM_20201201_20210416!$A:$G,3,FALSE),"")</f>
        <v/>
      </c>
      <c r="M3932" s="4" t="str">
        <f>IF(K3932="Y",VLOOKUP($A3932,SEM_20201201_20210416!$A:$G,4,FALSE),"")</f>
        <v/>
      </c>
      <c r="N3932" s="1" t="str">
        <f>IFERROR(VLOOKUP(A3932,SEM_20201201_20210416!A:F,6,FALSE),"")</f>
        <v/>
      </c>
      <c r="O3932" s="4" t="str">
        <f t="shared" si="309"/>
        <v/>
      </c>
      <c r="P3932" s="4" t="str">
        <f t="shared" si="310"/>
        <v/>
      </c>
    </row>
    <row r="3933" spans="1:16">
      <c r="A3933" s="3" t="s">
        <v>4485</v>
      </c>
      <c r="B3933">
        <v>2</v>
      </c>
      <c r="C3933">
        <v>0</v>
      </c>
      <c r="D3933" s="1">
        <v>0</v>
      </c>
      <c r="E3933" s="2">
        <v>7</v>
      </c>
      <c r="H3933" s="4" t="str">
        <f t="shared" si="306"/>
        <v/>
      </c>
      <c r="I3933" s="4" t="str">
        <f t="shared" si="307"/>
        <v/>
      </c>
      <c r="J3933" s="4" t="str">
        <f t="shared" si="308"/>
        <v/>
      </c>
      <c r="K3933" s="4" t="str">
        <f>IF(ISERROR(MATCH(A3933,SEM_20201201_20210416!A:A,0)),"","Y")</f>
        <v/>
      </c>
      <c r="L3933" s="4" t="str">
        <f>IF(K3933="Y",VLOOKUP($A3933,SEM_20201201_20210416!$A:$G,3,FALSE),"")</f>
        <v/>
      </c>
      <c r="M3933" s="4" t="str">
        <f>IF(K3933="Y",VLOOKUP($A3933,SEM_20201201_20210416!$A:$G,4,FALSE),"")</f>
        <v/>
      </c>
      <c r="N3933" s="1" t="str">
        <f>IFERROR(VLOOKUP(A3933,SEM_20201201_20210416!A:F,6,FALSE),"")</f>
        <v/>
      </c>
      <c r="O3933" s="4" t="str">
        <f t="shared" si="309"/>
        <v/>
      </c>
      <c r="P3933" s="4" t="str">
        <f t="shared" si="310"/>
        <v/>
      </c>
    </row>
    <row r="3934" spans="1:16">
      <c r="A3934" s="3" t="s">
        <v>4491</v>
      </c>
      <c r="B3934">
        <v>2</v>
      </c>
      <c r="C3934">
        <v>0</v>
      </c>
      <c r="D3934" s="1">
        <v>0</v>
      </c>
      <c r="E3934" s="2">
        <v>7</v>
      </c>
      <c r="H3934" s="4" t="str">
        <f t="shared" si="306"/>
        <v/>
      </c>
      <c r="I3934" s="4" t="str">
        <f t="shared" si="307"/>
        <v/>
      </c>
      <c r="J3934" s="4" t="str">
        <f t="shared" si="308"/>
        <v/>
      </c>
      <c r="K3934" s="4" t="str">
        <f>IF(ISERROR(MATCH(A3934,SEM_20201201_20210416!A:A,0)),"","Y")</f>
        <v/>
      </c>
      <c r="L3934" s="4" t="str">
        <f>IF(K3934="Y",VLOOKUP($A3934,SEM_20201201_20210416!$A:$G,3,FALSE),"")</f>
        <v/>
      </c>
      <c r="M3934" s="4" t="str">
        <f>IF(K3934="Y",VLOOKUP($A3934,SEM_20201201_20210416!$A:$G,4,FALSE),"")</f>
        <v/>
      </c>
      <c r="N3934" s="1" t="str">
        <f>IFERROR(VLOOKUP(A3934,SEM_20201201_20210416!A:F,6,FALSE),"")</f>
        <v/>
      </c>
      <c r="O3934" s="4" t="str">
        <f t="shared" si="309"/>
        <v/>
      </c>
      <c r="P3934" s="4" t="str">
        <f t="shared" si="310"/>
        <v/>
      </c>
    </row>
    <row r="3935" spans="1:16">
      <c r="A3935" s="3" t="s">
        <v>4503</v>
      </c>
      <c r="B3935">
        <v>2</v>
      </c>
      <c r="C3935">
        <v>0</v>
      </c>
      <c r="D3935" s="1">
        <v>0</v>
      </c>
      <c r="E3935" s="2">
        <v>7</v>
      </c>
      <c r="H3935" s="4" t="str">
        <f t="shared" si="306"/>
        <v/>
      </c>
      <c r="I3935" s="4" t="str">
        <f t="shared" si="307"/>
        <v/>
      </c>
      <c r="J3935" s="4" t="str">
        <f t="shared" si="308"/>
        <v/>
      </c>
      <c r="K3935" s="4" t="str">
        <f>IF(ISERROR(MATCH(A3935,SEM_20201201_20210416!A:A,0)),"","Y")</f>
        <v/>
      </c>
      <c r="L3935" s="4" t="str">
        <f>IF(K3935="Y",VLOOKUP($A3935,SEM_20201201_20210416!$A:$G,3,FALSE),"")</f>
        <v/>
      </c>
      <c r="M3935" s="4" t="str">
        <f>IF(K3935="Y",VLOOKUP($A3935,SEM_20201201_20210416!$A:$G,4,FALSE),"")</f>
        <v/>
      </c>
      <c r="N3935" s="1" t="str">
        <f>IFERROR(VLOOKUP(A3935,SEM_20201201_20210416!A:F,6,FALSE),"")</f>
        <v/>
      </c>
      <c r="O3935" s="4" t="str">
        <f t="shared" si="309"/>
        <v/>
      </c>
      <c r="P3935" s="4" t="str">
        <f t="shared" si="310"/>
        <v/>
      </c>
    </row>
    <row r="3936" spans="1:16">
      <c r="A3936" s="3" t="s">
        <v>4515</v>
      </c>
      <c r="B3936">
        <v>2</v>
      </c>
      <c r="C3936">
        <v>0</v>
      </c>
      <c r="D3936" s="1">
        <v>0</v>
      </c>
      <c r="E3936" s="2">
        <v>7</v>
      </c>
      <c r="H3936" s="4" t="str">
        <f t="shared" si="306"/>
        <v/>
      </c>
      <c r="I3936" s="4" t="str">
        <f t="shared" si="307"/>
        <v/>
      </c>
      <c r="J3936" s="4" t="str">
        <f t="shared" si="308"/>
        <v/>
      </c>
      <c r="K3936" s="4" t="str">
        <f>IF(ISERROR(MATCH(A3936,SEM_20201201_20210416!A:A,0)),"","Y")</f>
        <v/>
      </c>
      <c r="L3936" s="4" t="str">
        <f>IF(K3936="Y",VLOOKUP($A3936,SEM_20201201_20210416!$A:$G,3,FALSE),"")</f>
        <v/>
      </c>
      <c r="M3936" s="4" t="str">
        <f>IF(K3936="Y",VLOOKUP($A3936,SEM_20201201_20210416!$A:$G,4,FALSE),"")</f>
        <v/>
      </c>
      <c r="N3936" s="1" t="str">
        <f>IFERROR(VLOOKUP(A3936,SEM_20201201_20210416!A:F,6,FALSE),"")</f>
        <v/>
      </c>
      <c r="O3936" s="4" t="str">
        <f t="shared" si="309"/>
        <v/>
      </c>
      <c r="P3936" s="4" t="str">
        <f t="shared" si="310"/>
        <v/>
      </c>
    </row>
    <row r="3937" spans="1:16">
      <c r="A3937" s="3" t="s">
        <v>4560</v>
      </c>
      <c r="B3937">
        <v>2</v>
      </c>
      <c r="C3937">
        <v>0</v>
      </c>
      <c r="D3937" s="1">
        <v>0</v>
      </c>
      <c r="E3937" s="2">
        <v>7</v>
      </c>
      <c r="H3937" s="4" t="str">
        <f t="shared" si="306"/>
        <v/>
      </c>
      <c r="I3937" s="4" t="str">
        <f t="shared" si="307"/>
        <v/>
      </c>
      <c r="J3937" s="4" t="str">
        <f t="shared" si="308"/>
        <v/>
      </c>
      <c r="K3937" s="4" t="str">
        <f>IF(ISERROR(MATCH(A3937,SEM_20201201_20210416!A:A,0)),"","Y")</f>
        <v/>
      </c>
      <c r="L3937" s="4" t="str">
        <f>IF(K3937="Y",VLOOKUP($A3937,SEM_20201201_20210416!$A:$G,3,FALSE),"")</f>
        <v/>
      </c>
      <c r="M3937" s="4" t="str">
        <f>IF(K3937="Y",VLOOKUP($A3937,SEM_20201201_20210416!$A:$G,4,FALSE),"")</f>
        <v/>
      </c>
      <c r="N3937" s="1" t="str">
        <f>IFERROR(VLOOKUP(A3937,SEM_20201201_20210416!A:F,6,FALSE),"")</f>
        <v/>
      </c>
      <c r="O3937" s="4" t="str">
        <f t="shared" si="309"/>
        <v/>
      </c>
      <c r="P3937" s="4" t="str">
        <f t="shared" si="310"/>
        <v/>
      </c>
    </row>
    <row r="3938" spans="1:16">
      <c r="A3938" s="3" t="s">
        <v>3713</v>
      </c>
      <c r="B3938">
        <v>2</v>
      </c>
      <c r="C3938">
        <v>0</v>
      </c>
      <c r="D3938" s="1">
        <v>0</v>
      </c>
      <c r="E3938" s="2">
        <v>7.5</v>
      </c>
      <c r="H3938" s="4" t="str">
        <f t="shared" si="306"/>
        <v/>
      </c>
      <c r="I3938" s="4" t="str">
        <f t="shared" si="307"/>
        <v/>
      </c>
      <c r="J3938" s="4" t="str">
        <f t="shared" si="308"/>
        <v/>
      </c>
      <c r="K3938" s="4" t="str">
        <f>IF(ISERROR(MATCH(A3938,SEM_20201201_20210416!A:A,0)),"","Y")</f>
        <v/>
      </c>
      <c r="L3938" s="4" t="str">
        <f>IF(K3938="Y",VLOOKUP($A3938,SEM_20201201_20210416!$A:$G,3,FALSE),"")</f>
        <v/>
      </c>
      <c r="M3938" s="4" t="str">
        <f>IF(K3938="Y",VLOOKUP($A3938,SEM_20201201_20210416!$A:$G,4,FALSE),"")</f>
        <v/>
      </c>
      <c r="N3938" s="1" t="str">
        <f>IFERROR(VLOOKUP(A3938,SEM_20201201_20210416!A:F,6,FALSE),"")</f>
        <v/>
      </c>
      <c r="O3938" s="4" t="str">
        <f t="shared" si="309"/>
        <v/>
      </c>
      <c r="P3938" s="4" t="str">
        <f t="shared" si="310"/>
        <v/>
      </c>
    </row>
    <row r="3939" spans="1:16">
      <c r="A3939" s="3" t="s">
        <v>3802</v>
      </c>
      <c r="B3939">
        <v>2</v>
      </c>
      <c r="C3939">
        <v>0</v>
      </c>
      <c r="D3939" s="1">
        <v>0</v>
      </c>
      <c r="E3939" s="2">
        <v>7.5</v>
      </c>
      <c r="H3939" s="4" t="str">
        <f t="shared" si="306"/>
        <v/>
      </c>
      <c r="I3939" s="4" t="str">
        <f t="shared" si="307"/>
        <v/>
      </c>
      <c r="J3939" s="4" t="str">
        <f t="shared" si="308"/>
        <v/>
      </c>
      <c r="K3939" s="4" t="str">
        <f>IF(ISERROR(MATCH(A3939,SEM_20201201_20210416!A:A,0)),"","Y")</f>
        <v/>
      </c>
      <c r="L3939" s="4" t="str">
        <f>IF(K3939="Y",VLOOKUP($A3939,SEM_20201201_20210416!$A:$G,3,FALSE),"")</f>
        <v/>
      </c>
      <c r="M3939" s="4" t="str">
        <f>IF(K3939="Y",VLOOKUP($A3939,SEM_20201201_20210416!$A:$G,4,FALSE),"")</f>
        <v/>
      </c>
      <c r="N3939" s="1" t="str">
        <f>IFERROR(VLOOKUP(A3939,SEM_20201201_20210416!A:F,6,FALSE),"")</f>
        <v/>
      </c>
      <c r="O3939" s="4" t="str">
        <f t="shared" si="309"/>
        <v/>
      </c>
      <c r="P3939" s="4" t="str">
        <f t="shared" si="310"/>
        <v/>
      </c>
    </row>
    <row r="3940" spans="1:16">
      <c r="A3940" s="3" t="s">
        <v>3818</v>
      </c>
      <c r="B3940">
        <v>2</v>
      </c>
      <c r="C3940">
        <v>0</v>
      </c>
      <c r="D3940" s="1">
        <v>0</v>
      </c>
      <c r="E3940" s="2">
        <v>7.5</v>
      </c>
      <c r="H3940" s="4" t="str">
        <f t="shared" si="306"/>
        <v/>
      </c>
      <c r="I3940" s="4" t="str">
        <f t="shared" si="307"/>
        <v/>
      </c>
      <c r="J3940" s="4" t="str">
        <f t="shared" si="308"/>
        <v/>
      </c>
      <c r="K3940" s="4" t="str">
        <f>IF(ISERROR(MATCH(A3940,SEM_20201201_20210416!A:A,0)),"","Y")</f>
        <v/>
      </c>
      <c r="L3940" s="4" t="str">
        <f>IF(K3940="Y",VLOOKUP($A3940,SEM_20201201_20210416!$A:$G,3,FALSE),"")</f>
        <v/>
      </c>
      <c r="M3940" s="4" t="str">
        <f>IF(K3940="Y",VLOOKUP($A3940,SEM_20201201_20210416!$A:$G,4,FALSE),"")</f>
        <v/>
      </c>
      <c r="N3940" s="1" t="str">
        <f>IFERROR(VLOOKUP(A3940,SEM_20201201_20210416!A:F,6,FALSE),"")</f>
        <v/>
      </c>
      <c r="O3940" s="4" t="str">
        <f t="shared" si="309"/>
        <v/>
      </c>
      <c r="P3940" s="4" t="str">
        <f t="shared" si="310"/>
        <v/>
      </c>
    </row>
    <row r="3941" spans="1:16">
      <c r="A3941" s="3" t="s">
        <v>3880</v>
      </c>
      <c r="B3941">
        <v>2</v>
      </c>
      <c r="C3941">
        <v>0</v>
      </c>
      <c r="D3941" s="1">
        <v>0</v>
      </c>
      <c r="E3941" s="2">
        <v>7.5</v>
      </c>
      <c r="H3941" s="4" t="str">
        <f t="shared" si="306"/>
        <v/>
      </c>
      <c r="I3941" s="4" t="str">
        <f t="shared" si="307"/>
        <v/>
      </c>
      <c r="J3941" s="4" t="str">
        <f t="shared" si="308"/>
        <v/>
      </c>
      <c r="K3941" s="4" t="str">
        <f>IF(ISERROR(MATCH(A3941,SEM_20201201_20210416!A:A,0)),"","Y")</f>
        <v/>
      </c>
      <c r="L3941" s="4" t="str">
        <f>IF(K3941="Y",VLOOKUP($A3941,SEM_20201201_20210416!$A:$G,3,FALSE),"")</f>
        <v/>
      </c>
      <c r="M3941" s="4" t="str">
        <f>IF(K3941="Y",VLOOKUP($A3941,SEM_20201201_20210416!$A:$G,4,FALSE),"")</f>
        <v/>
      </c>
      <c r="N3941" s="1" t="str">
        <f>IFERROR(VLOOKUP(A3941,SEM_20201201_20210416!A:F,6,FALSE),"")</f>
        <v/>
      </c>
      <c r="O3941" s="4" t="str">
        <f t="shared" si="309"/>
        <v/>
      </c>
      <c r="P3941" s="4" t="str">
        <f t="shared" si="310"/>
        <v/>
      </c>
    </row>
    <row r="3942" spans="1:16">
      <c r="A3942" s="3" t="s">
        <v>3888</v>
      </c>
      <c r="B3942">
        <v>2</v>
      </c>
      <c r="C3942">
        <v>0</v>
      </c>
      <c r="D3942" s="1">
        <v>0</v>
      </c>
      <c r="E3942" s="2">
        <v>7.5</v>
      </c>
      <c r="H3942" s="4" t="str">
        <f t="shared" si="306"/>
        <v/>
      </c>
      <c r="I3942" s="4" t="str">
        <f t="shared" si="307"/>
        <v/>
      </c>
      <c r="J3942" s="4" t="str">
        <f t="shared" si="308"/>
        <v/>
      </c>
      <c r="K3942" s="4" t="str">
        <f>IF(ISERROR(MATCH(A3942,SEM_20201201_20210416!A:A,0)),"","Y")</f>
        <v/>
      </c>
      <c r="L3942" s="4" t="str">
        <f>IF(K3942="Y",VLOOKUP($A3942,SEM_20201201_20210416!$A:$G,3,FALSE),"")</f>
        <v/>
      </c>
      <c r="M3942" s="4" t="str">
        <f>IF(K3942="Y",VLOOKUP($A3942,SEM_20201201_20210416!$A:$G,4,FALSE),"")</f>
        <v/>
      </c>
      <c r="N3942" s="1" t="str">
        <f>IFERROR(VLOOKUP(A3942,SEM_20201201_20210416!A:F,6,FALSE),"")</f>
        <v/>
      </c>
      <c r="O3942" s="4" t="str">
        <f t="shared" si="309"/>
        <v/>
      </c>
      <c r="P3942" s="4" t="str">
        <f t="shared" si="310"/>
        <v/>
      </c>
    </row>
    <row r="3943" spans="1:16">
      <c r="A3943" s="3" t="s">
        <v>3908</v>
      </c>
      <c r="B3943">
        <v>2</v>
      </c>
      <c r="C3943">
        <v>0</v>
      </c>
      <c r="D3943" s="1">
        <v>0</v>
      </c>
      <c r="E3943" s="2">
        <v>7.5</v>
      </c>
      <c r="H3943" s="4" t="str">
        <f t="shared" si="306"/>
        <v/>
      </c>
      <c r="I3943" s="4" t="str">
        <f t="shared" si="307"/>
        <v/>
      </c>
      <c r="J3943" s="4" t="str">
        <f t="shared" si="308"/>
        <v/>
      </c>
      <c r="K3943" s="4" t="str">
        <f>IF(ISERROR(MATCH(A3943,SEM_20201201_20210416!A:A,0)),"","Y")</f>
        <v/>
      </c>
      <c r="L3943" s="4" t="str">
        <f>IF(K3943="Y",VLOOKUP($A3943,SEM_20201201_20210416!$A:$G,3,FALSE),"")</f>
        <v/>
      </c>
      <c r="M3943" s="4" t="str">
        <f>IF(K3943="Y",VLOOKUP($A3943,SEM_20201201_20210416!$A:$G,4,FALSE),"")</f>
        <v/>
      </c>
      <c r="N3943" s="1" t="str">
        <f>IFERROR(VLOOKUP(A3943,SEM_20201201_20210416!A:F,6,FALSE),"")</f>
        <v/>
      </c>
      <c r="O3943" s="4" t="str">
        <f t="shared" si="309"/>
        <v/>
      </c>
      <c r="P3943" s="4" t="str">
        <f t="shared" si="310"/>
        <v/>
      </c>
    </row>
    <row r="3944" spans="1:16">
      <c r="A3944" s="3" t="s">
        <v>3986</v>
      </c>
      <c r="B3944">
        <v>2</v>
      </c>
      <c r="C3944">
        <v>0</v>
      </c>
      <c r="D3944" s="1">
        <v>0</v>
      </c>
      <c r="E3944" s="2">
        <v>7.5</v>
      </c>
      <c r="H3944" s="4" t="str">
        <f t="shared" si="306"/>
        <v/>
      </c>
      <c r="I3944" s="4" t="str">
        <f t="shared" si="307"/>
        <v/>
      </c>
      <c r="J3944" s="4" t="str">
        <f t="shared" si="308"/>
        <v/>
      </c>
      <c r="K3944" s="4" t="str">
        <f>IF(ISERROR(MATCH(A3944,SEM_20201201_20210416!A:A,0)),"","Y")</f>
        <v/>
      </c>
      <c r="L3944" s="4" t="str">
        <f>IF(K3944="Y",VLOOKUP($A3944,SEM_20201201_20210416!$A:$G,3,FALSE),"")</f>
        <v/>
      </c>
      <c r="M3944" s="4" t="str">
        <f>IF(K3944="Y",VLOOKUP($A3944,SEM_20201201_20210416!$A:$G,4,FALSE),"")</f>
        <v/>
      </c>
      <c r="N3944" s="1" t="str">
        <f>IFERROR(VLOOKUP(A3944,SEM_20201201_20210416!A:F,6,FALSE),"")</f>
        <v/>
      </c>
      <c r="O3944" s="4" t="str">
        <f t="shared" si="309"/>
        <v/>
      </c>
      <c r="P3944" s="4" t="str">
        <f t="shared" si="310"/>
        <v/>
      </c>
    </row>
    <row r="3945" spans="1:16">
      <c r="A3945" s="3" t="s">
        <v>4182</v>
      </c>
      <c r="B3945">
        <v>2</v>
      </c>
      <c r="C3945">
        <v>0</v>
      </c>
      <c r="D3945" s="1">
        <v>0</v>
      </c>
      <c r="E3945" s="2">
        <v>7.5</v>
      </c>
      <c r="H3945" s="4" t="str">
        <f t="shared" si="306"/>
        <v/>
      </c>
      <c r="I3945" s="4" t="str">
        <f t="shared" si="307"/>
        <v/>
      </c>
      <c r="J3945" s="4" t="str">
        <f t="shared" si="308"/>
        <v/>
      </c>
      <c r="K3945" s="4" t="str">
        <f>IF(ISERROR(MATCH(A3945,SEM_20201201_20210416!A:A,0)),"","Y")</f>
        <v/>
      </c>
      <c r="L3945" s="4" t="str">
        <f>IF(K3945="Y",VLOOKUP($A3945,SEM_20201201_20210416!$A:$G,3,FALSE),"")</f>
        <v/>
      </c>
      <c r="M3945" s="4" t="str">
        <f>IF(K3945="Y",VLOOKUP($A3945,SEM_20201201_20210416!$A:$G,4,FALSE),"")</f>
        <v/>
      </c>
      <c r="N3945" s="1" t="str">
        <f>IFERROR(VLOOKUP(A3945,SEM_20201201_20210416!A:F,6,FALSE),"")</f>
        <v/>
      </c>
      <c r="O3945" s="4" t="str">
        <f t="shared" si="309"/>
        <v/>
      </c>
      <c r="P3945" s="4" t="str">
        <f t="shared" si="310"/>
        <v/>
      </c>
    </row>
    <row r="3946" spans="1:16">
      <c r="A3946" s="3" t="s">
        <v>4191</v>
      </c>
      <c r="B3946">
        <v>2</v>
      </c>
      <c r="C3946">
        <v>0</v>
      </c>
      <c r="D3946" s="1">
        <v>0</v>
      </c>
      <c r="E3946" s="2">
        <v>7.5</v>
      </c>
      <c r="H3946" s="4" t="str">
        <f t="shared" si="306"/>
        <v/>
      </c>
      <c r="I3946" s="4" t="str">
        <f t="shared" si="307"/>
        <v/>
      </c>
      <c r="J3946" s="4" t="str">
        <f t="shared" si="308"/>
        <v/>
      </c>
      <c r="K3946" s="4" t="str">
        <f>IF(ISERROR(MATCH(A3946,SEM_20201201_20210416!A:A,0)),"","Y")</f>
        <v/>
      </c>
      <c r="L3946" s="4" t="str">
        <f>IF(K3946="Y",VLOOKUP($A3946,SEM_20201201_20210416!$A:$G,3,FALSE),"")</f>
        <v/>
      </c>
      <c r="M3946" s="4" t="str">
        <f>IF(K3946="Y",VLOOKUP($A3946,SEM_20201201_20210416!$A:$G,4,FALSE),"")</f>
        <v/>
      </c>
      <c r="N3946" s="1" t="str">
        <f>IFERROR(VLOOKUP(A3946,SEM_20201201_20210416!A:F,6,FALSE),"")</f>
        <v/>
      </c>
      <c r="O3946" s="4" t="str">
        <f t="shared" si="309"/>
        <v/>
      </c>
      <c r="P3946" s="4" t="str">
        <f t="shared" si="310"/>
        <v/>
      </c>
    </row>
    <row r="3947" spans="1:16">
      <c r="A3947" s="3" t="s">
        <v>4282</v>
      </c>
      <c r="B3947">
        <v>2</v>
      </c>
      <c r="C3947">
        <v>0</v>
      </c>
      <c r="D3947" s="1">
        <v>0</v>
      </c>
      <c r="E3947" s="2">
        <v>7.5</v>
      </c>
      <c r="H3947" s="4" t="str">
        <f t="shared" si="306"/>
        <v/>
      </c>
      <c r="I3947" s="4" t="str">
        <f t="shared" si="307"/>
        <v/>
      </c>
      <c r="J3947" s="4" t="str">
        <f t="shared" si="308"/>
        <v/>
      </c>
      <c r="K3947" s="4" t="str">
        <f>IF(ISERROR(MATCH(A3947,SEM_20201201_20210416!A:A,0)),"","Y")</f>
        <v/>
      </c>
      <c r="L3947" s="4" t="str">
        <f>IF(K3947="Y",VLOOKUP($A3947,SEM_20201201_20210416!$A:$G,3,FALSE),"")</f>
        <v/>
      </c>
      <c r="M3947" s="4" t="str">
        <f>IF(K3947="Y",VLOOKUP($A3947,SEM_20201201_20210416!$A:$G,4,FALSE),"")</f>
        <v/>
      </c>
      <c r="N3947" s="1" t="str">
        <f>IFERROR(VLOOKUP(A3947,SEM_20201201_20210416!A:F,6,FALSE),"")</f>
        <v/>
      </c>
      <c r="O3947" s="4" t="str">
        <f t="shared" si="309"/>
        <v/>
      </c>
      <c r="P3947" s="4" t="str">
        <f t="shared" si="310"/>
        <v/>
      </c>
    </row>
    <row r="3948" spans="1:16">
      <c r="A3948" s="3" t="s">
        <v>4506</v>
      </c>
      <c r="B3948">
        <v>2</v>
      </c>
      <c r="C3948">
        <v>0</v>
      </c>
      <c r="D3948" s="1">
        <v>0</v>
      </c>
      <c r="E3948" s="2">
        <v>7.5</v>
      </c>
      <c r="H3948" s="4" t="str">
        <f t="shared" si="306"/>
        <v/>
      </c>
      <c r="I3948" s="4" t="str">
        <f t="shared" si="307"/>
        <v/>
      </c>
      <c r="J3948" s="4" t="str">
        <f t="shared" si="308"/>
        <v/>
      </c>
      <c r="K3948" s="4" t="str">
        <f>IF(ISERROR(MATCH(A3948,SEM_20201201_20210416!A:A,0)),"","Y")</f>
        <v/>
      </c>
      <c r="L3948" s="4" t="str">
        <f>IF(K3948="Y",VLOOKUP($A3948,SEM_20201201_20210416!$A:$G,3,FALSE),"")</f>
        <v/>
      </c>
      <c r="M3948" s="4" t="str">
        <f>IF(K3948="Y",VLOOKUP($A3948,SEM_20201201_20210416!$A:$G,4,FALSE),"")</f>
        <v/>
      </c>
      <c r="N3948" s="1" t="str">
        <f>IFERROR(VLOOKUP(A3948,SEM_20201201_20210416!A:F,6,FALSE),"")</f>
        <v/>
      </c>
      <c r="O3948" s="4" t="str">
        <f t="shared" si="309"/>
        <v/>
      </c>
      <c r="P3948" s="4" t="str">
        <f t="shared" si="310"/>
        <v/>
      </c>
    </row>
    <row r="3949" spans="1:16">
      <c r="A3949" s="3" t="s">
        <v>4153</v>
      </c>
      <c r="B3949">
        <v>2</v>
      </c>
      <c r="C3949">
        <v>1</v>
      </c>
      <c r="D3949" s="1">
        <v>0.5</v>
      </c>
      <c r="E3949" s="2">
        <v>8</v>
      </c>
      <c r="H3949" s="4" t="str">
        <f t="shared" si="306"/>
        <v/>
      </c>
      <c r="I3949" s="4" t="str">
        <f t="shared" si="307"/>
        <v/>
      </c>
      <c r="J3949" s="4" t="str">
        <f t="shared" si="308"/>
        <v/>
      </c>
      <c r="K3949" s="4" t="str">
        <f>IF(ISERROR(MATCH(A3949,SEM_20201201_20210416!A:A,0)),"","Y")</f>
        <v/>
      </c>
      <c r="L3949" s="4" t="str">
        <f>IF(K3949="Y",VLOOKUP($A3949,SEM_20201201_20210416!$A:$G,3,FALSE),"")</f>
        <v/>
      </c>
      <c r="M3949" s="4" t="str">
        <f>IF(K3949="Y",VLOOKUP($A3949,SEM_20201201_20210416!$A:$G,4,FALSE),"")</f>
        <v/>
      </c>
      <c r="N3949" s="1" t="str">
        <f>IFERROR(VLOOKUP(A3949,SEM_20201201_20210416!A:F,6,FALSE),"")</f>
        <v/>
      </c>
      <c r="O3949" s="4" t="str">
        <f t="shared" si="309"/>
        <v/>
      </c>
      <c r="P3949" s="4" t="str">
        <f t="shared" si="310"/>
        <v/>
      </c>
    </row>
    <row r="3950" spans="1:16">
      <c r="A3950" s="3" t="s">
        <v>3696</v>
      </c>
      <c r="B3950">
        <v>2</v>
      </c>
      <c r="C3950">
        <v>0</v>
      </c>
      <c r="D3950" s="1">
        <v>0</v>
      </c>
      <c r="E3950" s="2">
        <v>8</v>
      </c>
      <c r="H3950" s="4" t="str">
        <f t="shared" si="306"/>
        <v/>
      </c>
      <c r="I3950" s="4" t="str">
        <f t="shared" si="307"/>
        <v/>
      </c>
      <c r="J3950" s="4" t="str">
        <f t="shared" si="308"/>
        <v/>
      </c>
      <c r="K3950" s="4" t="str">
        <f>IF(ISERROR(MATCH(A3950,SEM_20201201_20210416!A:A,0)),"","Y")</f>
        <v/>
      </c>
      <c r="L3950" s="4" t="str">
        <f>IF(K3950="Y",VLOOKUP($A3950,SEM_20201201_20210416!$A:$G,3,FALSE),"")</f>
        <v/>
      </c>
      <c r="M3950" s="4" t="str">
        <f>IF(K3950="Y",VLOOKUP($A3950,SEM_20201201_20210416!$A:$G,4,FALSE),"")</f>
        <v/>
      </c>
      <c r="N3950" s="1" t="str">
        <f>IFERROR(VLOOKUP(A3950,SEM_20201201_20210416!A:F,6,FALSE),"")</f>
        <v/>
      </c>
      <c r="O3950" s="4" t="str">
        <f t="shared" si="309"/>
        <v/>
      </c>
      <c r="P3950" s="4" t="str">
        <f t="shared" si="310"/>
        <v/>
      </c>
    </row>
    <row r="3951" spans="1:16">
      <c r="A3951" s="3" t="s">
        <v>3703</v>
      </c>
      <c r="B3951">
        <v>2</v>
      </c>
      <c r="C3951">
        <v>0</v>
      </c>
      <c r="D3951" s="1">
        <v>0</v>
      </c>
      <c r="E3951" s="2">
        <v>8</v>
      </c>
      <c r="H3951" s="4" t="str">
        <f t="shared" si="306"/>
        <v/>
      </c>
      <c r="I3951" s="4" t="str">
        <f t="shared" si="307"/>
        <v/>
      </c>
      <c r="J3951" s="4" t="str">
        <f t="shared" si="308"/>
        <v/>
      </c>
      <c r="K3951" s="4" t="str">
        <f>IF(ISERROR(MATCH(A3951,SEM_20201201_20210416!A:A,0)),"","Y")</f>
        <v/>
      </c>
      <c r="L3951" s="4" t="str">
        <f>IF(K3951="Y",VLOOKUP($A3951,SEM_20201201_20210416!$A:$G,3,FALSE),"")</f>
        <v/>
      </c>
      <c r="M3951" s="4" t="str">
        <f>IF(K3951="Y",VLOOKUP($A3951,SEM_20201201_20210416!$A:$G,4,FALSE),"")</f>
        <v/>
      </c>
      <c r="N3951" s="1" t="str">
        <f>IFERROR(VLOOKUP(A3951,SEM_20201201_20210416!A:F,6,FALSE),"")</f>
        <v/>
      </c>
      <c r="O3951" s="4" t="str">
        <f t="shared" si="309"/>
        <v/>
      </c>
      <c r="P3951" s="4" t="str">
        <f t="shared" si="310"/>
        <v/>
      </c>
    </row>
    <row r="3952" spans="1:16">
      <c r="A3952" s="3" t="s">
        <v>3729</v>
      </c>
      <c r="B3952">
        <v>2</v>
      </c>
      <c r="C3952">
        <v>0</v>
      </c>
      <c r="D3952" s="1">
        <v>0</v>
      </c>
      <c r="E3952" s="2">
        <v>8</v>
      </c>
      <c r="H3952" s="4" t="str">
        <f t="shared" si="306"/>
        <v/>
      </c>
      <c r="I3952" s="4" t="str">
        <f t="shared" si="307"/>
        <v/>
      </c>
      <c r="J3952" s="4" t="str">
        <f t="shared" si="308"/>
        <v/>
      </c>
      <c r="K3952" s="4" t="str">
        <f>IF(ISERROR(MATCH(A3952,SEM_20201201_20210416!A:A,0)),"","Y")</f>
        <v/>
      </c>
      <c r="L3952" s="4" t="str">
        <f>IF(K3952="Y",VLOOKUP($A3952,SEM_20201201_20210416!$A:$G,3,FALSE),"")</f>
        <v/>
      </c>
      <c r="M3952" s="4" t="str">
        <f>IF(K3952="Y",VLOOKUP($A3952,SEM_20201201_20210416!$A:$G,4,FALSE),"")</f>
        <v/>
      </c>
      <c r="N3952" s="1" t="str">
        <f>IFERROR(VLOOKUP(A3952,SEM_20201201_20210416!A:F,6,FALSE),"")</f>
        <v/>
      </c>
      <c r="O3952" s="4" t="str">
        <f t="shared" si="309"/>
        <v/>
      </c>
      <c r="P3952" s="4" t="str">
        <f t="shared" si="310"/>
        <v/>
      </c>
    </row>
    <row r="3953" spans="1:16">
      <c r="A3953" s="3" t="s">
        <v>3736</v>
      </c>
      <c r="B3953">
        <v>2</v>
      </c>
      <c r="C3953">
        <v>0</v>
      </c>
      <c r="D3953" s="1">
        <v>0</v>
      </c>
      <c r="E3953" s="2">
        <v>8</v>
      </c>
      <c r="H3953" s="4" t="str">
        <f t="shared" si="306"/>
        <v/>
      </c>
      <c r="I3953" s="4" t="str">
        <f t="shared" si="307"/>
        <v/>
      </c>
      <c r="J3953" s="4" t="str">
        <f t="shared" si="308"/>
        <v/>
      </c>
      <c r="K3953" s="4" t="str">
        <f>IF(ISERROR(MATCH(A3953,SEM_20201201_20210416!A:A,0)),"","Y")</f>
        <v/>
      </c>
      <c r="L3953" s="4" t="str">
        <f>IF(K3953="Y",VLOOKUP($A3953,SEM_20201201_20210416!$A:$G,3,FALSE),"")</f>
        <v/>
      </c>
      <c r="M3953" s="4" t="str">
        <f>IF(K3953="Y",VLOOKUP($A3953,SEM_20201201_20210416!$A:$G,4,FALSE),"")</f>
        <v/>
      </c>
      <c r="N3953" s="1" t="str">
        <f>IFERROR(VLOOKUP(A3953,SEM_20201201_20210416!A:F,6,FALSE),"")</f>
        <v/>
      </c>
      <c r="O3953" s="4" t="str">
        <f t="shared" si="309"/>
        <v/>
      </c>
      <c r="P3953" s="4" t="str">
        <f t="shared" si="310"/>
        <v/>
      </c>
    </row>
    <row r="3954" spans="1:16">
      <c r="A3954" s="3" t="s">
        <v>3774</v>
      </c>
      <c r="B3954">
        <v>2</v>
      </c>
      <c r="C3954">
        <v>0</v>
      </c>
      <c r="D3954" s="1">
        <v>0</v>
      </c>
      <c r="E3954" s="2">
        <v>8</v>
      </c>
      <c r="H3954" s="4" t="str">
        <f t="shared" si="306"/>
        <v/>
      </c>
      <c r="I3954" s="4" t="str">
        <f t="shared" si="307"/>
        <v/>
      </c>
      <c r="J3954" s="4" t="str">
        <f t="shared" si="308"/>
        <v/>
      </c>
      <c r="K3954" s="4" t="str">
        <f>IF(ISERROR(MATCH(A3954,SEM_20201201_20210416!A:A,0)),"","Y")</f>
        <v/>
      </c>
      <c r="L3954" s="4" t="str">
        <f>IF(K3954="Y",VLOOKUP($A3954,SEM_20201201_20210416!$A:$G,3,FALSE),"")</f>
        <v/>
      </c>
      <c r="M3954" s="4" t="str">
        <f>IF(K3954="Y",VLOOKUP($A3954,SEM_20201201_20210416!$A:$G,4,FALSE),"")</f>
        <v/>
      </c>
      <c r="N3954" s="1" t="str">
        <f>IFERROR(VLOOKUP(A3954,SEM_20201201_20210416!A:F,6,FALSE),"")</f>
        <v/>
      </c>
      <c r="O3954" s="4" t="str">
        <f t="shared" si="309"/>
        <v/>
      </c>
      <c r="P3954" s="4" t="str">
        <f t="shared" si="310"/>
        <v/>
      </c>
    </row>
    <row r="3955" spans="1:16">
      <c r="A3955" s="3" t="s">
        <v>3804</v>
      </c>
      <c r="B3955">
        <v>2</v>
      </c>
      <c r="C3955">
        <v>0</v>
      </c>
      <c r="D3955" s="1">
        <v>0</v>
      </c>
      <c r="E3955" s="2">
        <v>8</v>
      </c>
      <c r="H3955" s="4" t="str">
        <f t="shared" si="306"/>
        <v/>
      </c>
      <c r="I3955" s="4" t="str">
        <f t="shared" si="307"/>
        <v/>
      </c>
      <c r="J3955" s="4" t="str">
        <f t="shared" si="308"/>
        <v/>
      </c>
      <c r="K3955" s="4" t="str">
        <f>IF(ISERROR(MATCH(A3955,SEM_20201201_20210416!A:A,0)),"","Y")</f>
        <v/>
      </c>
      <c r="L3955" s="4" t="str">
        <f>IF(K3955="Y",VLOOKUP($A3955,SEM_20201201_20210416!$A:$G,3,FALSE),"")</f>
        <v/>
      </c>
      <c r="M3955" s="4" t="str">
        <f>IF(K3955="Y",VLOOKUP($A3955,SEM_20201201_20210416!$A:$G,4,FALSE),"")</f>
        <v/>
      </c>
      <c r="N3955" s="1" t="str">
        <f>IFERROR(VLOOKUP(A3955,SEM_20201201_20210416!A:F,6,FALSE),"")</f>
        <v/>
      </c>
      <c r="O3955" s="4" t="str">
        <f t="shared" si="309"/>
        <v/>
      </c>
      <c r="P3955" s="4" t="str">
        <f t="shared" si="310"/>
        <v/>
      </c>
    </row>
    <row r="3956" spans="1:16">
      <c r="A3956" s="3" t="s">
        <v>3981</v>
      </c>
      <c r="B3956">
        <v>2</v>
      </c>
      <c r="C3956">
        <v>0</v>
      </c>
      <c r="D3956" s="1">
        <v>0</v>
      </c>
      <c r="E3956" s="2">
        <v>8</v>
      </c>
      <c r="H3956" s="4" t="str">
        <f t="shared" si="306"/>
        <v/>
      </c>
      <c r="I3956" s="4" t="str">
        <f t="shared" si="307"/>
        <v/>
      </c>
      <c r="J3956" s="4" t="str">
        <f t="shared" si="308"/>
        <v/>
      </c>
      <c r="K3956" s="4" t="str">
        <f>IF(ISERROR(MATCH(A3956,SEM_20201201_20210416!A:A,0)),"","Y")</f>
        <v/>
      </c>
      <c r="L3956" s="4" t="str">
        <f>IF(K3956="Y",VLOOKUP($A3956,SEM_20201201_20210416!$A:$G,3,FALSE),"")</f>
        <v/>
      </c>
      <c r="M3956" s="4" t="str">
        <f>IF(K3956="Y",VLOOKUP($A3956,SEM_20201201_20210416!$A:$G,4,FALSE),"")</f>
        <v/>
      </c>
      <c r="N3956" s="1" t="str">
        <f>IFERROR(VLOOKUP(A3956,SEM_20201201_20210416!A:F,6,FALSE),"")</f>
        <v/>
      </c>
      <c r="O3956" s="4" t="str">
        <f t="shared" si="309"/>
        <v/>
      </c>
      <c r="P3956" s="4" t="str">
        <f t="shared" si="310"/>
        <v/>
      </c>
    </row>
    <row r="3957" spans="1:16">
      <c r="A3957" s="3" t="s">
        <v>4056</v>
      </c>
      <c r="B3957">
        <v>2</v>
      </c>
      <c r="C3957">
        <v>0</v>
      </c>
      <c r="D3957" s="1">
        <v>0</v>
      </c>
      <c r="E3957" s="2">
        <v>8</v>
      </c>
      <c r="H3957" s="4" t="str">
        <f t="shared" si="306"/>
        <v/>
      </c>
      <c r="I3957" s="4" t="str">
        <f t="shared" si="307"/>
        <v/>
      </c>
      <c r="J3957" s="4" t="str">
        <f t="shared" si="308"/>
        <v/>
      </c>
      <c r="K3957" s="4" t="str">
        <f>IF(ISERROR(MATCH(A3957,SEM_20201201_20210416!A:A,0)),"","Y")</f>
        <v/>
      </c>
      <c r="L3957" s="4" t="str">
        <f>IF(K3957="Y",VLOOKUP($A3957,SEM_20201201_20210416!$A:$G,3,FALSE),"")</f>
        <v/>
      </c>
      <c r="M3957" s="4" t="str">
        <f>IF(K3957="Y",VLOOKUP($A3957,SEM_20201201_20210416!$A:$G,4,FALSE),"")</f>
        <v/>
      </c>
      <c r="N3957" s="1" t="str">
        <f>IFERROR(VLOOKUP(A3957,SEM_20201201_20210416!A:F,6,FALSE),"")</f>
        <v/>
      </c>
      <c r="O3957" s="4" t="str">
        <f t="shared" si="309"/>
        <v/>
      </c>
      <c r="P3957" s="4" t="str">
        <f t="shared" si="310"/>
        <v/>
      </c>
    </row>
    <row r="3958" spans="1:16">
      <c r="A3958" s="3" t="s">
        <v>4117</v>
      </c>
      <c r="B3958">
        <v>2</v>
      </c>
      <c r="C3958">
        <v>0</v>
      </c>
      <c r="D3958" s="1">
        <v>0</v>
      </c>
      <c r="E3958" s="2">
        <v>8</v>
      </c>
      <c r="H3958" s="4" t="str">
        <f t="shared" si="306"/>
        <v/>
      </c>
      <c r="I3958" s="4" t="str">
        <f t="shared" si="307"/>
        <v/>
      </c>
      <c r="J3958" s="4" t="str">
        <f t="shared" si="308"/>
        <v/>
      </c>
      <c r="K3958" s="4" t="str">
        <f>IF(ISERROR(MATCH(A3958,SEM_20201201_20210416!A:A,0)),"","Y")</f>
        <v/>
      </c>
      <c r="L3958" s="4" t="str">
        <f>IF(K3958="Y",VLOOKUP($A3958,SEM_20201201_20210416!$A:$G,3,FALSE),"")</f>
        <v/>
      </c>
      <c r="M3958" s="4" t="str">
        <f>IF(K3958="Y",VLOOKUP($A3958,SEM_20201201_20210416!$A:$G,4,FALSE),"")</f>
        <v/>
      </c>
      <c r="N3958" s="1" t="str">
        <f>IFERROR(VLOOKUP(A3958,SEM_20201201_20210416!A:F,6,FALSE),"")</f>
        <v/>
      </c>
      <c r="O3958" s="4" t="str">
        <f t="shared" si="309"/>
        <v/>
      </c>
      <c r="P3958" s="4" t="str">
        <f t="shared" si="310"/>
        <v/>
      </c>
    </row>
    <row r="3959" spans="1:16">
      <c r="A3959" s="3" t="s">
        <v>4130</v>
      </c>
      <c r="B3959">
        <v>2</v>
      </c>
      <c r="C3959">
        <v>0</v>
      </c>
      <c r="D3959" s="1">
        <v>0</v>
      </c>
      <c r="E3959" s="2">
        <v>8</v>
      </c>
      <c r="H3959" s="4" t="str">
        <f t="shared" si="306"/>
        <v/>
      </c>
      <c r="I3959" s="4" t="str">
        <f t="shared" si="307"/>
        <v/>
      </c>
      <c r="J3959" s="4" t="str">
        <f t="shared" si="308"/>
        <v/>
      </c>
      <c r="K3959" s="4" t="str">
        <f>IF(ISERROR(MATCH(A3959,SEM_20201201_20210416!A:A,0)),"","Y")</f>
        <v/>
      </c>
      <c r="L3959" s="4" t="str">
        <f>IF(K3959="Y",VLOOKUP($A3959,SEM_20201201_20210416!$A:$G,3,FALSE),"")</f>
        <v/>
      </c>
      <c r="M3959" s="4" t="str">
        <f>IF(K3959="Y",VLOOKUP($A3959,SEM_20201201_20210416!$A:$G,4,FALSE),"")</f>
        <v/>
      </c>
      <c r="N3959" s="1" t="str">
        <f>IFERROR(VLOOKUP(A3959,SEM_20201201_20210416!A:F,6,FALSE),"")</f>
        <v/>
      </c>
      <c r="O3959" s="4" t="str">
        <f t="shared" si="309"/>
        <v/>
      </c>
      <c r="P3959" s="4" t="str">
        <f t="shared" si="310"/>
        <v/>
      </c>
    </row>
    <row r="3960" spans="1:16">
      <c r="A3960" s="3" t="s">
        <v>4194</v>
      </c>
      <c r="B3960">
        <v>2</v>
      </c>
      <c r="C3960">
        <v>0</v>
      </c>
      <c r="D3960" s="1">
        <v>0</v>
      </c>
      <c r="E3960" s="2">
        <v>8</v>
      </c>
      <c r="H3960" s="4" t="str">
        <f t="shared" si="306"/>
        <v/>
      </c>
      <c r="I3960" s="4" t="str">
        <f t="shared" si="307"/>
        <v/>
      </c>
      <c r="J3960" s="4" t="str">
        <f t="shared" si="308"/>
        <v/>
      </c>
      <c r="K3960" s="4" t="str">
        <f>IF(ISERROR(MATCH(A3960,SEM_20201201_20210416!A:A,0)),"","Y")</f>
        <v/>
      </c>
      <c r="L3960" s="4" t="str">
        <f>IF(K3960="Y",VLOOKUP($A3960,SEM_20201201_20210416!$A:$G,3,FALSE),"")</f>
        <v/>
      </c>
      <c r="M3960" s="4" t="str">
        <f>IF(K3960="Y",VLOOKUP($A3960,SEM_20201201_20210416!$A:$G,4,FALSE),"")</f>
        <v/>
      </c>
      <c r="N3960" s="1" t="str">
        <f>IFERROR(VLOOKUP(A3960,SEM_20201201_20210416!A:F,6,FALSE),"")</f>
        <v/>
      </c>
      <c r="O3960" s="4" t="str">
        <f t="shared" si="309"/>
        <v/>
      </c>
      <c r="P3960" s="4" t="str">
        <f t="shared" si="310"/>
        <v/>
      </c>
    </row>
    <row r="3961" spans="1:16">
      <c r="A3961" s="3" t="s">
        <v>4279</v>
      </c>
      <c r="B3961">
        <v>2</v>
      </c>
      <c r="C3961">
        <v>0</v>
      </c>
      <c r="D3961" s="1">
        <v>0</v>
      </c>
      <c r="E3961" s="2">
        <v>8</v>
      </c>
      <c r="H3961" s="4" t="str">
        <f t="shared" si="306"/>
        <v/>
      </c>
      <c r="I3961" s="4" t="str">
        <f t="shared" si="307"/>
        <v/>
      </c>
      <c r="J3961" s="4" t="str">
        <f t="shared" si="308"/>
        <v/>
      </c>
      <c r="K3961" s="4" t="str">
        <f>IF(ISERROR(MATCH(A3961,SEM_20201201_20210416!A:A,0)),"","Y")</f>
        <v/>
      </c>
      <c r="L3961" s="4" t="str">
        <f>IF(K3961="Y",VLOOKUP($A3961,SEM_20201201_20210416!$A:$G,3,FALSE),"")</f>
        <v/>
      </c>
      <c r="M3961" s="4" t="str">
        <f>IF(K3961="Y",VLOOKUP($A3961,SEM_20201201_20210416!$A:$G,4,FALSE),"")</f>
        <v/>
      </c>
      <c r="N3961" s="1" t="str">
        <f>IFERROR(VLOOKUP(A3961,SEM_20201201_20210416!A:F,6,FALSE),"")</f>
        <v/>
      </c>
      <c r="O3961" s="4" t="str">
        <f t="shared" si="309"/>
        <v/>
      </c>
      <c r="P3961" s="4" t="str">
        <f t="shared" si="310"/>
        <v/>
      </c>
    </row>
    <row r="3962" spans="1:16">
      <c r="A3962" s="3" t="s">
        <v>4319</v>
      </c>
      <c r="B3962">
        <v>2</v>
      </c>
      <c r="C3962">
        <v>0</v>
      </c>
      <c r="D3962" s="1">
        <v>0</v>
      </c>
      <c r="E3962" s="2">
        <v>8</v>
      </c>
      <c r="H3962" s="4" t="str">
        <f t="shared" si="306"/>
        <v/>
      </c>
      <c r="I3962" s="4" t="str">
        <f t="shared" si="307"/>
        <v/>
      </c>
      <c r="J3962" s="4" t="str">
        <f t="shared" si="308"/>
        <v/>
      </c>
      <c r="K3962" s="4" t="str">
        <f>IF(ISERROR(MATCH(A3962,SEM_20201201_20210416!A:A,0)),"","Y")</f>
        <v/>
      </c>
      <c r="L3962" s="4" t="str">
        <f>IF(K3962="Y",VLOOKUP($A3962,SEM_20201201_20210416!$A:$G,3,FALSE),"")</f>
        <v/>
      </c>
      <c r="M3962" s="4" t="str">
        <f>IF(K3962="Y",VLOOKUP($A3962,SEM_20201201_20210416!$A:$G,4,FALSE),"")</f>
        <v/>
      </c>
      <c r="N3962" s="1" t="str">
        <f>IFERROR(VLOOKUP(A3962,SEM_20201201_20210416!A:F,6,FALSE),"")</f>
        <v/>
      </c>
      <c r="O3962" s="4" t="str">
        <f t="shared" si="309"/>
        <v/>
      </c>
      <c r="P3962" s="4" t="str">
        <f t="shared" si="310"/>
        <v/>
      </c>
    </row>
    <row r="3963" spans="1:16">
      <c r="A3963" s="3" t="s">
        <v>4358</v>
      </c>
      <c r="B3963">
        <v>2</v>
      </c>
      <c r="C3963">
        <v>0</v>
      </c>
      <c r="D3963" s="1">
        <v>0</v>
      </c>
      <c r="E3963" s="2">
        <v>8</v>
      </c>
      <c r="H3963" s="4" t="str">
        <f t="shared" si="306"/>
        <v/>
      </c>
      <c r="I3963" s="4" t="str">
        <f t="shared" si="307"/>
        <v/>
      </c>
      <c r="J3963" s="4" t="str">
        <f t="shared" si="308"/>
        <v/>
      </c>
      <c r="K3963" s="4" t="str">
        <f>IF(ISERROR(MATCH(A3963,SEM_20201201_20210416!A:A,0)),"","Y")</f>
        <v/>
      </c>
      <c r="L3963" s="4" t="str">
        <f>IF(K3963="Y",VLOOKUP($A3963,SEM_20201201_20210416!$A:$G,3,FALSE),"")</f>
        <v/>
      </c>
      <c r="M3963" s="4" t="str">
        <f>IF(K3963="Y",VLOOKUP($A3963,SEM_20201201_20210416!$A:$G,4,FALSE),"")</f>
        <v/>
      </c>
      <c r="N3963" s="1" t="str">
        <f>IFERROR(VLOOKUP(A3963,SEM_20201201_20210416!A:F,6,FALSE),"")</f>
        <v/>
      </c>
      <c r="O3963" s="4" t="str">
        <f t="shared" si="309"/>
        <v/>
      </c>
      <c r="P3963" s="4" t="str">
        <f t="shared" si="310"/>
        <v/>
      </c>
    </row>
    <row r="3964" spans="1:16">
      <c r="A3964" s="3" t="s">
        <v>4436</v>
      </c>
      <c r="B3964">
        <v>2</v>
      </c>
      <c r="C3964">
        <v>0</v>
      </c>
      <c r="D3964" s="1">
        <v>0</v>
      </c>
      <c r="E3964" s="2">
        <v>8</v>
      </c>
      <c r="H3964" s="4" t="str">
        <f t="shared" si="306"/>
        <v/>
      </c>
      <c r="I3964" s="4" t="str">
        <f t="shared" si="307"/>
        <v/>
      </c>
      <c r="J3964" s="4" t="str">
        <f t="shared" si="308"/>
        <v/>
      </c>
      <c r="K3964" s="4" t="str">
        <f>IF(ISERROR(MATCH(A3964,SEM_20201201_20210416!A:A,0)),"","Y")</f>
        <v/>
      </c>
      <c r="L3964" s="4" t="str">
        <f>IF(K3964="Y",VLOOKUP($A3964,SEM_20201201_20210416!$A:$G,3,FALSE),"")</f>
        <v/>
      </c>
      <c r="M3964" s="4" t="str">
        <f>IF(K3964="Y",VLOOKUP($A3964,SEM_20201201_20210416!$A:$G,4,FALSE),"")</f>
        <v/>
      </c>
      <c r="N3964" s="1" t="str">
        <f>IFERROR(VLOOKUP(A3964,SEM_20201201_20210416!A:F,6,FALSE),"")</f>
        <v/>
      </c>
      <c r="O3964" s="4" t="str">
        <f t="shared" si="309"/>
        <v/>
      </c>
      <c r="P3964" s="4" t="str">
        <f t="shared" si="310"/>
        <v/>
      </c>
    </row>
    <row r="3965" spans="1:16">
      <c r="A3965" s="3" t="s">
        <v>4459</v>
      </c>
      <c r="B3965">
        <v>2</v>
      </c>
      <c r="C3965">
        <v>0</v>
      </c>
      <c r="D3965" s="1">
        <v>0</v>
      </c>
      <c r="E3965" s="2">
        <v>8</v>
      </c>
      <c r="H3965" s="4" t="str">
        <f t="shared" si="306"/>
        <v/>
      </c>
      <c r="I3965" s="4" t="str">
        <f t="shared" si="307"/>
        <v/>
      </c>
      <c r="J3965" s="4" t="str">
        <f t="shared" si="308"/>
        <v/>
      </c>
      <c r="K3965" s="4" t="str">
        <f>IF(ISERROR(MATCH(A3965,SEM_20201201_20210416!A:A,0)),"","Y")</f>
        <v/>
      </c>
      <c r="L3965" s="4" t="str">
        <f>IF(K3965="Y",VLOOKUP($A3965,SEM_20201201_20210416!$A:$G,3,FALSE),"")</f>
        <v/>
      </c>
      <c r="M3965" s="4" t="str">
        <f>IF(K3965="Y",VLOOKUP($A3965,SEM_20201201_20210416!$A:$G,4,FALSE),"")</f>
        <v/>
      </c>
      <c r="N3965" s="1" t="str">
        <f>IFERROR(VLOOKUP(A3965,SEM_20201201_20210416!A:F,6,FALSE),"")</f>
        <v/>
      </c>
      <c r="O3965" s="4" t="str">
        <f t="shared" si="309"/>
        <v/>
      </c>
      <c r="P3965" s="4" t="str">
        <f t="shared" si="310"/>
        <v/>
      </c>
    </row>
    <row r="3966" spans="1:16">
      <c r="A3966" s="3" t="s">
        <v>3989</v>
      </c>
      <c r="B3966">
        <v>2</v>
      </c>
      <c r="C3966">
        <v>1</v>
      </c>
      <c r="D3966" s="1">
        <v>0.5</v>
      </c>
      <c r="E3966" s="2">
        <v>8.5</v>
      </c>
      <c r="H3966" s="4" t="str">
        <f t="shared" si="306"/>
        <v/>
      </c>
      <c r="I3966" s="4" t="str">
        <f t="shared" si="307"/>
        <v/>
      </c>
      <c r="J3966" s="4" t="str">
        <f t="shared" si="308"/>
        <v/>
      </c>
      <c r="K3966" s="4" t="str">
        <f>IF(ISERROR(MATCH(A3966,SEM_20201201_20210416!A:A,0)),"","Y")</f>
        <v/>
      </c>
      <c r="L3966" s="4" t="str">
        <f>IF(K3966="Y",VLOOKUP($A3966,SEM_20201201_20210416!$A:$G,3,FALSE),"")</f>
        <v/>
      </c>
      <c r="M3966" s="4" t="str">
        <f>IF(K3966="Y",VLOOKUP($A3966,SEM_20201201_20210416!$A:$G,4,FALSE),"")</f>
        <v/>
      </c>
      <c r="N3966" s="1" t="str">
        <f>IFERROR(VLOOKUP(A3966,SEM_20201201_20210416!A:F,6,FALSE),"")</f>
        <v/>
      </c>
      <c r="O3966" s="4" t="str">
        <f t="shared" si="309"/>
        <v/>
      </c>
      <c r="P3966" s="4" t="str">
        <f t="shared" si="310"/>
        <v/>
      </c>
    </row>
    <row r="3967" spans="1:16">
      <c r="A3967" s="3" t="s">
        <v>3682</v>
      </c>
      <c r="B3967">
        <v>2</v>
      </c>
      <c r="C3967">
        <v>0</v>
      </c>
      <c r="D3967" s="1">
        <v>0</v>
      </c>
      <c r="E3967" s="2">
        <v>8.5</v>
      </c>
      <c r="H3967" s="4" t="str">
        <f t="shared" si="306"/>
        <v/>
      </c>
      <c r="I3967" s="4" t="str">
        <f t="shared" si="307"/>
        <v/>
      </c>
      <c r="J3967" s="4" t="str">
        <f t="shared" si="308"/>
        <v/>
      </c>
      <c r="K3967" s="4" t="str">
        <f>IF(ISERROR(MATCH(A3967,SEM_20201201_20210416!A:A,0)),"","Y")</f>
        <v/>
      </c>
      <c r="L3967" s="4" t="str">
        <f>IF(K3967="Y",VLOOKUP($A3967,SEM_20201201_20210416!$A:$G,3,FALSE),"")</f>
        <v/>
      </c>
      <c r="M3967" s="4" t="str">
        <f>IF(K3967="Y",VLOOKUP($A3967,SEM_20201201_20210416!$A:$G,4,FALSE),"")</f>
        <v/>
      </c>
      <c r="N3967" s="1" t="str">
        <f>IFERROR(VLOOKUP(A3967,SEM_20201201_20210416!A:F,6,FALSE),"")</f>
        <v/>
      </c>
      <c r="O3967" s="4" t="str">
        <f t="shared" si="309"/>
        <v/>
      </c>
      <c r="P3967" s="4" t="str">
        <f t="shared" si="310"/>
        <v/>
      </c>
    </row>
    <row r="3968" spans="1:16">
      <c r="A3968" s="3" t="s">
        <v>3739</v>
      </c>
      <c r="B3968">
        <v>2</v>
      </c>
      <c r="C3968">
        <v>0</v>
      </c>
      <c r="D3968" s="1">
        <v>0</v>
      </c>
      <c r="E3968" s="2">
        <v>8.5</v>
      </c>
      <c r="H3968" s="4" t="str">
        <f t="shared" si="306"/>
        <v/>
      </c>
      <c r="I3968" s="4" t="str">
        <f t="shared" si="307"/>
        <v/>
      </c>
      <c r="J3968" s="4" t="str">
        <f t="shared" si="308"/>
        <v/>
      </c>
      <c r="K3968" s="4" t="str">
        <f>IF(ISERROR(MATCH(A3968,SEM_20201201_20210416!A:A,0)),"","Y")</f>
        <v/>
      </c>
      <c r="L3968" s="4" t="str">
        <f>IF(K3968="Y",VLOOKUP($A3968,SEM_20201201_20210416!$A:$G,3,FALSE),"")</f>
        <v/>
      </c>
      <c r="M3968" s="4" t="str">
        <f>IF(K3968="Y",VLOOKUP($A3968,SEM_20201201_20210416!$A:$G,4,FALSE),"")</f>
        <v/>
      </c>
      <c r="N3968" s="1" t="str">
        <f>IFERROR(VLOOKUP(A3968,SEM_20201201_20210416!A:F,6,FALSE),"")</f>
        <v/>
      </c>
      <c r="O3968" s="4" t="str">
        <f t="shared" si="309"/>
        <v/>
      </c>
      <c r="P3968" s="4" t="str">
        <f t="shared" si="310"/>
        <v/>
      </c>
    </row>
    <row r="3969" spans="1:16">
      <c r="A3969" s="3" t="s">
        <v>3906</v>
      </c>
      <c r="B3969">
        <v>2</v>
      </c>
      <c r="C3969">
        <v>0</v>
      </c>
      <c r="D3969" s="1">
        <v>0</v>
      </c>
      <c r="E3969" s="2">
        <v>8.5</v>
      </c>
      <c r="H3969" s="4" t="str">
        <f t="shared" si="306"/>
        <v/>
      </c>
      <c r="I3969" s="4" t="str">
        <f t="shared" si="307"/>
        <v/>
      </c>
      <c r="J3969" s="4" t="str">
        <f t="shared" si="308"/>
        <v/>
      </c>
      <c r="K3969" s="4" t="str">
        <f>IF(ISERROR(MATCH(A3969,SEM_20201201_20210416!A:A,0)),"","Y")</f>
        <v/>
      </c>
      <c r="L3969" s="4" t="str">
        <f>IF(K3969="Y",VLOOKUP($A3969,SEM_20201201_20210416!$A:$G,3,FALSE),"")</f>
        <v/>
      </c>
      <c r="M3969" s="4" t="str">
        <f>IF(K3969="Y",VLOOKUP($A3969,SEM_20201201_20210416!$A:$G,4,FALSE),"")</f>
        <v/>
      </c>
      <c r="N3969" s="1" t="str">
        <f>IFERROR(VLOOKUP(A3969,SEM_20201201_20210416!A:F,6,FALSE),"")</f>
        <v/>
      </c>
      <c r="O3969" s="4" t="str">
        <f t="shared" si="309"/>
        <v/>
      </c>
      <c r="P3969" s="4" t="str">
        <f t="shared" si="310"/>
        <v/>
      </c>
    </row>
    <row r="3970" spans="1:16">
      <c r="A3970" s="3" t="s">
        <v>3918</v>
      </c>
      <c r="B3970">
        <v>2</v>
      </c>
      <c r="C3970">
        <v>0</v>
      </c>
      <c r="D3970" s="1">
        <v>0</v>
      </c>
      <c r="E3970" s="2">
        <v>8.5</v>
      </c>
      <c r="H3970" s="4" t="str">
        <f t="shared" si="306"/>
        <v/>
      </c>
      <c r="I3970" s="4" t="str">
        <f t="shared" si="307"/>
        <v/>
      </c>
      <c r="J3970" s="4" t="str">
        <f t="shared" si="308"/>
        <v/>
      </c>
      <c r="K3970" s="4" t="str">
        <f>IF(ISERROR(MATCH(A3970,SEM_20201201_20210416!A:A,0)),"","Y")</f>
        <v/>
      </c>
      <c r="L3970" s="4" t="str">
        <f>IF(K3970="Y",VLOOKUP($A3970,SEM_20201201_20210416!$A:$G,3,FALSE),"")</f>
        <v/>
      </c>
      <c r="M3970" s="4" t="str">
        <f>IF(K3970="Y",VLOOKUP($A3970,SEM_20201201_20210416!$A:$G,4,FALSE),"")</f>
        <v/>
      </c>
      <c r="N3970" s="1" t="str">
        <f>IFERROR(VLOOKUP(A3970,SEM_20201201_20210416!A:F,6,FALSE),"")</f>
        <v/>
      </c>
      <c r="O3970" s="4" t="str">
        <f t="shared" si="309"/>
        <v/>
      </c>
      <c r="P3970" s="4" t="str">
        <f t="shared" si="310"/>
        <v/>
      </c>
    </row>
    <row r="3971" spans="1:16">
      <c r="A3971" s="3" t="s">
        <v>3930</v>
      </c>
      <c r="B3971">
        <v>2</v>
      </c>
      <c r="C3971">
        <v>0</v>
      </c>
      <c r="D3971" s="1">
        <v>0</v>
      </c>
      <c r="E3971" s="2">
        <v>8.5</v>
      </c>
      <c r="H3971" s="4" t="str">
        <f t="shared" ref="H3971:H4034" si="311">IF(AND(E3971&gt;=2,E3971&lt;3),"Y","")</f>
        <v/>
      </c>
      <c r="I3971" s="4" t="str">
        <f t="shared" ref="I3971:I4034" si="312">IF(AND(E3971&gt;=4,E3971&lt;5),"Y","")</f>
        <v/>
      </c>
      <c r="J3971" s="4" t="str">
        <f t="shared" ref="J3971:J4034" si="313">IF(AND(E3971&gt;=6,E3971&lt;7),"Y","")</f>
        <v/>
      </c>
      <c r="K3971" s="4" t="str">
        <f>IF(ISERROR(MATCH(A3971,SEM_20201201_20210416!A:A,0)),"","Y")</f>
        <v/>
      </c>
      <c r="L3971" s="4" t="str">
        <f>IF(K3971="Y",VLOOKUP($A3971,SEM_20201201_20210416!$A:$G,3,FALSE),"")</f>
        <v/>
      </c>
      <c r="M3971" s="4" t="str">
        <f>IF(K3971="Y",VLOOKUP($A3971,SEM_20201201_20210416!$A:$G,4,FALSE),"")</f>
        <v/>
      </c>
      <c r="N3971" s="1" t="str">
        <f>IFERROR(VLOOKUP(A3971,SEM_20201201_20210416!A:F,6,FALSE),"")</f>
        <v/>
      </c>
      <c r="O3971" s="4" t="str">
        <f t="shared" ref="O3971:O4034" si="314">IF(AND(K3971="Y",M3971&gt;C3971),"Y","")</f>
        <v/>
      </c>
      <c r="P3971" s="4" t="str">
        <f t="shared" ref="P3971:P4034" si="315">IF(AND(G3971&lt;&gt;"N",E3971&gt;$V$1,D3971&lt;$V$2,B3971&gt;=$V$3),"Y","")</f>
        <v/>
      </c>
    </row>
    <row r="3972" spans="1:16">
      <c r="A3972" s="3" t="s">
        <v>3941</v>
      </c>
      <c r="B3972">
        <v>2</v>
      </c>
      <c r="C3972">
        <v>0</v>
      </c>
      <c r="D3972" s="1">
        <v>0</v>
      </c>
      <c r="E3972" s="2">
        <v>8.5</v>
      </c>
      <c r="H3972" s="4" t="str">
        <f t="shared" si="311"/>
        <v/>
      </c>
      <c r="I3972" s="4" t="str">
        <f t="shared" si="312"/>
        <v/>
      </c>
      <c r="J3972" s="4" t="str">
        <f t="shared" si="313"/>
        <v/>
      </c>
      <c r="K3972" s="4" t="str">
        <f>IF(ISERROR(MATCH(A3972,SEM_20201201_20210416!A:A,0)),"","Y")</f>
        <v/>
      </c>
      <c r="L3972" s="4" t="str">
        <f>IF(K3972="Y",VLOOKUP($A3972,SEM_20201201_20210416!$A:$G,3,FALSE),"")</f>
        <v/>
      </c>
      <c r="M3972" s="4" t="str">
        <f>IF(K3972="Y",VLOOKUP($A3972,SEM_20201201_20210416!$A:$G,4,FALSE),"")</f>
        <v/>
      </c>
      <c r="N3972" s="1" t="str">
        <f>IFERROR(VLOOKUP(A3972,SEM_20201201_20210416!A:F,6,FALSE),"")</f>
        <v/>
      </c>
      <c r="O3972" s="4" t="str">
        <f t="shared" si="314"/>
        <v/>
      </c>
      <c r="P3972" s="4" t="str">
        <f t="shared" si="315"/>
        <v/>
      </c>
    </row>
    <row r="3973" spans="1:16">
      <c r="A3973" s="3" t="s">
        <v>4075</v>
      </c>
      <c r="B3973">
        <v>2</v>
      </c>
      <c r="C3973">
        <v>0</v>
      </c>
      <c r="D3973" s="1">
        <v>0</v>
      </c>
      <c r="E3973" s="2">
        <v>8.5</v>
      </c>
      <c r="H3973" s="4" t="str">
        <f t="shared" si="311"/>
        <v/>
      </c>
      <c r="I3973" s="4" t="str">
        <f t="shared" si="312"/>
        <v/>
      </c>
      <c r="J3973" s="4" t="str">
        <f t="shared" si="313"/>
        <v/>
      </c>
      <c r="K3973" s="4" t="str">
        <f>IF(ISERROR(MATCH(A3973,SEM_20201201_20210416!A:A,0)),"","Y")</f>
        <v/>
      </c>
      <c r="L3973" s="4" t="str">
        <f>IF(K3973="Y",VLOOKUP($A3973,SEM_20201201_20210416!$A:$G,3,FALSE),"")</f>
        <v/>
      </c>
      <c r="M3973" s="4" t="str">
        <f>IF(K3973="Y",VLOOKUP($A3973,SEM_20201201_20210416!$A:$G,4,FALSE),"")</f>
        <v/>
      </c>
      <c r="N3973" s="1" t="str">
        <f>IFERROR(VLOOKUP(A3973,SEM_20201201_20210416!A:F,6,FALSE),"")</f>
        <v/>
      </c>
      <c r="O3973" s="4" t="str">
        <f t="shared" si="314"/>
        <v/>
      </c>
      <c r="P3973" s="4" t="str">
        <f t="shared" si="315"/>
        <v/>
      </c>
    </row>
    <row r="3974" spans="1:16">
      <c r="A3974" s="3" t="s">
        <v>4093</v>
      </c>
      <c r="B3974">
        <v>2</v>
      </c>
      <c r="C3974">
        <v>0</v>
      </c>
      <c r="D3974" s="1">
        <v>0</v>
      </c>
      <c r="E3974" s="2">
        <v>8.5</v>
      </c>
      <c r="H3974" s="4" t="str">
        <f t="shared" si="311"/>
        <v/>
      </c>
      <c r="I3974" s="4" t="str">
        <f t="shared" si="312"/>
        <v/>
      </c>
      <c r="J3974" s="4" t="str">
        <f t="shared" si="313"/>
        <v/>
      </c>
      <c r="K3974" s="4" t="str">
        <f>IF(ISERROR(MATCH(A3974,SEM_20201201_20210416!A:A,0)),"","Y")</f>
        <v/>
      </c>
      <c r="L3974" s="4" t="str">
        <f>IF(K3974="Y",VLOOKUP($A3974,SEM_20201201_20210416!$A:$G,3,FALSE),"")</f>
        <v/>
      </c>
      <c r="M3974" s="4" t="str">
        <f>IF(K3974="Y",VLOOKUP($A3974,SEM_20201201_20210416!$A:$G,4,FALSE),"")</f>
        <v/>
      </c>
      <c r="N3974" s="1" t="str">
        <f>IFERROR(VLOOKUP(A3974,SEM_20201201_20210416!A:F,6,FALSE),"")</f>
        <v/>
      </c>
      <c r="O3974" s="4" t="str">
        <f t="shared" si="314"/>
        <v/>
      </c>
      <c r="P3974" s="4" t="str">
        <f t="shared" si="315"/>
        <v/>
      </c>
    </row>
    <row r="3975" spans="1:16">
      <c r="A3975" s="3" t="s">
        <v>4125</v>
      </c>
      <c r="B3975">
        <v>2</v>
      </c>
      <c r="C3975">
        <v>0</v>
      </c>
      <c r="D3975" s="1">
        <v>0</v>
      </c>
      <c r="E3975" s="2">
        <v>8.5</v>
      </c>
      <c r="H3975" s="4" t="str">
        <f t="shared" si="311"/>
        <v/>
      </c>
      <c r="I3975" s="4" t="str">
        <f t="shared" si="312"/>
        <v/>
      </c>
      <c r="J3975" s="4" t="str">
        <f t="shared" si="313"/>
        <v/>
      </c>
      <c r="K3975" s="4" t="str">
        <f>IF(ISERROR(MATCH(A3975,SEM_20201201_20210416!A:A,0)),"","Y")</f>
        <v/>
      </c>
      <c r="L3975" s="4" t="str">
        <f>IF(K3975="Y",VLOOKUP($A3975,SEM_20201201_20210416!$A:$G,3,FALSE),"")</f>
        <v/>
      </c>
      <c r="M3975" s="4" t="str">
        <f>IF(K3975="Y",VLOOKUP($A3975,SEM_20201201_20210416!$A:$G,4,FALSE),"")</f>
        <v/>
      </c>
      <c r="N3975" s="1" t="str">
        <f>IFERROR(VLOOKUP(A3975,SEM_20201201_20210416!A:F,6,FALSE),"")</f>
        <v/>
      </c>
      <c r="O3975" s="4" t="str">
        <f t="shared" si="314"/>
        <v/>
      </c>
      <c r="P3975" s="4" t="str">
        <f t="shared" si="315"/>
        <v/>
      </c>
    </row>
    <row r="3976" spans="1:16">
      <c r="A3976" s="3" t="s">
        <v>4135</v>
      </c>
      <c r="B3976">
        <v>2</v>
      </c>
      <c r="C3976">
        <v>0</v>
      </c>
      <c r="D3976" s="1">
        <v>0</v>
      </c>
      <c r="E3976" s="2">
        <v>8.5</v>
      </c>
      <c r="H3976" s="4" t="str">
        <f t="shared" si="311"/>
        <v/>
      </c>
      <c r="I3976" s="4" t="str">
        <f t="shared" si="312"/>
        <v/>
      </c>
      <c r="J3976" s="4" t="str">
        <f t="shared" si="313"/>
        <v/>
      </c>
      <c r="K3976" s="4" t="str">
        <f>IF(ISERROR(MATCH(A3976,SEM_20201201_20210416!A:A,0)),"","Y")</f>
        <v/>
      </c>
      <c r="L3976" s="4" t="str">
        <f>IF(K3976="Y",VLOOKUP($A3976,SEM_20201201_20210416!$A:$G,3,FALSE),"")</f>
        <v/>
      </c>
      <c r="M3976" s="4" t="str">
        <f>IF(K3976="Y",VLOOKUP($A3976,SEM_20201201_20210416!$A:$G,4,FALSE),"")</f>
        <v/>
      </c>
      <c r="N3976" s="1" t="str">
        <f>IFERROR(VLOOKUP(A3976,SEM_20201201_20210416!A:F,6,FALSE),"")</f>
        <v/>
      </c>
      <c r="O3976" s="4" t="str">
        <f t="shared" si="314"/>
        <v/>
      </c>
      <c r="P3976" s="4" t="str">
        <f t="shared" si="315"/>
        <v/>
      </c>
    </row>
    <row r="3977" spans="1:16">
      <c r="A3977" s="3" t="s">
        <v>4162</v>
      </c>
      <c r="B3977">
        <v>2</v>
      </c>
      <c r="C3977">
        <v>0</v>
      </c>
      <c r="D3977" s="1">
        <v>0</v>
      </c>
      <c r="E3977" s="2">
        <v>8.5</v>
      </c>
      <c r="H3977" s="4" t="str">
        <f t="shared" si="311"/>
        <v/>
      </c>
      <c r="I3977" s="4" t="str">
        <f t="shared" si="312"/>
        <v/>
      </c>
      <c r="J3977" s="4" t="str">
        <f t="shared" si="313"/>
        <v/>
      </c>
      <c r="K3977" s="4" t="str">
        <f>IF(ISERROR(MATCH(A3977,SEM_20201201_20210416!A:A,0)),"","Y")</f>
        <v/>
      </c>
      <c r="L3977" s="4" t="str">
        <f>IF(K3977="Y",VLOOKUP($A3977,SEM_20201201_20210416!$A:$G,3,FALSE),"")</f>
        <v/>
      </c>
      <c r="M3977" s="4" t="str">
        <f>IF(K3977="Y",VLOOKUP($A3977,SEM_20201201_20210416!$A:$G,4,FALSE),"")</f>
        <v/>
      </c>
      <c r="N3977" s="1" t="str">
        <f>IFERROR(VLOOKUP(A3977,SEM_20201201_20210416!A:F,6,FALSE),"")</f>
        <v/>
      </c>
      <c r="O3977" s="4" t="str">
        <f t="shared" si="314"/>
        <v/>
      </c>
      <c r="P3977" s="4" t="str">
        <f t="shared" si="315"/>
        <v/>
      </c>
    </row>
    <row r="3978" spans="1:16">
      <c r="A3978" s="3" t="s">
        <v>4199</v>
      </c>
      <c r="B3978">
        <v>2</v>
      </c>
      <c r="C3978">
        <v>0</v>
      </c>
      <c r="D3978" s="1">
        <v>0</v>
      </c>
      <c r="E3978" s="2">
        <v>8.5</v>
      </c>
      <c r="H3978" s="4" t="str">
        <f t="shared" si="311"/>
        <v/>
      </c>
      <c r="I3978" s="4" t="str">
        <f t="shared" si="312"/>
        <v/>
      </c>
      <c r="J3978" s="4" t="str">
        <f t="shared" si="313"/>
        <v/>
      </c>
      <c r="K3978" s="4" t="str">
        <f>IF(ISERROR(MATCH(A3978,SEM_20201201_20210416!A:A,0)),"","Y")</f>
        <v/>
      </c>
      <c r="L3978" s="4" t="str">
        <f>IF(K3978="Y",VLOOKUP($A3978,SEM_20201201_20210416!$A:$G,3,FALSE),"")</f>
        <v/>
      </c>
      <c r="M3978" s="4" t="str">
        <f>IF(K3978="Y",VLOOKUP($A3978,SEM_20201201_20210416!$A:$G,4,FALSE),"")</f>
        <v/>
      </c>
      <c r="N3978" s="1" t="str">
        <f>IFERROR(VLOOKUP(A3978,SEM_20201201_20210416!A:F,6,FALSE),"")</f>
        <v/>
      </c>
      <c r="O3978" s="4" t="str">
        <f t="shared" si="314"/>
        <v/>
      </c>
      <c r="P3978" s="4" t="str">
        <f t="shared" si="315"/>
        <v/>
      </c>
    </row>
    <row r="3979" spans="1:16">
      <c r="A3979" s="3" t="s">
        <v>4272</v>
      </c>
      <c r="B3979">
        <v>2</v>
      </c>
      <c r="C3979">
        <v>0</v>
      </c>
      <c r="D3979" s="1">
        <v>0</v>
      </c>
      <c r="E3979" s="2">
        <v>8.5</v>
      </c>
      <c r="H3979" s="4" t="str">
        <f t="shared" si="311"/>
        <v/>
      </c>
      <c r="I3979" s="4" t="str">
        <f t="shared" si="312"/>
        <v/>
      </c>
      <c r="J3979" s="4" t="str">
        <f t="shared" si="313"/>
        <v/>
      </c>
      <c r="K3979" s="4" t="str">
        <f>IF(ISERROR(MATCH(A3979,SEM_20201201_20210416!A:A,0)),"","Y")</f>
        <v/>
      </c>
      <c r="L3979" s="4" t="str">
        <f>IF(K3979="Y",VLOOKUP($A3979,SEM_20201201_20210416!$A:$G,3,FALSE),"")</f>
        <v/>
      </c>
      <c r="M3979" s="4" t="str">
        <f>IF(K3979="Y",VLOOKUP($A3979,SEM_20201201_20210416!$A:$G,4,FALSE),"")</f>
        <v/>
      </c>
      <c r="N3979" s="1" t="str">
        <f>IFERROR(VLOOKUP(A3979,SEM_20201201_20210416!A:F,6,FALSE),"")</f>
        <v/>
      </c>
      <c r="O3979" s="4" t="str">
        <f t="shared" si="314"/>
        <v/>
      </c>
      <c r="P3979" s="4" t="str">
        <f t="shared" si="315"/>
        <v/>
      </c>
    </row>
    <row r="3980" spans="1:16">
      <c r="A3980" s="3" t="s">
        <v>4386</v>
      </c>
      <c r="B3980">
        <v>2</v>
      </c>
      <c r="C3980">
        <v>0</v>
      </c>
      <c r="D3980" s="1">
        <v>0</v>
      </c>
      <c r="E3980" s="2">
        <v>8.5</v>
      </c>
      <c r="H3980" s="4" t="str">
        <f t="shared" si="311"/>
        <v/>
      </c>
      <c r="I3980" s="4" t="str">
        <f t="shared" si="312"/>
        <v/>
      </c>
      <c r="J3980" s="4" t="str">
        <f t="shared" si="313"/>
        <v/>
      </c>
      <c r="K3980" s="4" t="str">
        <f>IF(ISERROR(MATCH(A3980,SEM_20201201_20210416!A:A,0)),"","Y")</f>
        <v/>
      </c>
      <c r="L3980" s="4" t="str">
        <f>IF(K3980="Y",VLOOKUP($A3980,SEM_20201201_20210416!$A:$G,3,FALSE),"")</f>
        <v/>
      </c>
      <c r="M3980" s="4" t="str">
        <f>IF(K3980="Y",VLOOKUP($A3980,SEM_20201201_20210416!$A:$G,4,FALSE),"")</f>
        <v/>
      </c>
      <c r="N3980" s="1" t="str">
        <f>IFERROR(VLOOKUP(A3980,SEM_20201201_20210416!A:F,6,FALSE),"")</f>
        <v/>
      </c>
      <c r="O3980" s="4" t="str">
        <f t="shared" si="314"/>
        <v/>
      </c>
      <c r="P3980" s="4" t="str">
        <f t="shared" si="315"/>
        <v/>
      </c>
    </row>
    <row r="3981" spans="1:16">
      <c r="A3981" s="3" t="s">
        <v>4528</v>
      </c>
      <c r="B3981">
        <v>2</v>
      </c>
      <c r="C3981">
        <v>0</v>
      </c>
      <c r="D3981" s="1">
        <v>0</v>
      </c>
      <c r="E3981" s="2">
        <v>8.5</v>
      </c>
      <c r="H3981" s="4" t="str">
        <f t="shared" si="311"/>
        <v/>
      </c>
      <c r="I3981" s="4" t="str">
        <f t="shared" si="312"/>
        <v/>
      </c>
      <c r="J3981" s="4" t="str">
        <f t="shared" si="313"/>
        <v/>
      </c>
      <c r="K3981" s="4" t="str">
        <f>IF(ISERROR(MATCH(A3981,SEM_20201201_20210416!A:A,0)),"","Y")</f>
        <v/>
      </c>
      <c r="L3981" s="4" t="str">
        <f>IF(K3981="Y",VLOOKUP($A3981,SEM_20201201_20210416!$A:$G,3,FALSE),"")</f>
        <v/>
      </c>
      <c r="M3981" s="4" t="str">
        <f>IF(K3981="Y",VLOOKUP($A3981,SEM_20201201_20210416!$A:$G,4,FALSE),"")</f>
        <v/>
      </c>
      <c r="N3981" s="1" t="str">
        <f>IFERROR(VLOOKUP(A3981,SEM_20201201_20210416!A:F,6,FALSE),"")</f>
        <v/>
      </c>
      <c r="O3981" s="4" t="str">
        <f t="shared" si="314"/>
        <v/>
      </c>
      <c r="P3981" s="4" t="str">
        <f t="shared" si="315"/>
        <v/>
      </c>
    </row>
    <row r="3982" spans="1:16">
      <c r="A3982" s="3" t="s">
        <v>4538</v>
      </c>
      <c r="B3982">
        <v>2</v>
      </c>
      <c r="C3982">
        <v>0</v>
      </c>
      <c r="D3982" s="1">
        <v>0</v>
      </c>
      <c r="E3982" s="2">
        <v>8.5</v>
      </c>
      <c r="H3982" s="4" t="str">
        <f t="shared" si="311"/>
        <v/>
      </c>
      <c r="I3982" s="4" t="str">
        <f t="shared" si="312"/>
        <v/>
      </c>
      <c r="J3982" s="4" t="str">
        <f t="shared" si="313"/>
        <v/>
      </c>
      <c r="K3982" s="4" t="str">
        <f>IF(ISERROR(MATCH(A3982,SEM_20201201_20210416!A:A,0)),"","Y")</f>
        <v/>
      </c>
      <c r="L3982" s="4" t="str">
        <f>IF(K3982="Y",VLOOKUP($A3982,SEM_20201201_20210416!$A:$G,3,FALSE),"")</f>
        <v/>
      </c>
      <c r="M3982" s="4" t="str">
        <f>IF(K3982="Y",VLOOKUP($A3982,SEM_20201201_20210416!$A:$G,4,FALSE),"")</f>
        <v/>
      </c>
      <c r="N3982" s="1" t="str">
        <f>IFERROR(VLOOKUP(A3982,SEM_20201201_20210416!A:F,6,FALSE),"")</f>
        <v/>
      </c>
      <c r="O3982" s="4" t="str">
        <f t="shared" si="314"/>
        <v/>
      </c>
      <c r="P3982" s="4" t="str">
        <f t="shared" si="315"/>
        <v/>
      </c>
    </row>
    <row r="3983" spans="1:16">
      <c r="A3983" s="3" t="s">
        <v>4229</v>
      </c>
      <c r="B3983">
        <v>2</v>
      </c>
      <c r="C3983">
        <v>1</v>
      </c>
      <c r="D3983" s="1">
        <v>0.5</v>
      </c>
      <c r="E3983" s="2">
        <v>9</v>
      </c>
      <c r="H3983" s="4" t="str">
        <f t="shared" si="311"/>
        <v/>
      </c>
      <c r="I3983" s="4" t="str">
        <f t="shared" si="312"/>
        <v/>
      </c>
      <c r="J3983" s="4" t="str">
        <f t="shared" si="313"/>
        <v/>
      </c>
      <c r="K3983" s="4" t="str">
        <f>IF(ISERROR(MATCH(A3983,SEM_20201201_20210416!A:A,0)),"","Y")</f>
        <v/>
      </c>
      <c r="L3983" s="4" t="str">
        <f>IF(K3983="Y",VLOOKUP($A3983,SEM_20201201_20210416!$A:$G,3,FALSE),"")</f>
        <v/>
      </c>
      <c r="M3983" s="4" t="str">
        <f>IF(K3983="Y",VLOOKUP($A3983,SEM_20201201_20210416!$A:$G,4,FALSE),"")</f>
        <v/>
      </c>
      <c r="N3983" s="1" t="str">
        <f>IFERROR(VLOOKUP(A3983,SEM_20201201_20210416!A:F,6,FALSE),"")</f>
        <v/>
      </c>
      <c r="O3983" s="4" t="str">
        <f t="shared" si="314"/>
        <v/>
      </c>
      <c r="P3983" s="4" t="str">
        <f t="shared" si="315"/>
        <v/>
      </c>
    </row>
    <row r="3984" spans="1:16">
      <c r="A3984" s="3" t="s">
        <v>3698</v>
      </c>
      <c r="B3984">
        <v>2</v>
      </c>
      <c r="C3984">
        <v>0</v>
      </c>
      <c r="D3984" s="1">
        <v>0</v>
      </c>
      <c r="E3984" s="2">
        <v>9</v>
      </c>
      <c r="H3984" s="4" t="str">
        <f t="shared" si="311"/>
        <v/>
      </c>
      <c r="I3984" s="4" t="str">
        <f t="shared" si="312"/>
        <v/>
      </c>
      <c r="J3984" s="4" t="str">
        <f t="shared" si="313"/>
        <v/>
      </c>
      <c r="K3984" s="4" t="str">
        <f>IF(ISERROR(MATCH(A3984,SEM_20201201_20210416!A:A,0)),"","Y")</f>
        <v/>
      </c>
      <c r="L3984" s="4" t="str">
        <f>IF(K3984="Y",VLOOKUP($A3984,SEM_20201201_20210416!$A:$G,3,FALSE),"")</f>
        <v/>
      </c>
      <c r="M3984" s="4" t="str">
        <f>IF(K3984="Y",VLOOKUP($A3984,SEM_20201201_20210416!$A:$G,4,FALSE),"")</f>
        <v/>
      </c>
      <c r="N3984" s="1" t="str">
        <f>IFERROR(VLOOKUP(A3984,SEM_20201201_20210416!A:F,6,FALSE),"")</f>
        <v/>
      </c>
      <c r="O3984" s="4" t="str">
        <f t="shared" si="314"/>
        <v/>
      </c>
      <c r="P3984" s="4" t="str">
        <f t="shared" si="315"/>
        <v/>
      </c>
    </row>
    <row r="3985" spans="1:16">
      <c r="A3985" s="3" t="s">
        <v>3734</v>
      </c>
      <c r="B3985">
        <v>2</v>
      </c>
      <c r="C3985">
        <v>0</v>
      </c>
      <c r="D3985" s="1">
        <v>0</v>
      </c>
      <c r="E3985" s="2">
        <v>9</v>
      </c>
      <c r="H3985" s="4" t="str">
        <f t="shared" si="311"/>
        <v/>
      </c>
      <c r="I3985" s="4" t="str">
        <f t="shared" si="312"/>
        <v/>
      </c>
      <c r="J3985" s="4" t="str">
        <f t="shared" si="313"/>
        <v/>
      </c>
      <c r="K3985" s="4" t="str">
        <f>IF(ISERROR(MATCH(A3985,SEM_20201201_20210416!A:A,0)),"","Y")</f>
        <v/>
      </c>
      <c r="L3985" s="4" t="str">
        <f>IF(K3985="Y",VLOOKUP($A3985,SEM_20201201_20210416!$A:$G,3,FALSE),"")</f>
        <v/>
      </c>
      <c r="M3985" s="4" t="str">
        <f>IF(K3985="Y",VLOOKUP($A3985,SEM_20201201_20210416!$A:$G,4,FALSE),"")</f>
        <v/>
      </c>
      <c r="N3985" s="1" t="str">
        <f>IFERROR(VLOOKUP(A3985,SEM_20201201_20210416!A:F,6,FALSE),"")</f>
        <v/>
      </c>
      <c r="O3985" s="4" t="str">
        <f t="shared" si="314"/>
        <v/>
      </c>
      <c r="P3985" s="4" t="str">
        <f t="shared" si="315"/>
        <v/>
      </c>
    </row>
    <row r="3986" spans="1:16">
      <c r="A3986" s="3" t="s">
        <v>3877</v>
      </c>
      <c r="B3986">
        <v>2</v>
      </c>
      <c r="C3986">
        <v>0</v>
      </c>
      <c r="D3986" s="1">
        <v>0</v>
      </c>
      <c r="E3986" s="2">
        <v>9</v>
      </c>
      <c r="H3986" s="4" t="str">
        <f t="shared" si="311"/>
        <v/>
      </c>
      <c r="I3986" s="4" t="str">
        <f t="shared" si="312"/>
        <v/>
      </c>
      <c r="J3986" s="4" t="str">
        <f t="shared" si="313"/>
        <v/>
      </c>
      <c r="K3986" s="4" t="str">
        <f>IF(ISERROR(MATCH(A3986,SEM_20201201_20210416!A:A,0)),"","Y")</f>
        <v/>
      </c>
      <c r="L3986" s="4" t="str">
        <f>IF(K3986="Y",VLOOKUP($A3986,SEM_20201201_20210416!$A:$G,3,FALSE),"")</f>
        <v/>
      </c>
      <c r="M3986" s="4" t="str">
        <f>IF(K3986="Y",VLOOKUP($A3986,SEM_20201201_20210416!$A:$G,4,FALSE),"")</f>
        <v/>
      </c>
      <c r="N3986" s="1" t="str">
        <f>IFERROR(VLOOKUP(A3986,SEM_20201201_20210416!A:F,6,FALSE),"")</f>
        <v/>
      </c>
      <c r="O3986" s="4" t="str">
        <f t="shared" si="314"/>
        <v/>
      </c>
      <c r="P3986" s="4" t="str">
        <f t="shared" si="315"/>
        <v/>
      </c>
    </row>
    <row r="3987" spans="1:16">
      <c r="A3987" s="3" t="s">
        <v>3887</v>
      </c>
      <c r="B3987">
        <v>2</v>
      </c>
      <c r="C3987">
        <v>0</v>
      </c>
      <c r="D3987" s="1">
        <v>0</v>
      </c>
      <c r="E3987" s="2">
        <v>9</v>
      </c>
      <c r="H3987" s="4" t="str">
        <f t="shared" si="311"/>
        <v/>
      </c>
      <c r="I3987" s="4" t="str">
        <f t="shared" si="312"/>
        <v/>
      </c>
      <c r="J3987" s="4" t="str">
        <f t="shared" si="313"/>
        <v/>
      </c>
      <c r="K3987" s="4" t="str">
        <f>IF(ISERROR(MATCH(A3987,SEM_20201201_20210416!A:A,0)),"","Y")</f>
        <v/>
      </c>
      <c r="L3987" s="4" t="str">
        <f>IF(K3987="Y",VLOOKUP($A3987,SEM_20201201_20210416!$A:$G,3,FALSE),"")</f>
        <v/>
      </c>
      <c r="M3987" s="4" t="str">
        <f>IF(K3987="Y",VLOOKUP($A3987,SEM_20201201_20210416!$A:$G,4,FALSE),"")</f>
        <v/>
      </c>
      <c r="N3987" s="1" t="str">
        <f>IFERROR(VLOOKUP(A3987,SEM_20201201_20210416!A:F,6,FALSE),"")</f>
        <v/>
      </c>
      <c r="O3987" s="4" t="str">
        <f t="shared" si="314"/>
        <v/>
      </c>
      <c r="P3987" s="4" t="str">
        <f t="shared" si="315"/>
        <v/>
      </c>
    </row>
    <row r="3988" spans="1:16">
      <c r="A3988" s="3" t="s">
        <v>3948</v>
      </c>
      <c r="B3988">
        <v>2</v>
      </c>
      <c r="C3988">
        <v>0</v>
      </c>
      <c r="D3988" s="1">
        <v>0</v>
      </c>
      <c r="E3988" s="2">
        <v>9</v>
      </c>
      <c r="H3988" s="4" t="str">
        <f t="shared" si="311"/>
        <v/>
      </c>
      <c r="I3988" s="4" t="str">
        <f t="shared" si="312"/>
        <v/>
      </c>
      <c r="J3988" s="4" t="str">
        <f t="shared" si="313"/>
        <v/>
      </c>
      <c r="K3988" s="4" t="str">
        <f>IF(ISERROR(MATCH(A3988,SEM_20201201_20210416!A:A,0)),"","Y")</f>
        <v/>
      </c>
      <c r="L3988" s="4" t="str">
        <f>IF(K3988="Y",VLOOKUP($A3988,SEM_20201201_20210416!$A:$G,3,FALSE),"")</f>
        <v/>
      </c>
      <c r="M3988" s="4" t="str">
        <f>IF(K3988="Y",VLOOKUP($A3988,SEM_20201201_20210416!$A:$G,4,FALSE),"")</f>
        <v/>
      </c>
      <c r="N3988" s="1" t="str">
        <f>IFERROR(VLOOKUP(A3988,SEM_20201201_20210416!A:F,6,FALSE),"")</f>
        <v/>
      </c>
      <c r="O3988" s="4" t="str">
        <f t="shared" si="314"/>
        <v/>
      </c>
      <c r="P3988" s="4" t="str">
        <f t="shared" si="315"/>
        <v/>
      </c>
    </row>
    <row r="3989" spans="1:16">
      <c r="A3989" s="3" t="s">
        <v>4020</v>
      </c>
      <c r="B3989">
        <v>2</v>
      </c>
      <c r="C3989">
        <v>0</v>
      </c>
      <c r="D3989" s="1">
        <v>0</v>
      </c>
      <c r="E3989" s="2">
        <v>9</v>
      </c>
      <c r="H3989" s="4" t="str">
        <f t="shared" si="311"/>
        <v/>
      </c>
      <c r="I3989" s="4" t="str">
        <f t="shared" si="312"/>
        <v/>
      </c>
      <c r="J3989" s="4" t="str">
        <f t="shared" si="313"/>
        <v/>
      </c>
      <c r="K3989" s="4" t="str">
        <f>IF(ISERROR(MATCH(A3989,SEM_20201201_20210416!A:A,0)),"","Y")</f>
        <v/>
      </c>
      <c r="L3989" s="4" t="str">
        <f>IF(K3989="Y",VLOOKUP($A3989,SEM_20201201_20210416!$A:$G,3,FALSE),"")</f>
        <v/>
      </c>
      <c r="M3989" s="4" t="str">
        <f>IF(K3989="Y",VLOOKUP($A3989,SEM_20201201_20210416!$A:$G,4,FALSE),"")</f>
        <v/>
      </c>
      <c r="N3989" s="1" t="str">
        <f>IFERROR(VLOOKUP(A3989,SEM_20201201_20210416!A:F,6,FALSE),"")</f>
        <v/>
      </c>
      <c r="O3989" s="4" t="str">
        <f t="shared" si="314"/>
        <v/>
      </c>
      <c r="P3989" s="4" t="str">
        <f t="shared" si="315"/>
        <v/>
      </c>
    </row>
    <row r="3990" spans="1:16">
      <c r="A3990" s="3" t="s">
        <v>4027</v>
      </c>
      <c r="B3990">
        <v>2</v>
      </c>
      <c r="C3990">
        <v>0</v>
      </c>
      <c r="D3990" s="1">
        <v>0</v>
      </c>
      <c r="E3990" s="2">
        <v>9</v>
      </c>
      <c r="H3990" s="4" t="str">
        <f t="shared" si="311"/>
        <v/>
      </c>
      <c r="I3990" s="4" t="str">
        <f t="shared" si="312"/>
        <v/>
      </c>
      <c r="J3990" s="4" t="str">
        <f t="shared" si="313"/>
        <v/>
      </c>
      <c r="K3990" s="4" t="str">
        <f>IF(ISERROR(MATCH(A3990,SEM_20201201_20210416!A:A,0)),"","Y")</f>
        <v/>
      </c>
      <c r="L3990" s="4" t="str">
        <f>IF(K3990="Y",VLOOKUP($A3990,SEM_20201201_20210416!$A:$G,3,FALSE),"")</f>
        <v/>
      </c>
      <c r="M3990" s="4" t="str">
        <f>IF(K3990="Y",VLOOKUP($A3990,SEM_20201201_20210416!$A:$G,4,FALSE),"")</f>
        <v/>
      </c>
      <c r="N3990" s="1" t="str">
        <f>IFERROR(VLOOKUP(A3990,SEM_20201201_20210416!A:F,6,FALSE),"")</f>
        <v/>
      </c>
      <c r="O3990" s="4" t="str">
        <f t="shared" si="314"/>
        <v/>
      </c>
      <c r="P3990" s="4" t="str">
        <f t="shared" si="315"/>
        <v/>
      </c>
    </row>
    <row r="3991" spans="1:16">
      <c r="A3991" s="3" t="s">
        <v>4043</v>
      </c>
      <c r="B3991">
        <v>2</v>
      </c>
      <c r="C3991">
        <v>0</v>
      </c>
      <c r="D3991" s="1">
        <v>0</v>
      </c>
      <c r="E3991" s="2">
        <v>9</v>
      </c>
      <c r="H3991" s="4" t="str">
        <f t="shared" si="311"/>
        <v/>
      </c>
      <c r="I3991" s="4" t="str">
        <f t="shared" si="312"/>
        <v/>
      </c>
      <c r="J3991" s="4" t="str">
        <f t="shared" si="313"/>
        <v/>
      </c>
      <c r="K3991" s="4" t="str">
        <f>IF(ISERROR(MATCH(A3991,SEM_20201201_20210416!A:A,0)),"","Y")</f>
        <v/>
      </c>
      <c r="L3991" s="4" t="str">
        <f>IF(K3991="Y",VLOOKUP($A3991,SEM_20201201_20210416!$A:$G,3,FALSE),"")</f>
        <v/>
      </c>
      <c r="M3991" s="4" t="str">
        <f>IF(K3991="Y",VLOOKUP($A3991,SEM_20201201_20210416!$A:$G,4,FALSE),"")</f>
        <v/>
      </c>
      <c r="N3991" s="1" t="str">
        <f>IFERROR(VLOOKUP(A3991,SEM_20201201_20210416!A:F,6,FALSE),"")</f>
        <v/>
      </c>
      <c r="O3991" s="4" t="str">
        <f t="shared" si="314"/>
        <v/>
      </c>
      <c r="P3991" s="4" t="str">
        <f t="shared" si="315"/>
        <v/>
      </c>
    </row>
    <row r="3992" spans="1:16">
      <c r="A3992" s="3" t="s">
        <v>4107</v>
      </c>
      <c r="B3992">
        <v>2</v>
      </c>
      <c r="C3992">
        <v>0</v>
      </c>
      <c r="D3992" s="1">
        <v>0</v>
      </c>
      <c r="E3992" s="2">
        <v>9</v>
      </c>
      <c r="H3992" s="4" t="str">
        <f t="shared" si="311"/>
        <v/>
      </c>
      <c r="I3992" s="4" t="str">
        <f t="shared" si="312"/>
        <v/>
      </c>
      <c r="J3992" s="4" t="str">
        <f t="shared" si="313"/>
        <v/>
      </c>
      <c r="K3992" s="4" t="str">
        <f>IF(ISERROR(MATCH(A3992,SEM_20201201_20210416!A:A,0)),"","Y")</f>
        <v/>
      </c>
      <c r="L3992" s="4" t="str">
        <f>IF(K3992="Y",VLOOKUP($A3992,SEM_20201201_20210416!$A:$G,3,FALSE),"")</f>
        <v/>
      </c>
      <c r="M3992" s="4" t="str">
        <f>IF(K3992="Y",VLOOKUP($A3992,SEM_20201201_20210416!$A:$G,4,FALSE),"")</f>
        <v/>
      </c>
      <c r="N3992" s="1" t="str">
        <f>IFERROR(VLOOKUP(A3992,SEM_20201201_20210416!A:F,6,FALSE),"")</f>
        <v/>
      </c>
      <c r="O3992" s="4" t="str">
        <f t="shared" si="314"/>
        <v/>
      </c>
      <c r="P3992" s="4" t="str">
        <f t="shared" si="315"/>
        <v/>
      </c>
    </row>
    <row r="3993" spans="1:16">
      <c r="A3993" s="3" t="s">
        <v>4111</v>
      </c>
      <c r="B3993">
        <v>2</v>
      </c>
      <c r="C3993">
        <v>0</v>
      </c>
      <c r="D3993" s="1">
        <v>0</v>
      </c>
      <c r="E3993" s="2">
        <v>9</v>
      </c>
      <c r="H3993" s="4" t="str">
        <f t="shared" si="311"/>
        <v/>
      </c>
      <c r="I3993" s="4" t="str">
        <f t="shared" si="312"/>
        <v/>
      </c>
      <c r="J3993" s="4" t="str">
        <f t="shared" si="313"/>
        <v/>
      </c>
      <c r="K3993" s="4" t="str">
        <f>IF(ISERROR(MATCH(A3993,SEM_20201201_20210416!A:A,0)),"","Y")</f>
        <v/>
      </c>
      <c r="L3993" s="4" t="str">
        <f>IF(K3993="Y",VLOOKUP($A3993,SEM_20201201_20210416!$A:$G,3,FALSE),"")</f>
        <v/>
      </c>
      <c r="M3993" s="4" t="str">
        <f>IF(K3993="Y",VLOOKUP($A3993,SEM_20201201_20210416!$A:$G,4,FALSE),"")</f>
        <v/>
      </c>
      <c r="N3993" s="1" t="str">
        <f>IFERROR(VLOOKUP(A3993,SEM_20201201_20210416!A:F,6,FALSE),"")</f>
        <v/>
      </c>
      <c r="O3993" s="4" t="str">
        <f t="shared" si="314"/>
        <v/>
      </c>
      <c r="P3993" s="4" t="str">
        <f t="shared" si="315"/>
        <v/>
      </c>
    </row>
    <row r="3994" spans="1:16">
      <c r="A3994" s="3" t="s">
        <v>4114</v>
      </c>
      <c r="B3994">
        <v>2</v>
      </c>
      <c r="C3994">
        <v>0</v>
      </c>
      <c r="D3994" s="1">
        <v>0</v>
      </c>
      <c r="E3994" s="2">
        <v>9</v>
      </c>
      <c r="H3994" s="4" t="str">
        <f t="shared" si="311"/>
        <v/>
      </c>
      <c r="I3994" s="4" t="str">
        <f t="shared" si="312"/>
        <v/>
      </c>
      <c r="J3994" s="4" t="str">
        <f t="shared" si="313"/>
        <v/>
      </c>
      <c r="K3994" s="4" t="str">
        <f>IF(ISERROR(MATCH(A3994,SEM_20201201_20210416!A:A,0)),"","Y")</f>
        <v/>
      </c>
      <c r="L3994" s="4" t="str">
        <f>IF(K3994="Y",VLOOKUP($A3994,SEM_20201201_20210416!$A:$G,3,FALSE),"")</f>
        <v/>
      </c>
      <c r="M3994" s="4" t="str">
        <f>IF(K3994="Y",VLOOKUP($A3994,SEM_20201201_20210416!$A:$G,4,FALSE),"")</f>
        <v/>
      </c>
      <c r="N3994" s="1" t="str">
        <f>IFERROR(VLOOKUP(A3994,SEM_20201201_20210416!A:F,6,FALSE),"")</f>
        <v/>
      </c>
      <c r="O3994" s="4" t="str">
        <f t="shared" si="314"/>
        <v/>
      </c>
      <c r="P3994" s="4" t="str">
        <f t="shared" si="315"/>
        <v/>
      </c>
    </row>
    <row r="3995" spans="1:16">
      <c r="A3995" s="3" t="s">
        <v>4171</v>
      </c>
      <c r="B3995">
        <v>2</v>
      </c>
      <c r="C3995">
        <v>0</v>
      </c>
      <c r="D3995" s="1">
        <v>0</v>
      </c>
      <c r="E3995" s="2">
        <v>9</v>
      </c>
      <c r="H3995" s="4" t="str">
        <f t="shared" si="311"/>
        <v/>
      </c>
      <c r="I3995" s="4" t="str">
        <f t="shared" si="312"/>
        <v/>
      </c>
      <c r="J3995" s="4" t="str">
        <f t="shared" si="313"/>
        <v/>
      </c>
      <c r="K3995" s="4" t="str">
        <f>IF(ISERROR(MATCH(A3995,SEM_20201201_20210416!A:A,0)),"","Y")</f>
        <v/>
      </c>
      <c r="L3995" s="4" t="str">
        <f>IF(K3995="Y",VLOOKUP($A3995,SEM_20201201_20210416!$A:$G,3,FALSE),"")</f>
        <v/>
      </c>
      <c r="M3995" s="4" t="str">
        <f>IF(K3995="Y",VLOOKUP($A3995,SEM_20201201_20210416!$A:$G,4,FALSE),"")</f>
        <v/>
      </c>
      <c r="N3995" s="1" t="str">
        <f>IFERROR(VLOOKUP(A3995,SEM_20201201_20210416!A:F,6,FALSE),"")</f>
        <v/>
      </c>
      <c r="O3995" s="4" t="str">
        <f t="shared" si="314"/>
        <v/>
      </c>
      <c r="P3995" s="4" t="str">
        <f t="shared" si="315"/>
        <v/>
      </c>
    </row>
    <row r="3996" spans="1:16">
      <c r="A3996" s="3" t="s">
        <v>4362</v>
      </c>
      <c r="B3996">
        <v>2</v>
      </c>
      <c r="C3996">
        <v>0</v>
      </c>
      <c r="D3996" s="1">
        <v>0</v>
      </c>
      <c r="E3996" s="2">
        <v>9</v>
      </c>
      <c r="H3996" s="4" t="str">
        <f t="shared" si="311"/>
        <v/>
      </c>
      <c r="I3996" s="4" t="str">
        <f t="shared" si="312"/>
        <v/>
      </c>
      <c r="J3996" s="4" t="str">
        <f t="shared" si="313"/>
        <v/>
      </c>
      <c r="K3996" s="4" t="str">
        <f>IF(ISERROR(MATCH(A3996,SEM_20201201_20210416!A:A,0)),"","Y")</f>
        <v/>
      </c>
      <c r="L3996" s="4" t="str">
        <f>IF(K3996="Y",VLOOKUP($A3996,SEM_20201201_20210416!$A:$G,3,FALSE),"")</f>
        <v/>
      </c>
      <c r="M3996" s="4" t="str">
        <f>IF(K3996="Y",VLOOKUP($A3996,SEM_20201201_20210416!$A:$G,4,FALSE),"")</f>
        <v/>
      </c>
      <c r="N3996" s="1" t="str">
        <f>IFERROR(VLOOKUP(A3996,SEM_20201201_20210416!A:F,6,FALSE),"")</f>
        <v/>
      </c>
      <c r="O3996" s="4" t="str">
        <f t="shared" si="314"/>
        <v/>
      </c>
      <c r="P3996" s="4" t="str">
        <f t="shared" si="315"/>
        <v/>
      </c>
    </row>
    <row r="3997" spans="1:16">
      <c r="A3997" s="3" t="s">
        <v>4433</v>
      </c>
      <c r="B3997">
        <v>2</v>
      </c>
      <c r="C3997">
        <v>0</v>
      </c>
      <c r="D3997" s="1">
        <v>0</v>
      </c>
      <c r="E3997" s="2">
        <v>9</v>
      </c>
      <c r="H3997" s="4" t="str">
        <f t="shared" si="311"/>
        <v/>
      </c>
      <c r="I3997" s="4" t="str">
        <f t="shared" si="312"/>
        <v/>
      </c>
      <c r="J3997" s="4" t="str">
        <f t="shared" si="313"/>
        <v/>
      </c>
      <c r="K3997" s="4" t="str">
        <f>IF(ISERROR(MATCH(A3997,SEM_20201201_20210416!A:A,0)),"","Y")</f>
        <v/>
      </c>
      <c r="L3997" s="4" t="str">
        <f>IF(K3997="Y",VLOOKUP($A3997,SEM_20201201_20210416!$A:$G,3,FALSE),"")</f>
        <v/>
      </c>
      <c r="M3997" s="4" t="str">
        <f>IF(K3997="Y",VLOOKUP($A3997,SEM_20201201_20210416!$A:$G,4,FALSE),"")</f>
        <v/>
      </c>
      <c r="N3997" s="1" t="str">
        <f>IFERROR(VLOOKUP(A3997,SEM_20201201_20210416!A:F,6,FALSE),"")</f>
        <v/>
      </c>
      <c r="O3997" s="4" t="str">
        <f t="shared" si="314"/>
        <v/>
      </c>
      <c r="P3997" s="4" t="str">
        <f t="shared" si="315"/>
        <v/>
      </c>
    </row>
    <row r="3998" spans="1:16">
      <c r="A3998" s="3" t="s">
        <v>4543</v>
      </c>
      <c r="B3998">
        <v>2</v>
      </c>
      <c r="C3998">
        <v>0</v>
      </c>
      <c r="D3998" s="1">
        <v>0</v>
      </c>
      <c r="E3998" s="2">
        <v>9</v>
      </c>
      <c r="H3998" s="4" t="str">
        <f t="shared" si="311"/>
        <v/>
      </c>
      <c r="I3998" s="4" t="str">
        <f t="shared" si="312"/>
        <v/>
      </c>
      <c r="J3998" s="4" t="str">
        <f t="shared" si="313"/>
        <v/>
      </c>
      <c r="K3998" s="4" t="str">
        <f>IF(ISERROR(MATCH(A3998,SEM_20201201_20210416!A:A,0)),"","Y")</f>
        <v/>
      </c>
      <c r="L3998" s="4" t="str">
        <f>IF(K3998="Y",VLOOKUP($A3998,SEM_20201201_20210416!$A:$G,3,FALSE),"")</f>
        <v/>
      </c>
      <c r="M3998" s="4" t="str">
        <f>IF(K3998="Y",VLOOKUP($A3998,SEM_20201201_20210416!$A:$G,4,FALSE),"")</f>
        <v/>
      </c>
      <c r="N3998" s="1" t="str">
        <f>IFERROR(VLOOKUP(A3998,SEM_20201201_20210416!A:F,6,FALSE),"")</f>
        <v/>
      </c>
      <c r="O3998" s="4" t="str">
        <f t="shared" si="314"/>
        <v/>
      </c>
      <c r="P3998" s="4" t="str">
        <f t="shared" si="315"/>
        <v/>
      </c>
    </row>
    <row r="3999" spans="1:16">
      <c r="A3999" s="3" t="s">
        <v>4567</v>
      </c>
      <c r="B3999">
        <v>2</v>
      </c>
      <c r="C3999">
        <v>0</v>
      </c>
      <c r="D3999" s="1">
        <v>0</v>
      </c>
      <c r="E3999" s="2">
        <v>9</v>
      </c>
      <c r="H3999" s="4" t="str">
        <f t="shared" si="311"/>
        <v/>
      </c>
      <c r="I3999" s="4" t="str">
        <f t="shared" si="312"/>
        <v/>
      </c>
      <c r="J3999" s="4" t="str">
        <f t="shared" si="313"/>
        <v/>
      </c>
      <c r="K3999" s="4" t="str">
        <f>IF(ISERROR(MATCH(A3999,SEM_20201201_20210416!A:A,0)),"","Y")</f>
        <v/>
      </c>
      <c r="L3999" s="4" t="str">
        <f>IF(K3999="Y",VLOOKUP($A3999,SEM_20201201_20210416!$A:$G,3,FALSE),"")</f>
        <v/>
      </c>
      <c r="M3999" s="4" t="str">
        <f>IF(K3999="Y",VLOOKUP($A3999,SEM_20201201_20210416!$A:$G,4,FALSE),"")</f>
        <v/>
      </c>
      <c r="N3999" s="1" t="str">
        <f>IFERROR(VLOOKUP(A3999,SEM_20201201_20210416!A:F,6,FALSE),"")</f>
        <v/>
      </c>
      <c r="O3999" s="4" t="str">
        <f t="shared" si="314"/>
        <v/>
      </c>
      <c r="P3999" s="4" t="str">
        <f t="shared" si="315"/>
        <v/>
      </c>
    </row>
    <row r="4000" spans="1:16">
      <c r="A4000" s="3" t="s">
        <v>3744</v>
      </c>
      <c r="B4000">
        <v>2</v>
      </c>
      <c r="C4000">
        <v>0</v>
      </c>
      <c r="D4000" s="1">
        <v>0</v>
      </c>
      <c r="E4000" s="2">
        <v>9.5</v>
      </c>
      <c r="H4000" s="4" t="str">
        <f t="shared" si="311"/>
        <v/>
      </c>
      <c r="I4000" s="4" t="str">
        <f t="shared" si="312"/>
        <v/>
      </c>
      <c r="J4000" s="4" t="str">
        <f t="shared" si="313"/>
        <v/>
      </c>
      <c r="K4000" s="4" t="str">
        <f>IF(ISERROR(MATCH(A4000,SEM_20201201_20210416!A:A,0)),"","Y")</f>
        <v/>
      </c>
      <c r="L4000" s="4" t="str">
        <f>IF(K4000="Y",VLOOKUP($A4000,SEM_20201201_20210416!$A:$G,3,FALSE),"")</f>
        <v/>
      </c>
      <c r="M4000" s="4" t="str">
        <f>IF(K4000="Y",VLOOKUP($A4000,SEM_20201201_20210416!$A:$G,4,FALSE),"")</f>
        <v/>
      </c>
      <c r="N4000" s="1" t="str">
        <f>IFERROR(VLOOKUP(A4000,SEM_20201201_20210416!A:F,6,FALSE),"")</f>
        <v/>
      </c>
      <c r="O4000" s="4" t="str">
        <f t="shared" si="314"/>
        <v/>
      </c>
      <c r="P4000" s="4" t="str">
        <f t="shared" si="315"/>
        <v/>
      </c>
    </row>
    <row r="4001" spans="1:16">
      <c r="A4001" s="3" t="s">
        <v>3863</v>
      </c>
      <c r="B4001">
        <v>2</v>
      </c>
      <c r="C4001">
        <v>0</v>
      </c>
      <c r="D4001" s="1">
        <v>0</v>
      </c>
      <c r="E4001" s="2">
        <v>9.5</v>
      </c>
      <c r="H4001" s="4" t="str">
        <f t="shared" si="311"/>
        <v/>
      </c>
      <c r="I4001" s="4" t="str">
        <f t="shared" si="312"/>
        <v/>
      </c>
      <c r="J4001" s="4" t="str">
        <f t="shared" si="313"/>
        <v/>
      </c>
      <c r="K4001" s="4" t="str">
        <f>IF(ISERROR(MATCH(A4001,SEM_20201201_20210416!A:A,0)),"","Y")</f>
        <v/>
      </c>
      <c r="L4001" s="4" t="str">
        <f>IF(K4001="Y",VLOOKUP($A4001,SEM_20201201_20210416!$A:$G,3,FALSE),"")</f>
        <v/>
      </c>
      <c r="M4001" s="4" t="str">
        <f>IF(K4001="Y",VLOOKUP($A4001,SEM_20201201_20210416!$A:$G,4,FALSE),"")</f>
        <v/>
      </c>
      <c r="N4001" s="1" t="str">
        <f>IFERROR(VLOOKUP(A4001,SEM_20201201_20210416!A:F,6,FALSE),"")</f>
        <v/>
      </c>
      <c r="O4001" s="4" t="str">
        <f t="shared" si="314"/>
        <v/>
      </c>
      <c r="P4001" s="4" t="str">
        <f t="shared" si="315"/>
        <v/>
      </c>
    </row>
    <row r="4002" spans="1:16">
      <c r="A4002" s="3" t="s">
        <v>4028</v>
      </c>
      <c r="B4002">
        <v>2</v>
      </c>
      <c r="C4002">
        <v>0</v>
      </c>
      <c r="D4002" s="1">
        <v>0</v>
      </c>
      <c r="E4002" s="2">
        <v>9.5</v>
      </c>
      <c r="H4002" s="4" t="str">
        <f t="shared" si="311"/>
        <v/>
      </c>
      <c r="I4002" s="4" t="str">
        <f t="shared" si="312"/>
        <v/>
      </c>
      <c r="J4002" s="4" t="str">
        <f t="shared" si="313"/>
        <v/>
      </c>
      <c r="K4002" s="4" t="str">
        <f>IF(ISERROR(MATCH(A4002,SEM_20201201_20210416!A:A,0)),"","Y")</f>
        <v/>
      </c>
      <c r="L4002" s="4" t="str">
        <f>IF(K4002="Y",VLOOKUP($A4002,SEM_20201201_20210416!$A:$G,3,FALSE),"")</f>
        <v/>
      </c>
      <c r="M4002" s="4" t="str">
        <f>IF(K4002="Y",VLOOKUP($A4002,SEM_20201201_20210416!$A:$G,4,FALSE),"")</f>
        <v/>
      </c>
      <c r="N4002" s="1" t="str">
        <f>IFERROR(VLOOKUP(A4002,SEM_20201201_20210416!A:F,6,FALSE),"")</f>
        <v/>
      </c>
      <c r="O4002" s="4" t="str">
        <f t="shared" si="314"/>
        <v/>
      </c>
      <c r="P4002" s="4" t="str">
        <f t="shared" si="315"/>
        <v/>
      </c>
    </row>
    <row r="4003" spans="1:16">
      <c r="A4003" s="3" t="s">
        <v>4035</v>
      </c>
      <c r="B4003">
        <v>2</v>
      </c>
      <c r="C4003">
        <v>0</v>
      </c>
      <c r="D4003" s="1">
        <v>0</v>
      </c>
      <c r="E4003" s="2">
        <v>9.5</v>
      </c>
      <c r="H4003" s="4" t="str">
        <f t="shared" si="311"/>
        <v/>
      </c>
      <c r="I4003" s="4" t="str">
        <f t="shared" si="312"/>
        <v/>
      </c>
      <c r="J4003" s="4" t="str">
        <f t="shared" si="313"/>
        <v/>
      </c>
      <c r="K4003" s="4" t="str">
        <f>IF(ISERROR(MATCH(A4003,SEM_20201201_20210416!A:A,0)),"","Y")</f>
        <v/>
      </c>
      <c r="L4003" s="4" t="str">
        <f>IF(K4003="Y",VLOOKUP($A4003,SEM_20201201_20210416!$A:$G,3,FALSE),"")</f>
        <v/>
      </c>
      <c r="M4003" s="4" t="str">
        <f>IF(K4003="Y",VLOOKUP($A4003,SEM_20201201_20210416!$A:$G,4,FALSE),"")</f>
        <v/>
      </c>
      <c r="N4003" s="1" t="str">
        <f>IFERROR(VLOOKUP(A4003,SEM_20201201_20210416!A:F,6,FALSE),"")</f>
        <v/>
      </c>
      <c r="O4003" s="4" t="str">
        <f t="shared" si="314"/>
        <v/>
      </c>
      <c r="P4003" s="4" t="str">
        <f t="shared" si="315"/>
        <v/>
      </c>
    </row>
    <row r="4004" spans="1:16">
      <c r="A4004" s="3" t="s">
        <v>4105</v>
      </c>
      <c r="B4004">
        <v>2</v>
      </c>
      <c r="C4004">
        <v>0</v>
      </c>
      <c r="D4004" s="1">
        <v>0</v>
      </c>
      <c r="E4004" s="2">
        <v>9.5</v>
      </c>
      <c r="H4004" s="4" t="str">
        <f t="shared" si="311"/>
        <v/>
      </c>
      <c r="I4004" s="4" t="str">
        <f t="shared" si="312"/>
        <v/>
      </c>
      <c r="J4004" s="4" t="str">
        <f t="shared" si="313"/>
        <v/>
      </c>
      <c r="K4004" s="4" t="str">
        <f>IF(ISERROR(MATCH(A4004,SEM_20201201_20210416!A:A,0)),"","Y")</f>
        <v/>
      </c>
      <c r="L4004" s="4" t="str">
        <f>IF(K4004="Y",VLOOKUP($A4004,SEM_20201201_20210416!$A:$G,3,FALSE),"")</f>
        <v/>
      </c>
      <c r="M4004" s="4" t="str">
        <f>IF(K4004="Y",VLOOKUP($A4004,SEM_20201201_20210416!$A:$G,4,FALSE),"")</f>
        <v/>
      </c>
      <c r="N4004" s="1" t="str">
        <f>IFERROR(VLOOKUP(A4004,SEM_20201201_20210416!A:F,6,FALSE),"")</f>
        <v/>
      </c>
      <c r="O4004" s="4" t="str">
        <f t="shared" si="314"/>
        <v/>
      </c>
      <c r="P4004" s="4" t="str">
        <f t="shared" si="315"/>
        <v/>
      </c>
    </row>
    <row r="4005" spans="1:16">
      <c r="A4005" s="3" t="s">
        <v>4121</v>
      </c>
      <c r="B4005">
        <v>2</v>
      </c>
      <c r="C4005">
        <v>0</v>
      </c>
      <c r="D4005" s="1">
        <v>0</v>
      </c>
      <c r="E4005" s="2">
        <v>9.5</v>
      </c>
      <c r="H4005" s="4" t="str">
        <f t="shared" si="311"/>
        <v/>
      </c>
      <c r="I4005" s="4" t="str">
        <f t="shared" si="312"/>
        <v/>
      </c>
      <c r="J4005" s="4" t="str">
        <f t="shared" si="313"/>
        <v/>
      </c>
      <c r="K4005" s="4" t="str">
        <f>IF(ISERROR(MATCH(A4005,SEM_20201201_20210416!A:A,0)),"","Y")</f>
        <v/>
      </c>
      <c r="L4005" s="4" t="str">
        <f>IF(K4005="Y",VLOOKUP($A4005,SEM_20201201_20210416!$A:$G,3,FALSE),"")</f>
        <v/>
      </c>
      <c r="M4005" s="4" t="str">
        <f>IF(K4005="Y",VLOOKUP($A4005,SEM_20201201_20210416!$A:$G,4,FALSE),"")</f>
        <v/>
      </c>
      <c r="N4005" s="1" t="str">
        <f>IFERROR(VLOOKUP(A4005,SEM_20201201_20210416!A:F,6,FALSE),"")</f>
        <v/>
      </c>
      <c r="O4005" s="4" t="str">
        <f t="shared" si="314"/>
        <v/>
      </c>
      <c r="P4005" s="4" t="str">
        <f t="shared" si="315"/>
        <v/>
      </c>
    </row>
    <row r="4006" spans="1:16">
      <c r="A4006" s="3" t="s">
        <v>4169</v>
      </c>
      <c r="B4006">
        <v>2</v>
      </c>
      <c r="C4006">
        <v>0</v>
      </c>
      <c r="D4006" s="1">
        <v>0</v>
      </c>
      <c r="E4006" s="2">
        <v>9.5</v>
      </c>
      <c r="H4006" s="4" t="str">
        <f t="shared" si="311"/>
        <v/>
      </c>
      <c r="I4006" s="4" t="str">
        <f t="shared" si="312"/>
        <v/>
      </c>
      <c r="J4006" s="4" t="str">
        <f t="shared" si="313"/>
        <v/>
      </c>
      <c r="K4006" s="4" t="str">
        <f>IF(ISERROR(MATCH(A4006,SEM_20201201_20210416!A:A,0)),"","Y")</f>
        <v/>
      </c>
      <c r="L4006" s="4" t="str">
        <f>IF(K4006="Y",VLOOKUP($A4006,SEM_20201201_20210416!$A:$G,3,FALSE),"")</f>
        <v/>
      </c>
      <c r="M4006" s="4" t="str">
        <f>IF(K4006="Y",VLOOKUP($A4006,SEM_20201201_20210416!$A:$G,4,FALSE),"")</f>
        <v/>
      </c>
      <c r="N4006" s="1" t="str">
        <f>IFERROR(VLOOKUP(A4006,SEM_20201201_20210416!A:F,6,FALSE),"")</f>
        <v/>
      </c>
      <c r="O4006" s="4" t="str">
        <f t="shared" si="314"/>
        <v/>
      </c>
      <c r="P4006" s="4" t="str">
        <f t="shared" si="315"/>
        <v/>
      </c>
    </row>
    <row r="4007" spans="1:16">
      <c r="A4007" s="3" t="s">
        <v>4302</v>
      </c>
      <c r="B4007">
        <v>2</v>
      </c>
      <c r="C4007">
        <v>0</v>
      </c>
      <c r="D4007" s="1">
        <v>0</v>
      </c>
      <c r="E4007" s="2">
        <v>9.5</v>
      </c>
      <c r="H4007" s="4" t="str">
        <f t="shared" si="311"/>
        <v/>
      </c>
      <c r="I4007" s="4" t="str">
        <f t="shared" si="312"/>
        <v/>
      </c>
      <c r="J4007" s="4" t="str">
        <f t="shared" si="313"/>
        <v/>
      </c>
      <c r="K4007" s="4" t="str">
        <f>IF(ISERROR(MATCH(A4007,SEM_20201201_20210416!A:A,0)),"","Y")</f>
        <v/>
      </c>
      <c r="L4007" s="4" t="str">
        <f>IF(K4007="Y",VLOOKUP($A4007,SEM_20201201_20210416!$A:$G,3,FALSE),"")</f>
        <v/>
      </c>
      <c r="M4007" s="4" t="str">
        <f>IF(K4007="Y",VLOOKUP($A4007,SEM_20201201_20210416!$A:$G,4,FALSE),"")</f>
        <v/>
      </c>
      <c r="N4007" s="1" t="str">
        <f>IFERROR(VLOOKUP(A4007,SEM_20201201_20210416!A:F,6,FALSE),"")</f>
        <v/>
      </c>
      <c r="O4007" s="4" t="str">
        <f t="shared" si="314"/>
        <v/>
      </c>
      <c r="P4007" s="4" t="str">
        <f t="shared" si="315"/>
        <v/>
      </c>
    </row>
    <row r="4008" spans="1:16">
      <c r="A4008" s="3" t="s">
        <v>4392</v>
      </c>
      <c r="B4008">
        <v>2</v>
      </c>
      <c r="C4008">
        <v>0</v>
      </c>
      <c r="D4008" s="1">
        <v>0</v>
      </c>
      <c r="E4008" s="2">
        <v>9.5</v>
      </c>
      <c r="H4008" s="4" t="str">
        <f t="shared" si="311"/>
        <v/>
      </c>
      <c r="I4008" s="4" t="str">
        <f t="shared" si="312"/>
        <v/>
      </c>
      <c r="J4008" s="4" t="str">
        <f t="shared" si="313"/>
        <v/>
      </c>
      <c r="K4008" s="4" t="str">
        <f>IF(ISERROR(MATCH(A4008,SEM_20201201_20210416!A:A,0)),"","Y")</f>
        <v/>
      </c>
      <c r="L4008" s="4" t="str">
        <f>IF(K4008="Y",VLOOKUP($A4008,SEM_20201201_20210416!$A:$G,3,FALSE),"")</f>
        <v/>
      </c>
      <c r="M4008" s="4" t="str">
        <f>IF(K4008="Y",VLOOKUP($A4008,SEM_20201201_20210416!$A:$G,4,FALSE),"")</f>
        <v/>
      </c>
      <c r="N4008" s="1" t="str">
        <f>IFERROR(VLOOKUP(A4008,SEM_20201201_20210416!A:F,6,FALSE),"")</f>
        <v/>
      </c>
      <c r="O4008" s="4" t="str">
        <f t="shared" si="314"/>
        <v/>
      </c>
      <c r="P4008" s="4" t="str">
        <f t="shared" si="315"/>
        <v/>
      </c>
    </row>
    <row r="4009" spans="1:16">
      <c r="A4009" s="3" t="s">
        <v>4437</v>
      </c>
      <c r="B4009">
        <v>2</v>
      </c>
      <c r="C4009">
        <v>0</v>
      </c>
      <c r="D4009" s="1">
        <v>0</v>
      </c>
      <c r="E4009" s="2">
        <v>9.5</v>
      </c>
      <c r="H4009" s="4" t="str">
        <f t="shared" si="311"/>
        <v/>
      </c>
      <c r="I4009" s="4" t="str">
        <f t="shared" si="312"/>
        <v/>
      </c>
      <c r="J4009" s="4" t="str">
        <f t="shared" si="313"/>
        <v/>
      </c>
      <c r="K4009" s="4" t="str">
        <f>IF(ISERROR(MATCH(A4009,SEM_20201201_20210416!A:A,0)),"","Y")</f>
        <v/>
      </c>
      <c r="L4009" s="4" t="str">
        <f>IF(K4009="Y",VLOOKUP($A4009,SEM_20201201_20210416!$A:$G,3,FALSE),"")</f>
        <v/>
      </c>
      <c r="M4009" s="4" t="str">
        <f>IF(K4009="Y",VLOOKUP($A4009,SEM_20201201_20210416!$A:$G,4,FALSE),"")</f>
        <v/>
      </c>
      <c r="N4009" s="1" t="str">
        <f>IFERROR(VLOOKUP(A4009,SEM_20201201_20210416!A:F,6,FALSE),"")</f>
        <v/>
      </c>
      <c r="O4009" s="4" t="str">
        <f t="shared" si="314"/>
        <v/>
      </c>
      <c r="P4009" s="4" t="str">
        <f t="shared" si="315"/>
        <v/>
      </c>
    </row>
    <row r="4010" spans="1:16">
      <c r="A4010" s="3" t="s">
        <v>4522</v>
      </c>
      <c r="B4010">
        <v>2</v>
      </c>
      <c r="C4010">
        <v>0</v>
      </c>
      <c r="D4010" s="1">
        <v>0</v>
      </c>
      <c r="E4010" s="2">
        <v>9.5</v>
      </c>
      <c r="H4010" s="4" t="str">
        <f t="shared" si="311"/>
        <v/>
      </c>
      <c r="I4010" s="4" t="str">
        <f t="shared" si="312"/>
        <v/>
      </c>
      <c r="J4010" s="4" t="str">
        <f t="shared" si="313"/>
        <v/>
      </c>
      <c r="K4010" s="4" t="str">
        <f>IF(ISERROR(MATCH(A4010,SEM_20201201_20210416!A:A,0)),"","Y")</f>
        <v/>
      </c>
      <c r="L4010" s="4" t="str">
        <f>IF(K4010="Y",VLOOKUP($A4010,SEM_20201201_20210416!$A:$G,3,FALSE),"")</f>
        <v/>
      </c>
      <c r="M4010" s="4" t="str">
        <f>IF(K4010="Y",VLOOKUP($A4010,SEM_20201201_20210416!$A:$G,4,FALSE),"")</f>
        <v/>
      </c>
      <c r="N4010" s="1" t="str">
        <f>IFERROR(VLOOKUP(A4010,SEM_20201201_20210416!A:F,6,FALSE),"")</f>
        <v/>
      </c>
      <c r="O4010" s="4" t="str">
        <f t="shared" si="314"/>
        <v/>
      </c>
      <c r="P4010" s="4" t="str">
        <f t="shared" si="315"/>
        <v/>
      </c>
    </row>
    <row r="4011" spans="1:16">
      <c r="A4011" s="3" t="s">
        <v>4546</v>
      </c>
      <c r="B4011">
        <v>2</v>
      </c>
      <c r="C4011">
        <v>0</v>
      </c>
      <c r="D4011" s="1">
        <v>0</v>
      </c>
      <c r="E4011" s="2">
        <v>9.5</v>
      </c>
      <c r="H4011" s="4" t="str">
        <f t="shared" si="311"/>
        <v/>
      </c>
      <c r="I4011" s="4" t="str">
        <f t="shared" si="312"/>
        <v/>
      </c>
      <c r="J4011" s="4" t="str">
        <f t="shared" si="313"/>
        <v/>
      </c>
      <c r="K4011" s="4" t="str">
        <f>IF(ISERROR(MATCH(A4011,SEM_20201201_20210416!A:A,0)),"","Y")</f>
        <v/>
      </c>
      <c r="L4011" s="4" t="str">
        <f>IF(K4011="Y",VLOOKUP($A4011,SEM_20201201_20210416!$A:$G,3,FALSE),"")</f>
        <v/>
      </c>
      <c r="M4011" s="4" t="str">
        <f>IF(K4011="Y",VLOOKUP($A4011,SEM_20201201_20210416!$A:$G,4,FALSE),"")</f>
        <v/>
      </c>
      <c r="N4011" s="1" t="str">
        <f>IFERROR(VLOOKUP(A4011,SEM_20201201_20210416!A:F,6,FALSE),"")</f>
        <v/>
      </c>
      <c r="O4011" s="4" t="str">
        <f t="shared" si="314"/>
        <v/>
      </c>
      <c r="P4011" s="4" t="str">
        <f t="shared" si="315"/>
        <v/>
      </c>
    </row>
    <row r="4012" spans="1:16">
      <c r="A4012" s="3" t="s">
        <v>3843</v>
      </c>
      <c r="B4012">
        <v>2</v>
      </c>
      <c r="C4012">
        <v>1</v>
      </c>
      <c r="D4012" s="1">
        <v>0.5</v>
      </c>
      <c r="E4012" s="2">
        <v>10</v>
      </c>
      <c r="H4012" s="4" t="str">
        <f t="shared" si="311"/>
        <v/>
      </c>
      <c r="I4012" s="4" t="str">
        <f t="shared" si="312"/>
        <v/>
      </c>
      <c r="J4012" s="4" t="str">
        <f t="shared" si="313"/>
        <v/>
      </c>
      <c r="K4012" s="4" t="str">
        <f>IF(ISERROR(MATCH(A4012,SEM_20201201_20210416!A:A,0)),"","Y")</f>
        <v/>
      </c>
      <c r="L4012" s="4" t="str">
        <f>IF(K4012="Y",VLOOKUP($A4012,SEM_20201201_20210416!$A:$G,3,FALSE),"")</f>
        <v/>
      </c>
      <c r="M4012" s="4" t="str">
        <f>IF(K4012="Y",VLOOKUP($A4012,SEM_20201201_20210416!$A:$G,4,FALSE),"")</f>
        <v/>
      </c>
      <c r="N4012" s="1" t="str">
        <f>IFERROR(VLOOKUP(A4012,SEM_20201201_20210416!A:F,6,FALSE),"")</f>
        <v/>
      </c>
      <c r="O4012" s="4" t="str">
        <f t="shared" si="314"/>
        <v/>
      </c>
      <c r="P4012" s="4" t="str">
        <f t="shared" si="315"/>
        <v/>
      </c>
    </row>
    <row r="4013" spans="1:16">
      <c r="A4013" s="3" t="s">
        <v>3716</v>
      </c>
      <c r="B4013">
        <v>2</v>
      </c>
      <c r="C4013">
        <v>0</v>
      </c>
      <c r="D4013" s="1">
        <v>0</v>
      </c>
      <c r="E4013" s="2">
        <v>10</v>
      </c>
      <c r="H4013" s="4" t="str">
        <f t="shared" si="311"/>
        <v/>
      </c>
      <c r="I4013" s="4" t="str">
        <f t="shared" si="312"/>
        <v/>
      </c>
      <c r="J4013" s="4" t="str">
        <f t="shared" si="313"/>
        <v/>
      </c>
      <c r="K4013" s="4" t="str">
        <f>IF(ISERROR(MATCH(A4013,SEM_20201201_20210416!A:A,0)),"","Y")</f>
        <v/>
      </c>
      <c r="L4013" s="4" t="str">
        <f>IF(K4013="Y",VLOOKUP($A4013,SEM_20201201_20210416!$A:$G,3,FALSE),"")</f>
        <v/>
      </c>
      <c r="M4013" s="4" t="str">
        <f>IF(K4013="Y",VLOOKUP($A4013,SEM_20201201_20210416!$A:$G,4,FALSE),"")</f>
        <v/>
      </c>
      <c r="N4013" s="1" t="str">
        <f>IFERROR(VLOOKUP(A4013,SEM_20201201_20210416!A:F,6,FALSE),"")</f>
        <v/>
      </c>
      <c r="O4013" s="4" t="str">
        <f t="shared" si="314"/>
        <v/>
      </c>
      <c r="P4013" s="4" t="str">
        <f t="shared" si="315"/>
        <v/>
      </c>
    </row>
    <row r="4014" spans="1:16">
      <c r="A4014" s="3" t="s">
        <v>3755</v>
      </c>
      <c r="B4014">
        <v>2</v>
      </c>
      <c r="C4014">
        <v>0</v>
      </c>
      <c r="D4014" s="1">
        <v>0</v>
      </c>
      <c r="E4014" s="2">
        <v>10</v>
      </c>
      <c r="H4014" s="4" t="str">
        <f t="shared" si="311"/>
        <v/>
      </c>
      <c r="I4014" s="4" t="str">
        <f t="shared" si="312"/>
        <v/>
      </c>
      <c r="J4014" s="4" t="str">
        <f t="shared" si="313"/>
        <v/>
      </c>
      <c r="K4014" s="4" t="str">
        <f>IF(ISERROR(MATCH(A4014,SEM_20201201_20210416!A:A,0)),"","Y")</f>
        <v/>
      </c>
      <c r="L4014" s="4" t="str">
        <f>IF(K4014="Y",VLOOKUP($A4014,SEM_20201201_20210416!$A:$G,3,FALSE),"")</f>
        <v/>
      </c>
      <c r="M4014" s="4" t="str">
        <f>IF(K4014="Y",VLOOKUP($A4014,SEM_20201201_20210416!$A:$G,4,FALSE),"")</f>
        <v/>
      </c>
      <c r="N4014" s="1" t="str">
        <f>IFERROR(VLOOKUP(A4014,SEM_20201201_20210416!A:F,6,FALSE),"")</f>
        <v/>
      </c>
      <c r="O4014" s="4" t="str">
        <f t="shared" si="314"/>
        <v/>
      </c>
      <c r="P4014" s="4" t="str">
        <f t="shared" si="315"/>
        <v/>
      </c>
    </row>
    <row r="4015" spans="1:16">
      <c r="A4015" s="3" t="s">
        <v>3860</v>
      </c>
      <c r="B4015">
        <v>2</v>
      </c>
      <c r="C4015">
        <v>0</v>
      </c>
      <c r="D4015" s="1">
        <v>0</v>
      </c>
      <c r="E4015" s="2">
        <v>10</v>
      </c>
      <c r="H4015" s="4" t="str">
        <f t="shared" si="311"/>
        <v/>
      </c>
      <c r="I4015" s="4" t="str">
        <f t="shared" si="312"/>
        <v/>
      </c>
      <c r="J4015" s="4" t="str">
        <f t="shared" si="313"/>
        <v/>
      </c>
      <c r="K4015" s="4" t="str">
        <f>IF(ISERROR(MATCH(A4015,SEM_20201201_20210416!A:A,0)),"","Y")</f>
        <v/>
      </c>
      <c r="L4015" s="4" t="str">
        <f>IF(K4015="Y",VLOOKUP($A4015,SEM_20201201_20210416!$A:$G,3,FALSE),"")</f>
        <v/>
      </c>
      <c r="M4015" s="4" t="str">
        <f>IF(K4015="Y",VLOOKUP($A4015,SEM_20201201_20210416!$A:$G,4,FALSE),"")</f>
        <v/>
      </c>
      <c r="N4015" s="1" t="str">
        <f>IFERROR(VLOOKUP(A4015,SEM_20201201_20210416!A:F,6,FALSE),"")</f>
        <v/>
      </c>
      <c r="O4015" s="4" t="str">
        <f t="shared" si="314"/>
        <v/>
      </c>
      <c r="P4015" s="4" t="str">
        <f t="shared" si="315"/>
        <v/>
      </c>
    </row>
    <row r="4016" spans="1:16">
      <c r="A4016" s="3" t="s">
        <v>3861</v>
      </c>
      <c r="B4016">
        <v>2</v>
      </c>
      <c r="C4016">
        <v>0</v>
      </c>
      <c r="D4016" s="1">
        <v>0</v>
      </c>
      <c r="E4016" s="2">
        <v>10</v>
      </c>
      <c r="H4016" s="4" t="str">
        <f t="shared" si="311"/>
        <v/>
      </c>
      <c r="I4016" s="4" t="str">
        <f t="shared" si="312"/>
        <v/>
      </c>
      <c r="J4016" s="4" t="str">
        <f t="shared" si="313"/>
        <v/>
      </c>
      <c r="K4016" s="4" t="str">
        <f>IF(ISERROR(MATCH(A4016,SEM_20201201_20210416!A:A,0)),"","Y")</f>
        <v/>
      </c>
      <c r="L4016" s="4" t="str">
        <f>IF(K4016="Y",VLOOKUP($A4016,SEM_20201201_20210416!$A:$G,3,FALSE),"")</f>
        <v/>
      </c>
      <c r="M4016" s="4" t="str">
        <f>IF(K4016="Y",VLOOKUP($A4016,SEM_20201201_20210416!$A:$G,4,FALSE),"")</f>
        <v/>
      </c>
      <c r="N4016" s="1" t="str">
        <f>IFERROR(VLOOKUP(A4016,SEM_20201201_20210416!A:F,6,FALSE),"")</f>
        <v/>
      </c>
      <c r="O4016" s="4" t="str">
        <f t="shared" si="314"/>
        <v/>
      </c>
      <c r="P4016" s="4" t="str">
        <f t="shared" si="315"/>
        <v/>
      </c>
    </row>
    <row r="4017" spans="1:16">
      <c r="A4017" s="3" t="s">
        <v>3873</v>
      </c>
      <c r="B4017">
        <v>2</v>
      </c>
      <c r="C4017">
        <v>0</v>
      </c>
      <c r="D4017" s="1">
        <v>0</v>
      </c>
      <c r="E4017" s="2">
        <v>10</v>
      </c>
      <c r="H4017" s="4" t="str">
        <f t="shared" si="311"/>
        <v/>
      </c>
      <c r="I4017" s="4" t="str">
        <f t="shared" si="312"/>
        <v/>
      </c>
      <c r="J4017" s="4" t="str">
        <f t="shared" si="313"/>
        <v/>
      </c>
      <c r="K4017" s="4" t="str">
        <f>IF(ISERROR(MATCH(A4017,SEM_20201201_20210416!A:A,0)),"","Y")</f>
        <v/>
      </c>
      <c r="L4017" s="4" t="str">
        <f>IF(K4017="Y",VLOOKUP($A4017,SEM_20201201_20210416!$A:$G,3,FALSE),"")</f>
        <v/>
      </c>
      <c r="M4017" s="4" t="str">
        <f>IF(K4017="Y",VLOOKUP($A4017,SEM_20201201_20210416!$A:$G,4,FALSE),"")</f>
        <v/>
      </c>
      <c r="N4017" s="1" t="str">
        <f>IFERROR(VLOOKUP(A4017,SEM_20201201_20210416!A:F,6,FALSE),"")</f>
        <v/>
      </c>
      <c r="O4017" s="4" t="str">
        <f t="shared" si="314"/>
        <v/>
      </c>
      <c r="P4017" s="4" t="str">
        <f t="shared" si="315"/>
        <v/>
      </c>
    </row>
    <row r="4018" spans="1:16">
      <c r="A4018" s="3" t="s">
        <v>3985</v>
      </c>
      <c r="B4018">
        <v>2</v>
      </c>
      <c r="C4018">
        <v>0</v>
      </c>
      <c r="D4018" s="1">
        <v>0</v>
      </c>
      <c r="E4018" s="2">
        <v>10</v>
      </c>
      <c r="H4018" s="4" t="str">
        <f t="shared" si="311"/>
        <v/>
      </c>
      <c r="I4018" s="4" t="str">
        <f t="shared" si="312"/>
        <v/>
      </c>
      <c r="J4018" s="4" t="str">
        <f t="shared" si="313"/>
        <v/>
      </c>
      <c r="K4018" s="4" t="str">
        <f>IF(ISERROR(MATCH(A4018,SEM_20201201_20210416!A:A,0)),"","Y")</f>
        <v/>
      </c>
      <c r="L4018" s="4" t="str">
        <f>IF(K4018="Y",VLOOKUP($A4018,SEM_20201201_20210416!$A:$G,3,FALSE),"")</f>
        <v/>
      </c>
      <c r="M4018" s="4" t="str">
        <f>IF(K4018="Y",VLOOKUP($A4018,SEM_20201201_20210416!$A:$G,4,FALSE),"")</f>
        <v/>
      </c>
      <c r="N4018" s="1" t="str">
        <f>IFERROR(VLOOKUP(A4018,SEM_20201201_20210416!A:F,6,FALSE),"")</f>
        <v/>
      </c>
      <c r="O4018" s="4" t="str">
        <f t="shared" si="314"/>
        <v/>
      </c>
      <c r="P4018" s="4" t="str">
        <f t="shared" si="315"/>
        <v/>
      </c>
    </row>
    <row r="4019" spans="1:16">
      <c r="A4019" s="3" t="s">
        <v>3997</v>
      </c>
      <c r="B4019">
        <v>2</v>
      </c>
      <c r="C4019">
        <v>0</v>
      </c>
      <c r="D4019" s="1">
        <v>0</v>
      </c>
      <c r="E4019" s="2">
        <v>10</v>
      </c>
      <c r="H4019" s="4" t="str">
        <f t="shared" si="311"/>
        <v/>
      </c>
      <c r="I4019" s="4" t="str">
        <f t="shared" si="312"/>
        <v/>
      </c>
      <c r="J4019" s="4" t="str">
        <f t="shared" si="313"/>
        <v/>
      </c>
      <c r="K4019" s="4" t="str">
        <f>IF(ISERROR(MATCH(A4019,SEM_20201201_20210416!A:A,0)),"","Y")</f>
        <v/>
      </c>
      <c r="L4019" s="4" t="str">
        <f>IF(K4019="Y",VLOOKUP($A4019,SEM_20201201_20210416!$A:$G,3,FALSE),"")</f>
        <v/>
      </c>
      <c r="M4019" s="4" t="str">
        <f>IF(K4019="Y",VLOOKUP($A4019,SEM_20201201_20210416!$A:$G,4,FALSE),"")</f>
        <v/>
      </c>
      <c r="N4019" s="1" t="str">
        <f>IFERROR(VLOOKUP(A4019,SEM_20201201_20210416!A:F,6,FALSE),"")</f>
        <v/>
      </c>
      <c r="O4019" s="4" t="str">
        <f t="shared" si="314"/>
        <v/>
      </c>
      <c r="P4019" s="4" t="str">
        <f t="shared" si="315"/>
        <v/>
      </c>
    </row>
    <row r="4020" spans="1:16">
      <c r="A4020" s="3" t="s">
        <v>4007</v>
      </c>
      <c r="B4020">
        <v>2</v>
      </c>
      <c r="C4020">
        <v>0</v>
      </c>
      <c r="D4020" s="1">
        <v>0</v>
      </c>
      <c r="E4020" s="2">
        <v>10</v>
      </c>
      <c r="H4020" s="4" t="str">
        <f t="shared" si="311"/>
        <v/>
      </c>
      <c r="I4020" s="4" t="str">
        <f t="shared" si="312"/>
        <v/>
      </c>
      <c r="J4020" s="4" t="str">
        <f t="shared" si="313"/>
        <v/>
      </c>
      <c r="K4020" s="4" t="str">
        <f>IF(ISERROR(MATCH(A4020,SEM_20201201_20210416!A:A,0)),"","Y")</f>
        <v/>
      </c>
      <c r="L4020" s="4" t="str">
        <f>IF(K4020="Y",VLOOKUP($A4020,SEM_20201201_20210416!$A:$G,3,FALSE),"")</f>
        <v/>
      </c>
      <c r="M4020" s="4" t="str">
        <f>IF(K4020="Y",VLOOKUP($A4020,SEM_20201201_20210416!$A:$G,4,FALSE),"")</f>
        <v/>
      </c>
      <c r="N4020" s="1" t="str">
        <f>IFERROR(VLOOKUP(A4020,SEM_20201201_20210416!A:F,6,FALSE),"")</f>
        <v/>
      </c>
      <c r="O4020" s="4" t="str">
        <f t="shared" si="314"/>
        <v/>
      </c>
      <c r="P4020" s="4" t="str">
        <f t="shared" si="315"/>
        <v/>
      </c>
    </row>
    <row r="4021" spans="1:16">
      <c r="A4021" s="3" t="s">
        <v>4060</v>
      </c>
      <c r="B4021">
        <v>2</v>
      </c>
      <c r="C4021">
        <v>0</v>
      </c>
      <c r="D4021" s="1">
        <v>0</v>
      </c>
      <c r="E4021" s="2">
        <v>10</v>
      </c>
      <c r="H4021" s="4" t="str">
        <f t="shared" si="311"/>
        <v/>
      </c>
      <c r="I4021" s="4" t="str">
        <f t="shared" si="312"/>
        <v/>
      </c>
      <c r="J4021" s="4" t="str">
        <f t="shared" si="313"/>
        <v/>
      </c>
      <c r="K4021" s="4" t="str">
        <f>IF(ISERROR(MATCH(A4021,SEM_20201201_20210416!A:A,0)),"","Y")</f>
        <v/>
      </c>
      <c r="L4021" s="4" t="str">
        <f>IF(K4021="Y",VLOOKUP($A4021,SEM_20201201_20210416!$A:$G,3,FALSE),"")</f>
        <v/>
      </c>
      <c r="M4021" s="4" t="str">
        <f>IF(K4021="Y",VLOOKUP($A4021,SEM_20201201_20210416!$A:$G,4,FALSE),"")</f>
        <v/>
      </c>
      <c r="N4021" s="1" t="str">
        <f>IFERROR(VLOOKUP(A4021,SEM_20201201_20210416!A:F,6,FALSE),"")</f>
        <v/>
      </c>
      <c r="O4021" s="4" t="str">
        <f t="shared" si="314"/>
        <v/>
      </c>
      <c r="P4021" s="4" t="str">
        <f t="shared" si="315"/>
        <v/>
      </c>
    </row>
    <row r="4022" spans="1:16">
      <c r="A4022" s="3" t="s">
        <v>4207</v>
      </c>
      <c r="B4022">
        <v>2</v>
      </c>
      <c r="C4022">
        <v>0</v>
      </c>
      <c r="D4022" s="1">
        <v>0</v>
      </c>
      <c r="E4022" s="2">
        <v>10</v>
      </c>
      <c r="H4022" s="4" t="str">
        <f t="shared" si="311"/>
        <v/>
      </c>
      <c r="I4022" s="4" t="str">
        <f t="shared" si="312"/>
        <v/>
      </c>
      <c r="J4022" s="4" t="str">
        <f t="shared" si="313"/>
        <v/>
      </c>
      <c r="K4022" s="4" t="str">
        <f>IF(ISERROR(MATCH(A4022,SEM_20201201_20210416!A:A,0)),"","Y")</f>
        <v/>
      </c>
      <c r="L4022" s="4" t="str">
        <f>IF(K4022="Y",VLOOKUP($A4022,SEM_20201201_20210416!$A:$G,3,FALSE),"")</f>
        <v/>
      </c>
      <c r="M4022" s="4" t="str">
        <f>IF(K4022="Y",VLOOKUP($A4022,SEM_20201201_20210416!$A:$G,4,FALSE),"")</f>
        <v/>
      </c>
      <c r="N4022" s="1" t="str">
        <f>IFERROR(VLOOKUP(A4022,SEM_20201201_20210416!A:F,6,FALSE),"")</f>
        <v/>
      </c>
      <c r="O4022" s="4" t="str">
        <f t="shared" si="314"/>
        <v/>
      </c>
      <c r="P4022" s="4" t="str">
        <f t="shared" si="315"/>
        <v/>
      </c>
    </row>
    <row r="4023" spans="1:16">
      <c r="A4023" s="3" t="s">
        <v>4237</v>
      </c>
      <c r="B4023">
        <v>2</v>
      </c>
      <c r="C4023">
        <v>0</v>
      </c>
      <c r="D4023" s="1">
        <v>0</v>
      </c>
      <c r="E4023" s="2">
        <v>10</v>
      </c>
      <c r="H4023" s="4" t="str">
        <f t="shared" si="311"/>
        <v/>
      </c>
      <c r="I4023" s="4" t="str">
        <f t="shared" si="312"/>
        <v/>
      </c>
      <c r="J4023" s="4" t="str">
        <f t="shared" si="313"/>
        <v/>
      </c>
      <c r="K4023" s="4" t="str">
        <f>IF(ISERROR(MATCH(A4023,SEM_20201201_20210416!A:A,0)),"","Y")</f>
        <v/>
      </c>
      <c r="L4023" s="4" t="str">
        <f>IF(K4023="Y",VLOOKUP($A4023,SEM_20201201_20210416!$A:$G,3,FALSE),"")</f>
        <v/>
      </c>
      <c r="M4023" s="4" t="str">
        <f>IF(K4023="Y",VLOOKUP($A4023,SEM_20201201_20210416!$A:$G,4,FALSE),"")</f>
        <v/>
      </c>
      <c r="N4023" s="1" t="str">
        <f>IFERROR(VLOOKUP(A4023,SEM_20201201_20210416!A:F,6,FALSE),"")</f>
        <v/>
      </c>
      <c r="O4023" s="4" t="str">
        <f t="shared" si="314"/>
        <v/>
      </c>
      <c r="P4023" s="4" t="str">
        <f t="shared" si="315"/>
        <v/>
      </c>
    </row>
    <row r="4024" spans="1:16">
      <c r="A4024" s="3" t="s">
        <v>4248</v>
      </c>
      <c r="B4024">
        <v>2</v>
      </c>
      <c r="C4024">
        <v>0</v>
      </c>
      <c r="D4024" s="1">
        <v>0</v>
      </c>
      <c r="E4024" s="2">
        <v>10</v>
      </c>
      <c r="H4024" s="4" t="str">
        <f t="shared" si="311"/>
        <v/>
      </c>
      <c r="I4024" s="4" t="str">
        <f t="shared" si="312"/>
        <v/>
      </c>
      <c r="J4024" s="4" t="str">
        <f t="shared" si="313"/>
        <v/>
      </c>
      <c r="K4024" s="4" t="str">
        <f>IF(ISERROR(MATCH(A4024,SEM_20201201_20210416!A:A,0)),"","Y")</f>
        <v/>
      </c>
      <c r="L4024" s="4" t="str">
        <f>IF(K4024="Y",VLOOKUP($A4024,SEM_20201201_20210416!$A:$G,3,FALSE),"")</f>
        <v/>
      </c>
      <c r="M4024" s="4" t="str">
        <f>IF(K4024="Y",VLOOKUP($A4024,SEM_20201201_20210416!$A:$G,4,FALSE),"")</f>
        <v/>
      </c>
      <c r="N4024" s="1" t="str">
        <f>IFERROR(VLOOKUP(A4024,SEM_20201201_20210416!A:F,6,FALSE),"")</f>
        <v/>
      </c>
      <c r="O4024" s="4" t="str">
        <f t="shared" si="314"/>
        <v/>
      </c>
      <c r="P4024" s="4" t="str">
        <f t="shared" si="315"/>
        <v/>
      </c>
    </row>
    <row r="4025" spans="1:16">
      <c r="A4025" s="3" t="s">
        <v>4270</v>
      </c>
      <c r="B4025">
        <v>2</v>
      </c>
      <c r="C4025">
        <v>0</v>
      </c>
      <c r="D4025" s="1">
        <v>0</v>
      </c>
      <c r="E4025" s="2">
        <v>10</v>
      </c>
      <c r="H4025" s="4" t="str">
        <f t="shared" si="311"/>
        <v/>
      </c>
      <c r="I4025" s="4" t="str">
        <f t="shared" si="312"/>
        <v/>
      </c>
      <c r="J4025" s="4" t="str">
        <f t="shared" si="313"/>
        <v/>
      </c>
      <c r="K4025" s="4" t="str">
        <f>IF(ISERROR(MATCH(A4025,SEM_20201201_20210416!A:A,0)),"","Y")</f>
        <v/>
      </c>
      <c r="L4025" s="4" t="str">
        <f>IF(K4025="Y",VLOOKUP($A4025,SEM_20201201_20210416!$A:$G,3,FALSE),"")</f>
        <v/>
      </c>
      <c r="M4025" s="4" t="str">
        <f>IF(K4025="Y",VLOOKUP($A4025,SEM_20201201_20210416!$A:$G,4,FALSE),"")</f>
        <v/>
      </c>
      <c r="N4025" s="1" t="str">
        <f>IFERROR(VLOOKUP(A4025,SEM_20201201_20210416!A:F,6,FALSE),"")</f>
        <v/>
      </c>
      <c r="O4025" s="4" t="str">
        <f t="shared" si="314"/>
        <v/>
      </c>
      <c r="P4025" s="4" t="str">
        <f t="shared" si="315"/>
        <v/>
      </c>
    </row>
    <row r="4026" spans="1:16">
      <c r="A4026" s="3" t="s">
        <v>4276</v>
      </c>
      <c r="B4026">
        <v>2</v>
      </c>
      <c r="C4026">
        <v>0</v>
      </c>
      <c r="D4026" s="1">
        <v>0</v>
      </c>
      <c r="E4026" s="2">
        <v>10</v>
      </c>
      <c r="H4026" s="4" t="str">
        <f t="shared" si="311"/>
        <v/>
      </c>
      <c r="I4026" s="4" t="str">
        <f t="shared" si="312"/>
        <v/>
      </c>
      <c r="J4026" s="4" t="str">
        <f t="shared" si="313"/>
        <v/>
      </c>
      <c r="K4026" s="4" t="str">
        <f>IF(ISERROR(MATCH(A4026,SEM_20201201_20210416!A:A,0)),"","Y")</f>
        <v/>
      </c>
      <c r="L4026" s="4" t="str">
        <f>IF(K4026="Y",VLOOKUP($A4026,SEM_20201201_20210416!$A:$G,3,FALSE),"")</f>
        <v/>
      </c>
      <c r="M4026" s="4" t="str">
        <f>IF(K4026="Y",VLOOKUP($A4026,SEM_20201201_20210416!$A:$G,4,FALSE),"")</f>
        <v/>
      </c>
      <c r="N4026" s="1" t="str">
        <f>IFERROR(VLOOKUP(A4026,SEM_20201201_20210416!A:F,6,FALSE),"")</f>
        <v/>
      </c>
      <c r="O4026" s="4" t="str">
        <f t="shared" si="314"/>
        <v/>
      </c>
      <c r="P4026" s="4" t="str">
        <f t="shared" si="315"/>
        <v/>
      </c>
    </row>
    <row r="4027" spans="1:16">
      <c r="A4027" s="3" t="s">
        <v>4353</v>
      </c>
      <c r="B4027">
        <v>2</v>
      </c>
      <c r="C4027">
        <v>0</v>
      </c>
      <c r="D4027" s="1">
        <v>0</v>
      </c>
      <c r="E4027" s="2">
        <v>10</v>
      </c>
      <c r="H4027" s="4" t="str">
        <f t="shared" si="311"/>
        <v/>
      </c>
      <c r="I4027" s="4" t="str">
        <f t="shared" si="312"/>
        <v/>
      </c>
      <c r="J4027" s="4" t="str">
        <f t="shared" si="313"/>
        <v/>
      </c>
      <c r="K4027" s="4" t="str">
        <f>IF(ISERROR(MATCH(A4027,SEM_20201201_20210416!A:A,0)),"","Y")</f>
        <v/>
      </c>
      <c r="L4027" s="4" t="str">
        <f>IF(K4027="Y",VLOOKUP($A4027,SEM_20201201_20210416!$A:$G,3,FALSE),"")</f>
        <v/>
      </c>
      <c r="M4027" s="4" t="str">
        <f>IF(K4027="Y",VLOOKUP($A4027,SEM_20201201_20210416!$A:$G,4,FALSE),"")</f>
        <v/>
      </c>
      <c r="N4027" s="1" t="str">
        <f>IFERROR(VLOOKUP(A4027,SEM_20201201_20210416!A:F,6,FALSE),"")</f>
        <v/>
      </c>
      <c r="O4027" s="4" t="str">
        <f t="shared" si="314"/>
        <v/>
      </c>
      <c r="P4027" s="4" t="str">
        <f t="shared" si="315"/>
        <v/>
      </c>
    </row>
    <row r="4028" spans="1:16">
      <c r="A4028" s="3" t="s">
        <v>4361</v>
      </c>
      <c r="B4028">
        <v>2</v>
      </c>
      <c r="C4028">
        <v>0</v>
      </c>
      <c r="D4028" s="1">
        <v>0</v>
      </c>
      <c r="E4028" s="2">
        <v>10</v>
      </c>
      <c r="H4028" s="4" t="str">
        <f t="shared" si="311"/>
        <v/>
      </c>
      <c r="I4028" s="4" t="str">
        <f t="shared" si="312"/>
        <v/>
      </c>
      <c r="J4028" s="4" t="str">
        <f t="shared" si="313"/>
        <v/>
      </c>
      <c r="K4028" s="4" t="str">
        <f>IF(ISERROR(MATCH(A4028,SEM_20201201_20210416!A:A,0)),"","Y")</f>
        <v/>
      </c>
      <c r="L4028" s="4" t="str">
        <f>IF(K4028="Y",VLOOKUP($A4028,SEM_20201201_20210416!$A:$G,3,FALSE),"")</f>
        <v/>
      </c>
      <c r="M4028" s="4" t="str">
        <f>IF(K4028="Y",VLOOKUP($A4028,SEM_20201201_20210416!$A:$G,4,FALSE),"")</f>
        <v/>
      </c>
      <c r="N4028" s="1" t="str">
        <f>IFERROR(VLOOKUP(A4028,SEM_20201201_20210416!A:F,6,FALSE),"")</f>
        <v/>
      </c>
      <c r="O4028" s="4" t="str">
        <f t="shared" si="314"/>
        <v/>
      </c>
      <c r="P4028" s="4" t="str">
        <f t="shared" si="315"/>
        <v/>
      </c>
    </row>
    <row r="4029" spans="1:16">
      <c r="A4029" s="3" t="s">
        <v>4398</v>
      </c>
      <c r="B4029">
        <v>2</v>
      </c>
      <c r="C4029">
        <v>0</v>
      </c>
      <c r="D4029" s="1">
        <v>0</v>
      </c>
      <c r="E4029" s="2">
        <v>10</v>
      </c>
      <c r="H4029" s="4" t="str">
        <f t="shared" si="311"/>
        <v/>
      </c>
      <c r="I4029" s="4" t="str">
        <f t="shared" si="312"/>
        <v/>
      </c>
      <c r="J4029" s="4" t="str">
        <f t="shared" si="313"/>
        <v/>
      </c>
      <c r="K4029" s="4" t="str">
        <f>IF(ISERROR(MATCH(A4029,SEM_20201201_20210416!A:A,0)),"","Y")</f>
        <v/>
      </c>
      <c r="L4029" s="4" t="str">
        <f>IF(K4029="Y",VLOOKUP($A4029,SEM_20201201_20210416!$A:$G,3,FALSE),"")</f>
        <v/>
      </c>
      <c r="M4029" s="4" t="str">
        <f>IF(K4029="Y",VLOOKUP($A4029,SEM_20201201_20210416!$A:$G,4,FALSE),"")</f>
        <v/>
      </c>
      <c r="N4029" s="1" t="str">
        <f>IFERROR(VLOOKUP(A4029,SEM_20201201_20210416!A:F,6,FALSE),"")</f>
        <v/>
      </c>
      <c r="O4029" s="4" t="str">
        <f t="shared" si="314"/>
        <v/>
      </c>
      <c r="P4029" s="4" t="str">
        <f t="shared" si="315"/>
        <v/>
      </c>
    </row>
    <row r="4030" spans="1:16">
      <c r="A4030" s="3" t="s">
        <v>4505</v>
      </c>
      <c r="B4030">
        <v>2</v>
      </c>
      <c r="C4030">
        <v>0</v>
      </c>
      <c r="D4030" s="1">
        <v>0</v>
      </c>
      <c r="E4030" s="2">
        <v>10</v>
      </c>
      <c r="H4030" s="4" t="str">
        <f t="shared" si="311"/>
        <v/>
      </c>
      <c r="I4030" s="4" t="str">
        <f t="shared" si="312"/>
        <v/>
      </c>
      <c r="J4030" s="4" t="str">
        <f t="shared" si="313"/>
        <v/>
      </c>
      <c r="K4030" s="4" t="str">
        <f>IF(ISERROR(MATCH(A4030,SEM_20201201_20210416!A:A,0)),"","Y")</f>
        <v/>
      </c>
      <c r="L4030" s="4" t="str">
        <f>IF(K4030="Y",VLOOKUP($A4030,SEM_20201201_20210416!$A:$G,3,FALSE),"")</f>
        <v/>
      </c>
      <c r="M4030" s="4" t="str">
        <f>IF(K4030="Y",VLOOKUP($A4030,SEM_20201201_20210416!$A:$G,4,FALSE),"")</f>
        <v/>
      </c>
      <c r="N4030" s="1" t="str">
        <f>IFERROR(VLOOKUP(A4030,SEM_20201201_20210416!A:F,6,FALSE),"")</f>
        <v/>
      </c>
      <c r="O4030" s="4" t="str">
        <f t="shared" si="314"/>
        <v/>
      </c>
      <c r="P4030" s="4" t="str">
        <f t="shared" si="315"/>
        <v/>
      </c>
    </row>
    <row r="4031" spans="1:16">
      <c r="A4031" s="3" t="s">
        <v>4529</v>
      </c>
      <c r="B4031">
        <v>2</v>
      </c>
      <c r="C4031">
        <v>0</v>
      </c>
      <c r="D4031" s="1">
        <v>0</v>
      </c>
      <c r="E4031" s="2">
        <v>10</v>
      </c>
      <c r="H4031" s="4" t="str">
        <f t="shared" si="311"/>
        <v/>
      </c>
      <c r="I4031" s="4" t="str">
        <f t="shared" si="312"/>
        <v/>
      </c>
      <c r="J4031" s="4" t="str">
        <f t="shared" si="313"/>
        <v/>
      </c>
      <c r="K4031" s="4" t="str">
        <f>IF(ISERROR(MATCH(A4031,SEM_20201201_20210416!A:A,0)),"","Y")</f>
        <v/>
      </c>
      <c r="L4031" s="4" t="str">
        <f>IF(K4031="Y",VLOOKUP($A4031,SEM_20201201_20210416!$A:$G,3,FALSE),"")</f>
        <v/>
      </c>
      <c r="M4031" s="4" t="str">
        <f>IF(K4031="Y",VLOOKUP($A4031,SEM_20201201_20210416!$A:$G,4,FALSE),"")</f>
        <v/>
      </c>
      <c r="N4031" s="1" t="str">
        <f>IFERROR(VLOOKUP(A4031,SEM_20201201_20210416!A:F,6,FALSE),"")</f>
        <v/>
      </c>
      <c r="O4031" s="4" t="str">
        <f t="shared" si="314"/>
        <v/>
      </c>
      <c r="P4031" s="4" t="str">
        <f t="shared" si="315"/>
        <v/>
      </c>
    </row>
    <row r="4032" spans="1:16">
      <c r="A4032" s="3" t="s">
        <v>4536</v>
      </c>
      <c r="B4032">
        <v>2</v>
      </c>
      <c r="C4032">
        <v>0</v>
      </c>
      <c r="D4032" s="1">
        <v>0</v>
      </c>
      <c r="E4032" s="2">
        <v>10</v>
      </c>
      <c r="H4032" s="4" t="str">
        <f t="shared" si="311"/>
        <v/>
      </c>
      <c r="I4032" s="4" t="str">
        <f t="shared" si="312"/>
        <v/>
      </c>
      <c r="J4032" s="4" t="str">
        <f t="shared" si="313"/>
        <v/>
      </c>
      <c r="K4032" s="4" t="str">
        <f>IF(ISERROR(MATCH(A4032,SEM_20201201_20210416!A:A,0)),"","Y")</f>
        <v/>
      </c>
      <c r="L4032" s="4" t="str">
        <f>IF(K4032="Y",VLOOKUP($A4032,SEM_20201201_20210416!$A:$G,3,FALSE),"")</f>
        <v/>
      </c>
      <c r="M4032" s="4" t="str">
        <f>IF(K4032="Y",VLOOKUP($A4032,SEM_20201201_20210416!$A:$G,4,FALSE),"")</f>
        <v/>
      </c>
      <c r="N4032" s="1" t="str">
        <f>IFERROR(VLOOKUP(A4032,SEM_20201201_20210416!A:F,6,FALSE),"")</f>
        <v/>
      </c>
      <c r="O4032" s="4" t="str">
        <f t="shared" si="314"/>
        <v/>
      </c>
      <c r="P4032" s="4" t="str">
        <f t="shared" si="315"/>
        <v/>
      </c>
    </row>
    <row r="4033" spans="1:16">
      <c r="A4033" s="3" t="s">
        <v>4549</v>
      </c>
      <c r="B4033">
        <v>2</v>
      </c>
      <c r="C4033">
        <v>0</v>
      </c>
      <c r="D4033" s="1">
        <v>0</v>
      </c>
      <c r="E4033" s="2">
        <v>10</v>
      </c>
      <c r="H4033" s="4" t="str">
        <f t="shared" si="311"/>
        <v/>
      </c>
      <c r="I4033" s="4" t="str">
        <f t="shared" si="312"/>
        <v/>
      </c>
      <c r="J4033" s="4" t="str">
        <f t="shared" si="313"/>
        <v/>
      </c>
      <c r="K4033" s="4" t="str">
        <f>IF(ISERROR(MATCH(A4033,SEM_20201201_20210416!A:A,0)),"","Y")</f>
        <v/>
      </c>
      <c r="L4033" s="4" t="str">
        <f>IF(K4033="Y",VLOOKUP($A4033,SEM_20201201_20210416!$A:$G,3,FALSE),"")</f>
        <v/>
      </c>
      <c r="M4033" s="4" t="str">
        <f>IF(K4033="Y",VLOOKUP($A4033,SEM_20201201_20210416!$A:$G,4,FALSE),"")</f>
        <v/>
      </c>
      <c r="N4033" s="1" t="str">
        <f>IFERROR(VLOOKUP(A4033,SEM_20201201_20210416!A:F,6,FALSE),"")</f>
        <v/>
      </c>
      <c r="O4033" s="4" t="str">
        <f t="shared" si="314"/>
        <v/>
      </c>
      <c r="P4033" s="4" t="str">
        <f t="shared" si="315"/>
        <v/>
      </c>
    </row>
    <row r="4034" spans="1:16">
      <c r="A4034" s="3" t="s">
        <v>3719</v>
      </c>
      <c r="B4034">
        <v>2</v>
      </c>
      <c r="C4034">
        <v>0</v>
      </c>
      <c r="D4034" s="1">
        <v>0</v>
      </c>
      <c r="E4034" s="2">
        <v>10.5</v>
      </c>
      <c r="H4034" s="4" t="str">
        <f t="shared" si="311"/>
        <v/>
      </c>
      <c r="I4034" s="4" t="str">
        <f t="shared" si="312"/>
        <v/>
      </c>
      <c r="J4034" s="4" t="str">
        <f t="shared" si="313"/>
        <v/>
      </c>
      <c r="K4034" s="4" t="str">
        <f>IF(ISERROR(MATCH(A4034,SEM_20201201_20210416!A:A,0)),"","Y")</f>
        <v/>
      </c>
      <c r="L4034" s="4" t="str">
        <f>IF(K4034="Y",VLOOKUP($A4034,SEM_20201201_20210416!$A:$G,3,FALSE),"")</f>
        <v/>
      </c>
      <c r="M4034" s="4" t="str">
        <f>IF(K4034="Y",VLOOKUP($A4034,SEM_20201201_20210416!$A:$G,4,FALSE),"")</f>
        <v/>
      </c>
      <c r="N4034" s="1" t="str">
        <f>IFERROR(VLOOKUP(A4034,SEM_20201201_20210416!A:F,6,FALSE),"")</f>
        <v/>
      </c>
      <c r="O4034" s="4" t="str">
        <f t="shared" si="314"/>
        <v/>
      </c>
      <c r="P4034" s="4" t="str">
        <f t="shared" si="315"/>
        <v/>
      </c>
    </row>
    <row r="4035" spans="1:16">
      <c r="A4035" s="3" t="s">
        <v>3745</v>
      </c>
      <c r="B4035">
        <v>2</v>
      </c>
      <c r="C4035">
        <v>0</v>
      </c>
      <c r="D4035" s="1">
        <v>0</v>
      </c>
      <c r="E4035" s="2">
        <v>10.5</v>
      </c>
      <c r="H4035" s="4" t="str">
        <f t="shared" ref="H4035:H4098" si="316">IF(AND(E4035&gt;=2,E4035&lt;3),"Y","")</f>
        <v/>
      </c>
      <c r="I4035" s="4" t="str">
        <f t="shared" ref="I4035:I4098" si="317">IF(AND(E4035&gt;=4,E4035&lt;5),"Y","")</f>
        <v/>
      </c>
      <c r="J4035" s="4" t="str">
        <f t="shared" ref="J4035:J4098" si="318">IF(AND(E4035&gt;=6,E4035&lt;7),"Y","")</f>
        <v/>
      </c>
      <c r="K4035" s="4" t="str">
        <f>IF(ISERROR(MATCH(A4035,SEM_20201201_20210416!A:A,0)),"","Y")</f>
        <v/>
      </c>
      <c r="L4035" s="4" t="str">
        <f>IF(K4035="Y",VLOOKUP($A4035,SEM_20201201_20210416!$A:$G,3,FALSE),"")</f>
        <v/>
      </c>
      <c r="M4035" s="4" t="str">
        <f>IF(K4035="Y",VLOOKUP($A4035,SEM_20201201_20210416!$A:$G,4,FALSE),"")</f>
        <v/>
      </c>
      <c r="N4035" s="1" t="str">
        <f>IFERROR(VLOOKUP(A4035,SEM_20201201_20210416!A:F,6,FALSE),"")</f>
        <v/>
      </c>
      <c r="O4035" s="4" t="str">
        <f t="shared" ref="O4035:O4098" si="319">IF(AND(K4035="Y",M4035&gt;C4035),"Y","")</f>
        <v/>
      </c>
      <c r="P4035" s="4" t="str">
        <f t="shared" ref="P4035:P4098" si="320">IF(AND(G4035&lt;&gt;"N",E4035&gt;$V$1,D4035&lt;$V$2,B4035&gt;=$V$3),"Y","")</f>
        <v/>
      </c>
    </row>
    <row r="4036" spans="1:16">
      <c r="A4036" s="3" t="s">
        <v>3762</v>
      </c>
      <c r="B4036">
        <v>2</v>
      </c>
      <c r="C4036">
        <v>0</v>
      </c>
      <c r="D4036" s="1">
        <v>0</v>
      </c>
      <c r="E4036" s="2">
        <v>10.5</v>
      </c>
      <c r="H4036" s="4" t="str">
        <f t="shared" si="316"/>
        <v/>
      </c>
      <c r="I4036" s="4" t="str">
        <f t="shared" si="317"/>
        <v/>
      </c>
      <c r="J4036" s="4" t="str">
        <f t="shared" si="318"/>
        <v/>
      </c>
      <c r="K4036" s="4" t="str">
        <f>IF(ISERROR(MATCH(A4036,SEM_20201201_20210416!A:A,0)),"","Y")</f>
        <v/>
      </c>
      <c r="L4036" s="4" t="str">
        <f>IF(K4036="Y",VLOOKUP($A4036,SEM_20201201_20210416!$A:$G,3,FALSE),"")</f>
        <v/>
      </c>
      <c r="M4036" s="4" t="str">
        <f>IF(K4036="Y",VLOOKUP($A4036,SEM_20201201_20210416!$A:$G,4,FALSE),"")</f>
        <v/>
      </c>
      <c r="N4036" s="1" t="str">
        <f>IFERROR(VLOOKUP(A4036,SEM_20201201_20210416!A:F,6,FALSE),"")</f>
        <v/>
      </c>
      <c r="O4036" s="4" t="str">
        <f t="shared" si="319"/>
        <v/>
      </c>
      <c r="P4036" s="4" t="str">
        <f t="shared" si="320"/>
        <v/>
      </c>
    </row>
    <row r="4037" spans="1:16">
      <c r="A4037" s="3" t="s">
        <v>3809</v>
      </c>
      <c r="B4037">
        <v>2</v>
      </c>
      <c r="C4037">
        <v>0</v>
      </c>
      <c r="D4037" s="1">
        <v>0</v>
      </c>
      <c r="E4037" s="2">
        <v>10.5</v>
      </c>
      <c r="H4037" s="4" t="str">
        <f t="shared" si="316"/>
        <v/>
      </c>
      <c r="I4037" s="4" t="str">
        <f t="shared" si="317"/>
        <v/>
      </c>
      <c r="J4037" s="4" t="str">
        <f t="shared" si="318"/>
        <v/>
      </c>
      <c r="K4037" s="4" t="str">
        <f>IF(ISERROR(MATCH(A4037,SEM_20201201_20210416!A:A,0)),"","Y")</f>
        <v/>
      </c>
      <c r="L4037" s="4" t="str">
        <f>IF(K4037="Y",VLOOKUP($A4037,SEM_20201201_20210416!$A:$G,3,FALSE),"")</f>
        <v/>
      </c>
      <c r="M4037" s="4" t="str">
        <f>IF(K4037="Y",VLOOKUP($A4037,SEM_20201201_20210416!$A:$G,4,FALSE),"")</f>
        <v/>
      </c>
      <c r="N4037" s="1" t="str">
        <f>IFERROR(VLOOKUP(A4037,SEM_20201201_20210416!A:F,6,FALSE),"")</f>
        <v/>
      </c>
      <c r="O4037" s="4" t="str">
        <f t="shared" si="319"/>
        <v/>
      </c>
      <c r="P4037" s="4" t="str">
        <f t="shared" si="320"/>
        <v/>
      </c>
    </row>
    <row r="4038" spans="1:16">
      <c r="A4038" s="3" t="s">
        <v>3995</v>
      </c>
      <c r="B4038">
        <v>2</v>
      </c>
      <c r="C4038">
        <v>0</v>
      </c>
      <c r="D4038" s="1">
        <v>0</v>
      </c>
      <c r="E4038" s="2">
        <v>10.5</v>
      </c>
      <c r="H4038" s="4" t="str">
        <f t="shared" si="316"/>
        <v/>
      </c>
      <c r="I4038" s="4" t="str">
        <f t="shared" si="317"/>
        <v/>
      </c>
      <c r="J4038" s="4" t="str">
        <f t="shared" si="318"/>
        <v/>
      </c>
      <c r="K4038" s="4" t="str">
        <f>IF(ISERROR(MATCH(A4038,SEM_20201201_20210416!A:A,0)),"","Y")</f>
        <v/>
      </c>
      <c r="L4038" s="4" t="str">
        <f>IF(K4038="Y",VLOOKUP($A4038,SEM_20201201_20210416!$A:$G,3,FALSE),"")</f>
        <v/>
      </c>
      <c r="M4038" s="4" t="str">
        <f>IF(K4038="Y",VLOOKUP($A4038,SEM_20201201_20210416!$A:$G,4,FALSE),"")</f>
        <v/>
      </c>
      <c r="N4038" s="1" t="str">
        <f>IFERROR(VLOOKUP(A4038,SEM_20201201_20210416!A:F,6,FALSE),"")</f>
        <v/>
      </c>
      <c r="O4038" s="4" t="str">
        <f t="shared" si="319"/>
        <v/>
      </c>
      <c r="P4038" s="4" t="str">
        <f t="shared" si="320"/>
        <v/>
      </c>
    </row>
    <row r="4039" spans="1:16">
      <c r="A4039" s="3" t="s">
        <v>4058</v>
      </c>
      <c r="B4039">
        <v>2</v>
      </c>
      <c r="C4039">
        <v>0</v>
      </c>
      <c r="D4039" s="1">
        <v>0</v>
      </c>
      <c r="E4039" s="2">
        <v>10.5</v>
      </c>
      <c r="H4039" s="4" t="str">
        <f t="shared" si="316"/>
        <v/>
      </c>
      <c r="I4039" s="4" t="str">
        <f t="shared" si="317"/>
        <v/>
      </c>
      <c r="J4039" s="4" t="str">
        <f t="shared" si="318"/>
        <v/>
      </c>
      <c r="K4039" s="4" t="str">
        <f>IF(ISERROR(MATCH(A4039,SEM_20201201_20210416!A:A,0)),"","Y")</f>
        <v/>
      </c>
      <c r="L4039" s="4" t="str">
        <f>IF(K4039="Y",VLOOKUP($A4039,SEM_20201201_20210416!$A:$G,3,FALSE),"")</f>
        <v/>
      </c>
      <c r="M4039" s="4" t="str">
        <f>IF(K4039="Y",VLOOKUP($A4039,SEM_20201201_20210416!$A:$G,4,FALSE),"")</f>
        <v/>
      </c>
      <c r="N4039" s="1" t="str">
        <f>IFERROR(VLOOKUP(A4039,SEM_20201201_20210416!A:F,6,FALSE),"")</f>
        <v/>
      </c>
      <c r="O4039" s="4" t="str">
        <f t="shared" si="319"/>
        <v/>
      </c>
      <c r="P4039" s="4" t="str">
        <f t="shared" si="320"/>
        <v/>
      </c>
    </row>
    <row r="4040" spans="1:16">
      <c r="A4040" s="3" t="s">
        <v>4126</v>
      </c>
      <c r="B4040">
        <v>2</v>
      </c>
      <c r="C4040">
        <v>0</v>
      </c>
      <c r="D4040" s="1">
        <v>0</v>
      </c>
      <c r="E4040" s="2">
        <v>10.5</v>
      </c>
      <c r="H4040" s="4" t="str">
        <f t="shared" si="316"/>
        <v/>
      </c>
      <c r="I4040" s="4" t="str">
        <f t="shared" si="317"/>
        <v/>
      </c>
      <c r="J4040" s="4" t="str">
        <f t="shared" si="318"/>
        <v/>
      </c>
      <c r="K4040" s="4" t="str">
        <f>IF(ISERROR(MATCH(A4040,SEM_20201201_20210416!A:A,0)),"","Y")</f>
        <v/>
      </c>
      <c r="L4040" s="4" t="str">
        <f>IF(K4040="Y",VLOOKUP($A4040,SEM_20201201_20210416!$A:$G,3,FALSE),"")</f>
        <v/>
      </c>
      <c r="M4040" s="4" t="str">
        <f>IF(K4040="Y",VLOOKUP($A4040,SEM_20201201_20210416!$A:$G,4,FALSE),"")</f>
        <v/>
      </c>
      <c r="N4040" s="1" t="str">
        <f>IFERROR(VLOOKUP(A4040,SEM_20201201_20210416!A:F,6,FALSE),"")</f>
        <v/>
      </c>
      <c r="O4040" s="4" t="str">
        <f t="shared" si="319"/>
        <v/>
      </c>
      <c r="P4040" s="4" t="str">
        <f t="shared" si="320"/>
        <v/>
      </c>
    </row>
    <row r="4041" spans="1:16">
      <c r="A4041" s="3" t="s">
        <v>4164</v>
      </c>
      <c r="B4041">
        <v>2</v>
      </c>
      <c r="C4041">
        <v>0</v>
      </c>
      <c r="D4041" s="1">
        <v>0</v>
      </c>
      <c r="E4041" s="2">
        <v>10.5</v>
      </c>
      <c r="H4041" s="4" t="str">
        <f t="shared" si="316"/>
        <v/>
      </c>
      <c r="I4041" s="4" t="str">
        <f t="shared" si="317"/>
        <v/>
      </c>
      <c r="J4041" s="4" t="str">
        <f t="shared" si="318"/>
        <v/>
      </c>
      <c r="K4041" s="4" t="str">
        <f>IF(ISERROR(MATCH(A4041,SEM_20201201_20210416!A:A,0)),"","Y")</f>
        <v/>
      </c>
      <c r="L4041" s="4" t="str">
        <f>IF(K4041="Y",VLOOKUP($A4041,SEM_20201201_20210416!$A:$G,3,FALSE),"")</f>
        <v/>
      </c>
      <c r="M4041" s="4" t="str">
        <f>IF(K4041="Y",VLOOKUP($A4041,SEM_20201201_20210416!$A:$G,4,FALSE),"")</f>
        <v/>
      </c>
      <c r="N4041" s="1" t="str">
        <f>IFERROR(VLOOKUP(A4041,SEM_20201201_20210416!A:F,6,FALSE),"")</f>
        <v/>
      </c>
      <c r="O4041" s="4" t="str">
        <f t="shared" si="319"/>
        <v/>
      </c>
      <c r="P4041" s="4" t="str">
        <f t="shared" si="320"/>
        <v/>
      </c>
    </row>
    <row r="4042" spans="1:16">
      <c r="A4042" s="3" t="s">
        <v>4265</v>
      </c>
      <c r="B4042">
        <v>2</v>
      </c>
      <c r="C4042">
        <v>0</v>
      </c>
      <c r="D4042" s="1">
        <v>0</v>
      </c>
      <c r="E4042" s="2">
        <v>10.5</v>
      </c>
      <c r="H4042" s="4" t="str">
        <f t="shared" si="316"/>
        <v/>
      </c>
      <c r="I4042" s="4" t="str">
        <f t="shared" si="317"/>
        <v/>
      </c>
      <c r="J4042" s="4" t="str">
        <f t="shared" si="318"/>
        <v/>
      </c>
      <c r="K4042" s="4" t="str">
        <f>IF(ISERROR(MATCH(A4042,SEM_20201201_20210416!A:A,0)),"","Y")</f>
        <v/>
      </c>
      <c r="L4042" s="4" t="str">
        <f>IF(K4042="Y",VLOOKUP($A4042,SEM_20201201_20210416!$A:$G,3,FALSE),"")</f>
        <v/>
      </c>
      <c r="M4042" s="4" t="str">
        <f>IF(K4042="Y",VLOOKUP($A4042,SEM_20201201_20210416!$A:$G,4,FALSE),"")</f>
        <v/>
      </c>
      <c r="N4042" s="1" t="str">
        <f>IFERROR(VLOOKUP(A4042,SEM_20201201_20210416!A:F,6,FALSE),"")</f>
        <v/>
      </c>
      <c r="O4042" s="4" t="str">
        <f t="shared" si="319"/>
        <v/>
      </c>
      <c r="P4042" s="4" t="str">
        <f t="shared" si="320"/>
        <v/>
      </c>
    </row>
    <row r="4043" spans="1:16">
      <c r="A4043" s="3" t="s">
        <v>4414</v>
      </c>
      <c r="B4043">
        <v>2</v>
      </c>
      <c r="C4043">
        <v>0</v>
      </c>
      <c r="D4043" s="1">
        <v>0</v>
      </c>
      <c r="E4043" s="2">
        <v>10.5</v>
      </c>
      <c r="H4043" s="4" t="str">
        <f t="shared" si="316"/>
        <v/>
      </c>
      <c r="I4043" s="4" t="str">
        <f t="shared" si="317"/>
        <v/>
      </c>
      <c r="J4043" s="4" t="str">
        <f t="shared" si="318"/>
        <v/>
      </c>
      <c r="K4043" s="4" t="str">
        <f>IF(ISERROR(MATCH(A4043,SEM_20201201_20210416!A:A,0)),"","Y")</f>
        <v/>
      </c>
      <c r="L4043" s="4" t="str">
        <f>IF(K4043="Y",VLOOKUP($A4043,SEM_20201201_20210416!$A:$G,3,FALSE),"")</f>
        <v/>
      </c>
      <c r="M4043" s="4" t="str">
        <f>IF(K4043="Y",VLOOKUP($A4043,SEM_20201201_20210416!$A:$G,4,FALSE),"")</f>
        <v/>
      </c>
      <c r="N4043" s="1" t="str">
        <f>IFERROR(VLOOKUP(A4043,SEM_20201201_20210416!A:F,6,FALSE),"")</f>
        <v/>
      </c>
      <c r="O4043" s="4" t="str">
        <f t="shared" si="319"/>
        <v/>
      </c>
      <c r="P4043" s="4" t="str">
        <f t="shared" si="320"/>
        <v/>
      </c>
    </row>
    <row r="4044" spans="1:16">
      <c r="A4044" s="3" t="s">
        <v>4447</v>
      </c>
      <c r="B4044">
        <v>2</v>
      </c>
      <c r="C4044">
        <v>0</v>
      </c>
      <c r="D4044" s="1">
        <v>0</v>
      </c>
      <c r="E4044" s="2">
        <v>10.5</v>
      </c>
      <c r="H4044" s="4" t="str">
        <f t="shared" si="316"/>
        <v/>
      </c>
      <c r="I4044" s="4" t="str">
        <f t="shared" si="317"/>
        <v/>
      </c>
      <c r="J4044" s="4" t="str">
        <f t="shared" si="318"/>
        <v/>
      </c>
      <c r="K4044" s="4" t="str">
        <f>IF(ISERROR(MATCH(A4044,SEM_20201201_20210416!A:A,0)),"","Y")</f>
        <v/>
      </c>
      <c r="L4044" s="4" t="str">
        <f>IF(K4044="Y",VLOOKUP($A4044,SEM_20201201_20210416!$A:$G,3,FALSE),"")</f>
        <v/>
      </c>
      <c r="M4044" s="4" t="str">
        <f>IF(K4044="Y",VLOOKUP($A4044,SEM_20201201_20210416!$A:$G,4,FALSE),"")</f>
        <v/>
      </c>
      <c r="N4044" s="1" t="str">
        <f>IFERROR(VLOOKUP(A4044,SEM_20201201_20210416!A:F,6,FALSE),"")</f>
        <v/>
      </c>
      <c r="O4044" s="4" t="str">
        <f t="shared" si="319"/>
        <v/>
      </c>
      <c r="P4044" s="4" t="str">
        <f t="shared" si="320"/>
        <v/>
      </c>
    </row>
    <row r="4045" spans="1:16">
      <c r="A4045" s="3" t="s">
        <v>4535</v>
      </c>
      <c r="B4045">
        <v>2</v>
      </c>
      <c r="C4045">
        <v>0</v>
      </c>
      <c r="D4045" s="1">
        <v>0</v>
      </c>
      <c r="E4045" s="2">
        <v>10.5</v>
      </c>
      <c r="H4045" s="4" t="str">
        <f t="shared" si="316"/>
        <v/>
      </c>
      <c r="I4045" s="4" t="str">
        <f t="shared" si="317"/>
        <v/>
      </c>
      <c r="J4045" s="4" t="str">
        <f t="shared" si="318"/>
        <v/>
      </c>
      <c r="K4045" s="4" t="str">
        <f>IF(ISERROR(MATCH(A4045,SEM_20201201_20210416!A:A,0)),"","Y")</f>
        <v/>
      </c>
      <c r="L4045" s="4" t="str">
        <f>IF(K4045="Y",VLOOKUP($A4045,SEM_20201201_20210416!$A:$G,3,FALSE),"")</f>
        <v/>
      </c>
      <c r="M4045" s="4" t="str">
        <f>IF(K4045="Y",VLOOKUP($A4045,SEM_20201201_20210416!$A:$G,4,FALSE),"")</f>
        <v/>
      </c>
      <c r="N4045" s="1" t="str">
        <f>IFERROR(VLOOKUP(A4045,SEM_20201201_20210416!A:F,6,FALSE),"")</f>
        <v/>
      </c>
      <c r="O4045" s="4" t="str">
        <f t="shared" si="319"/>
        <v/>
      </c>
      <c r="P4045" s="4" t="str">
        <f t="shared" si="320"/>
        <v/>
      </c>
    </row>
    <row r="4046" spans="1:16">
      <c r="A4046" s="3" t="s">
        <v>4540</v>
      </c>
      <c r="B4046">
        <v>2</v>
      </c>
      <c r="C4046">
        <v>0</v>
      </c>
      <c r="D4046" s="1">
        <v>0</v>
      </c>
      <c r="E4046" s="2">
        <v>10.5</v>
      </c>
      <c r="H4046" s="4" t="str">
        <f t="shared" si="316"/>
        <v/>
      </c>
      <c r="I4046" s="4" t="str">
        <f t="shared" si="317"/>
        <v/>
      </c>
      <c r="J4046" s="4" t="str">
        <f t="shared" si="318"/>
        <v/>
      </c>
      <c r="K4046" s="4" t="str">
        <f>IF(ISERROR(MATCH(A4046,SEM_20201201_20210416!A:A,0)),"","Y")</f>
        <v/>
      </c>
      <c r="L4046" s="4" t="str">
        <f>IF(K4046="Y",VLOOKUP($A4046,SEM_20201201_20210416!$A:$G,3,FALSE),"")</f>
        <v/>
      </c>
      <c r="M4046" s="4" t="str">
        <f>IF(K4046="Y",VLOOKUP($A4046,SEM_20201201_20210416!$A:$G,4,FALSE),"")</f>
        <v/>
      </c>
      <c r="N4046" s="1" t="str">
        <f>IFERROR(VLOOKUP(A4046,SEM_20201201_20210416!A:F,6,FALSE),"")</f>
        <v/>
      </c>
      <c r="O4046" s="4" t="str">
        <f t="shared" si="319"/>
        <v/>
      </c>
      <c r="P4046" s="4" t="str">
        <f t="shared" si="320"/>
        <v/>
      </c>
    </row>
    <row r="4047" spans="1:16">
      <c r="A4047" s="3" t="s">
        <v>3778</v>
      </c>
      <c r="B4047">
        <v>2</v>
      </c>
      <c r="C4047">
        <v>0</v>
      </c>
      <c r="D4047" s="1">
        <v>0</v>
      </c>
      <c r="E4047" s="2">
        <v>11</v>
      </c>
      <c r="H4047" s="4" t="str">
        <f t="shared" si="316"/>
        <v/>
      </c>
      <c r="I4047" s="4" t="str">
        <f t="shared" si="317"/>
        <v/>
      </c>
      <c r="J4047" s="4" t="str">
        <f t="shared" si="318"/>
        <v/>
      </c>
      <c r="K4047" s="4" t="str">
        <f>IF(ISERROR(MATCH(A4047,SEM_20201201_20210416!A:A,0)),"","Y")</f>
        <v/>
      </c>
      <c r="L4047" s="4" t="str">
        <f>IF(K4047="Y",VLOOKUP($A4047,SEM_20201201_20210416!$A:$G,3,FALSE),"")</f>
        <v/>
      </c>
      <c r="M4047" s="4" t="str">
        <f>IF(K4047="Y",VLOOKUP($A4047,SEM_20201201_20210416!$A:$G,4,FALSE),"")</f>
        <v/>
      </c>
      <c r="N4047" s="1" t="str">
        <f>IFERROR(VLOOKUP(A4047,SEM_20201201_20210416!A:F,6,FALSE),"")</f>
        <v/>
      </c>
      <c r="O4047" s="4" t="str">
        <f t="shared" si="319"/>
        <v/>
      </c>
      <c r="P4047" s="4" t="str">
        <f t="shared" si="320"/>
        <v/>
      </c>
    </row>
    <row r="4048" spans="1:16">
      <c r="A4048" s="3" t="s">
        <v>3919</v>
      </c>
      <c r="B4048">
        <v>2</v>
      </c>
      <c r="C4048">
        <v>0</v>
      </c>
      <c r="D4048" s="1">
        <v>0</v>
      </c>
      <c r="E4048" s="2">
        <v>11</v>
      </c>
      <c r="H4048" s="4" t="str">
        <f t="shared" si="316"/>
        <v/>
      </c>
      <c r="I4048" s="4" t="str">
        <f t="shared" si="317"/>
        <v/>
      </c>
      <c r="J4048" s="4" t="str">
        <f t="shared" si="318"/>
        <v/>
      </c>
      <c r="K4048" s="4" t="str">
        <f>IF(ISERROR(MATCH(A4048,SEM_20201201_20210416!A:A,0)),"","Y")</f>
        <v/>
      </c>
      <c r="L4048" s="4" t="str">
        <f>IF(K4048="Y",VLOOKUP($A4048,SEM_20201201_20210416!$A:$G,3,FALSE),"")</f>
        <v/>
      </c>
      <c r="M4048" s="4" t="str">
        <f>IF(K4048="Y",VLOOKUP($A4048,SEM_20201201_20210416!$A:$G,4,FALSE),"")</f>
        <v/>
      </c>
      <c r="N4048" s="1" t="str">
        <f>IFERROR(VLOOKUP(A4048,SEM_20201201_20210416!A:F,6,FALSE),"")</f>
        <v/>
      </c>
      <c r="O4048" s="4" t="str">
        <f t="shared" si="319"/>
        <v/>
      </c>
      <c r="P4048" s="4" t="str">
        <f t="shared" si="320"/>
        <v/>
      </c>
    </row>
    <row r="4049" spans="1:16">
      <c r="A4049" s="3" t="s">
        <v>3961</v>
      </c>
      <c r="B4049">
        <v>2</v>
      </c>
      <c r="C4049">
        <v>0</v>
      </c>
      <c r="D4049" s="1">
        <v>0</v>
      </c>
      <c r="E4049" s="2">
        <v>11</v>
      </c>
      <c r="H4049" s="4" t="str">
        <f t="shared" si="316"/>
        <v/>
      </c>
      <c r="I4049" s="4" t="str">
        <f t="shared" si="317"/>
        <v/>
      </c>
      <c r="J4049" s="4" t="str">
        <f t="shared" si="318"/>
        <v/>
      </c>
      <c r="K4049" s="4" t="str">
        <f>IF(ISERROR(MATCH(A4049,SEM_20201201_20210416!A:A,0)),"","Y")</f>
        <v/>
      </c>
      <c r="L4049" s="4" t="str">
        <f>IF(K4049="Y",VLOOKUP($A4049,SEM_20201201_20210416!$A:$G,3,FALSE),"")</f>
        <v/>
      </c>
      <c r="M4049" s="4" t="str">
        <f>IF(K4049="Y",VLOOKUP($A4049,SEM_20201201_20210416!$A:$G,4,FALSE),"")</f>
        <v/>
      </c>
      <c r="N4049" s="1" t="str">
        <f>IFERROR(VLOOKUP(A4049,SEM_20201201_20210416!A:F,6,FALSE),"")</f>
        <v/>
      </c>
      <c r="O4049" s="4" t="str">
        <f t="shared" si="319"/>
        <v/>
      </c>
      <c r="P4049" s="4" t="str">
        <f t="shared" si="320"/>
        <v/>
      </c>
    </row>
    <row r="4050" spans="1:16">
      <c r="A4050" s="3" t="s">
        <v>4010</v>
      </c>
      <c r="B4050">
        <v>2</v>
      </c>
      <c r="C4050">
        <v>0</v>
      </c>
      <c r="D4050" s="1">
        <v>0</v>
      </c>
      <c r="E4050" s="2">
        <v>11</v>
      </c>
      <c r="H4050" s="4" t="str">
        <f t="shared" si="316"/>
        <v/>
      </c>
      <c r="I4050" s="4" t="str">
        <f t="shared" si="317"/>
        <v/>
      </c>
      <c r="J4050" s="4" t="str">
        <f t="shared" si="318"/>
        <v/>
      </c>
      <c r="K4050" s="4" t="str">
        <f>IF(ISERROR(MATCH(A4050,SEM_20201201_20210416!A:A,0)),"","Y")</f>
        <v/>
      </c>
      <c r="L4050" s="4" t="str">
        <f>IF(K4050="Y",VLOOKUP($A4050,SEM_20201201_20210416!$A:$G,3,FALSE),"")</f>
        <v/>
      </c>
      <c r="M4050" s="4" t="str">
        <f>IF(K4050="Y",VLOOKUP($A4050,SEM_20201201_20210416!$A:$G,4,FALSE),"")</f>
        <v/>
      </c>
      <c r="N4050" s="1" t="str">
        <f>IFERROR(VLOOKUP(A4050,SEM_20201201_20210416!A:F,6,FALSE),"")</f>
        <v/>
      </c>
      <c r="O4050" s="4" t="str">
        <f t="shared" si="319"/>
        <v/>
      </c>
      <c r="P4050" s="4" t="str">
        <f t="shared" si="320"/>
        <v/>
      </c>
    </row>
    <row r="4051" spans="1:16">
      <c r="A4051" s="3" t="s">
        <v>4016</v>
      </c>
      <c r="B4051">
        <v>2</v>
      </c>
      <c r="C4051">
        <v>0</v>
      </c>
      <c r="D4051" s="1">
        <v>0</v>
      </c>
      <c r="E4051" s="2">
        <v>11</v>
      </c>
      <c r="H4051" s="4" t="str">
        <f t="shared" si="316"/>
        <v/>
      </c>
      <c r="I4051" s="4" t="str">
        <f t="shared" si="317"/>
        <v/>
      </c>
      <c r="J4051" s="4" t="str">
        <f t="shared" si="318"/>
        <v/>
      </c>
      <c r="K4051" s="4" t="str">
        <f>IF(ISERROR(MATCH(A4051,SEM_20201201_20210416!A:A,0)),"","Y")</f>
        <v/>
      </c>
      <c r="L4051" s="4" t="str">
        <f>IF(K4051="Y",VLOOKUP($A4051,SEM_20201201_20210416!$A:$G,3,FALSE),"")</f>
        <v/>
      </c>
      <c r="M4051" s="4" t="str">
        <f>IF(K4051="Y",VLOOKUP($A4051,SEM_20201201_20210416!$A:$G,4,FALSE),"")</f>
        <v/>
      </c>
      <c r="N4051" s="1" t="str">
        <f>IFERROR(VLOOKUP(A4051,SEM_20201201_20210416!A:F,6,FALSE),"")</f>
        <v/>
      </c>
      <c r="O4051" s="4" t="str">
        <f t="shared" si="319"/>
        <v/>
      </c>
      <c r="P4051" s="4" t="str">
        <f t="shared" si="320"/>
        <v/>
      </c>
    </row>
    <row r="4052" spans="1:16">
      <c r="A4052" s="3" t="s">
        <v>4039</v>
      </c>
      <c r="B4052">
        <v>2</v>
      </c>
      <c r="C4052">
        <v>0</v>
      </c>
      <c r="D4052" s="1">
        <v>0</v>
      </c>
      <c r="E4052" s="2">
        <v>11</v>
      </c>
      <c r="H4052" s="4" t="str">
        <f t="shared" si="316"/>
        <v/>
      </c>
      <c r="I4052" s="4" t="str">
        <f t="shared" si="317"/>
        <v/>
      </c>
      <c r="J4052" s="4" t="str">
        <f t="shared" si="318"/>
        <v/>
      </c>
      <c r="K4052" s="4" t="str">
        <f>IF(ISERROR(MATCH(A4052,SEM_20201201_20210416!A:A,0)),"","Y")</f>
        <v/>
      </c>
      <c r="L4052" s="4" t="str">
        <f>IF(K4052="Y",VLOOKUP($A4052,SEM_20201201_20210416!$A:$G,3,FALSE),"")</f>
        <v/>
      </c>
      <c r="M4052" s="4" t="str">
        <f>IF(K4052="Y",VLOOKUP($A4052,SEM_20201201_20210416!$A:$G,4,FALSE),"")</f>
        <v/>
      </c>
      <c r="N4052" s="1" t="str">
        <f>IFERROR(VLOOKUP(A4052,SEM_20201201_20210416!A:F,6,FALSE),"")</f>
        <v/>
      </c>
      <c r="O4052" s="4" t="str">
        <f t="shared" si="319"/>
        <v/>
      </c>
      <c r="P4052" s="4" t="str">
        <f t="shared" si="320"/>
        <v/>
      </c>
    </row>
    <row r="4053" spans="1:16">
      <c r="A4053" s="3" t="s">
        <v>4090</v>
      </c>
      <c r="B4053">
        <v>2</v>
      </c>
      <c r="C4053">
        <v>0</v>
      </c>
      <c r="D4053" s="1">
        <v>0</v>
      </c>
      <c r="E4053" s="2">
        <v>11</v>
      </c>
      <c r="H4053" s="4" t="str">
        <f t="shared" si="316"/>
        <v/>
      </c>
      <c r="I4053" s="4" t="str">
        <f t="shared" si="317"/>
        <v/>
      </c>
      <c r="J4053" s="4" t="str">
        <f t="shared" si="318"/>
        <v/>
      </c>
      <c r="K4053" s="4" t="str">
        <f>IF(ISERROR(MATCH(A4053,SEM_20201201_20210416!A:A,0)),"","Y")</f>
        <v/>
      </c>
      <c r="L4053" s="4" t="str">
        <f>IF(K4053="Y",VLOOKUP($A4053,SEM_20201201_20210416!$A:$G,3,FALSE),"")</f>
        <v/>
      </c>
      <c r="M4053" s="4" t="str">
        <f>IF(K4053="Y",VLOOKUP($A4053,SEM_20201201_20210416!$A:$G,4,FALSE),"")</f>
        <v/>
      </c>
      <c r="N4053" s="1" t="str">
        <f>IFERROR(VLOOKUP(A4053,SEM_20201201_20210416!A:F,6,FALSE),"")</f>
        <v/>
      </c>
      <c r="O4053" s="4" t="str">
        <f t="shared" si="319"/>
        <v/>
      </c>
      <c r="P4053" s="4" t="str">
        <f t="shared" si="320"/>
        <v/>
      </c>
    </row>
    <row r="4054" spans="1:16">
      <c r="A4054" s="3" t="s">
        <v>4264</v>
      </c>
      <c r="B4054">
        <v>2</v>
      </c>
      <c r="C4054">
        <v>0</v>
      </c>
      <c r="D4054" s="1">
        <v>0</v>
      </c>
      <c r="E4054" s="2">
        <v>11</v>
      </c>
      <c r="H4054" s="4" t="str">
        <f t="shared" si="316"/>
        <v/>
      </c>
      <c r="I4054" s="4" t="str">
        <f t="shared" si="317"/>
        <v/>
      </c>
      <c r="J4054" s="4" t="str">
        <f t="shared" si="318"/>
        <v/>
      </c>
      <c r="K4054" s="4" t="str">
        <f>IF(ISERROR(MATCH(A4054,SEM_20201201_20210416!A:A,0)),"","Y")</f>
        <v/>
      </c>
      <c r="L4054" s="4" t="str">
        <f>IF(K4054="Y",VLOOKUP($A4054,SEM_20201201_20210416!$A:$G,3,FALSE),"")</f>
        <v/>
      </c>
      <c r="M4054" s="4" t="str">
        <f>IF(K4054="Y",VLOOKUP($A4054,SEM_20201201_20210416!$A:$G,4,FALSE),"")</f>
        <v/>
      </c>
      <c r="N4054" s="1" t="str">
        <f>IFERROR(VLOOKUP(A4054,SEM_20201201_20210416!A:F,6,FALSE),"")</f>
        <v/>
      </c>
      <c r="O4054" s="4" t="str">
        <f t="shared" si="319"/>
        <v/>
      </c>
      <c r="P4054" s="4" t="str">
        <f t="shared" si="320"/>
        <v/>
      </c>
    </row>
    <row r="4055" spans="1:16">
      <c r="A4055" s="3" t="s">
        <v>4355</v>
      </c>
      <c r="B4055">
        <v>2</v>
      </c>
      <c r="C4055">
        <v>0</v>
      </c>
      <c r="D4055" s="1">
        <v>0</v>
      </c>
      <c r="E4055" s="2">
        <v>11</v>
      </c>
      <c r="H4055" s="4" t="str">
        <f t="shared" si="316"/>
        <v/>
      </c>
      <c r="I4055" s="4" t="str">
        <f t="shared" si="317"/>
        <v/>
      </c>
      <c r="J4055" s="4" t="str">
        <f t="shared" si="318"/>
        <v/>
      </c>
      <c r="K4055" s="4" t="str">
        <f>IF(ISERROR(MATCH(A4055,SEM_20201201_20210416!A:A,0)),"","Y")</f>
        <v/>
      </c>
      <c r="L4055" s="4" t="str">
        <f>IF(K4055="Y",VLOOKUP($A4055,SEM_20201201_20210416!$A:$G,3,FALSE),"")</f>
        <v/>
      </c>
      <c r="M4055" s="4" t="str">
        <f>IF(K4055="Y",VLOOKUP($A4055,SEM_20201201_20210416!$A:$G,4,FALSE),"")</f>
        <v/>
      </c>
      <c r="N4055" s="1" t="str">
        <f>IFERROR(VLOOKUP(A4055,SEM_20201201_20210416!A:F,6,FALSE),"")</f>
        <v/>
      </c>
      <c r="O4055" s="4" t="str">
        <f t="shared" si="319"/>
        <v/>
      </c>
      <c r="P4055" s="4" t="str">
        <f t="shared" si="320"/>
        <v/>
      </c>
    </row>
    <row r="4056" spans="1:16">
      <c r="A4056" s="3" t="s">
        <v>4387</v>
      </c>
      <c r="B4056">
        <v>2</v>
      </c>
      <c r="C4056">
        <v>0</v>
      </c>
      <c r="D4056" s="1">
        <v>0</v>
      </c>
      <c r="E4056" s="2">
        <v>11</v>
      </c>
      <c r="H4056" s="4" t="str">
        <f t="shared" si="316"/>
        <v/>
      </c>
      <c r="I4056" s="4" t="str">
        <f t="shared" si="317"/>
        <v/>
      </c>
      <c r="J4056" s="4" t="str">
        <f t="shared" si="318"/>
        <v/>
      </c>
      <c r="K4056" s="4" t="str">
        <f>IF(ISERROR(MATCH(A4056,SEM_20201201_20210416!A:A,0)),"","Y")</f>
        <v/>
      </c>
      <c r="L4056" s="4" t="str">
        <f>IF(K4056="Y",VLOOKUP($A4056,SEM_20201201_20210416!$A:$G,3,FALSE),"")</f>
        <v/>
      </c>
      <c r="M4056" s="4" t="str">
        <f>IF(K4056="Y",VLOOKUP($A4056,SEM_20201201_20210416!$A:$G,4,FALSE),"")</f>
        <v/>
      </c>
      <c r="N4056" s="1" t="str">
        <f>IFERROR(VLOOKUP(A4056,SEM_20201201_20210416!A:F,6,FALSE),"")</f>
        <v/>
      </c>
      <c r="O4056" s="4" t="str">
        <f t="shared" si="319"/>
        <v/>
      </c>
      <c r="P4056" s="4" t="str">
        <f t="shared" si="320"/>
        <v/>
      </c>
    </row>
    <row r="4057" spans="1:16">
      <c r="A4057" s="3" t="s">
        <v>4406</v>
      </c>
      <c r="B4057">
        <v>2</v>
      </c>
      <c r="C4057">
        <v>0</v>
      </c>
      <c r="D4057" s="1">
        <v>0</v>
      </c>
      <c r="E4057" s="2">
        <v>11</v>
      </c>
      <c r="H4057" s="4" t="str">
        <f t="shared" si="316"/>
        <v/>
      </c>
      <c r="I4057" s="4" t="str">
        <f t="shared" si="317"/>
        <v/>
      </c>
      <c r="J4057" s="4" t="str">
        <f t="shared" si="318"/>
        <v/>
      </c>
      <c r="K4057" s="4" t="str">
        <f>IF(ISERROR(MATCH(A4057,SEM_20201201_20210416!A:A,0)),"","Y")</f>
        <v/>
      </c>
      <c r="L4057" s="4" t="str">
        <f>IF(K4057="Y",VLOOKUP($A4057,SEM_20201201_20210416!$A:$G,3,FALSE),"")</f>
        <v/>
      </c>
      <c r="M4057" s="4" t="str">
        <f>IF(K4057="Y",VLOOKUP($A4057,SEM_20201201_20210416!$A:$G,4,FALSE),"")</f>
        <v/>
      </c>
      <c r="N4057" s="1" t="str">
        <f>IFERROR(VLOOKUP(A4057,SEM_20201201_20210416!A:F,6,FALSE),"")</f>
        <v/>
      </c>
      <c r="O4057" s="4" t="str">
        <f t="shared" si="319"/>
        <v/>
      </c>
      <c r="P4057" s="4" t="str">
        <f t="shared" si="320"/>
        <v/>
      </c>
    </row>
    <row r="4058" spans="1:16">
      <c r="A4058" s="3" t="s">
        <v>4421</v>
      </c>
      <c r="B4058">
        <v>2</v>
      </c>
      <c r="C4058">
        <v>0</v>
      </c>
      <c r="D4058" s="1">
        <v>0</v>
      </c>
      <c r="E4058" s="2">
        <v>11</v>
      </c>
      <c r="H4058" s="4" t="str">
        <f t="shared" si="316"/>
        <v/>
      </c>
      <c r="I4058" s="4" t="str">
        <f t="shared" si="317"/>
        <v/>
      </c>
      <c r="J4058" s="4" t="str">
        <f t="shared" si="318"/>
        <v/>
      </c>
      <c r="K4058" s="4" t="str">
        <f>IF(ISERROR(MATCH(A4058,SEM_20201201_20210416!A:A,0)),"","Y")</f>
        <v/>
      </c>
      <c r="L4058" s="4" t="str">
        <f>IF(K4058="Y",VLOOKUP($A4058,SEM_20201201_20210416!$A:$G,3,FALSE),"")</f>
        <v/>
      </c>
      <c r="M4058" s="4" t="str">
        <f>IF(K4058="Y",VLOOKUP($A4058,SEM_20201201_20210416!$A:$G,4,FALSE),"")</f>
        <v/>
      </c>
      <c r="N4058" s="1" t="str">
        <f>IFERROR(VLOOKUP(A4058,SEM_20201201_20210416!A:F,6,FALSE),"")</f>
        <v/>
      </c>
      <c r="O4058" s="4" t="str">
        <f t="shared" si="319"/>
        <v/>
      </c>
      <c r="P4058" s="4" t="str">
        <f t="shared" si="320"/>
        <v/>
      </c>
    </row>
    <row r="4059" spans="1:16">
      <c r="A4059" s="3" t="s">
        <v>4440</v>
      </c>
      <c r="B4059">
        <v>2</v>
      </c>
      <c r="C4059">
        <v>0</v>
      </c>
      <c r="D4059" s="1">
        <v>0</v>
      </c>
      <c r="E4059" s="2">
        <v>11</v>
      </c>
      <c r="H4059" s="4" t="str">
        <f t="shared" si="316"/>
        <v/>
      </c>
      <c r="I4059" s="4" t="str">
        <f t="shared" si="317"/>
        <v/>
      </c>
      <c r="J4059" s="4" t="str">
        <f t="shared" si="318"/>
        <v/>
      </c>
      <c r="K4059" s="4" t="str">
        <f>IF(ISERROR(MATCH(A4059,SEM_20201201_20210416!A:A,0)),"","Y")</f>
        <v/>
      </c>
      <c r="L4059" s="4" t="str">
        <f>IF(K4059="Y",VLOOKUP($A4059,SEM_20201201_20210416!$A:$G,3,FALSE),"")</f>
        <v/>
      </c>
      <c r="M4059" s="4" t="str">
        <f>IF(K4059="Y",VLOOKUP($A4059,SEM_20201201_20210416!$A:$G,4,FALSE),"")</f>
        <v/>
      </c>
      <c r="N4059" s="1" t="str">
        <f>IFERROR(VLOOKUP(A4059,SEM_20201201_20210416!A:F,6,FALSE),"")</f>
        <v/>
      </c>
      <c r="O4059" s="4" t="str">
        <f t="shared" si="319"/>
        <v/>
      </c>
      <c r="P4059" s="4" t="str">
        <f t="shared" si="320"/>
        <v/>
      </c>
    </row>
    <row r="4060" spans="1:16">
      <c r="A4060" s="3" t="s">
        <v>3685</v>
      </c>
      <c r="B4060">
        <v>2</v>
      </c>
      <c r="C4060">
        <v>0</v>
      </c>
      <c r="D4060" s="1">
        <v>0</v>
      </c>
      <c r="E4060" s="2">
        <v>11.5</v>
      </c>
      <c r="H4060" s="4" t="str">
        <f t="shared" si="316"/>
        <v/>
      </c>
      <c r="I4060" s="4" t="str">
        <f t="shared" si="317"/>
        <v/>
      </c>
      <c r="J4060" s="4" t="str">
        <f t="shared" si="318"/>
        <v/>
      </c>
      <c r="K4060" s="4" t="str">
        <f>IF(ISERROR(MATCH(A4060,SEM_20201201_20210416!A:A,0)),"","Y")</f>
        <v/>
      </c>
      <c r="L4060" s="4" t="str">
        <f>IF(K4060="Y",VLOOKUP($A4060,SEM_20201201_20210416!$A:$G,3,FALSE),"")</f>
        <v/>
      </c>
      <c r="M4060" s="4" t="str">
        <f>IF(K4060="Y",VLOOKUP($A4060,SEM_20201201_20210416!$A:$G,4,FALSE),"")</f>
        <v/>
      </c>
      <c r="N4060" s="1" t="str">
        <f>IFERROR(VLOOKUP(A4060,SEM_20201201_20210416!A:F,6,FALSE),"")</f>
        <v/>
      </c>
      <c r="O4060" s="4" t="str">
        <f t="shared" si="319"/>
        <v/>
      </c>
      <c r="P4060" s="4" t="str">
        <f t="shared" si="320"/>
        <v/>
      </c>
    </row>
    <row r="4061" spans="1:16">
      <c r="A4061" s="3" t="s">
        <v>3931</v>
      </c>
      <c r="B4061">
        <v>2</v>
      </c>
      <c r="C4061">
        <v>0</v>
      </c>
      <c r="D4061" s="1">
        <v>0</v>
      </c>
      <c r="E4061" s="2">
        <v>11.5</v>
      </c>
      <c r="H4061" s="4" t="str">
        <f t="shared" si="316"/>
        <v/>
      </c>
      <c r="I4061" s="4" t="str">
        <f t="shared" si="317"/>
        <v/>
      </c>
      <c r="J4061" s="4" t="str">
        <f t="shared" si="318"/>
        <v/>
      </c>
      <c r="K4061" s="4" t="str">
        <f>IF(ISERROR(MATCH(A4061,SEM_20201201_20210416!A:A,0)),"","Y")</f>
        <v/>
      </c>
      <c r="L4061" s="4" t="str">
        <f>IF(K4061="Y",VLOOKUP($A4061,SEM_20201201_20210416!$A:$G,3,FALSE),"")</f>
        <v/>
      </c>
      <c r="M4061" s="4" t="str">
        <f>IF(K4061="Y",VLOOKUP($A4061,SEM_20201201_20210416!$A:$G,4,FALSE),"")</f>
        <v/>
      </c>
      <c r="N4061" s="1" t="str">
        <f>IFERROR(VLOOKUP(A4061,SEM_20201201_20210416!A:F,6,FALSE),"")</f>
        <v/>
      </c>
      <c r="O4061" s="4" t="str">
        <f t="shared" si="319"/>
        <v/>
      </c>
      <c r="P4061" s="4" t="str">
        <f t="shared" si="320"/>
        <v/>
      </c>
    </row>
    <row r="4062" spans="1:16">
      <c r="A4062" s="3" t="s">
        <v>4208</v>
      </c>
      <c r="B4062">
        <v>2</v>
      </c>
      <c r="C4062">
        <v>0</v>
      </c>
      <c r="D4062" s="1">
        <v>0</v>
      </c>
      <c r="E4062" s="2">
        <v>11.5</v>
      </c>
      <c r="H4062" s="4" t="str">
        <f t="shared" si="316"/>
        <v/>
      </c>
      <c r="I4062" s="4" t="str">
        <f t="shared" si="317"/>
        <v/>
      </c>
      <c r="J4062" s="4" t="str">
        <f t="shared" si="318"/>
        <v/>
      </c>
      <c r="K4062" s="4" t="str">
        <f>IF(ISERROR(MATCH(A4062,SEM_20201201_20210416!A:A,0)),"","Y")</f>
        <v/>
      </c>
      <c r="L4062" s="4" t="str">
        <f>IF(K4062="Y",VLOOKUP($A4062,SEM_20201201_20210416!$A:$G,3,FALSE),"")</f>
        <v/>
      </c>
      <c r="M4062" s="4" t="str">
        <f>IF(K4062="Y",VLOOKUP($A4062,SEM_20201201_20210416!$A:$G,4,FALSE),"")</f>
        <v/>
      </c>
      <c r="N4062" s="1" t="str">
        <f>IFERROR(VLOOKUP(A4062,SEM_20201201_20210416!A:F,6,FALSE),"")</f>
        <v/>
      </c>
      <c r="O4062" s="4" t="str">
        <f t="shared" si="319"/>
        <v/>
      </c>
      <c r="P4062" s="4" t="str">
        <f t="shared" si="320"/>
        <v/>
      </c>
    </row>
    <row r="4063" spans="1:16">
      <c r="A4063" s="3" t="s">
        <v>4256</v>
      </c>
      <c r="B4063">
        <v>2</v>
      </c>
      <c r="C4063">
        <v>0</v>
      </c>
      <c r="D4063" s="1">
        <v>0</v>
      </c>
      <c r="E4063" s="2">
        <v>11.5</v>
      </c>
      <c r="H4063" s="4" t="str">
        <f t="shared" si="316"/>
        <v/>
      </c>
      <c r="I4063" s="4" t="str">
        <f t="shared" si="317"/>
        <v/>
      </c>
      <c r="J4063" s="4" t="str">
        <f t="shared" si="318"/>
        <v/>
      </c>
      <c r="K4063" s="4" t="str">
        <f>IF(ISERROR(MATCH(A4063,SEM_20201201_20210416!A:A,0)),"","Y")</f>
        <v/>
      </c>
      <c r="L4063" s="4" t="str">
        <f>IF(K4063="Y",VLOOKUP($A4063,SEM_20201201_20210416!$A:$G,3,FALSE),"")</f>
        <v/>
      </c>
      <c r="M4063" s="4" t="str">
        <f>IF(K4063="Y",VLOOKUP($A4063,SEM_20201201_20210416!$A:$G,4,FALSE),"")</f>
        <v/>
      </c>
      <c r="N4063" s="1" t="str">
        <f>IFERROR(VLOOKUP(A4063,SEM_20201201_20210416!A:F,6,FALSE),"")</f>
        <v/>
      </c>
      <c r="O4063" s="4" t="str">
        <f t="shared" si="319"/>
        <v/>
      </c>
      <c r="P4063" s="4" t="str">
        <f t="shared" si="320"/>
        <v/>
      </c>
    </row>
    <row r="4064" spans="1:16">
      <c r="A4064" s="3" t="s">
        <v>4368</v>
      </c>
      <c r="B4064">
        <v>2</v>
      </c>
      <c r="C4064">
        <v>0</v>
      </c>
      <c r="D4064" s="1">
        <v>0</v>
      </c>
      <c r="E4064" s="2">
        <v>11.5</v>
      </c>
      <c r="H4064" s="4" t="str">
        <f t="shared" si="316"/>
        <v/>
      </c>
      <c r="I4064" s="4" t="str">
        <f t="shared" si="317"/>
        <v/>
      </c>
      <c r="J4064" s="4" t="str">
        <f t="shared" si="318"/>
        <v/>
      </c>
      <c r="K4064" s="4" t="str">
        <f>IF(ISERROR(MATCH(A4064,SEM_20201201_20210416!A:A,0)),"","Y")</f>
        <v/>
      </c>
      <c r="L4064" s="4" t="str">
        <f>IF(K4064="Y",VLOOKUP($A4064,SEM_20201201_20210416!$A:$G,3,FALSE),"")</f>
        <v/>
      </c>
      <c r="M4064" s="4" t="str">
        <f>IF(K4064="Y",VLOOKUP($A4064,SEM_20201201_20210416!$A:$G,4,FALSE),"")</f>
        <v/>
      </c>
      <c r="N4064" s="1" t="str">
        <f>IFERROR(VLOOKUP(A4064,SEM_20201201_20210416!A:F,6,FALSE),"")</f>
        <v/>
      </c>
      <c r="O4064" s="4" t="str">
        <f t="shared" si="319"/>
        <v/>
      </c>
      <c r="P4064" s="4" t="str">
        <f t="shared" si="320"/>
        <v/>
      </c>
    </row>
    <row r="4065" spans="1:16">
      <c r="A4065" s="3" t="s">
        <v>4488</v>
      </c>
      <c r="B4065">
        <v>2</v>
      </c>
      <c r="C4065">
        <v>0</v>
      </c>
      <c r="D4065" s="1">
        <v>0</v>
      </c>
      <c r="E4065" s="2">
        <v>11.5</v>
      </c>
      <c r="H4065" s="4" t="str">
        <f t="shared" si="316"/>
        <v/>
      </c>
      <c r="I4065" s="4" t="str">
        <f t="shared" si="317"/>
        <v/>
      </c>
      <c r="J4065" s="4" t="str">
        <f t="shared" si="318"/>
        <v/>
      </c>
      <c r="K4065" s="4" t="str">
        <f>IF(ISERROR(MATCH(A4065,SEM_20201201_20210416!A:A,0)),"","Y")</f>
        <v/>
      </c>
      <c r="L4065" s="4" t="str">
        <f>IF(K4065="Y",VLOOKUP($A4065,SEM_20201201_20210416!$A:$G,3,FALSE),"")</f>
        <v/>
      </c>
      <c r="M4065" s="4" t="str">
        <f>IF(K4065="Y",VLOOKUP($A4065,SEM_20201201_20210416!$A:$G,4,FALSE),"")</f>
        <v/>
      </c>
      <c r="N4065" s="1" t="str">
        <f>IFERROR(VLOOKUP(A4065,SEM_20201201_20210416!A:F,6,FALSE),"")</f>
        <v/>
      </c>
      <c r="O4065" s="4" t="str">
        <f t="shared" si="319"/>
        <v/>
      </c>
      <c r="P4065" s="4" t="str">
        <f t="shared" si="320"/>
        <v/>
      </c>
    </row>
    <row r="4066" spans="1:16">
      <c r="A4066" s="3" t="s">
        <v>3785</v>
      </c>
      <c r="B4066">
        <v>2</v>
      </c>
      <c r="C4066">
        <v>1</v>
      </c>
      <c r="D4066" s="1">
        <v>0.5</v>
      </c>
      <c r="E4066" s="2">
        <v>12</v>
      </c>
      <c r="H4066" s="4" t="str">
        <f t="shared" si="316"/>
        <v/>
      </c>
      <c r="I4066" s="4" t="str">
        <f t="shared" si="317"/>
        <v/>
      </c>
      <c r="J4066" s="4" t="str">
        <f t="shared" si="318"/>
        <v/>
      </c>
      <c r="K4066" s="4" t="str">
        <f>IF(ISERROR(MATCH(A4066,SEM_20201201_20210416!A:A,0)),"","Y")</f>
        <v/>
      </c>
      <c r="L4066" s="4" t="str">
        <f>IF(K4066="Y",VLOOKUP($A4066,SEM_20201201_20210416!$A:$G,3,FALSE),"")</f>
        <v/>
      </c>
      <c r="M4066" s="4" t="str">
        <f>IF(K4066="Y",VLOOKUP($A4066,SEM_20201201_20210416!$A:$G,4,FALSE),"")</f>
        <v/>
      </c>
      <c r="N4066" s="1" t="str">
        <f>IFERROR(VLOOKUP(A4066,SEM_20201201_20210416!A:F,6,FALSE),"")</f>
        <v/>
      </c>
      <c r="O4066" s="4" t="str">
        <f t="shared" si="319"/>
        <v/>
      </c>
      <c r="P4066" s="4" t="str">
        <f t="shared" si="320"/>
        <v/>
      </c>
    </row>
    <row r="4067" spans="1:16">
      <c r="A4067" s="3" t="s">
        <v>3788</v>
      </c>
      <c r="B4067">
        <v>2</v>
      </c>
      <c r="C4067">
        <v>0</v>
      </c>
      <c r="D4067" s="1">
        <v>0</v>
      </c>
      <c r="E4067" s="2">
        <v>12</v>
      </c>
      <c r="H4067" s="4" t="str">
        <f t="shared" si="316"/>
        <v/>
      </c>
      <c r="I4067" s="4" t="str">
        <f t="shared" si="317"/>
        <v/>
      </c>
      <c r="J4067" s="4" t="str">
        <f t="shared" si="318"/>
        <v/>
      </c>
      <c r="K4067" s="4" t="str">
        <f>IF(ISERROR(MATCH(A4067,SEM_20201201_20210416!A:A,0)),"","Y")</f>
        <v/>
      </c>
      <c r="L4067" s="4" t="str">
        <f>IF(K4067="Y",VLOOKUP($A4067,SEM_20201201_20210416!$A:$G,3,FALSE),"")</f>
        <v/>
      </c>
      <c r="M4067" s="4" t="str">
        <f>IF(K4067="Y",VLOOKUP($A4067,SEM_20201201_20210416!$A:$G,4,FALSE),"")</f>
        <v/>
      </c>
      <c r="N4067" s="1" t="str">
        <f>IFERROR(VLOOKUP(A4067,SEM_20201201_20210416!A:F,6,FALSE),"")</f>
        <v/>
      </c>
      <c r="O4067" s="4" t="str">
        <f t="shared" si="319"/>
        <v/>
      </c>
      <c r="P4067" s="4" t="str">
        <f t="shared" si="320"/>
        <v/>
      </c>
    </row>
    <row r="4068" spans="1:16">
      <c r="A4068" s="3" t="s">
        <v>4031</v>
      </c>
      <c r="B4068">
        <v>2</v>
      </c>
      <c r="C4068">
        <v>0</v>
      </c>
      <c r="D4068" s="1">
        <v>0</v>
      </c>
      <c r="E4068" s="2">
        <v>12</v>
      </c>
      <c r="H4068" s="4" t="str">
        <f t="shared" si="316"/>
        <v/>
      </c>
      <c r="I4068" s="4" t="str">
        <f t="shared" si="317"/>
        <v/>
      </c>
      <c r="J4068" s="4" t="str">
        <f t="shared" si="318"/>
        <v/>
      </c>
      <c r="K4068" s="4" t="str">
        <f>IF(ISERROR(MATCH(A4068,SEM_20201201_20210416!A:A,0)),"","Y")</f>
        <v/>
      </c>
      <c r="L4068" s="4" t="str">
        <f>IF(K4068="Y",VLOOKUP($A4068,SEM_20201201_20210416!$A:$G,3,FALSE),"")</f>
        <v/>
      </c>
      <c r="M4068" s="4" t="str">
        <f>IF(K4068="Y",VLOOKUP($A4068,SEM_20201201_20210416!$A:$G,4,FALSE),"")</f>
        <v/>
      </c>
      <c r="N4068" s="1" t="str">
        <f>IFERROR(VLOOKUP(A4068,SEM_20201201_20210416!A:F,6,FALSE),"")</f>
        <v/>
      </c>
      <c r="O4068" s="4" t="str">
        <f t="shared" si="319"/>
        <v/>
      </c>
      <c r="P4068" s="4" t="str">
        <f t="shared" si="320"/>
        <v/>
      </c>
    </row>
    <row r="4069" spans="1:16">
      <c r="A4069" s="3" t="s">
        <v>4139</v>
      </c>
      <c r="B4069">
        <v>2</v>
      </c>
      <c r="C4069">
        <v>0</v>
      </c>
      <c r="D4069" s="1">
        <v>0</v>
      </c>
      <c r="E4069" s="2">
        <v>12</v>
      </c>
      <c r="H4069" s="4" t="str">
        <f t="shared" si="316"/>
        <v/>
      </c>
      <c r="I4069" s="4" t="str">
        <f t="shared" si="317"/>
        <v/>
      </c>
      <c r="J4069" s="4" t="str">
        <f t="shared" si="318"/>
        <v/>
      </c>
      <c r="K4069" s="4" t="str">
        <f>IF(ISERROR(MATCH(A4069,SEM_20201201_20210416!A:A,0)),"","Y")</f>
        <v/>
      </c>
      <c r="L4069" s="4" t="str">
        <f>IF(K4069="Y",VLOOKUP($A4069,SEM_20201201_20210416!$A:$G,3,FALSE),"")</f>
        <v/>
      </c>
      <c r="M4069" s="4" t="str">
        <f>IF(K4069="Y",VLOOKUP($A4069,SEM_20201201_20210416!$A:$G,4,FALSE),"")</f>
        <v/>
      </c>
      <c r="N4069" s="1" t="str">
        <f>IFERROR(VLOOKUP(A4069,SEM_20201201_20210416!A:F,6,FALSE),"")</f>
        <v/>
      </c>
      <c r="O4069" s="4" t="str">
        <f t="shared" si="319"/>
        <v/>
      </c>
      <c r="P4069" s="4" t="str">
        <f t="shared" si="320"/>
        <v/>
      </c>
    </row>
    <row r="4070" spans="1:16">
      <c r="A4070" s="3" t="s">
        <v>4373</v>
      </c>
      <c r="B4070">
        <v>2</v>
      </c>
      <c r="C4070">
        <v>0</v>
      </c>
      <c r="D4070" s="1">
        <v>0</v>
      </c>
      <c r="E4070" s="2">
        <v>12</v>
      </c>
      <c r="H4070" s="4" t="str">
        <f t="shared" si="316"/>
        <v/>
      </c>
      <c r="I4070" s="4" t="str">
        <f t="shared" si="317"/>
        <v/>
      </c>
      <c r="J4070" s="4" t="str">
        <f t="shared" si="318"/>
        <v/>
      </c>
      <c r="K4070" s="4" t="str">
        <f>IF(ISERROR(MATCH(A4070,SEM_20201201_20210416!A:A,0)),"","Y")</f>
        <v/>
      </c>
      <c r="L4070" s="4" t="str">
        <f>IF(K4070="Y",VLOOKUP($A4070,SEM_20201201_20210416!$A:$G,3,FALSE),"")</f>
        <v/>
      </c>
      <c r="M4070" s="4" t="str">
        <f>IF(K4070="Y",VLOOKUP($A4070,SEM_20201201_20210416!$A:$G,4,FALSE),"")</f>
        <v/>
      </c>
      <c r="N4070" s="1" t="str">
        <f>IFERROR(VLOOKUP(A4070,SEM_20201201_20210416!A:F,6,FALSE),"")</f>
        <v/>
      </c>
      <c r="O4070" s="4" t="str">
        <f t="shared" si="319"/>
        <v/>
      </c>
      <c r="P4070" s="4" t="str">
        <f t="shared" si="320"/>
        <v/>
      </c>
    </row>
    <row r="4071" spans="1:16">
      <c r="A4071" s="3" t="s">
        <v>4407</v>
      </c>
      <c r="B4071">
        <v>2</v>
      </c>
      <c r="C4071">
        <v>0</v>
      </c>
      <c r="D4071" s="1">
        <v>0</v>
      </c>
      <c r="E4071" s="2">
        <v>12</v>
      </c>
      <c r="H4071" s="4" t="str">
        <f t="shared" si="316"/>
        <v/>
      </c>
      <c r="I4071" s="4" t="str">
        <f t="shared" si="317"/>
        <v/>
      </c>
      <c r="J4071" s="4" t="str">
        <f t="shared" si="318"/>
        <v/>
      </c>
      <c r="K4071" s="4" t="str">
        <f>IF(ISERROR(MATCH(A4071,SEM_20201201_20210416!A:A,0)),"","Y")</f>
        <v/>
      </c>
      <c r="L4071" s="4" t="str">
        <f>IF(K4071="Y",VLOOKUP($A4071,SEM_20201201_20210416!$A:$G,3,FALSE),"")</f>
        <v/>
      </c>
      <c r="M4071" s="4" t="str">
        <f>IF(K4071="Y",VLOOKUP($A4071,SEM_20201201_20210416!$A:$G,4,FALSE),"")</f>
        <v/>
      </c>
      <c r="N4071" s="1" t="str">
        <f>IFERROR(VLOOKUP(A4071,SEM_20201201_20210416!A:F,6,FALSE),"")</f>
        <v/>
      </c>
      <c r="O4071" s="4" t="str">
        <f t="shared" si="319"/>
        <v/>
      </c>
      <c r="P4071" s="4" t="str">
        <f t="shared" si="320"/>
        <v/>
      </c>
    </row>
    <row r="4072" spans="1:16">
      <c r="A4072" s="3" t="s">
        <v>3731</v>
      </c>
      <c r="B4072">
        <v>2</v>
      </c>
      <c r="C4072">
        <v>0</v>
      </c>
      <c r="D4072" s="1">
        <v>0</v>
      </c>
      <c r="E4072" s="2">
        <v>12.5</v>
      </c>
      <c r="H4072" s="4" t="str">
        <f t="shared" si="316"/>
        <v/>
      </c>
      <c r="I4072" s="4" t="str">
        <f t="shared" si="317"/>
        <v/>
      </c>
      <c r="J4072" s="4" t="str">
        <f t="shared" si="318"/>
        <v/>
      </c>
      <c r="K4072" s="4" t="str">
        <f>IF(ISERROR(MATCH(A4072,SEM_20201201_20210416!A:A,0)),"","Y")</f>
        <v/>
      </c>
      <c r="L4072" s="4" t="str">
        <f>IF(K4072="Y",VLOOKUP($A4072,SEM_20201201_20210416!$A:$G,3,FALSE),"")</f>
        <v/>
      </c>
      <c r="M4072" s="4" t="str">
        <f>IF(K4072="Y",VLOOKUP($A4072,SEM_20201201_20210416!$A:$G,4,FALSE),"")</f>
        <v/>
      </c>
      <c r="N4072" s="1" t="str">
        <f>IFERROR(VLOOKUP(A4072,SEM_20201201_20210416!A:F,6,FALSE),"")</f>
        <v/>
      </c>
      <c r="O4072" s="4" t="str">
        <f t="shared" si="319"/>
        <v/>
      </c>
      <c r="P4072" s="4" t="str">
        <f t="shared" si="320"/>
        <v/>
      </c>
    </row>
    <row r="4073" spans="1:16">
      <c r="A4073" s="3" t="s">
        <v>3771</v>
      </c>
      <c r="B4073">
        <v>2</v>
      </c>
      <c r="C4073">
        <v>0</v>
      </c>
      <c r="D4073" s="1">
        <v>0</v>
      </c>
      <c r="E4073" s="2">
        <v>12.5</v>
      </c>
      <c r="H4073" s="4" t="str">
        <f t="shared" si="316"/>
        <v/>
      </c>
      <c r="I4073" s="4" t="str">
        <f t="shared" si="317"/>
        <v/>
      </c>
      <c r="J4073" s="4" t="str">
        <f t="shared" si="318"/>
        <v/>
      </c>
      <c r="K4073" s="4" t="str">
        <f>IF(ISERROR(MATCH(A4073,SEM_20201201_20210416!A:A,0)),"","Y")</f>
        <v/>
      </c>
      <c r="L4073" s="4" t="str">
        <f>IF(K4073="Y",VLOOKUP($A4073,SEM_20201201_20210416!$A:$G,3,FALSE),"")</f>
        <v/>
      </c>
      <c r="M4073" s="4" t="str">
        <f>IF(K4073="Y",VLOOKUP($A4073,SEM_20201201_20210416!$A:$G,4,FALSE),"")</f>
        <v/>
      </c>
      <c r="N4073" s="1" t="str">
        <f>IFERROR(VLOOKUP(A4073,SEM_20201201_20210416!A:F,6,FALSE),"")</f>
        <v/>
      </c>
      <c r="O4073" s="4" t="str">
        <f t="shared" si="319"/>
        <v/>
      </c>
      <c r="P4073" s="4" t="str">
        <f t="shared" si="320"/>
        <v/>
      </c>
    </row>
    <row r="4074" spans="1:16">
      <c r="A4074" s="3" t="s">
        <v>4009</v>
      </c>
      <c r="B4074">
        <v>2</v>
      </c>
      <c r="C4074">
        <v>0</v>
      </c>
      <c r="D4074" s="1">
        <v>0</v>
      </c>
      <c r="E4074" s="2">
        <v>12.5</v>
      </c>
      <c r="H4074" s="4" t="str">
        <f t="shared" si="316"/>
        <v/>
      </c>
      <c r="I4074" s="4" t="str">
        <f t="shared" si="317"/>
        <v/>
      </c>
      <c r="J4074" s="4" t="str">
        <f t="shared" si="318"/>
        <v/>
      </c>
      <c r="K4074" s="4" t="str">
        <f>IF(ISERROR(MATCH(A4074,SEM_20201201_20210416!A:A,0)),"","Y")</f>
        <v/>
      </c>
      <c r="L4074" s="4" t="str">
        <f>IF(K4074="Y",VLOOKUP($A4074,SEM_20201201_20210416!$A:$G,3,FALSE),"")</f>
        <v/>
      </c>
      <c r="M4074" s="4" t="str">
        <f>IF(K4074="Y",VLOOKUP($A4074,SEM_20201201_20210416!$A:$G,4,FALSE),"")</f>
        <v/>
      </c>
      <c r="N4074" s="1" t="str">
        <f>IFERROR(VLOOKUP(A4074,SEM_20201201_20210416!A:F,6,FALSE),"")</f>
        <v/>
      </c>
      <c r="O4074" s="4" t="str">
        <f t="shared" si="319"/>
        <v/>
      </c>
      <c r="P4074" s="4" t="str">
        <f t="shared" si="320"/>
        <v/>
      </c>
    </row>
    <row r="4075" spans="1:16">
      <c r="A4075" s="3" t="s">
        <v>4025</v>
      </c>
      <c r="B4075">
        <v>2</v>
      </c>
      <c r="C4075">
        <v>0</v>
      </c>
      <c r="D4075" s="1">
        <v>0</v>
      </c>
      <c r="E4075" s="2">
        <v>12.5</v>
      </c>
      <c r="H4075" s="4" t="str">
        <f t="shared" si="316"/>
        <v/>
      </c>
      <c r="I4075" s="4" t="str">
        <f t="shared" si="317"/>
        <v/>
      </c>
      <c r="J4075" s="4" t="str">
        <f t="shared" si="318"/>
        <v/>
      </c>
      <c r="K4075" s="4" t="str">
        <f>IF(ISERROR(MATCH(A4075,SEM_20201201_20210416!A:A,0)),"","Y")</f>
        <v/>
      </c>
      <c r="L4075" s="4" t="str">
        <f>IF(K4075="Y",VLOOKUP($A4075,SEM_20201201_20210416!$A:$G,3,FALSE),"")</f>
        <v/>
      </c>
      <c r="M4075" s="4" t="str">
        <f>IF(K4075="Y",VLOOKUP($A4075,SEM_20201201_20210416!$A:$G,4,FALSE),"")</f>
        <v/>
      </c>
      <c r="N4075" s="1" t="str">
        <f>IFERROR(VLOOKUP(A4075,SEM_20201201_20210416!A:F,6,FALSE),"")</f>
        <v/>
      </c>
      <c r="O4075" s="4" t="str">
        <f t="shared" si="319"/>
        <v/>
      </c>
      <c r="P4075" s="4" t="str">
        <f t="shared" si="320"/>
        <v/>
      </c>
    </row>
    <row r="4076" spans="1:16">
      <c r="A4076" s="3" t="s">
        <v>4187</v>
      </c>
      <c r="B4076">
        <v>2</v>
      </c>
      <c r="C4076">
        <v>0</v>
      </c>
      <c r="D4076" s="1">
        <v>0</v>
      </c>
      <c r="E4076" s="2">
        <v>12.5</v>
      </c>
      <c r="H4076" s="4" t="str">
        <f t="shared" si="316"/>
        <v/>
      </c>
      <c r="I4076" s="4" t="str">
        <f t="shared" si="317"/>
        <v/>
      </c>
      <c r="J4076" s="4" t="str">
        <f t="shared" si="318"/>
        <v/>
      </c>
      <c r="K4076" s="4" t="str">
        <f>IF(ISERROR(MATCH(A4076,SEM_20201201_20210416!A:A,0)),"","Y")</f>
        <v/>
      </c>
      <c r="L4076" s="4" t="str">
        <f>IF(K4076="Y",VLOOKUP($A4076,SEM_20201201_20210416!$A:$G,3,FALSE),"")</f>
        <v/>
      </c>
      <c r="M4076" s="4" t="str">
        <f>IF(K4076="Y",VLOOKUP($A4076,SEM_20201201_20210416!$A:$G,4,FALSE),"")</f>
        <v/>
      </c>
      <c r="N4076" s="1" t="str">
        <f>IFERROR(VLOOKUP(A4076,SEM_20201201_20210416!A:F,6,FALSE),"")</f>
        <v/>
      </c>
      <c r="O4076" s="4" t="str">
        <f t="shared" si="319"/>
        <v/>
      </c>
      <c r="P4076" s="4" t="str">
        <f t="shared" si="320"/>
        <v/>
      </c>
    </row>
    <row r="4077" spans="1:16">
      <c r="A4077" s="3" t="s">
        <v>4250</v>
      </c>
      <c r="B4077">
        <v>2</v>
      </c>
      <c r="C4077">
        <v>0</v>
      </c>
      <c r="D4077" s="1">
        <v>0</v>
      </c>
      <c r="E4077" s="2">
        <v>12.5</v>
      </c>
      <c r="H4077" s="4" t="str">
        <f t="shared" si="316"/>
        <v/>
      </c>
      <c r="I4077" s="4" t="str">
        <f t="shared" si="317"/>
        <v/>
      </c>
      <c r="J4077" s="4" t="str">
        <f t="shared" si="318"/>
        <v/>
      </c>
      <c r="K4077" s="4" t="str">
        <f>IF(ISERROR(MATCH(A4077,SEM_20201201_20210416!A:A,0)),"","Y")</f>
        <v/>
      </c>
      <c r="L4077" s="4" t="str">
        <f>IF(K4077="Y",VLOOKUP($A4077,SEM_20201201_20210416!$A:$G,3,FALSE),"")</f>
        <v/>
      </c>
      <c r="M4077" s="4" t="str">
        <f>IF(K4077="Y",VLOOKUP($A4077,SEM_20201201_20210416!$A:$G,4,FALSE),"")</f>
        <v/>
      </c>
      <c r="N4077" s="1" t="str">
        <f>IFERROR(VLOOKUP(A4077,SEM_20201201_20210416!A:F,6,FALSE),"")</f>
        <v/>
      </c>
      <c r="O4077" s="4" t="str">
        <f t="shared" si="319"/>
        <v/>
      </c>
      <c r="P4077" s="4" t="str">
        <f t="shared" si="320"/>
        <v/>
      </c>
    </row>
    <row r="4078" spans="1:16">
      <c r="A4078" s="3" t="s">
        <v>4555</v>
      </c>
      <c r="B4078">
        <v>2</v>
      </c>
      <c r="C4078">
        <v>0</v>
      </c>
      <c r="D4078" s="1">
        <v>0</v>
      </c>
      <c r="E4078" s="2">
        <v>12.5</v>
      </c>
      <c r="H4078" s="4" t="str">
        <f t="shared" si="316"/>
        <v/>
      </c>
      <c r="I4078" s="4" t="str">
        <f t="shared" si="317"/>
        <v/>
      </c>
      <c r="J4078" s="4" t="str">
        <f t="shared" si="318"/>
        <v/>
      </c>
      <c r="K4078" s="4" t="str">
        <f>IF(ISERROR(MATCH(A4078,SEM_20201201_20210416!A:A,0)),"","Y")</f>
        <v/>
      </c>
      <c r="L4078" s="4" t="str">
        <f>IF(K4078="Y",VLOOKUP($A4078,SEM_20201201_20210416!$A:$G,3,FALSE),"")</f>
        <v/>
      </c>
      <c r="M4078" s="4" t="str">
        <f>IF(K4078="Y",VLOOKUP($A4078,SEM_20201201_20210416!$A:$G,4,FALSE),"")</f>
        <v/>
      </c>
      <c r="N4078" s="1" t="str">
        <f>IFERROR(VLOOKUP(A4078,SEM_20201201_20210416!A:F,6,FALSE),"")</f>
        <v/>
      </c>
      <c r="O4078" s="4" t="str">
        <f t="shared" si="319"/>
        <v/>
      </c>
      <c r="P4078" s="4" t="str">
        <f t="shared" si="320"/>
        <v/>
      </c>
    </row>
    <row r="4079" spans="1:16">
      <c r="A4079" s="3" t="s">
        <v>4133</v>
      </c>
      <c r="B4079">
        <v>2</v>
      </c>
      <c r="C4079">
        <v>0</v>
      </c>
      <c r="D4079" s="1">
        <v>0</v>
      </c>
      <c r="E4079" s="2">
        <v>13</v>
      </c>
      <c r="H4079" s="4" t="str">
        <f t="shared" si="316"/>
        <v/>
      </c>
      <c r="I4079" s="4" t="str">
        <f t="shared" si="317"/>
        <v/>
      </c>
      <c r="J4079" s="4" t="str">
        <f t="shared" si="318"/>
        <v/>
      </c>
      <c r="K4079" s="4" t="str">
        <f>IF(ISERROR(MATCH(A4079,SEM_20201201_20210416!A:A,0)),"","Y")</f>
        <v/>
      </c>
      <c r="L4079" s="4" t="str">
        <f>IF(K4079="Y",VLOOKUP($A4079,SEM_20201201_20210416!$A:$G,3,FALSE),"")</f>
        <v/>
      </c>
      <c r="M4079" s="4" t="str">
        <f>IF(K4079="Y",VLOOKUP($A4079,SEM_20201201_20210416!$A:$G,4,FALSE),"")</f>
        <v/>
      </c>
      <c r="N4079" s="1" t="str">
        <f>IFERROR(VLOOKUP(A4079,SEM_20201201_20210416!A:F,6,FALSE),"")</f>
        <v/>
      </c>
      <c r="O4079" s="4" t="str">
        <f t="shared" si="319"/>
        <v/>
      </c>
      <c r="P4079" s="4" t="str">
        <f t="shared" si="320"/>
        <v/>
      </c>
    </row>
    <row r="4080" spans="1:16">
      <c r="A4080" s="3" t="s">
        <v>4508</v>
      </c>
      <c r="B4080">
        <v>2</v>
      </c>
      <c r="C4080">
        <v>0</v>
      </c>
      <c r="D4080" s="1">
        <v>0</v>
      </c>
      <c r="E4080" s="2">
        <v>13</v>
      </c>
      <c r="H4080" s="4" t="str">
        <f t="shared" si="316"/>
        <v/>
      </c>
      <c r="I4080" s="4" t="str">
        <f t="shared" si="317"/>
        <v/>
      </c>
      <c r="J4080" s="4" t="str">
        <f t="shared" si="318"/>
        <v/>
      </c>
      <c r="K4080" s="4" t="str">
        <f>IF(ISERROR(MATCH(A4080,SEM_20201201_20210416!A:A,0)),"","Y")</f>
        <v/>
      </c>
      <c r="L4080" s="4" t="str">
        <f>IF(K4080="Y",VLOOKUP($A4080,SEM_20201201_20210416!$A:$G,3,FALSE),"")</f>
        <v/>
      </c>
      <c r="M4080" s="4" t="str">
        <f>IF(K4080="Y",VLOOKUP($A4080,SEM_20201201_20210416!$A:$G,4,FALSE),"")</f>
        <v/>
      </c>
      <c r="N4080" s="1" t="str">
        <f>IFERROR(VLOOKUP(A4080,SEM_20201201_20210416!A:F,6,FALSE),"")</f>
        <v/>
      </c>
      <c r="O4080" s="4" t="str">
        <f t="shared" si="319"/>
        <v/>
      </c>
      <c r="P4080" s="4" t="str">
        <f t="shared" si="320"/>
        <v/>
      </c>
    </row>
    <row r="4081" spans="1:16">
      <c r="A4081" s="3" t="s">
        <v>4176</v>
      </c>
      <c r="B4081">
        <v>2</v>
      </c>
      <c r="C4081">
        <v>0</v>
      </c>
      <c r="D4081" s="1">
        <v>0</v>
      </c>
      <c r="E4081" s="2">
        <v>13.5</v>
      </c>
      <c r="H4081" s="4" t="str">
        <f t="shared" si="316"/>
        <v/>
      </c>
      <c r="I4081" s="4" t="str">
        <f t="shared" si="317"/>
        <v/>
      </c>
      <c r="J4081" s="4" t="str">
        <f t="shared" si="318"/>
        <v/>
      </c>
      <c r="K4081" s="4" t="str">
        <f>IF(ISERROR(MATCH(A4081,SEM_20201201_20210416!A:A,0)),"","Y")</f>
        <v/>
      </c>
      <c r="L4081" s="4" t="str">
        <f>IF(K4081="Y",VLOOKUP($A4081,SEM_20201201_20210416!$A:$G,3,FALSE),"")</f>
        <v/>
      </c>
      <c r="M4081" s="4" t="str">
        <f>IF(K4081="Y",VLOOKUP($A4081,SEM_20201201_20210416!$A:$G,4,FALSE),"")</f>
        <v/>
      </c>
      <c r="N4081" s="1" t="str">
        <f>IFERROR(VLOOKUP(A4081,SEM_20201201_20210416!A:F,6,FALSE),"")</f>
        <v/>
      </c>
      <c r="O4081" s="4" t="str">
        <f t="shared" si="319"/>
        <v/>
      </c>
      <c r="P4081" s="4" t="str">
        <f t="shared" si="320"/>
        <v/>
      </c>
    </row>
    <row r="4082" spans="1:16">
      <c r="A4082" s="3" t="s">
        <v>4211</v>
      </c>
      <c r="B4082">
        <v>2</v>
      </c>
      <c r="C4082">
        <v>0</v>
      </c>
      <c r="D4082" s="1">
        <v>0</v>
      </c>
      <c r="E4082" s="2">
        <v>13.5</v>
      </c>
      <c r="H4082" s="4" t="str">
        <f t="shared" si="316"/>
        <v/>
      </c>
      <c r="I4082" s="4" t="str">
        <f t="shared" si="317"/>
        <v/>
      </c>
      <c r="J4082" s="4" t="str">
        <f t="shared" si="318"/>
        <v/>
      </c>
      <c r="K4082" s="4" t="str">
        <f>IF(ISERROR(MATCH(A4082,SEM_20201201_20210416!A:A,0)),"","Y")</f>
        <v/>
      </c>
      <c r="L4082" s="4" t="str">
        <f>IF(K4082="Y",VLOOKUP($A4082,SEM_20201201_20210416!$A:$G,3,FALSE),"")</f>
        <v/>
      </c>
      <c r="M4082" s="4" t="str">
        <f>IF(K4082="Y",VLOOKUP($A4082,SEM_20201201_20210416!$A:$G,4,FALSE),"")</f>
        <v/>
      </c>
      <c r="N4082" s="1" t="str">
        <f>IFERROR(VLOOKUP(A4082,SEM_20201201_20210416!A:F,6,FALSE),"")</f>
        <v/>
      </c>
      <c r="O4082" s="4" t="str">
        <f t="shared" si="319"/>
        <v/>
      </c>
      <c r="P4082" s="4" t="str">
        <f t="shared" si="320"/>
        <v/>
      </c>
    </row>
    <row r="4083" spans="1:16">
      <c r="A4083" s="3" t="s">
        <v>4294</v>
      </c>
      <c r="B4083">
        <v>2</v>
      </c>
      <c r="C4083">
        <v>0</v>
      </c>
      <c r="D4083" s="1">
        <v>0</v>
      </c>
      <c r="E4083" s="2">
        <v>13.5</v>
      </c>
      <c r="H4083" s="4" t="str">
        <f t="shared" si="316"/>
        <v/>
      </c>
      <c r="I4083" s="4" t="str">
        <f t="shared" si="317"/>
        <v/>
      </c>
      <c r="J4083" s="4" t="str">
        <f t="shared" si="318"/>
        <v/>
      </c>
      <c r="K4083" s="4" t="str">
        <f>IF(ISERROR(MATCH(A4083,SEM_20201201_20210416!A:A,0)),"","Y")</f>
        <v/>
      </c>
      <c r="L4083" s="4" t="str">
        <f>IF(K4083="Y",VLOOKUP($A4083,SEM_20201201_20210416!$A:$G,3,FALSE),"")</f>
        <v/>
      </c>
      <c r="M4083" s="4" t="str">
        <f>IF(K4083="Y",VLOOKUP($A4083,SEM_20201201_20210416!$A:$G,4,FALSE),"")</f>
        <v/>
      </c>
      <c r="N4083" s="1" t="str">
        <f>IFERROR(VLOOKUP(A4083,SEM_20201201_20210416!A:F,6,FALSE),"")</f>
        <v/>
      </c>
      <c r="O4083" s="4" t="str">
        <f t="shared" si="319"/>
        <v/>
      </c>
      <c r="P4083" s="4" t="str">
        <f t="shared" si="320"/>
        <v/>
      </c>
    </row>
    <row r="4084" spans="1:16">
      <c r="A4084" s="3" t="s">
        <v>4297</v>
      </c>
      <c r="B4084">
        <v>2</v>
      </c>
      <c r="C4084">
        <v>0</v>
      </c>
      <c r="D4084" s="1">
        <v>0</v>
      </c>
      <c r="E4084" s="2">
        <v>13.5</v>
      </c>
      <c r="H4084" s="4" t="str">
        <f t="shared" si="316"/>
        <v/>
      </c>
      <c r="I4084" s="4" t="str">
        <f t="shared" si="317"/>
        <v/>
      </c>
      <c r="J4084" s="4" t="str">
        <f t="shared" si="318"/>
        <v/>
      </c>
      <c r="K4084" s="4" t="str">
        <f>IF(ISERROR(MATCH(A4084,SEM_20201201_20210416!A:A,0)),"","Y")</f>
        <v/>
      </c>
      <c r="L4084" s="4" t="str">
        <f>IF(K4084="Y",VLOOKUP($A4084,SEM_20201201_20210416!$A:$G,3,FALSE),"")</f>
        <v/>
      </c>
      <c r="M4084" s="4" t="str">
        <f>IF(K4084="Y",VLOOKUP($A4084,SEM_20201201_20210416!$A:$G,4,FALSE),"")</f>
        <v/>
      </c>
      <c r="N4084" s="1" t="str">
        <f>IFERROR(VLOOKUP(A4084,SEM_20201201_20210416!A:F,6,FALSE),"")</f>
        <v/>
      </c>
      <c r="O4084" s="4" t="str">
        <f t="shared" si="319"/>
        <v/>
      </c>
      <c r="P4084" s="4" t="str">
        <f t="shared" si="320"/>
        <v/>
      </c>
    </row>
    <row r="4085" spans="1:16">
      <c r="A4085" s="3" t="s">
        <v>4391</v>
      </c>
      <c r="B4085">
        <v>2</v>
      </c>
      <c r="C4085">
        <v>0</v>
      </c>
      <c r="D4085" s="1">
        <v>0</v>
      </c>
      <c r="E4085" s="2">
        <v>13.5</v>
      </c>
      <c r="H4085" s="4" t="str">
        <f t="shared" si="316"/>
        <v/>
      </c>
      <c r="I4085" s="4" t="str">
        <f t="shared" si="317"/>
        <v/>
      </c>
      <c r="J4085" s="4" t="str">
        <f t="shared" si="318"/>
        <v/>
      </c>
      <c r="K4085" s="4" t="str">
        <f>IF(ISERROR(MATCH(A4085,SEM_20201201_20210416!A:A,0)),"","Y")</f>
        <v/>
      </c>
      <c r="L4085" s="4" t="str">
        <f>IF(K4085="Y",VLOOKUP($A4085,SEM_20201201_20210416!$A:$G,3,FALSE),"")</f>
        <v/>
      </c>
      <c r="M4085" s="4" t="str">
        <f>IF(K4085="Y",VLOOKUP($A4085,SEM_20201201_20210416!$A:$G,4,FALSE),"")</f>
        <v/>
      </c>
      <c r="N4085" s="1" t="str">
        <f>IFERROR(VLOOKUP(A4085,SEM_20201201_20210416!A:F,6,FALSE),"")</f>
        <v/>
      </c>
      <c r="O4085" s="4" t="str">
        <f t="shared" si="319"/>
        <v/>
      </c>
      <c r="P4085" s="4" t="str">
        <f t="shared" si="320"/>
        <v/>
      </c>
    </row>
    <row r="4086" spans="1:16">
      <c r="A4086" s="3" t="s">
        <v>3841</v>
      </c>
      <c r="B4086">
        <v>2</v>
      </c>
      <c r="C4086">
        <v>0</v>
      </c>
      <c r="D4086" s="1">
        <v>0</v>
      </c>
      <c r="E4086" s="2">
        <v>14</v>
      </c>
      <c r="H4086" s="4" t="str">
        <f t="shared" si="316"/>
        <v/>
      </c>
      <c r="I4086" s="4" t="str">
        <f t="shared" si="317"/>
        <v/>
      </c>
      <c r="J4086" s="4" t="str">
        <f t="shared" si="318"/>
        <v/>
      </c>
      <c r="K4086" s="4" t="str">
        <f>IF(ISERROR(MATCH(A4086,SEM_20201201_20210416!A:A,0)),"","Y")</f>
        <v/>
      </c>
      <c r="L4086" s="4" t="str">
        <f>IF(K4086="Y",VLOOKUP($A4086,SEM_20201201_20210416!$A:$G,3,FALSE),"")</f>
        <v/>
      </c>
      <c r="M4086" s="4" t="str">
        <f>IF(K4086="Y",VLOOKUP($A4086,SEM_20201201_20210416!$A:$G,4,FALSE),"")</f>
        <v/>
      </c>
      <c r="N4086" s="1" t="str">
        <f>IFERROR(VLOOKUP(A4086,SEM_20201201_20210416!A:F,6,FALSE),"")</f>
        <v/>
      </c>
      <c r="O4086" s="4" t="str">
        <f t="shared" si="319"/>
        <v/>
      </c>
      <c r="P4086" s="4" t="str">
        <f t="shared" si="320"/>
        <v/>
      </c>
    </row>
    <row r="4087" spans="1:16">
      <c r="A4087" s="3" t="s">
        <v>3934</v>
      </c>
      <c r="B4087">
        <v>2</v>
      </c>
      <c r="C4087">
        <v>0</v>
      </c>
      <c r="D4087" s="1">
        <v>0</v>
      </c>
      <c r="E4087" s="2">
        <v>14.5</v>
      </c>
      <c r="H4087" s="4" t="str">
        <f t="shared" si="316"/>
        <v/>
      </c>
      <c r="I4087" s="4" t="str">
        <f t="shared" si="317"/>
        <v/>
      </c>
      <c r="J4087" s="4" t="str">
        <f t="shared" si="318"/>
        <v/>
      </c>
      <c r="K4087" s="4" t="str">
        <f>IF(ISERROR(MATCH(A4087,SEM_20201201_20210416!A:A,0)),"","Y")</f>
        <v/>
      </c>
      <c r="L4087" s="4" t="str">
        <f>IF(K4087="Y",VLOOKUP($A4087,SEM_20201201_20210416!$A:$G,3,FALSE),"")</f>
        <v/>
      </c>
      <c r="M4087" s="4" t="str">
        <f>IF(K4087="Y",VLOOKUP($A4087,SEM_20201201_20210416!$A:$G,4,FALSE),"")</f>
        <v/>
      </c>
      <c r="N4087" s="1" t="str">
        <f>IFERROR(VLOOKUP(A4087,SEM_20201201_20210416!A:F,6,FALSE),"")</f>
        <v/>
      </c>
      <c r="O4087" s="4" t="str">
        <f t="shared" si="319"/>
        <v/>
      </c>
      <c r="P4087" s="4" t="str">
        <f t="shared" si="320"/>
        <v/>
      </c>
    </row>
    <row r="4088" spans="1:16">
      <c r="A4088" s="3" t="s">
        <v>4051</v>
      </c>
      <c r="B4088">
        <v>2</v>
      </c>
      <c r="C4088">
        <v>0</v>
      </c>
      <c r="D4088" s="1">
        <v>0</v>
      </c>
      <c r="E4088" s="2">
        <v>14.5</v>
      </c>
      <c r="H4088" s="4" t="str">
        <f t="shared" si="316"/>
        <v/>
      </c>
      <c r="I4088" s="4" t="str">
        <f t="shared" si="317"/>
        <v/>
      </c>
      <c r="J4088" s="4" t="str">
        <f t="shared" si="318"/>
        <v/>
      </c>
      <c r="K4088" s="4" t="str">
        <f>IF(ISERROR(MATCH(A4088,SEM_20201201_20210416!A:A,0)),"","Y")</f>
        <v/>
      </c>
      <c r="L4088" s="4" t="str">
        <f>IF(K4088="Y",VLOOKUP($A4088,SEM_20201201_20210416!$A:$G,3,FALSE),"")</f>
        <v/>
      </c>
      <c r="M4088" s="4" t="str">
        <f>IF(K4088="Y",VLOOKUP($A4088,SEM_20201201_20210416!$A:$G,4,FALSE),"")</f>
        <v/>
      </c>
      <c r="N4088" s="1" t="str">
        <f>IFERROR(VLOOKUP(A4088,SEM_20201201_20210416!A:F,6,FALSE),"")</f>
        <v/>
      </c>
      <c r="O4088" s="4" t="str">
        <f t="shared" si="319"/>
        <v/>
      </c>
      <c r="P4088" s="4" t="str">
        <f t="shared" si="320"/>
        <v/>
      </c>
    </row>
    <row r="4089" spans="1:16">
      <c r="A4089" s="3" t="s">
        <v>4326</v>
      </c>
      <c r="B4089">
        <v>2</v>
      </c>
      <c r="C4089">
        <v>0</v>
      </c>
      <c r="D4089" s="1">
        <v>0</v>
      </c>
      <c r="E4089" s="2">
        <v>14.5</v>
      </c>
      <c r="H4089" s="4" t="str">
        <f t="shared" si="316"/>
        <v/>
      </c>
      <c r="I4089" s="4" t="str">
        <f t="shared" si="317"/>
        <v/>
      </c>
      <c r="J4089" s="4" t="str">
        <f t="shared" si="318"/>
        <v/>
      </c>
      <c r="K4089" s="4" t="str">
        <f>IF(ISERROR(MATCH(A4089,SEM_20201201_20210416!A:A,0)),"","Y")</f>
        <v/>
      </c>
      <c r="L4089" s="4" t="str">
        <f>IF(K4089="Y",VLOOKUP($A4089,SEM_20201201_20210416!$A:$G,3,FALSE),"")</f>
        <v/>
      </c>
      <c r="M4089" s="4" t="str">
        <f>IF(K4089="Y",VLOOKUP($A4089,SEM_20201201_20210416!$A:$G,4,FALSE),"")</f>
        <v/>
      </c>
      <c r="N4089" s="1" t="str">
        <f>IFERROR(VLOOKUP(A4089,SEM_20201201_20210416!A:F,6,FALSE),"")</f>
        <v/>
      </c>
      <c r="O4089" s="4" t="str">
        <f t="shared" si="319"/>
        <v/>
      </c>
      <c r="P4089" s="4" t="str">
        <f t="shared" si="320"/>
        <v/>
      </c>
    </row>
    <row r="4090" spans="1:16">
      <c r="A4090" s="3" t="s">
        <v>4330</v>
      </c>
      <c r="B4090">
        <v>2</v>
      </c>
      <c r="C4090">
        <v>0</v>
      </c>
      <c r="D4090" s="1">
        <v>0</v>
      </c>
      <c r="E4090" s="2">
        <v>14.5</v>
      </c>
      <c r="H4090" s="4" t="str">
        <f t="shared" si="316"/>
        <v/>
      </c>
      <c r="I4090" s="4" t="str">
        <f t="shared" si="317"/>
        <v/>
      </c>
      <c r="J4090" s="4" t="str">
        <f t="shared" si="318"/>
        <v/>
      </c>
      <c r="K4090" s="4" t="str">
        <f>IF(ISERROR(MATCH(A4090,SEM_20201201_20210416!A:A,0)),"","Y")</f>
        <v/>
      </c>
      <c r="L4090" s="4" t="str">
        <f>IF(K4090="Y",VLOOKUP($A4090,SEM_20201201_20210416!$A:$G,3,FALSE),"")</f>
        <v/>
      </c>
      <c r="M4090" s="4" t="str">
        <f>IF(K4090="Y",VLOOKUP($A4090,SEM_20201201_20210416!$A:$G,4,FALSE),"")</f>
        <v/>
      </c>
      <c r="N4090" s="1" t="str">
        <f>IFERROR(VLOOKUP(A4090,SEM_20201201_20210416!A:F,6,FALSE),"")</f>
        <v/>
      </c>
      <c r="O4090" s="4" t="str">
        <f t="shared" si="319"/>
        <v/>
      </c>
      <c r="P4090" s="4" t="str">
        <f t="shared" si="320"/>
        <v/>
      </c>
    </row>
    <row r="4091" spans="1:16">
      <c r="A4091" s="3" t="s">
        <v>4335</v>
      </c>
      <c r="B4091">
        <v>2</v>
      </c>
      <c r="C4091">
        <v>0</v>
      </c>
      <c r="D4091" s="1">
        <v>0</v>
      </c>
      <c r="E4091" s="2">
        <v>14.5</v>
      </c>
      <c r="H4091" s="4" t="str">
        <f t="shared" si="316"/>
        <v/>
      </c>
      <c r="I4091" s="4" t="str">
        <f t="shared" si="317"/>
        <v/>
      </c>
      <c r="J4091" s="4" t="str">
        <f t="shared" si="318"/>
        <v/>
      </c>
      <c r="K4091" s="4" t="str">
        <f>IF(ISERROR(MATCH(A4091,SEM_20201201_20210416!A:A,0)),"","Y")</f>
        <v/>
      </c>
      <c r="L4091" s="4" t="str">
        <f>IF(K4091="Y",VLOOKUP($A4091,SEM_20201201_20210416!$A:$G,3,FALSE),"")</f>
        <v/>
      </c>
      <c r="M4091" s="4" t="str">
        <f>IF(K4091="Y",VLOOKUP($A4091,SEM_20201201_20210416!$A:$G,4,FALSE),"")</f>
        <v/>
      </c>
      <c r="N4091" s="1" t="str">
        <f>IFERROR(VLOOKUP(A4091,SEM_20201201_20210416!A:F,6,FALSE),"")</f>
        <v/>
      </c>
      <c r="O4091" s="4" t="str">
        <f t="shared" si="319"/>
        <v/>
      </c>
      <c r="P4091" s="4" t="str">
        <f t="shared" si="320"/>
        <v/>
      </c>
    </row>
    <row r="4092" spans="1:16">
      <c r="A4092" s="3" t="s">
        <v>4383</v>
      </c>
      <c r="B4092">
        <v>2</v>
      </c>
      <c r="C4092">
        <v>0</v>
      </c>
      <c r="D4092" s="1">
        <v>0</v>
      </c>
      <c r="E4092" s="2">
        <v>14.5</v>
      </c>
      <c r="H4092" s="4" t="str">
        <f t="shared" si="316"/>
        <v/>
      </c>
      <c r="I4092" s="4" t="str">
        <f t="shared" si="317"/>
        <v/>
      </c>
      <c r="J4092" s="4" t="str">
        <f t="shared" si="318"/>
        <v/>
      </c>
      <c r="K4092" s="4" t="str">
        <f>IF(ISERROR(MATCH(A4092,SEM_20201201_20210416!A:A,0)),"","Y")</f>
        <v/>
      </c>
      <c r="L4092" s="4" t="str">
        <f>IF(K4092="Y",VLOOKUP($A4092,SEM_20201201_20210416!$A:$G,3,FALSE),"")</f>
        <v/>
      </c>
      <c r="M4092" s="4" t="str">
        <f>IF(K4092="Y",VLOOKUP($A4092,SEM_20201201_20210416!$A:$G,4,FALSE),"")</f>
        <v/>
      </c>
      <c r="N4092" s="1" t="str">
        <f>IFERROR(VLOOKUP(A4092,SEM_20201201_20210416!A:F,6,FALSE),"")</f>
        <v/>
      </c>
      <c r="O4092" s="4" t="str">
        <f t="shared" si="319"/>
        <v/>
      </c>
      <c r="P4092" s="4" t="str">
        <f t="shared" si="320"/>
        <v/>
      </c>
    </row>
    <row r="4093" spans="1:16">
      <c r="A4093" s="3" t="s">
        <v>3939</v>
      </c>
      <c r="B4093">
        <v>2</v>
      </c>
      <c r="C4093">
        <v>1</v>
      </c>
      <c r="D4093" s="1">
        <v>0.5</v>
      </c>
      <c r="E4093" s="2">
        <v>15</v>
      </c>
      <c r="H4093" s="4" t="str">
        <f t="shared" si="316"/>
        <v/>
      </c>
      <c r="I4093" s="4" t="str">
        <f t="shared" si="317"/>
        <v/>
      </c>
      <c r="J4093" s="4" t="str">
        <f t="shared" si="318"/>
        <v/>
      </c>
      <c r="K4093" s="4" t="str">
        <f>IF(ISERROR(MATCH(A4093,SEM_20201201_20210416!A:A,0)),"","Y")</f>
        <v/>
      </c>
      <c r="L4093" s="4" t="str">
        <f>IF(K4093="Y",VLOOKUP($A4093,SEM_20201201_20210416!$A:$G,3,FALSE),"")</f>
        <v/>
      </c>
      <c r="M4093" s="4" t="str">
        <f>IF(K4093="Y",VLOOKUP($A4093,SEM_20201201_20210416!$A:$G,4,FALSE),"")</f>
        <v/>
      </c>
      <c r="N4093" s="1" t="str">
        <f>IFERROR(VLOOKUP(A4093,SEM_20201201_20210416!A:F,6,FALSE),"")</f>
        <v/>
      </c>
      <c r="O4093" s="4" t="str">
        <f t="shared" si="319"/>
        <v/>
      </c>
      <c r="P4093" s="4" t="str">
        <f t="shared" si="320"/>
        <v/>
      </c>
    </row>
    <row r="4094" spans="1:16">
      <c r="A4094" s="3" t="s">
        <v>4100</v>
      </c>
      <c r="B4094">
        <v>2</v>
      </c>
      <c r="C4094">
        <v>0</v>
      </c>
      <c r="D4094" s="1">
        <v>0</v>
      </c>
      <c r="E4094" s="2">
        <v>15</v>
      </c>
      <c r="H4094" s="4" t="str">
        <f t="shared" si="316"/>
        <v/>
      </c>
      <c r="I4094" s="4" t="str">
        <f t="shared" si="317"/>
        <v/>
      </c>
      <c r="J4094" s="4" t="str">
        <f t="shared" si="318"/>
        <v/>
      </c>
      <c r="K4094" s="4" t="str">
        <f>IF(ISERROR(MATCH(A4094,SEM_20201201_20210416!A:A,0)),"","Y")</f>
        <v/>
      </c>
      <c r="L4094" s="4" t="str">
        <f>IF(K4094="Y",VLOOKUP($A4094,SEM_20201201_20210416!$A:$G,3,FALSE),"")</f>
        <v/>
      </c>
      <c r="M4094" s="4" t="str">
        <f>IF(K4094="Y",VLOOKUP($A4094,SEM_20201201_20210416!$A:$G,4,FALSE),"")</f>
        <v/>
      </c>
      <c r="N4094" s="1" t="str">
        <f>IFERROR(VLOOKUP(A4094,SEM_20201201_20210416!A:F,6,FALSE),"")</f>
        <v/>
      </c>
      <c r="O4094" s="4" t="str">
        <f t="shared" si="319"/>
        <v/>
      </c>
      <c r="P4094" s="4" t="str">
        <f t="shared" si="320"/>
        <v/>
      </c>
    </row>
    <row r="4095" spans="1:16">
      <c r="A4095" s="3" t="s">
        <v>3796</v>
      </c>
      <c r="B4095">
        <v>2</v>
      </c>
      <c r="C4095">
        <v>0</v>
      </c>
      <c r="D4095" s="1">
        <v>0</v>
      </c>
      <c r="E4095" s="2">
        <v>15.5</v>
      </c>
      <c r="H4095" s="4" t="str">
        <f t="shared" si="316"/>
        <v/>
      </c>
      <c r="I4095" s="4" t="str">
        <f t="shared" si="317"/>
        <v/>
      </c>
      <c r="J4095" s="4" t="str">
        <f t="shared" si="318"/>
        <v/>
      </c>
      <c r="K4095" s="4" t="str">
        <f>IF(ISERROR(MATCH(A4095,SEM_20201201_20210416!A:A,0)),"","Y")</f>
        <v/>
      </c>
      <c r="L4095" s="4" t="str">
        <f>IF(K4095="Y",VLOOKUP($A4095,SEM_20201201_20210416!$A:$G,3,FALSE),"")</f>
        <v/>
      </c>
      <c r="M4095" s="4" t="str">
        <f>IF(K4095="Y",VLOOKUP($A4095,SEM_20201201_20210416!$A:$G,4,FALSE),"")</f>
        <v/>
      </c>
      <c r="N4095" s="1" t="str">
        <f>IFERROR(VLOOKUP(A4095,SEM_20201201_20210416!A:F,6,FALSE),"")</f>
        <v/>
      </c>
      <c r="O4095" s="4" t="str">
        <f t="shared" si="319"/>
        <v/>
      </c>
      <c r="P4095" s="4" t="str">
        <f t="shared" si="320"/>
        <v/>
      </c>
    </row>
    <row r="4096" spans="1:16">
      <c r="A4096" s="3" t="s">
        <v>3884</v>
      </c>
      <c r="B4096">
        <v>2</v>
      </c>
      <c r="C4096">
        <v>0</v>
      </c>
      <c r="D4096" s="1">
        <v>0</v>
      </c>
      <c r="E4096" s="2">
        <v>15.5</v>
      </c>
      <c r="H4096" s="4" t="str">
        <f t="shared" si="316"/>
        <v/>
      </c>
      <c r="I4096" s="4" t="str">
        <f t="shared" si="317"/>
        <v/>
      </c>
      <c r="J4096" s="4" t="str">
        <f t="shared" si="318"/>
        <v/>
      </c>
      <c r="K4096" s="4" t="str">
        <f>IF(ISERROR(MATCH(A4096,SEM_20201201_20210416!A:A,0)),"","Y")</f>
        <v/>
      </c>
      <c r="L4096" s="4" t="str">
        <f>IF(K4096="Y",VLOOKUP($A4096,SEM_20201201_20210416!$A:$G,3,FALSE),"")</f>
        <v/>
      </c>
      <c r="M4096" s="4" t="str">
        <f>IF(K4096="Y",VLOOKUP($A4096,SEM_20201201_20210416!$A:$G,4,FALSE),"")</f>
        <v/>
      </c>
      <c r="N4096" s="1" t="str">
        <f>IFERROR(VLOOKUP(A4096,SEM_20201201_20210416!A:F,6,FALSE),"")</f>
        <v/>
      </c>
      <c r="O4096" s="4" t="str">
        <f t="shared" si="319"/>
        <v/>
      </c>
      <c r="P4096" s="4" t="str">
        <f t="shared" si="320"/>
        <v/>
      </c>
    </row>
    <row r="4097" spans="1:16">
      <c r="A4097" s="3" t="s">
        <v>4530</v>
      </c>
      <c r="B4097">
        <v>2</v>
      </c>
      <c r="C4097">
        <v>0</v>
      </c>
      <c r="D4097" s="1">
        <v>0</v>
      </c>
      <c r="E4097" s="2">
        <v>15.5</v>
      </c>
      <c r="H4097" s="4" t="str">
        <f t="shared" si="316"/>
        <v/>
      </c>
      <c r="I4097" s="4" t="str">
        <f t="shared" si="317"/>
        <v/>
      </c>
      <c r="J4097" s="4" t="str">
        <f t="shared" si="318"/>
        <v/>
      </c>
      <c r="K4097" s="4" t="str">
        <f>IF(ISERROR(MATCH(A4097,SEM_20201201_20210416!A:A,0)),"","Y")</f>
        <v/>
      </c>
      <c r="L4097" s="4" t="str">
        <f>IF(K4097="Y",VLOOKUP($A4097,SEM_20201201_20210416!$A:$G,3,FALSE),"")</f>
        <v/>
      </c>
      <c r="M4097" s="4" t="str">
        <f>IF(K4097="Y",VLOOKUP($A4097,SEM_20201201_20210416!$A:$G,4,FALSE),"")</f>
        <v/>
      </c>
      <c r="N4097" s="1" t="str">
        <f>IFERROR(VLOOKUP(A4097,SEM_20201201_20210416!A:F,6,FALSE),"")</f>
        <v/>
      </c>
      <c r="O4097" s="4" t="str">
        <f t="shared" si="319"/>
        <v/>
      </c>
      <c r="P4097" s="4" t="str">
        <f t="shared" si="320"/>
        <v/>
      </c>
    </row>
    <row r="4098" spans="1:16">
      <c r="A4098" s="3" t="s">
        <v>4534</v>
      </c>
      <c r="B4098">
        <v>2</v>
      </c>
      <c r="C4098">
        <v>0</v>
      </c>
      <c r="D4098" s="1">
        <v>0</v>
      </c>
      <c r="E4098" s="2">
        <v>16</v>
      </c>
      <c r="H4098" s="4" t="str">
        <f t="shared" si="316"/>
        <v/>
      </c>
      <c r="I4098" s="4" t="str">
        <f t="shared" si="317"/>
        <v/>
      </c>
      <c r="J4098" s="4" t="str">
        <f t="shared" si="318"/>
        <v/>
      </c>
      <c r="K4098" s="4" t="str">
        <f>IF(ISERROR(MATCH(A4098,SEM_20201201_20210416!A:A,0)),"","Y")</f>
        <v/>
      </c>
      <c r="L4098" s="4" t="str">
        <f>IF(K4098="Y",VLOOKUP($A4098,SEM_20201201_20210416!$A:$G,3,FALSE),"")</f>
        <v/>
      </c>
      <c r="M4098" s="4" t="str">
        <f>IF(K4098="Y",VLOOKUP($A4098,SEM_20201201_20210416!$A:$G,4,FALSE),"")</f>
        <v/>
      </c>
      <c r="N4098" s="1" t="str">
        <f>IFERROR(VLOOKUP(A4098,SEM_20201201_20210416!A:F,6,FALSE),"")</f>
        <v/>
      </c>
      <c r="O4098" s="4" t="str">
        <f t="shared" si="319"/>
        <v/>
      </c>
      <c r="P4098" s="4" t="str">
        <f t="shared" si="320"/>
        <v/>
      </c>
    </row>
    <row r="4099" spans="1:16">
      <c r="A4099" s="3" t="s">
        <v>3759</v>
      </c>
      <c r="B4099">
        <v>2</v>
      </c>
      <c r="C4099">
        <v>0</v>
      </c>
      <c r="D4099" s="1">
        <v>0</v>
      </c>
      <c r="E4099" s="2">
        <v>16.5</v>
      </c>
      <c r="H4099" s="4" t="str">
        <f t="shared" ref="H4099:H4162" si="321">IF(AND(E4099&gt;=2,E4099&lt;3),"Y","")</f>
        <v/>
      </c>
      <c r="I4099" s="4" t="str">
        <f t="shared" ref="I4099:I4162" si="322">IF(AND(E4099&gt;=4,E4099&lt;5),"Y","")</f>
        <v/>
      </c>
      <c r="J4099" s="4" t="str">
        <f t="shared" ref="J4099:J4162" si="323">IF(AND(E4099&gt;=6,E4099&lt;7),"Y","")</f>
        <v/>
      </c>
      <c r="K4099" s="4" t="str">
        <f>IF(ISERROR(MATCH(A4099,SEM_20201201_20210416!A:A,0)),"","Y")</f>
        <v/>
      </c>
      <c r="L4099" s="4" t="str">
        <f>IF(K4099="Y",VLOOKUP($A4099,SEM_20201201_20210416!$A:$G,3,FALSE),"")</f>
        <v/>
      </c>
      <c r="M4099" s="4" t="str">
        <f>IF(K4099="Y",VLOOKUP($A4099,SEM_20201201_20210416!$A:$G,4,FALSE),"")</f>
        <v/>
      </c>
      <c r="N4099" s="1" t="str">
        <f>IFERROR(VLOOKUP(A4099,SEM_20201201_20210416!A:F,6,FALSE),"")</f>
        <v/>
      </c>
      <c r="O4099" s="4" t="str">
        <f t="shared" ref="O4099:O4162" si="324">IF(AND(K4099="Y",M4099&gt;C4099),"Y","")</f>
        <v/>
      </c>
      <c r="P4099" s="4" t="str">
        <f t="shared" ref="P4099:P4162" si="325">IF(AND(G4099&lt;&gt;"N",E4099&gt;$V$1,D4099&lt;$V$2,B4099&gt;=$V$3),"Y","")</f>
        <v/>
      </c>
    </row>
    <row r="4100" spans="1:16">
      <c r="A4100" s="3" t="s">
        <v>3848</v>
      </c>
      <c r="B4100">
        <v>2</v>
      </c>
      <c r="C4100">
        <v>0</v>
      </c>
      <c r="D4100" s="1">
        <v>0</v>
      </c>
      <c r="E4100" s="2">
        <v>16.5</v>
      </c>
      <c r="H4100" s="4" t="str">
        <f t="shared" si="321"/>
        <v/>
      </c>
      <c r="I4100" s="4" t="str">
        <f t="shared" si="322"/>
        <v/>
      </c>
      <c r="J4100" s="4" t="str">
        <f t="shared" si="323"/>
        <v/>
      </c>
      <c r="K4100" s="4" t="str">
        <f>IF(ISERROR(MATCH(A4100,SEM_20201201_20210416!A:A,0)),"","Y")</f>
        <v/>
      </c>
      <c r="L4100" s="4" t="str">
        <f>IF(K4100="Y",VLOOKUP($A4100,SEM_20201201_20210416!$A:$G,3,FALSE),"")</f>
        <v/>
      </c>
      <c r="M4100" s="4" t="str">
        <f>IF(K4100="Y",VLOOKUP($A4100,SEM_20201201_20210416!$A:$G,4,FALSE),"")</f>
        <v/>
      </c>
      <c r="N4100" s="1" t="str">
        <f>IFERROR(VLOOKUP(A4100,SEM_20201201_20210416!A:F,6,FALSE),"")</f>
        <v/>
      </c>
      <c r="O4100" s="4" t="str">
        <f t="shared" si="324"/>
        <v/>
      </c>
      <c r="P4100" s="4" t="str">
        <f t="shared" si="325"/>
        <v/>
      </c>
    </row>
    <row r="4101" spans="1:16">
      <c r="A4101" s="3" t="s">
        <v>3706</v>
      </c>
      <c r="B4101">
        <v>2</v>
      </c>
      <c r="C4101">
        <v>0</v>
      </c>
      <c r="D4101" s="1">
        <v>0</v>
      </c>
      <c r="E4101" s="2">
        <v>17</v>
      </c>
      <c r="H4101" s="4" t="str">
        <f t="shared" si="321"/>
        <v/>
      </c>
      <c r="I4101" s="4" t="str">
        <f t="shared" si="322"/>
        <v/>
      </c>
      <c r="J4101" s="4" t="str">
        <f t="shared" si="323"/>
        <v/>
      </c>
      <c r="K4101" s="4" t="str">
        <f>IF(ISERROR(MATCH(A4101,SEM_20201201_20210416!A:A,0)),"","Y")</f>
        <v/>
      </c>
      <c r="L4101" s="4" t="str">
        <f>IF(K4101="Y",VLOOKUP($A4101,SEM_20201201_20210416!$A:$G,3,FALSE),"")</f>
        <v/>
      </c>
      <c r="M4101" s="4" t="str">
        <f>IF(K4101="Y",VLOOKUP($A4101,SEM_20201201_20210416!$A:$G,4,FALSE),"")</f>
        <v/>
      </c>
      <c r="N4101" s="1" t="str">
        <f>IFERROR(VLOOKUP(A4101,SEM_20201201_20210416!A:F,6,FALSE),"")</f>
        <v/>
      </c>
      <c r="O4101" s="4" t="str">
        <f t="shared" si="324"/>
        <v/>
      </c>
      <c r="P4101" s="4" t="str">
        <f t="shared" si="325"/>
        <v/>
      </c>
    </row>
    <row r="4102" spans="1:16">
      <c r="A4102" s="3" t="s">
        <v>3717</v>
      </c>
      <c r="B4102">
        <v>2</v>
      </c>
      <c r="C4102">
        <v>0</v>
      </c>
      <c r="D4102" s="1">
        <v>0</v>
      </c>
      <c r="E4102" s="2">
        <v>17</v>
      </c>
      <c r="H4102" s="4" t="str">
        <f t="shared" si="321"/>
        <v/>
      </c>
      <c r="I4102" s="4" t="str">
        <f t="shared" si="322"/>
        <v/>
      </c>
      <c r="J4102" s="4" t="str">
        <f t="shared" si="323"/>
        <v/>
      </c>
      <c r="K4102" s="4" t="str">
        <f>IF(ISERROR(MATCH(A4102,SEM_20201201_20210416!A:A,0)),"","Y")</f>
        <v/>
      </c>
      <c r="L4102" s="4" t="str">
        <f>IF(K4102="Y",VLOOKUP($A4102,SEM_20201201_20210416!$A:$G,3,FALSE),"")</f>
        <v/>
      </c>
      <c r="M4102" s="4" t="str">
        <f>IF(K4102="Y",VLOOKUP($A4102,SEM_20201201_20210416!$A:$G,4,FALSE),"")</f>
        <v/>
      </c>
      <c r="N4102" s="1" t="str">
        <f>IFERROR(VLOOKUP(A4102,SEM_20201201_20210416!A:F,6,FALSE),"")</f>
        <v/>
      </c>
      <c r="O4102" s="4" t="str">
        <f t="shared" si="324"/>
        <v/>
      </c>
      <c r="P4102" s="4" t="str">
        <f t="shared" si="325"/>
        <v/>
      </c>
    </row>
    <row r="4103" spans="1:16">
      <c r="A4103" s="3" t="s">
        <v>4061</v>
      </c>
      <c r="B4103">
        <v>2</v>
      </c>
      <c r="C4103">
        <v>0</v>
      </c>
      <c r="D4103" s="1">
        <v>0</v>
      </c>
      <c r="E4103" s="2">
        <v>17</v>
      </c>
      <c r="H4103" s="4" t="str">
        <f t="shared" si="321"/>
        <v/>
      </c>
      <c r="I4103" s="4" t="str">
        <f t="shared" si="322"/>
        <v/>
      </c>
      <c r="J4103" s="4" t="str">
        <f t="shared" si="323"/>
        <v/>
      </c>
      <c r="K4103" s="4" t="str">
        <f>IF(ISERROR(MATCH(A4103,SEM_20201201_20210416!A:A,0)),"","Y")</f>
        <v/>
      </c>
      <c r="L4103" s="4" t="str">
        <f>IF(K4103="Y",VLOOKUP($A4103,SEM_20201201_20210416!$A:$G,3,FALSE),"")</f>
        <v/>
      </c>
      <c r="M4103" s="4" t="str">
        <f>IF(K4103="Y",VLOOKUP($A4103,SEM_20201201_20210416!$A:$G,4,FALSE),"")</f>
        <v/>
      </c>
      <c r="N4103" s="1" t="str">
        <f>IFERROR(VLOOKUP(A4103,SEM_20201201_20210416!A:F,6,FALSE),"")</f>
        <v/>
      </c>
      <c r="O4103" s="4" t="str">
        <f t="shared" si="324"/>
        <v/>
      </c>
      <c r="P4103" s="4" t="str">
        <f t="shared" si="325"/>
        <v/>
      </c>
    </row>
    <row r="4104" spans="1:16">
      <c r="A4104" s="3" t="s">
        <v>4069</v>
      </c>
      <c r="B4104">
        <v>2</v>
      </c>
      <c r="C4104">
        <v>0</v>
      </c>
      <c r="D4104" s="1">
        <v>0</v>
      </c>
      <c r="E4104" s="2">
        <v>17</v>
      </c>
      <c r="H4104" s="4" t="str">
        <f t="shared" si="321"/>
        <v/>
      </c>
      <c r="I4104" s="4" t="str">
        <f t="shared" si="322"/>
        <v/>
      </c>
      <c r="J4104" s="4" t="str">
        <f t="shared" si="323"/>
        <v/>
      </c>
      <c r="K4104" s="4" t="str">
        <f>IF(ISERROR(MATCH(A4104,SEM_20201201_20210416!A:A,0)),"","Y")</f>
        <v/>
      </c>
      <c r="L4104" s="4" t="str">
        <f>IF(K4104="Y",VLOOKUP($A4104,SEM_20201201_20210416!$A:$G,3,FALSE),"")</f>
        <v/>
      </c>
      <c r="M4104" s="4" t="str">
        <f>IF(K4104="Y",VLOOKUP($A4104,SEM_20201201_20210416!$A:$G,4,FALSE),"")</f>
        <v/>
      </c>
      <c r="N4104" s="1" t="str">
        <f>IFERROR(VLOOKUP(A4104,SEM_20201201_20210416!A:F,6,FALSE),"")</f>
        <v/>
      </c>
      <c r="O4104" s="4" t="str">
        <f t="shared" si="324"/>
        <v/>
      </c>
      <c r="P4104" s="4" t="str">
        <f t="shared" si="325"/>
        <v/>
      </c>
    </row>
    <row r="4105" spans="1:16">
      <c r="A4105" s="3" t="s">
        <v>3838</v>
      </c>
      <c r="B4105">
        <v>2</v>
      </c>
      <c r="C4105">
        <v>0</v>
      </c>
      <c r="D4105" s="1">
        <v>0</v>
      </c>
      <c r="E4105" s="2">
        <v>17.5</v>
      </c>
      <c r="H4105" s="4" t="str">
        <f t="shared" si="321"/>
        <v/>
      </c>
      <c r="I4105" s="4" t="str">
        <f t="shared" si="322"/>
        <v/>
      </c>
      <c r="J4105" s="4" t="str">
        <f t="shared" si="323"/>
        <v/>
      </c>
      <c r="K4105" s="4" t="str">
        <f>IF(ISERROR(MATCH(A4105,SEM_20201201_20210416!A:A,0)),"","Y")</f>
        <v/>
      </c>
      <c r="L4105" s="4" t="str">
        <f>IF(K4105="Y",VLOOKUP($A4105,SEM_20201201_20210416!$A:$G,3,FALSE),"")</f>
        <v/>
      </c>
      <c r="M4105" s="4" t="str">
        <f>IF(K4105="Y",VLOOKUP($A4105,SEM_20201201_20210416!$A:$G,4,FALSE),"")</f>
        <v/>
      </c>
      <c r="N4105" s="1" t="str">
        <f>IFERROR(VLOOKUP(A4105,SEM_20201201_20210416!A:F,6,FALSE),"")</f>
        <v/>
      </c>
      <c r="O4105" s="4" t="str">
        <f t="shared" si="324"/>
        <v/>
      </c>
      <c r="P4105" s="4" t="str">
        <f t="shared" si="325"/>
        <v/>
      </c>
    </row>
    <row r="4106" spans="1:16">
      <c r="A4106" s="3" t="s">
        <v>3680</v>
      </c>
      <c r="B4106">
        <v>2</v>
      </c>
      <c r="C4106">
        <v>0</v>
      </c>
      <c r="D4106" s="1">
        <v>0</v>
      </c>
      <c r="E4106" s="2">
        <v>18</v>
      </c>
      <c r="H4106" s="4" t="str">
        <f t="shared" si="321"/>
        <v/>
      </c>
      <c r="I4106" s="4" t="str">
        <f t="shared" si="322"/>
        <v/>
      </c>
      <c r="J4106" s="4" t="str">
        <f t="shared" si="323"/>
        <v/>
      </c>
      <c r="K4106" s="4" t="str">
        <f>IF(ISERROR(MATCH(A4106,SEM_20201201_20210416!A:A,0)),"","Y")</f>
        <v/>
      </c>
      <c r="L4106" s="4" t="str">
        <f>IF(K4106="Y",VLOOKUP($A4106,SEM_20201201_20210416!$A:$G,3,FALSE),"")</f>
        <v/>
      </c>
      <c r="M4106" s="4" t="str">
        <f>IF(K4106="Y",VLOOKUP($A4106,SEM_20201201_20210416!$A:$G,4,FALSE),"")</f>
        <v/>
      </c>
      <c r="N4106" s="1" t="str">
        <f>IFERROR(VLOOKUP(A4106,SEM_20201201_20210416!A:F,6,FALSE),"")</f>
        <v/>
      </c>
      <c r="O4106" s="4" t="str">
        <f t="shared" si="324"/>
        <v/>
      </c>
      <c r="P4106" s="4" t="str">
        <f t="shared" si="325"/>
        <v/>
      </c>
    </row>
    <row r="4107" spans="1:16">
      <c r="A4107" s="3" t="s">
        <v>3979</v>
      </c>
      <c r="B4107">
        <v>2</v>
      </c>
      <c r="C4107">
        <v>0</v>
      </c>
      <c r="D4107" s="1">
        <v>0</v>
      </c>
      <c r="E4107" s="2">
        <v>18</v>
      </c>
      <c r="H4107" s="4" t="str">
        <f t="shared" si="321"/>
        <v/>
      </c>
      <c r="I4107" s="4" t="str">
        <f t="shared" si="322"/>
        <v/>
      </c>
      <c r="J4107" s="4" t="str">
        <f t="shared" si="323"/>
        <v/>
      </c>
      <c r="K4107" s="4" t="str">
        <f>IF(ISERROR(MATCH(A4107,SEM_20201201_20210416!A:A,0)),"","Y")</f>
        <v/>
      </c>
      <c r="L4107" s="4" t="str">
        <f>IF(K4107="Y",VLOOKUP($A4107,SEM_20201201_20210416!$A:$G,3,FALSE),"")</f>
        <v/>
      </c>
      <c r="M4107" s="4" t="str">
        <f>IF(K4107="Y",VLOOKUP($A4107,SEM_20201201_20210416!$A:$G,4,FALSE),"")</f>
        <v/>
      </c>
      <c r="N4107" s="1" t="str">
        <f>IFERROR(VLOOKUP(A4107,SEM_20201201_20210416!A:F,6,FALSE),"")</f>
        <v/>
      </c>
      <c r="O4107" s="4" t="str">
        <f t="shared" si="324"/>
        <v/>
      </c>
      <c r="P4107" s="4" t="str">
        <f t="shared" si="325"/>
        <v/>
      </c>
    </row>
    <row r="4108" spans="1:16">
      <c r="A4108" s="3" t="s">
        <v>4073</v>
      </c>
      <c r="B4108">
        <v>2</v>
      </c>
      <c r="C4108">
        <v>0</v>
      </c>
      <c r="D4108" s="1">
        <v>0</v>
      </c>
      <c r="E4108" s="2">
        <v>18</v>
      </c>
      <c r="H4108" s="4" t="str">
        <f t="shared" si="321"/>
        <v/>
      </c>
      <c r="I4108" s="4" t="str">
        <f t="shared" si="322"/>
        <v/>
      </c>
      <c r="J4108" s="4" t="str">
        <f t="shared" si="323"/>
        <v/>
      </c>
      <c r="K4108" s="4" t="str">
        <f>IF(ISERROR(MATCH(A4108,SEM_20201201_20210416!A:A,0)),"","Y")</f>
        <v/>
      </c>
      <c r="L4108" s="4" t="str">
        <f>IF(K4108="Y",VLOOKUP($A4108,SEM_20201201_20210416!$A:$G,3,FALSE),"")</f>
        <v/>
      </c>
      <c r="M4108" s="4" t="str">
        <f>IF(K4108="Y",VLOOKUP($A4108,SEM_20201201_20210416!$A:$G,4,FALSE),"")</f>
        <v/>
      </c>
      <c r="N4108" s="1" t="str">
        <f>IFERROR(VLOOKUP(A4108,SEM_20201201_20210416!A:F,6,FALSE),"")</f>
        <v/>
      </c>
      <c r="O4108" s="4" t="str">
        <f t="shared" si="324"/>
        <v/>
      </c>
      <c r="P4108" s="4" t="str">
        <f t="shared" si="325"/>
        <v/>
      </c>
    </row>
    <row r="4109" spans="1:16">
      <c r="A4109" s="3" t="s">
        <v>3723</v>
      </c>
      <c r="B4109">
        <v>2</v>
      </c>
      <c r="C4109">
        <v>0</v>
      </c>
      <c r="D4109" s="1">
        <v>0</v>
      </c>
      <c r="E4109" s="2">
        <v>18.5</v>
      </c>
      <c r="H4109" s="4" t="str">
        <f t="shared" si="321"/>
        <v/>
      </c>
      <c r="I4109" s="4" t="str">
        <f t="shared" si="322"/>
        <v/>
      </c>
      <c r="J4109" s="4" t="str">
        <f t="shared" si="323"/>
        <v/>
      </c>
      <c r="K4109" s="4" t="str">
        <f>IF(ISERROR(MATCH(A4109,SEM_20201201_20210416!A:A,0)),"","Y")</f>
        <v/>
      </c>
      <c r="L4109" s="4" t="str">
        <f>IF(K4109="Y",VLOOKUP($A4109,SEM_20201201_20210416!$A:$G,3,FALSE),"")</f>
        <v/>
      </c>
      <c r="M4109" s="4" t="str">
        <f>IF(K4109="Y",VLOOKUP($A4109,SEM_20201201_20210416!$A:$G,4,FALSE),"")</f>
        <v/>
      </c>
      <c r="N4109" s="1" t="str">
        <f>IFERROR(VLOOKUP(A4109,SEM_20201201_20210416!A:F,6,FALSE),"")</f>
        <v/>
      </c>
      <c r="O4109" s="4" t="str">
        <f t="shared" si="324"/>
        <v/>
      </c>
      <c r="P4109" s="4" t="str">
        <f t="shared" si="325"/>
        <v/>
      </c>
    </row>
    <row r="4110" spans="1:16">
      <c r="A4110" s="3" t="s">
        <v>4412</v>
      </c>
      <c r="B4110">
        <v>2</v>
      </c>
      <c r="C4110">
        <v>0</v>
      </c>
      <c r="D4110" s="1">
        <v>0</v>
      </c>
      <c r="E4110" s="2">
        <v>18.5</v>
      </c>
      <c r="H4110" s="4" t="str">
        <f t="shared" si="321"/>
        <v/>
      </c>
      <c r="I4110" s="4" t="str">
        <f t="shared" si="322"/>
        <v/>
      </c>
      <c r="J4110" s="4" t="str">
        <f t="shared" si="323"/>
        <v/>
      </c>
      <c r="K4110" s="4" t="str">
        <f>IF(ISERROR(MATCH(A4110,SEM_20201201_20210416!A:A,0)),"","Y")</f>
        <v/>
      </c>
      <c r="L4110" s="4" t="str">
        <f>IF(K4110="Y",VLOOKUP($A4110,SEM_20201201_20210416!$A:$G,3,FALSE),"")</f>
        <v/>
      </c>
      <c r="M4110" s="4" t="str">
        <f>IF(K4110="Y",VLOOKUP($A4110,SEM_20201201_20210416!$A:$G,4,FALSE),"")</f>
        <v/>
      </c>
      <c r="N4110" s="1" t="str">
        <f>IFERROR(VLOOKUP(A4110,SEM_20201201_20210416!A:F,6,FALSE),"")</f>
        <v/>
      </c>
      <c r="O4110" s="4" t="str">
        <f t="shared" si="324"/>
        <v/>
      </c>
      <c r="P4110" s="4" t="str">
        <f t="shared" si="325"/>
        <v/>
      </c>
    </row>
    <row r="4111" spans="1:16">
      <c r="A4111" s="3" t="s">
        <v>3913</v>
      </c>
      <c r="B4111">
        <v>2</v>
      </c>
      <c r="C4111">
        <v>0</v>
      </c>
      <c r="D4111" s="1">
        <v>0</v>
      </c>
      <c r="E4111" s="2">
        <v>19</v>
      </c>
      <c r="H4111" s="4" t="str">
        <f t="shared" si="321"/>
        <v/>
      </c>
      <c r="I4111" s="4" t="str">
        <f t="shared" si="322"/>
        <v/>
      </c>
      <c r="J4111" s="4" t="str">
        <f t="shared" si="323"/>
        <v/>
      </c>
      <c r="K4111" s="4" t="str">
        <f>IF(ISERROR(MATCH(A4111,SEM_20201201_20210416!A:A,0)),"","Y")</f>
        <v/>
      </c>
      <c r="L4111" s="4" t="str">
        <f>IF(K4111="Y",VLOOKUP($A4111,SEM_20201201_20210416!$A:$G,3,FALSE),"")</f>
        <v/>
      </c>
      <c r="M4111" s="4" t="str">
        <f>IF(K4111="Y",VLOOKUP($A4111,SEM_20201201_20210416!$A:$G,4,FALSE),"")</f>
        <v/>
      </c>
      <c r="N4111" s="1" t="str">
        <f>IFERROR(VLOOKUP(A4111,SEM_20201201_20210416!A:F,6,FALSE),"")</f>
        <v/>
      </c>
      <c r="O4111" s="4" t="str">
        <f t="shared" si="324"/>
        <v/>
      </c>
      <c r="P4111" s="4" t="str">
        <f t="shared" si="325"/>
        <v/>
      </c>
    </row>
    <row r="4112" spans="1:16">
      <c r="A4112" s="3" t="s">
        <v>4085</v>
      </c>
      <c r="B4112">
        <v>2</v>
      </c>
      <c r="C4112">
        <v>0</v>
      </c>
      <c r="D4112" s="1">
        <v>0</v>
      </c>
      <c r="E4112" s="2">
        <v>19</v>
      </c>
      <c r="H4112" s="4" t="str">
        <f t="shared" si="321"/>
        <v/>
      </c>
      <c r="I4112" s="4" t="str">
        <f t="shared" si="322"/>
        <v/>
      </c>
      <c r="J4112" s="4" t="str">
        <f t="shared" si="323"/>
        <v/>
      </c>
      <c r="K4112" s="4" t="str">
        <f>IF(ISERROR(MATCH(A4112,SEM_20201201_20210416!A:A,0)),"","Y")</f>
        <v/>
      </c>
      <c r="L4112" s="4" t="str">
        <f>IF(K4112="Y",VLOOKUP($A4112,SEM_20201201_20210416!$A:$G,3,FALSE),"")</f>
        <v/>
      </c>
      <c r="M4112" s="4" t="str">
        <f>IF(K4112="Y",VLOOKUP($A4112,SEM_20201201_20210416!$A:$G,4,FALSE),"")</f>
        <v/>
      </c>
      <c r="N4112" s="1" t="str">
        <f>IFERROR(VLOOKUP(A4112,SEM_20201201_20210416!A:F,6,FALSE),"")</f>
        <v/>
      </c>
      <c r="O4112" s="4" t="str">
        <f t="shared" si="324"/>
        <v/>
      </c>
      <c r="P4112" s="4" t="str">
        <f t="shared" si="325"/>
        <v/>
      </c>
    </row>
    <row r="4113" spans="1:16">
      <c r="A4113" s="3" t="s">
        <v>3813</v>
      </c>
      <c r="B4113">
        <v>2</v>
      </c>
      <c r="C4113">
        <v>0</v>
      </c>
      <c r="D4113" s="1">
        <v>0</v>
      </c>
      <c r="E4113" s="2">
        <v>19.5</v>
      </c>
      <c r="H4113" s="4" t="str">
        <f t="shared" si="321"/>
        <v/>
      </c>
      <c r="I4113" s="4" t="str">
        <f t="shared" si="322"/>
        <v/>
      </c>
      <c r="J4113" s="4" t="str">
        <f t="shared" si="323"/>
        <v/>
      </c>
      <c r="K4113" s="4" t="str">
        <f>IF(ISERROR(MATCH(A4113,SEM_20201201_20210416!A:A,0)),"","Y")</f>
        <v/>
      </c>
      <c r="L4113" s="4" t="str">
        <f>IF(K4113="Y",VLOOKUP($A4113,SEM_20201201_20210416!$A:$G,3,FALSE),"")</f>
        <v/>
      </c>
      <c r="M4113" s="4" t="str">
        <f>IF(K4113="Y",VLOOKUP($A4113,SEM_20201201_20210416!$A:$G,4,FALSE),"")</f>
        <v/>
      </c>
      <c r="N4113" s="1" t="str">
        <f>IFERROR(VLOOKUP(A4113,SEM_20201201_20210416!A:F,6,FALSE),"")</f>
        <v/>
      </c>
      <c r="O4113" s="4" t="str">
        <f t="shared" si="324"/>
        <v/>
      </c>
      <c r="P4113" s="4" t="str">
        <f t="shared" si="325"/>
        <v/>
      </c>
    </row>
    <row r="4114" spans="1:16">
      <c r="A4114" s="3" t="s">
        <v>3844</v>
      </c>
      <c r="B4114">
        <v>2</v>
      </c>
      <c r="C4114">
        <v>0</v>
      </c>
      <c r="D4114" s="1">
        <v>0</v>
      </c>
      <c r="E4114" s="2">
        <v>20</v>
      </c>
      <c r="H4114" s="4" t="str">
        <f t="shared" si="321"/>
        <v/>
      </c>
      <c r="I4114" s="4" t="str">
        <f t="shared" si="322"/>
        <v/>
      </c>
      <c r="J4114" s="4" t="str">
        <f t="shared" si="323"/>
        <v/>
      </c>
      <c r="K4114" s="4" t="str">
        <f>IF(ISERROR(MATCH(A4114,SEM_20201201_20210416!A:A,0)),"","Y")</f>
        <v/>
      </c>
      <c r="L4114" s="4" t="str">
        <f>IF(K4114="Y",VLOOKUP($A4114,SEM_20201201_20210416!$A:$G,3,FALSE),"")</f>
        <v/>
      </c>
      <c r="M4114" s="4" t="str">
        <f>IF(K4114="Y",VLOOKUP($A4114,SEM_20201201_20210416!$A:$G,4,FALSE),"")</f>
        <v/>
      </c>
      <c r="N4114" s="1" t="str">
        <f>IFERROR(VLOOKUP(A4114,SEM_20201201_20210416!A:F,6,FALSE),"")</f>
        <v/>
      </c>
      <c r="O4114" s="4" t="str">
        <f t="shared" si="324"/>
        <v/>
      </c>
      <c r="P4114" s="4" t="str">
        <f t="shared" si="325"/>
        <v/>
      </c>
    </row>
    <row r="4115" spans="1:16">
      <c r="A4115" s="3" t="s">
        <v>4013</v>
      </c>
      <c r="B4115">
        <v>2</v>
      </c>
      <c r="C4115">
        <v>0</v>
      </c>
      <c r="D4115" s="1">
        <v>0</v>
      </c>
      <c r="E4115" s="2">
        <v>20</v>
      </c>
      <c r="H4115" s="4" t="str">
        <f t="shared" si="321"/>
        <v/>
      </c>
      <c r="I4115" s="4" t="str">
        <f t="shared" si="322"/>
        <v/>
      </c>
      <c r="J4115" s="4" t="str">
        <f t="shared" si="323"/>
        <v/>
      </c>
      <c r="K4115" s="4" t="str">
        <f>IF(ISERROR(MATCH(A4115,SEM_20201201_20210416!A:A,0)),"","Y")</f>
        <v/>
      </c>
      <c r="L4115" s="4" t="str">
        <f>IF(K4115="Y",VLOOKUP($A4115,SEM_20201201_20210416!$A:$G,3,FALSE),"")</f>
        <v/>
      </c>
      <c r="M4115" s="4" t="str">
        <f>IF(K4115="Y",VLOOKUP($A4115,SEM_20201201_20210416!$A:$G,4,FALSE),"")</f>
        <v/>
      </c>
      <c r="N4115" s="1" t="str">
        <f>IFERROR(VLOOKUP(A4115,SEM_20201201_20210416!A:F,6,FALSE),"")</f>
        <v/>
      </c>
      <c r="O4115" s="4" t="str">
        <f t="shared" si="324"/>
        <v/>
      </c>
      <c r="P4115" s="4" t="str">
        <f t="shared" si="325"/>
        <v/>
      </c>
    </row>
    <row r="4116" spans="1:16">
      <c r="A4116" s="3" t="s">
        <v>4323</v>
      </c>
      <c r="B4116">
        <v>2</v>
      </c>
      <c r="C4116">
        <v>0</v>
      </c>
      <c r="D4116" s="1">
        <v>0</v>
      </c>
      <c r="E4116" s="2">
        <v>20</v>
      </c>
      <c r="H4116" s="4" t="str">
        <f t="shared" si="321"/>
        <v/>
      </c>
      <c r="I4116" s="4" t="str">
        <f t="shared" si="322"/>
        <v/>
      </c>
      <c r="J4116" s="4" t="str">
        <f t="shared" si="323"/>
        <v/>
      </c>
      <c r="K4116" s="4" t="str">
        <f>IF(ISERROR(MATCH(A4116,SEM_20201201_20210416!A:A,0)),"","Y")</f>
        <v/>
      </c>
      <c r="L4116" s="4" t="str">
        <f>IF(K4116="Y",VLOOKUP($A4116,SEM_20201201_20210416!$A:$G,3,FALSE),"")</f>
        <v/>
      </c>
      <c r="M4116" s="4" t="str">
        <f>IF(K4116="Y",VLOOKUP($A4116,SEM_20201201_20210416!$A:$G,4,FALSE),"")</f>
        <v/>
      </c>
      <c r="N4116" s="1" t="str">
        <f>IFERROR(VLOOKUP(A4116,SEM_20201201_20210416!A:F,6,FALSE),"")</f>
        <v/>
      </c>
      <c r="O4116" s="4" t="str">
        <f t="shared" si="324"/>
        <v/>
      </c>
      <c r="P4116" s="4" t="str">
        <f t="shared" si="325"/>
        <v/>
      </c>
    </row>
    <row r="4117" spans="1:16">
      <c r="A4117" s="3" t="s">
        <v>4456</v>
      </c>
      <c r="B4117">
        <v>2</v>
      </c>
      <c r="C4117">
        <v>0</v>
      </c>
      <c r="D4117" s="1">
        <v>0</v>
      </c>
      <c r="E4117" s="2">
        <v>20</v>
      </c>
      <c r="H4117" s="4" t="str">
        <f t="shared" si="321"/>
        <v/>
      </c>
      <c r="I4117" s="4" t="str">
        <f t="shared" si="322"/>
        <v/>
      </c>
      <c r="J4117" s="4" t="str">
        <f t="shared" si="323"/>
        <v/>
      </c>
      <c r="K4117" s="4" t="str">
        <f>IF(ISERROR(MATCH(A4117,SEM_20201201_20210416!A:A,0)),"","Y")</f>
        <v/>
      </c>
      <c r="L4117" s="4" t="str">
        <f>IF(K4117="Y",VLOOKUP($A4117,SEM_20201201_20210416!$A:$G,3,FALSE),"")</f>
        <v/>
      </c>
      <c r="M4117" s="4" t="str">
        <f>IF(K4117="Y",VLOOKUP($A4117,SEM_20201201_20210416!$A:$G,4,FALSE),"")</f>
        <v/>
      </c>
      <c r="N4117" s="1" t="str">
        <f>IFERROR(VLOOKUP(A4117,SEM_20201201_20210416!A:F,6,FALSE),"")</f>
        <v/>
      </c>
      <c r="O4117" s="4" t="str">
        <f t="shared" si="324"/>
        <v/>
      </c>
      <c r="P4117" s="4" t="str">
        <f t="shared" si="325"/>
        <v/>
      </c>
    </row>
    <row r="4118" spans="1:16">
      <c r="A4118" s="3" t="s">
        <v>3862</v>
      </c>
      <c r="B4118">
        <v>2</v>
      </c>
      <c r="C4118">
        <v>0</v>
      </c>
      <c r="D4118" s="1">
        <v>0</v>
      </c>
      <c r="E4118" s="2">
        <v>20.5</v>
      </c>
      <c r="H4118" s="4" t="str">
        <f t="shared" si="321"/>
        <v/>
      </c>
      <c r="I4118" s="4" t="str">
        <f t="shared" si="322"/>
        <v/>
      </c>
      <c r="J4118" s="4" t="str">
        <f t="shared" si="323"/>
        <v/>
      </c>
      <c r="K4118" s="4" t="str">
        <f>IF(ISERROR(MATCH(A4118,SEM_20201201_20210416!A:A,0)),"","Y")</f>
        <v/>
      </c>
      <c r="L4118" s="4" t="str">
        <f>IF(K4118="Y",VLOOKUP($A4118,SEM_20201201_20210416!$A:$G,3,FALSE),"")</f>
        <v/>
      </c>
      <c r="M4118" s="4" t="str">
        <f>IF(K4118="Y",VLOOKUP($A4118,SEM_20201201_20210416!$A:$G,4,FALSE),"")</f>
        <v/>
      </c>
      <c r="N4118" s="1" t="str">
        <f>IFERROR(VLOOKUP(A4118,SEM_20201201_20210416!A:F,6,FALSE),"")</f>
        <v/>
      </c>
      <c r="O4118" s="4" t="str">
        <f t="shared" si="324"/>
        <v/>
      </c>
      <c r="P4118" s="4" t="str">
        <f t="shared" si="325"/>
        <v/>
      </c>
    </row>
    <row r="4119" spans="1:16">
      <c r="A4119" s="3" t="s">
        <v>4131</v>
      </c>
      <c r="B4119">
        <v>2</v>
      </c>
      <c r="C4119">
        <v>0</v>
      </c>
      <c r="D4119" s="1">
        <v>0</v>
      </c>
      <c r="E4119" s="2">
        <v>20.5</v>
      </c>
      <c r="H4119" s="4" t="str">
        <f t="shared" si="321"/>
        <v/>
      </c>
      <c r="I4119" s="4" t="str">
        <f t="shared" si="322"/>
        <v/>
      </c>
      <c r="J4119" s="4" t="str">
        <f t="shared" si="323"/>
        <v/>
      </c>
      <c r="K4119" s="4" t="str">
        <f>IF(ISERROR(MATCH(A4119,SEM_20201201_20210416!A:A,0)),"","Y")</f>
        <v/>
      </c>
      <c r="L4119" s="4" t="str">
        <f>IF(K4119="Y",VLOOKUP($A4119,SEM_20201201_20210416!$A:$G,3,FALSE),"")</f>
        <v/>
      </c>
      <c r="M4119" s="4" t="str">
        <f>IF(K4119="Y",VLOOKUP($A4119,SEM_20201201_20210416!$A:$G,4,FALSE),"")</f>
        <v/>
      </c>
      <c r="N4119" s="1" t="str">
        <f>IFERROR(VLOOKUP(A4119,SEM_20201201_20210416!A:F,6,FALSE),"")</f>
        <v/>
      </c>
      <c r="O4119" s="4" t="str">
        <f t="shared" si="324"/>
        <v/>
      </c>
      <c r="P4119" s="4" t="str">
        <f t="shared" si="325"/>
        <v/>
      </c>
    </row>
    <row r="4120" spans="1:16">
      <c r="A4120" s="3" t="s">
        <v>3712</v>
      </c>
      <c r="B4120">
        <v>2</v>
      </c>
      <c r="C4120">
        <v>0</v>
      </c>
      <c r="D4120" s="1">
        <v>0</v>
      </c>
      <c r="E4120" s="2">
        <v>21</v>
      </c>
      <c r="H4120" s="4" t="str">
        <f t="shared" si="321"/>
        <v/>
      </c>
      <c r="I4120" s="4" t="str">
        <f t="shared" si="322"/>
        <v/>
      </c>
      <c r="J4120" s="4" t="str">
        <f t="shared" si="323"/>
        <v/>
      </c>
      <c r="K4120" s="4" t="str">
        <f>IF(ISERROR(MATCH(A4120,SEM_20201201_20210416!A:A,0)),"","Y")</f>
        <v/>
      </c>
      <c r="L4120" s="4" t="str">
        <f>IF(K4120="Y",VLOOKUP($A4120,SEM_20201201_20210416!$A:$G,3,FALSE),"")</f>
        <v/>
      </c>
      <c r="M4120" s="4" t="str">
        <f>IF(K4120="Y",VLOOKUP($A4120,SEM_20201201_20210416!$A:$G,4,FALSE),"")</f>
        <v/>
      </c>
      <c r="N4120" s="1" t="str">
        <f>IFERROR(VLOOKUP(A4120,SEM_20201201_20210416!A:F,6,FALSE),"")</f>
        <v/>
      </c>
      <c r="O4120" s="4" t="str">
        <f t="shared" si="324"/>
        <v/>
      </c>
      <c r="P4120" s="4" t="str">
        <f t="shared" si="325"/>
        <v/>
      </c>
    </row>
    <row r="4121" spans="1:16">
      <c r="A4121" s="3" t="s">
        <v>3909</v>
      </c>
      <c r="B4121">
        <v>2</v>
      </c>
      <c r="C4121">
        <v>0</v>
      </c>
      <c r="D4121" s="1">
        <v>0</v>
      </c>
      <c r="E4121" s="2">
        <v>21</v>
      </c>
      <c r="H4121" s="4" t="str">
        <f t="shared" si="321"/>
        <v/>
      </c>
      <c r="I4121" s="4" t="str">
        <f t="shared" si="322"/>
        <v/>
      </c>
      <c r="J4121" s="4" t="str">
        <f t="shared" si="323"/>
        <v/>
      </c>
      <c r="K4121" s="4" t="str">
        <f>IF(ISERROR(MATCH(A4121,SEM_20201201_20210416!A:A,0)),"","Y")</f>
        <v/>
      </c>
      <c r="L4121" s="4" t="str">
        <f>IF(K4121="Y",VLOOKUP($A4121,SEM_20201201_20210416!$A:$G,3,FALSE),"")</f>
        <v/>
      </c>
      <c r="M4121" s="4" t="str">
        <f>IF(K4121="Y",VLOOKUP($A4121,SEM_20201201_20210416!$A:$G,4,FALSE),"")</f>
        <v/>
      </c>
      <c r="N4121" s="1" t="str">
        <f>IFERROR(VLOOKUP(A4121,SEM_20201201_20210416!A:F,6,FALSE),"")</f>
        <v/>
      </c>
      <c r="O4121" s="4" t="str">
        <f t="shared" si="324"/>
        <v/>
      </c>
      <c r="P4121" s="4" t="str">
        <f t="shared" si="325"/>
        <v/>
      </c>
    </row>
    <row r="4122" spans="1:16">
      <c r="A4122" s="3" t="s">
        <v>4205</v>
      </c>
      <c r="B4122">
        <v>2</v>
      </c>
      <c r="C4122">
        <v>0</v>
      </c>
      <c r="D4122" s="1">
        <v>0</v>
      </c>
      <c r="E4122" s="2">
        <v>21</v>
      </c>
      <c r="H4122" s="4" t="str">
        <f t="shared" si="321"/>
        <v/>
      </c>
      <c r="I4122" s="4" t="str">
        <f t="shared" si="322"/>
        <v/>
      </c>
      <c r="J4122" s="4" t="str">
        <f t="shared" si="323"/>
        <v/>
      </c>
      <c r="K4122" s="4" t="str">
        <f>IF(ISERROR(MATCH(A4122,SEM_20201201_20210416!A:A,0)),"","Y")</f>
        <v/>
      </c>
      <c r="L4122" s="4" t="str">
        <f>IF(K4122="Y",VLOOKUP($A4122,SEM_20201201_20210416!$A:$G,3,FALSE),"")</f>
        <v/>
      </c>
      <c r="M4122" s="4" t="str">
        <f>IF(K4122="Y",VLOOKUP($A4122,SEM_20201201_20210416!$A:$G,4,FALSE),"")</f>
        <v/>
      </c>
      <c r="N4122" s="1" t="str">
        <f>IFERROR(VLOOKUP(A4122,SEM_20201201_20210416!A:F,6,FALSE),"")</f>
        <v/>
      </c>
      <c r="O4122" s="4" t="str">
        <f t="shared" si="324"/>
        <v/>
      </c>
      <c r="P4122" s="4" t="str">
        <f t="shared" si="325"/>
        <v/>
      </c>
    </row>
    <row r="4123" spans="1:16">
      <c r="A4123" s="3" t="s">
        <v>4230</v>
      </c>
      <c r="B4123">
        <v>2</v>
      </c>
      <c r="C4123">
        <v>0</v>
      </c>
      <c r="D4123" s="1">
        <v>0</v>
      </c>
      <c r="E4123" s="2">
        <v>21</v>
      </c>
      <c r="H4123" s="4" t="str">
        <f t="shared" si="321"/>
        <v/>
      </c>
      <c r="I4123" s="4" t="str">
        <f t="shared" si="322"/>
        <v/>
      </c>
      <c r="J4123" s="4" t="str">
        <f t="shared" si="323"/>
        <v/>
      </c>
      <c r="K4123" s="4" t="str">
        <f>IF(ISERROR(MATCH(A4123,SEM_20201201_20210416!A:A,0)),"","Y")</f>
        <v/>
      </c>
      <c r="L4123" s="4" t="str">
        <f>IF(K4123="Y",VLOOKUP($A4123,SEM_20201201_20210416!$A:$G,3,FALSE),"")</f>
        <v/>
      </c>
      <c r="M4123" s="4" t="str">
        <f>IF(K4123="Y",VLOOKUP($A4123,SEM_20201201_20210416!$A:$G,4,FALSE),"")</f>
        <v/>
      </c>
      <c r="N4123" s="1" t="str">
        <f>IFERROR(VLOOKUP(A4123,SEM_20201201_20210416!A:F,6,FALSE),"")</f>
        <v/>
      </c>
      <c r="O4123" s="4" t="str">
        <f t="shared" si="324"/>
        <v/>
      </c>
      <c r="P4123" s="4" t="str">
        <f t="shared" si="325"/>
        <v/>
      </c>
    </row>
    <row r="4124" spans="1:16">
      <c r="A4124" s="3" t="s">
        <v>4531</v>
      </c>
      <c r="B4124">
        <v>2</v>
      </c>
      <c r="C4124">
        <v>0</v>
      </c>
      <c r="D4124" s="1">
        <v>0</v>
      </c>
      <c r="E4124" s="2">
        <v>21</v>
      </c>
      <c r="H4124" s="4" t="str">
        <f t="shared" si="321"/>
        <v/>
      </c>
      <c r="I4124" s="4" t="str">
        <f t="shared" si="322"/>
        <v/>
      </c>
      <c r="J4124" s="4" t="str">
        <f t="shared" si="323"/>
        <v/>
      </c>
      <c r="K4124" s="4" t="str">
        <f>IF(ISERROR(MATCH(A4124,SEM_20201201_20210416!A:A,0)),"","Y")</f>
        <v/>
      </c>
      <c r="L4124" s="4" t="str">
        <f>IF(K4124="Y",VLOOKUP($A4124,SEM_20201201_20210416!$A:$G,3,FALSE),"")</f>
        <v/>
      </c>
      <c r="M4124" s="4" t="str">
        <f>IF(K4124="Y",VLOOKUP($A4124,SEM_20201201_20210416!$A:$G,4,FALSE),"")</f>
        <v/>
      </c>
      <c r="N4124" s="1" t="str">
        <f>IFERROR(VLOOKUP(A4124,SEM_20201201_20210416!A:F,6,FALSE),"")</f>
        <v/>
      </c>
      <c r="O4124" s="4" t="str">
        <f t="shared" si="324"/>
        <v/>
      </c>
      <c r="P4124" s="4" t="str">
        <f t="shared" si="325"/>
        <v/>
      </c>
    </row>
    <row r="4125" spans="1:16">
      <c r="A4125" s="3" t="s">
        <v>3837</v>
      </c>
      <c r="B4125">
        <v>2</v>
      </c>
      <c r="C4125">
        <v>0</v>
      </c>
      <c r="D4125" s="1">
        <v>0</v>
      </c>
      <c r="E4125" s="2">
        <v>21.5</v>
      </c>
      <c r="H4125" s="4" t="str">
        <f t="shared" si="321"/>
        <v/>
      </c>
      <c r="I4125" s="4" t="str">
        <f t="shared" si="322"/>
        <v/>
      </c>
      <c r="J4125" s="4" t="str">
        <f t="shared" si="323"/>
        <v/>
      </c>
      <c r="K4125" s="4" t="str">
        <f>IF(ISERROR(MATCH(A4125,SEM_20201201_20210416!A:A,0)),"","Y")</f>
        <v/>
      </c>
      <c r="L4125" s="4" t="str">
        <f>IF(K4125="Y",VLOOKUP($A4125,SEM_20201201_20210416!$A:$G,3,FALSE),"")</f>
        <v/>
      </c>
      <c r="M4125" s="4" t="str">
        <f>IF(K4125="Y",VLOOKUP($A4125,SEM_20201201_20210416!$A:$G,4,FALSE),"")</f>
        <v/>
      </c>
      <c r="N4125" s="1" t="str">
        <f>IFERROR(VLOOKUP(A4125,SEM_20201201_20210416!A:F,6,FALSE),"")</f>
        <v/>
      </c>
      <c r="O4125" s="4" t="str">
        <f t="shared" si="324"/>
        <v/>
      </c>
      <c r="P4125" s="4" t="str">
        <f t="shared" si="325"/>
        <v/>
      </c>
    </row>
    <row r="4126" spans="1:16">
      <c r="A4126" s="3" t="s">
        <v>4047</v>
      </c>
      <c r="B4126">
        <v>2</v>
      </c>
      <c r="C4126">
        <v>0</v>
      </c>
      <c r="D4126" s="1">
        <v>0</v>
      </c>
      <c r="E4126" s="2">
        <v>21.5</v>
      </c>
      <c r="H4126" s="4" t="str">
        <f t="shared" si="321"/>
        <v/>
      </c>
      <c r="I4126" s="4" t="str">
        <f t="shared" si="322"/>
        <v/>
      </c>
      <c r="J4126" s="4" t="str">
        <f t="shared" si="323"/>
        <v/>
      </c>
      <c r="K4126" s="4" t="str">
        <f>IF(ISERROR(MATCH(A4126,SEM_20201201_20210416!A:A,0)),"","Y")</f>
        <v/>
      </c>
      <c r="L4126" s="4" t="str">
        <f>IF(K4126="Y",VLOOKUP($A4126,SEM_20201201_20210416!$A:$G,3,FALSE),"")</f>
        <v/>
      </c>
      <c r="M4126" s="4" t="str">
        <f>IF(K4126="Y",VLOOKUP($A4126,SEM_20201201_20210416!$A:$G,4,FALSE),"")</f>
        <v/>
      </c>
      <c r="N4126" s="1" t="str">
        <f>IFERROR(VLOOKUP(A4126,SEM_20201201_20210416!A:F,6,FALSE),"")</f>
        <v/>
      </c>
      <c r="O4126" s="4" t="str">
        <f t="shared" si="324"/>
        <v/>
      </c>
      <c r="P4126" s="4" t="str">
        <f t="shared" si="325"/>
        <v/>
      </c>
    </row>
    <row r="4127" spans="1:16">
      <c r="A4127" s="3" t="s">
        <v>3858</v>
      </c>
      <c r="B4127">
        <v>2</v>
      </c>
      <c r="C4127">
        <v>0</v>
      </c>
      <c r="D4127" s="1">
        <v>0</v>
      </c>
      <c r="E4127" s="2">
        <v>22</v>
      </c>
      <c r="H4127" s="4" t="str">
        <f t="shared" si="321"/>
        <v/>
      </c>
      <c r="I4127" s="4" t="str">
        <f t="shared" si="322"/>
        <v/>
      </c>
      <c r="J4127" s="4" t="str">
        <f t="shared" si="323"/>
        <v/>
      </c>
      <c r="K4127" s="4" t="str">
        <f>IF(ISERROR(MATCH(A4127,SEM_20201201_20210416!A:A,0)),"","Y")</f>
        <v/>
      </c>
      <c r="L4127" s="4" t="str">
        <f>IF(K4127="Y",VLOOKUP($A4127,SEM_20201201_20210416!$A:$G,3,FALSE),"")</f>
        <v/>
      </c>
      <c r="M4127" s="4" t="str">
        <f>IF(K4127="Y",VLOOKUP($A4127,SEM_20201201_20210416!$A:$G,4,FALSE),"")</f>
        <v/>
      </c>
      <c r="N4127" s="1" t="str">
        <f>IFERROR(VLOOKUP(A4127,SEM_20201201_20210416!A:F,6,FALSE),"")</f>
        <v/>
      </c>
      <c r="O4127" s="4" t="str">
        <f t="shared" si="324"/>
        <v/>
      </c>
      <c r="P4127" s="4" t="str">
        <f t="shared" si="325"/>
        <v/>
      </c>
    </row>
    <row r="4128" spans="1:16">
      <c r="A4128" s="3" t="s">
        <v>4552</v>
      </c>
      <c r="B4128">
        <v>2</v>
      </c>
      <c r="C4128">
        <v>0</v>
      </c>
      <c r="D4128" s="1">
        <v>0</v>
      </c>
      <c r="E4128" s="2">
        <v>22</v>
      </c>
      <c r="H4128" s="4" t="str">
        <f t="shared" si="321"/>
        <v/>
      </c>
      <c r="I4128" s="4" t="str">
        <f t="shared" si="322"/>
        <v/>
      </c>
      <c r="J4128" s="4" t="str">
        <f t="shared" si="323"/>
        <v/>
      </c>
      <c r="K4128" s="4" t="str">
        <f>IF(ISERROR(MATCH(A4128,SEM_20201201_20210416!A:A,0)),"","Y")</f>
        <v/>
      </c>
      <c r="L4128" s="4" t="str">
        <f>IF(K4128="Y",VLOOKUP($A4128,SEM_20201201_20210416!$A:$G,3,FALSE),"")</f>
        <v/>
      </c>
      <c r="M4128" s="4" t="str">
        <f>IF(K4128="Y",VLOOKUP($A4128,SEM_20201201_20210416!$A:$G,4,FALSE),"")</f>
        <v/>
      </c>
      <c r="N4128" s="1" t="str">
        <f>IFERROR(VLOOKUP(A4128,SEM_20201201_20210416!A:F,6,FALSE),"")</f>
        <v/>
      </c>
      <c r="O4128" s="4" t="str">
        <f t="shared" si="324"/>
        <v/>
      </c>
      <c r="P4128" s="4" t="str">
        <f t="shared" si="325"/>
        <v/>
      </c>
    </row>
    <row r="4129" spans="1:16">
      <c r="A4129" s="3" t="s">
        <v>3834</v>
      </c>
      <c r="B4129">
        <v>2</v>
      </c>
      <c r="C4129">
        <v>0</v>
      </c>
      <c r="D4129" s="1">
        <v>0</v>
      </c>
      <c r="E4129" s="2">
        <v>22.5</v>
      </c>
      <c r="H4129" s="4" t="str">
        <f t="shared" si="321"/>
        <v/>
      </c>
      <c r="I4129" s="4" t="str">
        <f t="shared" si="322"/>
        <v/>
      </c>
      <c r="J4129" s="4" t="str">
        <f t="shared" si="323"/>
        <v/>
      </c>
      <c r="K4129" s="4" t="str">
        <f>IF(ISERROR(MATCH(A4129,SEM_20201201_20210416!A:A,0)),"","Y")</f>
        <v/>
      </c>
      <c r="L4129" s="4" t="str">
        <f>IF(K4129="Y",VLOOKUP($A4129,SEM_20201201_20210416!$A:$G,3,FALSE),"")</f>
        <v/>
      </c>
      <c r="M4129" s="4" t="str">
        <f>IF(K4129="Y",VLOOKUP($A4129,SEM_20201201_20210416!$A:$G,4,FALSE),"")</f>
        <v/>
      </c>
      <c r="N4129" s="1" t="str">
        <f>IFERROR(VLOOKUP(A4129,SEM_20201201_20210416!A:F,6,FALSE),"")</f>
        <v/>
      </c>
      <c r="O4129" s="4" t="str">
        <f t="shared" si="324"/>
        <v/>
      </c>
      <c r="P4129" s="4" t="str">
        <f t="shared" si="325"/>
        <v/>
      </c>
    </row>
    <row r="4130" spans="1:16">
      <c r="A4130" s="3" t="s">
        <v>4220</v>
      </c>
      <c r="B4130">
        <v>2</v>
      </c>
      <c r="C4130">
        <v>0</v>
      </c>
      <c r="D4130" s="1">
        <v>0</v>
      </c>
      <c r="E4130" s="2">
        <v>22.5</v>
      </c>
      <c r="H4130" s="4" t="str">
        <f t="shared" si="321"/>
        <v/>
      </c>
      <c r="I4130" s="4" t="str">
        <f t="shared" si="322"/>
        <v/>
      </c>
      <c r="J4130" s="4" t="str">
        <f t="shared" si="323"/>
        <v/>
      </c>
      <c r="K4130" s="4" t="str">
        <f>IF(ISERROR(MATCH(A4130,SEM_20201201_20210416!A:A,0)),"","Y")</f>
        <v/>
      </c>
      <c r="L4130" s="4" t="str">
        <f>IF(K4130="Y",VLOOKUP($A4130,SEM_20201201_20210416!$A:$G,3,FALSE),"")</f>
        <v/>
      </c>
      <c r="M4130" s="4" t="str">
        <f>IF(K4130="Y",VLOOKUP($A4130,SEM_20201201_20210416!$A:$G,4,FALSE),"")</f>
        <v/>
      </c>
      <c r="N4130" s="1" t="str">
        <f>IFERROR(VLOOKUP(A4130,SEM_20201201_20210416!A:F,6,FALSE),"")</f>
        <v/>
      </c>
      <c r="O4130" s="4" t="str">
        <f t="shared" si="324"/>
        <v/>
      </c>
      <c r="P4130" s="4" t="str">
        <f t="shared" si="325"/>
        <v/>
      </c>
    </row>
    <row r="4131" spans="1:16">
      <c r="A4131" s="3" t="s">
        <v>4014</v>
      </c>
      <c r="B4131">
        <v>2</v>
      </c>
      <c r="C4131">
        <v>0</v>
      </c>
      <c r="D4131" s="1">
        <v>0</v>
      </c>
      <c r="E4131" s="2">
        <v>23</v>
      </c>
      <c r="H4131" s="4" t="str">
        <f t="shared" si="321"/>
        <v/>
      </c>
      <c r="I4131" s="4" t="str">
        <f t="shared" si="322"/>
        <v/>
      </c>
      <c r="J4131" s="4" t="str">
        <f t="shared" si="323"/>
        <v/>
      </c>
      <c r="K4131" s="4" t="str">
        <f>IF(ISERROR(MATCH(A4131,SEM_20201201_20210416!A:A,0)),"","Y")</f>
        <v/>
      </c>
      <c r="L4131" s="4" t="str">
        <f>IF(K4131="Y",VLOOKUP($A4131,SEM_20201201_20210416!$A:$G,3,FALSE),"")</f>
        <v/>
      </c>
      <c r="M4131" s="4" t="str">
        <f>IF(K4131="Y",VLOOKUP($A4131,SEM_20201201_20210416!$A:$G,4,FALSE),"")</f>
        <v/>
      </c>
      <c r="N4131" s="1" t="str">
        <f>IFERROR(VLOOKUP(A4131,SEM_20201201_20210416!A:F,6,FALSE),"")</f>
        <v/>
      </c>
      <c r="O4131" s="4" t="str">
        <f t="shared" si="324"/>
        <v/>
      </c>
      <c r="P4131" s="4" t="str">
        <f t="shared" si="325"/>
        <v/>
      </c>
    </row>
    <row r="4132" spans="1:16">
      <c r="A4132" s="3" t="s">
        <v>3704</v>
      </c>
      <c r="B4132">
        <v>2</v>
      </c>
      <c r="C4132">
        <v>0</v>
      </c>
      <c r="D4132" s="1">
        <v>0</v>
      </c>
      <c r="E4132" s="2">
        <v>23.5</v>
      </c>
      <c r="H4132" s="4" t="str">
        <f t="shared" si="321"/>
        <v/>
      </c>
      <c r="I4132" s="4" t="str">
        <f t="shared" si="322"/>
        <v/>
      </c>
      <c r="J4132" s="4" t="str">
        <f t="shared" si="323"/>
        <v/>
      </c>
      <c r="K4132" s="4" t="str">
        <f>IF(ISERROR(MATCH(A4132,SEM_20201201_20210416!A:A,0)),"","Y")</f>
        <v/>
      </c>
      <c r="L4132" s="4" t="str">
        <f>IF(K4132="Y",VLOOKUP($A4132,SEM_20201201_20210416!$A:$G,3,FALSE),"")</f>
        <v/>
      </c>
      <c r="M4132" s="4" t="str">
        <f>IF(K4132="Y",VLOOKUP($A4132,SEM_20201201_20210416!$A:$G,4,FALSE),"")</f>
        <v/>
      </c>
      <c r="N4132" s="1" t="str">
        <f>IFERROR(VLOOKUP(A4132,SEM_20201201_20210416!A:F,6,FALSE),"")</f>
        <v/>
      </c>
      <c r="O4132" s="4" t="str">
        <f t="shared" si="324"/>
        <v/>
      </c>
      <c r="P4132" s="4" t="str">
        <f t="shared" si="325"/>
        <v/>
      </c>
    </row>
    <row r="4133" spans="1:16">
      <c r="A4133" s="3" t="s">
        <v>4474</v>
      </c>
      <c r="B4133">
        <v>2</v>
      </c>
      <c r="C4133">
        <v>0</v>
      </c>
      <c r="D4133" s="1">
        <v>0</v>
      </c>
      <c r="E4133" s="2">
        <v>24</v>
      </c>
      <c r="H4133" s="4" t="str">
        <f t="shared" si="321"/>
        <v/>
      </c>
      <c r="I4133" s="4" t="str">
        <f t="shared" si="322"/>
        <v/>
      </c>
      <c r="J4133" s="4" t="str">
        <f t="shared" si="323"/>
        <v/>
      </c>
      <c r="K4133" s="4" t="str">
        <f>IF(ISERROR(MATCH(A4133,SEM_20201201_20210416!A:A,0)),"","Y")</f>
        <v/>
      </c>
      <c r="L4133" s="4" t="str">
        <f>IF(K4133="Y",VLOOKUP($A4133,SEM_20201201_20210416!$A:$G,3,FALSE),"")</f>
        <v/>
      </c>
      <c r="M4133" s="4" t="str">
        <f>IF(K4133="Y",VLOOKUP($A4133,SEM_20201201_20210416!$A:$G,4,FALSE),"")</f>
        <v/>
      </c>
      <c r="N4133" s="1" t="str">
        <f>IFERROR(VLOOKUP(A4133,SEM_20201201_20210416!A:F,6,FALSE),"")</f>
        <v/>
      </c>
      <c r="O4133" s="4" t="str">
        <f t="shared" si="324"/>
        <v/>
      </c>
      <c r="P4133" s="4" t="str">
        <f t="shared" si="325"/>
        <v/>
      </c>
    </row>
    <row r="4134" spans="1:16">
      <c r="A4134" s="3" t="s">
        <v>4478</v>
      </c>
      <c r="B4134">
        <v>2</v>
      </c>
      <c r="C4134">
        <v>0</v>
      </c>
      <c r="D4134" s="1">
        <v>0</v>
      </c>
      <c r="E4134" s="2">
        <v>24</v>
      </c>
      <c r="H4134" s="4" t="str">
        <f t="shared" si="321"/>
        <v/>
      </c>
      <c r="I4134" s="4" t="str">
        <f t="shared" si="322"/>
        <v/>
      </c>
      <c r="J4134" s="4" t="str">
        <f t="shared" si="323"/>
        <v/>
      </c>
      <c r="K4134" s="4" t="str">
        <f>IF(ISERROR(MATCH(A4134,SEM_20201201_20210416!A:A,0)),"","Y")</f>
        <v/>
      </c>
      <c r="L4134" s="4" t="str">
        <f>IF(K4134="Y",VLOOKUP($A4134,SEM_20201201_20210416!$A:$G,3,FALSE),"")</f>
        <v/>
      </c>
      <c r="M4134" s="4" t="str">
        <f>IF(K4134="Y",VLOOKUP($A4134,SEM_20201201_20210416!$A:$G,4,FALSE),"")</f>
        <v/>
      </c>
      <c r="N4134" s="1" t="str">
        <f>IFERROR(VLOOKUP(A4134,SEM_20201201_20210416!A:F,6,FALSE),"")</f>
        <v/>
      </c>
      <c r="O4134" s="4" t="str">
        <f t="shared" si="324"/>
        <v/>
      </c>
      <c r="P4134" s="4" t="str">
        <f t="shared" si="325"/>
        <v/>
      </c>
    </row>
    <row r="4135" spans="1:16">
      <c r="A4135" s="3" t="s">
        <v>3690</v>
      </c>
      <c r="B4135">
        <v>2</v>
      </c>
      <c r="C4135">
        <v>0</v>
      </c>
      <c r="D4135" s="1">
        <v>0</v>
      </c>
      <c r="E4135" s="2">
        <v>25</v>
      </c>
      <c r="H4135" s="4" t="str">
        <f t="shared" si="321"/>
        <v/>
      </c>
      <c r="I4135" s="4" t="str">
        <f t="shared" si="322"/>
        <v/>
      </c>
      <c r="J4135" s="4" t="str">
        <f t="shared" si="323"/>
        <v/>
      </c>
      <c r="K4135" s="4" t="str">
        <f>IF(ISERROR(MATCH(A4135,SEM_20201201_20210416!A:A,0)),"","Y")</f>
        <v/>
      </c>
      <c r="L4135" s="4" t="str">
        <f>IF(K4135="Y",VLOOKUP($A4135,SEM_20201201_20210416!$A:$G,3,FALSE),"")</f>
        <v/>
      </c>
      <c r="M4135" s="4" t="str">
        <f>IF(K4135="Y",VLOOKUP($A4135,SEM_20201201_20210416!$A:$G,4,FALSE),"")</f>
        <v/>
      </c>
      <c r="N4135" s="1" t="str">
        <f>IFERROR(VLOOKUP(A4135,SEM_20201201_20210416!A:F,6,FALSE),"")</f>
        <v/>
      </c>
      <c r="O4135" s="4" t="str">
        <f t="shared" si="324"/>
        <v/>
      </c>
      <c r="P4135" s="4" t="str">
        <f t="shared" si="325"/>
        <v/>
      </c>
    </row>
    <row r="4136" spans="1:16">
      <c r="A4136" s="3" t="s">
        <v>3878</v>
      </c>
      <c r="B4136">
        <v>2</v>
      </c>
      <c r="C4136">
        <v>0</v>
      </c>
      <c r="D4136" s="1">
        <v>0</v>
      </c>
      <c r="E4136" s="2">
        <v>25</v>
      </c>
      <c r="H4136" s="4" t="str">
        <f t="shared" si="321"/>
        <v/>
      </c>
      <c r="I4136" s="4" t="str">
        <f t="shared" si="322"/>
        <v/>
      </c>
      <c r="J4136" s="4" t="str">
        <f t="shared" si="323"/>
        <v/>
      </c>
      <c r="K4136" s="4" t="str">
        <f>IF(ISERROR(MATCH(A4136,SEM_20201201_20210416!A:A,0)),"","Y")</f>
        <v/>
      </c>
      <c r="L4136" s="4" t="str">
        <f>IF(K4136="Y",VLOOKUP($A4136,SEM_20201201_20210416!$A:$G,3,FALSE),"")</f>
        <v/>
      </c>
      <c r="M4136" s="4" t="str">
        <f>IF(K4136="Y",VLOOKUP($A4136,SEM_20201201_20210416!$A:$G,4,FALSE),"")</f>
        <v/>
      </c>
      <c r="N4136" s="1" t="str">
        <f>IFERROR(VLOOKUP(A4136,SEM_20201201_20210416!A:F,6,FALSE),"")</f>
        <v/>
      </c>
      <c r="O4136" s="4" t="str">
        <f t="shared" si="324"/>
        <v/>
      </c>
      <c r="P4136" s="4" t="str">
        <f t="shared" si="325"/>
        <v/>
      </c>
    </row>
    <row r="4137" spans="1:16">
      <c r="A4137" s="3" t="s">
        <v>4076</v>
      </c>
      <c r="B4137">
        <v>2</v>
      </c>
      <c r="C4137">
        <v>0</v>
      </c>
      <c r="D4137" s="1">
        <v>0</v>
      </c>
      <c r="E4137" s="2">
        <v>25</v>
      </c>
      <c r="H4137" s="4" t="str">
        <f t="shared" si="321"/>
        <v/>
      </c>
      <c r="I4137" s="4" t="str">
        <f t="shared" si="322"/>
        <v/>
      </c>
      <c r="J4137" s="4" t="str">
        <f t="shared" si="323"/>
        <v/>
      </c>
      <c r="K4137" s="4" t="str">
        <f>IF(ISERROR(MATCH(A4137,SEM_20201201_20210416!A:A,0)),"","Y")</f>
        <v/>
      </c>
      <c r="L4137" s="4" t="str">
        <f>IF(K4137="Y",VLOOKUP($A4137,SEM_20201201_20210416!$A:$G,3,FALSE),"")</f>
        <v/>
      </c>
      <c r="M4137" s="4" t="str">
        <f>IF(K4137="Y",VLOOKUP($A4137,SEM_20201201_20210416!$A:$G,4,FALSE),"")</f>
        <v/>
      </c>
      <c r="N4137" s="1" t="str">
        <f>IFERROR(VLOOKUP(A4137,SEM_20201201_20210416!A:F,6,FALSE),"")</f>
        <v/>
      </c>
      <c r="O4137" s="4" t="str">
        <f t="shared" si="324"/>
        <v/>
      </c>
      <c r="P4137" s="4" t="str">
        <f t="shared" si="325"/>
        <v/>
      </c>
    </row>
    <row r="4138" spans="1:16">
      <c r="A4138" s="3" t="s">
        <v>4249</v>
      </c>
      <c r="B4138">
        <v>2</v>
      </c>
      <c r="C4138">
        <v>0</v>
      </c>
      <c r="D4138" s="1">
        <v>0</v>
      </c>
      <c r="E4138" s="2">
        <v>25</v>
      </c>
      <c r="H4138" s="4" t="str">
        <f t="shared" si="321"/>
        <v/>
      </c>
      <c r="I4138" s="4" t="str">
        <f t="shared" si="322"/>
        <v/>
      </c>
      <c r="J4138" s="4" t="str">
        <f t="shared" si="323"/>
        <v/>
      </c>
      <c r="K4138" s="4" t="str">
        <f>IF(ISERROR(MATCH(A4138,SEM_20201201_20210416!A:A,0)),"","Y")</f>
        <v/>
      </c>
      <c r="L4138" s="4" t="str">
        <f>IF(K4138="Y",VLOOKUP($A4138,SEM_20201201_20210416!$A:$G,3,FALSE),"")</f>
        <v/>
      </c>
      <c r="M4138" s="4" t="str">
        <f>IF(K4138="Y",VLOOKUP($A4138,SEM_20201201_20210416!$A:$G,4,FALSE),"")</f>
        <v/>
      </c>
      <c r="N4138" s="1" t="str">
        <f>IFERROR(VLOOKUP(A4138,SEM_20201201_20210416!A:F,6,FALSE),"")</f>
        <v/>
      </c>
      <c r="O4138" s="4" t="str">
        <f t="shared" si="324"/>
        <v/>
      </c>
      <c r="P4138" s="4" t="str">
        <f t="shared" si="325"/>
        <v/>
      </c>
    </row>
    <row r="4139" spans="1:16">
      <c r="A4139" s="3" t="s">
        <v>4496</v>
      </c>
      <c r="B4139">
        <v>2</v>
      </c>
      <c r="C4139">
        <v>0</v>
      </c>
      <c r="D4139" s="1">
        <v>0</v>
      </c>
      <c r="E4139" s="2">
        <v>25</v>
      </c>
      <c r="H4139" s="4" t="str">
        <f t="shared" si="321"/>
        <v/>
      </c>
      <c r="I4139" s="4" t="str">
        <f t="shared" si="322"/>
        <v/>
      </c>
      <c r="J4139" s="4" t="str">
        <f t="shared" si="323"/>
        <v/>
      </c>
      <c r="K4139" s="4" t="str">
        <f>IF(ISERROR(MATCH(A4139,SEM_20201201_20210416!A:A,0)),"","Y")</f>
        <v/>
      </c>
      <c r="L4139" s="4" t="str">
        <f>IF(K4139="Y",VLOOKUP($A4139,SEM_20201201_20210416!$A:$G,3,FALSE),"")</f>
        <v/>
      </c>
      <c r="M4139" s="4" t="str">
        <f>IF(K4139="Y",VLOOKUP($A4139,SEM_20201201_20210416!$A:$G,4,FALSE),"")</f>
        <v/>
      </c>
      <c r="N4139" s="1" t="str">
        <f>IFERROR(VLOOKUP(A4139,SEM_20201201_20210416!A:F,6,FALSE),"")</f>
        <v/>
      </c>
      <c r="O4139" s="4" t="str">
        <f t="shared" si="324"/>
        <v/>
      </c>
      <c r="P4139" s="4" t="str">
        <f t="shared" si="325"/>
        <v/>
      </c>
    </row>
    <row r="4140" spans="1:16">
      <c r="A4140" s="3" t="s">
        <v>4544</v>
      </c>
      <c r="B4140">
        <v>2</v>
      </c>
      <c r="C4140">
        <v>0</v>
      </c>
      <c r="D4140" s="1">
        <v>0</v>
      </c>
      <c r="E4140" s="2">
        <v>25</v>
      </c>
      <c r="H4140" s="4" t="str">
        <f t="shared" si="321"/>
        <v/>
      </c>
      <c r="I4140" s="4" t="str">
        <f t="shared" si="322"/>
        <v/>
      </c>
      <c r="J4140" s="4" t="str">
        <f t="shared" si="323"/>
        <v/>
      </c>
      <c r="K4140" s="4" t="str">
        <f>IF(ISERROR(MATCH(A4140,SEM_20201201_20210416!A:A,0)),"","Y")</f>
        <v/>
      </c>
      <c r="L4140" s="4" t="str">
        <f>IF(K4140="Y",VLOOKUP($A4140,SEM_20201201_20210416!$A:$G,3,FALSE),"")</f>
        <v/>
      </c>
      <c r="M4140" s="4" t="str">
        <f>IF(K4140="Y",VLOOKUP($A4140,SEM_20201201_20210416!$A:$G,4,FALSE),"")</f>
        <v/>
      </c>
      <c r="N4140" s="1" t="str">
        <f>IFERROR(VLOOKUP(A4140,SEM_20201201_20210416!A:F,6,FALSE),"")</f>
        <v/>
      </c>
      <c r="O4140" s="4" t="str">
        <f t="shared" si="324"/>
        <v/>
      </c>
      <c r="P4140" s="4" t="str">
        <f t="shared" si="325"/>
        <v/>
      </c>
    </row>
    <row r="4141" spans="1:16">
      <c r="A4141" s="3" t="s">
        <v>3780</v>
      </c>
      <c r="B4141">
        <v>2</v>
      </c>
      <c r="C4141">
        <v>0</v>
      </c>
      <c r="D4141" s="1">
        <v>0</v>
      </c>
      <c r="E4141" s="2">
        <v>25.5</v>
      </c>
      <c r="H4141" s="4" t="str">
        <f t="shared" si="321"/>
        <v/>
      </c>
      <c r="I4141" s="4" t="str">
        <f t="shared" si="322"/>
        <v/>
      </c>
      <c r="J4141" s="4" t="str">
        <f t="shared" si="323"/>
        <v/>
      </c>
      <c r="K4141" s="4" t="str">
        <f>IF(ISERROR(MATCH(A4141,SEM_20201201_20210416!A:A,0)),"","Y")</f>
        <v/>
      </c>
      <c r="L4141" s="4" t="str">
        <f>IF(K4141="Y",VLOOKUP($A4141,SEM_20201201_20210416!$A:$G,3,FALSE),"")</f>
        <v/>
      </c>
      <c r="M4141" s="4" t="str">
        <f>IF(K4141="Y",VLOOKUP($A4141,SEM_20201201_20210416!$A:$G,4,FALSE),"")</f>
        <v/>
      </c>
      <c r="N4141" s="1" t="str">
        <f>IFERROR(VLOOKUP(A4141,SEM_20201201_20210416!A:F,6,FALSE),"")</f>
        <v/>
      </c>
      <c r="O4141" s="4" t="str">
        <f t="shared" si="324"/>
        <v/>
      </c>
      <c r="P4141" s="4" t="str">
        <f t="shared" si="325"/>
        <v/>
      </c>
    </row>
    <row r="4142" spans="1:16">
      <c r="A4142" s="3" t="s">
        <v>4305</v>
      </c>
      <c r="B4142">
        <v>2</v>
      </c>
      <c r="C4142">
        <v>0</v>
      </c>
      <c r="D4142" s="1">
        <v>0</v>
      </c>
      <c r="E4142" s="2">
        <v>25.5</v>
      </c>
      <c r="H4142" s="4" t="str">
        <f t="shared" si="321"/>
        <v/>
      </c>
      <c r="I4142" s="4" t="str">
        <f t="shared" si="322"/>
        <v/>
      </c>
      <c r="J4142" s="4" t="str">
        <f t="shared" si="323"/>
        <v/>
      </c>
      <c r="K4142" s="4" t="str">
        <f>IF(ISERROR(MATCH(A4142,SEM_20201201_20210416!A:A,0)),"","Y")</f>
        <v/>
      </c>
      <c r="L4142" s="4" t="str">
        <f>IF(K4142="Y",VLOOKUP($A4142,SEM_20201201_20210416!$A:$G,3,FALSE),"")</f>
        <v/>
      </c>
      <c r="M4142" s="4" t="str">
        <f>IF(K4142="Y",VLOOKUP($A4142,SEM_20201201_20210416!$A:$G,4,FALSE),"")</f>
        <v/>
      </c>
      <c r="N4142" s="1" t="str">
        <f>IFERROR(VLOOKUP(A4142,SEM_20201201_20210416!A:F,6,FALSE),"")</f>
        <v/>
      </c>
      <c r="O4142" s="4" t="str">
        <f t="shared" si="324"/>
        <v/>
      </c>
      <c r="P4142" s="4" t="str">
        <f t="shared" si="325"/>
        <v/>
      </c>
    </row>
    <row r="4143" spans="1:16">
      <c r="A4143" s="3" t="s">
        <v>4451</v>
      </c>
      <c r="B4143">
        <v>2</v>
      </c>
      <c r="C4143">
        <v>0</v>
      </c>
      <c r="D4143" s="1">
        <v>0</v>
      </c>
      <c r="E4143" s="2">
        <v>26.5</v>
      </c>
      <c r="H4143" s="4" t="str">
        <f t="shared" si="321"/>
        <v/>
      </c>
      <c r="I4143" s="4" t="str">
        <f t="shared" si="322"/>
        <v/>
      </c>
      <c r="J4143" s="4" t="str">
        <f t="shared" si="323"/>
        <v/>
      </c>
      <c r="K4143" s="4" t="str">
        <f>IF(ISERROR(MATCH(A4143,SEM_20201201_20210416!A:A,0)),"","Y")</f>
        <v/>
      </c>
      <c r="L4143" s="4" t="str">
        <f>IF(K4143="Y",VLOOKUP($A4143,SEM_20201201_20210416!$A:$G,3,FALSE),"")</f>
        <v/>
      </c>
      <c r="M4143" s="4" t="str">
        <f>IF(K4143="Y",VLOOKUP($A4143,SEM_20201201_20210416!$A:$G,4,FALSE),"")</f>
        <v/>
      </c>
      <c r="N4143" s="1" t="str">
        <f>IFERROR(VLOOKUP(A4143,SEM_20201201_20210416!A:F,6,FALSE),"")</f>
        <v/>
      </c>
      <c r="O4143" s="4" t="str">
        <f t="shared" si="324"/>
        <v/>
      </c>
      <c r="P4143" s="4" t="str">
        <f t="shared" si="325"/>
        <v/>
      </c>
    </row>
    <row r="4144" spans="1:16">
      <c r="A4144" s="3" t="s">
        <v>4168</v>
      </c>
      <c r="B4144">
        <v>2</v>
      </c>
      <c r="C4144">
        <v>0</v>
      </c>
      <c r="D4144" s="1">
        <v>0</v>
      </c>
      <c r="E4144" s="2">
        <v>27</v>
      </c>
      <c r="H4144" s="4" t="str">
        <f t="shared" si="321"/>
        <v/>
      </c>
      <c r="I4144" s="4" t="str">
        <f t="shared" si="322"/>
        <v/>
      </c>
      <c r="J4144" s="4" t="str">
        <f t="shared" si="323"/>
        <v/>
      </c>
      <c r="K4144" s="4" t="str">
        <f>IF(ISERROR(MATCH(A4144,SEM_20201201_20210416!A:A,0)),"","Y")</f>
        <v/>
      </c>
      <c r="L4144" s="4" t="str">
        <f>IF(K4144="Y",VLOOKUP($A4144,SEM_20201201_20210416!$A:$G,3,FALSE),"")</f>
        <v/>
      </c>
      <c r="M4144" s="4" t="str">
        <f>IF(K4144="Y",VLOOKUP($A4144,SEM_20201201_20210416!$A:$G,4,FALSE),"")</f>
        <v/>
      </c>
      <c r="N4144" s="1" t="str">
        <f>IFERROR(VLOOKUP(A4144,SEM_20201201_20210416!A:F,6,FALSE),"")</f>
        <v/>
      </c>
      <c r="O4144" s="4" t="str">
        <f t="shared" si="324"/>
        <v/>
      </c>
      <c r="P4144" s="4" t="str">
        <f t="shared" si="325"/>
        <v/>
      </c>
    </row>
    <row r="4145" spans="1:16">
      <c r="A4145" s="3" t="s">
        <v>3715</v>
      </c>
      <c r="B4145">
        <v>2</v>
      </c>
      <c r="C4145">
        <v>0</v>
      </c>
      <c r="D4145" s="1">
        <v>0</v>
      </c>
      <c r="E4145" s="2">
        <v>27.5</v>
      </c>
      <c r="H4145" s="4" t="str">
        <f t="shared" si="321"/>
        <v/>
      </c>
      <c r="I4145" s="4" t="str">
        <f t="shared" si="322"/>
        <v/>
      </c>
      <c r="J4145" s="4" t="str">
        <f t="shared" si="323"/>
        <v/>
      </c>
      <c r="K4145" s="4" t="str">
        <f>IF(ISERROR(MATCH(A4145,SEM_20201201_20210416!A:A,0)),"","Y")</f>
        <v/>
      </c>
      <c r="L4145" s="4" t="str">
        <f>IF(K4145="Y",VLOOKUP($A4145,SEM_20201201_20210416!$A:$G,3,FALSE),"")</f>
        <v/>
      </c>
      <c r="M4145" s="4" t="str">
        <f>IF(K4145="Y",VLOOKUP($A4145,SEM_20201201_20210416!$A:$G,4,FALSE),"")</f>
        <v/>
      </c>
      <c r="N4145" s="1" t="str">
        <f>IFERROR(VLOOKUP(A4145,SEM_20201201_20210416!A:F,6,FALSE),"")</f>
        <v/>
      </c>
      <c r="O4145" s="4" t="str">
        <f t="shared" si="324"/>
        <v/>
      </c>
      <c r="P4145" s="4" t="str">
        <f t="shared" si="325"/>
        <v/>
      </c>
    </row>
    <row r="4146" spans="1:16">
      <c r="A4146" s="3" t="s">
        <v>4008</v>
      </c>
      <c r="B4146">
        <v>2</v>
      </c>
      <c r="C4146">
        <v>0</v>
      </c>
      <c r="D4146" s="1">
        <v>0</v>
      </c>
      <c r="E4146" s="2">
        <v>27.5</v>
      </c>
      <c r="H4146" s="4" t="str">
        <f t="shared" si="321"/>
        <v/>
      </c>
      <c r="I4146" s="4" t="str">
        <f t="shared" si="322"/>
        <v/>
      </c>
      <c r="J4146" s="4" t="str">
        <f t="shared" si="323"/>
        <v/>
      </c>
      <c r="K4146" s="4" t="str">
        <f>IF(ISERROR(MATCH(A4146,SEM_20201201_20210416!A:A,0)),"","Y")</f>
        <v/>
      </c>
      <c r="L4146" s="4" t="str">
        <f>IF(K4146="Y",VLOOKUP($A4146,SEM_20201201_20210416!$A:$G,3,FALSE),"")</f>
        <v/>
      </c>
      <c r="M4146" s="4" t="str">
        <f>IF(K4146="Y",VLOOKUP($A4146,SEM_20201201_20210416!$A:$G,4,FALSE),"")</f>
        <v/>
      </c>
      <c r="N4146" s="1" t="str">
        <f>IFERROR(VLOOKUP(A4146,SEM_20201201_20210416!A:F,6,FALSE),"")</f>
        <v/>
      </c>
      <c r="O4146" s="4" t="str">
        <f t="shared" si="324"/>
        <v/>
      </c>
      <c r="P4146" s="4" t="str">
        <f t="shared" si="325"/>
        <v/>
      </c>
    </row>
    <row r="4147" spans="1:16">
      <c r="A4147" s="3" t="s">
        <v>4086</v>
      </c>
      <c r="B4147">
        <v>2</v>
      </c>
      <c r="C4147">
        <v>0</v>
      </c>
      <c r="D4147" s="1">
        <v>0</v>
      </c>
      <c r="E4147" s="2">
        <v>27.5</v>
      </c>
      <c r="H4147" s="4" t="str">
        <f t="shared" si="321"/>
        <v/>
      </c>
      <c r="I4147" s="4" t="str">
        <f t="shared" si="322"/>
        <v/>
      </c>
      <c r="J4147" s="4" t="str">
        <f t="shared" si="323"/>
        <v/>
      </c>
      <c r="K4147" s="4" t="str">
        <f>IF(ISERROR(MATCH(A4147,SEM_20201201_20210416!A:A,0)),"","Y")</f>
        <v/>
      </c>
      <c r="L4147" s="4" t="str">
        <f>IF(K4147="Y",VLOOKUP($A4147,SEM_20201201_20210416!$A:$G,3,FALSE),"")</f>
        <v/>
      </c>
      <c r="M4147" s="4" t="str">
        <f>IF(K4147="Y",VLOOKUP($A4147,SEM_20201201_20210416!$A:$G,4,FALSE),"")</f>
        <v/>
      </c>
      <c r="N4147" s="1" t="str">
        <f>IFERROR(VLOOKUP(A4147,SEM_20201201_20210416!A:F,6,FALSE),"")</f>
        <v/>
      </c>
      <c r="O4147" s="4" t="str">
        <f t="shared" si="324"/>
        <v/>
      </c>
      <c r="P4147" s="4" t="str">
        <f t="shared" si="325"/>
        <v/>
      </c>
    </row>
    <row r="4148" spans="1:16">
      <c r="A4148" s="3" t="s">
        <v>4241</v>
      </c>
      <c r="B4148">
        <v>2</v>
      </c>
      <c r="C4148">
        <v>0</v>
      </c>
      <c r="D4148" s="1">
        <v>0</v>
      </c>
      <c r="E4148" s="2">
        <v>27.5</v>
      </c>
      <c r="H4148" s="4" t="str">
        <f t="shared" si="321"/>
        <v/>
      </c>
      <c r="I4148" s="4" t="str">
        <f t="shared" si="322"/>
        <v/>
      </c>
      <c r="J4148" s="4" t="str">
        <f t="shared" si="323"/>
        <v/>
      </c>
      <c r="K4148" s="4" t="str">
        <f>IF(ISERROR(MATCH(A4148,SEM_20201201_20210416!A:A,0)),"","Y")</f>
        <v/>
      </c>
      <c r="L4148" s="4" t="str">
        <f>IF(K4148="Y",VLOOKUP($A4148,SEM_20201201_20210416!$A:$G,3,FALSE),"")</f>
        <v/>
      </c>
      <c r="M4148" s="4" t="str">
        <f>IF(K4148="Y",VLOOKUP($A4148,SEM_20201201_20210416!$A:$G,4,FALSE),"")</f>
        <v/>
      </c>
      <c r="N4148" s="1" t="str">
        <f>IFERROR(VLOOKUP(A4148,SEM_20201201_20210416!A:F,6,FALSE),"")</f>
        <v/>
      </c>
      <c r="O4148" s="4" t="str">
        <f t="shared" si="324"/>
        <v/>
      </c>
      <c r="P4148" s="4" t="str">
        <f t="shared" si="325"/>
        <v/>
      </c>
    </row>
    <row r="4149" spans="1:16">
      <c r="A4149" s="3" t="s">
        <v>4400</v>
      </c>
      <c r="B4149">
        <v>2</v>
      </c>
      <c r="C4149">
        <v>0</v>
      </c>
      <c r="D4149" s="1">
        <v>0</v>
      </c>
      <c r="E4149" s="2">
        <v>27.5</v>
      </c>
      <c r="H4149" s="4" t="str">
        <f t="shared" si="321"/>
        <v/>
      </c>
      <c r="I4149" s="4" t="str">
        <f t="shared" si="322"/>
        <v/>
      </c>
      <c r="J4149" s="4" t="str">
        <f t="shared" si="323"/>
        <v/>
      </c>
      <c r="K4149" s="4" t="str">
        <f>IF(ISERROR(MATCH(A4149,SEM_20201201_20210416!A:A,0)),"","Y")</f>
        <v/>
      </c>
      <c r="L4149" s="4" t="str">
        <f>IF(K4149="Y",VLOOKUP($A4149,SEM_20201201_20210416!$A:$G,3,FALSE),"")</f>
        <v/>
      </c>
      <c r="M4149" s="4" t="str">
        <f>IF(K4149="Y",VLOOKUP($A4149,SEM_20201201_20210416!$A:$G,4,FALSE),"")</f>
        <v/>
      </c>
      <c r="N4149" s="1" t="str">
        <f>IFERROR(VLOOKUP(A4149,SEM_20201201_20210416!A:F,6,FALSE),"")</f>
        <v/>
      </c>
      <c r="O4149" s="4" t="str">
        <f t="shared" si="324"/>
        <v/>
      </c>
      <c r="P4149" s="4" t="str">
        <f t="shared" si="325"/>
        <v/>
      </c>
    </row>
    <row r="4150" spans="1:16">
      <c r="A4150" s="3" t="s">
        <v>4052</v>
      </c>
      <c r="B4150">
        <v>2</v>
      </c>
      <c r="C4150">
        <v>0</v>
      </c>
      <c r="D4150" s="1">
        <v>0</v>
      </c>
      <c r="E4150" s="2">
        <v>28</v>
      </c>
      <c r="H4150" s="4" t="str">
        <f t="shared" si="321"/>
        <v/>
      </c>
      <c r="I4150" s="4" t="str">
        <f t="shared" si="322"/>
        <v/>
      </c>
      <c r="J4150" s="4" t="str">
        <f t="shared" si="323"/>
        <v/>
      </c>
      <c r="K4150" s="4" t="str">
        <f>IF(ISERROR(MATCH(A4150,SEM_20201201_20210416!A:A,0)),"","Y")</f>
        <v/>
      </c>
      <c r="L4150" s="4" t="str">
        <f>IF(K4150="Y",VLOOKUP($A4150,SEM_20201201_20210416!$A:$G,3,FALSE),"")</f>
        <v/>
      </c>
      <c r="M4150" s="4" t="str">
        <f>IF(K4150="Y",VLOOKUP($A4150,SEM_20201201_20210416!$A:$G,4,FALSE),"")</f>
        <v/>
      </c>
      <c r="N4150" s="1" t="str">
        <f>IFERROR(VLOOKUP(A4150,SEM_20201201_20210416!A:F,6,FALSE),"")</f>
        <v/>
      </c>
      <c r="O4150" s="4" t="str">
        <f t="shared" si="324"/>
        <v/>
      </c>
      <c r="P4150" s="4" t="str">
        <f t="shared" si="325"/>
        <v/>
      </c>
    </row>
    <row r="4151" spans="1:16">
      <c r="A4151" s="3" t="s">
        <v>4055</v>
      </c>
      <c r="B4151">
        <v>2</v>
      </c>
      <c r="C4151">
        <v>0</v>
      </c>
      <c r="D4151" s="1">
        <v>0</v>
      </c>
      <c r="E4151" s="2">
        <v>28</v>
      </c>
      <c r="H4151" s="4" t="str">
        <f t="shared" si="321"/>
        <v/>
      </c>
      <c r="I4151" s="4" t="str">
        <f t="shared" si="322"/>
        <v/>
      </c>
      <c r="J4151" s="4" t="str">
        <f t="shared" si="323"/>
        <v/>
      </c>
      <c r="K4151" s="4" t="str">
        <f>IF(ISERROR(MATCH(A4151,SEM_20201201_20210416!A:A,0)),"","Y")</f>
        <v/>
      </c>
      <c r="L4151" s="4" t="str">
        <f>IF(K4151="Y",VLOOKUP($A4151,SEM_20201201_20210416!$A:$G,3,FALSE),"")</f>
        <v/>
      </c>
      <c r="M4151" s="4" t="str">
        <f>IF(K4151="Y",VLOOKUP($A4151,SEM_20201201_20210416!$A:$G,4,FALSE),"")</f>
        <v/>
      </c>
      <c r="N4151" s="1" t="str">
        <f>IFERROR(VLOOKUP(A4151,SEM_20201201_20210416!A:F,6,FALSE),"")</f>
        <v/>
      </c>
      <c r="O4151" s="4" t="str">
        <f t="shared" si="324"/>
        <v/>
      </c>
      <c r="P4151" s="4" t="str">
        <f t="shared" si="325"/>
        <v/>
      </c>
    </row>
    <row r="4152" spans="1:16">
      <c r="A4152" s="3" t="s">
        <v>4457</v>
      </c>
      <c r="B4152">
        <v>2</v>
      </c>
      <c r="C4152">
        <v>1</v>
      </c>
      <c r="D4152" s="1">
        <v>0.5</v>
      </c>
      <c r="E4152" s="2">
        <v>28.5</v>
      </c>
      <c r="H4152" s="4" t="str">
        <f t="shared" si="321"/>
        <v/>
      </c>
      <c r="I4152" s="4" t="str">
        <f t="shared" si="322"/>
        <v/>
      </c>
      <c r="J4152" s="4" t="str">
        <f t="shared" si="323"/>
        <v/>
      </c>
      <c r="K4152" s="4" t="str">
        <f>IF(ISERROR(MATCH(A4152,SEM_20201201_20210416!A:A,0)),"","Y")</f>
        <v/>
      </c>
      <c r="L4152" s="4" t="str">
        <f>IF(K4152="Y",VLOOKUP($A4152,SEM_20201201_20210416!$A:$G,3,FALSE),"")</f>
        <v/>
      </c>
      <c r="M4152" s="4" t="str">
        <f>IF(K4152="Y",VLOOKUP($A4152,SEM_20201201_20210416!$A:$G,4,FALSE),"")</f>
        <v/>
      </c>
      <c r="N4152" s="1" t="str">
        <f>IFERROR(VLOOKUP(A4152,SEM_20201201_20210416!A:F,6,FALSE),"")</f>
        <v/>
      </c>
      <c r="O4152" s="4" t="str">
        <f t="shared" si="324"/>
        <v/>
      </c>
      <c r="P4152" s="4" t="str">
        <f t="shared" si="325"/>
        <v/>
      </c>
    </row>
    <row r="4153" spans="1:16">
      <c r="A4153" s="3" t="s">
        <v>3911</v>
      </c>
      <c r="B4153">
        <v>2</v>
      </c>
      <c r="C4153">
        <v>0</v>
      </c>
      <c r="D4153" s="1">
        <v>0</v>
      </c>
      <c r="E4153" s="2">
        <v>29</v>
      </c>
      <c r="H4153" s="4" t="str">
        <f t="shared" si="321"/>
        <v/>
      </c>
      <c r="I4153" s="4" t="str">
        <f t="shared" si="322"/>
        <v/>
      </c>
      <c r="J4153" s="4" t="str">
        <f t="shared" si="323"/>
        <v/>
      </c>
      <c r="K4153" s="4" t="str">
        <f>IF(ISERROR(MATCH(A4153,SEM_20201201_20210416!A:A,0)),"","Y")</f>
        <v/>
      </c>
      <c r="L4153" s="4" t="str">
        <f>IF(K4153="Y",VLOOKUP($A4153,SEM_20201201_20210416!$A:$G,3,FALSE),"")</f>
        <v/>
      </c>
      <c r="M4153" s="4" t="str">
        <f>IF(K4153="Y",VLOOKUP($A4153,SEM_20201201_20210416!$A:$G,4,FALSE),"")</f>
        <v/>
      </c>
      <c r="N4153" s="1" t="str">
        <f>IFERROR(VLOOKUP(A4153,SEM_20201201_20210416!A:F,6,FALSE),"")</f>
        <v/>
      </c>
      <c r="O4153" s="4" t="str">
        <f t="shared" si="324"/>
        <v/>
      </c>
      <c r="P4153" s="4" t="str">
        <f t="shared" si="325"/>
        <v/>
      </c>
    </row>
    <row r="4154" spans="1:16">
      <c r="A4154" s="3" t="s">
        <v>4003</v>
      </c>
      <c r="B4154">
        <v>2</v>
      </c>
      <c r="C4154">
        <v>0</v>
      </c>
      <c r="D4154" s="1">
        <v>0</v>
      </c>
      <c r="E4154" s="2">
        <v>29</v>
      </c>
      <c r="H4154" s="4" t="str">
        <f t="shared" si="321"/>
        <v/>
      </c>
      <c r="I4154" s="4" t="str">
        <f t="shared" si="322"/>
        <v/>
      </c>
      <c r="J4154" s="4" t="str">
        <f t="shared" si="323"/>
        <v/>
      </c>
      <c r="K4154" s="4" t="str">
        <f>IF(ISERROR(MATCH(A4154,SEM_20201201_20210416!A:A,0)),"","Y")</f>
        <v/>
      </c>
      <c r="L4154" s="4" t="str">
        <f>IF(K4154="Y",VLOOKUP($A4154,SEM_20201201_20210416!$A:$G,3,FALSE),"")</f>
        <v/>
      </c>
      <c r="M4154" s="4" t="str">
        <f>IF(K4154="Y",VLOOKUP($A4154,SEM_20201201_20210416!$A:$G,4,FALSE),"")</f>
        <v/>
      </c>
      <c r="N4154" s="1" t="str">
        <f>IFERROR(VLOOKUP(A4154,SEM_20201201_20210416!A:F,6,FALSE),"")</f>
        <v/>
      </c>
      <c r="O4154" s="4" t="str">
        <f t="shared" si="324"/>
        <v/>
      </c>
      <c r="P4154" s="4" t="str">
        <f t="shared" si="325"/>
        <v/>
      </c>
    </row>
    <row r="4155" spans="1:16">
      <c r="A4155" s="3" t="s">
        <v>3966</v>
      </c>
      <c r="B4155">
        <v>2</v>
      </c>
      <c r="C4155">
        <v>0</v>
      </c>
      <c r="D4155" s="1">
        <v>0</v>
      </c>
      <c r="E4155" s="2">
        <v>29.5</v>
      </c>
      <c r="H4155" s="4" t="str">
        <f t="shared" si="321"/>
        <v/>
      </c>
      <c r="I4155" s="4" t="str">
        <f t="shared" si="322"/>
        <v/>
      </c>
      <c r="J4155" s="4" t="str">
        <f t="shared" si="323"/>
        <v/>
      </c>
      <c r="K4155" s="4" t="str">
        <f>IF(ISERROR(MATCH(A4155,SEM_20201201_20210416!A:A,0)),"","Y")</f>
        <v/>
      </c>
      <c r="L4155" s="4" t="str">
        <f>IF(K4155="Y",VLOOKUP($A4155,SEM_20201201_20210416!$A:$G,3,FALSE),"")</f>
        <v/>
      </c>
      <c r="M4155" s="4" t="str">
        <f>IF(K4155="Y",VLOOKUP($A4155,SEM_20201201_20210416!$A:$G,4,FALSE),"")</f>
        <v/>
      </c>
      <c r="N4155" s="1" t="str">
        <f>IFERROR(VLOOKUP(A4155,SEM_20201201_20210416!A:F,6,FALSE),"")</f>
        <v/>
      </c>
      <c r="O4155" s="4" t="str">
        <f t="shared" si="324"/>
        <v/>
      </c>
      <c r="P4155" s="4" t="str">
        <f t="shared" si="325"/>
        <v/>
      </c>
    </row>
    <row r="4156" spans="1:16">
      <c r="A4156" s="3" t="s">
        <v>3882</v>
      </c>
      <c r="B4156">
        <v>2</v>
      </c>
      <c r="C4156">
        <v>0</v>
      </c>
      <c r="D4156" s="1">
        <v>0</v>
      </c>
      <c r="E4156" s="2">
        <v>30</v>
      </c>
      <c r="H4156" s="4" t="str">
        <f t="shared" si="321"/>
        <v/>
      </c>
      <c r="I4156" s="4" t="str">
        <f t="shared" si="322"/>
        <v/>
      </c>
      <c r="J4156" s="4" t="str">
        <f t="shared" si="323"/>
        <v/>
      </c>
      <c r="K4156" s="4" t="str">
        <f>IF(ISERROR(MATCH(A4156,SEM_20201201_20210416!A:A,0)),"","Y")</f>
        <v/>
      </c>
      <c r="L4156" s="4" t="str">
        <f>IF(K4156="Y",VLOOKUP($A4156,SEM_20201201_20210416!$A:$G,3,FALSE),"")</f>
        <v/>
      </c>
      <c r="M4156" s="4" t="str">
        <f>IF(K4156="Y",VLOOKUP($A4156,SEM_20201201_20210416!$A:$G,4,FALSE),"")</f>
        <v/>
      </c>
      <c r="N4156" s="1" t="str">
        <f>IFERROR(VLOOKUP(A4156,SEM_20201201_20210416!A:F,6,FALSE),"")</f>
        <v/>
      </c>
      <c r="O4156" s="4" t="str">
        <f t="shared" si="324"/>
        <v/>
      </c>
      <c r="P4156" s="4" t="str">
        <f t="shared" si="325"/>
        <v/>
      </c>
    </row>
    <row r="4157" spans="1:16">
      <c r="A4157" s="3" t="s">
        <v>3883</v>
      </c>
      <c r="B4157">
        <v>2</v>
      </c>
      <c r="C4157">
        <v>0</v>
      </c>
      <c r="D4157" s="1">
        <v>0</v>
      </c>
      <c r="E4157" s="2">
        <v>30</v>
      </c>
      <c r="H4157" s="4" t="str">
        <f t="shared" si="321"/>
        <v/>
      </c>
      <c r="I4157" s="4" t="str">
        <f t="shared" si="322"/>
        <v/>
      </c>
      <c r="J4157" s="4" t="str">
        <f t="shared" si="323"/>
        <v/>
      </c>
      <c r="K4157" s="4" t="str">
        <f>IF(ISERROR(MATCH(A4157,SEM_20201201_20210416!A:A,0)),"","Y")</f>
        <v/>
      </c>
      <c r="L4157" s="4" t="str">
        <f>IF(K4157="Y",VLOOKUP($A4157,SEM_20201201_20210416!$A:$G,3,FALSE),"")</f>
        <v/>
      </c>
      <c r="M4157" s="4" t="str">
        <f>IF(K4157="Y",VLOOKUP($A4157,SEM_20201201_20210416!$A:$G,4,FALSE),"")</f>
        <v/>
      </c>
      <c r="N4157" s="1" t="str">
        <f>IFERROR(VLOOKUP(A4157,SEM_20201201_20210416!A:F,6,FALSE),"")</f>
        <v/>
      </c>
      <c r="O4157" s="4" t="str">
        <f t="shared" si="324"/>
        <v/>
      </c>
      <c r="P4157" s="4" t="str">
        <f t="shared" si="325"/>
        <v/>
      </c>
    </row>
    <row r="4158" spans="1:16">
      <c r="A4158" s="3" t="s">
        <v>3747</v>
      </c>
      <c r="B4158">
        <v>2</v>
      </c>
      <c r="C4158">
        <v>0</v>
      </c>
      <c r="D4158" s="1">
        <v>0</v>
      </c>
      <c r="E4158" s="2">
        <v>30.5</v>
      </c>
      <c r="H4158" s="4" t="str">
        <f t="shared" si="321"/>
        <v/>
      </c>
      <c r="I4158" s="4" t="str">
        <f t="shared" si="322"/>
        <v/>
      </c>
      <c r="J4158" s="4" t="str">
        <f t="shared" si="323"/>
        <v/>
      </c>
      <c r="K4158" s="4" t="str">
        <f>IF(ISERROR(MATCH(A4158,SEM_20201201_20210416!A:A,0)),"","Y")</f>
        <v/>
      </c>
      <c r="L4158" s="4" t="str">
        <f>IF(K4158="Y",VLOOKUP($A4158,SEM_20201201_20210416!$A:$G,3,FALSE),"")</f>
        <v/>
      </c>
      <c r="M4158" s="4" t="str">
        <f>IF(K4158="Y",VLOOKUP($A4158,SEM_20201201_20210416!$A:$G,4,FALSE),"")</f>
        <v/>
      </c>
      <c r="N4158" s="1" t="str">
        <f>IFERROR(VLOOKUP(A4158,SEM_20201201_20210416!A:F,6,FALSE),"")</f>
        <v/>
      </c>
      <c r="O4158" s="4" t="str">
        <f t="shared" si="324"/>
        <v/>
      </c>
      <c r="P4158" s="4" t="str">
        <f t="shared" si="325"/>
        <v/>
      </c>
    </row>
    <row r="4159" spans="1:16">
      <c r="A4159" s="3" t="s">
        <v>3871</v>
      </c>
      <c r="B4159">
        <v>2</v>
      </c>
      <c r="C4159">
        <v>0</v>
      </c>
      <c r="D4159" s="1">
        <v>0</v>
      </c>
      <c r="E4159" s="2">
        <v>30.5</v>
      </c>
      <c r="H4159" s="4" t="str">
        <f t="shared" si="321"/>
        <v/>
      </c>
      <c r="I4159" s="4" t="str">
        <f t="shared" si="322"/>
        <v/>
      </c>
      <c r="J4159" s="4" t="str">
        <f t="shared" si="323"/>
        <v/>
      </c>
      <c r="K4159" s="4" t="str">
        <f>IF(ISERROR(MATCH(A4159,SEM_20201201_20210416!A:A,0)),"","Y")</f>
        <v/>
      </c>
      <c r="L4159" s="4" t="str">
        <f>IF(K4159="Y",VLOOKUP($A4159,SEM_20201201_20210416!$A:$G,3,FALSE),"")</f>
        <v/>
      </c>
      <c r="M4159" s="4" t="str">
        <f>IF(K4159="Y",VLOOKUP($A4159,SEM_20201201_20210416!$A:$G,4,FALSE),"")</f>
        <v/>
      </c>
      <c r="N4159" s="1" t="str">
        <f>IFERROR(VLOOKUP(A4159,SEM_20201201_20210416!A:F,6,FALSE),"")</f>
        <v/>
      </c>
      <c r="O4159" s="4" t="str">
        <f t="shared" si="324"/>
        <v/>
      </c>
      <c r="P4159" s="4" t="str">
        <f t="shared" si="325"/>
        <v/>
      </c>
    </row>
    <row r="4160" spans="1:16">
      <c r="A4160" s="3" t="s">
        <v>4349</v>
      </c>
      <c r="B4160">
        <v>2</v>
      </c>
      <c r="C4160">
        <v>1</v>
      </c>
      <c r="D4160" s="1">
        <v>0.5</v>
      </c>
      <c r="E4160" s="2">
        <v>31</v>
      </c>
      <c r="H4160" s="4" t="str">
        <f t="shared" si="321"/>
        <v/>
      </c>
      <c r="I4160" s="4" t="str">
        <f t="shared" si="322"/>
        <v/>
      </c>
      <c r="J4160" s="4" t="str">
        <f t="shared" si="323"/>
        <v/>
      </c>
      <c r="K4160" s="4" t="str">
        <f>IF(ISERROR(MATCH(A4160,SEM_20201201_20210416!A:A,0)),"","Y")</f>
        <v/>
      </c>
      <c r="L4160" s="4" t="str">
        <f>IF(K4160="Y",VLOOKUP($A4160,SEM_20201201_20210416!$A:$G,3,FALSE),"")</f>
        <v/>
      </c>
      <c r="M4160" s="4" t="str">
        <f>IF(K4160="Y",VLOOKUP($A4160,SEM_20201201_20210416!$A:$G,4,FALSE),"")</f>
        <v/>
      </c>
      <c r="N4160" s="1" t="str">
        <f>IFERROR(VLOOKUP(A4160,SEM_20201201_20210416!A:F,6,FALSE),"")</f>
        <v/>
      </c>
      <c r="O4160" s="4" t="str">
        <f t="shared" si="324"/>
        <v/>
      </c>
      <c r="P4160" s="4" t="str">
        <f t="shared" si="325"/>
        <v/>
      </c>
    </row>
    <row r="4161" spans="1:16">
      <c r="A4161" s="3" t="s">
        <v>3769</v>
      </c>
      <c r="B4161">
        <v>2</v>
      </c>
      <c r="C4161">
        <v>0</v>
      </c>
      <c r="D4161" s="1">
        <v>0</v>
      </c>
      <c r="E4161" s="2">
        <v>31</v>
      </c>
      <c r="H4161" s="4" t="str">
        <f t="shared" si="321"/>
        <v/>
      </c>
      <c r="I4161" s="4" t="str">
        <f t="shared" si="322"/>
        <v/>
      </c>
      <c r="J4161" s="4" t="str">
        <f t="shared" si="323"/>
        <v/>
      </c>
      <c r="K4161" s="4" t="str">
        <f>IF(ISERROR(MATCH(A4161,SEM_20201201_20210416!A:A,0)),"","Y")</f>
        <v/>
      </c>
      <c r="L4161" s="4" t="str">
        <f>IF(K4161="Y",VLOOKUP($A4161,SEM_20201201_20210416!$A:$G,3,FALSE),"")</f>
        <v/>
      </c>
      <c r="M4161" s="4" t="str">
        <f>IF(K4161="Y",VLOOKUP($A4161,SEM_20201201_20210416!$A:$G,4,FALSE),"")</f>
        <v/>
      </c>
      <c r="N4161" s="1" t="str">
        <f>IFERROR(VLOOKUP(A4161,SEM_20201201_20210416!A:F,6,FALSE),"")</f>
        <v/>
      </c>
      <c r="O4161" s="4" t="str">
        <f t="shared" si="324"/>
        <v/>
      </c>
      <c r="P4161" s="4" t="str">
        <f t="shared" si="325"/>
        <v/>
      </c>
    </row>
    <row r="4162" spans="1:16">
      <c r="A4162" s="3" t="s">
        <v>3876</v>
      </c>
      <c r="B4162">
        <v>2</v>
      </c>
      <c r="C4162">
        <v>0</v>
      </c>
      <c r="D4162" s="1">
        <v>0</v>
      </c>
      <c r="E4162" s="2">
        <v>31</v>
      </c>
      <c r="H4162" s="4" t="str">
        <f t="shared" si="321"/>
        <v/>
      </c>
      <c r="I4162" s="4" t="str">
        <f t="shared" si="322"/>
        <v/>
      </c>
      <c r="J4162" s="4" t="str">
        <f t="shared" si="323"/>
        <v/>
      </c>
      <c r="K4162" s="4" t="str">
        <f>IF(ISERROR(MATCH(A4162,SEM_20201201_20210416!A:A,0)),"","Y")</f>
        <v/>
      </c>
      <c r="L4162" s="4" t="str">
        <f>IF(K4162="Y",VLOOKUP($A4162,SEM_20201201_20210416!$A:$G,3,FALSE),"")</f>
        <v/>
      </c>
      <c r="M4162" s="4" t="str">
        <f>IF(K4162="Y",VLOOKUP($A4162,SEM_20201201_20210416!$A:$G,4,FALSE),"")</f>
        <v/>
      </c>
      <c r="N4162" s="1" t="str">
        <f>IFERROR(VLOOKUP(A4162,SEM_20201201_20210416!A:F,6,FALSE),"")</f>
        <v/>
      </c>
      <c r="O4162" s="4" t="str">
        <f t="shared" si="324"/>
        <v/>
      </c>
      <c r="P4162" s="4" t="str">
        <f t="shared" si="325"/>
        <v/>
      </c>
    </row>
    <row r="4163" spans="1:16">
      <c r="A4163" s="3" t="s">
        <v>3929</v>
      </c>
      <c r="B4163">
        <v>2</v>
      </c>
      <c r="C4163">
        <v>0</v>
      </c>
      <c r="D4163" s="1">
        <v>0</v>
      </c>
      <c r="E4163" s="2">
        <v>31</v>
      </c>
      <c r="H4163" s="4" t="str">
        <f t="shared" ref="H4163:H4226" si="326">IF(AND(E4163&gt;=2,E4163&lt;3),"Y","")</f>
        <v/>
      </c>
      <c r="I4163" s="4" t="str">
        <f t="shared" ref="I4163:I4226" si="327">IF(AND(E4163&gt;=4,E4163&lt;5),"Y","")</f>
        <v/>
      </c>
      <c r="J4163" s="4" t="str">
        <f t="shared" ref="J4163:J4226" si="328">IF(AND(E4163&gt;=6,E4163&lt;7),"Y","")</f>
        <v/>
      </c>
      <c r="K4163" s="4" t="str">
        <f>IF(ISERROR(MATCH(A4163,SEM_20201201_20210416!A:A,0)),"","Y")</f>
        <v/>
      </c>
      <c r="L4163" s="4" t="str">
        <f>IF(K4163="Y",VLOOKUP($A4163,SEM_20201201_20210416!$A:$G,3,FALSE),"")</f>
        <v/>
      </c>
      <c r="M4163" s="4" t="str">
        <f>IF(K4163="Y",VLOOKUP($A4163,SEM_20201201_20210416!$A:$G,4,FALSE),"")</f>
        <v/>
      </c>
      <c r="N4163" s="1" t="str">
        <f>IFERROR(VLOOKUP(A4163,SEM_20201201_20210416!A:F,6,FALSE),"")</f>
        <v/>
      </c>
      <c r="O4163" s="4" t="str">
        <f t="shared" ref="O4163:O4226" si="329">IF(AND(K4163="Y",M4163&gt;C4163),"Y","")</f>
        <v/>
      </c>
      <c r="P4163" s="4" t="str">
        <f t="shared" ref="P4163:P4226" si="330">IF(AND(G4163&lt;&gt;"N",E4163&gt;$V$1,D4163&lt;$V$2,B4163&gt;=$V$3),"Y","")</f>
        <v/>
      </c>
    </row>
    <row r="4164" spans="1:16">
      <c r="A4164" s="3" t="s">
        <v>4000</v>
      </c>
      <c r="B4164">
        <v>2</v>
      </c>
      <c r="C4164">
        <v>0</v>
      </c>
      <c r="D4164" s="1">
        <v>0</v>
      </c>
      <c r="E4164" s="2">
        <v>31</v>
      </c>
      <c r="H4164" s="4" t="str">
        <f t="shared" si="326"/>
        <v/>
      </c>
      <c r="I4164" s="4" t="str">
        <f t="shared" si="327"/>
        <v/>
      </c>
      <c r="J4164" s="4" t="str">
        <f t="shared" si="328"/>
        <v/>
      </c>
      <c r="K4164" s="4" t="str">
        <f>IF(ISERROR(MATCH(A4164,SEM_20201201_20210416!A:A,0)),"","Y")</f>
        <v/>
      </c>
      <c r="L4164" s="4" t="str">
        <f>IF(K4164="Y",VLOOKUP($A4164,SEM_20201201_20210416!$A:$G,3,FALSE),"")</f>
        <v/>
      </c>
      <c r="M4164" s="4" t="str">
        <f>IF(K4164="Y",VLOOKUP($A4164,SEM_20201201_20210416!$A:$G,4,FALSE),"")</f>
        <v/>
      </c>
      <c r="N4164" s="1" t="str">
        <f>IFERROR(VLOOKUP(A4164,SEM_20201201_20210416!A:F,6,FALSE),"")</f>
        <v/>
      </c>
      <c r="O4164" s="4" t="str">
        <f t="shared" si="329"/>
        <v/>
      </c>
      <c r="P4164" s="4" t="str">
        <f t="shared" si="330"/>
        <v/>
      </c>
    </row>
    <row r="4165" spans="1:16">
      <c r="A4165" s="3" t="s">
        <v>4438</v>
      </c>
      <c r="B4165">
        <v>2</v>
      </c>
      <c r="C4165">
        <v>0</v>
      </c>
      <c r="D4165" s="1">
        <v>0</v>
      </c>
      <c r="E4165" s="2">
        <v>31</v>
      </c>
      <c r="H4165" s="4" t="str">
        <f t="shared" si="326"/>
        <v/>
      </c>
      <c r="I4165" s="4" t="str">
        <f t="shared" si="327"/>
        <v/>
      </c>
      <c r="J4165" s="4" t="str">
        <f t="shared" si="328"/>
        <v/>
      </c>
      <c r="K4165" s="4" t="str">
        <f>IF(ISERROR(MATCH(A4165,SEM_20201201_20210416!A:A,0)),"","Y")</f>
        <v/>
      </c>
      <c r="L4165" s="4" t="str">
        <f>IF(K4165="Y",VLOOKUP($A4165,SEM_20201201_20210416!$A:$G,3,FALSE),"")</f>
        <v/>
      </c>
      <c r="M4165" s="4" t="str">
        <f>IF(K4165="Y",VLOOKUP($A4165,SEM_20201201_20210416!$A:$G,4,FALSE),"")</f>
        <v/>
      </c>
      <c r="N4165" s="1" t="str">
        <f>IFERROR(VLOOKUP(A4165,SEM_20201201_20210416!A:F,6,FALSE),"")</f>
        <v/>
      </c>
      <c r="O4165" s="4" t="str">
        <f t="shared" si="329"/>
        <v/>
      </c>
      <c r="P4165" s="4" t="str">
        <f t="shared" si="330"/>
        <v/>
      </c>
    </row>
    <row r="4166" spans="1:16">
      <c r="A4166" s="3" t="s">
        <v>3927</v>
      </c>
      <c r="B4166">
        <v>2</v>
      </c>
      <c r="C4166">
        <v>0</v>
      </c>
      <c r="D4166" s="1">
        <v>0</v>
      </c>
      <c r="E4166" s="2">
        <v>31.5</v>
      </c>
      <c r="H4166" s="4" t="str">
        <f t="shared" si="326"/>
        <v/>
      </c>
      <c r="I4166" s="4" t="str">
        <f t="shared" si="327"/>
        <v/>
      </c>
      <c r="J4166" s="4" t="str">
        <f t="shared" si="328"/>
        <v/>
      </c>
      <c r="K4166" s="4" t="str">
        <f>IF(ISERROR(MATCH(A4166,SEM_20201201_20210416!A:A,0)),"","Y")</f>
        <v/>
      </c>
      <c r="L4166" s="4" t="str">
        <f>IF(K4166="Y",VLOOKUP($A4166,SEM_20201201_20210416!$A:$G,3,FALSE),"")</f>
        <v/>
      </c>
      <c r="M4166" s="4" t="str">
        <f>IF(K4166="Y",VLOOKUP($A4166,SEM_20201201_20210416!$A:$G,4,FALSE),"")</f>
        <v/>
      </c>
      <c r="N4166" s="1" t="str">
        <f>IFERROR(VLOOKUP(A4166,SEM_20201201_20210416!A:F,6,FALSE),"")</f>
        <v/>
      </c>
      <c r="O4166" s="4" t="str">
        <f t="shared" si="329"/>
        <v/>
      </c>
      <c r="P4166" s="4" t="str">
        <f t="shared" si="330"/>
        <v/>
      </c>
    </row>
    <row r="4167" spans="1:16">
      <c r="A4167" s="3" t="s">
        <v>4537</v>
      </c>
      <c r="B4167">
        <v>2</v>
      </c>
      <c r="C4167">
        <v>0</v>
      </c>
      <c r="D4167" s="1">
        <v>0</v>
      </c>
      <c r="E4167" s="2">
        <v>31.5</v>
      </c>
      <c r="H4167" s="4" t="str">
        <f t="shared" si="326"/>
        <v/>
      </c>
      <c r="I4167" s="4" t="str">
        <f t="shared" si="327"/>
        <v/>
      </c>
      <c r="J4167" s="4" t="str">
        <f t="shared" si="328"/>
        <v/>
      </c>
      <c r="K4167" s="4" t="str">
        <f>IF(ISERROR(MATCH(A4167,SEM_20201201_20210416!A:A,0)),"","Y")</f>
        <v/>
      </c>
      <c r="L4167" s="4" t="str">
        <f>IF(K4167="Y",VLOOKUP($A4167,SEM_20201201_20210416!$A:$G,3,FALSE),"")</f>
        <v/>
      </c>
      <c r="M4167" s="4" t="str">
        <f>IF(K4167="Y",VLOOKUP($A4167,SEM_20201201_20210416!$A:$G,4,FALSE),"")</f>
        <v/>
      </c>
      <c r="N4167" s="1" t="str">
        <f>IFERROR(VLOOKUP(A4167,SEM_20201201_20210416!A:F,6,FALSE),"")</f>
        <v/>
      </c>
      <c r="O4167" s="4" t="str">
        <f t="shared" si="329"/>
        <v/>
      </c>
      <c r="P4167" s="4" t="str">
        <f t="shared" si="330"/>
        <v/>
      </c>
    </row>
    <row r="4168" spans="1:16">
      <c r="A4168" s="3" t="s">
        <v>4444</v>
      </c>
      <c r="B4168">
        <v>2</v>
      </c>
      <c r="C4168">
        <v>0</v>
      </c>
      <c r="D4168" s="1">
        <v>0</v>
      </c>
      <c r="E4168" s="2">
        <v>32</v>
      </c>
      <c r="H4168" s="4" t="str">
        <f t="shared" si="326"/>
        <v/>
      </c>
      <c r="I4168" s="4" t="str">
        <f t="shared" si="327"/>
        <v/>
      </c>
      <c r="J4168" s="4" t="str">
        <f t="shared" si="328"/>
        <v/>
      </c>
      <c r="K4168" s="4" t="str">
        <f>IF(ISERROR(MATCH(A4168,SEM_20201201_20210416!A:A,0)),"","Y")</f>
        <v/>
      </c>
      <c r="L4168" s="4" t="str">
        <f>IF(K4168="Y",VLOOKUP($A4168,SEM_20201201_20210416!$A:$G,3,FALSE),"")</f>
        <v/>
      </c>
      <c r="M4168" s="4" t="str">
        <f>IF(K4168="Y",VLOOKUP($A4168,SEM_20201201_20210416!$A:$G,4,FALSE),"")</f>
        <v/>
      </c>
      <c r="N4168" s="1" t="str">
        <f>IFERROR(VLOOKUP(A4168,SEM_20201201_20210416!A:F,6,FALSE),"")</f>
        <v/>
      </c>
      <c r="O4168" s="4" t="str">
        <f t="shared" si="329"/>
        <v/>
      </c>
      <c r="P4168" s="4" t="str">
        <f t="shared" si="330"/>
        <v/>
      </c>
    </row>
    <row r="4169" spans="1:16">
      <c r="A4169" s="3" t="s">
        <v>4233</v>
      </c>
      <c r="B4169">
        <v>2</v>
      </c>
      <c r="C4169">
        <v>0</v>
      </c>
      <c r="D4169" s="1">
        <v>0</v>
      </c>
      <c r="E4169" s="2">
        <v>32.5</v>
      </c>
      <c r="H4169" s="4" t="str">
        <f t="shared" si="326"/>
        <v/>
      </c>
      <c r="I4169" s="4" t="str">
        <f t="shared" si="327"/>
        <v/>
      </c>
      <c r="J4169" s="4" t="str">
        <f t="shared" si="328"/>
        <v/>
      </c>
      <c r="K4169" s="4" t="str">
        <f>IF(ISERROR(MATCH(A4169,SEM_20201201_20210416!A:A,0)),"","Y")</f>
        <v/>
      </c>
      <c r="L4169" s="4" t="str">
        <f>IF(K4169="Y",VLOOKUP($A4169,SEM_20201201_20210416!$A:$G,3,FALSE),"")</f>
        <v/>
      </c>
      <c r="M4169" s="4" t="str">
        <f>IF(K4169="Y",VLOOKUP($A4169,SEM_20201201_20210416!$A:$G,4,FALSE),"")</f>
        <v/>
      </c>
      <c r="N4169" s="1" t="str">
        <f>IFERROR(VLOOKUP(A4169,SEM_20201201_20210416!A:F,6,FALSE),"")</f>
        <v/>
      </c>
      <c r="O4169" s="4" t="str">
        <f t="shared" si="329"/>
        <v/>
      </c>
      <c r="P4169" s="4" t="str">
        <f t="shared" si="330"/>
        <v/>
      </c>
    </row>
    <row r="4170" spans="1:16">
      <c r="A4170" s="3" t="s">
        <v>4426</v>
      </c>
      <c r="B4170">
        <v>2</v>
      </c>
      <c r="C4170">
        <v>0</v>
      </c>
      <c r="D4170" s="1">
        <v>0</v>
      </c>
      <c r="E4170" s="2">
        <v>32.5</v>
      </c>
      <c r="H4170" s="4" t="str">
        <f t="shared" si="326"/>
        <v/>
      </c>
      <c r="I4170" s="4" t="str">
        <f t="shared" si="327"/>
        <v/>
      </c>
      <c r="J4170" s="4" t="str">
        <f t="shared" si="328"/>
        <v/>
      </c>
      <c r="K4170" s="4" t="str">
        <f>IF(ISERROR(MATCH(A4170,SEM_20201201_20210416!A:A,0)),"","Y")</f>
        <v/>
      </c>
      <c r="L4170" s="4" t="str">
        <f>IF(K4170="Y",VLOOKUP($A4170,SEM_20201201_20210416!$A:$G,3,FALSE),"")</f>
        <v/>
      </c>
      <c r="M4170" s="4" t="str">
        <f>IF(K4170="Y",VLOOKUP($A4170,SEM_20201201_20210416!$A:$G,4,FALSE),"")</f>
        <v/>
      </c>
      <c r="N4170" s="1" t="str">
        <f>IFERROR(VLOOKUP(A4170,SEM_20201201_20210416!A:F,6,FALSE),"")</f>
        <v/>
      </c>
      <c r="O4170" s="4" t="str">
        <f t="shared" si="329"/>
        <v/>
      </c>
      <c r="P4170" s="4" t="str">
        <f t="shared" si="330"/>
        <v/>
      </c>
    </row>
    <row r="4171" spans="1:16">
      <c r="A4171" s="3" t="s">
        <v>3787</v>
      </c>
      <c r="B4171">
        <v>2</v>
      </c>
      <c r="C4171">
        <v>0</v>
      </c>
      <c r="D4171" s="1">
        <v>0</v>
      </c>
      <c r="E4171" s="2">
        <v>33</v>
      </c>
      <c r="H4171" s="4" t="str">
        <f t="shared" si="326"/>
        <v/>
      </c>
      <c r="I4171" s="4" t="str">
        <f t="shared" si="327"/>
        <v/>
      </c>
      <c r="J4171" s="4" t="str">
        <f t="shared" si="328"/>
        <v/>
      </c>
      <c r="K4171" s="4" t="str">
        <f>IF(ISERROR(MATCH(A4171,SEM_20201201_20210416!A:A,0)),"","Y")</f>
        <v/>
      </c>
      <c r="L4171" s="4" t="str">
        <f>IF(K4171="Y",VLOOKUP($A4171,SEM_20201201_20210416!$A:$G,3,FALSE),"")</f>
        <v/>
      </c>
      <c r="M4171" s="4" t="str">
        <f>IF(K4171="Y",VLOOKUP($A4171,SEM_20201201_20210416!$A:$G,4,FALSE),"")</f>
        <v/>
      </c>
      <c r="N4171" s="1" t="str">
        <f>IFERROR(VLOOKUP(A4171,SEM_20201201_20210416!A:F,6,FALSE),"")</f>
        <v/>
      </c>
      <c r="O4171" s="4" t="str">
        <f t="shared" si="329"/>
        <v/>
      </c>
      <c r="P4171" s="4" t="str">
        <f t="shared" si="330"/>
        <v/>
      </c>
    </row>
    <row r="4172" spans="1:16">
      <c r="A4172" s="3" t="s">
        <v>4377</v>
      </c>
      <c r="B4172">
        <v>2</v>
      </c>
      <c r="C4172">
        <v>0</v>
      </c>
      <c r="D4172" s="1">
        <v>0</v>
      </c>
      <c r="E4172" s="2">
        <v>33</v>
      </c>
      <c r="H4172" s="4" t="str">
        <f t="shared" si="326"/>
        <v/>
      </c>
      <c r="I4172" s="4" t="str">
        <f t="shared" si="327"/>
        <v/>
      </c>
      <c r="J4172" s="4" t="str">
        <f t="shared" si="328"/>
        <v/>
      </c>
      <c r="K4172" s="4" t="str">
        <f>IF(ISERROR(MATCH(A4172,SEM_20201201_20210416!A:A,0)),"","Y")</f>
        <v/>
      </c>
      <c r="L4172" s="4" t="str">
        <f>IF(K4172="Y",VLOOKUP($A4172,SEM_20201201_20210416!$A:$G,3,FALSE),"")</f>
        <v/>
      </c>
      <c r="M4172" s="4" t="str">
        <f>IF(K4172="Y",VLOOKUP($A4172,SEM_20201201_20210416!$A:$G,4,FALSE),"")</f>
        <v/>
      </c>
      <c r="N4172" s="1" t="str">
        <f>IFERROR(VLOOKUP(A4172,SEM_20201201_20210416!A:F,6,FALSE),"")</f>
        <v/>
      </c>
      <c r="O4172" s="4" t="str">
        <f t="shared" si="329"/>
        <v/>
      </c>
      <c r="P4172" s="4" t="str">
        <f t="shared" si="330"/>
        <v/>
      </c>
    </row>
    <row r="4173" spans="1:16">
      <c r="A4173" s="3" t="s">
        <v>4473</v>
      </c>
      <c r="B4173">
        <v>2</v>
      </c>
      <c r="C4173">
        <v>0</v>
      </c>
      <c r="D4173" s="1">
        <v>0</v>
      </c>
      <c r="E4173" s="2">
        <v>33.5</v>
      </c>
      <c r="H4173" s="4" t="str">
        <f t="shared" si="326"/>
        <v/>
      </c>
      <c r="I4173" s="4" t="str">
        <f t="shared" si="327"/>
        <v/>
      </c>
      <c r="J4173" s="4" t="str">
        <f t="shared" si="328"/>
        <v/>
      </c>
      <c r="K4173" s="4" t="str">
        <f>IF(ISERROR(MATCH(A4173,SEM_20201201_20210416!A:A,0)),"","Y")</f>
        <v/>
      </c>
      <c r="L4173" s="4" t="str">
        <f>IF(K4173="Y",VLOOKUP($A4173,SEM_20201201_20210416!$A:$G,3,FALSE),"")</f>
        <v/>
      </c>
      <c r="M4173" s="4" t="str">
        <f>IF(K4173="Y",VLOOKUP($A4173,SEM_20201201_20210416!$A:$G,4,FALSE),"")</f>
        <v/>
      </c>
      <c r="N4173" s="1" t="str">
        <f>IFERROR(VLOOKUP(A4173,SEM_20201201_20210416!A:F,6,FALSE),"")</f>
        <v/>
      </c>
      <c r="O4173" s="4" t="str">
        <f t="shared" si="329"/>
        <v/>
      </c>
      <c r="P4173" s="4" t="str">
        <f t="shared" si="330"/>
        <v/>
      </c>
    </row>
    <row r="4174" spans="1:16">
      <c r="A4174" s="3" t="s">
        <v>3872</v>
      </c>
      <c r="B4174">
        <v>2</v>
      </c>
      <c r="C4174">
        <v>0</v>
      </c>
      <c r="D4174" s="1">
        <v>0</v>
      </c>
      <c r="E4174" s="2">
        <v>34</v>
      </c>
      <c r="H4174" s="4" t="str">
        <f t="shared" si="326"/>
        <v/>
      </c>
      <c r="I4174" s="4" t="str">
        <f t="shared" si="327"/>
        <v/>
      </c>
      <c r="J4174" s="4" t="str">
        <f t="shared" si="328"/>
        <v/>
      </c>
      <c r="K4174" s="4" t="str">
        <f>IF(ISERROR(MATCH(A4174,SEM_20201201_20210416!A:A,0)),"","Y")</f>
        <v/>
      </c>
      <c r="L4174" s="4" t="str">
        <f>IF(K4174="Y",VLOOKUP($A4174,SEM_20201201_20210416!$A:$G,3,FALSE),"")</f>
        <v/>
      </c>
      <c r="M4174" s="4" t="str">
        <f>IF(K4174="Y",VLOOKUP($A4174,SEM_20201201_20210416!$A:$G,4,FALSE),"")</f>
        <v/>
      </c>
      <c r="N4174" s="1" t="str">
        <f>IFERROR(VLOOKUP(A4174,SEM_20201201_20210416!A:F,6,FALSE),"")</f>
        <v/>
      </c>
      <c r="O4174" s="4" t="str">
        <f t="shared" si="329"/>
        <v/>
      </c>
      <c r="P4174" s="4" t="str">
        <f t="shared" si="330"/>
        <v/>
      </c>
    </row>
    <row r="4175" spans="1:16">
      <c r="A4175" s="3" t="s">
        <v>3994</v>
      </c>
      <c r="B4175">
        <v>2</v>
      </c>
      <c r="C4175">
        <v>0</v>
      </c>
      <c r="D4175" s="1">
        <v>0</v>
      </c>
      <c r="E4175" s="2">
        <v>34</v>
      </c>
      <c r="H4175" s="4" t="str">
        <f t="shared" si="326"/>
        <v/>
      </c>
      <c r="I4175" s="4" t="str">
        <f t="shared" si="327"/>
        <v/>
      </c>
      <c r="J4175" s="4" t="str">
        <f t="shared" si="328"/>
        <v/>
      </c>
      <c r="K4175" s="4" t="str">
        <f>IF(ISERROR(MATCH(A4175,SEM_20201201_20210416!A:A,0)),"","Y")</f>
        <v/>
      </c>
      <c r="L4175" s="4" t="str">
        <f>IF(K4175="Y",VLOOKUP($A4175,SEM_20201201_20210416!$A:$G,3,FALSE),"")</f>
        <v/>
      </c>
      <c r="M4175" s="4" t="str">
        <f>IF(K4175="Y",VLOOKUP($A4175,SEM_20201201_20210416!$A:$G,4,FALSE),"")</f>
        <v/>
      </c>
      <c r="N4175" s="1" t="str">
        <f>IFERROR(VLOOKUP(A4175,SEM_20201201_20210416!A:F,6,FALSE),"")</f>
        <v/>
      </c>
      <c r="O4175" s="4" t="str">
        <f t="shared" si="329"/>
        <v/>
      </c>
      <c r="P4175" s="4" t="str">
        <f t="shared" si="330"/>
        <v/>
      </c>
    </row>
    <row r="4176" spans="1:16">
      <c r="A4176" s="3" t="s">
        <v>4120</v>
      </c>
      <c r="B4176">
        <v>2</v>
      </c>
      <c r="C4176">
        <v>0</v>
      </c>
      <c r="D4176" s="1">
        <v>0</v>
      </c>
      <c r="E4176" s="2">
        <v>34</v>
      </c>
      <c r="H4176" s="4" t="str">
        <f t="shared" si="326"/>
        <v/>
      </c>
      <c r="I4176" s="4" t="str">
        <f t="shared" si="327"/>
        <v/>
      </c>
      <c r="J4176" s="4" t="str">
        <f t="shared" si="328"/>
        <v/>
      </c>
      <c r="K4176" s="4" t="str">
        <f>IF(ISERROR(MATCH(A4176,SEM_20201201_20210416!A:A,0)),"","Y")</f>
        <v/>
      </c>
      <c r="L4176" s="4" t="str">
        <f>IF(K4176="Y",VLOOKUP($A4176,SEM_20201201_20210416!$A:$G,3,FALSE),"")</f>
        <v/>
      </c>
      <c r="M4176" s="4" t="str">
        <f>IF(K4176="Y",VLOOKUP($A4176,SEM_20201201_20210416!$A:$G,4,FALSE),"")</f>
        <v/>
      </c>
      <c r="N4176" s="1" t="str">
        <f>IFERROR(VLOOKUP(A4176,SEM_20201201_20210416!A:F,6,FALSE),"")</f>
        <v/>
      </c>
      <c r="O4176" s="4" t="str">
        <f t="shared" si="329"/>
        <v/>
      </c>
      <c r="P4176" s="4" t="str">
        <f t="shared" si="330"/>
        <v/>
      </c>
    </row>
    <row r="4177" spans="1:16">
      <c r="A4177" s="3" t="s">
        <v>4278</v>
      </c>
      <c r="B4177">
        <v>2</v>
      </c>
      <c r="C4177">
        <v>0</v>
      </c>
      <c r="D4177" s="1">
        <v>0</v>
      </c>
      <c r="E4177" s="2">
        <v>34</v>
      </c>
      <c r="H4177" s="4" t="str">
        <f t="shared" si="326"/>
        <v/>
      </c>
      <c r="I4177" s="4" t="str">
        <f t="shared" si="327"/>
        <v/>
      </c>
      <c r="J4177" s="4" t="str">
        <f t="shared" si="328"/>
        <v/>
      </c>
      <c r="K4177" s="4" t="str">
        <f>IF(ISERROR(MATCH(A4177,SEM_20201201_20210416!A:A,0)),"","Y")</f>
        <v/>
      </c>
      <c r="L4177" s="4" t="str">
        <f>IF(K4177="Y",VLOOKUP($A4177,SEM_20201201_20210416!$A:$G,3,FALSE),"")</f>
        <v/>
      </c>
      <c r="M4177" s="4" t="str">
        <f>IF(K4177="Y",VLOOKUP($A4177,SEM_20201201_20210416!$A:$G,4,FALSE),"")</f>
        <v/>
      </c>
      <c r="N4177" s="1" t="str">
        <f>IFERROR(VLOOKUP(A4177,SEM_20201201_20210416!A:F,6,FALSE),"")</f>
        <v/>
      </c>
      <c r="O4177" s="4" t="str">
        <f t="shared" si="329"/>
        <v/>
      </c>
      <c r="P4177" s="4" t="str">
        <f t="shared" si="330"/>
        <v/>
      </c>
    </row>
    <row r="4178" spans="1:16">
      <c r="A4178" s="3" t="s">
        <v>4346</v>
      </c>
      <c r="B4178">
        <v>2</v>
      </c>
      <c r="C4178">
        <v>0</v>
      </c>
      <c r="D4178" s="1">
        <v>0</v>
      </c>
      <c r="E4178" s="2">
        <v>34</v>
      </c>
      <c r="H4178" s="4" t="str">
        <f t="shared" si="326"/>
        <v/>
      </c>
      <c r="I4178" s="4" t="str">
        <f t="shared" si="327"/>
        <v/>
      </c>
      <c r="J4178" s="4" t="str">
        <f t="shared" si="328"/>
        <v/>
      </c>
      <c r="K4178" s="4" t="str">
        <f>IF(ISERROR(MATCH(A4178,SEM_20201201_20210416!A:A,0)),"","Y")</f>
        <v/>
      </c>
      <c r="L4178" s="4" t="str">
        <f>IF(K4178="Y",VLOOKUP($A4178,SEM_20201201_20210416!$A:$G,3,FALSE),"")</f>
        <v/>
      </c>
      <c r="M4178" s="4" t="str">
        <f>IF(K4178="Y",VLOOKUP($A4178,SEM_20201201_20210416!$A:$G,4,FALSE),"")</f>
        <v/>
      </c>
      <c r="N4178" s="1" t="str">
        <f>IFERROR(VLOOKUP(A4178,SEM_20201201_20210416!A:F,6,FALSE),"")</f>
        <v/>
      </c>
      <c r="O4178" s="4" t="str">
        <f t="shared" si="329"/>
        <v/>
      </c>
      <c r="P4178" s="4" t="str">
        <f t="shared" si="330"/>
        <v/>
      </c>
    </row>
    <row r="4179" spans="1:16">
      <c r="A4179" s="3" t="s">
        <v>3831</v>
      </c>
      <c r="B4179">
        <v>2</v>
      </c>
      <c r="C4179">
        <v>0</v>
      </c>
      <c r="D4179" s="1">
        <v>0</v>
      </c>
      <c r="E4179" s="2">
        <v>34.5</v>
      </c>
      <c r="H4179" s="4" t="str">
        <f t="shared" si="326"/>
        <v/>
      </c>
      <c r="I4179" s="4" t="str">
        <f t="shared" si="327"/>
        <v/>
      </c>
      <c r="J4179" s="4" t="str">
        <f t="shared" si="328"/>
        <v/>
      </c>
      <c r="K4179" s="4" t="str">
        <f>IF(ISERROR(MATCH(A4179,SEM_20201201_20210416!A:A,0)),"","Y")</f>
        <v/>
      </c>
      <c r="L4179" s="4" t="str">
        <f>IF(K4179="Y",VLOOKUP($A4179,SEM_20201201_20210416!$A:$G,3,FALSE),"")</f>
        <v/>
      </c>
      <c r="M4179" s="4" t="str">
        <f>IF(K4179="Y",VLOOKUP($A4179,SEM_20201201_20210416!$A:$G,4,FALSE),"")</f>
        <v/>
      </c>
      <c r="N4179" s="1" t="str">
        <f>IFERROR(VLOOKUP(A4179,SEM_20201201_20210416!A:F,6,FALSE),"")</f>
        <v/>
      </c>
      <c r="O4179" s="4" t="str">
        <f t="shared" si="329"/>
        <v/>
      </c>
      <c r="P4179" s="4" t="str">
        <f t="shared" si="330"/>
        <v/>
      </c>
    </row>
    <row r="4180" spans="1:16">
      <c r="A4180" s="3" t="s">
        <v>4374</v>
      </c>
      <c r="B4180">
        <v>2</v>
      </c>
      <c r="C4180">
        <v>0</v>
      </c>
      <c r="D4180" s="1">
        <v>0</v>
      </c>
      <c r="E4180" s="2">
        <v>34.5</v>
      </c>
      <c r="H4180" s="4" t="str">
        <f t="shared" si="326"/>
        <v/>
      </c>
      <c r="I4180" s="4" t="str">
        <f t="shared" si="327"/>
        <v/>
      </c>
      <c r="J4180" s="4" t="str">
        <f t="shared" si="328"/>
        <v/>
      </c>
      <c r="K4180" s="4" t="str">
        <f>IF(ISERROR(MATCH(A4180,SEM_20201201_20210416!A:A,0)),"","Y")</f>
        <v/>
      </c>
      <c r="L4180" s="4" t="str">
        <f>IF(K4180="Y",VLOOKUP($A4180,SEM_20201201_20210416!$A:$G,3,FALSE),"")</f>
        <v/>
      </c>
      <c r="M4180" s="4" t="str">
        <f>IF(K4180="Y",VLOOKUP($A4180,SEM_20201201_20210416!$A:$G,4,FALSE),"")</f>
        <v/>
      </c>
      <c r="N4180" s="1" t="str">
        <f>IFERROR(VLOOKUP(A4180,SEM_20201201_20210416!A:F,6,FALSE),"")</f>
        <v/>
      </c>
      <c r="O4180" s="4" t="str">
        <f t="shared" si="329"/>
        <v/>
      </c>
      <c r="P4180" s="4" t="str">
        <f t="shared" si="330"/>
        <v/>
      </c>
    </row>
    <row r="4181" spans="1:16">
      <c r="A4181" s="3" t="s">
        <v>3705</v>
      </c>
      <c r="B4181">
        <v>2</v>
      </c>
      <c r="C4181">
        <v>0</v>
      </c>
      <c r="D4181" s="1">
        <v>0</v>
      </c>
      <c r="E4181" s="2">
        <v>35</v>
      </c>
      <c r="H4181" s="4" t="str">
        <f t="shared" si="326"/>
        <v/>
      </c>
      <c r="I4181" s="4" t="str">
        <f t="shared" si="327"/>
        <v/>
      </c>
      <c r="J4181" s="4" t="str">
        <f t="shared" si="328"/>
        <v/>
      </c>
      <c r="K4181" s="4" t="str">
        <f>IF(ISERROR(MATCH(A4181,SEM_20201201_20210416!A:A,0)),"","Y")</f>
        <v/>
      </c>
      <c r="L4181" s="4" t="str">
        <f>IF(K4181="Y",VLOOKUP($A4181,SEM_20201201_20210416!$A:$G,3,FALSE),"")</f>
        <v/>
      </c>
      <c r="M4181" s="4" t="str">
        <f>IF(K4181="Y",VLOOKUP($A4181,SEM_20201201_20210416!$A:$G,4,FALSE),"")</f>
        <v/>
      </c>
      <c r="N4181" s="1" t="str">
        <f>IFERROR(VLOOKUP(A4181,SEM_20201201_20210416!A:F,6,FALSE),"")</f>
        <v/>
      </c>
      <c r="O4181" s="4" t="str">
        <f t="shared" si="329"/>
        <v/>
      </c>
      <c r="P4181" s="4" t="str">
        <f t="shared" si="330"/>
        <v/>
      </c>
    </row>
    <row r="4182" spans="1:16">
      <c r="A4182" s="3" t="s">
        <v>3692</v>
      </c>
      <c r="B4182">
        <v>2</v>
      </c>
      <c r="C4182">
        <v>0</v>
      </c>
      <c r="D4182" s="1">
        <v>0</v>
      </c>
      <c r="E4182" s="2">
        <v>35.5</v>
      </c>
      <c r="H4182" s="4" t="str">
        <f t="shared" si="326"/>
        <v/>
      </c>
      <c r="I4182" s="4" t="str">
        <f t="shared" si="327"/>
        <v/>
      </c>
      <c r="J4182" s="4" t="str">
        <f t="shared" si="328"/>
        <v/>
      </c>
      <c r="K4182" s="4" t="str">
        <f>IF(ISERROR(MATCH(A4182,SEM_20201201_20210416!A:A,0)),"","Y")</f>
        <v/>
      </c>
      <c r="L4182" s="4" t="str">
        <f>IF(K4182="Y",VLOOKUP($A4182,SEM_20201201_20210416!$A:$G,3,FALSE),"")</f>
        <v/>
      </c>
      <c r="M4182" s="4" t="str">
        <f>IF(K4182="Y",VLOOKUP($A4182,SEM_20201201_20210416!$A:$G,4,FALSE),"")</f>
        <v/>
      </c>
      <c r="N4182" s="1" t="str">
        <f>IFERROR(VLOOKUP(A4182,SEM_20201201_20210416!A:F,6,FALSE),"")</f>
        <v/>
      </c>
      <c r="O4182" s="4" t="str">
        <f t="shared" si="329"/>
        <v/>
      </c>
      <c r="P4182" s="4" t="str">
        <f t="shared" si="330"/>
        <v/>
      </c>
    </row>
    <row r="4183" spans="1:16">
      <c r="A4183" s="3" t="s">
        <v>4308</v>
      </c>
      <c r="B4183">
        <v>2</v>
      </c>
      <c r="C4183">
        <v>0</v>
      </c>
      <c r="D4183" s="1">
        <v>0</v>
      </c>
      <c r="E4183" s="2">
        <v>35.5</v>
      </c>
      <c r="H4183" s="4" t="str">
        <f t="shared" si="326"/>
        <v/>
      </c>
      <c r="I4183" s="4" t="str">
        <f t="shared" si="327"/>
        <v/>
      </c>
      <c r="J4183" s="4" t="str">
        <f t="shared" si="328"/>
        <v/>
      </c>
      <c r="K4183" s="4" t="str">
        <f>IF(ISERROR(MATCH(A4183,SEM_20201201_20210416!A:A,0)),"","Y")</f>
        <v/>
      </c>
      <c r="L4183" s="4" t="str">
        <f>IF(K4183="Y",VLOOKUP($A4183,SEM_20201201_20210416!$A:$G,3,FALSE),"")</f>
        <v/>
      </c>
      <c r="M4183" s="4" t="str">
        <f>IF(K4183="Y",VLOOKUP($A4183,SEM_20201201_20210416!$A:$G,4,FALSE),"")</f>
        <v/>
      </c>
      <c r="N4183" s="1" t="str">
        <f>IFERROR(VLOOKUP(A4183,SEM_20201201_20210416!A:F,6,FALSE),"")</f>
        <v/>
      </c>
      <c r="O4183" s="4" t="str">
        <f t="shared" si="329"/>
        <v/>
      </c>
      <c r="P4183" s="4" t="str">
        <f t="shared" si="330"/>
        <v/>
      </c>
    </row>
    <row r="4184" spans="1:16">
      <c r="A4184" s="3" t="s">
        <v>4342</v>
      </c>
      <c r="B4184">
        <v>2</v>
      </c>
      <c r="C4184">
        <v>0</v>
      </c>
      <c r="D4184" s="1">
        <v>0</v>
      </c>
      <c r="E4184" s="2">
        <v>35.5</v>
      </c>
      <c r="H4184" s="4" t="str">
        <f t="shared" si="326"/>
        <v/>
      </c>
      <c r="I4184" s="4" t="str">
        <f t="shared" si="327"/>
        <v/>
      </c>
      <c r="J4184" s="4" t="str">
        <f t="shared" si="328"/>
        <v/>
      </c>
      <c r="K4184" s="4" t="str">
        <f>IF(ISERROR(MATCH(A4184,SEM_20201201_20210416!A:A,0)),"","Y")</f>
        <v/>
      </c>
      <c r="L4184" s="4" t="str">
        <f>IF(K4184="Y",VLOOKUP($A4184,SEM_20201201_20210416!$A:$G,3,FALSE),"")</f>
        <v/>
      </c>
      <c r="M4184" s="4" t="str">
        <f>IF(K4184="Y",VLOOKUP($A4184,SEM_20201201_20210416!$A:$G,4,FALSE),"")</f>
        <v/>
      </c>
      <c r="N4184" s="1" t="str">
        <f>IFERROR(VLOOKUP(A4184,SEM_20201201_20210416!A:F,6,FALSE),"")</f>
        <v/>
      </c>
      <c r="O4184" s="4" t="str">
        <f t="shared" si="329"/>
        <v/>
      </c>
      <c r="P4184" s="4" t="str">
        <f t="shared" si="330"/>
        <v/>
      </c>
    </row>
    <row r="4185" spans="1:16">
      <c r="A4185" s="3" t="s">
        <v>3854</v>
      </c>
      <c r="B4185">
        <v>2</v>
      </c>
      <c r="C4185">
        <v>0</v>
      </c>
      <c r="D4185" s="1">
        <v>0</v>
      </c>
      <c r="E4185" s="2">
        <v>36</v>
      </c>
      <c r="H4185" s="4" t="str">
        <f t="shared" si="326"/>
        <v/>
      </c>
      <c r="I4185" s="4" t="str">
        <f t="shared" si="327"/>
        <v/>
      </c>
      <c r="J4185" s="4" t="str">
        <f t="shared" si="328"/>
        <v/>
      </c>
      <c r="K4185" s="4" t="str">
        <f>IF(ISERROR(MATCH(A4185,SEM_20201201_20210416!A:A,0)),"","Y")</f>
        <v/>
      </c>
      <c r="L4185" s="4" t="str">
        <f>IF(K4185="Y",VLOOKUP($A4185,SEM_20201201_20210416!$A:$G,3,FALSE),"")</f>
        <v/>
      </c>
      <c r="M4185" s="4" t="str">
        <f>IF(K4185="Y",VLOOKUP($A4185,SEM_20201201_20210416!$A:$G,4,FALSE),"")</f>
        <v/>
      </c>
      <c r="N4185" s="1" t="str">
        <f>IFERROR(VLOOKUP(A4185,SEM_20201201_20210416!A:F,6,FALSE),"")</f>
        <v/>
      </c>
      <c r="O4185" s="4" t="str">
        <f t="shared" si="329"/>
        <v/>
      </c>
      <c r="P4185" s="4" t="str">
        <f t="shared" si="330"/>
        <v/>
      </c>
    </row>
    <row r="4186" spans="1:16">
      <c r="A4186" s="3" t="s">
        <v>3916</v>
      </c>
      <c r="B4186">
        <v>2</v>
      </c>
      <c r="C4186">
        <v>0</v>
      </c>
      <c r="D4186" s="1">
        <v>0</v>
      </c>
      <c r="E4186" s="2">
        <v>36</v>
      </c>
      <c r="H4186" s="4" t="str">
        <f t="shared" si="326"/>
        <v/>
      </c>
      <c r="I4186" s="4" t="str">
        <f t="shared" si="327"/>
        <v/>
      </c>
      <c r="J4186" s="4" t="str">
        <f t="shared" si="328"/>
        <v/>
      </c>
      <c r="K4186" s="4" t="str">
        <f>IF(ISERROR(MATCH(A4186,SEM_20201201_20210416!A:A,0)),"","Y")</f>
        <v/>
      </c>
      <c r="L4186" s="4" t="str">
        <f>IF(K4186="Y",VLOOKUP($A4186,SEM_20201201_20210416!$A:$G,3,FALSE),"")</f>
        <v/>
      </c>
      <c r="M4186" s="4" t="str">
        <f>IF(K4186="Y",VLOOKUP($A4186,SEM_20201201_20210416!$A:$G,4,FALSE),"")</f>
        <v/>
      </c>
      <c r="N4186" s="1" t="str">
        <f>IFERROR(VLOOKUP(A4186,SEM_20201201_20210416!A:F,6,FALSE),"")</f>
        <v/>
      </c>
      <c r="O4186" s="4" t="str">
        <f t="shared" si="329"/>
        <v/>
      </c>
      <c r="P4186" s="4" t="str">
        <f t="shared" si="330"/>
        <v/>
      </c>
    </row>
    <row r="4187" spans="1:16">
      <c r="A4187" s="3" t="s">
        <v>3968</v>
      </c>
      <c r="B4187">
        <v>2</v>
      </c>
      <c r="C4187">
        <v>0</v>
      </c>
      <c r="D4187" s="1">
        <v>0</v>
      </c>
      <c r="E4187" s="2">
        <v>36</v>
      </c>
      <c r="H4187" s="4" t="str">
        <f t="shared" si="326"/>
        <v/>
      </c>
      <c r="I4187" s="4" t="str">
        <f t="shared" si="327"/>
        <v/>
      </c>
      <c r="J4187" s="4" t="str">
        <f t="shared" si="328"/>
        <v/>
      </c>
      <c r="K4187" s="4" t="str">
        <f>IF(ISERROR(MATCH(A4187,SEM_20201201_20210416!A:A,0)),"","Y")</f>
        <v/>
      </c>
      <c r="L4187" s="4" t="str">
        <f>IF(K4187="Y",VLOOKUP($A4187,SEM_20201201_20210416!$A:$G,3,FALSE),"")</f>
        <v/>
      </c>
      <c r="M4187" s="4" t="str">
        <f>IF(K4187="Y",VLOOKUP($A4187,SEM_20201201_20210416!$A:$G,4,FALSE),"")</f>
        <v/>
      </c>
      <c r="N4187" s="1" t="str">
        <f>IFERROR(VLOOKUP(A4187,SEM_20201201_20210416!A:F,6,FALSE),"")</f>
        <v/>
      </c>
      <c r="O4187" s="4" t="str">
        <f t="shared" si="329"/>
        <v/>
      </c>
      <c r="P4187" s="4" t="str">
        <f t="shared" si="330"/>
        <v/>
      </c>
    </row>
    <row r="4188" spans="1:16">
      <c r="A4188" s="3" t="s">
        <v>4351</v>
      </c>
      <c r="B4188">
        <v>2</v>
      </c>
      <c r="C4188">
        <v>0</v>
      </c>
      <c r="D4188" s="1">
        <v>0</v>
      </c>
      <c r="E4188" s="2">
        <v>36</v>
      </c>
      <c r="H4188" s="4" t="str">
        <f t="shared" si="326"/>
        <v/>
      </c>
      <c r="I4188" s="4" t="str">
        <f t="shared" si="327"/>
        <v/>
      </c>
      <c r="J4188" s="4" t="str">
        <f t="shared" si="328"/>
        <v/>
      </c>
      <c r="K4188" s="4" t="str">
        <f>IF(ISERROR(MATCH(A4188,SEM_20201201_20210416!A:A,0)),"","Y")</f>
        <v/>
      </c>
      <c r="L4188" s="4" t="str">
        <f>IF(K4188="Y",VLOOKUP($A4188,SEM_20201201_20210416!$A:$G,3,FALSE),"")</f>
        <v/>
      </c>
      <c r="M4188" s="4" t="str">
        <f>IF(K4188="Y",VLOOKUP($A4188,SEM_20201201_20210416!$A:$G,4,FALSE),"")</f>
        <v/>
      </c>
      <c r="N4188" s="1" t="str">
        <f>IFERROR(VLOOKUP(A4188,SEM_20201201_20210416!A:F,6,FALSE),"")</f>
        <v/>
      </c>
      <c r="O4188" s="4" t="str">
        <f t="shared" si="329"/>
        <v/>
      </c>
      <c r="P4188" s="4" t="str">
        <f t="shared" si="330"/>
        <v/>
      </c>
    </row>
    <row r="4189" spans="1:16">
      <c r="A4189" s="3" t="s">
        <v>3694</v>
      </c>
      <c r="B4189">
        <v>2</v>
      </c>
      <c r="C4189">
        <v>0</v>
      </c>
      <c r="D4189" s="1">
        <v>0</v>
      </c>
      <c r="E4189" s="2">
        <v>36.5</v>
      </c>
      <c r="H4189" s="4" t="str">
        <f t="shared" si="326"/>
        <v/>
      </c>
      <c r="I4189" s="4" t="str">
        <f t="shared" si="327"/>
        <v/>
      </c>
      <c r="J4189" s="4" t="str">
        <f t="shared" si="328"/>
        <v/>
      </c>
      <c r="K4189" s="4" t="str">
        <f>IF(ISERROR(MATCH(A4189,SEM_20201201_20210416!A:A,0)),"","Y")</f>
        <v/>
      </c>
      <c r="L4189" s="4" t="str">
        <f>IF(K4189="Y",VLOOKUP($A4189,SEM_20201201_20210416!$A:$G,3,FALSE),"")</f>
        <v/>
      </c>
      <c r="M4189" s="4" t="str">
        <f>IF(K4189="Y",VLOOKUP($A4189,SEM_20201201_20210416!$A:$G,4,FALSE),"")</f>
        <v/>
      </c>
      <c r="N4189" s="1" t="str">
        <f>IFERROR(VLOOKUP(A4189,SEM_20201201_20210416!A:F,6,FALSE),"")</f>
        <v/>
      </c>
      <c r="O4189" s="4" t="str">
        <f t="shared" si="329"/>
        <v/>
      </c>
      <c r="P4189" s="4" t="str">
        <f t="shared" si="330"/>
        <v/>
      </c>
    </row>
    <row r="4190" spans="1:16">
      <c r="A4190" s="3" t="s">
        <v>4054</v>
      </c>
      <c r="B4190">
        <v>2</v>
      </c>
      <c r="C4190">
        <v>0</v>
      </c>
      <c r="D4190" s="1">
        <v>0</v>
      </c>
      <c r="E4190" s="2">
        <v>36.5</v>
      </c>
      <c r="H4190" s="4" t="str">
        <f t="shared" si="326"/>
        <v/>
      </c>
      <c r="I4190" s="4" t="str">
        <f t="shared" si="327"/>
        <v/>
      </c>
      <c r="J4190" s="4" t="str">
        <f t="shared" si="328"/>
        <v/>
      </c>
      <c r="K4190" s="4" t="str">
        <f>IF(ISERROR(MATCH(A4190,SEM_20201201_20210416!A:A,0)),"","Y")</f>
        <v/>
      </c>
      <c r="L4190" s="4" t="str">
        <f>IF(K4190="Y",VLOOKUP($A4190,SEM_20201201_20210416!$A:$G,3,FALSE),"")</f>
        <v/>
      </c>
      <c r="M4190" s="4" t="str">
        <f>IF(K4190="Y",VLOOKUP($A4190,SEM_20201201_20210416!$A:$G,4,FALSE),"")</f>
        <v/>
      </c>
      <c r="N4190" s="1" t="str">
        <f>IFERROR(VLOOKUP(A4190,SEM_20201201_20210416!A:F,6,FALSE),"")</f>
        <v/>
      </c>
      <c r="O4190" s="4" t="str">
        <f t="shared" si="329"/>
        <v/>
      </c>
      <c r="P4190" s="4" t="str">
        <f t="shared" si="330"/>
        <v/>
      </c>
    </row>
    <row r="4191" spans="1:16">
      <c r="A4191" s="3" t="s">
        <v>3791</v>
      </c>
      <c r="B4191">
        <v>2</v>
      </c>
      <c r="C4191">
        <v>0</v>
      </c>
      <c r="D4191" s="1">
        <v>0</v>
      </c>
      <c r="E4191" s="2">
        <v>37</v>
      </c>
      <c r="H4191" s="4" t="str">
        <f t="shared" si="326"/>
        <v/>
      </c>
      <c r="I4191" s="4" t="str">
        <f t="shared" si="327"/>
        <v/>
      </c>
      <c r="J4191" s="4" t="str">
        <f t="shared" si="328"/>
        <v/>
      </c>
      <c r="K4191" s="4" t="str">
        <f>IF(ISERROR(MATCH(A4191,SEM_20201201_20210416!A:A,0)),"","Y")</f>
        <v/>
      </c>
      <c r="L4191" s="4" t="str">
        <f>IF(K4191="Y",VLOOKUP($A4191,SEM_20201201_20210416!$A:$G,3,FALSE),"")</f>
        <v/>
      </c>
      <c r="M4191" s="4" t="str">
        <f>IF(K4191="Y",VLOOKUP($A4191,SEM_20201201_20210416!$A:$G,4,FALSE),"")</f>
        <v/>
      </c>
      <c r="N4191" s="1" t="str">
        <f>IFERROR(VLOOKUP(A4191,SEM_20201201_20210416!A:F,6,FALSE),"")</f>
        <v/>
      </c>
      <c r="O4191" s="4" t="str">
        <f t="shared" si="329"/>
        <v/>
      </c>
      <c r="P4191" s="4" t="str">
        <f t="shared" si="330"/>
        <v/>
      </c>
    </row>
    <row r="4192" spans="1:16">
      <c r="A4192" s="3" t="s">
        <v>3845</v>
      </c>
      <c r="B4192">
        <v>2</v>
      </c>
      <c r="C4192">
        <v>0</v>
      </c>
      <c r="D4192" s="1">
        <v>0</v>
      </c>
      <c r="E4192" s="2">
        <v>37</v>
      </c>
      <c r="H4192" s="4" t="str">
        <f t="shared" si="326"/>
        <v/>
      </c>
      <c r="I4192" s="4" t="str">
        <f t="shared" si="327"/>
        <v/>
      </c>
      <c r="J4192" s="4" t="str">
        <f t="shared" si="328"/>
        <v/>
      </c>
      <c r="K4192" s="4" t="str">
        <f>IF(ISERROR(MATCH(A4192,SEM_20201201_20210416!A:A,0)),"","Y")</f>
        <v/>
      </c>
      <c r="L4192" s="4" t="str">
        <f>IF(K4192="Y",VLOOKUP($A4192,SEM_20201201_20210416!$A:$G,3,FALSE),"")</f>
        <v/>
      </c>
      <c r="M4192" s="4" t="str">
        <f>IF(K4192="Y",VLOOKUP($A4192,SEM_20201201_20210416!$A:$G,4,FALSE),"")</f>
        <v/>
      </c>
      <c r="N4192" s="1" t="str">
        <f>IFERROR(VLOOKUP(A4192,SEM_20201201_20210416!A:F,6,FALSE),"")</f>
        <v/>
      </c>
      <c r="O4192" s="4" t="str">
        <f t="shared" si="329"/>
        <v/>
      </c>
      <c r="P4192" s="4" t="str">
        <f t="shared" si="330"/>
        <v/>
      </c>
    </row>
    <row r="4193" spans="1:16">
      <c r="A4193" s="3" t="s">
        <v>3870</v>
      </c>
      <c r="B4193">
        <v>2</v>
      </c>
      <c r="C4193">
        <v>0</v>
      </c>
      <c r="D4193" s="1">
        <v>0</v>
      </c>
      <c r="E4193" s="2">
        <v>37</v>
      </c>
      <c r="H4193" s="4" t="str">
        <f t="shared" si="326"/>
        <v/>
      </c>
      <c r="I4193" s="4" t="str">
        <f t="shared" si="327"/>
        <v/>
      </c>
      <c r="J4193" s="4" t="str">
        <f t="shared" si="328"/>
        <v/>
      </c>
      <c r="K4193" s="4" t="str">
        <f>IF(ISERROR(MATCH(A4193,SEM_20201201_20210416!A:A,0)),"","Y")</f>
        <v/>
      </c>
      <c r="L4193" s="4" t="str">
        <f>IF(K4193="Y",VLOOKUP($A4193,SEM_20201201_20210416!$A:$G,3,FALSE),"")</f>
        <v/>
      </c>
      <c r="M4193" s="4" t="str">
        <f>IF(K4193="Y",VLOOKUP($A4193,SEM_20201201_20210416!$A:$G,4,FALSE),"")</f>
        <v/>
      </c>
      <c r="N4193" s="1" t="str">
        <f>IFERROR(VLOOKUP(A4193,SEM_20201201_20210416!A:F,6,FALSE),"")</f>
        <v/>
      </c>
      <c r="O4193" s="4" t="str">
        <f t="shared" si="329"/>
        <v/>
      </c>
      <c r="P4193" s="4" t="str">
        <f t="shared" si="330"/>
        <v/>
      </c>
    </row>
    <row r="4194" spans="1:16">
      <c r="A4194" s="3" t="s">
        <v>3935</v>
      </c>
      <c r="B4194">
        <v>2</v>
      </c>
      <c r="C4194">
        <v>0</v>
      </c>
      <c r="D4194" s="1">
        <v>0</v>
      </c>
      <c r="E4194" s="2">
        <v>37</v>
      </c>
      <c r="H4194" s="4" t="str">
        <f t="shared" si="326"/>
        <v/>
      </c>
      <c r="I4194" s="4" t="str">
        <f t="shared" si="327"/>
        <v/>
      </c>
      <c r="J4194" s="4" t="str">
        <f t="shared" si="328"/>
        <v/>
      </c>
      <c r="K4194" s="4" t="str">
        <f>IF(ISERROR(MATCH(A4194,SEM_20201201_20210416!A:A,0)),"","Y")</f>
        <v/>
      </c>
      <c r="L4194" s="4" t="str">
        <f>IF(K4194="Y",VLOOKUP($A4194,SEM_20201201_20210416!$A:$G,3,FALSE),"")</f>
        <v/>
      </c>
      <c r="M4194" s="4" t="str">
        <f>IF(K4194="Y",VLOOKUP($A4194,SEM_20201201_20210416!$A:$G,4,FALSE),"")</f>
        <v/>
      </c>
      <c r="N4194" s="1" t="str">
        <f>IFERROR(VLOOKUP(A4194,SEM_20201201_20210416!A:F,6,FALSE),"")</f>
        <v/>
      </c>
      <c r="O4194" s="4" t="str">
        <f t="shared" si="329"/>
        <v/>
      </c>
      <c r="P4194" s="4" t="str">
        <f t="shared" si="330"/>
        <v/>
      </c>
    </row>
    <row r="4195" spans="1:16">
      <c r="A4195" s="3" t="s">
        <v>4343</v>
      </c>
      <c r="B4195">
        <v>2</v>
      </c>
      <c r="C4195">
        <v>0</v>
      </c>
      <c r="D4195" s="1">
        <v>0</v>
      </c>
      <c r="E4195" s="2">
        <v>37</v>
      </c>
      <c r="H4195" s="4" t="str">
        <f t="shared" si="326"/>
        <v/>
      </c>
      <c r="I4195" s="4" t="str">
        <f t="shared" si="327"/>
        <v/>
      </c>
      <c r="J4195" s="4" t="str">
        <f t="shared" si="328"/>
        <v/>
      </c>
      <c r="K4195" s="4" t="str">
        <f>IF(ISERROR(MATCH(A4195,SEM_20201201_20210416!A:A,0)),"","Y")</f>
        <v/>
      </c>
      <c r="L4195" s="4" t="str">
        <f>IF(K4195="Y",VLOOKUP($A4195,SEM_20201201_20210416!$A:$G,3,FALSE),"")</f>
        <v/>
      </c>
      <c r="M4195" s="4" t="str">
        <f>IF(K4195="Y",VLOOKUP($A4195,SEM_20201201_20210416!$A:$G,4,FALSE),"")</f>
        <v/>
      </c>
      <c r="N4195" s="1" t="str">
        <f>IFERROR(VLOOKUP(A4195,SEM_20201201_20210416!A:F,6,FALSE),"")</f>
        <v/>
      </c>
      <c r="O4195" s="4" t="str">
        <f t="shared" si="329"/>
        <v/>
      </c>
      <c r="P4195" s="4" t="str">
        <f t="shared" si="330"/>
        <v/>
      </c>
    </row>
    <row r="4196" spans="1:16">
      <c r="A4196" s="3" t="s">
        <v>4360</v>
      </c>
      <c r="B4196">
        <v>2</v>
      </c>
      <c r="C4196">
        <v>0</v>
      </c>
      <c r="D4196" s="1">
        <v>0</v>
      </c>
      <c r="E4196" s="2">
        <v>37</v>
      </c>
      <c r="H4196" s="4" t="str">
        <f t="shared" si="326"/>
        <v/>
      </c>
      <c r="I4196" s="4" t="str">
        <f t="shared" si="327"/>
        <v/>
      </c>
      <c r="J4196" s="4" t="str">
        <f t="shared" si="328"/>
        <v/>
      </c>
      <c r="K4196" s="4" t="str">
        <f>IF(ISERROR(MATCH(A4196,SEM_20201201_20210416!A:A,0)),"","Y")</f>
        <v/>
      </c>
      <c r="L4196" s="4" t="str">
        <f>IF(K4196="Y",VLOOKUP($A4196,SEM_20201201_20210416!$A:$G,3,FALSE),"")</f>
        <v/>
      </c>
      <c r="M4196" s="4" t="str">
        <f>IF(K4196="Y",VLOOKUP($A4196,SEM_20201201_20210416!$A:$G,4,FALSE),"")</f>
        <v/>
      </c>
      <c r="N4196" s="1" t="str">
        <f>IFERROR(VLOOKUP(A4196,SEM_20201201_20210416!A:F,6,FALSE),"")</f>
        <v/>
      </c>
      <c r="O4196" s="4" t="str">
        <f t="shared" si="329"/>
        <v/>
      </c>
      <c r="P4196" s="4" t="str">
        <f t="shared" si="330"/>
        <v/>
      </c>
    </row>
    <row r="4197" spans="1:16">
      <c r="A4197" s="3" t="s">
        <v>4401</v>
      </c>
      <c r="B4197">
        <v>2</v>
      </c>
      <c r="C4197">
        <v>0</v>
      </c>
      <c r="D4197" s="1">
        <v>0</v>
      </c>
      <c r="E4197" s="2">
        <v>37</v>
      </c>
      <c r="H4197" s="4" t="str">
        <f t="shared" si="326"/>
        <v/>
      </c>
      <c r="I4197" s="4" t="str">
        <f t="shared" si="327"/>
        <v/>
      </c>
      <c r="J4197" s="4" t="str">
        <f t="shared" si="328"/>
        <v/>
      </c>
      <c r="K4197" s="4" t="str">
        <f>IF(ISERROR(MATCH(A4197,SEM_20201201_20210416!A:A,0)),"","Y")</f>
        <v/>
      </c>
      <c r="L4197" s="4" t="str">
        <f>IF(K4197="Y",VLOOKUP($A4197,SEM_20201201_20210416!$A:$G,3,FALSE),"")</f>
        <v/>
      </c>
      <c r="M4197" s="4" t="str">
        <f>IF(K4197="Y",VLOOKUP($A4197,SEM_20201201_20210416!$A:$G,4,FALSE),"")</f>
        <v/>
      </c>
      <c r="N4197" s="1" t="str">
        <f>IFERROR(VLOOKUP(A4197,SEM_20201201_20210416!A:F,6,FALSE),"")</f>
        <v/>
      </c>
      <c r="O4197" s="4" t="str">
        <f t="shared" si="329"/>
        <v/>
      </c>
      <c r="P4197" s="4" t="str">
        <f t="shared" si="330"/>
        <v/>
      </c>
    </row>
    <row r="4198" spans="1:16">
      <c r="A4198" s="3" t="s">
        <v>3711</v>
      </c>
      <c r="B4198">
        <v>2</v>
      </c>
      <c r="C4198">
        <v>0</v>
      </c>
      <c r="D4198" s="1">
        <v>0</v>
      </c>
      <c r="E4198" s="2">
        <v>38</v>
      </c>
      <c r="H4198" s="4" t="str">
        <f t="shared" si="326"/>
        <v/>
      </c>
      <c r="I4198" s="4" t="str">
        <f t="shared" si="327"/>
        <v/>
      </c>
      <c r="J4198" s="4" t="str">
        <f t="shared" si="328"/>
        <v/>
      </c>
      <c r="K4198" s="4" t="str">
        <f>IF(ISERROR(MATCH(A4198,SEM_20201201_20210416!A:A,0)),"","Y")</f>
        <v/>
      </c>
      <c r="L4198" s="4" t="str">
        <f>IF(K4198="Y",VLOOKUP($A4198,SEM_20201201_20210416!$A:$G,3,FALSE),"")</f>
        <v/>
      </c>
      <c r="M4198" s="4" t="str">
        <f>IF(K4198="Y",VLOOKUP($A4198,SEM_20201201_20210416!$A:$G,4,FALSE),"")</f>
        <v/>
      </c>
      <c r="N4198" s="1" t="str">
        <f>IFERROR(VLOOKUP(A4198,SEM_20201201_20210416!A:F,6,FALSE),"")</f>
        <v/>
      </c>
      <c r="O4198" s="4" t="str">
        <f t="shared" si="329"/>
        <v/>
      </c>
      <c r="P4198" s="4" t="str">
        <f t="shared" si="330"/>
        <v/>
      </c>
    </row>
    <row r="4199" spans="1:16">
      <c r="A4199" s="3" t="s">
        <v>3691</v>
      </c>
      <c r="B4199">
        <v>2</v>
      </c>
      <c r="C4199">
        <v>0</v>
      </c>
      <c r="D4199" s="1">
        <v>0</v>
      </c>
      <c r="E4199" s="2">
        <v>38.5</v>
      </c>
      <c r="H4199" s="4" t="str">
        <f t="shared" si="326"/>
        <v/>
      </c>
      <c r="I4199" s="4" t="str">
        <f t="shared" si="327"/>
        <v/>
      </c>
      <c r="J4199" s="4" t="str">
        <f t="shared" si="328"/>
        <v/>
      </c>
      <c r="K4199" s="4" t="str">
        <f>IF(ISERROR(MATCH(A4199,SEM_20201201_20210416!A:A,0)),"","Y")</f>
        <v/>
      </c>
      <c r="L4199" s="4" t="str">
        <f>IF(K4199="Y",VLOOKUP($A4199,SEM_20201201_20210416!$A:$G,3,FALSE),"")</f>
        <v/>
      </c>
      <c r="M4199" s="4" t="str">
        <f>IF(K4199="Y",VLOOKUP($A4199,SEM_20201201_20210416!$A:$G,4,FALSE),"")</f>
        <v/>
      </c>
      <c r="N4199" s="1" t="str">
        <f>IFERROR(VLOOKUP(A4199,SEM_20201201_20210416!A:F,6,FALSE),"")</f>
        <v/>
      </c>
      <c r="O4199" s="4" t="str">
        <f t="shared" si="329"/>
        <v/>
      </c>
      <c r="P4199" s="4" t="str">
        <f t="shared" si="330"/>
        <v/>
      </c>
    </row>
    <row r="4200" spans="1:16">
      <c r="A4200" s="3" t="s">
        <v>3720</v>
      </c>
      <c r="B4200">
        <v>2</v>
      </c>
      <c r="C4200">
        <v>0</v>
      </c>
      <c r="D4200" s="1">
        <v>0</v>
      </c>
      <c r="E4200" s="2">
        <v>38.5</v>
      </c>
      <c r="H4200" s="4" t="str">
        <f t="shared" si="326"/>
        <v/>
      </c>
      <c r="I4200" s="4" t="str">
        <f t="shared" si="327"/>
        <v/>
      </c>
      <c r="J4200" s="4" t="str">
        <f t="shared" si="328"/>
        <v/>
      </c>
      <c r="K4200" s="4" t="str">
        <f>IF(ISERROR(MATCH(A4200,SEM_20201201_20210416!A:A,0)),"","Y")</f>
        <v/>
      </c>
      <c r="L4200" s="4" t="str">
        <f>IF(K4200="Y",VLOOKUP($A4200,SEM_20201201_20210416!$A:$G,3,FALSE),"")</f>
        <v/>
      </c>
      <c r="M4200" s="4" t="str">
        <f>IF(K4200="Y",VLOOKUP($A4200,SEM_20201201_20210416!$A:$G,4,FALSE),"")</f>
        <v/>
      </c>
      <c r="N4200" s="1" t="str">
        <f>IFERROR(VLOOKUP(A4200,SEM_20201201_20210416!A:F,6,FALSE),"")</f>
        <v/>
      </c>
      <c r="O4200" s="4" t="str">
        <f t="shared" si="329"/>
        <v/>
      </c>
      <c r="P4200" s="4" t="str">
        <f t="shared" si="330"/>
        <v/>
      </c>
    </row>
    <row r="4201" spans="1:16">
      <c r="A4201" s="3" t="s">
        <v>4281</v>
      </c>
      <c r="B4201">
        <v>2</v>
      </c>
      <c r="C4201">
        <v>0</v>
      </c>
      <c r="D4201" s="1">
        <v>0</v>
      </c>
      <c r="E4201" s="2">
        <v>38.5</v>
      </c>
      <c r="H4201" s="4" t="str">
        <f t="shared" si="326"/>
        <v/>
      </c>
      <c r="I4201" s="4" t="str">
        <f t="shared" si="327"/>
        <v/>
      </c>
      <c r="J4201" s="4" t="str">
        <f t="shared" si="328"/>
        <v/>
      </c>
      <c r="K4201" s="4" t="str">
        <f>IF(ISERROR(MATCH(A4201,SEM_20201201_20210416!A:A,0)),"","Y")</f>
        <v/>
      </c>
      <c r="L4201" s="4" t="str">
        <f>IF(K4201="Y",VLOOKUP($A4201,SEM_20201201_20210416!$A:$G,3,FALSE),"")</f>
        <v/>
      </c>
      <c r="M4201" s="4" t="str">
        <f>IF(K4201="Y",VLOOKUP($A4201,SEM_20201201_20210416!$A:$G,4,FALSE),"")</f>
        <v/>
      </c>
      <c r="N4201" s="1" t="str">
        <f>IFERROR(VLOOKUP(A4201,SEM_20201201_20210416!A:F,6,FALSE),"")</f>
        <v/>
      </c>
      <c r="O4201" s="4" t="str">
        <f t="shared" si="329"/>
        <v/>
      </c>
      <c r="P4201" s="4" t="str">
        <f t="shared" si="330"/>
        <v/>
      </c>
    </row>
    <row r="4202" spans="1:16">
      <c r="A4202" s="3" t="s">
        <v>4498</v>
      </c>
      <c r="B4202">
        <v>2</v>
      </c>
      <c r="C4202">
        <v>0</v>
      </c>
      <c r="D4202" s="1">
        <v>0</v>
      </c>
      <c r="E4202" s="2">
        <v>38.5</v>
      </c>
      <c r="H4202" s="4" t="str">
        <f t="shared" si="326"/>
        <v/>
      </c>
      <c r="I4202" s="4" t="str">
        <f t="shared" si="327"/>
        <v/>
      </c>
      <c r="J4202" s="4" t="str">
        <f t="shared" si="328"/>
        <v/>
      </c>
      <c r="K4202" s="4" t="str">
        <f>IF(ISERROR(MATCH(A4202,SEM_20201201_20210416!A:A,0)),"","Y")</f>
        <v/>
      </c>
      <c r="L4202" s="4" t="str">
        <f>IF(K4202="Y",VLOOKUP($A4202,SEM_20201201_20210416!$A:$G,3,FALSE),"")</f>
        <v/>
      </c>
      <c r="M4202" s="4" t="str">
        <f>IF(K4202="Y",VLOOKUP($A4202,SEM_20201201_20210416!$A:$G,4,FALSE),"")</f>
        <v/>
      </c>
      <c r="N4202" s="1" t="str">
        <f>IFERROR(VLOOKUP(A4202,SEM_20201201_20210416!A:F,6,FALSE),"")</f>
        <v/>
      </c>
      <c r="O4202" s="4" t="str">
        <f t="shared" si="329"/>
        <v/>
      </c>
      <c r="P4202" s="4" t="str">
        <f t="shared" si="330"/>
        <v/>
      </c>
    </row>
    <row r="4203" spans="1:16">
      <c r="A4203" s="3" t="s">
        <v>3765</v>
      </c>
      <c r="B4203">
        <v>2</v>
      </c>
      <c r="C4203">
        <v>0</v>
      </c>
      <c r="D4203" s="1">
        <v>0</v>
      </c>
      <c r="E4203" s="2">
        <v>39</v>
      </c>
      <c r="H4203" s="4" t="str">
        <f t="shared" si="326"/>
        <v/>
      </c>
      <c r="I4203" s="4" t="str">
        <f t="shared" si="327"/>
        <v/>
      </c>
      <c r="J4203" s="4" t="str">
        <f t="shared" si="328"/>
        <v/>
      </c>
      <c r="K4203" s="4" t="str">
        <f>IF(ISERROR(MATCH(A4203,SEM_20201201_20210416!A:A,0)),"","Y")</f>
        <v/>
      </c>
      <c r="L4203" s="4" t="str">
        <f>IF(K4203="Y",VLOOKUP($A4203,SEM_20201201_20210416!$A:$G,3,FALSE),"")</f>
        <v/>
      </c>
      <c r="M4203" s="4" t="str">
        <f>IF(K4203="Y",VLOOKUP($A4203,SEM_20201201_20210416!$A:$G,4,FALSE),"")</f>
        <v/>
      </c>
      <c r="N4203" s="1" t="str">
        <f>IFERROR(VLOOKUP(A4203,SEM_20201201_20210416!A:F,6,FALSE),"")</f>
        <v/>
      </c>
      <c r="O4203" s="4" t="str">
        <f t="shared" si="329"/>
        <v/>
      </c>
      <c r="P4203" s="4" t="str">
        <f t="shared" si="330"/>
        <v/>
      </c>
    </row>
    <row r="4204" spans="1:16">
      <c r="A4204" s="3" t="s">
        <v>4395</v>
      </c>
      <c r="B4204">
        <v>2</v>
      </c>
      <c r="C4204">
        <v>0</v>
      </c>
      <c r="D4204" s="1">
        <v>0</v>
      </c>
      <c r="E4204" s="2">
        <v>39</v>
      </c>
      <c r="H4204" s="4" t="str">
        <f t="shared" si="326"/>
        <v/>
      </c>
      <c r="I4204" s="4" t="str">
        <f t="shared" si="327"/>
        <v/>
      </c>
      <c r="J4204" s="4" t="str">
        <f t="shared" si="328"/>
        <v/>
      </c>
      <c r="K4204" s="4" t="str">
        <f>IF(ISERROR(MATCH(A4204,SEM_20201201_20210416!A:A,0)),"","Y")</f>
        <v/>
      </c>
      <c r="L4204" s="4" t="str">
        <f>IF(K4204="Y",VLOOKUP($A4204,SEM_20201201_20210416!$A:$G,3,FALSE),"")</f>
        <v/>
      </c>
      <c r="M4204" s="4" t="str">
        <f>IF(K4204="Y",VLOOKUP($A4204,SEM_20201201_20210416!$A:$G,4,FALSE),"")</f>
        <v/>
      </c>
      <c r="N4204" s="1" t="str">
        <f>IFERROR(VLOOKUP(A4204,SEM_20201201_20210416!A:F,6,FALSE),"")</f>
        <v/>
      </c>
      <c r="O4204" s="4" t="str">
        <f t="shared" si="329"/>
        <v/>
      </c>
      <c r="P4204" s="4" t="str">
        <f t="shared" si="330"/>
        <v/>
      </c>
    </row>
    <row r="4205" spans="1:16">
      <c r="A4205" s="3" t="s">
        <v>3700</v>
      </c>
      <c r="B4205">
        <v>2</v>
      </c>
      <c r="C4205">
        <v>0</v>
      </c>
      <c r="D4205" s="1">
        <v>0</v>
      </c>
      <c r="E4205" s="2">
        <v>39.5</v>
      </c>
      <c r="H4205" s="4" t="str">
        <f t="shared" si="326"/>
        <v/>
      </c>
      <c r="I4205" s="4" t="str">
        <f t="shared" si="327"/>
        <v/>
      </c>
      <c r="J4205" s="4" t="str">
        <f t="shared" si="328"/>
        <v/>
      </c>
      <c r="K4205" s="4" t="str">
        <f>IF(ISERROR(MATCH(A4205,SEM_20201201_20210416!A:A,0)),"","Y")</f>
        <v/>
      </c>
      <c r="L4205" s="4" t="str">
        <f>IF(K4205="Y",VLOOKUP($A4205,SEM_20201201_20210416!$A:$G,3,FALSE),"")</f>
        <v/>
      </c>
      <c r="M4205" s="4" t="str">
        <f>IF(K4205="Y",VLOOKUP($A4205,SEM_20201201_20210416!$A:$G,4,FALSE),"")</f>
        <v/>
      </c>
      <c r="N4205" s="1" t="str">
        <f>IFERROR(VLOOKUP(A4205,SEM_20201201_20210416!A:F,6,FALSE),"")</f>
        <v/>
      </c>
      <c r="O4205" s="4" t="str">
        <f t="shared" si="329"/>
        <v/>
      </c>
      <c r="P4205" s="4" t="str">
        <f t="shared" si="330"/>
        <v/>
      </c>
    </row>
    <row r="4206" spans="1:16">
      <c r="A4206" s="3" t="s">
        <v>4112</v>
      </c>
      <c r="B4206">
        <v>2</v>
      </c>
      <c r="C4206">
        <v>0</v>
      </c>
      <c r="D4206" s="1">
        <v>0</v>
      </c>
      <c r="E4206" s="2">
        <v>39.5</v>
      </c>
      <c r="H4206" s="4" t="str">
        <f t="shared" si="326"/>
        <v/>
      </c>
      <c r="I4206" s="4" t="str">
        <f t="shared" si="327"/>
        <v/>
      </c>
      <c r="J4206" s="4" t="str">
        <f t="shared" si="328"/>
        <v/>
      </c>
      <c r="K4206" s="4" t="str">
        <f>IF(ISERROR(MATCH(A4206,SEM_20201201_20210416!A:A,0)),"","Y")</f>
        <v/>
      </c>
      <c r="L4206" s="4" t="str">
        <f>IF(K4206="Y",VLOOKUP($A4206,SEM_20201201_20210416!$A:$G,3,FALSE),"")</f>
        <v/>
      </c>
      <c r="M4206" s="4" t="str">
        <f>IF(K4206="Y",VLOOKUP($A4206,SEM_20201201_20210416!$A:$G,4,FALSE),"")</f>
        <v/>
      </c>
      <c r="N4206" s="1" t="str">
        <f>IFERROR(VLOOKUP(A4206,SEM_20201201_20210416!A:F,6,FALSE),"")</f>
        <v/>
      </c>
      <c r="O4206" s="4" t="str">
        <f t="shared" si="329"/>
        <v/>
      </c>
      <c r="P4206" s="4" t="str">
        <f t="shared" si="330"/>
        <v/>
      </c>
    </row>
    <row r="4207" spans="1:16">
      <c r="A4207" s="3" t="s">
        <v>4180</v>
      </c>
      <c r="B4207">
        <v>2</v>
      </c>
      <c r="C4207">
        <v>0</v>
      </c>
      <c r="D4207" s="1">
        <v>0</v>
      </c>
      <c r="E4207" s="2">
        <v>40</v>
      </c>
      <c r="H4207" s="4" t="str">
        <f t="shared" si="326"/>
        <v/>
      </c>
      <c r="I4207" s="4" t="str">
        <f t="shared" si="327"/>
        <v/>
      </c>
      <c r="J4207" s="4" t="str">
        <f t="shared" si="328"/>
        <v/>
      </c>
      <c r="K4207" s="4" t="str">
        <f>IF(ISERROR(MATCH(A4207,SEM_20201201_20210416!A:A,0)),"","Y")</f>
        <v/>
      </c>
      <c r="L4207" s="4" t="str">
        <f>IF(K4207="Y",VLOOKUP($A4207,SEM_20201201_20210416!$A:$G,3,FALSE),"")</f>
        <v/>
      </c>
      <c r="M4207" s="4" t="str">
        <f>IF(K4207="Y",VLOOKUP($A4207,SEM_20201201_20210416!$A:$G,4,FALSE),"")</f>
        <v/>
      </c>
      <c r="N4207" s="1" t="str">
        <f>IFERROR(VLOOKUP(A4207,SEM_20201201_20210416!A:F,6,FALSE),"")</f>
        <v/>
      </c>
      <c r="O4207" s="4" t="str">
        <f t="shared" si="329"/>
        <v/>
      </c>
      <c r="P4207" s="4" t="str">
        <f t="shared" si="330"/>
        <v/>
      </c>
    </row>
    <row r="4208" spans="1:16">
      <c r="A4208" s="3" t="s">
        <v>4435</v>
      </c>
      <c r="B4208">
        <v>2</v>
      </c>
      <c r="C4208">
        <v>0</v>
      </c>
      <c r="D4208" s="1">
        <v>0</v>
      </c>
      <c r="E4208" s="2">
        <v>40</v>
      </c>
      <c r="H4208" s="4" t="str">
        <f t="shared" si="326"/>
        <v/>
      </c>
      <c r="I4208" s="4" t="str">
        <f t="shared" si="327"/>
        <v/>
      </c>
      <c r="J4208" s="4" t="str">
        <f t="shared" si="328"/>
        <v/>
      </c>
      <c r="K4208" s="4" t="str">
        <f>IF(ISERROR(MATCH(A4208,SEM_20201201_20210416!A:A,0)),"","Y")</f>
        <v/>
      </c>
      <c r="L4208" s="4" t="str">
        <f>IF(K4208="Y",VLOOKUP($A4208,SEM_20201201_20210416!$A:$G,3,FALSE),"")</f>
        <v/>
      </c>
      <c r="M4208" s="4" t="str">
        <f>IF(K4208="Y",VLOOKUP($A4208,SEM_20201201_20210416!$A:$G,4,FALSE),"")</f>
        <v/>
      </c>
      <c r="N4208" s="1" t="str">
        <f>IFERROR(VLOOKUP(A4208,SEM_20201201_20210416!A:F,6,FALSE),"")</f>
        <v/>
      </c>
      <c r="O4208" s="4" t="str">
        <f t="shared" si="329"/>
        <v/>
      </c>
      <c r="P4208" s="4" t="str">
        <f t="shared" si="330"/>
        <v/>
      </c>
    </row>
    <row r="4209" spans="1:16">
      <c r="A4209" s="3" t="s">
        <v>4041</v>
      </c>
      <c r="B4209">
        <v>2</v>
      </c>
      <c r="C4209">
        <v>0</v>
      </c>
      <c r="D4209" s="1">
        <v>0</v>
      </c>
      <c r="E4209" s="2">
        <v>40.5</v>
      </c>
      <c r="H4209" s="4" t="str">
        <f t="shared" si="326"/>
        <v/>
      </c>
      <c r="I4209" s="4" t="str">
        <f t="shared" si="327"/>
        <v/>
      </c>
      <c r="J4209" s="4" t="str">
        <f t="shared" si="328"/>
        <v/>
      </c>
      <c r="K4209" s="4" t="str">
        <f>IF(ISERROR(MATCH(A4209,SEM_20201201_20210416!A:A,0)),"","Y")</f>
        <v/>
      </c>
      <c r="L4209" s="4" t="str">
        <f>IF(K4209="Y",VLOOKUP($A4209,SEM_20201201_20210416!$A:$G,3,FALSE),"")</f>
        <v/>
      </c>
      <c r="M4209" s="4" t="str">
        <f>IF(K4209="Y",VLOOKUP($A4209,SEM_20201201_20210416!$A:$G,4,FALSE),"")</f>
        <v/>
      </c>
      <c r="N4209" s="1" t="str">
        <f>IFERROR(VLOOKUP(A4209,SEM_20201201_20210416!A:F,6,FALSE),"")</f>
        <v/>
      </c>
      <c r="O4209" s="4" t="str">
        <f t="shared" si="329"/>
        <v/>
      </c>
      <c r="P4209" s="4" t="str">
        <f t="shared" si="330"/>
        <v/>
      </c>
    </row>
    <row r="4210" spans="1:16">
      <c r="A4210" s="3" t="s">
        <v>4202</v>
      </c>
      <c r="B4210">
        <v>2</v>
      </c>
      <c r="C4210">
        <v>0</v>
      </c>
      <c r="D4210" s="1">
        <v>0</v>
      </c>
      <c r="E4210" s="2">
        <v>40.5</v>
      </c>
      <c r="H4210" s="4" t="str">
        <f t="shared" si="326"/>
        <v/>
      </c>
      <c r="I4210" s="4" t="str">
        <f t="shared" si="327"/>
        <v/>
      </c>
      <c r="J4210" s="4" t="str">
        <f t="shared" si="328"/>
        <v/>
      </c>
      <c r="K4210" s="4" t="str">
        <f>IF(ISERROR(MATCH(A4210,SEM_20201201_20210416!A:A,0)),"","Y")</f>
        <v/>
      </c>
      <c r="L4210" s="4" t="str">
        <f>IF(K4210="Y",VLOOKUP($A4210,SEM_20201201_20210416!$A:$G,3,FALSE),"")</f>
        <v/>
      </c>
      <c r="M4210" s="4" t="str">
        <f>IF(K4210="Y",VLOOKUP($A4210,SEM_20201201_20210416!$A:$G,4,FALSE),"")</f>
        <v/>
      </c>
      <c r="N4210" s="1" t="str">
        <f>IFERROR(VLOOKUP(A4210,SEM_20201201_20210416!A:F,6,FALSE),"")</f>
        <v/>
      </c>
      <c r="O4210" s="4" t="str">
        <f t="shared" si="329"/>
        <v/>
      </c>
      <c r="P4210" s="4" t="str">
        <f t="shared" si="330"/>
        <v/>
      </c>
    </row>
    <row r="4211" spans="1:16">
      <c r="A4211" s="3" t="s">
        <v>4137</v>
      </c>
      <c r="B4211">
        <v>2</v>
      </c>
      <c r="C4211">
        <v>0</v>
      </c>
      <c r="D4211" s="1">
        <v>0</v>
      </c>
      <c r="E4211" s="2">
        <v>41</v>
      </c>
      <c r="H4211" s="4" t="str">
        <f t="shared" si="326"/>
        <v/>
      </c>
      <c r="I4211" s="4" t="str">
        <f t="shared" si="327"/>
        <v/>
      </c>
      <c r="J4211" s="4" t="str">
        <f t="shared" si="328"/>
        <v/>
      </c>
      <c r="K4211" s="4" t="str">
        <f>IF(ISERROR(MATCH(A4211,SEM_20201201_20210416!A:A,0)),"","Y")</f>
        <v/>
      </c>
      <c r="L4211" s="4" t="str">
        <f>IF(K4211="Y",VLOOKUP($A4211,SEM_20201201_20210416!$A:$G,3,FALSE),"")</f>
        <v/>
      </c>
      <c r="M4211" s="4" t="str">
        <f>IF(K4211="Y",VLOOKUP($A4211,SEM_20201201_20210416!$A:$G,4,FALSE),"")</f>
        <v/>
      </c>
      <c r="N4211" s="1" t="str">
        <f>IFERROR(VLOOKUP(A4211,SEM_20201201_20210416!A:F,6,FALSE),"")</f>
        <v/>
      </c>
      <c r="O4211" s="4" t="str">
        <f t="shared" si="329"/>
        <v/>
      </c>
      <c r="P4211" s="4" t="str">
        <f t="shared" si="330"/>
        <v/>
      </c>
    </row>
    <row r="4212" spans="1:16">
      <c r="A4212" s="3" t="s">
        <v>3958</v>
      </c>
      <c r="B4212">
        <v>2</v>
      </c>
      <c r="C4212">
        <v>0</v>
      </c>
      <c r="D4212" s="1">
        <v>0</v>
      </c>
      <c r="E4212" s="2">
        <v>41.5</v>
      </c>
      <c r="H4212" s="4" t="str">
        <f t="shared" si="326"/>
        <v/>
      </c>
      <c r="I4212" s="4" t="str">
        <f t="shared" si="327"/>
        <v/>
      </c>
      <c r="J4212" s="4" t="str">
        <f t="shared" si="328"/>
        <v/>
      </c>
      <c r="K4212" s="4" t="str">
        <f>IF(ISERROR(MATCH(A4212,SEM_20201201_20210416!A:A,0)),"","Y")</f>
        <v/>
      </c>
      <c r="L4212" s="4" t="str">
        <f>IF(K4212="Y",VLOOKUP($A4212,SEM_20201201_20210416!$A:$G,3,FALSE),"")</f>
        <v/>
      </c>
      <c r="M4212" s="4" t="str">
        <f>IF(K4212="Y",VLOOKUP($A4212,SEM_20201201_20210416!$A:$G,4,FALSE),"")</f>
        <v/>
      </c>
      <c r="N4212" s="1" t="str">
        <f>IFERROR(VLOOKUP(A4212,SEM_20201201_20210416!A:F,6,FALSE),"")</f>
        <v/>
      </c>
      <c r="O4212" s="4" t="str">
        <f t="shared" si="329"/>
        <v/>
      </c>
      <c r="P4212" s="4" t="str">
        <f t="shared" si="330"/>
        <v/>
      </c>
    </row>
    <row r="4213" spans="1:16">
      <c r="A4213" s="3" t="s">
        <v>4219</v>
      </c>
      <c r="B4213">
        <v>2</v>
      </c>
      <c r="C4213">
        <v>0</v>
      </c>
      <c r="D4213" s="1">
        <v>0</v>
      </c>
      <c r="E4213" s="2">
        <v>41.5</v>
      </c>
      <c r="H4213" s="4" t="str">
        <f t="shared" si="326"/>
        <v/>
      </c>
      <c r="I4213" s="4" t="str">
        <f t="shared" si="327"/>
        <v/>
      </c>
      <c r="J4213" s="4" t="str">
        <f t="shared" si="328"/>
        <v/>
      </c>
      <c r="K4213" s="4" t="str">
        <f>IF(ISERROR(MATCH(A4213,SEM_20201201_20210416!A:A,0)),"","Y")</f>
        <v/>
      </c>
      <c r="L4213" s="4" t="str">
        <f>IF(K4213="Y",VLOOKUP($A4213,SEM_20201201_20210416!$A:$G,3,FALSE),"")</f>
        <v/>
      </c>
      <c r="M4213" s="4" t="str">
        <f>IF(K4213="Y",VLOOKUP($A4213,SEM_20201201_20210416!$A:$G,4,FALSE),"")</f>
        <v/>
      </c>
      <c r="N4213" s="1" t="str">
        <f>IFERROR(VLOOKUP(A4213,SEM_20201201_20210416!A:F,6,FALSE),"")</f>
        <v/>
      </c>
      <c r="O4213" s="4" t="str">
        <f t="shared" si="329"/>
        <v/>
      </c>
      <c r="P4213" s="4" t="str">
        <f t="shared" si="330"/>
        <v/>
      </c>
    </row>
    <row r="4214" spans="1:16">
      <c r="A4214" s="3" t="s">
        <v>4554</v>
      </c>
      <c r="B4214">
        <v>2</v>
      </c>
      <c r="C4214">
        <v>0</v>
      </c>
      <c r="D4214" s="1">
        <v>0</v>
      </c>
      <c r="E4214" s="2">
        <v>42</v>
      </c>
      <c r="H4214" s="4" t="str">
        <f t="shared" si="326"/>
        <v/>
      </c>
      <c r="I4214" s="4" t="str">
        <f t="shared" si="327"/>
        <v/>
      </c>
      <c r="J4214" s="4" t="str">
        <f t="shared" si="328"/>
        <v/>
      </c>
      <c r="K4214" s="4" t="str">
        <f>IF(ISERROR(MATCH(A4214,SEM_20201201_20210416!A:A,0)),"","Y")</f>
        <v/>
      </c>
      <c r="L4214" s="4" t="str">
        <f>IF(K4214="Y",VLOOKUP($A4214,SEM_20201201_20210416!$A:$G,3,FALSE),"")</f>
        <v/>
      </c>
      <c r="M4214" s="4" t="str">
        <f>IF(K4214="Y",VLOOKUP($A4214,SEM_20201201_20210416!$A:$G,4,FALSE),"")</f>
        <v/>
      </c>
      <c r="N4214" s="1" t="str">
        <f>IFERROR(VLOOKUP(A4214,SEM_20201201_20210416!A:F,6,FALSE),"")</f>
        <v/>
      </c>
      <c r="O4214" s="4" t="str">
        <f t="shared" si="329"/>
        <v/>
      </c>
      <c r="P4214" s="4" t="str">
        <f t="shared" si="330"/>
        <v/>
      </c>
    </row>
    <row r="4215" spans="1:16">
      <c r="A4215" s="3" t="s">
        <v>4309</v>
      </c>
      <c r="B4215">
        <v>2</v>
      </c>
      <c r="C4215">
        <v>0</v>
      </c>
      <c r="D4215" s="1">
        <v>0</v>
      </c>
      <c r="E4215" s="2">
        <v>42.5</v>
      </c>
      <c r="H4215" s="4" t="str">
        <f t="shared" si="326"/>
        <v/>
      </c>
      <c r="I4215" s="4" t="str">
        <f t="shared" si="327"/>
        <v/>
      </c>
      <c r="J4215" s="4" t="str">
        <f t="shared" si="328"/>
        <v/>
      </c>
      <c r="K4215" s="4" t="str">
        <f>IF(ISERROR(MATCH(A4215,SEM_20201201_20210416!A:A,0)),"","Y")</f>
        <v/>
      </c>
      <c r="L4215" s="4" t="str">
        <f>IF(K4215="Y",VLOOKUP($A4215,SEM_20201201_20210416!$A:$G,3,FALSE),"")</f>
        <v/>
      </c>
      <c r="M4215" s="4" t="str">
        <f>IF(K4215="Y",VLOOKUP($A4215,SEM_20201201_20210416!$A:$G,4,FALSE),"")</f>
        <v/>
      </c>
      <c r="N4215" s="1" t="str">
        <f>IFERROR(VLOOKUP(A4215,SEM_20201201_20210416!A:F,6,FALSE),"")</f>
        <v/>
      </c>
      <c r="O4215" s="4" t="str">
        <f t="shared" si="329"/>
        <v/>
      </c>
      <c r="P4215" s="4" t="str">
        <f t="shared" si="330"/>
        <v/>
      </c>
    </row>
    <row r="4216" spans="1:16">
      <c r="A4216" s="3" t="s">
        <v>4063</v>
      </c>
      <c r="B4216">
        <v>2</v>
      </c>
      <c r="C4216">
        <v>0</v>
      </c>
      <c r="D4216" s="1">
        <v>0</v>
      </c>
      <c r="E4216" s="2">
        <v>43</v>
      </c>
      <c r="H4216" s="4" t="str">
        <f t="shared" si="326"/>
        <v/>
      </c>
      <c r="I4216" s="4" t="str">
        <f t="shared" si="327"/>
        <v/>
      </c>
      <c r="J4216" s="4" t="str">
        <f t="shared" si="328"/>
        <v/>
      </c>
      <c r="K4216" s="4" t="str">
        <f>IF(ISERROR(MATCH(A4216,SEM_20201201_20210416!A:A,0)),"","Y")</f>
        <v/>
      </c>
      <c r="L4216" s="4" t="str">
        <f>IF(K4216="Y",VLOOKUP($A4216,SEM_20201201_20210416!$A:$G,3,FALSE),"")</f>
        <v/>
      </c>
      <c r="M4216" s="4" t="str">
        <f>IF(K4216="Y",VLOOKUP($A4216,SEM_20201201_20210416!$A:$G,4,FALSE),"")</f>
        <v/>
      </c>
      <c r="N4216" s="1" t="str">
        <f>IFERROR(VLOOKUP(A4216,SEM_20201201_20210416!A:F,6,FALSE),"")</f>
        <v/>
      </c>
      <c r="O4216" s="4" t="str">
        <f t="shared" si="329"/>
        <v/>
      </c>
      <c r="P4216" s="4" t="str">
        <f t="shared" si="330"/>
        <v/>
      </c>
    </row>
    <row r="4217" spans="1:16">
      <c r="A4217" s="3" t="s">
        <v>4080</v>
      </c>
      <c r="B4217">
        <v>2</v>
      </c>
      <c r="C4217">
        <v>0</v>
      </c>
      <c r="D4217" s="1">
        <v>0</v>
      </c>
      <c r="E4217" s="2">
        <v>43</v>
      </c>
      <c r="H4217" s="4" t="str">
        <f t="shared" si="326"/>
        <v/>
      </c>
      <c r="I4217" s="4" t="str">
        <f t="shared" si="327"/>
        <v/>
      </c>
      <c r="J4217" s="4" t="str">
        <f t="shared" si="328"/>
        <v/>
      </c>
      <c r="K4217" s="4" t="str">
        <f>IF(ISERROR(MATCH(A4217,SEM_20201201_20210416!A:A,0)),"","Y")</f>
        <v/>
      </c>
      <c r="L4217" s="4" t="str">
        <f>IF(K4217="Y",VLOOKUP($A4217,SEM_20201201_20210416!$A:$G,3,FALSE),"")</f>
        <v/>
      </c>
      <c r="M4217" s="4" t="str">
        <f>IF(K4217="Y",VLOOKUP($A4217,SEM_20201201_20210416!$A:$G,4,FALSE),"")</f>
        <v/>
      </c>
      <c r="N4217" s="1" t="str">
        <f>IFERROR(VLOOKUP(A4217,SEM_20201201_20210416!A:F,6,FALSE),"")</f>
        <v/>
      </c>
      <c r="O4217" s="4" t="str">
        <f t="shared" si="329"/>
        <v/>
      </c>
      <c r="P4217" s="4" t="str">
        <f t="shared" si="330"/>
        <v/>
      </c>
    </row>
    <row r="4218" spans="1:16">
      <c r="A4218" s="3" t="s">
        <v>4204</v>
      </c>
      <c r="B4218">
        <v>2</v>
      </c>
      <c r="C4218">
        <v>0</v>
      </c>
      <c r="D4218" s="1">
        <v>0</v>
      </c>
      <c r="E4218" s="2">
        <v>43</v>
      </c>
      <c r="H4218" s="4" t="str">
        <f t="shared" si="326"/>
        <v/>
      </c>
      <c r="I4218" s="4" t="str">
        <f t="shared" si="327"/>
        <v/>
      </c>
      <c r="J4218" s="4" t="str">
        <f t="shared" si="328"/>
        <v/>
      </c>
      <c r="K4218" s="4" t="str">
        <f>IF(ISERROR(MATCH(A4218,SEM_20201201_20210416!A:A,0)),"","Y")</f>
        <v/>
      </c>
      <c r="L4218" s="4" t="str">
        <f>IF(K4218="Y",VLOOKUP($A4218,SEM_20201201_20210416!$A:$G,3,FALSE),"")</f>
        <v/>
      </c>
      <c r="M4218" s="4" t="str">
        <f>IF(K4218="Y",VLOOKUP($A4218,SEM_20201201_20210416!$A:$G,4,FALSE),"")</f>
        <v/>
      </c>
      <c r="N4218" s="1" t="str">
        <f>IFERROR(VLOOKUP(A4218,SEM_20201201_20210416!A:F,6,FALSE),"")</f>
        <v/>
      </c>
      <c r="O4218" s="4" t="str">
        <f t="shared" si="329"/>
        <v/>
      </c>
      <c r="P4218" s="4" t="str">
        <f t="shared" si="330"/>
        <v/>
      </c>
    </row>
    <row r="4219" spans="1:16">
      <c r="A4219" s="3" t="s">
        <v>4443</v>
      </c>
      <c r="B4219">
        <v>2</v>
      </c>
      <c r="C4219">
        <v>0</v>
      </c>
      <c r="D4219" s="1">
        <v>0</v>
      </c>
      <c r="E4219" s="2">
        <v>43</v>
      </c>
      <c r="H4219" s="4" t="str">
        <f t="shared" si="326"/>
        <v/>
      </c>
      <c r="I4219" s="4" t="str">
        <f t="shared" si="327"/>
        <v/>
      </c>
      <c r="J4219" s="4" t="str">
        <f t="shared" si="328"/>
        <v/>
      </c>
      <c r="K4219" s="4" t="str">
        <f>IF(ISERROR(MATCH(A4219,SEM_20201201_20210416!A:A,0)),"","Y")</f>
        <v/>
      </c>
      <c r="L4219" s="4" t="str">
        <f>IF(K4219="Y",VLOOKUP($A4219,SEM_20201201_20210416!$A:$G,3,FALSE),"")</f>
        <v/>
      </c>
      <c r="M4219" s="4" t="str">
        <f>IF(K4219="Y",VLOOKUP($A4219,SEM_20201201_20210416!$A:$G,4,FALSE),"")</f>
        <v/>
      </c>
      <c r="N4219" s="1" t="str">
        <f>IFERROR(VLOOKUP(A4219,SEM_20201201_20210416!A:F,6,FALSE),"")</f>
        <v/>
      </c>
      <c r="O4219" s="4" t="str">
        <f t="shared" si="329"/>
        <v/>
      </c>
      <c r="P4219" s="4" t="str">
        <f t="shared" si="330"/>
        <v/>
      </c>
    </row>
    <row r="4220" spans="1:16">
      <c r="A4220" s="3" t="s">
        <v>3894</v>
      </c>
      <c r="B4220">
        <v>2</v>
      </c>
      <c r="C4220">
        <v>0</v>
      </c>
      <c r="D4220" s="1">
        <v>0</v>
      </c>
      <c r="E4220" s="2">
        <v>43.5</v>
      </c>
      <c r="H4220" s="4" t="str">
        <f t="shared" si="326"/>
        <v/>
      </c>
      <c r="I4220" s="4" t="str">
        <f t="shared" si="327"/>
        <v/>
      </c>
      <c r="J4220" s="4" t="str">
        <f t="shared" si="328"/>
        <v/>
      </c>
      <c r="K4220" s="4" t="str">
        <f>IF(ISERROR(MATCH(A4220,SEM_20201201_20210416!A:A,0)),"","Y")</f>
        <v/>
      </c>
      <c r="L4220" s="4" t="str">
        <f>IF(K4220="Y",VLOOKUP($A4220,SEM_20201201_20210416!$A:$G,3,FALSE),"")</f>
        <v/>
      </c>
      <c r="M4220" s="4" t="str">
        <f>IF(K4220="Y",VLOOKUP($A4220,SEM_20201201_20210416!$A:$G,4,FALSE),"")</f>
        <v/>
      </c>
      <c r="N4220" s="1" t="str">
        <f>IFERROR(VLOOKUP(A4220,SEM_20201201_20210416!A:F,6,FALSE),"")</f>
        <v/>
      </c>
      <c r="O4220" s="4" t="str">
        <f t="shared" si="329"/>
        <v/>
      </c>
      <c r="P4220" s="4" t="str">
        <f t="shared" si="330"/>
        <v/>
      </c>
    </row>
    <row r="4221" spans="1:16">
      <c r="A4221" s="3" t="s">
        <v>3951</v>
      </c>
      <c r="B4221">
        <v>2</v>
      </c>
      <c r="C4221">
        <v>0</v>
      </c>
      <c r="D4221" s="1">
        <v>0</v>
      </c>
      <c r="E4221" s="2">
        <v>43.5</v>
      </c>
      <c r="H4221" s="4" t="str">
        <f t="shared" si="326"/>
        <v/>
      </c>
      <c r="I4221" s="4" t="str">
        <f t="shared" si="327"/>
        <v/>
      </c>
      <c r="J4221" s="4" t="str">
        <f t="shared" si="328"/>
        <v/>
      </c>
      <c r="K4221" s="4" t="str">
        <f>IF(ISERROR(MATCH(A4221,SEM_20201201_20210416!A:A,0)),"","Y")</f>
        <v/>
      </c>
      <c r="L4221" s="4" t="str">
        <f>IF(K4221="Y",VLOOKUP($A4221,SEM_20201201_20210416!$A:$G,3,FALSE),"")</f>
        <v/>
      </c>
      <c r="M4221" s="4" t="str">
        <f>IF(K4221="Y",VLOOKUP($A4221,SEM_20201201_20210416!$A:$G,4,FALSE),"")</f>
        <v/>
      </c>
      <c r="N4221" s="1" t="str">
        <f>IFERROR(VLOOKUP(A4221,SEM_20201201_20210416!A:F,6,FALSE),"")</f>
        <v/>
      </c>
      <c r="O4221" s="4" t="str">
        <f t="shared" si="329"/>
        <v/>
      </c>
      <c r="P4221" s="4" t="str">
        <f t="shared" si="330"/>
        <v/>
      </c>
    </row>
    <row r="4222" spans="1:16">
      <c r="A4222" s="3" t="s">
        <v>4154</v>
      </c>
      <c r="B4222">
        <v>2</v>
      </c>
      <c r="C4222">
        <v>0</v>
      </c>
      <c r="D4222" s="1">
        <v>0</v>
      </c>
      <c r="E4222" s="2">
        <v>43.5</v>
      </c>
      <c r="H4222" s="4" t="str">
        <f t="shared" si="326"/>
        <v/>
      </c>
      <c r="I4222" s="4" t="str">
        <f t="shared" si="327"/>
        <v/>
      </c>
      <c r="J4222" s="4" t="str">
        <f t="shared" si="328"/>
        <v/>
      </c>
      <c r="K4222" s="4" t="str">
        <f>IF(ISERROR(MATCH(A4222,SEM_20201201_20210416!A:A,0)),"","Y")</f>
        <v/>
      </c>
      <c r="L4222" s="4" t="str">
        <f>IF(K4222="Y",VLOOKUP($A4222,SEM_20201201_20210416!$A:$G,3,FALSE),"")</f>
        <v/>
      </c>
      <c r="M4222" s="4" t="str">
        <f>IF(K4222="Y",VLOOKUP($A4222,SEM_20201201_20210416!$A:$G,4,FALSE),"")</f>
        <v/>
      </c>
      <c r="N4222" s="1" t="str">
        <f>IFERROR(VLOOKUP(A4222,SEM_20201201_20210416!A:F,6,FALSE),"")</f>
        <v/>
      </c>
      <c r="O4222" s="4" t="str">
        <f t="shared" si="329"/>
        <v/>
      </c>
      <c r="P4222" s="4" t="str">
        <f t="shared" si="330"/>
        <v/>
      </c>
    </row>
    <row r="4223" spans="1:16">
      <c r="A4223" s="3" t="s">
        <v>4036</v>
      </c>
      <c r="B4223">
        <v>2</v>
      </c>
      <c r="C4223">
        <v>1</v>
      </c>
      <c r="D4223" s="1">
        <v>0.5</v>
      </c>
      <c r="E4223" s="2">
        <v>44</v>
      </c>
      <c r="H4223" s="4" t="str">
        <f t="shared" si="326"/>
        <v/>
      </c>
      <c r="I4223" s="4" t="str">
        <f t="shared" si="327"/>
        <v/>
      </c>
      <c r="J4223" s="4" t="str">
        <f t="shared" si="328"/>
        <v/>
      </c>
      <c r="K4223" s="4" t="str">
        <f>IF(ISERROR(MATCH(A4223,SEM_20201201_20210416!A:A,0)),"","Y")</f>
        <v/>
      </c>
      <c r="L4223" s="4" t="str">
        <f>IF(K4223="Y",VLOOKUP($A4223,SEM_20201201_20210416!$A:$G,3,FALSE),"")</f>
        <v/>
      </c>
      <c r="M4223" s="4" t="str">
        <f>IF(K4223="Y",VLOOKUP($A4223,SEM_20201201_20210416!$A:$G,4,FALSE),"")</f>
        <v/>
      </c>
      <c r="N4223" s="1" t="str">
        <f>IFERROR(VLOOKUP(A4223,SEM_20201201_20210416!A:F,6,FALSE),"")</f>
        <v/>
      </c>
      <c r="O4223" s="4" t="str">
        <f t="shared" si="329"/>
        <v/>
      </c>
      <c r="P4223" s="4" t="str">
        <f t="shared" si="330"/>
        <v/>
      </c>
    </row>
    <row r="4224" spans="1:16">
      <c r="A4224" s="3" t="s">
        <v>3832</v>
      </c>
      <c r="B4224">
        <v>2</v>
      </c>
      <c r="C4224">
        <v>0</v>
      </c>
      <c r="D4224" s="1">
        <v>0</v>
      </c>
      <c r="E4224" s="2">
        <v>44</v>
      </c>
      <c r="H4224" s="4" t="str">
        <f t="shared" si="326"/>
        <v/>
      </c>
      <c r="I4224" s="4" t="str">
        <f t="shared" si="327"/>
        <v/>
      </c>
      <c r="J4224" s="4" t="str">
        <f t="shared" si="328"/>
        <v/>
      </c>
      <c r="K4224" s="4" t="str">
        <f>IF(ISERROR(MATCH(A4224,SEM_20201201_20210416!A:A,0)),"","Y")</f>
        <v/>
      </c>
      <c r="L4224" s="4" t="str">
        <f>IF(K4224="Y",VLOOKUP($A4224,SEM_20201201_20210416!$A:$G,3,FALSE),"")</f>
        <v/>
      </c>
      <c r="M4224" s="4" t="str">
        <f>IF(K4224="Y",VLOOKUP($A4224,SEM_20201201_20210416!$A:$G,4,FALSE),"")</f>
        <v/>
      </c>
      <c r="N4224" s="1" t="str">
        <f>IFERROR(VLOOKUP(A4224,SEM_20201201_20210416!A:F,6,FALSE),"")</f>
        <v/>
      </c>
      <c r="O4224" s="4" t="str">
        <f t="shared" si="329"/>
        <v/>
      </c>
      <c r="P4224" s="4" t="str">
        <f t="shared" si="330"/>
        <v/>
      </c>
    </row>
    <row r="4225" spans="1:16">
      <c r="A4225" s="3" t="s">
        <v>3839</v>
      </c>
      <c r="B4225">
        <v>2</v>
      </c>
      <c r="C4225">
        <v>0</v>
      </c>
      <c r="D4225" s="1">
        <v>0</v>
      </c>
      <c r="E4225" s="2">
        <v>44</v>
      </c>
      <c r="H4225" s="4" t="str">
        <f t="shared" si="326"/>
        <v/>
      </c>
      <c r="I4225" s="4" t="str">
        <f t="shared" si="327"/>
        <v/>
      </c>
      <c r="J4225" s="4" t="str">
        <f t="shared" si="328"/>
        <v/>
      </c>
      <c r="K4225" s="4" t="str">
        <f>IF(ISERROR(MATCH(A4225,SEM_20201201_20210416!A:A,0)),"","Y")</f>
        <v/>
      </c>
      <c r="L4225" s="4" t="str">
        <f>IF(K4225="Y",VLOOKUP($A4225,SEM_20201201_20210416!$A:$G,3,FALSE),"")</f>
        <v/>
      </c>
      <c r="M4225" s="4" t="str">
        <f>IF(K4225="Y",VLOOKUP($A4225,SEM_20201201_20210416!$A:$G,4,FALSE),"")</f>
        <v/>
      </c>
      <c r="N4225" s="1" t="str">
        <f>IFERROR(VLOOKUP(A4225,SEM_20201201_20210416!A:F,6,FALSE),"")</f>
        <v/>
      </c>
      <c r="O4225" s="4" t="str">
        <f t="shared" si="329"/>
        <v/>
      </c>
      <c r="P4225" s="4" t="str">
        <f t="shared" si="330"/>
        <v/>
      </c>
    </row>
    <row r="4226" spans="1:16">
      <c r="A4226" s="3" t="s">
        <v>3947</v>
      </c>
      <c r="B4226">
        <v>2</v>
      </c>
      <c r="C4226">
        <v>0</v>
      </c>
      <c r="D4226" s="1">
        <v>0</v>
      </c>
      <c r="E4226" s="2">
        <v>44</v>
      </c>
      <c r="H4226" s="4" t="str">
        <f t="shared" si="326"/>
        <v/>
      </c>
      <c r="I4226" s="4" t="str">
        <f t="shared" si="327"/>
        <v/>
      </c>
      <c r="J4226" s="4" t="str">
        <f t="shared" si="328"/>
        <v/>
      </c>
      <c r="K4226" s="4" t="str">
        <f>IF(ISERROR(MATCH(A4226,SEM_20201201_20210416!A:A,0)),"","Y")</f>
        <v/>
      </c>
      <c r="L4226" s="4" t="str">
        <f>IF(K4226="Y",VLOOKUP($A4226,SEM_20201201_20210416!$A:$G,3,FALSE),"")</f>
        <v/>
      </c>
      <c r="M4226" s="4" t="str">
        <f>IF(K4226="Y",VLOOKUP($A4226,SEM_20201201_20210416!$A:$G,4,FALSE),"")</f>
        <v/>
      </c>
      <c r="N4226" s="1" t="str">
        <f>IFERROR(VLOOKUP(A4226,SEM_20201201_20210416!A:F,6,FALSE),"")</f>
        <v/>
      </c>
      <c r="O4226" s="4" t="str">
        <f t="shared" si="329"/>
        <v/>
      </c>
      <c r="P4226" s="4" t="str">
        <f t="shared" si="330"/>
        <v/>
      </c>
    </row>
    <row r="4227" spans="1:16">
      <c r="A4227" s="3" t="s">
        <v>3955</v>
      </c>
      <c r="B4227">
        <v>2</v>
      </c>
      <c r="C4227">
        <v>0</v>
      </c>
      <c r="D4227" s="1">
        <v>0</v>
      </c>
      <c r="E4227" s="2">
        <v>44</v>
      </c>
      <c r="H4227" s="4" t="str">
        <f t="shared" ref="H4227:H4290" si="331">IF(AND(E4227&gt;=2,E4227&lt;3),"Y","")</f>
        <v/>
      </c>
      <c r="I4227" s="4" t="str">
        <f t="shared" ref="I4227:I4290" si="332">IF(AND(E4227&gt;=4,E4227&lt;5),"Y","")</f>
        <v/>
      </c>
      <c r="J4227" s="4" t="str">
        <f t="shared" ref="J4227:J4290" si="333">IF(AND(E4227&gt;=6,E4227&lt;7),"Y","")</f>
        <v/>
      </c>
      <c r="K4227" s="4" t="str">
        <f>IF(ISERROR(MATCH(A4227,SEM_20201201_20210416!A:A,0)),"","Y")</f>
        <v/>
      </c>
      <c r="L4227" s="4" t="str">
        <f>IF(K4227="Y",VLOOKUP($A4227,SEM_20201201_20210416!$A:$G,3,FALSE),"")</f>
        <v/>
      </c>
      <c r="M4227" s="4" t="str">
        <f>IF(K4227="Y",VLOOKUP($A4227,SEM_20201201_20210416!$A:$G,4,FALSE),"")</f>
        <v/>
      </c>
      <c r="N4227" s="1" t="str">
        <f>IFERROR(VLOOKUP(A4227,SEM_20201201_20210416!A:F,6,FALSE),"")</f>
        <v/>
      </c>
      <c r="O4227" s="4" t="str">
        <f t="shared" ref="O4227:O4290" si="334">IF(AND(K4227="Y",M4227&gt;C4227),"Y","")</f>
        <v/>
      </c>
      <c r="P4227" s="4" t="str">
        <f t="shared" ref="P4227:P4290" si="335">IF(AND(G4227&lt;&gt;"N",E4227&gt;$V$1,D4227&lt;$V$2,B4227&gt;=$V$3),"Y","")</f>
        <v/>
      </c>
    </row>
    <row r="4228" spans="1:16">
      <c r="A4228" s="3" t="s">
        <v>4078</v>
      </c>
      <c r="B4228">
        <v>2</v>
      </c>
      <c r="C4228">
        <v>0</v>
      </c>
      <c r="D4228" s="1">
        <v>0</v>
      </c>
      <c r="E4228" s="2">
        <v>44</v>
      </c>
      <c r="H4228" s="4" t="str">
        <f t="shared" si="331"/>
        <v/>
      </c>
      <c r="I4228" s="4" t="str">
        <f t="shared" si="332"/>
        <v/>
      </c>
      <c r="J4228" s="4" t="str">
        <f t="shared" si="333"/>
        <v/>
      </c>
      <c r="K4228" s="4" t="str">
        <f>IF(ISERROR(MATCH(A4228,SEM_20201201_20210416!A:A,0)),"","Y")</f>
        <v/>
      </c>
      <c r="L4228" s="4" t="str">
        <f>IF(K4228="Y",VLOOKUP($A4228,SEM_20201201_20210416!$A:$G,3,FALSE),"")</f>
        <v/>
      </c>
      <c r="M4228" s="4" t="str">
        <f>IF(K4228="Y",VLOOKUP($A4228,SEM_20201201_20210416!$A:$G,4,FALSE),"")</f>
        <v/>
      </c>
      <c r="N4228" s="1" t="str">
        <f>IFERROR(VLOOKUP(A4228,SEM_20201201_20210416!A:F,6,FALSE),"")</f>
        <v/>
      </c>
      <c r="O4228" s="4" t="str">
        <f t="shared" si="334"/>
        <v/>
      </c>
      <c r="P4228" s="4" t="str">
        <f t="shared" si="335"/>
        <v/>
      </c>
    </row>
    <row r="4229" spans="1:16">
      <c r="A4229" s="3" t="s">
        <v>4388</v>
      </c>
      <c r="B4229">
        <v>2</v>
      </c>
      <c r="C4229">
        <v>0</v>
      </c>
      <c r="D4229" s="1">
        <v>0</v>
      </c>
      <c r="E4229" s="2">
        <v>44</v>
      </c>
      <c r="H4229" s="4" t="str">
        <f t="shared" si="331"/>
        <v/>
      </c>
      <c r="I4229" s="4" t="str">
        <f t="shared" si="332"/>
        <v/>
      </c>
      <c r="J4229" s="4" t="str">
        <f t="shared" si="333"/>
        <v/>
      </c>
      <c r="K4229" s="4" t="str">
        <f>IF(ISERROR(MATCH(A4229,SEM_20201201_20210416!A:A,0)),"","Y")</f>
        <v/>
      </c>
      <c r="L4229" s="4" t="str">
        <f>IF(K4229="Y",VLOOKUP($A4229,SEM_20201201_20210416!$A:$G,3,FALSE),"")</f>
        <v/>
      </c>
      <c r="M4229" s="4" t="str">
        <f>IF(K4229="Y",VLOOKUP($A4229,SEM_20201201_20210416!$A:$G,4,FALSE),"")</f>
        <v/>
      </c>
      <c r="N4229" s="1" t="str">
        <f>IFERROR(VLOOKUP(A4229,SEM_20201201_20210416!A:F,6,FALSE),"")</f>
        <v/>
      </c>
      <c r="O4229" s="4" t="str">
        <f t="shared" si="334"/>
        <v/>
      </c>
      <c r="P4229" s="4" t="str">
        <f t="shared" si="335"/>
        <v/>
      </c>
    </row>
    <row r="4230" spans="1:16">
      <c r="A4230" s="3" t="s">
        <v>4307</v>
      </c>
      <c r="B4230">
        <v>2</v>
      </c>
      <c r="C4230">
        <v>0</v>
      </c>
      <c r="D4230" s="1">
        <v>0</v>
      </c>
      <c r="E4230" s="2">
        <v>44.5</v>
      </c>
      <c r="H4230" s="4" t="str">
        <f t="shared" si="331"/>
        <v/>
      </c>
      <c r="I4230" s="4" t="str">
        <f t="shared" si="332"/>
        <v/>
      </c>
      <c r="J4230" s="4" t="str">
        <f t="shared" si="333"/>
        <v/>
      </c>
      <c r="K4230" s="4" t="str">
        <f>IF(ISERROR(MATCH(A4230,SEM_20201201_20210416!A:A,0)),"","Y")</f>
        <v/>
      </c>
      <c r="L4230" s="4" t="str">
        <f>IF(K4230="Y",VLOOKUP($A4230,SEM_20201201_20210416!$A:$G,3,FALSE),"")</f>
        <v/>
      </c>
      <c r="M4230" s="4" t="str">
        <f>IF(K4230="Y",VLOOKUP($A4230,SEM_20201201_20210416!$A:$G,4,FALSE),"")</f>
        <v/>
      </c>
      <c r="N4230" s="1" t="str">
        <f>IFERROR(VLOOKUP(A4230,SEM_20201201_20210416!A:F,6,FALSE),"")</f>
        <v/>
      </c>
      <c r="O4230" s="4" t="str">
        <f t="shared" si="334"/>
        <v/>
      </c>
      <c r="P4230" s="4" t="str">
        <f t="shared" si="335"/>
        <v/>
      </c>
    </row>
    <row r="4231" spans="1:16">
      <c r="A4231" s="3" t="s">
        <v>4341</v>
      </c>
      <c r="B4231">
        <v>2</v>
      </c>
      <c r="C4231">
        <v>0</v>
      </c>
      <c r="D4231" s="1">
        <v>0</v>
      </c>
      <c r="E4231" s="2">
        <v>44.5</v>
      </c>
      <c r="H4231" s="4" t="str">
        <f t="shared" si="331"/>
        <v/>
      </c>
      <c r="I4231" s="4" t="str">
        <f t="shared" si="332"/>
        <v/>
      </c>
      <c r="J4231" s="4" t="str">
        <f t="shared" si="333"/>
        <v/>
      </c>
      <c r="K4231" s="4" t="str">
        <f>IF(ISERROR(MATCH(A4231,SEM_20201201_20210416!A:A,0)),"","Y")</f>
        <v/>
      </c>
      <c r="L4231" s="4" t="str">
        <f>IF(K4231="Y",VLOOKUP($A4231,SEM_20201201_20210416!$A:$G,3,FALSE),"")</f>
        <v/>
      </c>
      <c r="M4231" s="4" t="str">
        <f>IF(K4231="Y",VLOOKUP($A4231,SEM_20201201_20210416!$A:$G,4,FALSE),"")</f>
        <v/>
      </c>
      <c r="N4231" s="1" t="str">
        <f>IFERROR(VLOOKUP(A4231,SEM_20201201_20210416!A:F,6,FALSE),"")</f>
        <v/>
      </c>
      <c r="O4231" s="4" t="str">
        <f t="shared" si="334"/>
        <v/>
      </c>
      <c r="P4231" s="4" t="str">
        <f t="shared" si="335"/>
        <v/>
      </c>
    </row>
    <row r="4232" spans="1:16">
      <c r="A4232" s="3" t="s">
        <v>4352</v>
      </c>
      <c r="B4232">
        <v>2</v>
      </c>
      <c r="C4232">
        <v>0</v>
      </c>
      <c r="D4232" s="1">
        <v>0</v>
      </c>
      <c r="E4232" s="2">
        <v>44.5</v>
      </c>
      <c r="H4232" s="4" t="str">
        <f t="shared" si="331"/>
        <v/>
      </c>
      <c r="I4232" s="4" t="str">
        <f t="shared" si="332"/>
        <v/>
      </c>
      <c r="J4232" s="4" t="str">
        <f t="shared" si="333"/>
        <v/>
      </c>
      <c r="K4232" s="4" t="str">
        <f>IF(ISERROR(MATCH(A4232,SEM_20201201_20210416!A:A,0)),"","Y")</f>
        <v/>
      </c>
      <c r="L4232" s="4" t="str">
        <f>IF(K4232="Y",VLOOKUP($A4232,SEM_20201201_20210416!$A:$G,3,FALSE),"")</f>
        <v/>
      </c>
      <c r="M4232" s="4" t="str">
        <f>IF(K4232="Y",VLOOKUP($A4232,SEM_20201201_20210416!$A:$G,4,FALSE),"")</f>
        <v/>
      </c>
      <c r="N4232" s="1" t="str">
        <f>IFERROR(VLOOKUP(A4232,SEM_20201201_20210416!A:F,6,FALSE),"")</f>
        <v/>
      </c>
      <c r="O4232" s="4" t="str">
        <f t="shared" si="334"/>
        <v/>
      </c>
      <c r="P4232" s="4" t="str">
        <f t="shared" si="335"/>
        <v/>
      </c>
    </row>
    <row r="4233" spans="1:16">
      <c r="A4233" s="3" t="s">
        <v>4128</v>
      </c>
      <c r="B4233">
        <v>2</v>
      </c>
      <c r="C4233">
        <v>0</v>
      </c>
      <c r="D4233" s="1">
        <v>0</v>
      </c>
      <c r="E4233" s="2">
        <v>45</v>
      </c>
      <c r="H4233" s="4" t="str">
        <f t="shared" si="331"/>
        <v/>
      </c>
      <c r="I4233" s="4" t="str">
        <f t="shared" si="332"/>
        <v/>
      </c>
      <c r="J4233" s="4" t="str">
        <f t="shared" si="333"/>
        <v/>
      </c>
      <c r="K4233" s="4" t="str">
        <f>IF(ISERROR(MATCH(A4233,SEM_20201201_20210416!A:A,0)),"","Y")</f>
        <v/>
      </c>
      <c r="L4233" s="4" t="str">
        <f>IF(K4233="Y",VLOOKUP($A4233,SEM_20201201_20210416!$A:$G,3,FALSE),"")</f>
        <v/>
      </c>
      <c r="M4233" s="4" t="str">
        <f>IF(K4233="Y",VLOOKUP($A4233,SEM_20201201_20210416!$A:$G,4,FALSE),"")</f>
        <v/>
      </c>
      <c r="N4233" s="1" t="str">
        <f>IFERROR(VLOOKUP(A4233,SEM_20201201_20210416!A:F,6,FALSE),"")</f>
        <v/>
      </c>
      <c r="O4233" s="4" t="str">
        <f t="shared" si="334"/>
        <v/>
      </c>
      <c r="P4233" s="4" t="str">
        <f t="shared" si="335"/>
        <v/>
      </c>
    </row>
    <row r="4234" spans="1:16">
      <c r="A4234" s="3" t="s">
        <v>4189</v>
      </c>
      <c r="B4234">
        <v>2</v>
      </c>
      <c r="C4234">
        <v>0</v>
      </c>
      <c r="D4234" s="1">
        <v>0</v>
      </c>
      <c r="E4234" s="2">
        <v>45</v>
      </c>
      <c r="H4234" s="4" t="str">
        <f t="shared" si="331"/>
        <v/>
      </c>
      <c r="I4234" s="4" t="str">
        <f t="shared" si="332"/>
        <v/>
      </c>
      <c r="J4234" s="4" t="str">
        <f t="shared" si="333"/>
        <v/>
      </c>
      <c r="K4234" s="4" t="str">
        <f>IF(ISERROR(MATCH(A4234,SEM_20201201_20210416!A:A,0)),"","Y")</f>
        <v/>
      </c>
      <c r="L4234" s="4" t="str">
        <f>IF(K4234="Y",VLOOKUP($A4234,SEM_20201201_20210416!$A:$G,3,FALSE),"")</f>
        <v/>
      </c>
      <c r="M4234" s="4" t="str">
        <f>IF(K4234="Y",VLOOKUP($A4234,SEM_20201201_20210416!$A:$G,4,FALSE),"")</f>
        <v/>
      </c>
      <c r="N4234" s="1" t="str">
        <f>IFERROR(VLOOKUP(A4234,SEM_20201201_20210416!A:F,6,FALSE),"")</f>
        <v/>
      </c>
      <c r="O4234" s="4" t="str">
        <f t="shared" si="334"/>
        <v/>
      </c>
      <c r="P4234" s="4" t="str">
        <f t="shared" si="335"/>
        <v/>
      </c>
    </row>
    <row r="4235" spans="1:16">
      <c r="A4235" s="3" t="s">
        <v>4277</v>
      </c>
      <c r="B4235">
        <v>2</v>
      </c>
      <c r="C4235">
        <v>0</v>
      </c>
      <c r="D4235" s="1">
        <v>0</v>
      </c>
      <c r="E4235" s="2">
        <v>45</v>
      </c>
      <c r="H4235" s="4" t="str">
        <f t="shared" si="331"/>
        <v/>
      </c>
      <c r="I4235" s="4" t="str">
        <f t="shared" si="332"/>
        <v/>
      </c>
      <c r="J4235" s="4" t="str">
        <f t="shared" si="333"/>
        <v/>
      </c>
      <c r="K4235" s="4" t="str">
        <f>IF(ISERROR(MATCH(A4235,SEM_20201201_20210416!A:A,0)),"","Y")</f>
        <v/>
      </c>
      <c r="L4235" s="4" t="str">
        <f>IF(K4235="Y",VLOOKUP($A4235,SEM_20201201_20210416!$A:$G,3,FALSE),"")</f>
        <v/>
      </c>
      <c r="M4235" s="4" t="str">
        <f>IF(K4235="Y",VLOOKUP($A4235,SEM_20201201_20210416!$A:$G,4,FALSE),"")</f>
        <v/>
      </c>
      <c r="N4235" s="1" t="str">
        <f>IFERROR(VLOOKUP(A4235,SEM_20201201_20210416!A:F,6,FALSE),"")</f>
        <v/>
      </c>
      <c r="O4235" s="4" t="str">
        <f t="shared" si="334"/>
        <v/>
      </c>
      <c r="P4235" s="4" t="str">
        <f t="shared" si="335"/>
        <v/>
      </c>
    </row>
    <row r="4236" spans="1:16">
      <c r="A4236" s="3" t="s">
        <v>4345</v>
      </c>
      <c r="B4236">
        <v>2</v>
      </c>
      <c r="C4236">
        <v>0</v>
      </c>
      <c r="D4236" s="1">
        <v>0</v>
      </c>
      <c r="E4236" s="2">
        <v>45</v>
      </c>
      <c r="H4236" s="4" t="str">
        <f t="shared" si="331"/>
        <v/>
      </c>
      <c r="I4236" s="4" t="str">
        <f t="shared" si="332"/>
        <v/>
      </c>
      <c r="J4236" s="4" t="str">
        <f t="shared" si="333"/>
        <v/>
      </c>
      <c r="K4236" s="4" t="str">
        <f>IF(ISERROR(MATCH(A4236,SEM_20201201_20210416!A:A,0)),"","Y")</f>
        <v/>
      </c>
      <c r="L4236" s="4" t="str">
        <f>IF(K4236="Y",VLOOKUP($A4236,SEM_20201201_20210416!$A:$G,3,FALSE),"")</f>
        <v/>
      </c>
      <c r="M4236" s="4" t="str">
        <f>IF(K4236="Y",VLOOKUP($A4236,SEM_20201201_20210416!$A:$G,4,FALSE),"")</f>
        <v/>
      </c>
      <c r="N4236" s="1" t="str">
        <f>IFERROR(VLOOKUP(A4236,SEM_20201201_20210416!A:F,6,FALSE),"")</f>
        <v/>
      </c>
      <c r="O4236" s="4" t="str">
        <f t="shared" si="334"/>
        <v/>
      </c>
      <c r="P4236" s="4" t="str">
        <f t="shared" si="335"/>
        <v/>
      </c>
    </row>
    <row r="4237" spans="1:16">
      <c r="A4237" s="3" t="s">
        <v>4557</v>
      </c>
      <c r="B4237">
        <v>2</v>
      </c>
      <c r="C4237">
        <v>0</v>
      </c>
      <c r="D4237" s="1">
        <v>0</v>
      </c>
      <c r="E4237" s="2">
        <v>45</v>
      </c>
      <c r="H4237" s="4" t="str">
        <f t="shared" si="331"/>
        <v/>
      </c>
      <c r="I4237" s="4" t="str">
        <f t="shared" si="332"/>
        <v/>
      </c>
      <c r="J4237" s="4" t="str">
        <f t="shared" si="333"/>
        <v/>
      </c>
      <c r="K4237" s="4" t="str">
        <f>IF(ISERROR(MATCH(A4237,SEM_20201201_20210416!A:A,0)),"","Y")</f>
        <v/>
      </c>
      <c r="L4237" s="4" t="str">
        <f>IF(K4237="Y",VLOOKUP($A4237,SEM_20201201_20210416!$A:$G,3,FALSE),"")</f>
        <v/>
      </c>
      <c r="M4237" s="4" t="str">
        <f>IF(K4237="Y",VLOOKUP($A4237,SEM_20201201_20210416!$A:$G,4,FALSE),"")</f>
        <v/>
      </c>
      <c r="N4237" s="1" t="str">
        <f>IFERROR(VLOOKUP(A4237,SEM_20201201_20210416!A:F,6,FALSE),"")</f>
        <v/>
      </c>
      <c r="O4237" s="4" t="str">
        <f t="shared" si="334"/>
        <v/>
      </c>
      <c r="P4237" s="4" t="str">
        <f t="shared" si="335"/>
        <v/>
      </c>
    </row>
    <row r="4238" spans="1:16">
      <c r="A4238" s="3">
        <v>14.4</v>
      </c>
      <c r="B4238">
        <v>2</v>
      </c>
      <c r="C4238">
        <v>0</v>
      </c>
      <c r="D4238" s="1">
        <v>0</v>
      </c>
      <c r="E4238" s="2">
        <v>45.5</v>
      </c>
      <c r="H4238" s="4" t="str">
        <f t="shared" si="331"/>
        <v/>
      </c>
      <c r="I4238" s="4" t="str">
        <f t="shared" si="332"/>
        <v/>
      </c>
      <c r="J4238" s="4" t="str">
        <f t="shared" si="333"/>
        <v/>
      </c>
      <c r="K4238" s="4" t="str">
        <f>IF(ISERROR(MATCH(A4238,SEM_20201201_20210416!A:A,0)),"","Y")</f>
        <v/>
      </c>
      <c r="L4238" s="4" t="str">
        <f>IF(K4238="Y",VLOOKUP($A4238,SEM_20201201_20210416!$A:$G,3,FALSE),"")</f>
        <v/>
      </c>
      <c r="M4238" s="4" t="str">
        <f>IF(K4238="Y",VLOOKUP($A4238,SEM_20201201_20210416!$A:$G,4,FALSE),"")</f>
        <v/>
      </c>
      <c r="N4238" s="1" t="str">
        <f>IFERROR(VLOOKUP(A4238,SEM_20201201_20210416!A:F,6,FALSE),"")</f>
        <v/>
      </c>
      <c r="O4238" s="4" t="str">
        <f t="shared" si="334"/>
        <v/>
      </c>
      <c r="P4238" s="4" t="str">
        <f t="shared" si="335"/>
        <v/>
      </c>
    </row>
    <row r="4239" spans="1:16">
      <c r="A4239" s="3" t="s">
        <v>4096</v>
      </c>
      <c r="B4239">
        <v>2</v>
      </c>
      <c r="C4239">
        <v>0</v>
      </c>
      <c r="D4239" s="1">
        <v>0</v>
      </c>
      <c r="E4239" s="2">
        <v>45.5</v>
      </c>
      <c r="H4239" s="4" t="str">
        <f t="shared" si="331"/>
        <v/>
      </c>
      <c r="I4239" s="4" t="str">
        <f t="shared" si="332"/>
        <v/>
      </c>
      <c r="J4239" s="4" t="str">
        <f t="shared" si="333"/>
        <v/>
      </c>
      <c r="K4239" s="4" t="str">
        <f>IF(ISERROR(MATCH(A4239,SEM_20201201_20210416!A:A,0)),"","Y")</f>
        <v/>
      </c>
      <c r="L4239" s="4" t="str">
        <f>IF(K4239="Y",VLOOKUP($A4239,SEM_20201201_20210416!$A:$G,3,FALSE),"")</f>
        <v/>
      </c>
      <c r="M4239" s="4" t="str">
        <f>IF(K4239="Y",VLOOKUP($A4239,SEM_20201201_20210416!$A:$G,4,FALSE),"")</f>
        <v/>
      </c>
      <c r="N4239" s="1" t="str">
        <f>IFERROR(VLOOKUP(A4239,SEM_20201201_20210416!A:F,6,FALSE),"")</f>
        <v/>
      </c>
      <c r="O4239" s="4" t="str">
        <f t="shared" si="334"/>
        <v/>
      </c>
      <c r="P4239" s="4" t="str">
        <f t="shared" si="335"/>
        <v/>
      </c>
    </row>
    <row r="4240" spans="1:16">
      <c r="A4240" s="3" t="s">
        <v>3853</v>
      </c>
      <c r="B4240">
        <v>2</v>
      </c>
      <c r="C4240">
        <v>0</v>
      </c>
      <c r="D4240" s="1">
        <v>0</v>
      </c>
      <c r="E4240" s="2">
        <v>46</v>
      </c>
      <c r="H4240" s="4" t="str">
        <f t="shared" si="331"/>
        <v/>
      </c>
      <c r="I4240" s="4" t="str">
        <f t="shared" si="332"/>
        <v/>
      </c>
      <c r="J4240" s="4" t="str">
        <f t="shared" si="333"/>
        <v/>
      </c>
      <c r="K4240" s="4" t="str">
        <f>IF(ISERROR(MATCH(A4240,SEM_20201201_20210416!A:A,0)),"","Y")</f>
        <v/>
      </c>
      <c r="L4240" s="4" t="str">
        <f>IF(K4240="Y",VLOOKUP($A4240,SEM_20201201_20210416!$A:$G,3,FALSE),"")</f>
        <v/>
      </c>
      <c r="M4240" s="4" t="str">
        <f>IF(K4240="Y",VLOOKUP($A4240,SEM_20201201_20210416!$A:$G,4,FALSE),"")</f>
        <v/>
      </c>
      <c r="N4240" s="1" t="str">
        <f>IFERROR(VLOOKUP(A4240,SEM_20201201_20210416!A:F,6,FALSE),"")</f>
        <v/>
      </c>
      <c r="O4240" s="4" t="str">
        <f t="shared" si="334"/>
        <v/>
      </c>
      <c r="P4240" s="4" t="str">
        <f t="shared" si="335"/>
        <v/>
      </c>
    </row>
    <row r="4241" spans="1:16">
      <c r="A4241" s="3" t="s">
        <v>4165</v>
      </c>
      <c r="B4241">
        <v>2</v>
      </c>
      <c r="C4241">
        <v>0</v>
      </c>
      <c r="D4241" s="1">
        <v>0</v>
      </c>
      <c r="E4241" s="2">
        <v>46</v>
      </c>
      <c r="H4241" s="4" t="str">
        <f t="shared" si="331"/>
        <v/>
      </c>
      <c r="I4241" s="4" t="str">
        <f t="shared" si="332"/>
        <v/>
      </c>
      <c r="J4241" s="4" t="str">
        <f t="shared" si="333"/>
        <v/>
      </c>
      <c r="K4241" s="4" t="str">
        <f>IF(ISERROR(MATCH(A4241,SEM_20201201_20210416!A:A,0)),"","Y")</f>
        <v/>
      </c>
      <c r="L4241" s="4" t="str">
        <f>IF(K4241="Y",VLOOKUP($A4241,SEM_20201201_20210416!$A:$G,3,FALSE),"")</f>
        <v/>
      </c>
      <c r="M4241" s="4" t="str">
        <f>IF(K4241="Y",VLOOKUP($A4241,SEM_20201201_20210416!$A:$G,4,FALSE),"")</f>
        <v/>
      </c>
      <c r="N4241" s="1" t="str">
        <f>IFERROR(VLOOKUP(A4241,SEM_20201201_20210416!A:F,6,FALSE),"")</f>
        <v/>
      </c>
      <c r="O4241" s="4" t="str">
        <f t="shared" si="334"/>
        <v/>
      </c>
      <c r="P4241" s="4" t="str">
        <f t="shared" si="335"/>
        <v/>
      </c>
    </row>
    <row r="4242" spans="1:16">
      <c r="A4242" s="3" t="s">
        <v>3776</v>
      </c>
      <c r="B4242">
        <v>2</v>
      </c>
      <c r="C4242">
        <v>0</v>
      </c>
      <c r="D4242" s="1">
        <v>0</v>
      </c>
      <c r="E4242" s="2">
        <v>46.5</v>
      </c>
      <c r="H4242" s="4" t="str">
        <f t="shared" si="331"/>
        <v/>
      </c>
      <c r="I4242" s="4" t="str">
        <f t="shared" si="332"/>
        <v/>
      </c>
      <c r="J4242" s="4" t="str">
        <f t="shared" si="333"/>
        <v/>
      </c>
      <c r="K4242" s="4" t="str">
        <f>IF(ISERROR(MATCH(A4242,SEM_20201201_20210416!A:A,0)),"","Y")</f>
        <v/>
      </c>
      <c r="L4242" s="4" t="str">
        <f>IF(K4242="Y",VLOOKUP($A4242,SEM_20201201_20210416!$A:$G,3,FALSE),"")</f>
        <v/>
      </c>
      <c r="M4242" s="4" t="str">
        <f>IF(K4242="Y",VLOOKUP($A4242,SEM_20201201_20210416!$A:$G,4,FALSE),"")</f>
        <v/>
      </c>
      <c r="N4242" s="1" t="str">
        <f>IFERROR(VLOOKUP(A4242,SEM_20201201_20210416!A:F,6,FALSE),"")</f>
        <v/>
      </c>
      <c r="O4242" s="4" t="str">
        <f t="shared" si="334"/>
        <v/>
      </c>
      <c r="P4242" s="4" t="str">
        <f t="shared" si="335"/>
        <v/>
      </c>
    </row>
    <row r="4243" spans="1:16">
      <c r="A4243" s="3" t="s">
        <v>3892</v>
      </c>
      <c r="B4243">
        <v>2</v>
      </c>
      <c r="C4243">
        <v>0</v>
      </c>
      <c r="D4243" s="1">
        <v>0</v>
      </c>
      <c r="E4243" s="2">
        <v>46.5</v>
      </c>
      <c r="H4243" s="4" t="str">
        <f t="shared" si="331"/>
        <v/>
      </c>
      <c r="I4243" s="4" t="str">
        <f t="shared" si="332"/>
        <v/>
      </c>
      <c r="J4243" s="4" t="str">
        <f t="shared" si="333"/>
        <v/>
      </c>
      <c r="K4243" s="4" t="str">
        <f>IF(ISERROR(MATCH(A4243,SEM_20201201_20210416!A:A,0)),"","Y")</f>
        <v/>
      </c>
      <c r="L4243" s="4" t="str">
        <f>IF(K4243="Y",VLOOKUP($A4243,SEM_20201201_20210416!$A:$G,3,FALSE),"")</f>
        <v/>
      </c>
      <c r="M4243" s="4" t="str">
        <f>IF(K4243="Y",VLOOKUP($A4243,SEM_20201201_20210416!$A:$G,4,FALSE),"")</f>
        <v/>
      </c>
      <c r="N4243" s="1" t="str">
        <f>IFERROR(VLOOKUP(A4243,SEM_20201201_20210416!A:F,6,FALSE),"")</f>
        <v/>
      </c>
      <c r="O4243" s="4" t="str">
        <f t="shared" si="334"/>
        <v/>
      </c>
      <c r="P4243" s="4" t="str">
        <f t="shared" si="335"/>
        <v/>
      </c>
    </row>
    <row r="4244" spans="1:16">
      <c r="A4244" s="3" t="s">
        <v>4262</v>
      </c>
      <c r="B4244">
        <v>2</v>
      </c>
      <c r="C4244">
        <v>0</v>
      </c>
      <c r="D4244" s="1">
        <v>0</v>
      </c>
      <c r="E4244" s="2">
        <v>46.5</v>
      </c>
      <c r="H4244" s="4" t="str">
        <f t="shared" si="331"/>
        <v/>
      </c>
      <c r="I4244" s="4" t="str">
        <f t="shared" si="332"/>
        <v/>
      </c>
      <c r="J4244" s="4" t="str">
        <f t="shared" si="333"/>
        <v/>
      </c>
      <c r="K4244" s="4" t="str">
        <f>IF(ISERROR(MATCH(A4244,SEM_20201201_20210416!A:A,0)),"","Y")</f>
        <v/>
      </c>
      <c r="L4244" s="4" t="str">
        <f>IF(K4244="Y",VLOOKUP($A4244,SEM_20201201_20210416!$A:$G,3,FALSE),"")</f>
        <v/>
      </c>
      <c r="M4244" s="4" t="str">
        <f>IF(K4244="Y",VLOOKUP($A4244,SEM_20201201_20210416!$A:$G,4,FALSE),"")</f>
        <v/>
      </c>
      <c r="N4244" s="1" t="str">
        <f>IFERROR(VLOOKUP(A4244,SEM_20201201_20210416!A:F,6,FALSE),"")</f>
        <v/>
      </c>
      <c r="O4244" s="4" t="str">
        <f t="shared" si="334"/>
        <v/>
      </c>
      <c r="P4244" s="4" t="str">
        <f t="shared" si="335"/>
        <v/>
      </c>
    </row>
    <row r="4245" spans="1:16">
      <c r="A4245" s="3" t="s">
        <v>4566</v>
      </c>
      <c r="B4245">
        <v>2</v>
      </c>
      <c r="C4245">
        <v>0</v>
      </c>
      <c r="D4245" s="1">
        <v>0</v>
      </c>
      <c r="E4245" s="2">
        <v>46.5</v>
      </c>
      <c r="H4245" s="4" t="str">
        <f t="shared" si="331"/>
        <v/>
      </c>
      <c r="I4245" s="4" t="str">
        <f t="shared" si="332"/>
        <v/>
      </c>
      <c r="J4245" s="4" t="str">
        <f t="shared" si="333"/>
        <v/>
      </c>
      <c r="K4245" s="4" t="str">
        <f>IF(ISERROR(MATCH(A4245,SEM_20201201_20210416!A:A,0)),"","Y")</f>
        <v/>
      </c>
      <c r="L4245" s="4" t="str">
        <f>IF(K4245="Y",VLOOKUP($A4245,SEM_20201201_20210416!$A:$G,3,FALSE),"")</f>
        <v/>
      </c>
      <c r="M4245" s="4" t="str">
        <f>IF(K4245="Y",VLOOKUP($A4245,SEM_20201201_20210416!$A:$G,4,FALSE),"")</f>
        <v/>
      </c>
      <c r="N4245" s="1" t="str">
        <f>IFERROR(VLOOKUP(A4245,SEM_20201201_20210416!A:F,6,FALSE),"")</f>
        <v/>
      </c>
      <c r="O4245" s="4" t="str">
        <f t="shared" si="334"/>
        <v/>
      </c>
      <c r="P4245" s="4" t="str">
        <f t="shared" si="335"/>
        <v/>
      </c>
    </row>
    <row r="4246" spans="1:16">
      <c r="A4246" s="3" t="s">
        <v>4183</v>
      </c>
      <c r="B4246">
        <v>2</v>
      </c>
      <c r="C4246">
        <v>0</v>
      </c>
      <c r="D4246" s="1">
        <v>0</v>
      </c>
      <c r="E4246" s="2">
        <v>47</v>
      </c>
      <c r="H4246" s="4" t="str">
        <f t="shared" si="331"/>
        <v/>
      </c>
      <c r="I4246" s="4" t="str">
        <f t="shared" si="332"/>
        <v/>
      </c>
      <c r="J4246" s="4" t="str">
        <f t="shared" si="333"/>
        <v/>
      </c>
      <c r="K4246" s="4" t="str">
        <f>IF(ISERROR(MATCH(A4246,SEM_20201201_20210416!A:A,0)),"","Y")</f>
        <v/>
      </c>
      <c r="L4246" s="4" t="str">
        <f>IF(K4246="Y",VLOOKUP($A4246,SEM_20201201_20210416!$A:$G,3,FALSE),"")</f>
        <v/>
      </c>
      <c r="M4246" s="4" t="str">
        <f>IF(K4246="Y",VLOOKUP($A4246,SEM_20201201_20210416!$A:$G,4,FALSE),"")</f>
        <v/>
      </c>
      <c r="N4246" s="1" t="str">
        <f>IFERROR(VLOOKUP(A4246,SEM_20201201_20210416!A:F,6,FALSE),"")</f>
        <v/>
      </c>
      <c r="O4246" s="4" t="str">
        <f t="shared" si="334"/>
        <v/>
      </c>
      <c r="P4246" s="4" t="str">
        <f t="shared" si="335"/>
        <v/>
      </c>
    </row>
    <row r="4247" spans="1:16">
      <c r="A4247" s="3" t="s">
        <v>4252</v>
      </c>
      <c r="B4247">
        <v>2</v>
      </c>
      <c r="C4247">
        <v>0</v>
      </c>
      <c r="D4247" s="1">
        <v>0</v>
      </c>
      <c r="E4247" s="2">
        <v>47</v>
      </c>
      <c r="H4247" s="4" t="str">
        <f t="shared" si="331"/>
        <v/>
      </c>
      <c r="I4247" s="4" t="str">
        <f t="shared" si="332"/>
        <v/>
      </c>
      <c r="J4247" s="4" t="str">
        <f t="shared" si="333"/>
        <v/>
      </c>
      <c r="K4247" s="4" t="str">
        <f>IF(ISERROR(MATCH(A4247,SEM_20201201_20210416!A:A,0)),"","Y")</f>
        <v/>
      </c>
      <c r="L4247" s="4" t="str">
        <f>IF(K4247="Y",VLOOKUP($A4247,SEM_20201201_20210416!$A:$G,3,FALSE),"")</f>
        <v/>
      </c>
      <c r="M4247" s="4" t="str">
        <f>IF(K4247="Y",VLOOKUP($A4247,SEM_20201201_20210416!$A:$G,4,FALSE),"")</f>
        <v/>
      </c>
      <c r="N4247" s="1" t="str">
        <f>IFERROR(VLOOKUP(A4247,SEM_20201201_20210416!A:F,6,FALSE),"")</f>
        <v/>
      </c>
      <c r="O4247" s="4" t="str">
        <f t="shared" si="334"/>
        <v/>
      </c>
      <c r="P4247" s="4" t="str">
        <f t="shared" si="335"/>
        <v/>
      </c>
    </row>
    <row r="4248" spans="1:16">
      <c r="A4248" s="3" t="s">
        <v>4097</v>
      </c>
      <c r="B4248">
        <v>2</v>
      </c>
      <c r="C4248">
        <v>0</v>
      </c>
      <c r="D4248" s="1">
        <v>0</v>
      </c>
      <c r="E4248" s="2">
        <v>47.5</v>
      </c>
      <c r="H4248" s="4" t="str">
        <f t="shared" si="331"/>
        <v/>
      </c>
      <c r="I4248" s="4" t="str">
        <f t="shared" si="332"/>
        <v/>
      </c>
      <c r="J4248" s="4" t="str">
        <f t="shared" si="333"/>
        <v/>
      </c>
      <c r="K4248" s="4" t="str">
        <f>IF(ISERROR(MATCH(A4248,SEM_20201201_20210416!A:A,0)),"","Y")</f>
        <v/>
      </c>
      <c r="L4248" s="4" t="str">
        <f>IF(K4248="Y",VLOOKUP($A4248,SEM_20201201_20210416!$A:$G,3,FALSE),"")</f>
        <v/>
      </c>
      <c r="M4248" s="4" t="str">
        <f>IF(K4248="Y",VLOOKUP($A4248,SEM_20201201_20210416!$A:$G,4,FALSE),"")</f>
        <v/>
      </c>
      <c r="N4248" s="1" t="str">
        <f>IFERROR(VLOOKUP(A4248,SEM_20201201_20210416!A:F,6,FALSE),"")</f>
        <v/>
      </c>
      <c r="O4248" s="4" t="str">
        <f t="shared" si="334"/>
        <v/>
      </c>
      <c r="P4248" s="4" t="str">
        <f t="shared" si="335"/>
        <v/>
      </c>
    </row>
    <row r="4249" spans="1:16">
      <c r="A4249" s="3" t="s">
        <v>4329</v>
      </c>
      <c r="B4249">
        <v>2</v>
      </c>
      <c r="C4249">
        <v>0</v>
      </c>
      <c r="D4249" s="1">
        <v>0</v>
      </c>
      <c r="E4249" s="2">
        <v>47.5</v>
      </c>
      <c r="H4249" s="4" t="str">
        <f t="shared" si="331"/>
        <v/>
      </c>
      <c r="I4249" s="4" t="str">
        <f t="shared" si="332"/>
        <v/>
      </c>
      <c r="J4249" s="4" t="str">
        <f t="shared" si="333"/>
        <v/>
      </c>
      <c r="K4249" s="4" t="str">
        <f>IF(ISERROR(MATCH(A4249,SEM_20201201_20210416!A:A,0)),"","Y")</f>
        <v/>
      </c>
      <c r="L4249" s="4" t="str">
        <f>IF(K4249="Y",VLOOKUP($A4249,SEM_20201201_20210416!$A:$G,3,FALSE),"")</f>
        <v/>
      </c>
      <c r="M4249" s="4" t="str">
        <f>IF(K4249="Y",VLOOKUP($A4249,SEM_20201201_20210416!$A:$G,4,FALSE),"")</f>
        <v/>
      </c>
      <c r="N4249" s="1" t="str">
        <f>IFERROR(VLOOKUP(A4249,SEM_20201201_20210416!A:F,6,FALSE),"")</f>
        <v/>
      </c>
      <c r="O4249" s="4" t="str">
        <f t="shared" si="334"/>
        <v/>
      </c>
      <c r="P4249" s="4" t="str">
        <f t="shared" si="335"/>
        <v/>
      </c>
    </row>
    <row r="4250" spans="1:16">
      <c r="A4250" s="3" t="s">
        <v>4079</v>
      </c>
      <c r="B4250">
        <v>2</v>
      </c>
      <c r="C4250">
        <v>0</v>
      </c>
      <c r="D4250" s="1">
        <v>0</v>
      </c>
      <c r="E4250" s="2">
        <v>48</v>
      </c>
      <c r="H4250" s="4" t="str">
        <f t="shared" si="331"/>
        <v/>
      </c>
      <c r="I4250" s="4" t="str">
        <f t="shared" si="332"/>
        <v/>
      </c>
      <c r="J4250" s="4" t="str">
        <f t="shared" si="333"/>
        <v/>
      </c>
      <c r="K4250" s="4" t="str">
        <f>IF(ISERROR(MATCH(A4250,SEM_20201201_20210416!A:A,0)),"","Y")</f>
        <v/>
      </c>
      <c r="L4250" s="4" t="str">
        <f>IF(K4250="Y",VLOOKUP($A4250,SEM_20201201_20210416!$A:$G,3,FALSE),"")</f>
        <v/>
      </c>
      <c r="M4250" s="4" t="str">
        <f>IF(K4250="Y",VLOOKUP($A4250,SEM_20201201_20210416!$A:$G,4,FALSE),"")</f>
        <v/>
      </c>
      <c r="N4250" s="1" t="str">
        <f>IFERROR(VLOOKUP(A4250,SEM_20201201_20210416!A:F,6,FALSE),"")</f>
        <v/>
      </c>
      <c r="O4250" s="4" t="str">
        <f t="shared" si="334"/>
        <v/>
      </c>
      <c r="P4250" s="4" t="str">
        <f t="shared" si="335"/>
        <v/>
      </c>
    </row>
    <row r="4251" spans="1:16">
      <c r="A4251" s="3" t="s">
        <v>4409</v>
      </c>
      <c r="B4251">
        <v>2</v>
      </c>
      <c r="C4251">
        <v>0</v>
      </c>
      <c r="D4251" s="1">
        <v>0</v>
      </c>
      <c r="E4251" s="2">
        <v>48</v>
      </c>
      <c r="H4251" s="4" t="str">
        <f t="shared" si="331"/>
        <v/>
      </c>
      <c r="I4251" s="4" t="str">
        <f t="shared" si="332"/>
        <v/>
      </c>
      <c r="J4251" s="4" t="str">
        <f t="shared" si="333"/>
        <v/>
      </c>
      <c r="K4251" s="4" t="str">
        <f>IF(ISERROR(MATCH(A4251,SEM_20201201_20210416!A:A,0)),"","Y")</f>
        <v/>
      </c>
      <c r="L4251" s="4" t="str">
        <f>IF(K4251="Y",VLOOKUP($A4251,SEM_20201201_20210416!$A:$G,3,FALSE),"")</f>
        <v/>
      </c>
      <c r="M4251" s="4" t="str">
        <f>IF(K4251="Y",VLOOKUP($A4251,SEM_20201201_20210416!$A:$G,4,FALSE),"")</f>
        <v/>
      </c>
      <c r="N4251" s="1" t="str">
        <f>IFERROR(VLOOKUP(A4251,SEM_20201201_20210416!A:F,6,FALSE),"")</f>
        <v/>
      </c>
      <c r="O4251" s="4" t="str">
        <f t="shared" si="334"/>
        <v/>
      </c>
      <c r="P4251" s="4" t="str">
        <f t="shared" si="335"/>
        <v/>
      </c>
    </row>
    <row r="4252" spans="1:16">
      <c r="A4252" s="3" t="s">
        <v>4327</v>
      </c>
      <c r="B4252">
        <v>2</v>
      </c>
      <c r="C4252">
        <v>1</v>
      </c>
      <c r="D4252" s="1">
        <v>0.5</v>
      </c>
      <c r="E4252" s="2">
        <v>48.5</v>
      </c>
      <c r="H4252" s="4" t="str">
        <f t="shared" si="331"/>
        <v/>
      </c>
      <c r="I4252" s="4" t="str">
        <f t="shared" si="332"/>
        <v/>
      </c>
      <c r="J4252" s="4" t="str">
        <f t="shared" si="333"/>
        <v/>
      </c>
      <c r="K4252" s="4" t="str">
        <f>IF(ISERROR(MATCH(A4252,SEM_20201201_20210416!A:A,0)),"","Y")</f>
        <v/>
      </c>
      <c r="L4252" s="4" t="str">
        <f>IF(K4252="Y",VLOOKUP($A4252,SEM_20201201_20210416!$A:$G,3,FALSE),"")</f>
        <v/>
      </c>
      <c r="M4252" s="4" t="str">
        <f>IF(K4252="Y",VLOOKUP($A4252,SEM_20201201_20210416!$A:$G,4,FALSE),"")</f>
        <v/>
      </c>
      <c r="N4252" s="1" t="str">
        <f>IFERROR(VLOOKUP(A4252,SEM_20201201_20210416!A:F,6,FALSE),"")</f>
        <v/>
      </c>
      <c r="O4252" s="4" t="str">
        <f t="shared" si="334"/>
        <v/>
      </c>
      <c r="P4252" s="4" t="str">
        <f t="shared" si="335"/>
        <v/>
      </c>
    </row>
    <row r="4253" spans="1:16">
      <c r="A4253" s="3" t="s">
        <v>3907</v>
      </c>
      <c r="B4253">
        <v>2</v>
      </c>
      <c r="C4253">
        <v>0</v>
      </c>
      <c r="D4253" s="1">
        <v>0</v>
      </c>
      <c r="E4253" s="2">
        <v>48.5</v>
      </c>
      <c r="H4253" s="4" t="str">
        <f t="shared" si="331"/>
        <v/>
      </c>
      <c r="I4253" s="4" t="str">
        <f t="shared" si="332"/>
        <v/>
      </c>
      <c r="J4253" s="4" t="str">
        <f t="shared" si="333"/>
        <v/>
      </c>
      <c r="K4253" s="4" t="str">
        <f>IF(ISERROR(MATCH(A4253,SEM_20201201_20210416!A:A,0)),"","Y")</f>
        <v/>
      </c>
      <c r="L4253" s="4" t="str">
        <f>IF(K4253="Y",VLOOKUP($A4253,SEM_20201201_20210416!$A:$G,3,FALSE),"")</f>
        <v/>
      </c>
      <c r="M4253" s="4" t="str">
        <f>IF(K4253="Y",VLOOKUP($A4253,SEM_20201201_20210416!$A:$G,4,FALSE),"")</f>
        <v/>
      </c>
      <c r="N4253" s="1" t="str">
        <f>IFERROR(VLOOKUP(A4253,SEM_20201201_20210416!A:F,6,FALSE),"")</f>
        <v/>
      </c>
      <c r="O4253" s="4" t="str">
        <f t="shared" si="334"/>
        <v/>
      </c>
      <c r="P4253" s="4" t="str">
        <f t="shared" si="335"/>
        <v/>
      </c>
    </row>
    <row r="4254" spans="1:16">
      <c r="A4254" s="3" t="s">
        <v>4145</v>
      </c>
      <c r="B4254">
        <v>2</v>
      </c>
      <c r="C4254">
        <v>0</v>
      </c>
      <c r="D4254" s="1">
        <v>0</v>
      </c>
      <c r="E4254" s="2">
        <v>48.5</v>
      </c>
      <c r="H4254" s="4" t="str">
        <f t="shared" si="331"/>
        <v/>
      </c>
      <c r="I4254" s="4" t="str">
        <f t="shared" si="332"/>
        <v/>
      </c>
      <c r="J4254" s="4" t="str">
        <f t="shared" si="333"/>
        <v/>
      </c>
      <c r="K4254" s="4" t="str">
        <f>IF(ISERROR(MATCH(A4254,SEM_20201201_20210416!A:A,0)),"","Y")</f>
        <v/>
      </c>
      <c r="L4254" s="4" t="str">
        <f>IF(K4254="Y",VLOOKUP($A4254,SEM_20201201_20210416!$A:$G,3,FALSE),"")</f>
        <v/>
      </c>
      <c r="M4254" s="4" t="str">
        <f>IF(K4254="Y",VLOOKUP($A4254,SEM_20201201_20210416!$A:$G,4,FALSE),"")</f>
        <v/>
      </c>
      <c r="N4254" s="1" t="str">
        <f>IFERROR(VLOOKUP(A4254,SEM_20201201_20210416!A:F,6,FALSE),"")</f>
        <v/>
      </c>
      <c r="O4254" s="4" t="str">
        <f t="shared" si="334"/>
        <v/>
      </c>
      <c r="P4254" s="4" t="str">
        <f t="shared" si="335"/>
        <v/>
      </c>
    </row>
    <row r="4255" spans="1:16">
      <c r="A4255" s="3" t="s">
        <v>4411</v>
      </c>
      <c r="B4255">
        <v>2</v>
      </c>
      <c r="C4255">
        <v>0</v>
      </c>
      <c r="D4255" s="1">
        <v>0</v>
      </c>
      <c r="E4255" s="2">
        <v>48.5</v>
      </c>
      <c r="H4255" s="4" t="str">
        <f t="shared" si="331"/>
        <v/>
      </c>
      <c r="I4255" s="4" t="str">
        <f t="shared" si="332"/>
        <v/>
      </c>
      <c r="J4255" s="4" t="str">
        <f t="shared" si="333"/>
        <v/>
      </c>
      <c r="K4255" s="4" t="str">
        <f>IF(ISERROR(MATCH(A4255,SEM_20201201_20210416!A:A,0)),"","Y")</f>
        <v/>
      </c>
      <c r="L4255" s="4" t="str">
        <f>IF(K4255="Y",VLOOKUP($A4255,SEM_20201201_20210416!$A:$G,3,FALSE),"")</f>
        <v/>
      </c>
      <c r="M4255" s="4" t="str">
        <f>IF(K4255="Y",VLOOKUP($A4255,SEM_20201201_20210416!$A:$G,4,FALSE),"")</f>
        <v/>
      </c>
      <c r="N4255" s="1" t="str">
        <f>IFERROR(VLOOKUP(A4255,SEM_20201201_20210416!A:F,6,FALSE),"")</f>
        <v/>
      </c>
      <c r="O4255" s="4" t="str">
        <f t="shared" si="334"/>
        <v/>
      </c>
      <c r="P4255" s="4" t="str">
        <f t="shared" si="335"/>
        <v/>
      </c>
    </row>
    <row r="4256" spans="1:16">
      <c r="A4256" s="3" t="s">
        <v>3842</v>
      </c>
      <c r="B4256">
        <v>2</v>
      </c>
      <c r="C4256">
        <v>0</v>
      </c>
      <c r="D4256" s="1">
        <v>0</v>
      </c>
      <c r="E4256" s="2">
        <v>49</v>
      </c>
      <c r="H4256" s="4" t="str">
        <f t="shared" si="331"/>
        <v/>
      </c>
      <c r="I4256" s="4" t="str">
        <f t="shared" si="332"/>
        <v/>
      </c>
      <c r="J4256" s="4" t="str">
        <f t="shared" si="333"/>
        <v/>
      </c>
      <c r="K4256" s="4" t="str">
        <f>IF(ISERROR(MATCH(A4256,SEM_20201201_20210416!A:A,0)),"","Y")</f>
        <v/>
      </c>
      <c r="L4256" s="4" t="str">
        <f>IF(K4256="Y",VLOOKUP($A4256,SEM_20201201_20210416!$A:$G,3,FALSE),"")</f>
        <v/>
      </c>
      <c r="M4256" s="4" t="str">
        <f>IF(K4256="Y",VLOOKUP($A4256,SEM_20201201_20210416!$A:$G,4,FALSE),"")</f>
        <v/>
      </c>
      <c r="N4256" s="1" t="str">
        <f>IFERROR(VLOOKUP(A4256,SEM_20201201_20210416!A:F,6,FALSE),"")</f>
        <v/>
      </c>
      <c r="O4256" s="4" t="str">
        <f t="shared" si="334"/>
        <v/>
      </c>
      <c r="P4256" s="4" t="str">
        <f t="shared" si="335"/>
        <v/>
      </c>
    </row>
    <row r="4257" spans="1:16">
      <c r="A4257" s="3" t="s">
        <v>3849</v>
      </c>
      <c r="B4257">
        <v>2</v>
      </c>
      <c r="C4257">
        <v>0</v>
      </c>
      <c r="D4257" s="1">
        <v>0</v>
      </c>
      <c r="E4257" s="2">
        <v>49</v>
      </c>
      <c r="H4257" s="4" t="str">
        <f t="shared" si="331"/>
        <v/>
      </c>
      <c r="I4257" s="4" t="str">
        <f t="shared" si="332"/>
        <v/>
      </c>
      <c r="J4257" s="4" t="str">
        <f t="shared" si="333"/>
        <v/>
      </c>
      <c r="K4257" s="4" t="str">
        <f>IF(ISERROR(MATCH(A4257,SEM_20201201_20210416!A:A,0)),"","Y")</f>
        <v/>
      </c>
      <c r="L4257" s="4" t="str">
        <f>IF(K4257="Y",VLOOKUP($A4257,SEM_20201201_20210416!$A:$G,3,FALSE),"")</f>
        <v/>
      </c>
      <c r="M4257" s="4" t="str">
        <f>IF(K4257="Y",VLOOKUP($A4257,SEM_20201201_20210416!$A:$G,4,FALSE),"")</f>
        <v/>
      </c>
      <c r="N4257" s="1" t="str">
        <f>IFERROR(VLOOKUP(A4257,SEM_20201201_20210416!A:F,6,FALSE),"")</f>
        <v/>
      </c>
      <c r="O4257" s="4" t="str">
        <f t="shared" si="334"/>
        <v/>
      </c>
      <c r="P4257" s="4" t="str">
        <f t="shared" si="335"/>
        <v/>
      </c>
    </row>
    <row r="4258" spans="1:16">
      <c r="A4258" s="3" t="s">
        <v>4127</v>
      </c>
      <c r="B4258">
        <v>2</v>
      </c>
      <c r="C4258">
        <v>0</v>
      </c>
      <c r="D4258" s="1">
        <v>0</v>
      </c>
      <c r="E4258" s="2">
        <v>49</v>
      </c>
      <c r="H4258" s="4" t="str">
        <f t="shared" si="331"/>
        <v/>
      </c>
      <c r="I4258" s="4" t="str">
        <f t="shared" si="332"/>
        <v/>
      </c>
      <c r="J4258" s="4" t="str">
        <f t="shared" si="333"/>
        <v/>
      </c>
      <c r="K4258" s="4" t="str">
        <f>IF(ISERROR(MATCH(A4258,SEM_20201201_20210416!A:A,0)),"","Y")</f>
        <v/>
      </c>
      <c r="L4258" s="4" t="str">
        <f>IF(K4258="Y",VLOOKUP($A4258,SEM_20201201_20210416!$A:$G,3,FALSE),"")</f>
        <v/>
      </c>
      <c r="M4258" s="4" t="str">
        <f>IF(K4258="Y",VLOOKUP($A4258,SEM_20201201_20210416!$A:$G,4,FALSE),"")</f>
        <v/>
      </c>
      <c r="N4258" s="1" t="str">
        <f>IFERROR(VLOOKUP(A4258,SEM_20201201_20210416!A:F,6,FALSE),"")</f>
        <v/>
      </c>
      <c r="O4258" s="4" t="str">
        <f t="shared" si="334"/>
        <v/>
      </c>
      <c r="P4258" s="4" t="str">
        <f t="shared" si="335"/>
        <v/>
      </c>
    </row>
    <row r="4259" spans="1:16">
      <c r="A4259" s="3" t="s">
        <v>4340</v>
      </c>
      <c r="B4259">
        <v>2</v>
      </c>
      <c r="C4259">
        <v>0</v>
      </c>
      <c r="D4259" s="1">
        <v>0</v>
      </c>
      <c r="E4259" s="2">
        <v>49.5</v>
      </c>
      <c r="H4259" s="4" t="str">
        <f t="shared" si="331"/>
        <v/>
      </c>
      <c r="I4259" s="4" t="str">
        <f t="shared" si="332"/>
        <v/>
      </c>
      <c r="J4259" s="4" t="str">
        <f t="shared" si="333"/>
        <v/>
      </c>
      <c r="K4259" s="4" t="str">
        <f>IF(ISERROR(MATCH(A4259,SEM_20201201_20210416!A:A,0)),"","Y")</f>
        <v/>
      </c>
      <c r="L4259" s="4" t="str">
        <f>IF(K4259="Y",VLOOKUP($A4259,SEM_20201201_20210416!$A:$G,3,FALSE),"")</f>
        <v/>
      </c>
      <c r="M4259" s="4" t="str">
        <f>IF(K4259="Y",VLOOKUP($A4259,SEM_20201201_20210416!$A:$G,4,FALSE),"")</f>
        <v/>
      </c>
      <c r="N4259" s="1" t="str">
        <f>IFERROR(VLOOKUP(A4259,SEM_20201201_20210416!A:F,6,FALSE),"")</f>
        <v/>
      </c>
      <c r="O4259" s="4" t="str">
        <f t="shared" si="334"/>
        <v/>
      </c>
      <c r="P4259" s="4" t="str">
        <f t="shared" si="335"/>
        <v/>
      </c>
    </row>
    <row r="4260" spans="1:16">
      <c r="A4260" s="3" t="s">
        <v>4389</v>
      </c>
      <c r="B4260">
        <v>2</v>
      </c>
      <c r="C4260">
        <v>0</v>
      </c>
      <c r="D4260" s="1">
        <v>0</v>
      </c>
      <c r="E4260" s="2">
        <v>49.5</v>
      </c>
      <c r="H4260" s="4" t="str">
        <f t="shared" si="331"/>
        <v/>
      </c>
      <c r="I4260" s="4" t="str">
        <f t="shared" si="332"/>
        <v/>
      </c>
      <c r="J4260" s="4" t="str">
        <f t="shared" si="333"/>
        <v/>
      </c>
      <c r="K4260" s="4" t="str">
        <f>IF(ISERROR(MATCH(A4260,SEM_20201201_20210416!A:A,0)),"","Y")</f>
        <v/>
      </c>
      <c r="L4260" s="4" t="str">
        <f>IF(K4260="Y",VLOOKUP($A4260,SEM_20201201_20210416!$A:$G,3,FALSE),"")</f>
        <v/>
      </c>
      <c r="M4260" s="4" t="str">
        <f>IF(K4260="Y",VLOOKUP($A4260,SEM_20201201_20210416!$A:$G,4,FALSE),"")</f>
        <v/>
      </c>
      <c r="N4260" s="1" t="str">
        <f>IFERROR(VLOOKUP(A4260,SEM_20201201_20210416!A:F,6,FALSE),"")</f>
        <v/>
      </c>
      <c r="O4260" s="4" t="str">
        <f t="shared" si="334"/>
        <v/>
      </c>
      <c r="P4260" s="4" t="str">
        <f t="shared" si="335"/>
        <v/>
      </c>
    </row>
    <row r="4261" spans="1:16">
      <c r="A4261" s="3" t="s">
        <v>4089</v>
      </c>
      <c r="B4261">
        <v>2</v>
      </c>
      <c r="C4261">
        <v>0</v>
      </c>
      <c r="D4261" s="1">
        <v>0</v>
      </c>
      <c r="E4261" s="2">
        <v>50</v>
      </c>
      <c r="H4261" s="4" t="str">
        <f t="shared" si="331"/>
        <v/>
      </c>
      <c r="I4261" s="4" t="str">
        <f t="shared" si="332"/>
        <v/>
      </c>
      <c r="J4261" s="4" t="str">
        <f t="shared" si="333"/>
        <v/>
      </c>
      <c r="K4261" s="4" t="str">
        <f>IF(ISERROR(MATCH(A4261,SEM_20201201_20210416!A:A,0)),"","Y")</f>
        <v/>
      </c>
      <c r="L4261" s="4" t="str">
        <f>IF(K4261="Y",VLOOKUP($A4261,SEM_20201201_20210416!$A:$G,3,FALSE),"")</f>
        <v/>
      </c>
      <c r="M4261" s="4" t="str">
        <f>IF(K4261="Y",VLOOKUP($A4261,SEM_20201201_20210416!$A:$G,4,FALSE),"")</f>
        <v/>
      </c>
      <c r="N4261" s="1" t="str">
        <f>IFERROR(VLOOKUP(A4261,SEM_20201201_20210416!A:F,6,FALSE),"")</f>
        <v/>
      </c>
      <c r="O4261" s="4" t="str">
        <f t="shared" si="334"/>
        <v/>
      </c>
      <c r="P4261" s="4" t="str">
        <f t="shared" si="335"/>
        <v/>
      </c>
    </row>
    <row r="4262" spans="1:16">
      <c r="A4262" s="3" t="s">
        <v>3738</v>
      </c>
      <c r="B4262">
        <v>2</v>
      </c>
      <c r="C4262">
        <v>0</v>
      </c>
      <c r="D4262" s="1">
        <v>0</v>
      </c>
      <c r="E4262" s="2">
        <v>51</v>
      </c>
      <c r="H4262" s="4" t="str">
        <f t="shared" si="331"/>
        <v/>
      </c>
      <c r="I4262" s="4" t="str">
        <f t="shared" si="332"/>
        <v/>
      </c>
      <c r="J4262" s="4" t="str">
        <f t="shared" si="333"/>
        <v/>
      </c>
      <c r="K4262" s="4" t="str">
        <f>IF(ISERROR(MATCH(A4262,SEM_20201201_20210416!A:A,0)),"","Y")</f>
        <v/>
      </c>
      <c r="L4262" s="4" t="str">
        <f>IF(K4262="Y",VLOOKUP($A4262,SEM_20201201_20210416!$A:$G,3,FALSE),"")</f>
        <v/>
      </c>
      <c r="M4262" s="4" t="str">
        <f>IF(K4262="Y",VLOOKUP($A4262,SEM_20201201_20210416!$A:$G,4,FALSE),"")</f>
        <v/>
      </c>
      <c r="N4262" s="1" t="str">
        <f>IFERROR(VLOOKUP(A4262,SEM_20201201_20210416!A:F,6,FALSE),"")</f>
        <v/>
      </c>
      <c r="O4262" s="4" t="str">
        <f t="shared" si="334"/>
        <v/>
      </c>
      <c r="P4262" s="4" t="str">
        <f t="shared" si="335"/>
        <v/>
      </c>
    </row>
    <row r="4263" spans="1:16">
      <c r="A4263" s="3" t="s">
        <v>3721</v>
      </c>
      <c r="B4263">
        <v>2</v>
      </c>
      <c r="C4263">
        <v>0</v>
      </c>
      <c r="D4263" s="1">
        <v>0</v>
      </c>
      <c r="E4263" s="2">
        <v>52</v>
      </c>
      <c r="H4263" s="4" t="str">
        <f t="shared" si="331"/>
        <v/>
      </c>
      <c r="I4263" s="4" t="str">
        <f t="shared" si="332"/>
        <v/>
      </c>
      <c r="J4263" s="4" t="str">
        <f t="shared" si="333"/>
        <v/>
      </c>
      <c r="K4263" s="4" t="str">
        <f>IF(ISERROR(MATCH(A4263,SEM_20201201_20210416!A:A,0)),"","Y")</f>
        <v/>
      </c>
      <c r="L4263" s="4" t="str">
        <f>IF(K4263="Y",VLOOKUP($A4263,SEM_20201201_20210416!$A:$G,3,FALSE),"")</f>
        <v/>
      </c>
      <c r="M4263" s="4" t="str">
        <f>IF(K4263="Y",VLOOKUP($A4263,SEM_20201201_20210416!$A:$G,4,FALSE),"")</f>
        <v/>
      </c>
      <c r="N4263" s="1" t="str">
        <f>IFERROR(VLOOKUP(A4263,SEM_20201201_20210416!A:F,6,FALSE),"")</f>
        <v/>
      </c>
      <c r="O4263" s="4" t="str">
        <f t="shared" si="334"/>
        <v/>
      </c>
      <c r="P4263" s="4" t="str">
        <f t="shared" si="335"/>
        <v/>
      </c>
    </row>
    <row r="4264" spans="1:16">
      <c r="A4264" s="3" t="s">
        <v>3825</v>
      </c>
      <c r="B4264">
        <v>2</v>
      </c>
      <c r="C4264">
        <v>0</v>
      </c>
      <c r="D4264" s="1">
        <v>0</v>
      </c>
      <c r="E4264" s="2">
        <v>52</v>
      </c>
      <c r="H4264" s="4" t="str">
        <f t="shared" si="331"/>
        <v/>
      </c>
      <c r="I4264" s="4" t="str">
        <f t="shared" si="332"/>
        <v/>
      </c>
      <c r="J4264" s="4" t="str">
        <f t="shared" si="333"/>
        <v/>
      </c>
      <c r="K4264" s="4" t="str">
        <f>IF(ISERROR(MATCH(A4264,SEM_20201201_20210416!A:A,0)),"","Y")</f>
        <v/>
      </c>
      <c r="L4264" s="4" t="str">
        <f>IF(K4264="Y",VLOOKUP($A4264,SEM_20201201_20210416!$A:$G,3,FALSE),"")</f>
        <v/>
      </c>
      <c r="M4264" s="4" t="str">
        <f>IF(K4264="Y",VLOOKUP($A4264,SEM_20201201_20210416!$A:$G,4,FALSE),"")</f>
        <v/>
      </c>
      <c r="N4264" s="1" t="str">
        <f>IFERROR(VLOOKUP(A4264,SEM_20201201_20210416!A:F,6,FALSE),"")</f>
        <v/>
      </c>
      <c r="O4264" s="4" t="str">
        <f t="shared" si="334"/>
        <v/>
      </c>
      <c r="P4264" s="4" t="str">
        <f t="shared" si="335"/>
        <v/>
      </c>
    </row>
    <row r="4265" spans="1:16">
      <c r="A4265" s="3" t="s">
        <v>3847</v>
      </c>
      <c r="B4265">
        <v>2</v>
      </c>
      <c r="C4265">
        <v>0</v>
      </c>
      <c r="D4265" s="1">
        <v>0</v>
      </c>
      <c r="E4265" s="2">
        <v>52.5</v>
      </c>
      <c r="H4265" s="4" t="str">
        <f t="shared" si="331"/>
        <v/>
      </c>
      <c r="I4265" s="4" t="str">
        <f t="shared" si="332"/>
        <v/>
      </c>
      <c r="J4265" s="4" t="str">
        <f t="shared" si="333"/>
        <v/>
      </c>
      <c r="K4265" s="4" t="str">
        <f>IF(ISERROR(MATCH(A4265,SEM_20201201_20210416!A:A,0)),"","Y")</f>
        <v/>
      </c>
      <c r="L4265" s="4" t="str">
        <f>IF(K4265="Y",VLOOKUP($A4265,SEM_20201201_20210416!$A:$G,3,FALSE),"")</f>
        <v/>
      </c>
      <c r="M4265" s="4" t="str">
        <f>IF(K4265="Y",VLOOKUP($A4265,SEM_20201201_20210416!$A:$G,4,FALSE),"")</f>
        <v/>
      </c>
      <c r="N4265" s="1" t="str">
        <f>IFERROR(VLOOKUP(A4265,SEM_20201201_20210416!A:F,6,FALSE),"")</f>
        <v/>
      </c>
      <c r="O4265" s="4" t="str">
        <f t="shared" si="334"/>
        <v/>
      </c>
      <c r="P4265" s="4" t="str">
        <f t="shared" si="335"/>
        <v/>
      </c>
    </row>
    <row r="4266" spans="1:16">
      <c r="A4266" s="3" t="s">
        <v>4170</v>
      </c>
      <c r="B4266">
        <v>2</v>
      </c>
      <c r="C4266">
        <v>0</v>
      </c>
      <c r="D4266" s="1">
        <v>0</v>
      </c>
      <c r="E4266" s="2">
        <v>52.5</v>
      </c>
      <c r="H4266" s="4" t="str">
        <f t="shared" si="331"/>
        <v/>
      </c>
      <c r="I4266" s="4" t="str">
        <f t="shared" si="332"/>
        <v/>
      </c>
      <c r="J4266" s="4" t="str">
        <f t="shared" si="333"/>
        <v/>
      </c>
      <c r="K4266" s="4" t="str">
        <f>IF(ISERROR(MATCH(A4266,SEM_20201201_20210416!A:A,0)),"","Y")</f>
        <v/>
      </c>
      <c r="L4266" s="4" t="str">
        <f>IF(K4266="Y",VLOOKUP($A4266,SEM_20201201_20210416!$A:$G,3,FALSE),"")</f>
        <v/>
      </c>
      <c r="M4266" s="4" t="str">
        <f>IF(K4266="Y",VLOOKUP($A4266,SEM_20201201_20210416!$A:$G,4,FALSE),"")</f>
        <v/>
      </c>
      <c r="N4266" s="1" t="str">
        <f>IFERROR(VLOOKUP(A4266,SEM_20201201_20210416!A:F,6,FALSE),"")</f>
        <v/>
      </c>
      <c r="O4266" s="4" t="str">
        <f t="shared" si="334"/>
        <v/>
      </c>
      <c r="P4266" s="4" t="str">
        <f t="shared" si="335"/>
        <v/>
      </c>
    </row>
    <row r="4267" spans="1:16">
      <c r="A4267" s="3" t="s">
        <v>3752</v>
      </c>
      <c r="B4267">
        <v>2</v>
      </c>
      <c r="C4267">
        <v>0</v>
      </c>
      <c r="D4267" s="1">
        <v>0</v>
      </c>
      <c r="E4267" s="2">
        <v>53</v>
      </c>
      <c r="H4267" s="4" t="str">
        <f t="shared" si="331"/>
        <v/>
      </c>
      <c r="I4267" s="4" t="str">
        <f t="shared" si="332"/>
        <v/>
      </c>
      <c r="J4267" s="4" t="str">
        <f t="shared" si="333"/>
        <v/>
      </c>
      <c r="K4267" s="4" t="str">
        <f>IF(ISERROR(MATCH(A4267,SEM_20201201_20210416!A:A,0)),"","Y")</f>
        <v/>
      </c>
      <c r="L4267" s="4" t="str">
        <f>IF(K4267="Y",VLOOKUP($A4267,SEM_20201201_20210416!$A:$G,3,FALSE),"")</f>
        <v/>
      </c>
      <c r="M4267" s="4" t="str">
        <f>IF(K4267="Y",VLOOKUP($A4267,SEM_20201201_20210416!$A:$G,4,FALSE),"")</f>
        <v/>
      </c>
      <c r="N4267" s="1" t="str">
        <f>IFERROR(VLOOKUP(A4267,SEM_20201201_20210416!A:F,6,FALSE),"")</f>
        <v/>
      </c>
      <c r="O4267" s="4" t="str">
        <f t="shared" si="334"/>
        <v/>
      </c>
      <c r="P4267" s="4" t="str">
        <f t="shared" si="335"/>
        <v/>
      </c>
    </row>
    <row r="4268" spans="1:16">
      <c r="A4268" s="3" t="s">
        <v>4455</v>
      </c>
      <c r="B4268">
        <v>2</v>
      </c>
      <c r="C4268">
        <v>0</v>
      </c>
      <c r="D4268" s="1">
        <v>0</v>
      </c>
      <c r="E4268" s="2">
        <v>53</v>
      </c>
      <c r="H4268" s="4" t="str">
        <f t="shared" si="331"/>
        <v/>
      </c>
      <c r="I4268" s="4" t="str">
        <f t="shared" si="332"/>
        <v/>
      </c>
      <c r="J4268" s="4" t="str">
        <f t="shared" si="333"/>
        <v/>
      </c>
      <c r="K4268" s="4" t="str">
        <f>IF(ISERROR(MATCH(A4268,SEM_20201201_20210416!A:A,0)),"","Y")</f>
        <v/>
      </c>
      <c r="L4268" s="4" t="str">
        <f>IF(K4268="Y",VLOOKUP($A4268,SEM_20201201_20210416!$A:$G,3,FALSE),"")</f>
        <v/>
      </c>
      <c r="M4268" s="4" t="str">
        <f>IF(K4268="Y",VLOOKUP($A4268,SEM_20201201_20210416!$A:$G,4,FALSE),"")</f>
        <v/>
      </c>
      <c r="N4268" s="1" t="str">
        <f>IFERROR(VLOOKUP(A4268,SEM_20201201_20210416!A:F,6,FALSE),"")</f>
        <v/>
      </c>
      <c r="O4268" s="4" t="str">
        <f t="shared" si="334"/>
        <v/>
      </c>
      <c r="P4268" s="4" t="str">
        <f t="shared" si="335"/>
        <v/>
      </c>
    </row>
    <row r="4269" spans="1:16">
      <c r="A4269" s="3" t="s">
        <v>4564</v>
      </c>
      <c r="B4269">
        <v>2</v>
      </c>
      <c r="C4269">
        <v>0</v>
      </c>
      <c r="D4269" s="1">
        <v>0</v>
      </c>
      <c r="E4269" s="2">
        <v>53</v>
      </c>
      <c r="H4269" s="4" t="str">
        <f t="shared" si="331"/>
        <v/>
      </c>
      <c r="I4269" s="4" t="str">
        <f t="shared" si="332"/>
        <v/>
      </c>
      <c r="J4269" s="4" t="str">
        <f t="shared" si="333"/>
        <v/>
      </c>
      <c r="K4269" s="4" t="str">
        <f>IF(ISERROR(MATCH(A4269,SEM_20201201_20210416!A:A,0)),"","Y")</f>
        <v/>
      </c>
      <c r="L4269" s="4" t="str">
        <f>IF(K4269="Y",VLOOKUP($A4269,SEM_20201201_20210416!$A:$G,3,FALSE),"")</f>
        <v/>
      </c>
      <c r="M4269" s="4" t="str">
        <f>IF(K4269="Y",VLOOKUP($A4269,SEM_20201201_20210416!$A:$G,4,FALSE),"")</f>
        <v/>
      </c>
      <c r="N4269" s="1" t="str">
        <f>IFERROR(VLOOKUP(A4269,SEM_20201201_20210416!A:F,6,FALSE),"")</f>
        <v/>
      </c>
      <c r="O4269" s="4" t="str">
        <f t="shared" si="334"/>
        <v/>
      </c>
      <c r="P4269" s="4" t="str">
        <f t="shared" si="335"/>
        <v/>
      </c>
    </row>
    <row r="4270" spans="1:16">
      <c r="A4270" s="3" t="s">
        <v>3806</v>
      </c>
      <c r="B4270">
        <v>2</v>
      </c>
      <c r="C4270">
        <v>0</v>
      </c>
      <c r="D4270" s="1">
        <v>0</v>
      </c>
      <c r="E4270" s="2">
        <v>53.5</v>
      </c>
      <c r="H4270" s="4" t="str">
        <f t="shared" si="331"/>
        <v/>
      </c>
      <c r="I4270" s="4" t="str">
        <f t="shared" si="332"/>
        <v/>
      </c>
      <c r="J4270" s="4" t="str">
        <f t="shared" si="333"/>
        <v/>
      </c>
      <c r="K4270" s="4" t="str">
        <f>IF(ISERROR(MATCH(A4270,SEM_20201201_20210416!A:A,0)),"","Y")</f>
        <v/>
      </c>
      <c r="L4270" s="4" t="str">
        <f>IF(K4270="Y",VLOOKUP($A4270,SEM_20201201_20210416!$A:$G,3,FALSE),"")</f>
        <v/>
      </c>
      <c r="M4270" s="4" t="str">
        <f>IF(K4270="Y",VLOOKUP($A4270,SEM_20201201_20210416!$A:$G,4,FALSE),"")</f>
        <v/>
      </c>
      <c r="N4270" s="1" t="str">
        <f>IFERROR(VLOOKUP(A4270,SEM_20201201_20210416!A:F,6,FALSE),"")</f>
        <v/>
      </c>
      <c r="O4270" s="4" t="str">
        <f t="shared" si="334"/>
        <v/>
      </c>
      <c r="P4270" s="4" t="str">
        <f t="shared" si="335"/>
        <v/>
      </c>
    </row>
    <row r="4271" spans="1:16">
      <c r="A4271" s="3" t="s">
        <v>4149</v>
      </c>
      <c r="B4271">
        <v>2</v>
      </c>
      <c r="C4271">
        <v>0</v>
      </c>
      <c r="D4271" s="1">
        <v>0</v>
      </c>
      <c r="E4271" s="2">
        <v>53.5</v>
      </c>
      <c r="H4271" s="4" t="str">
        <f t="shared" si="331"/>
        <v/>
      </c>
      <c r="I4271" s="4" t="str">
        <f t="shared" si="332"/>
        <v/>
      </c>
      <c r="J4271" s="4" t="str">
        <f t="shared" si="333"/>
        <v/>
      </c>
      <c r="K4271" s="4" t="str">
        <f>IF(ISERROR(MATCH(A4271,SEM_20201201_20210416!A:A,0)),"","Y")</f>
        <v/>
      </c>
      <c r="L4271" s="4" t="str">
        <f>IF(K4271="Y",VLOOKUP($A4271,SEM_20201201_20210416!$A:$G,3,FALSE),"")</f>
        <v/>
      </c>
      <c r="M4271" s="4" t="str">
        <f>IF(K4271="Y",VLOOKUP($A4271,SEM_20201201_20210416!$A:$G,4,FALSE),"")</f>
        <v/>
      </c>
      <c r="N4271" s="1" t="str">
        <f>IFERROR(VLOOKUP(A4271,SEM_20201201_20210416!A:F,6,FALSE),"")</f>
        <v/>
      </c>
      <c r="O4271" s="4" t="str">
        <f t="shared" si="334"/>
        <v/>
      </c>
      <c r="P4271" s="4" t="str">
        <f t="shared" si="335"/>
        <v/>
      </c>
    </row>
    <row r="4272" spans="1:16">
      <c r="A4272" s="3" t="s">
        <v>4432</v>
      </c>
      <c r="B4272">
        <v>2</v>
      </c>
      <c r="C4272">
        <v>0</v>
      </c>
      <c r="D4272" s="1">
        <v>0</v>
      </c>
      <c r="E4272" s="2">
        <v>53.5</v>
      </c>
      <c r="H4272" s="4" t="str">
        <f t="shared" si="331"/>
        <v/>
      </c>
      <c r="I4272" s="4" t="str">
        <f t="shared" si="332"/>
        <v/>
      </c>
      <c r="J4272" s="4" t="str">
        <f t="shared" si="333"/>
        <v/>
      </c>
      <c r="K4272" s="4" t="str">
        <f>IF(ISERROR(MATCH(A4272,SEM_20201201_20210416!A:A,0)),"","Y")</f>
        <v/>
      </c>
      <c r="L4272" s="4" t="str">
        <f>IF(K4272="Y",VLOOKUP($A4272,SEM_20201201_20210416!$A:$G,3,FALSE),"")</f>
        <v/>
      </c>
      <c r="M4272" s="4" t="str">
        <f>IF(K4272="Y",VLOOKUP($A4272,SEM_20201201_20210416!$A:$G,4,FALSE),"")</f>
        <v/>
      </c>
      <c r="N4272" s="1" t="str">
        <f>IFERROR(VLOOKUP(A4272,SEM_20201201_20210416!A:F,6,FALSE),"")</f>
        <v/>
      </c>
      <c r="O4272" s="4" t="str">
        <f t="shared" si="334"/>
        <v/>
      </c>
      <c r="P4272" s="4" t="str">
        <f t="shared" si="335"/>
        <v/>
      </c>
    </row>
    <row r="4273" spans="1:16">
      <c r="A4273" s="3" t="s">
        <v>3891</v>
      </c>
      <c r="B4273">
        <v>2</v>
      </c>
      <c r="C4273">
        <v>0</v>
      </c>
      <c r="D4273" s="1">
        <v>0</v>
      </c>
      <c r="E4273" s="2">
        <v>54</v>
      </c>
      <c r="H4273" s="4" t="str">
        <f t="shared" si="331"/>
        <v/>
      </c>
      <c r="I4273" s="4" t="str">
        <f t="shared" si="332"/>
        <v/>
      </c>
      <c r="J4273" s="4" t="str">
        <f t="shared" si="333"/>
        <v/>
      </c>
      <c r="K4273" s="4" t="str">
        <f>IF(ISERROR(MATCH(A4273,SEM_20201201_20210416!A:A,0)),"","Y")</f>
        <v/>
      </c>
      <c r="L4273" s="4" t="str">
        <f>IF(K4273="Y",VLOOKUP($A4273,SEM_20201201_20210416!$A:$G,3,FALSE),"")</f>
        <v/>
      </c>
      <c r="M4273" s="4" t="str">
        <f>IF(K4273="Y",VLOOKUP($A4273,SEM_20201201_20210416!$A:$G,4,FALSE),"")</f>
        <v/>
      </c>
      <c r="N4273" s="1" t="str">
        <f>IFERROR(VLOOKUP(A4273,SEM_20201201_20210416!A:F,6,FALSE),"")</f>
        <v/>
      </c>
      <c r="O4273" s="4" t="str">
        <f t="shared" si="334"/>
        <v/>
      </c>
      <c r="P4273" s="4" t="str">
        <f t="shared" si="335"/>
        <v/>
      </c>
    </row>
    <row r="4274" spans="1:16">
      <c r="A4274" s="3" t="s">
        <v>4283</v>
      </c>
      <c r="B4274">
        <v>2</v>
      </c>
      <c r="C4274">
        <v>0</v>
      </c>
      <c r="D4274" s="1">
        <v>0</v>
      </c>
      <c r="E4274" s="2">
        <v>54</v>
      </c>
      <c r="H4274" s="4" t="str">
        <f t="shared" si="331"/>
        <v/>
      </c>
      <c r="I4274" s="4" t="str">
        <f t="shared" si="332"/>
        <v/>
      </c>
      <c r="J4274" s="4" t="str">
        <f t="shared" si="333"/>
        <v/>
      </c>
      <c r="K4274" s="4" t="str">
        <f>IF(ISERROR(MATCH(A4274,SEM_20201201_20210416!A:A,0)),"","Y")</f>
        <v/>
      </c>
      <c r="L4274" s="4" t="str">
        <f>IF(K4274="Y",VLOOKUP($A4274,SEM_20201201_20210416!$A:$G,3,FALSE),"")</f>
        <v/>
      </c>
      <c r="M4274" s="4" t="str">
        <f>IF(K4274="Y",VLOOKUP($A4274,SEM_20201201_20210416!$A:$G,4,FALSE),"")</f>
        <v/>
      </c>
      <c r="N4274" s="1" t="str">
        <f>IFERROR(VLOOKUP(A4274,SEM_20201201_20210416!A:F,6,FALSE),"")</f>
        <v/>
      </c>
      <c r="O4274" s="4" t="str">
        <f t="shared" si="334"/>
        <v/>
      </c>
      <c r="P4274" s="4" t="str">
        <f t="shared" si="335"/>
        <v/>
      </c>
    </row>
    <row r="4275" spans="1:16">
      <c r="A4275" s="3" t="s">
        <v>4385</v>
      </c>
      <c r="B4275">
        <v>2</v>
      </c>
      <c r="C4275">
        <v>0</v>
      </c>
      <c r="D4275" s="1">
        <v>0</v>
      </c>
      <c r="E4275" s="2">
        <v>54</v>
      </c>
      <c r="H4275" s="4" t="str">
        <f t="shared" si="331"/>
        <v/>
      </c>
      <c r="I4275" s="4" t="str">
        <f t="shared" si="332"/>
        <v/>
      </c>
      <c r="J4275" s="4" t="str">
        <f t="shared" si="333"/>
        <v/>
      </c>
      <c r="K4275" s="4" t="str">
        <f>IF(ISERROR(MATCH(A4275,SEM_20201201_20210416!A:A,0)),"","Y")</f>
        <v/>
      </c>
      <c r="L4275" s="4" t="str">
        <f>IF(K4275="Y",VLOOKUP($A4275,SEM_20201201_20210416!$A:$G,3,FALSE),"")</f>
        <v/>
      </c>
      <c r="M4275" s="4" t="str">
        <f>IF(K4275="Y",VLOOKUP($A4275,SEM_20201201_20210416!$A:$G,4,FALSE),"")</f>
        <v/>
      </c>
      <c r="N4275" s="1" t="str">
        <f>IFERROR(VLOOKUP(A4275,SEM_20201201_20210416!A:F,6,FALSE),"")</f>
        <v/>
      </c>
      <c r="O4275" s="4" t="str">
        <f t="shared" si="334"/>
        <v/>
      </c>
      <c r="P4275" s="4" t="str">
        <f t="shared" si="335"/>
        <v/>
      </c>
    </row>
    <row r="4276" spans="1:16">
      <c r="A4276" s="3" t="s">
        <v>3824</v>
      </c>
      <c r="B4276">
        <v>2</v>
      </c>
      <c r="C4276">
        <v>0</v>
      </c>
      <c r="D4276" s="1">
        <v>0</v>
      </c>
      <c r="E4276" s="2">
        <v>54.5</v>
      </c>
      <c r="H4276" s="4" t="str">
        <f t="shared" si="331"/>
        <v/>
      </c>
      <c r="I4276" s="4" t="str">
        <f t="shared" si="332"/>
        <v/>
      </c>
      <c r="J4276" s="4" t="str">
        <f t="shared" si="333"/>
        <v/>
      </c>
      <c r="K4276" s="4" t="str">
        <f>IF(ISERROR(MATCH(A4276,SEM_20201201_20210416!A:A,0)),"","Y")</f>
        <v/>
      </c>
      <c r="L4276" s="4" t="str">
        <f>IF(K4276="Y",VLOOKUP($A4276,SEM_20201201_20210416!$A:$G,3,FALSE),"")</f>
        <v/>
      </c>
      <c r="M4276" s="4" t="str">
        <f>IF(K4276="Y",VLOOKUP($A4276,SEM_20201201_20210416!$A:$G,4,FALSE),"")</f>
        <v/>
      </c>
      <c r="N4276" s="1" t="str">
        <f>IFERROR(VLOOKUP(A4276,SEM_20201201_20210416!A:F,6,FALSE),"")</f>
        <v/>
      </c>
      <c r="O4276" s="4" t="str">
        <f t="shared" si="334"/>
        <v/>
      </c>
      <c r="P4276" s="4" t="str">
        <f t="shared" si="335"/>
        <v/>
      </c>
    </row>
    <row r="4277" spans="1:16">
      <c r="A4277" s="3" t="s">
        <v>4032</v>
      </c>
      <c r="B4277">
        <v>2</v>
      </c>
      <c r="C4277">
        <v>0</v>
      </c>
      <c r="D4277" s="1">
        <v>0</v>
      </c>
      <c r="E4277" s="2">
        <v>54.5</v>
      </c>
      <c r="H4277" s="4" t="str">
        <f t="shared" si="331"/>
        <v/>
      </c>
      <c r="I4277" s="4" t="str">
        <f t="shared" si="332"/>
        <v/>
      </c>
      <c r="J4277" s="4" t="str">
        <f t="shared" si="333"/>
        <v/>
      </c>
      <c r="K4277" s="4" t="str">
        <f>IF(ISERROR(MATCH(A4277,SEM_20201201_20210416!A:A,0)),"","Y")</f>
        <v/>
      </c>
      <c r="L4277" s="4" t="str">
        <f>IF(K4277="Y",VLOOKUP($A4277,SEM_20201201_20210416!$A:$G,3,FALSE),"")</f>
        <v/>
      </c>
      <c r="M4277" s="4" t="str">
        <f>IF(K4277="Y",VLOOKUP($A4277,SEM_20201201_20210416!$A:$G,4,FALSE),"")</f>
        <v/>
      </c>
      <c r="N4277" s="1" t="str">
        <f>IFERROR(VLOOKUP(A4277,SEM_20201201_20210416!A:F,6,FALSE),"")</f>
        <v/>
      </c>
      <c r="O4277" s="4" t="str">
        <f t="shared" si="334"/>
        <v/>
      </c>
      <c r="P4277" s="4" t="str">
        <f t="shared" si="335"/>
        <v/>
      </c>
    </row>
    <row r="4278" spans="1:16">
      <c r="A4278" s="3" t="s">
        <v>4523</v>
      </c>
      <c r="B4278">
        <v>2</v>
      </c>
      <c r="C4278">
        <v>0</v>
      </c>
      <c r="D4278" s="1">
        <v>0</v>
      </c>
      <c r="E4278" s="2">
        <v>55</v>
      </c>
      <c r="H4278" s="4" t="str">
        <f t="shared" si="331"/>
        <v/>
      </c>
      <c r="I4278" s="4" t="str">
        <f t="shared" si="332"/>
        <v/>
      </c>
      <c r="J4278" s="4" t="str">
        <f t="shared" si="333"/>
        <v/>
      </c>
      <c r="K4278" s="4" t="str">
        <f>IF(ISERROR(MATCH(A4278,SEM_20201201_20210416!A:A,0)),"","Y")</f>
        <v/>
      </c>
      <c r="L4278" s="4" t="str">
        <f>IF(K4278="Y",VLOOKUP($A4278,SEM_20201201_20210416!$A:$G,3,FALSE),"")</f>
        <v/>
      </c>
      <c r="M4278" s="4" t="str">
        <f>IF(K4278="Y",VLOOKUP($A4278,SEM_20201201_20210416!$A:$G,4,FALSE),"")</f>
        <v/>
      </c>
      <c r="N4278" s="1" t="str">
        <f>IFERROR(VLOOKUP(A4278,SEM_20201201_20210416!A:F,6,FALSE),"")</f>
        <v/>
      </c>
      <c r="O4278" s="4" t="str">
        <f t="shared" si="334"/>
        <v/>
      </c>
      <c r="P4278" s="4" t="str">
        <f t="shared" si="335"/>
        <v/>
      </c>
    </row>
    <row r="4279" spans="1:16">
      <c r="A4279" s="3" t="s">
        <v>3767</v>
      </c>
      <c r="B4279">
        <v>2</v>
      </c>
      <c r="C4279">
        <v>0</v>
      </c>
      <c r="D4279" s="1">
        <v>0</v>
      </c>
      <c r="E4279" s="2">
        <v>55.5</v>
      </c>
      <c r="H4279" s="4" t="str">
        <f t="shared" si="331"/>
        <v/>
      </c>
      <c r="I4279" s="4" t="str">
        <f t="shared" si="332"/>
        <v/>
      </c>
      <c r="J4279" s="4" t="str">
        <f t="shared" si="333"/>
        <v/>
      </c>
      <c r="K4279" s="4" t="str">
        <f>IF(ISERROR(MATCH(A4279,SEM_20201201_20210416!A:A,0)),"","Y")</f>
        <v/>
      </c>
      <c r="L4279" s="4" t="str">
        <f>IF(K4279="Y",VLOOKUP($A4279,SEM_20201201_20210416!$A:$G,3,FALSE),"")</f>
        <v/>
      </c>
      <c r="M4279" s="4" t="str">
        <f>IF(K4279="Y",VLOOKUP($A4279,SEM_20201201_20210416!$A:$G,4,FALSE),"")</f>
        <v/>
      </c>
      <c r="N4279" s="1" t="str">
        <f>IFERROR(VLOOKUP(A4279,SEM_20201201_20210416!A:F,6,FALSE),"")</f>
        <v/>
      </c>
      <c r="O4279" s="4" t="str">
        <f t="shared" si="334"/>
        <v/>
      </c>
      <c r="P4279" s="4" t="str">
        <f t="shared" si="335"/>
        <v/>
      </c>
    </row>
    <row r="4280" spans="1:16">
      <c r="A4280" s="3" t="s">
        <v>4071</v>
      </c>
      <c r="B4280">
        <v>2</v>
      </c>
      <c r="C4280">
        <v>0</v>
      </c>
      <c r="D4280" s="1">
        <v>0</v>
      </c>
      <c r="E4280" s="2">
        <v>55.5</v>
      </c>
      <c r="H4280" s="4" t="str">
        <f t="shared" si="331"/>
        <v/>
      </c>
      <c r="I4280" s="4" t="str">
        <f t="shared" si="332"/>
        <v/>
      </c>
      <c r="J4280" s="4" t="str">
        <f t="shared" si="333"/>
        <v/>
      </c>
      <c r="K4280" s="4" t="str">
        <f>IF(ISERROR(MATCH(A4280,SEM_20201201_20210416!A:A,0)),"","Y")</f>
        <v/>
      </c>
      <c r="L4280" s="4" t="str">
        <f>IF(K4280="Y",VLOOKUP($A4280,SEM_20201201_20210416!$A:$G,3,FALSE),"")</f>
        <v/>
      </c>
      <c r="M4280" s="4" t="str">
        <f>IF(K4280="Y",VLOOKUP($A4280,SEM_20201201_20210416!$A:$G,4,FALSE),"")</f>
        <v/>
      </c>
      <c r="N4280" s="1" t="str">
        <f>IFERROR(VLOOKUP(A4280,SEM_20201201_20210416!A:F,6,FALSE),"")</f>
        <v/>
      </c>
      <c r="O4280" s="4" t="str">
        <f t="shared" si="334"/>
        <v/>
      </c>
      <c r="P4280" s="4" t="str">
        <f t="shared" si="335"/>
        <v/>
      </c>
    </row>
    <row r="4281" spans="1:16">
      <c r="A4281" s="3" t="s">
        <v>4104</v>
      </c>
      <c r="B4281">
        <v>2</v>
      </c>
      <c r="C4281">
        <v>0</v>
      </c>
      <c r="D4281" s="1">
        <v>0</v>
      </c>
      <c r="E4281" s="2">
        <v>56</v>
      </c>
      <c r="H4281" s="4" t="str">
        <f t="shared" si="331"/>
        <v/>
      </c>
      <c r="I4281" s="4" t="str">
        <f t="shared" si="332"/>
        <v/>
      </c>
      <c r="J4281" s="4" t="str">
        <f t="shared" si="333"/>
        <v/>
      </c>
      <c r="K4281" s="4" t="str">
        <f>IF(ISERROR(MATCH(A4281,SEM_20201201_20210416!A:A,0)),"","Y")</f>
        <v/>
      </c>
      <c r="L4281" s="4" t="str">
        <f>IF(K4281="Y",VLOOKUP($A4281,SEM_20201201_20210416!$A:$G,3,FALSE),"")</f>
        <v/>
      </c>
      <c r="M4281" s="4" t="str">
        <f>IF(K4281="Y",VLOOKUP($A4281,SEM_20201201_20210416!$A:$G,4,FALSE),"")</f>
        <v/>
      </c>
      <c r="N4281" s="1" t="str">
        <f>IFERROR(VLOOKUP(A4281,SEM_20201201_20210416!A:F,6,FALSE),"")</f>
        <v/>
      </c>
      <c r="O4281" s="4" t="str">
        <f t="shared" si="334"/>
        <v/>
      </c>
      <c r="P4281" s="4" t="str">
        <f t="shared" si="335"/>
        <v/>
      </c>
    </row>
    <row r="4282" spans="1:16">
      <c r="A4282" s="3" t="s">
        <v>4379</v>
      </c>
      <c r="B4282">
        <v>2</v>
      </c>
      <c r="C4282">
        <v>0</v>
      </c>
      <c r="D4282" s="1">
        <v>0</v>
      </c>
      <c r="E4282" s="2">
        <v>56</v>
      </c>
      <c r="H4282" s="4" t="str">
        <f t="shared" si="331"/>
        <v/>
      </c>
      <c r="I4282" s="4" t="str">
        <f t="shared" si="332"/>
        <v/>
      </c>
      <c r="J4282" s="4" t="str">
        <f t="shared" si="333"/>
        <v/>
      </c>
      <c r="K4282" s="4" t="str">
        <f>IF(ISERROR(MATCH(A4282,SEM_20201201_20210416!A:A,0)),"","Y")</f>
        <v/>
      </c>
      <c r="L4282" s="4" t="str">
        <f>IF(K4282="Y",VLOOKUP($A4282,SEM_20201201_20210416!$A:$G,3,FALSE),"")</f>
        <v/>
      </c>
      <c r="M4282" s="4" t="str">
        <f>IF(K4282="Y",VLOOKUP($A4282,SEM_20201201_20210416!$A:$G,4,FALSE),"")</f>
        <v/>
      </c>
      <c r="N4282" s="1" t="str">
        <f>IFERROR(VLOOKUP(A4282,SEM_20201201_20210416!A:F,6,FALSE),"")</f>
        <v/>
      </c>
      <c r="O4282" s="4" t="str">
        <f t="shared" si="334"/>
        <v/>
      </c>
      <c r="P4282" s="4" t="str">
        <f t="shared" si="335"/>
        <v/>
      </c>
    </row>
    <row r="4283" spans="1:16">
      <c r="A4283" s="3" t="s">
        <v>4318</v>
      </c>
      <c r="B4283">
        <v>2</v>
      </c>
      <c r="C4283">
        <v>0</v>
      </c>
      <c r="D4283" s="1">
        <v>0</v>
      </c>
      <c r="E4283" s="2">
        <v>56.5</v>
      </c>
      <c r="H4283" s="4" t="str">
        <f t="shared" si="331"/>
        <v/>
      </c>
      <c r="I4283" s="4" t="str">
        <f t="shared" si="332"/>
        <v/>
      </c>
      <c r="J4283" s="4" t="str">
        <f t="shared" si="333"/>
        <v/>
      </c>
      <c r="K4283" s="4" t="str">
        <f>IF(ISERROR(MATCH(A4283,SEM_20201201_20210416!A:A,0)),"","Y")</f>
        <v/>
      </c>
      <c r="L4283" s="4" t="str">
        <f>IF(K4283="Y",VLOOKUP($A4283,SEM_20201201_20210416!$A:$G,3,FALSE),"")</f>
        <v/>
      </c>
      <c r="M4283" s="4" t="str">
        <f>IF(K4283="Y",VLOOKUP($A4283,SEM_20201201_20210416!$A:$G,4,FALSE),"")</f>
        <v/>
      </c>
      <c r="N4283" s="1" t="str">
        <f>IFERROR(VLOOKUP(A4283,SEM_20201201_20210416!A:F,6,FALSE),"")</f>
        <v/>
      </c>
      <c r="O4283" s="4" t="str">
        <f t="shared" si="334"/>
        <v/>
      </c>
      <c r="P4283" s="4" t="str">
        <f t="shared" si="335"/>
        <v/>
      </c>
    </row>
    <row r="4284" spans="1:16">
      <c r="A4284" s="3" t="s">
        <v>4402</v>
      </c>
      <c r="B4284">
        <v>2</v>
      </c>
      <c r="C4284">
        <v>0</v>
      </c>
      <c r="D4284" s="1">
        <v>0</v>
      </c>
      <c r="E4284" s="2">
        <v>56.5</v>
      </c>
      <c r="H4284" s="4" t="str">
        <f t="shared" si="331"/>
        <v/>
      </c>
      <c r="I4284" s="4" t="str">
        <f t="shared" si="332"/>
        <v/>
      </c>
      <c r="J4284" s="4" t="str">
        <f t="shared" si="333"/>
        <v/>
      </c>
      <c r="K4284" s="4" t="str">
        <f>IF(ISERROR(MATCH(A4284,SEM_20201201_20210416!A:A,0)),"","Y")</f>
        <v/>
      </c>
      <c r="L4284" s="4" t="str">
        <f>IF(K4284="Y",VLOOKUP($A4284,SEM_20201201_20210416!$A:$G,3,FALSE),"")</f>
        <v/>
      </c>
      <c r="M4284" s="4" t="str">
        <f>IF(K4284="Y",VLOOKUP($A4284,SEM_20201201_20210416!$A:$G,4,FALSE),"")</f>
        <v/>
      </c>
      <c r="N4284" s="1" t="str">
        <f>IFERROR(VLOOKUP(A4284,SEM_20201201_20210416!A:F,6,FALSE),"")</f>
        <v/>
      </c>
      <c r="O4284" s="4" t="str">
        <f t="shared" si="334"/>
        <v/>
      </c>
      <c r="P4284" s="4" t="str">
        <f t="shared" si="335"/>
        <v/>
      </c>
    </row>
    <row r="4285" spans="1:16">
      <c r="A4285" s="3" t="s">
        <v>4476</v>
      </c>
      <c r="B4285">
        <v>2</v>
      </c>
      <c r="C4285">
        <v>0</v>
      </c>
      <c r="D4285" s="1">
        <v>0</v>
      </c>
      <c r="E4285" s="2">
        <v>56.5</v>
      </c>
      <c r="H4285" s="4" t="str">
        <f t="shared" si="331"/>
        <v/>
      </c>
      <c r="I4285" s="4" t="str">
        <f t="shared" si="332"/>
        <v/>
      </c>
      <c r="J4285" s="4" t="str">
        <f t="shared" si="333"/>
        <v/>
      </c>
      <c r="K4285" s="4" t="str">
        <f>IF(ISERROR(MATCH(A4285,SEM_20201201_20210416!A:A,0)),"","Y")</f>
        <v/>
      </c>
      <c r="L4285" s="4" t="str">
        <f>IF(K4285="Y",VLOOKUP($A4285,SEM_20201201_20210416!$A:$G,3,FALSE),"")</f>
        <v/>
      </c>
      <c r="M4285" s="4" t="str">
        <f>IF(K4285="Y",VLOOKUP($A4285,SEM_20201201_20210416!$A:$G,4,FALSE),"")</f>
        <v/>
      </c>
      <c r="N4285" s="1" t="str">
        <f>IFERROR(VLOOKUP(A4285,SEM_20201201_20210416!A:F,6,FALSE),"")</f>
        <v/>
      </c>
      <c r="O4285" s="4" t="str">
        <f t="shared" si="334"/>
        <v/>
      </c>
      <c r="P4285" s="4" t="str">
        <f t="shared" si="335"/>
        <v/>
      </c>
    </row>
    <row r="4286" spans="1:16">
      <c r="A4286" s="3" t="s">
        <v>4519</v>
      </c>
      <c r="B4286">
        <v>2</v>
      </c>
      <c r="C4286">
        <v>0</v>
      </c>
      <c r="D4286" s="1">
        <v>0</v>
      </c>
      <c r="E4286" s="2">
        <v>56.5</v>
      </c>
      <c r="H4286" s="4" t="str">
        <f t="shared" si="331"/>
        <v/>
      </c>
      <c r="I4286" s="4" t="str">
        <f t="shared" si="332"/>
        <v/>
      </c>
      <c r="J4286" s="4" t="str">
        <f t="shared" si="333"/>
        <v/>
      </c>
      <c r="K4286" s="4" t="str">
        <f>IF(ISERROR(MATCH(A4286,SEM_20201201_20210416!A:A,0)),"","Y")</f>
        <v/>
      </c>
      <c r="L4286" s="4" t="str">
        <f>IF(K4286="Y",VLOOKUP($A4286,SEM_20201201_20210416!$A:$G,3,FALSE),"")</f>
        <v/>
      </c>
      <c r="M4286" s="4" t="str">
        <f>IF(K4286="Y",VLOOKUP($A4286,SEM_20201201_20210416!$A:$G,4,FALSE),"")</f>
        <v/>
      </c>
      <c r="N4286" s="1" t="str">
        <f>IFERROR(VLOOKUP(A4286,SEM_20201201_20210416!A:F,6,FALSE),"")</f>
        <v/>
      </c>
      <c r="O4286" s="4" t="str">
        <f t="shared" si="334"/>
        <v/>
      </c>
      <c r="P4286" s="4" t="str">
        <f t="shared" si="335"/>
        <v/>
      </c>
    </row>
    <row r="4287" spans="1:16">
      <c r="A4287" s="3" t="s">
        <v>3937</v>
      </c>
      <c r="B4287">
        <v>2</v>
      </c>
      <c r="C4287">
        <v>0</v>
      </c>
      <c r="D4287" s="1">
        <v>0</v>
      </c>
      <c r="E4287" s="2">
        <v>57</v>
      </c>
      <c r="H4287" s="4" t="str">
        <f t="shared" si="331"/>
        <v/>
      </c>
      <c r="I4287" s="4" t="str">
        <f t="shared" si="332"/>
        <v/>
      </c>
      <c r="J4287" s="4" t="str">
        <f t="shared" si="333"/>
        <v/>
      </c>
      <c r="K4287" s="4" t="str">
        <f>IF(ISERROR(MATCH(A4287,SEM_20201201_20210416!A:A,0)),"","Y")</f>
        <v/>
      </c>
      <c r="L4287" s="4" t="str">
        <f>IF(K4287="Y",VLOOKUP($A4287,SEM_20201201_20210416!$A:$G,3,FALSE),"")</f>
        <v/>
      </c>
      <c r="M4287" s="4" t="str">
        <f>IF(K4287="Y",VLOOKUP($A4287,SEM_20201201_20210416!$A:$G,4,FALSE),"")</f>
        <v/>
      </c>
      <c r="N4287" s="1" t="str">
        <f>IFERROR(VLOOKUP(A4287,SEM_20201201_20210416!A:F,6,FALSE),"")</f>
        <v/>
      </c>
      <c r="O4287" s="4" t="str">
        <f t="shared" si="334"/>
        <v/>
      </c>
      <c r="P4287" s="4" t="str">
        <f t="shared" si="335"/>
        <v/>
      </c>
    </row>
    <row r="4288" spans="1:16">
      <c r="A4288" s="3" t="s">
        <v>4227</v>
      </c>
      <c r="B4288">
        <v>2</v>
      </c>
      <c r="C4288">
        <v>0</v>
      </c>
      <c r="D4288" s="1">
        <v>0</v>
      </c>
      <c r="E4288" s="2">
        <v>57</v>
      </c>
      <c r="H4288" s="4" t="str">
        <f t="shared" si="331"/>
        <v/>
      </c>
      <c r="I4288" s="4" t="str">
        <f t="shared" si="332"/>
        <v/>
      </c>
      <c r="J4288" s="4" t="str">
        <f t="shared" si="333"/>
        <v/>
      </c>
      <c r="K4288" s="4" t="str">
        <f>IF(ISERROR(MATCH(A4288,SEM_20201201_20210416!A:A,0)),"","Y")</f>
        <v/>
      </c>
      <c r="L4288" s="4" t="str">
        <f>IF(K4288="Y",VLOOKUP($A4288,SEM_20201201_20210416!$A:$G,3,FALSE),"")</f>
        <v/>
      </c>
      <c r="M4288" s="4" t="str">
        <f>IF(K4288="Y",VLOOKUP($A4288,SEM_20201201_20210416!$A:$G,4,FALSE),"")</f>
        <v/>
      </c>
      <c r="N4288" s="1" t="str">
        <f>IFERROR(VLOOKUP(A4288,SEM_20201201_20210416!A:F,6,FALSE),"")</f>
        <v/>
      </c>
      <c r="O4288" s="4" t="str">
        <f t="shared" si="334"/>
        <v/>
      </c>
      <c r="P4288" s="4" t="str">
        <f t="shared" si="335"/>
        <v/>
      </c>
    </row>
    <row r="4289" spans="1:16">
      <c r="A4289" s="3" t="s">
        <v>3793</v>
      </c>
      <c r="B4289">
        <v>2</v>
      </c>
      <c r="C4289">
        <v>0</v>
      </c>
      <c r="D4289" s="1">
        <v>0</v>
      </c>
      <c r="E4289" s="2">
        <v>57.5</v>
      </c>
      <c r="H4289" s="4" t="str">
        <f t="shared" si="331"/>
        <v/>
      </c>
      <c r="I4289" s="4" t="str">
        <f t="shared" si="332"/>
        <v/>
      </c>
      <c r="J4289" s="4" t="str">
        <f t="shared" si="333"/>
        <v/>
      </c>
      <c r="K4289" s="4" t="str">
        <f>IF(ISERROR(MATCH(A4289,SEM_20201201_20210416!A:A,0)),"","Y")</f>
        <v/>
      </c>
      <c r="L4289" s="4" t="str">
        <f>IF(K4289="Y",VLOOKUP($A4289,SEM_20201201_20210416!$A:$G,3,FALSE),"")</f>
        <v/>
      </c>
      <c r="M4289" s="4" t="str">
        <f>IF(K4289="Y",VLOOKUP($A4289,SEM_20201201_20210416!$A:$G,4,FALSE),"")</f>
        <v/>
      </c>
      <c r="N4289" s="1" t="str">
        <f>IFERROR(VLOOKUP(A4289,SEM_20201201_20210416!A:F,6,FALSE),"")</f>
        <v/>
      </c>
      <c r="O4289" s="4" t="str">
        <f t="shared" si="334"/>
        <v/>
      </c>
      <c r="P4289" s="4" t="str">
        <f t="shared" si="335"/>
        <v/>
      </c>
    </row>
    <row r="4290" spans="1:16">
      <c r="A4290" s="3" t="s">
        <v>3956</v>
      </c>
      <c r="B4290">
        <v>2</v>
      </c>
      <c r="C4290">
        <v>0</v>
      </c>
      <c r="D4290" s="1">
        <v>0</v>
      </c>
      <c r="E4290" s="2">
        <v>57.5</v>
      </c>
      <c r="H4290" s="4" t="str">
        <f t="shared" si="331"/>
        <v/>
      </c>
      <c r="I4290" s="4" t="str">
        <f t="shared" si="332"/>
        <v/>
      </c>
      <c r="J4290" s="4" t="str">
        <f t="shared" si="333"/>
        <v/>
      </c>
      <c r="K4290" s="4" t="str">
        <f>IF(ISERROR(MATCH(A4290,SEM_20201201_20210416!A:A,0)),"","Y")</f>
        <v/>
      </c>
      <c r="L4290" s="4" t="str">
        <f>IF(K4290="Y",VLOOKUP($A4290,SEM_20201201_20210416!$A:$G,3,FALSE),"")</f>
        <v/>
      </c>
      <c r="M4290" s="4" t="str">
        <f>IF(K4290="Y",VLOOKUP($A4290,SEM_20201201_20210416!$A:$G,4,FALSE),"")</f>
        <v/>
      </c>
      <c r="N4290" s="1" t="str">
        <f>IFERROR(VLOOKUP(A4290,SEM_20201201_20210416!A:F,6,FALSE),"")</f>
        <v/>
      </c>
      <c r="O4290" s="4" t="str">
        <f t="shared" si="334"/>
        <v/>
      </c>
      <c r="P4290" s="4" t="str">
        <f t="shared" si="335"/>
        <v/>
      </c>
    </row>
    <row r="4291" spans="1:16">
      <c r="A4291" s="3" t="s">
        <v>4310</v>
      </c>
      <c r="B4291">
        <v>2</v>
      </c>
      <c r="C4291">
        <v>0</v>
      </c>
      <c r="D4291" s="1">
        <v>0</v>
      </c>
      <c r="E4291" s="2">
        <v>57.5</v>
      </c>
      <c r="H4291" s="4" t="str">
        <f t="shared" ref="H4291:H4354" si="336">IF(AND(E4291&gt;=2,E4291&lt;3),"Y","")</f>
        <v/>
      </c>
      <c r="I4291" s="4" t="str">
        <f t="shared" ref="I4291:I4354" si="337">IF(AND(E4291&gt;=4,E4291&lt;5),"Y","")</f>
        <v/>
      </c>
      <c r="J4291" s="4" t="str">
        <f t="shared" ref="J4291:J4354" si="338">IF(AND(E4291&gt;=6,E4291&lt;7),"Y","")</f>
        <v/>
      </c>
      <c r="K4291" s="4" t="str">
        <f>IF(ISERROR(MATCH(A4291,SEM_20201201_20210416!A:A,0)),"","Y")</f>
        <v/>
      </c>
      <c r="L4291" s="4" t="str">
        <f>IF(K4291="Y",VLOOKUP($A4291,SEM_20201201_20210416!$A:$G,3,FALSE),"")</f>
        <v/>
      </c>
      <c r="M4291" s="4" t="str">
        <f>IF(K4291="Y",VLOOKUP($A4291,SEM_20201201_20210416!$A:$G,4,FALSE),"")</f>
        <v/>
      </c>
      <c r="N4291" s="1" t="str">
        <f>IFERROR(VLOOKUP(A4291,SEM_20201201_20210416!A:F,6,FALSE),"")</f>
        <v/>
      </c>
      <c r="O4291" s="4" t="str">
        <f t="shared" ref="O4291:O4354" si="339">IF(AND(K4291="Y",M4291&gt;C4291),"Y","")</f>
        <v/>
      </c>
      <c r="P4291" s="4" t="str">
        <f t="shared" ref="P4291:P4354" si="340">IF(AND(G4291&lt;&gt;"N",E4291&gt;$V$1,D4291&lt;$V$2,B4291&gt;=$V$3),"Y","")</f>
        <v/>
      </c>
    </row>
    <row r="4292" spans="1:16">
      <c r="A4292" s="3" t="s">
        <v>3748</v>
      </c>
      <c r="B4292">
        <v>2</v>
      </c>
      <c r="C4292">
        <v>0</v>
      </c>
      <c r="D4292" s="1">
        <v>0</v>
      </c>
      <c r="E4292" s="2">
        <v>58</v>
      </c>
      <c r="H4292" s="4" t="str">
        <f t="shared" si="336"/>
        <v/>
      </c>
      <c r="I4292" s="4" t="str">
        <f t="shared" si="337"/>
        <v/>
      </c>
      <c r="J4292" s="4" t="str">
        <f t="shared" si="338"/>
        <v/>
      </c>
      <c r="K4292" s="4" t="str">
        <f>IF(ISERROR(MATCH(A4292,SEM_20201201_20210416!A:A,0)),"","Y")</f>
        <v/>
      </c>
      <c r="L4292" s="4" t="str">
        <f>IF(K4292="Y",VLOOKUP($A4292,SEM_20201201_20210416!$A:$G,3,FALSE),"")</f>
        <v/>
      </c>
      <c r="M4292" s="4" t="str">
        <f>IF(K4292="Y",VLOOKUP($A4292,SEM_20201201_20210416!$A:$G,4,FALSE),"")</f>
        <v/>
      </c>
      <c r="N4292" s="1" t="str">
        <f>IFERROR(VLOOKUP(A4292,SEM_20201201_20210416!A:F,6,FALSE),"")</f>
        <v/>
      </c>
      <c r="O4292" s="4" t="str">
        <f t="shared" si="339"/>
        <v/>
      </c>
      <c r="P4292" s="4" t="str">
        <f t="shared" si="340"/>
        <v/>
      </c>
    </row>
    <row r="4293" spans="1:16">
      <c r="A4293" s="3" t="s">
        <v>4449</v>
      </c>
      <c r="B4293">
        <v>2</v>
      </c>
      <c r="C4293">
        <v>0</v>
      </c>
      <c r="D4293" s="1">
        <v>0</v>
      </c>
      <c r="E4293" s="2">
        <v>58</v>
      </c>
      <c r="H4293" s="4" t="str">
        <f t="shared" si="336"/>
        <v/>
      </c>
      <c r="I4293" s="4" t="str">
        <f t="shared" si="337"/>
        <v/>
      </c>
      <c r="J4293" s="4" t="str">
        <f t="shared" si="338"/>
        <v/>
      </c>
      <c r="K4293" s="4" t="str">
        <f>IF(ISERROR(MATCH(A4293,SEM_20201201_20210416!A:A,0)),"","Y")</f>
        <v/>
      </c>
      <c r="L4293" s="4" t="str">
        <f>IF(K4293="Y",VLOOKUP($A4293,SEM_20201201_20210416!$A:$G,3,FALSE),"")</f>
        <v/>
      </c>
      <c r="M4293" s="4" t="str">
        <f>IF(K4293="Y",VLOOKUP($A4293,SEM_20201201_20210416!$A:$G,4,FALSE),"")</f>
        <v/>
      </c>
      <c r="N4293" s="1" t="str">
        <f>IFERROR(VLOOKUP(A4293,SEM_20201201_20210416!A:F,6,FALSE),"")</f>
        <v/>
      </c>
      <c r="O4293" s="4" t="str">
        <f t="shared" si="339"/>
        <v/>
      </c>
      <c r="P4293" s="4" t="str">
        <f t="shared" si="340"/>
        <v/>
      </c>
    </row>
    <row r="4294" spans="1:16">
      <c r="A4294" s="3" t="s">
        <v>4509</v>
      </c>
      <c r="B4294">
        <v>2</v>
      </c>
      <c r="C4294">
        <v>0</v>
      </c>
      <c r="D4294" s="1">
        <v>0</v>
      </c>
      <c r="E4294" s="2">
        <v>58</v>
      </c>
      <c r="H4294" s="4" t="str">
        <f t="shared" si="336"/>
        <v/>
      </c>
      <c r="I4294" s="4" t="str">
        <f t="shared" si="337"/>
        <v/>
      </c>
      <c r="J4294" s="4" t="str">
        <f t="shared" si="338"/>
        <v/>
      </c>
      <c r="K4294" s="4" t="str">
        <f>IF(ISERROR(MATCH(A4294,SEM_20201201_20210416!A:A,0)),"","Y")</f>
        <v/>
      </c>
      <c r="L4294" s="4" t="str">
        <f>IF(K4294="Y",VLOOKUP($A4294,SEM_20201201_20210416!$A:$G,3,FALSE),"")</f>
        <v/>
      </c>
      <c r="M4294" s="4" t="str">
        <f>IF(K4294="Y",VLOOKUP($A4294,SEM_20201201_20210416!$A:$G,4,FALSE),"")</f>
        <v/>
      </c>
      <c r="N4294" s="1" t="str">
        <f>IFERROR(VLOOKUP(A4294,SEM_20201201_20210416!A:F,6,FALSE),"")</f>
        <v/>
      </c>
      <c r="O4294" s="4" t="str">
        <f t="shared" si="339"/>
        <v/>
      </c>
      <c r="P4294" s="4" t="str">
        <f t="shared" si="340"/>
        <v/>
      </c>
    </row>
    <row r="4295" spans="1:16">
      <c r="A4295" s="3" t="s">
        <v>4218</v>
      </c>
      <c r="B4295">
        <v>2</v>
      </c>
      <c r="C4295">
        <v>0</v>
      </c>
      <c r="D4295" s="1">
        <v>0</v>
      </c>
      <c r="E4295" s="2">
        <v>59</v>
      </c>
      <c r="H4295" s="4" t="str">
        <f t="shared" si="336"/>
        <v/>
      </c>
      <c r="I4295" s="4" t="str">
        <f t="shared" si="337"/>
        <v/>
      </c>
      <c r="J4295" s="4" t="str">
        <f t="shared" si="338"/>
        <v/>
      </c>
      <c r="K4295" s="4" t="str">
        <f>IF(ISERROR(MATCH(A4295,SEM_20201201_20210416!A:A,0)),"","Y")</f>
        <v/>
      </c>
      <c r="L4295" s="4" t="str">
        <f>IF(K4295="Y",VLOOKUP($A4295,SEM_20201201_20210416!$A:$G,3,FALSE),"")</f>
        <v/>
      </c>
      <c r="M4295" s="4" t="str">
        <f>IF(K4295="Y",VLOOKUP($A4295,SEM_20201201_20210416!$A:$G,4,FALSE),"")</f>
        <v/>
      </c>
      <c r="N4295" s="1" t="str">
        <f>IFERROR(VLOOKUP(A4295,SEM_20201201_20210416!A:F,6,FALSE),"")</f>
        <v/>
      </c>
      <c r="O4295" s="4" t="str">
        <f t="shared" si="339"/>
        <v/>
      </c>
      <c r="P4295" s="4" t="str">
        <f t="shared" si="340"/>
        <v/>
      </c>
    </row>
    <row r="4296" spans="1:16">
      <c r="A4296" s="3" t="s">
        <v>4328</v>
      </c>
      <c r="B4296">
        <v>2</v>
      </c>
      <c r="C4296">
        <v>0</v>
      </c>
      <c r="D4296" s="1">
        <v>0</v>
      </c>
      <c r="E4296" s="2">
        <v>59</v>
      </c>
      <c r="H4296" s="4" t="str">
        <f t="shared" si="336"/>
        <v/>
      </c>
      <c r="I4296" s="4" t="str">
        <f t="shared" si="337"/>
        <v/>
      </c>
      <c r="J4296" s="4" t="str">
        <f t="shared" si="338"/>
        <v/>
      </c>
      <c r="K4296" s="4" t="str">
        <f>IF(ISERROR(MATCH(A4296,SEM_20201201_20210416!A:A,0)),"","Y")</f>
        <v/>
      </c>
      <c r="L4296" s="4" t="str">
        <f>IF(K4296="Y",VLOOKUP($A4296,SEM_20201201_20210416!$A:$G,3,FALSE),"")</f>
        <v/>
      </c>
      <c r="M4296" s="4" t="str">
        <f>IF(K4296="Y",VLOOKUP($A4296,SEM_20201201_20210416!$A:$G,4,FALSE),"")</f>
        <v/>
      </c>
      <c r="N4296" s="1" t="str">
        <f>IFERROR(VLOOKUP(A4296,SEM_20201201_20210416!A:F,6,FALSE),"")</f>
        <v/>
      </c>
      <c r="O4296" s="4" t="str">
        <f t="shared" si="339"/>
        <v/>
      </c>
      <c r="P4296" s="4" t="str">
        <f t="shared" si="340"/>
        <v/>
      </c>
    </row>
    <row r="4297" spans="1:16">
      <c r="A4297" s="3" t="s">
        <v>3683</v>
      </c>
      <c r="B4297">
        <v>2</v>
      </c>
      <c r="C4297">
        <v>0</v>
      </c>
      <c r="D4297" s="1">
        <v>0</v>
      </c>
      <c r="E4297" s="2">
        <v>60</v>
      </c>
      <c r="H4297" s="4" t="str">
        <f t="shared" si="336"/>
        <v/>
      </c>
      <c r="I4297" s="4" t="str">
        <f t="shared" si="337"/>
        <v/>
      </c>
      <c r="J4297" s="4" t="str">
        <f t="shared" si="338"/>
        <v/>
      </c>
      <c r="K4297" s="4" t="str">
        <f>IF(ISERROR(MATCH(A4297,SEM_20201201_20210416!A:A,0)),"","Y")</f>
        <v/>
      </c>
      <c r="L4297" s="4" t="str">
        <f>IF(K4297="Y",VLOOKUP($A4297,SEM_20201201_20210416!$A:$G,3,FALSE),"")</f>
        <v/>
      </c>
      <c r="M4297" s="4" t="str">
        <f>IF(K4297="Y",VLOOKUP($A4297,SEM_20201201_20210416!$A:$G,4,FALSE),"")</f>
        <v/>
      </c>
      <c r="N4297" s="1" t="str">
        <f>IFERROR(VLOOKUP(A4297,SEM_20201201_20210416!A:F,6,FALSE),"")</f>
        <v/>
      </c>
      <c r="O4297" s="4" t="str">
        <f t="shared" si="339"/>
        <v/>
      </c>
      <c r="P4297" s="4" t="str">
        <f t="shared" si="340"/>
        <v/>
      </c>
    </row>
    <row r="4298" spans="1:16">
      <c r="A4298" s="3" t="s">
        <v>3915</v>
      </c>
      <c r="B4298">
        <v>2</v>
      </c>
      <c r="C4298">
        <v>0</v>
      </c>
      <c r="D4298" s="1">
        <v>0</v>
      </c>
      <c r="E4298" s="2">
        <v>60</v>
      </c>
      <c r="H4298" s="4" t="str">
        <f t="shared" si="336"/>
        <v/>
      </c>
      <c r="I4298" s="4" t="str">
        <f t="shared" si="337"/>
        <v/>
      </c>
      <c r="J4298" s="4" t="str">
        <f t="shared" si="338"/>
        <v/>
      </c>
      <c r="K4298" s="4" t="str">
        <f>IF(ISERROR(MATCH(A4298,SEM_20201201_20210416!A:A,0)),"","Y")</f>
        <v/>
      </c>
      <c r="L4298" s="4" t="str">
        <f>IF(K4298="Y",VLOOKUP($A4298,SEM_20201201_20210416!$A:$G,3,FALSE),"")</f>
        <v/>
      </c>
      <c r="M4298" s="4" t="str">
        <f>IF(K4298="Y",VLOOKUP($A4298,SEM_20201201_20210416!$A:$G,4,FALSE),"")</f>
        <v/>
      </c>
      <c r="N4298" s="1" t="str">
        <f>IFERROR(VLOOKUP(A4298,SEM_20201201_20210416!A:F,6,FALSE),"")</f>
        <v/>
      </c>
      <c r="O4298" s="4" t="str">
        <f t="shared" si="339"/>
        <v/>
      </c>
      <c r="P4298" s="4" t="str">
        <f t="shared" si="340"/>
        <v/>
      </c>
    </row>
    <row r="4299" spans="1:16">
      <c r="A4299" s="3" t="s">
        <v>4452</v>
      </c>
      <c r="B4299">
        <v>2</v>
      </c>
      <c r="C4299">
        <v>0</v>
      </c>
      <c r="D4299" s="1">
        <v>0</v>
      </c>
      <c r="E4299" s="2">
        <v>60</v>
      </c>
      <c r="H4299" s="4" t="str">
        <f t="shared" si="336"/>
        <v/>
      </c>
      <c r="I4299" s="4" t="str">
        <f t="shared" si="337"/>
        <v/>
      </c>
      <c r="J4299" s="4" t="str">
        <f t="shared" si="338"/>
        <v/>
      </c>
      <c r="K4299" s="4" t="str">
        <f>IF(ISERROR(MATCH(A4299,SEM_20201201_20210416!A:A,0)),"","Y")</f>
        <v/>
      </c>
      <c r="L4299" s="4" t="str">
        <f>IF(K4299="Y",VLOOKUP($A4299,SEM_20201201_20210416!$A:$G,3,FALSE),"")</f>
        <v/>
      </c>
      <c r="M4299" s="4" t="str">
        <f>IF(K4299="Y",VLOOKUP($A4299,SEM_20201201_20210416!$A:$G,4,FALSE),"")</f>
        <v/>
      </c>
      <c r="N4299" s="1" t="str">
        <f>IFERROR(VLOOKUP(A4299,SEM_20201201_20210416!A:F,6,FALSE),"")</f>
        <v/>
      </c>
      <c r="O4299" s="4" t="str">
        <f t="shared" si="339"/>
        <v/>
      </c>
      <c r="P4299" s="4" t="str">
        <f t="shared" si="340"/>
        <v/>
      </c>
    </row>
    <row r="4300" spans="1:16">
      <c r="A4300" s="3" t="s">
        <v>4483</v>
      </c>
      <c r="B4300">
        <v>2</v>
      </c>
      <c r="C4300">
        <v>0</v>
      </c>
      <c r="D4300" s="1">
        <v>0</v>
      </c>
      <c r="E4300" s="2">
        <v>60</v>
      </c>
      <c r="H4300" s="4" t="str">
        <f t="shared" si="336"/>
        <v/>
      </c>
      <c r="I4300" s="4" t="str">
        <f t="shared" si="337"/>
        <v/>
      </c>
      <c r="J4300" s="4" t="str">
        <f t="shared" si="338"/>
        <v/>
      </c>
      <c r="K4300" s="4" t="str">
        <f>IF(ISERROR(MATCH(A4300,SEM_20201201_20210416!A:A,0)),"","Y")</f>
        <v/>
      </c>
      <c r="L4300" s="4" t="str">
        <f>IF(K4300="Y",VLOOKUP($A4300,SEM_20201201_20210416!$A:$G,3,FALSE),"")</f>
        <v/>
      </c>
      <c r="M4300" s="4" t="str">
        <f>IF(K4300="Y",VLOOKUP($A4300,SEM_20201201_20210416!$A:$G,4,FALSE),"")</f>
        <v/>
      </c>
      <c r="N4300" s="1" t="str">
        <f>IFERROR(VLOOKUP(A4300,SEM_20201201_20210416!A:F,6,FALSE),"")</f>
        <v/>
      </c>
      <c r="O4300" s="4" t="str">
        <f t="shared" si="339"/>
        <v/>
      </c>
      <c r="P4300" s="4" t="str">
        <f t="shared" si="340"/>
        <v/>
      </c>
    </row>
    <row r="4301" spans="1:16">
      <c r="A4301" s="3" t="s">
        <v>4487</v>
      </c>
      <c r="B4301">
        <v>2</v>
      </c>
      <c r="C4301">
        <v>0</v>
      </c>
      <c r="D4301" s="1">
        <v>0</v>
      </c>
      <c r="E4301" s="2">
        <v>60</v>
      </c>
      <c r="H4301" s="4" t="str">
        <f t="shared" si="336"/>
        <v/>
      </c>
      <c r="I4301" s="4" t="str">
        <f t="shared" si="337"/>
        <v/>
      </c>
      <c r="J4301" s="4" t="str">
        <f t="shared" si="338"/>
        <v/>
      </c>
      <c r="K4301" s="4" t="str">
        <f>IF(ISERROR(MATCH(A4301,SEM_20201201_20210416!A:A,0)),"","Y")</f>
        <v/>
      </c>
      <c r="L4301" s="4" t="str">
        <f>IF(K4301="Y",VLOOKUP($A4301,SEM_20201201_20210416!$A:$G,3,FALSE),"")</f>
        <v/>
      </c>
      <c r="M4301" s="4" t="str">
        <f>IF(K4301="Y",VLOOKUP($A4301,SEM_20201201_20210416!$A:$G,4,FALSE),"")</f>
        <v/>
      </c>
      <c r="N4301" s="1" t="str">
        <f>IFERROR(VLOOKUP(A4301,SEM_20201201_20210416!A:F,6,FALSE),"")</f>
        <v/>
      </c>
      <c r="O4301" s="4" t="str">
        <f t="shared" si="339"/>
        <v/>
      </c>
      <c r="P4301" s="4" t="str">
        <f t="shared" si="340"/>
        <v/>
      </c>
    </row>
    <row r="4302" spans="1:16">
      <c r="A4302" s="3" t="s">
        <v>3803</v>
      </c>
      <c r="B4302">
        <v>2</v>
      </c>
      <c r="C4302">
        <v>0</v>
      </c>
      <c r="D4302" s="1">
        <v>0</v>
      </c>
      <c r="E4302" s="2">
        <v>60.5</v>
      </c>
      <c r="H4302" s="4" t="str">
        <f t="shared" si="336"/>
        <v/>
      </c>
      <c r="I4302" s="4" t="str">
        <f t="shared" si="337"/>
        <v/>
      </c>
      <c r="J4302" s="4" t="str">
        <f t="shared" si="338"/>
        <v/>
      </c>
      <c r="K4302" s="4" t="str">
        <f>IF(ISERROR(MATCH(A4302,SEM_20201201_20210416!A:A,0)),"","Y")</f>
        <v/>
      </c>
      <c r="L4302" s="4" t="str">
        <f>IF(K4302="Y",VLOOKUP($A4302,SEM_20201201_20210416!$A:$G,3,FALSE),"")</f>
        <v/>
      </c>
      <c r="M4302" s="4" t="str">
        <f>IF(K4302="Y",VLOOKUP($A4302,SEM_20201201_20210416!$A:$G,4,FALSE),"")</f>
        <v/>
      </c>
      <c r="N4302" s="1" t="str">
        <f>IFERROR(VLOOKUP(A4302,SEM_20201201_20210416!A:F,6,FALSE),"")</f>
        <v/>
      </c>
      <c r="O4302" s="4" t="str">
        <f t="shared" si="339"/>
        <v/>
      </c>
      <c r="P4302" s="4" t="str">
        <f t="shared" si="340"/>
        <v/>
      </c>
    </row>
    <row r="4303" spans="1:16">
      <c r="A4303" s="3" t="s">
        <v>3868</v>
      </c>
      <c r="B4303">
        <v>2</v>
      </c>
      <c r="C4303">
        <v>0</v>
      </c>
      <c r="D4303" s="1">
        <v>0</v>
      </c>
      <c r="E4303" s="2">
        <v>60.5</v>
      </c>
      <c r="H4303" s="4" t="str">
        <f t="shared" si="336"/>
        <v/>
      </c>
      <c r="I4303" s="4" t="str">
        <f t="shared" si="337"/>
        <v/>
      </c>
      <c r="J4303" s="4" t="str">
        <f t="shared" si="338"/>
        <v/>
      </c>
      <c r="K4303" s="4" t="str">
        <f>IF(ISERROR(MATCH(A4303,SEM_20201201_20210416!A:A,0)),"","Y")</f>
        <v/>
      </c>
      <c r="L4303" s="4" t="str">
        <f>IF(K4303="Y",VLOOKUP($A4303,SEM_20201201_20210416!$A:$G,3,FALSE),"")</f>
        <v/>
      </c>
      <c r="M4303" s="4" t="str">
        <f>IF(K4303="Y",VLOOKUP($A4303,SEM_20201201_20210416!$A:$G,4,FALSE),"")</f>
        <v/>
      </c>
      <c r="N4303" s="1" t="str">
        <f>IFERROR(VLOOKUP(A4303,SEM_20201201_20210416!A:F,6,FALSE),"")</f>
        <v/>
      </c>
      <c r="O4303" s="4" t="str">
        <f t="shared" si="339"/>
        <v/>
      </c>
      <c r="P4303" s="4" t="str">
        <f t="shared" si="340"/>
        <v/>
      </c>
    </row>
    <row r="4304" spans="1:16">
      <c r="A4304" s="3" t="s">
        <v>3879</v>
      </c>
      <c r="B4304">
        <v>2</v>
      </c>
      <c r="C4304">
        <v>0</v>
      </c>
      <c r="D4304" s="1">
        <v>0</v>
      </c>
      <c r="E4304" s="2">
        <v>60.5</v>
      </c>
      <c r="H4304" s="4" t="str">
        <f t="shared" si="336"/>
        <v/>
      </c>
      <c r="I4304" s="4" t="str">
        <f t="shared" si="337"/>
        <v/>
      </c>
      <c r="J4304" s="4" t="str">
        <f t="shared" si="338"/>
        <v/>
      </c>
      <c r="K4304" s="4" t="str">
        <f>IF(ISERROR(MATCH(A4304,SEM_20201201_20210416!A:A,0)),"","Y")</f>
        <v/>
      </c>
      <c r="L4304" s="4" t="str">
        <f>IF(K4304="Y",VLOOKUP($A4304,SEM_20201201_20210416!$A:$G,3,FALSE),"")</f>
        <v/>
      </c>
      <c r="M4304" s="4" t="str">
        <f>IF(K4304="Y",VLOOKUP($A4304,SEM_20201201_20210416!$A:$G,4,FALSE),"")</f>
        <v/>
      </c>
      <c r="N4304" s="1" t="str">
        <f>IFERROR(VLOOKUP(A4304,SEM_20201201_20210416!A:F,6,FALSE),"")</f>
        <v/>
      </c>
      <c r="O4304" s="4" t="str">
        <f t="shared" si="339"/>
        <v/>
      </c>
      <c r="P4304" s="4" t="str">
        <f t="shared" si="340"/>
        <v/>
      </c>
    </row>
    <row r="4305" spans="1:16">
      <c r="A4305" s="3" t="s">
        <v>3737</v>
      </c>
      <c r="B4305">
        <v>2</v>
      </c>
      <c r="C4305">
        <v>0</v>
      </c>
      <c r="D4305" s="1">
        <v>0</v>
      </c>
      <c r="E4305" s="2">
        <v>61</v>
      </c>
      <c r="H4305" s="4" t="str">
        <f t="shared" si="336"/>
        <v/>
      </c>
      <c r="I4305" s="4" t="str">
        <f t="shared" si="337"/>
        <v/>
      </c>
      <c r="J4305" s="4" t="str">
        <f t="shared" si="338"/>
        <v/>
      </c>
      <c r="K4305" s="4" t="str">
        <f>IF(ISERROR(MATCH(A4305,SEM_20201201_20210416!A:A,0)),"","Y")</f>
        <v/>
      </c>
      <c r="L4305" s="4" t="str">
        <f>IF(K4305="Y",VLOOKUP($A4305,SEM_20201201_20210416!$A:$G,3,FALSE),"")</f>
        <v/>
      </c>
      <c r="M4305" s="4" t="str">
        <f>IF(K4305="Y",VLOOKUP($A4305,SEM_20201201_20210416!$A:$G,4,FALSE),"")</f>
        <v/>
      </c>
      <c r="N4305" s="1" t="str">
        <f>IFERROR(VLOOKUP(A4305,SEM_20201201_20210416!A:F,6,FALSE),"")</f>
        <v/>
      </c>
      <c r="O4305" s="4" t="str">
        <f t="shared" si="339"/>
        <v/>
      </c>
      <c r="P4305" s="4" t="str">
        <f t="shared" si="340"/>
        <v/>
      </c>
    </row>
    <row r="4306" spans="1:16">
      <c r="A4306" s="3" t="s">
        <v>3917</v>
      </c>
      <c r="B4306">
        <v>2</v>
      </c>
      <c r="C4306">
        <v>0</v>
      </c>
      <c r="D4306" s="1">
        <v>0</v>
      </c>
      <c r="E4306" s="2">
        <v>61</v>
      </c>
      <c r="H4306" s="4" t="str">
        <f t="shared" si="336"/>
        <v/>
      </c>
      <c r="I4306" s="4" t="str">
        <f t="shared" si="337"/>
        <v/>
      </c>
      <c r="J4306" s="4" t="str">
        <f t="shared" si="338"/>
        <v/>
      </c>
      <c r="K4306" s="4" t="str">
        <f>IF(ISERROR(MATCH(A4306,SEM_20201201_20210416!A:A,0)),"","Y")</f>
        <v/>
      </c>
      <c r="L4306" s="4" t="str">
        <f>IF(K4306="Y",VLOOKUP($A4306,SEM_20201201_20210416!$A:$G,3,FALSE),"")</f>
        <v/>
      </c>
      <c r="M4306" s="4" t="str">
        <f>IF(K4306="Y",VLOOKUP($A4306,SEM_20201201_20210416!$A:$G,4,FALSE),"")</f>
        <v/>
      </c>
      <c r="N4306" s="1" t="str">
        <f>IFERROR(VLOOKUP(A4306,SEM_20201201_20210416!A:F,6,FALSE),"")</f>
        <v/>
      </c>
      <c r="O4306" s="4" t="str">
        <f t="shared" si="339"/>
        <v/>
      </c>
      <c r="P4306" s="4" t="str">
        <f t="shared" si="340"/>
        <v/>
      </c>
    </row>
    <row r="4307" spans="1:16">
      <c r="A4307" s="3" t="s">
        <v>4251</v>
      </c>
      <c r="B4307">
        <v>2</v>
      </c>
      <c r="C4307">
        <v>0</v>
      </c>
      <c r="D4307" s="1">
        <v>0</v>
      </c>
      <c r="E4307" s="2">
        <v>61.5</v>
      </c>
      <c r="H4307" s="4" t="str">
        <f t="shared" si="336"/>
        <v/>
      </c>
      <c r="I4307" s="4" t="str">
        <f t="shared" si="337"/>
        <v/>
      </c>
      <c r="J4307" s="4" t="str">
        <f t="shared" si="338"/>
        <v/>
      </c>
      <c r="K4307" s="4" t="str">
        <f>IF(ISERROR(MATCH(A4307,SEM_20201201_20210416!A:A,0)),"","Y")</f>
        <v/>
      </c>
      <c r="L4307" s="4" t="str">
        <f>IF(K4307="Y",VLOOKUP($A4307,SEM_20201201_20210416!$A:$G,3,FALSE),"")</f>
        <v/>
      </c>
      <c r="M4307" s="4" t="str">
        <f>IF(K4307="Y",VLOOKUP($A4307,SEM_20201201_20210416!$A:$G,4,FALSE),"")</f>
        <v/>
      </c>
      <c r="N4307" s="1" t="str">
        <f>IFERROR(VLOOKUP(A4307,SEM_20201201_20210416!A:F,6,FALSE),"")</f>
        <v/>
      </c>
      <c r="O4307" s="4" t="str">
        <f t="shared" si="339"/>
        <v/>
      </c>
      <c r="P4307" s="4" t="str">
        <f t="shared" si="340"/>
        <v/>
      </c>
    </row>
    <row r="4308" spans="1:16">
      <c r="A4308" s="3" t="s">
        <v>4155</v>
      </c>
      <c r="B4308">
        <v>2</v>
      </c>
      <c r="C4308">
        <v>0</v>
      </c>
      <c r="D4308" s="1">
        <v>0</v>
      </c>
      <c r="E4308" s="2">
        <v>62</v>
      </c>
      <c r="H4308" s="4" t="str">
        <f t="shared" si="336"/>
        <v/>
      </c>
      <c r="I4308" s="4" t="str">
        <f t="shared" si="337"/>
        <v/>
      </c>
      <c r="J4308" s="4" t="str">
        <f t="shared" si="338"/>
        <v/>
      </c>
      <c r="K4308" s="4" t="str">
        <f>IF(ISERROR(MATCH(A4308,SEM_20201201_20210416!A:A,0)),"","Y")</f>
        <v/>
      </c>
      <c r="L4308" s="4" t="str">
        <f>IF(K4308="Y",VLOOKUP($A4308,SEM_20201201_20210416!$A:$G,3,FALSE),"")</f>
        <v/>
      </c>
      <c r="M4308" s="4" t="str">
        <f>IF(K4308="Y",VLOOKUP($A4308,SEM_20201201_20210416!$A:$G,4,FALSE),"")</f>
        <v/>
      </c>
      <c r="N4308" s="1" t="str">
        <f>IFERROR(VLOOKUP(A4308,SEM_20201201_20210416!A:F,6,FALSE),"")</f>
        <v/>
      </c>
      <c r="O4308" s="4" t="str">
        <f t="shared" si="339"/>
        <v/>
      </c>
      <c r="P4308" s="4" t="str">
        <f t="shared" si="340"/>
        <v/>
      </c>
    </row>
    <row r="4309" spans="1:16">
      <c r="A4309" s="3" t="s">
        <v>4381</v>
      </c>
      <c r="B4309">
        <v>2</v>
      </c>
      <c r="C4309">
        <v>0</v>
      </c>
      <c r="D4309" s="1">
        <v>0</v>
      </c>
      <c r="E4309" s="2">
        <v>62</v>
      </c>
      <c r="H4309" s="4" t="str">
        <f t="shared" si="336"/>
        <v/>
      </c>
      <c r="I4309" s="4" t="str">
        <f t="shared" si="337"/>
        <v/>
      </c>
      <c r="J4309" s="4" t="str">
        <f t="shared" si="338"/>
        <v/>
      </c>
      <c r="K4309" s="4" t="str">
        <f>IF(ISERROR(MATCH(A4309,SEM_20201201_20210416!A:A,0)),"","Y")</f>
        <v/>
      </c>
      <c r="L4309" s="4" t="str">
        <f>IF(K4309="Y",VLOOKUP($A4309,SEM_20201201_20210416!$A:$G,3,FALSE),"")</f>
        <v/>
      </c>
      <c r="M4309" s="4" t="str">
        <f>IF(K4309="Y",VLOOKUP($A4309,SEM_20201201_20210416!$A:$G,4,FALSE),"")</f>
        <v/>
      </c>
      <c r="N4309" s="1" t="str">
        <f>IFERROR(VLOOKUP(A4309,SEM_20201201_20210416!A:F,6,FALSE),"")</f>
        <v/>
      </c>
      <c r="O4309" s="4" t="str">
        <f t="shared" si="339"/>
        <v/>
      </c>
      <c r="P4309" s="4" t="str">
        <f t="shared" si="340"/>
        <v/>
      </c>
    </row>
    <row r="4310" spans="1:16">
      <c r="A4310" s="3" t="s">
        <v>4469</v>
      </c>
      <c r="B4310">
        <v>2</v>
      </c>
      <c r="C4310">
        <v>0</v>
      </c>
      <c r="D4310" s="1">
        <v>0</v>
      </c>
      <c r="E4310" s="2">
        <v>62</v>
      </c>
      <c r="H4310" s="4" t="str">
        <f t="shared" si="336"/>
        <v/>
      </c>
      <c r="I4310" s="4" t="str">
        <f t="shared" si="337"/>
        <v/>
      </c>
      <c r="J4310" s="4" t="str">
        <f t="shared" si="338"/>
        <v/>
      </c>
      <c r="K4310" s="4" t="str">
        <f>IF(ISERROR(MATCH(A4310,SEM_20201201_20210416!A:A,0)),"","Y")</f>
        <v/>
      </c>
      <c r="L4310" s="4" t="str">
        <f>IF(K4310="Y",VLOOKUP($A4310,SEM_20201201_20210416!$A:$G,3,FALSE),"")</f>
        <v/>
      </c>
      <c r="M4310" s="4" t="str">
        <f>IF(K4310="Y",VLOOKUP($A4310,SEM_20201201_20210416!$A:$G,4,FALSE),"")</f>
        <v/>
      </c>
      <c r="N4310" s="1" t="str">
        <f>IFERROR(VLOOKUP(A4310,SEM_20201201_20210416!A:F,6,FALSE),"")</f>
        <v/>
      </c>
      <c r="O4310" s="4" t="str">
        <f t="shared" si="339"/>
        <v/>
      </c>
      <c r="P4310" s="4" t="str">
        <f t="shared" si="340"/>
        <v/>
      </c>
    </row>
    <row r="4311" spans="1:16">
      <c r="A4311" s="3" t="s">
        <v>4004</v>
      </c>
      <c r="B4311">
        <v>2</v>
      </c>
      <c r="C4311">
        <v>0</v>
      </c>
      <c r="D4311" s="1">
        <v>0</v>
      </c>
      <c r="E4311" s="2">
        <v>62.5</v>
      </c>
      <c r="H4311" s="4" t="str">
        <f t="shared" si="336"/>
        <v/>
      </c>
      <c r="I4311" s="4" t="str">
        <f t="shared" si="337"/>
        <v/>
      </c>
      <c r="J4311" s="4" t="str">
        <f t="shared" si="338"/>
        <v/>
      </c>
      <c r="K4311" s="4" t="str">
        <f>IF(ISERROR(MATCH(A4311,SEM_20201201_20210416!A:A,0)),"","Y")</f>
        <v/>
      </c>
      <c r="L4311" s="4" t="str">
        <f>IF(K4311="Y",VLOOKUP($A4311,SEM_20201201_20210416!$A:$G,3,FALSE),"")</f>
        <v/>
      </c>
      <c r="M4311" s="4" t="str">
        <f>IF(K4311="Y",VLOOKUP($A4311,SEM_20201201_20210416!$A:$G,4,FALSE),"")</f>
        <v/>
      </c>
      <c r="N4311" s="1" t="str">
        <f>IFERROR(VLOOKUP(A4311,SEM_20201201_20210416!A:F,6,FALSE),"")</f>
        <v/>
      </c>
      <c r="O4311" s="4" t="str">
        <f t="shared" si="339"/>
        <v/>
      </c>
      <c r="P4311" s="4" t="str">
        <f t="shared" si="340"/>
        <v/>
      </c>
    </row>
    <row r="4312" spans="1:16">
      <c r="A4312" s="3" t="s">
        <v>4124</v>
      </c>
      <c r="B4312">
        <v>2</v>
      </c>
      <c r="C4312">
        <v>0</v>
      </c>
      <c r="D4312" s="1">
        <v>0</v>
      </c>
      <c r="E4312" s="2">
        <v>62.5</v>
      </c>
      <c r="H4312" s="4" t="str">
        <f t="shared" si="336"/>
        <v/>
      </c>
      <c r="I4312" s="4" t="str">
        <f t="shared" si="337"/>
        <v/>
      </c>
      <c r="J4312" s="4" t="str">
        <f t="shared" si="338"/>
        <v/>
      </c>
      <c r="K4312" s="4" t="str">
        <f>IF(ISERROR(MATCH(A4312,SEM_20201201_20210416!A:A,0)),"","Y")</f>
        <v/>
      </c>
      <c r="L4312" s="4" t="str">
        <f>IF(K4312="Y",VLOOKUP($A4312,SEM_20201201_20210416!$A:$G,3,FALSE),"")</f>
        <v/>
      </c>
      <c r="M4312" s="4" t="str">
        <f>IF(K4312="Y",VLOOKUP($A4312,SEM_20201201_20210416!$A:$G,4,FALSE),"")</f>
        <v/>
      </c>
      <c r="N4312" s="1" t="str">
        <f>IFERROR(VLOOKUP(A4312,SEM_20201201_20210416!A:F,6,FALSE),"")</f>
        <v/>
      </c>
      <c r="O4312" s="4" t="str">
        <f t="shared" si="339"/>
        <v/>
      </c>
      <c r="P4312" s="4" t="str">
        <f t="shared" si="340"/>
        <v/>
      </c>
    </row>
    <row r="4313" spans="1:16">
      <c r="A4313" s="3" t="s">
        <v>4166</v>
      </c>
      <c r="B4313">
        <v>2</v>
      </c>
      <c r="C4313">
        <v>0</v>
      </c>
      <c r="D4313" s="1">
        <v>0</v>
      </c>
      <c r="E4313" s="2">
        <v>62.5</v>
      </c>
      <c r="H4313" s="4" t="str">
        <f t="shared" si="336"/>
        <v/>
      </c>
      <c r="I4313" s="4" t="str">
        <f t="shared" si="337"/>
        <v/>
      </c>
      <c r="J4313" s="4" t="str">
        <f t="shared" si="338"/>
        <v/>
      </c>
      <c r="K4313" s="4" t="str">
        <f>IF(ISERROR(MATCH(A4313,SEM_20201201_20210416!A:A,0)),"","Y")</f>
        <v/>
      </c>
      <c r="L4313" s="4" t="str">
        <f>IF(K4313="Y",VLOOKUP($A4313,SEM_20201201_20210416!$A:$G,3,FALSE),"")</f>
        <v/>
      </c>
      <c r="M4313" s="4" t="str">
        <f>IF(K4313="Y",VLOOKUP($A4313,SEM_20201201_20210416!$A:$G,4,FALSE),"")</f>
        <v/>
      </c>
      <c r="N4313" s="1" t="str">
        <f>IFERROR(VLOOKUP(A4313,SEM_20201201_20210416!A:F,6,FALSE),"")</f>
        <v/>
      </c>
      <c r="O4313" s="4" t="str">
        <f t="shared" si="339"/>
        <v/>
      </c>
      <c r="P4313" s="4" t="str">
        <f t="shared" si="340"/>
        <v/>
      </c>
    </row>
    <row r="4314" spans="1:16">
      <c r="A4314" s="3" t="s">
        <v>4366</v>
      </c>
      <c r="B4314">
        <v>2</v>
      </c>
      <c r="C4314">
        <v>0</v>
      </c>
      <c r="D4314" s="1">
        <v>0</v>
      </c>
      <c r="E4314" s="2">
        <v>62.5</v>
      </c>
      <c r="H4314" s="4" t="str">
        <f t="shared" si="336"/>
        <v/>
      </c>
      <c r="I4314" s="4" t="str">
        <f t="shared" si="337"/>
        <v/>
      </c>
      <c r="J4314" s="4" t="str">
        <f t="shared" si="338"/>
        <v/>
      </c>
      <c r="K4314" s="4" t="str">
        <f>IF(ISERROR(MATCH(A4314,SEM_20201201_20210416!A:A,0)),"","Y")</f>
        <v/>
      </c>
      <c r="L4314" s="4" t="str">
        <f>IF(K4314="Y",VLOOKUP($A4314,SEM_20201201_20210416!$A:$G,3,FALSE),"")</f>
        <v/>
      </c>
      <c r="M4314" s="4" t="str">
        <f>IF(K4314="Y",VLOOKUP($A4314,SEM_20201201_20210416!$A:$G,4,FALSE),"")</f>
        <v/>
      </c>
      <c r="N4314" s="1" t="str">
        <f>IFERROR(VLOOKUP(A4314,SEM_20201201_20210416!A:F,6,FALSE),"")</f>
        <v/>
      </c>
      <c r="O4314" s="4" t="str">
        <f t="shared" si="339"/>
        <v/>
      </c>
      <c r="P4314" s="4" t="str">
        <f t="shared" si="340"/>
        <v/>
      </c>
    </row>
    <row r="4315" spans="1:16">
      <c r="A4315" s="3" t="s">
        <v>4371</v>
      </c>
      <c r="B4315">
        <v>2</v>
      </c>
      <c r="C4315">
        <v>0</v>
      </c>
      <c r="D4315" s="1">
        <v>0</v>
      </c>
      <c r="E4315" s="2">
        <v>62.5</v>
      </c>
      <c r="H4315" s="4" t="str">
        <f t="shared" si="336"/>
        <v/>
      </c>
      <c r="I4315" s="4" t="str">
        <f t="shared" si="337"/>
        <v/>
      </c>
      <c r="J4315" s="4" t="str">
        <f t="shared" si="338"/>
        <v/>
      </c>
      <c r="K4315" s="4" t="str">
        <f>IF(ISERROR(MATCH(A4315,SEM_20201201_20210416!A:A,0)),"","Y")</f>
        <v/>
      </c>
      <c r="L4315" s="4" t="str">
        <f>IF(K4315="Y",VLOOKUP($A4315,SEM_20201201_20210416!$A:$G,3,FALSE),"")</f>
        <v/>
      </c>
      <c r="M4315" s="4" t="str">
        <f>IF(K4315="Y",VLOOKUP($A4315,SEM_20201201_20210416!$A:$G,4,FALSE),"")</f>
        <v/>
      </c>
      <c r="N4315" s="1" t="str">
        <f>IFERROR(VLOOKUP(A4315,SEM_20201201_20210416!A:F,6,FALSE),"")</f>
        <v/>
      </c>
      <c r="O4315" s="4" t="str">
        <f t="shared" si="339"/>
        <v/>
      </c>
      <c r="P4315" s="4" t="str">
        <f t="shared" si="340"/>
        <v/>
      </c>
    </row>
    <row r="4316" spans="1:16">
      <c r="A4316" s="3" t="s">
        <v>4547</v>
      </c>
      <c r="B4316">
        <v>2</v>
      </c>
      <c r="C4316">
        <v>0</v>
      </c>
      <c r="D4316" s="1">
        <v>0</v>
      </c>
      <c r="E4316" s="2">
        <v>62.5</v>
      </c>
      <c r="H4316" s="4" t="str">
        <f t="shared" si="336"/>
        <v/>
      </c>
      <c r="I4316" s="4" t="str">
        <f t="shared" si="337"/>
        <v/>
      </c>
      <c r="J4316" s="4" t="str">
        <f t="shared" si="338"/>
        <v/>
      </c>
      <c r="K4316" s="4" t="str">
        <f>IF(ISERROR(MATCH(A4316,SEM_20201201_20210416!A:A,0)),"","Y")</f>
        <v/>
      </c>
      <c r="L4316" s="4" t="str">
        <f>IF(K4316="Y",VLOOKUP($A4316,SEM_20201201_20210416!$A:$G,3,FALSE),"")</f>
        <v/>
      </c>
      <c r="M4316" s="4" t="str">
        <f>IF(K4316="Y",VLOOKUP($A4316,SEM_20201201_20210416!$A:$G,4,FALSE),"")</f>
        <v/>
      </c>
      <c r="N4316" s="1" t="str">
        <f>IFERROR(VLOOKUP(A4316,SEM_20201201_20210416!A:F,6,FALSE),"")</f>
        <v/>
      </c>
      <c r="O4316" s="4" t="str">
        <f t="shared" si="339"/>
        <v/>
      </c>
      <c r="P4316" s="4" t="str">
        <f t="shared" si="340"/>
        <v/>
      </c>
    </row>
    <row r="4317" spans="1:16">
      <c r="A4317" s="3" t="s">
        <v>3678</v>
      </c>
      <c r="B4317">
        <v>2</v>
      </c>
      <c r="C4317">
        <v>0</v>
      </c>
      <c r="D4317" s="1">
        <v>0</v>
      </c>
      <c r="E4317" s="2">
        <v>63</v>
      </c>
      <c r="H4317" s="4" t="str">
        <f t="shared" si="336"/>
        <v/>
      </c>
      <c r="I4317" s="4" t="str">
        <f t="shared" si="337"/>
        <v/>
      </c>
      <c r="J4317" s="4" t="str">
        <f t="shared" si="338"/>
        <v/>
      </c>
      <c r="K4317" s="4" t="str">
        <f>IF(ISERROR(MATCH(A4317,SEM_20201201_20210416!A:A,0)),"","Y")</f>
        <v/>
      </c>
      <c r="L4317" s="4" t="str">
        <f>IF(K4317="Y",VLOOKUP($A4317,SEM_20201201_20210416!$A:$G,3,FALSE),"")</f>
        <v/>
      </c>
      <c r="M4317" s="4" t="str">
        <f>IF(K4317="Y",VLOOKUP($A4317,SEM_20201201_20210416!$A:$G,4,FALSE),"")</f>
        <v/>
      </c>
      <c r="N4317" s="1" t="str">
        <f>IFERROR(VLOOKUP(A4317,SEM_20201201_20210416!A:F,6,FALSE),"")</f>
        <v/>
      </c>
      <c r="O4317" s="4" t="str">
        <f t="shared" si="339"/>
        <v/>
      </c>
      <c r="P4317" s="4" t="str">
        <f t="shared" si="340"/>
        <v/>
      </c>
    </row>
    <row r="4318" spans="1:16">
      <c r="A4318" s="3" t="s">
        <v>4196</v>
      </c>
      <c r="B4318">
        <v>2</v>
      </c>
      <c r="C4318">
        <v>0</v>
      </c>
      <c r="D4318" s="1">
        <v>0</v>
      </c>
      <c r="E4318" s="2">
        <v>63</v>
      </c>
      <c r="H4318" s="4" t="str">
        <f t="shared" si="336"/>
        <v/>
      </c>
      <c r="I4318" s="4" t="str">
        <f t="shared" si="337"/>
        <v/>
      </c>
      <c r="J4318" s="4" t="str">
        <f t="shared" si="338"/>
        <v/>
      </c>
      <c r="K4318" s="4" t="str">
        <f>IF(ISERROR(MATCH(A4318,SEM_20201201_20210416!A:A,0)),"","Y")</f>
        <v/>
      </c>
      <c r="L4318" s="4" t="str">
        <f>IF(K4318="Y",VLOOKUP($A4318,SEM_20201201_20210416!$A:$G,3,FALSE),"")</f>
        <v/>
      </c>
      <c r="M4318" s="4" t="str">
        <f>IF(K4318="Y",VLOOKUP($A4318,SEM_20201201_20210416!$A:$G,4,FALSE),"")</f>
        <v/>
      </c>
      <c r="N4318" s="1" t="str">
        <f>IFERROR(VLOOKUP(A4318,SEM_20201201_20210416!A:F,6,FALSE),"")</f>
        <v/>
      </c>
      <c r="O4318" s="4" t="str">
        <f t="shared" si="339"/>
        <v/>
      </c>
      <c r="P4318" s="4" t="str">
        <f t="shared" si="340"/>
        <v/>
      </c>
    </row>
    <row r="4319" spans="1:16">
      <c r="A4319" s="3" t="s">
        <v>4350</v>
      </c>
      <c r="B4319">
        <v>2</v>
      </c>
      <c r="C4319">
        <v>0</v>
      </c>
      <c r="D4319" s="1">
        <v>0</v>
      </c>
      <c r="E4319" s="2">
        <v>63.5</v>
      </c>
      <c r="H4319" s="4" t="str">
        <f t="shared" si="336"/>
        <v/>
      </c>
      <c r="I4319" s="4" t="str">
        <f t="shared" si="337"/>
        <v/>
      </c>
      <c r="J4319" s="4" t="str">
        <f t="shared" si="338"/>
        <v/>
      </c>
      <c r="K4319" s="4" t="str">
        <f>IF(ISERROR(MATCH(A4319,SEM_20201201_20210416!A:A,0)),"","Y")</f>
        <v/>
      </c>
      <c r="L4319" s="4" t="str">
        <f>IF(K4319="Y",VLOOKUP($A4319,SEM_20201201_20210416!$A:$G,3,FALSE),"")</f>
        <v/>
      </c>
      <c r="M4319" s="4" t="str">
        <f>IF(K4319="Y",VLOOKUP($A4319,SEM_20201201_20210416!$A:$G,4,FALSE),"")</f>
        <v/>
      </c>
      <c r="N4319" s="1" t="str">
        <f>IFERROR(VLOOKUP(A4319,SEM_20201201_20210416!A:F,6,FALSE),"")</f>
        <v/>
      </c>
      <c r="O4319" s="4" t="str">
        <f t="shared" si="339"/>
        <v/>
      </c>
      <c r="P4319" s="4" t="str">
        <f t="shared" si="340"/>
        <v/>
      </c>
    </row>
    <row r="4320" spans="1:16">
      <c r="A4320" s="3" t="s">
        <v>3815</v>
      </c>
      <c r="B4320">
        <v>2</v>
      </c>
      <c r="C4320">
        <v>0</v>
      </c>
      <c r="D4320" s="1">
        <v>0</v>
      </c>
      <c r="E4320" s="2">
        <v>64</v>
      </c>
      <c r="H4320" s="4" t="str">
        <f t="shared" si="336"/>
        <v/>
      </c>
      <c r="I4320" s="4" t="str">
        <f t="shared" si="337"/>
        <v/>
      </c>
      <c r="J4320" s="4" t="str">
        <f t="shared" si="338"/>
        <v/>
      </c>
      <c r="K4320" s="4" t="str">
        <f>IF(ISERROR(MATCH(A4320,SEM_20201201_20210416!A:A,0)),"","Y")</f>
        <v/>
      </c>
      <c r="L4320" s="4" t="str">
        <f>IF(K4320="Y",VLOOKUP($A4320,SEM_20201201_20210416!$A:$G,3,FALSE),"")</f>
        <v/>
      </c>
      <c r="M4320" s="4" t="str">
        <f>IF(K4320="Y",VLOOKUP($A4320,SEM_20201201_20210416!$A:$G,4,FALSE),"")</f>
        <v/>
      </c>
      <c r="N4320" s="1" t="str">
        <f>IFERROR(VLOOKUP(A4320,SEM_20201201_20210416!A:F,6,FALSE),"")</f>
        <v/>
      </c>
      <c r="O4320" s="4" t="str">
        <f t="shared" si="339"/>
        <v/>
      </c>
      <c r="P4320" s="4" t="str">
        <f t="shared" si="340"/>
        <v/>
      </c>
    </row>
    <row r="4321" spans="1:16">
      <c r="A4321" s="3" t="s">
        <v>3846</v>
      </c>
      <c r="B4321">
        <v>2</v>
      </c>
      <c r="C4321">
        <v>0</v>
      </c>
      <c r="D4321" s="1">
        <v>0</v>
      </c>
      <c r="E4321" s="2">
        <v>64</v>
      </c>
      <c r="H4321" s="4" t="str">
        <f t="shared" si="336"/>
        <v/>
      </c>
      <c r="I4321" s="4" t="str">
        <f t="shared" si="337"/>
        <v/>
      </c>
      <c r="J4321" s="4" t="str">
        <f t="shared" si="338"/>
        <v/>
      </c>
      <c r="K4321" s="4" t="str">
        <f>IF(ISERROR(MATCH(A4321,SEM_20201201_20210416!A:A,0)),"","Y")</f>
        <v/>
      </c>
      <c r="L4321" s="4" t="str">
        <f>IF(K4321="Y",VLOOKUP($A4321,SEM_20201201_20210416!$A:$G,3,FALSE),"")</f>
        <v/>
      </c>
      <c r="M4321" s="4" t="str">
        <f>IF(K4321="Y",VLOOKUP($A4321,SEM_20201201_20210416!$A:$G,4,FALSE),"")</f>
        <v/>
      </c>
      <c r="N4321" s="1" t="str">
        <f>IFERROR(VLOOKUP(A4321,SEM_20201201_20210416!A:F,6,FALSE),"")</f>
        <v/>
      </c>
      <c r="O4321" s="4" t="str">
        <f t="shared" si="339"/>
        <v/>
      </c>
      <c r="P4321" s="4" t="str">
        <f t="shared" si="340"/>
        <v/>
      </c>
    </row>
    <row r="4322" spans="1:16">
      <c r="A4322" s="3" t="s">
        <v>4288</v>
      </c>
      <c r="B4322">
        <v>2</v>
      </c>
      <c r="C4322">
        <v>0</v>
      </c>
      <c r="D4322" s="1">
        <v>0</v>
      </c>
      <c r="E4322" s="2">
        <v>64</v>
      </c>
      <c r="H4322" s="4" t="str">
        <f t="shared" si="336"/>
        <v/>
      </c>
      <c r="I4322" s="4" t="str">
        <f t="shared" si="337"/>
        <v/>
      </c>
      <c r="J4322" s="4" t="str">
        <f t="shared" si="338"/>
        <v/>
      </c>
      <c r="K4322" s="4" t="str">
        <f>IF(ISERROR(MATCH(A4322,SEM_20201201_20210416!A:A,0)),"","Y")</f>
        <v/>
      </c>
      <c r="L4322" s="4" t="str">
        <f>IF(K4322="Y",VLOOKUP($A4322,SEM_20201201_20210416!$A:$G,3,FALSE),"")</f>
        <v/>
      </c>
      <c r="M4322" s="4" t="str">
        <f>IF(K4322="Y",VLOOKUP($A4322,SEM_20201201_20210416!$A:$G,4,FALSE),"")</f>
        <v/>
      </c>
      <c r="N4322" s="1" t="str">
        <f>IFERROR(VLOOKUP(A4322,SEM_20201201_20210416!A:F,6,FALSE),"")</f>
        <v/>
      </c>
      <c r="O4322" s="4" t="str">
        <f t="shared" si="339"/>
        <v/>
      </c>
      <c r="P4322" s="4" t="str">
        <f t="shared" si="340"/>
        <v/>
      </c>
    </row>
    <row r="4323" spans="1:16">
      <c r="A4323" s="3" t="s">
        <v>3782</v>
      </c>
      <c r="B4323">
        <v>2</v>
      </c>
      <c r="C4323">
        <v>0</v>
      </c>
      <c r="D4323" s="1">
        <v>0</v>
      </c>
      <c r="E4323" s="2">
        <v>65</v>
      </c>
      <c r="H4323" s="4" t="str">
        <f t="shared" si="336"/>
        <v/>
      </c>
      <c r="I4323" s="4" t="str">
        <f t="shared" si="337"/>
        <v/>
      </c>
      <c r="J4323" s="4" t="str">
        <f t="shared" si="338"/>
        <v/>
      </c>
      <c r="K4323" s="4" t="str">
        <f>IF(ISERROR(MATCH(A4323,SEM_20201201_20210416!A:A,0)),"","Y")</f>
        <v/>
      </c>
      <c r="L4323" s="4" t="str">
        <f>IF(K4323="Y",VLOOKUP($A4323,SEM_20201201_20210416!$A:$G,3,FALSE),"")</f>
        <v/>
      </c>
      <c r="M4323" s="4" t="str">
        <f>IF(K4323="Y",VLOOKUP($A4323,SEM_20201201_20210416!$A:$G,4,FALSE),"")</f>
        <v/>
      </c>
      <c r="N4323" s="1" t="str">
        <f>IFERROR(VLOOKUP(A4323,SEM_20201201_20210416!A:F,6,FALSE),"")</f>
        <v/>
      </c>
      <c r="O4323" s="4" t="str">
        <f t="shared" si="339"/>
        <v/>
      </c>
      <c r="P4323" s="4" t="str">
        <f t="shared" si="340"/>
        <v/>
      </c>
    </row>
    <row r="4324" spans="1:16">
      <c r="A4324" s="3" t="s">
        <v>4397</v>
      </c>
      <c r="B4324">
        <v>2</v>
      </c>
      <c r="C4324">
        <v>0</v>
      </c>
      <c r="D4324" s="1">
        <v>0</v>
      </c>
      <c r="E4324" s="2">
        <v>65</v>
      </c>
      <c r="H4324" s="4" t="str">
        <f t="shared" si="336"/>
        <v/>
      </c>
      <c r="I4324" s="4" t="str">
        <f t="shared" si="337"/>
        <v/>
      </c>
      <c r="J4324" s="4" t="str">
        <f t="shared" si="338"/>
        <v/>
      </c>
      <c r="K4324" s="4" t="str">
        <f>IF(ISERROR(MATCH(A4324,SEM_20201201_20210416!A:A,0)),"","Y")</f>
        <v/>
      </c>
      <c r="L4324" s="4" t="str">
        <f>IF(K4324="Y",VLOOKUP($A4324,SEM_20201201_20210416!$A:$G,3,FALSE),"")</f>
        <v/>
      </c>
      <c r="M4324" s="4" t="str">
        <f>IF(K4324="Y",VLOOKUP($A4324,SEM_20201201_20210416!$A:$G,4,FALSE),"")</f>
        <v/>
      </c>
      <c r="N4324" s="1" t="str">
        <f>IFERROR(VLOOKUP(A4324,SEM_20201201_20210416!A:F,6,FALSE),"")</f>
        <v/>
      </c>
      <c r="O4324" s="4" t="str">
        <f t="shared" si="339"/>
        <v/>
      </c>
      <c r="P4324" s="4" t="str">
        <f t="shared" si="340"/>
        <v/>
      </c>
    </row>
    <row r="4325" spans="1:16">
      <c r="A4325" s="3" t="s">
        <v>3973</v>
      </c>
      <c r="B4325">
        <v>2</v>
      </c>
      <c r="C4325">
        <v>0</v>
      </c>
      <c r="D4325" s="1">
        <v>0</v>
      </c>
      <c r="E4325" s="2">
        <v>65.5</v>
      </c>
      <c r="H4325" s="4" t="str">
        <f t="shared" si="336"/>
        <v/>
      </c>
      <c r="I4325" s="4" t="str">
        <f t="shared" si="337"/>
        <v/>
      </c>
      <c r="J4325" s="4" t="str">
        <f t="shared" si="338"/>
        <v/>
      </c>
      <c r="K4325" s="4" t="str">
        <f>IF(ISERROR(MATCH(A4325,SEM_20201201_20210416!A:A,0)),"","Y")</f>
        <v/>
      </c>
      <c r="L4325" s="4" t="str">
        <f>IF(K4325="Y",VLOOKUP($A4325,SEM_20201201_20210416!$A:$G,3,FALSE),"")</f>
        <v/>
      </c>
      <c r="M4325" s="4" t="str">
        <f>IF(K4325="Y",VLOOKUP($A4325,SEM_20201201_20210416!$A:$G,4,FALSE),"")</f>
        <v/>
      </c>
      <c r="N4325" s="1" t="str">
        <f>IFERROR(VLOOKUP(A4325,SEM_20201201_20210416!A:F,6,FALSE),"")</f>
        <v/>
      </c>
      <c r="O4325" s="4" t="str">
        <f t="shared" si="339"/>
        <v/>
      </c>
      <c r="P4325" s="4" t="str">
        <f t="shared" si="340"/>
        <v/>
      </c>
    </row>
    <row r="4326" spans="1:16">
      <c r="A4326" s="3" t="s">
        <v>4156</v>
      </c>
      <c r="B4326">
        <v>2</v>
      </c>
      <c r="C4326">
        <v>0</v>
      </c>
      <c r="D4326" s="1">
        <v>0</v>
      </c>
      <c r="E4326" s="2">
        <v>65.5</v>
      </c>
      <c r="H4326" s="4" t="str">
        <f t="shared" si="336"/>
        <v/>
      </c>
      <c r="I4326" s="4" t="str">
        <f t="shared" si="337"/>
        <v/>
      </c>
      <c r="J4326" s="4" t="str">
        <f t="shared" si="338"/>
        <v/>
      </c>
      <c r="K4326" s="4" t="str">
        <f>IF(ISERROR(MATCH(A4326,SEM_20201201_20210416!A:A,0)),"","Y")</f>
        <v/>
      </c>
      <c r="L4326" s="4" t="str">
        <f>IF(K4326="Y",VLOOKUP($A4326,SEM_20201201_20210416!$A:$G,3,FALSE),"")</f>
        <v/>
      </c>
      <c r="M4326" s="4" t="str">
        <f>IF(K4326="Y",VLOOKUP($A4326,SEM_20201201_20210416!$A:$G,4,FALSE),"")</f>
        <v/>
      </c>
      <c r="N4326" s="1" t="str">
        <f>IFERROR(VLOOKUP(A4326,SEM_20201201_20210416!A:F,6,FALSE),"")</f>
        <v/>
      </c>
      <c r="O4326" s="4" t="str">
        <f t="shared" si="339"/>
        <v/>
      </c>
      <c r="P4326" s="4" t="str">
        <f t="shared" si="340"/>
        <v/>
      </c>
    </row>
    <row r="4327" spans="1:16">
      <c r="A4327" s="3" t="s">
        <v>4532</v>
      </c>
      <c r="B4327">
        <v>2</v>
      </c>
      <c r="C4327">
        <v>0</v>
      </c>
      <c r="D4327" s="1">
        <v>0</v>
      </c>
      <c r="E4327" s="2">
        <v>65.5</v>
      </c>
      <c r="H4327" s="4" t="str">
        <f t="shared" si="336"/>
        <v/>
      </c>
      <c r="I4327" s="4" t="str">
        <f t="shared" si="337"/>
        <v/>
      </c>
      <c r="J4327" s="4" t="str">
        <f t="shared" si="338"/>
        <v/>
      </c>
      <c r="K4327" s="4" t="str">
        <f>IF(ISERROR(MATCH(A4327,SEM_20201201_20210416!A:A,0)),"","Y")</f>
        <v/>
      </c>
      <c r="L4327" s="4" t="str">
        <f>IF(K4327="Y",VLOOKUP($A4327,SEM_20201201_20210416!$A:$G,3,FALSE),"")</f>
        <v/>
      </c>
      <c r="M4327" s="4" t="str">
        <f>IF(K4327="Y",VLOOKUP($A4327,SEM_20201201_20210416!$A:$G,4,FALSE),"")</f>
        <v/>
      </c>
      <c r="N4327" s="1" t="str">
        <f>IFERROR(VLOOKUP(A4327,SEM_20201201_20210416!A:F,6,FALSE),"")</f>
        <v/>
      </c>
      <c r="O4327" s="4" t="str">
        <f t="shared" si="339"/>
        <v/>
      </c>
      <c r="P4327" s="4" t="str">
        <f t="shared" si="340"/>
        <v/>
      </c>
    </row>
    <row r="4328" spans="1:16">
      <c r="A4328" s="3" t="s">
        <v>4285</v>
      </c>
      <c r="B4328">
        <v>2</v>
      </c>
      <c r="C4328">
        <v>0</v>
      </c>
      <c r="D4328" s="1">
        <v>0</v>
      </c>
      <c r="E4328" s="2">
        <v>66</v>
      </c>
      <c r="H4328" s="4" t="str">
        <f t="shared" si="336"/>
        <v/>
      </c>
      <c r="I4328" s="4" t="str">
        <f t="shared" si="337"/>
        <v/>
      </c>
      <c r="J4328" s="4" t="str">
        <f t="shared" si="338"/>
        <v/>
      </c>
      <c r="K4328" s="4" t="str">
        <f>IF(ISERROR(MATCH(A4328,SEM_20201201_20210416!A:A,0)),"","Y")</f>
        <v/>
      </c>
      <c r="L4328" s="4" t="str">
        <f>IF(K4328="Y",VLOOKUP($A4328,SEM_20201201_20210416!$A:$G,3,FALSE),"")</f>
        <v/>
      </c>
      <c r="M4328" s="4" t="str">
        <f>IF(K4328="Y",VLOOKUP($A4328,SEM_20201201_20210416!$A:$G,4,FALSE),"")</f>
        <v/>
      </c>
      <c r="N4328" s="1" t="str">
        <f>IFERROR(VLOOKUP(A4328,SEM_20201201_20210416!A:F,6,FALSE),"")</f>
        <v/>
      </c>
      <c r="O4328" s="4" t="str">
        <f t="shared" si="339"/>
        <v/>
      </c>
      <c r="P4328" s="4" t="str">
        <f t="shared" si="340"/>
        <v/>
      </c>
    </row>
    <row r="4329" spans="1:16">
      <c r="A4329" s="3" t="s">
        <v>4316</v>
      </c>
      <c r="B4329">
        <v>2</v>
      </c>
      <c r="C4329">
        <v>0</v>
      </c>
      <c r="D4329" s="1">
        <v>0</v>
      </c>
      <c r="E4329" s="2">
        <v>66</v>
      </c>
      <c r="H4329" s="4" t="str">
        <f t="shared" si="336"/>
        <v/>
      </c>
      <c r="I4329" s="4" t="str">
        <f t="shared" si="337"/>
        <v/>
      </c>
      <c r="J4329" s="4" t="str">
        <f t="shared" si="338"/>
        <v/>
      </c>
      <c r="K4329" s="4" t="str">
        <f>IF(ISERROR(MATCH(A4329,SEM_20201201_20210416!A:A,0)),"","Y")</f>
        <v/>
      </c>
      <c r="L4329" s="4" t="str">
        <f>IF(K4329="Y",VLOOKUP($A4329,SEM_20201201_20210416!$A:$G,3,FALSE),"")</f>
        <v/>
      </c>
      <c r="M4329" s="4" t="str">
        <f>IF(K4329="Y",VLOOKUP($A4329,SEM_20201201_20210416!$A:$G,4,FALSE),"")</f>
        <v/>
      </c>
      <c r="N4329" s="1" t="str">
        <f>IFERROR(VLOOKUP(A4329,SEM_20201201_20210416!A:F,6,FALSE),"")</f>
        <v/>
      </c>
      <c r="O4329" s="4" t="str">
        <f t="shared" si="339"/>
        <v/>
      </c>
      <c r="P4329" s="4" t="str">
        <f t="shared" si="340"/>
        <v/>
      </c>
    </row>
    <row r="4330" spans="1:16">
      <c r="A4330" s="3" t="s">
        <v>3756</v>
      </c>
      <c r="B4330">
        <v>2</v>
      </c>
      <c r="C4330">
        <v>0</v>
      </c>
      <c r="D4330" s="1">
        <v>0</v>
      </c>
      <c r="E4330" s="2">
        <v>66.5</v>
      </c>
      <c r="H4330" s="4" t="str">
        <f t="shared" si="336"/>
        <v/>
      </c>
      <c r="I4330" s="4" t="str">
        <f t="shared" si="337"/>
        <v/>
      </c>
      <c r="J4330" s="4" t="str">
        <f t="shared" si="338"/>
        <v/>
      </c>
      <c r="K4330" s="4" t="str">
        <f>IF(ISERROR(MATCH(A4330,SEM_20201201_20210416!A:A,0)),"","Y")</f>
        <v/>
      </c>
      <c r="L4330" s="4" t="str">
        <f>IF(K4330="Y",VLOOKUP($A4330,SEM_20201201_20210416!$A:$G,3,FALSE),"")</f>
        <v/>
      </c>
      <c r="M4330" s="4" t="str">
        <f>IF(K4330="Y",VLOOKUP($A4330,SEM_20201201_20210416!$A:$G,4,FALSE),"")</f>
        <v/>
      </c>
      <c r="N4330" s="1" t="str">
        <f>IFERROR(VLOOKUP(A4330,SEM_20201201_20210416!A:F,6,FALSE),"")</f>
        <v/>
      </c>
      <c r="O4330" s="4" t="str">
        <f t="shared" si="339"/>
        <v/>
      </c>
      <c r="P4330" s="4" t="str">
        <f t="shared" si="340"/>
        <v/>
      </c>
    </row>
    <row r="4331" spans="1:16">
      <c r="A4331" s="3" t="s">
        <v>3770</v>
      </c>
      <c r="B4331">
        <v>2</v>
      </c>
      <c r="C4331">
        <v>0</v>
      </c>
      <c r="D4331" s="1">
        <v>0</v>
      </c>
      <c r="E4331" s="2">
        <v>66.5</v>
      </c>
      <c r="H4331" s="4" t="str">
        <f t="shared" si="336"/>
        <v/>
      </c>
      <c r="I4331" s="4" t="str">
        <f t="shared" si="337"/>
        <v/>
      </c>
      <c r="J4331" s="4" t="str">
        <f t="shared" si="338"/>
        <v/>
      </c>
      <c r="K4331" s="4" t="str">
        <f>IF(ISERROR(MATCH(A4331,SEM_20201201_20210416!A:A,0)),"","Y")</f>
        <v/>
      </c>
      <c r="L4331" s="4" t="str">
        <f>IF(K4331="Y",VLOOKUP($A4331,SEM_20201201_20210416!$A:$G,3,FALSE),"")</f>
        <v/>
      </c>
      <c r="M4331" s="4" t="str">
        <f>IF(K4331="Y",VLOOKUP($A4331,SEM_20201201_20210416!$A:$G,4,FALSE),"")</f>
        <v/>
      </c>
      <c r="N4331" s="1" t="str">
        <f>IFERROR(VLOOKUP(A4331,SEM_20201201_20210416!A:F,6,FALSE),"")</f>
        <v/>
      </c>
      <c r="O4331" s="4" t="str">
        <f t="shared" si="339"/>
        <v/>
      </c>
      <c r="P4331" s="4" t="str">
        <f t="shared" si="340"/>
        <v/>
      </c>
    </row>
    <row r="4332" spans="1:16">
      <c r="A4332" s="3" t="s">
        <v>3850</v>
      </c>
      <c r="B4332">
        <v>2</v>
      </c>
      <c r="C4332">
        <v>0</v>
      </c>
      <c r="D4332" s="1">
        <v>0</v>
      </c>
      <c r="E4332" s="2">
        <v>66.5</v>
      </c>
      <c r="H4332" s="4" t="str">
        <f t="shared" si="336"/>
        <v/>
      </c>
      <c r="I4332" s="4" t="str">
        <f t="shared" si="337"/>
        <v/>
      </c>
      <c r="J4332" s="4" t="str">
        <f t="shared" si="338"/>
        <v/>
      </c>
      <c r="K4332" s="4" t="str">
        <f>IF(ISERROR(MATCH(A4332,SEM_20201201_20210416!A:A,0)),"","Y")</f>
        <v/>
      </c>
      <c r="L4332" s="4" t="str">
        <f>IF(K4332="Y",VLOOKUP($A4332,SEM_20201201_20210416!$A:$G,3,FALSE),"")</f>
        <v/>
      </c>
      <c r="M4332" s="4" t="str">
        <f>IF(K4332="Y",VLOOKUP($A4332,SEM_20201201_20210416!$A:$G,4,FALSE),"")</f>
        <v/>
      </c>
      <c r="N4332" s="1" t="str">
        <f>IFERROR(VLOOKUP(A4332,SEM_20201201_20210416!A:F,6,FALSE),"")</f>
        <v/>
      </c>
      <c r="O4332" s="4" t="str">
        <f t="shared" si="339"/>
        <v/>
      </c>
      <c r="P4332" s="4" t="str">
        <f t="shared" si="340"/>
        <v/>
      </c>
    </row>
    <row r="4333" spans="1:16">
      <c r="A4333" s="3" t="s">
        <v>4226</v>
      </c>
      <c r="B4333">
        <v>2</v>
      </c>
      <c r="C4333">
        <v>0</v>
      </c>
      <c r="D4333" s="1">
        <v>0</v>
      </c>
      <c r="E4333" s="2">
        <v>66.5</v>
      </c>
      <c r="H4333" s="4" t="str">
        <f t="shared" si="336"/>
        <v/>
      </c>
      <c r="I4333" s="4" t="str">
        <f t="shared" si="337"/>
        <v/>
      </c>
      <c r="J4333" s="4" t="str">
        <f t="shared" si="338"/>
        <v/>
      </c>
      <c r="K4333" s="4" t="str">
        <f>IF(ISERROR(MATCH(A4333,SEM_20201201_20210416!A:A,0)),"","Y")</f>
        <v/>
      </c>
      <c r="L4333" s="4" t="str">
        <f>IF(K4333="Y",VLOOKUP($A4333,SEM_20201201_20210416!$A:$G,3,FALSE),"")</f>
        <v/>
      </c>
      <c r="M4333" s="4" t="str">
        <f>IF(K4333="Y",VLOOKUP($A4333,SEM_20201201_20210416!$A:$G,4,FALSE),"")</f>
        <v/>
      </c>
      <c r="N4333" s="1" t="str">
        <f>IFERROR(VLOOKUP(A4333,SEM_20201201_20210416!A:F,6,FALSE),"")</f>
        <v/>
      </c>
      <c r="O4333" s="4" t="str">
        <f t="shared" si="339"/>
        <v/>
      </c>
      <c r="P4333" s="4" t="str">
        <f t="shared" si="340"/>
        <v/>
      </c>
    </row>
    <row r="4334" spans="1:16">
      <c r="A4334" s="3" t="s">
        <v>4239</v>
      </c>
      <c r="B4334">
        <v>2</v>
      </c>
      <c r="C4334">
        <v>0</v>
      </c>
      <c r="D4334" s="1">
        <v>0</v>
      </c>
      <c r="E4334" s="2">
        <v>67</v>
      </c>
      <c r="H4334" s="4" t="str">
        <f t="shared" si="336"/>
        <v/>
      </c>
      <c r="I4334" s="4" t="str">
        <f t="shared" si="337"/>
        <v/>
      </c>
      <c r="J4334" s="4" t="str">
        <f t="shared" si="338"/>
        <v/>
      </c>
      <c r="K4334" s="4" t="str">
        <f>IF(ISERROR(MATCH(A4334,SEM_20201201_20210416!A:A,0)),"","Y")</f>
        <v/>
      </c>
      <c r="L4334" s="4" t="str">
        <f>IF(K4334="Y",VLOOKUP($A4334,SEM_20201201_20210416!$A:$G,3,FALSE),"")</f>
        <v/>
      </c>
      <c r="M4334" s="4" t="str">
        <f>IF(K4334="Y",VLOOKUP($A4334,SEM_20201201_20210416!$A:$G,4,FALSE),"")</f>
        <v/>
      </c>
      <c r="N4334" s="1" t="str">
        <f>IFERROR(VLOOKUP(A4334,SEM_20201201_20210416!A:F,6,FALSE),"")</f>
        <v/>
      </c>
      <c r="O4334" s="4" t="str">
        <f t="shared" si="339"/>
        <v/>
      </c>
      <c r="P4334" s="4" t="str">
        <f t="shared" si="340"/>
        <v/>
      </c>
    </row>
    <row r="4335" spans="1:16">
      <c r="A4335" s="3" t="s">
        <v>4338</v>
      </c>
      <c r="B4335">
        <v>2</v>
      </c>
      <c r="C4335">
        <v>0</v>
      </c>
      <c r="D4335" s="1">
        <v>0</v>
      </c>
      <c r="E4335" s="2">
        <v>67</v>
      </c>
      <c r="H4335" s="4" t="str">
        <f t="shared" si="336"/>
        <v/>
      </c>
      <c r="I4335" s="4" t="str">
        <f t="shared" si="337"/>
        <v/>
      </c>
      <c r="J4335" s="4" t="str">
        <f t="shared" si="338"/>
        <v/>
      </c>
      <c r="K4335" s="4" t="str">
        <f>IF(ISERROR(MATCH(A4335,SEM_20201201_20210416!A:A,0)),"","Y")</f>
        <v/>
      </c>
      <c r="L4335" s="4" t="str">
        <f>IF(K4335="Y",VLOOKUP($A4335,SEM_20201201_20210416!$A:$G,3,FALSE),"")</f>
        <v/>
      </c>
      <c r="M4335" s="4" t="str">
        <f>IF(K4335="Y",VLOOKUP($A4335,SEM_20201201_20210416!$A:$G,4,FALSE),"")</f>
        <v/>
      </c>
      <c r="N4335" s="1" t="str">
        <f>IFERROR(VLOOKUP(A4335,SEM_20201201_20210416!A:F,6,FALSE),"")</f>
        <v/>
      </c>
      <c r="O4335" s="4" t="str">
        <f t="shared" si="339"/>
        <v/>
      </c>
      <c r="P4335" s="4" t="str">
        <f t="shared" si="340"/>
        <v/>
      </c>
    </row>
    <row r="4336" spans="1:16">
      <c r="A4336" s="3" t="s">
        <v>3754</v>
      </c>
      <c r="B4336">
        <v>2</v>
      </c>
      <c r="C4336">
        <v>0</v>
      </c>
      <c r="D4336" s="1">
        <v>0</v>
      </c>
      <c r="E4336" s="2">
        <v>67.5</v>
      </c>
      <c r="H4336" s="4" t="str">
        <f t="shared" si="336"/>
        <v/>
      </c>
      <c r="I4336" s="4" t="str">
        <f t="shared" si="337"/>
        <v/>
      </c>
      <c r="J4336" s="4" t="str">
        <f t="shared" si="338"/>
        <v/>
      </c>
      <c r="K4336" s="4" t="str">
        <f>IF(ISERROR(MATCH(A4336,SEM_20201201_20210416!A:A,0)),"","Y")</f>
        <v/>
      </c>
      <c r="L4336" s="4" t="str">
        <f>IF(K4336="Y",VLOOKUP($A4336,SEM_20201201_20210416!$A:$G,3,FALSE),"")</f>
        <v/>
      </c>
      <c r="M4336" s="4" t="str">
        <f>IF(K4336="Y",VLOOKUP($A4336,SEM_20201201_20210416!$A:$G,4,FALSE),"")</f>
        <v/>
      </c>
      <c r="N4336" s="1" t="str">
        <f>IFERROR(VLOOKUP(A4336,SEM_20201201_20210416!A:F,6,FALSE),"")</f>
        <v/>
      </c>
      <c r="O4336" s="4" t="str">
        <f t="shared" si="339"/>
        <v/>
      </c>
      <c r="P4336" s="4" t="str">
        <f t="shared" si="340"/>
        <v/>
      </c>
    </row>
    <row r="4337" spans="1:16">
      <c r="A4337" s="3" t="s">
        <v>3984</v>
      </c>
      <c r="B4337">
        <v>2</v>
      </c>
      <c r="C4337">
        <v>0</v>
      </c>
      <c r="D4337" s="1">
        <v>0</v>
      </c>
      <c r="E4337" s="2">
        <v>67.5</v>
      </c>
      <c r="H4337" s="4" t="str">
        <f t="shared" si="336"/>
        <v/>
      </c>
      <c r="I4337" s="4" t="str">
        <f t="shared" si="337"/>
        <v/>
      </c>
      <c r="J4337" s="4" t="str">
        <f t="shared" si="338"/>
        <v/>
      </c>
      <c r="K4337" s="4" t="str">
        <f>IF(ISERROR(MATCH(A4337,SEM_20201201_20210416!A:A,0)),"","Y")</f>
        <v/>
      </c>
      <c r="L4337" s="4" t="str">
        <f>IF(K4337="Y",VLOOKUP($A4337,SEM_20201201_20210416!$A:$G,3,FALSE),"")</f>
        <v/>
      </c>
      <c r="M4337" s="4" t="str">
        <f>IF(K4337="Y",VLOOKUP($A4337,SEM_20201201_20210416!$A:$G,4,FALSE),"")</f>
        <v/>
      </c>
      <c r="N4337" s="1" t="str">
        <f>IFERROR(VLOOKUP(A4337,SEM_20201201_20210416!A:F,6,FALSE),"")</f>
        <v/>
      </c>
      <c r="O4337" s="4" t="str">
        <f t="shared" si="339"/>
        <v/>
      </c>
      <c r="P4337" s="4" t="str">
        <f t="shared" si="340"/>
        <v/>
      </c>
    </row>
    <row r="4338" spans="1:16">
      <c r="A4338" s="3" t="s">
        <v>4408</v>
      </c>
      <c r="B4338">
        <v>2</v>
      </c>
      <c r="C4338">
        <v>0</v>
      </c>
      <c r="D4338" s="1">
        <v>0</v>
      </c>
      <c r="E4338" s="2">
        <v>67.5</v>
      </c>
      <c r="H4338" s="4" t="str">
        <f t="shared" si="336"/>
        <v/>
      </c>
      <c r="I4338" s="4" t="str">
        <f t="shared" si="337"/>
        <v/>
      </c>
      <c r="J4338" s="4" t="str">
        <f t="shared" si="338"/>
        <v/>
      </c>
      <c r="K4338" s="4" t="str">
        <f>IF(ISERROR(MATCH(A4338,SEM_20201201_20210416!A:A,0)),"","Y")</f>
        <v/>
      </c>
      <c r="L4338" s="4" t="str">
        <f>IF(K4338="Y",VLOOKUP($A4338,SEM_20201201_20210416!$A:$G,3,FALSE),"")</f>
        <v/>
      </c>
      <c r="M4338" s="4" t="str">
        <f>IF(K4338="Y",VLOOKUP($A4338,SEM_20201201_20210416!$A:$G,4,FALSE),"")</f>
        <v/>
      </c>
      <c r="N4338" s="1" t="str">
        <f>IFERROR(VLOOKUP(A4338,SEM_20201201_20210416!A:F,6,FALSE),"")</f>
        <v/>
      </c>
      <c r="O4338" s="4" t="str">
        <f t="shared" si="339"/>
        <v/>
      </c>
      <c r="P4338" s="4" t="str">
        <f t="shared" si="340"/>
        <v/>
      </c>
    </row>
    <row r="4339" spans="1:16">
      <c r="A4339" s="3" t="s">
        <v>3743</v>
      </c>
      <c r="B4339">
        <v>2</v>
      </c>
      <c r="C4339">
        <v>0</v>
      </c>
      <c r="D4339" s="1">
        <v>0</v>
      </c>
      <c r="E4339" s="2">
        <v>68</v>
      </c>
      <c r="H4339" s="4" t="str">
        <f t="shared" si="336"/>
        <v/>
      </c>
      <c r="I4339" s="4" t="str">
        <f t="shared" si="337"/>
        <v/>
      </c>
      <c r="J4339" s="4" t="str">
        <f t="shared" si="338"/>
        <v/>
      </c>
      <c r="K4339" s="4" t="str">
        <f>IF(ISERROR(MATCH(A4339,SEM_20201201_20210416!A:A,0)),"","Y")</f>
        <v/>
      </c>
      <c r="L4339" s="4" t="str">
        <f>IF(K4339="Y",VLOOKUP($A4339,SEM_20201201_20210416!$A:$G,3,FALSE),"")</f>
        <v/>
      </c>
      <c r="M4339" s="4" t="str">
        <f>IF(K4339="Y",VLOOKUP($A4339,SEM_20201201_20210416!$A:$G,4,FALSE),"")</f>
        <v/>
      </c>
      <c r="N4339" s="1" t="str">
        <f>IFERROR(VLOOKUP(A4339,SEM_20201201_20210416!A:F,6,FALSE),"")</f>
        <v/>
      </c>
      <c r="O4339" s="4" t="str">
        <f t="shared" si="339"/>
        <v/>
      </c>
      <c r="P4339" s="4" t="str">
        <f t="shared" si="340"/>
        <v/>
      </c>
    </row>
    <row r="4340" spans="1:16">
      <c r="A4340" s="3" t="s">
        <v>3983</v>
      </c>
      <c r="B4340">
        <v>2</v>
      </c>
      <c r="C4340">
        <v>0</v>
      </c>
      <c r="D4340" s="1">
        <v>0</v>
      </c>
      <c r="E4340" s="2">
        <v>68</v>
      </c>
      <c r="H4340" s="4" t="str">
        <f t="shared" si="336"/>
        <v/>
      </c>
      <c r="I4340" s="4" t="str">
        <f t="shared" si="337"/>
        <v/>
      </c>
      <c r="J4340" s="4" t="str">
        <f t="shared" si="338"/>
        <v/>
      </c>
      <c r="K4340" s="4" t="str">
        <f>IF(ISERROR(MATCH(A4340,SEM_20201201_20210416!A:A,0)),"","Y")</f>
        <v/>
      </c>
      <c r="L4340" s="4" t="str">
        <f>IF(K4340="Y",VLOOKUP($A4340,SEM_20201201_20210416!$A:$G,3,FALSE),"")</f>
        <v/>
      </c>
      <c r="M4340" s="4" t="str">
        <f>IF(K4340="Y",VLOOKUP($A4340,SEM_20201201_20210416!$A:$G,4,FALSE),"")</f>
        <v/>
      </c>
      <c r="N4340" s="1" t="str">
        <f>IFERROR(VLOOKUP(A4340,SEM_20201201_20210416!A:F,6,FALSE),"")</f>
        <v/>
      </c>
      <c r="O4340" s="4" t="str">
        <f t="shared" si="339"/>
        <v/>
      </c>
      <c r="P4340" s="4" t="str">
        <f t="shared" si="340"/>
        <v/>
      </c>
    </row>
    <row r="4341" spans="1:16">
      <c r="A4341" s="3" t="s">
        <v>4242</v>
      </c>
      <c r="B4341">
        <v>2</v>
      </c>
      <c r="C4341">
        <v>0</v>
      </c>
      <c r="D4341" s="1">
        <v>0</v>
      </c>
      <c r="E4341" s="2">
        <v>68</v>
      </c>
      <c r="H4341" s="4" t="str">
        <f t="shared" si="336"/>
        <v/>
      </c>
      <c r="I4341" s="4" t="str">
        <f t="shared" si="337"/>
        <v/>
      </c>
      <c r="J4341" s="4" t="str">
        <f t="shared" si="338"/>
        <v/>
      </c>
      <c r="K4341" s="4" t="str">
        <f>IF(ISERROR(MATCH(A4341,SEM_20201201_20210416!A:A,0)),"","Y")</f>
        <v/>
      </c>
      <c r="L4341" s="4" t="str">
        <f>IF(K4341="Y",VLOOKUP($A4341,SEM_20201201_20210416!$A:$G,3,FALSE),"")</f>
        <v/>
      </c>
      <c r="M4341" s="4" t="str">
        <f>IF(K4341="Y",VLOOKUP($A4341,SEM_20201201_20210416!$A:$G,4,FALSE),"")</f>
        <v/>
      </c>
      <c r="N4341" s="1" t="str">
        <f>IFERROR(VLOOKUP(A4341,SEM_20201201_20210416!A:F,6,FALSE),"")</f>
        <v/>
      </c>
      <c r="O4341" s="4" t="str">
        <f t="shared" si="339"/>
        <v/>
      </c>
      <c r="P4341" s="4" t="str">
        <f t="shared" si="340"/>
        <v/>
      </c>
    </row>
    <row r="4342" spans="1:16">
      <c r="A4342" s="3" t="s">
        <v>4479</v>
      </c>
      <c r="B4342">
        <v>2</v>
      </c>
      <c r="C4342">
        <v>0</v>
      </c>
      <c r="D4342" s="1">
        <v>0</v>
      </c>
      <c r="E4342" s="2">
        <v>68</v>
      </c>
      <c r="H4342" s="4" t="str">
        <f t="shared" si="336"/>
        <v/>
      </c>
      <c r="I4342" s="4" t="str">
        <f t="shared" si="337"/>
        <v/>
      </c>
      <c r="J4342" s="4" t="str">
        <f t="shared" si="338"/>
        <v/>
      </c>
      <c r="K4342" s="4" t="str">
        <f>IF(ISERROR(MATCH(A4342,SEM_20201201_20210416!A:A,0)),"","Y")</f>
        <v/>
      </c>
      <c r="L4342" s="4" t="str">
        <f>IF(K4342="Y",VLOOKUP($A4342,SEM_20201201_20210416!$A:$G,3,FALSE),"")</f>
        <v/>
      </c>
      <c r="M4342" s="4" t="str">
        <f>IF(K4342="Y",VLOOKUP($A4342,SEM_20201201_20210416!$A:$G,4,FALSE),"")</f>
        <v/>
      </c>
      <c r="N4342" s="1" t="str">
        <f>IFERROR(VLOOKUP(A4342,SEM_20201201_20210416!A:F,6,FALSE),"")</f>
        <v/>
      </c>
      <c r="O4342" s="4" t="str">
        <f t="shared" si="339"/>
        <v/>
      </c>
      <c r="P4342" s="4" t="str">
        <f t="shared" si="340"/>
        <v/>
      </c>
    </row>
    <row r="4343" spans="1:16">
      <c r="A4343" s="3" t="s">
        <v>3990</v>
      </c>
      <c r="B4343">
        <v>2</v>
      </c>
      <c r="C4343">
        <v>0</v>
      </c>
      <c r="D4343" s="1">
        <v>0</v>
      </c>
      <c r="E4343" s="2">
        <v>68.5</v>
      </c>
      <c r="H4343" s="4" t="str">
        <f t="shared" si="336"/>
        <v/>
      </c>
      <c r="I4343" s="4" t="str">
        <f t="shared" si="337"/>
        <v/>
      </c>
      <c r="J4343" s="4" t="str">
        <f t="shared" si="338"/>
        <v/>
      </c>
      <c r="K4343" s="4" t="str">
        <f>IF(ISERROR(MATCH(A4343,SEM_20201201_20210416!A:A,0)),"","Y")</f>
        <v/>
      </c>
      <c r="L4343" s="4" t="str">
        <f>IF(K4343="Y",VLOOKUP($A4343,SEM_20201201_20210416!$A:$G,3,FALSE),"")</f>
        <v/>
      </c>
      <c r="M4343" s="4" t="str">
        <f>IF(K4343="Y",VLOOKUP($A4343,SEM_20201201_20210416!$A:$G,4,FALSE),"")</f>
        <v/>
      </c>
      <c r="N4343" s="1" t="str">
        <f>IFERROR(VLOOKUP(A4343,SEM_20201201_20210416!A:F,6,FALSE),"")</f>
        <v/>
      </c>
      <c r="O4343" s="4" t="str">
        <f t="shared" si="339"/>
        <v/>
      </c>
      <c r="P4343" s="4" t="str">
        <f t="shared" si="340"/>
        <v/>
      </c>
    </row>
    <row r="4344" spans="1:16">
      <c r="A4344" s="3" t="s">
        <v>4062</v>
      </c>
      <c r="B4344">
        <v>2</v>
      </c>
      <c r="C4344">
        <v>0</v>
      </c>
      <c r="D4344" s="1">
        <v>0</v>
      </c>
      <c r="E4344" s="2">
        <v>69.5</v>
      </c>
      <c r="H4344" s="4" t="str">
        <f t="shared" si="336"/>
        <v/>
      </c>
      <c r="I4344" s="4" t="str">
        <f t="shared" si="337"/>
        <v/>
      </c>
      <c r="J4344" s="4" t="str">
        <f t="shared" si="338"/>
        <v/>
      </c>
      <c r="K4344" s="4" t="str">
        <f>IF(ISERROR(MATCH(A4344,SEM_20201201_20210416!A:A,0)),"","Y")</f>
        <v/>
      </c>
      <c r="L4344" s="4" t="str">
        <f>IF(K4344="Y",VLOOKUP($A4344,SEM_20201201_20210416!$A:$G,3,FALSE),"")</f>
        <v/>
      </c>
      <c r="M4344" s="4" t="str">
        <f>IF(K4344="Y",VLOOKUP($A4344,SEM_20201201_20210416!$A:$G,4,FALSE),"")</f>
        <v/>
      </c>
      <c r="N4344" s="1" t="str">
        <f>IFERROR(VLOOKUP(A4344,SEM_20201201_20210416!A:F,6,FALSE),"")</f>
        <v/>
      </c>
      <c r="O4344" s="4" t="str">
        <f t="shared" si="339"/>
        <v/>
      </c>
      <c r="P4344" s="4" t="str">
        <f t="shared" si="340"/>
        <v/>
      </c>
    </row>
    <row r="4345" spans="1:16">
      <c r="A4345" s="3" t="s">
        <v>3726</v>
      </c>
      <c r="B4345">
        <v>2</v>
      </c>
      <c r="C4345">
        <v>0</v>
      </c>
      <c r="D4345" s="1">
        <v>0</v>
      </c>
      <c r="E4345" s="2">
        <v>70</v>
      </c>
      <c r="H4345" s="4" t="str">
        <f t="shared" si="336"/>
        <v/>
      </c>
      <c r="I4345" s="4" t="str">
        <f t="shared" si="337"/>
        <v/>
      </c>
      <c r="J4345" s="4" t="str">
        <f t="shared" si="338"/>
        <v/>
      </c>
      <c r="K4345" s="4" t="str">
        <f>IF(ISERROR(MATCH(A4345,SEM_20201201_20210416!A:A,0)),"","Y")</f>
        <v/>
      </c>
      <c r="L4345" s="4" t="str">
        <f>IF(K4345="Y",VLOOKUP($A4345,SEM_20201201_20210416!$A:$G,3,FALSE),"")</f>
        <v/>
      </c>
      <c r="M4345" s="4" t="str">
        <f>IF(K4345="Y",VLOOKUP($A4345,SEM_20201201_20210416!$A:$G,4,FALSE),"")</f>
        <v/>
      </c>
      <c r="N4345" s="1" t="str">
        <f>IFERROR(VLOOKUP(A4345,SEM_20201201_20210416!A:F,6,FALSE),"")</f>
        <v/>
      </c>
      <c r="O4345" s="4" t="str">
        <f t="shared" si="339"/>
        <v/>
      </c>
      <c r="P4345" s="4" t="str">
        <f t="shared" si="340"/>
        <v/>
      </c>
    </row>
    <row r="4346" spans="1:16">
      <c r="A4346" s="3" t="s">
        <v>4321</v>
      </c>
      <c r="B4346">
        <v>2</v>
      </c>
      <c r="C4346">
        <v>0</v>
      </c>
      <c r="D4346" s="1">
        <v>0</v>
      </c>
      <c r="E4346" s="2">
        <v>70</v>
      </c>
      <c r="H4346" s="4" t="str">
        <f t="shared" si="336"/>
        <v/>
      </c>
      <c r="I4346" s="4" t="str">
        <f t="shared" si="337"/>
        <v/>
      </c>
      <c r="J4346" s="4" t="str">
        <f t="shared" si="338"/>
        <v/>
      </c>
      <c r="K4346" s="4" t="str">
        <f>IF(ISERROR(MATCH(A4346,SEM_20201201_20210416!A:A,0)),"","Y")</f>
        <v/>
      </c>
      <c r="L4346" s="4" t="str">
        <f>IF(K4346="Y",VLOOKUP($A4346,SEM_20201201_20210416!$A:$G,3,FALSE),"")</f>
        <v/>
      </c>
      <c r="M4346" s="4" t="str">
        <f>IF(K4346="Y",VLOOKUP($A4346,SEM_20201201_20210416!$A:$G,4,FALSE),"")</f>
        <v/>
      </c>
      <c r="N4346" s="1" t="str">
        <f>IFERROR(VLOOKUP(A4346,SEM_20201201_20210416!A:F,6,FALSE),"")</f>
        <v/>
      </c>
      <c r="O4346" s="4" t="str">
        <f t="shared" si="339"/>
        <v/>
      </c>
      <c r="P4346" s="4" t="str">
        <f t="shared" si="340"/>
        <v/>
      </c>
    </row>
    <row r="4347" spans="1:16">
      <c r="A4347" s="3" t="s">
        <v>3899</v>
      </c>
      <c r="B4347">
        <v>2</v>
      </c>
      <c r="C4347">
        <v>0</v>
      </c>
      <c r="D4347" s="1">
        <v>0</v>
      </c>
      <c r="E4347" s="2">
        <v>70.5</v>
      </c>
      <c r="H4347" s="4" t="str">
        <f t="shared" si="336"/>
        <v/>
      </c>
      <c r="I4347" s="4" t="str">
        <f t="shared" si="337"/>
        <v/>
      </c>
      <c r="J4347" s="4" t="str">
        <f t="shared" si="338"/>
        <v/>
      </c>
      <c r="K4347" s="4" t="str">
        <f>IF(ISERROR(MATCH(A4347,SEM_20201201_20210416!A:A,0)),"","Y")</f>
        <v/>
      </c>
      <c r="L4347" s="4" t="str">
        <f>IF(K4347="Y",VLOOKUP($A4347,SEM_20201201_20210416!$A:$G,3,FALSE),"")</f>
        <v/>
      </c>
      <c r="M4347" s="4" t="str">
        <f>IF(K4347="Y",VLOOKUP($A4347,SEM_20201201_20210416!$A:$G,4,FALSE),"")</f>
        <v/>
      </c>
      <c r="N4347" s="1" t="str">
        <f>IFERROR(VLOOKUP(A4347,SEM_20201201_20210416!A:F,6,FALSE),"")</f>
        <v/>
      </c>
      <c r="O4347" s="4" t="str">
        <f t="shared" si="339"/>
        <v/>
      </c>
      <c r="P4347" s="4" t="str">
        <f t="shared" si="340"/>
        <v/>
      </c>
    </row>
    <row r="4348" spans="1:16">
      <c r="A4348" s="3" t="s">
        <v>3901</v>
      </c>
      <c r="B4348">
        <v>2</v>
      </c>
      <c r="C4348">
        <v>0</v>
      </c>
      <c r="D4348" s="1">
        <v>0</v>
      </c>
      <c r="E4348" s="2">
        <v>71</v>
      </c>
      <c r="H4348" s="4" t="str">
        <f t="shared" si="336"/>
        <v/>
      </c>
      <c r="I4348" s="4" t="str">
        <f t="shared" si="337"/>
        <v/>
      </c>
      <c r="J4348" s="4" t="str">
        <f t="shared" si="338"/>
        <v/>
      </c>
      <c r="K4348" s="4" t="str">
        <f>IF(ISERROR(MATCH(A4348,SEM_20201201_20210416!A:A,0)),"","Y")</f>
        <v/>
      </c>
      <c r="L4348" s="4" t="str">
        <f>IF(K4348="Y",VLOOKUP($A4348,SEM_20201201_20210416!$A:$G,3,FALSE),"")</f>
        <v/>
      </c>
      <c r="M4348" s="4" t="str">
        <f>IF(K4348="Y",VLOOKUP($A4348,SEM_20201201_20210416!$A:$G,4,FALSE),"")</f>
        <v/>
      </c>
      <c r="N4348" s="1" t="str">
        <f>IFERROR(VLOOKUP(A4348,SEM_20201201_20210416!A:F,6,FALSE),"")</f>
        <v/>
      </c>
      <c r="O4348" s="4" t="str">
        <f t="shared" si="339"/>
        <v/>
      </c>
      <c r="P4348" s="4" t="str">
        <f t="shared" si="340"/>
        <v/>
      </c>
    </row>
    <row r="4349" spans="1:16">
      <c r="A4349" s="3" t="s">
        <v>4403</v>
      </c>
      <c r="B4349">
        <v>2</v>
      </c>
      <c r="C4349">
        <v>0</v>
      </c>
      <c r="D4349" s="1">
        <v>0</v>
      </c>
      <c r="E4349" s="2">
        <v>71</v>
      </c>
      <c r="H4349" s="4" t="str">
        <f t="shared" si="336"/>
        <v/>
      </c>
      <c r="I4349" s="4" t="str">
        <f t="shared" si="337"/>
        <v/>
      </c>
      <c r="J4349" s="4" t="str">
        <f t="shared" si="338"/>
        <v/>
      </c>
      <c r="K4349" s="4" t="str">
        <f>IF(ISERROR(MATCH(A4349,SEM_20201201_20210416!A:A,0)),"","Y")</f>
        <v/>
      </c>
      <c r="L4349" s="4" t="str">
        <f>IF(K4349="Y",VLOOKUP($A4349,SEM_20201201_20210416!$A:$G,3,FALSE),"")</f>
        <v/>
      </c>
      <c r="M4349" s="4" t="str">
        <f>IF(K4349="Y",VLOOKUP($A4349,SEM_20201201_20210416!$A:$G,4,FALSE),"")</f>
        <v/>
      </c>
      <c r="N4349" s="1" t="str">
        <f>IFERROR(VLOOKUP(A4349,SEM_20201201_20210416!A:F,6,FALSE),"")</f>
        <v/>
      </c>
      <c r="O4349" s="4" t="str">
        <f t="shared" si="339"/>
        <v/>
      </c>
      <c r="P4349" s="4" t="str">
        <f t="shared" si="340"/>
        <v/>
      </c>
    </row>
    <row r="4350" spans="1:16">
      <c r="A4350" s="3" t="s">
        <v>4015</v>
      </c>
      <c r="B4350">
        <v>2</v>
      </c>
      <c r="C4350">
        <v>0</v>
      </c>
      <c r="D4350" s="1">
        <v>0</v>
      </c>
      <c r="E4350" s="2">
        <v>71.5</v>
      </c>
      <c r="H4350" s="4" t="str">
        <f t="shared" si="336"/>
        <v/>
      </c>
      <c r="I4350" s="4" t="str">
        <f t="shared" si="337"/>
        <v/>
      </c>
      <c r="J4350" s="4" t="str">
        <f t="shared" si="338"/>
        <v/>
      </c>
      <c r="K4350" s="4" t="str">
        <f>IF(ISERROR(MATCH(A4350,SEM_20201201_20210416!A:A,0)),"","Y")</f>
        <v/>
      </c>
      <c r="L4350" s="4" t="str">
        <f>IF(K4350="Y",VLOOKUP($A4350,SEM_20201201_20210416!$A:$G,3,FALSE),"")</f>
        <v/>
      </c>
      <c r="M4350" s="4" t="str">
        <f>IF(K4350="Y",VLOOKUP($A4350,SEM_20201201_20210416!$A:$G,4,FALSE),"")</f>
        <v/>
      </c>
      <c r="N4350" s="1" t="str">
        <f>IFERROR(VLOOKUP(A4350,SEM_20201201_20210416!A:F,6,FALSE),"")</f>
        <v/>
      </c>
      <c r="O4350" s="4" t="str">
        <f t="shared" si="339"/>
        <v/>
      </c>
      <c r="P4350" s="4" t="str">
        <f t="shared" si="340"/>
        <v/>
      </c>
    </row>
    <row r="4351" spans="1:16">
      <c r="A4351" s="3" t="s">
        <v>4081</v>
      </c>
      <c r="B4351">
        <v>2</v>
      </c>
      <c r="C4351">
        <v>0</v>
      </c>
      <c r="D4351" s="1">
        <v>0</v>
      </c>
      <c r="E4351" s="2">
        <v>71.5</v>
      </c>
      <c r="H4351" s="4" t="str">
        <f t="shared" si="336"/>
        <v/>
      </c>
      <c r="I4351" s="4" t="str">
        <f t="shared" si="337"/>
        <v/>
      </c>
      <c r="J4351" s="4" t="str">
        <f t="shared" si="338"/>
        <v/>
      </c>
      <c r="K4351" s="4" t="str">
        <f>IF(ISERROR(MATCH(A4351,SEM_20201201_20210416!A:A,0)),"","Y")</f>
        <v/>
      </c>
      <c r="L4351" s="4" t="str">
        <f>IF(K4351="Y",VLOOKUP($A4351,SEM_20201201_20210416!$A:$G,3,FALSE),"")</f>
        <v/>
      </c>
      <c r="M4351" s="4" t="str">
        <f>IF(K4351="Y",VLOOKUP($A4351,SEM_20201201_20210416!$A:$G,4,FALSE),"")</f>
        <v/>
      </c>
      <c r="N4351" s="1" t="str">
        <f>IFERROR(VLOOKUP(A4351,SEM_20201201_20210416!A:F,6,FALSE),"")</f>
        <v/>
      </c>
      <c r="O4351" s="4" t="str">
        <f t="shared" si="339"/>
        <v/>
      </c>
      <c r="P4351" s="4" t="str">
        <f t="shared" si="340"/>
        <v/>
      </c>
    </row>
    <row r="4352" spans="1:16">
      <c r="A4352" s="3" t="s">
        <v>4188</v>
      </c>
      <c r="B4352">
        <v>2</v>
      </c>
      <c r="C4352">
        <v>0</v>
      </c>
      <c r="D4352" s="1">
        <v>0</v>
      </c>
      <c r="E4352" s="2">
        <v>71.5</v>
      </c>
      <c r="H4352" s="4" t="str">
        <f t="shared" si="336"/>
        <v/>
      </c>
      <c r="I4352" s="4" t="str">
        <f t="shared" si="337"/>
        <v/>
      </c>
      <c r="J4352" s="4" t="str">
        <f t="shared" si="338"/>
        <v/>
      </c>
      <c r="K4352" s="4" t="str">
        <f>IF(ISERROR(MATCH(A4352,SEM_20201201_20210416!A:A,0)),"","Y")</f>
        <v/>
      </c>
      <c r="L4352" s="4" t="str">
        <f>IF(K4352="Y",VLOOKUP($A4352,SEM_20201201_20210416!$A:$G,3,FALSE),"")</f>
        <v/>
      </c>
      <c r="M4352" s="4" t="str">
        <f>IF(K4352="Y",VLOOKUP($A4352,SEM_20201201_20210416!$A:$G,4,FALSE),"")</f>
        <v/>
      </c>
      <c r="N4352" s="1" t="str">
        <f>IFERROR(VLOOKUP(A4352,SEM_20201201_20210416!A:F,6,FALSE),"")</f>
        <v/>
      </c>
      <c r="O4352" s="4" t="str">
        <f t="shared" si="339"/>
        <v/>
      </c>
      <c r="P4352" s="4" t="str">
        <f t="shared" si="340"/>
        <v/>
      </c>
    </row>
    <row r="4353" spans="1:16">
      <c r="A4353" s="3" t="s">
        <v>4514</v>
      </c>
      <c r="B4353">
        <v>2</v>
      </c>
      <c r="C4353">
        <v>0</v>
      </c>
      <c r="D4353" s="1">
        <v>0</v>
      </c>
      <c r="E4353" s="2">
        <v>71.5</v>
      </c>
      <c r="H4353" s="4" t="str">
        <f t="shared" si="336"/>
        <v/>
      </c>
      <c r="I4353" s="4" t="str">
        <f t="shared" si="337"/>
        <v/>
      </c>
      <c r="J4353" s="4" t="str">
        <f t="shared" si="338"/>
        <v/>
      </c>
      <c r="K4353" s="4" t="str">
        <f>IF(ISERROR(MATCH(A4353,SEM_20201201_20210416!A:A,0)),"","Y")</f>
        <v/>
      </c>
      <c r="L4353" s="4" t="str">
        <f>IF(K4353="Y",VLOOKUP($A4353,SEM_20201201_20210416!$A:$G,3,FALSE),"")</f>
        <v/>
      </c>
      <c r="M4353" s="4" t="str">
        <f>IF(K4353="Y",VLOOKUP($A4353,SEM_20201201_20210416!$A:$G,4,FALSE),"")</f>
        <v/>
      </c>
      <c r="N4353" s="1" t="str">
        <f>IFERROR(VLOOKUP(A4353,SEM_20201201_20210416!A:F,6,FALSE),"")</f>
        <v/>
      </c>
      <c r="O4353" s="4" t="str">
        <f t="shared" si="339"/>
        <v/>
      </c>
      <c r="P4353" s="4" t="str">
        <f t="shared" si="340"/>
        <v/>
      </c>
    </row>
    <row r="4354" spans="1:16">
      <c r="A4354" s="3" t="s">
        <v>3801</v>
      </c>
      <c r="B4354">
        <v>2</v>
      </c>
      <c r="C4354">
        <v>0</v>
      </c>
      <c r="D4354" s="1">
        <v>0</v>
      </c>
      <c r="E4354" s="2">
        <v>72</v>
      </c>
      <c r="H4354" s="4" t="str">
        <f t="shared" si="336"/>
        <v/>
      </c>
      <c r="I4354" s="4" t="str">
        <f t="shared" si="337"/>
        <v/>
      </c>
      <c r="J4354" s="4" t="str">
        <f t="shared" si="338"/>
        <v/>
      </c>
      <c r="K4354" s="4" t="str">
        <f>IF(ISERROR(MATCH(A4354,SEM_20201201_20210416!A:A,0)),"","Y")</f>
        <v/>
      </c>
      <c r="L4354" s="4" t="str">
        <f>IF(K4354="Y",VLOOKUP($A4354,SEM_20201201_20210416!$A:$G,3,FALSE),"")</f>
        <v/>
      </c>
      <c r="M4354" s="4" t="str">
        <f>IF(K4354="Y",VLOOKUP($A4354,SEM_20201201_20210416!$A:$G,4,FALSE),"")</f>
        <v/>
      </c>
      <c r="N4354" s="1" t="str">
        <f>IFERROR(VLOOKUP(A4354,SEM_20201201_20210416!A:F,6,FALSE),"")</f>
        <v/>
      </c>
      <c r="O4354" s="4" t="str">
        <f t="shared" si="339"/>
        <v/>
      </c>
      <c r="P4354" s="4" t="str">
        <f t="shared" si="340"/>
        <v/>
      </c>
    </row>
    <row r="4355" spans="1:16">
      <c r="A4355" s="3" t="s">
        <v>3819</v>
      </c>
      <c r="B4355">
        <v>2</v>
      </c>
      <c r="C4355">
        <v>0</v>
      </c>
      <c r="D4355" s="1">
        <v>0</v>
      </c>
      <c r="E4355" s="2">
        <v>72</v>
      </c>
      <c r="H4355" s="4" t="str">
        <f t="shared" ref="H4355:H4418" si="341">IF(AND(E4355&gt;=2,E4355&lt;3),"Y","")</f>
        <v/>
      </c>
      <c r="I4355" s="4" t="str">
        <f t="shared" ref="I4355:I4418" si="342">IF(AND(E4355&gt;=4,E4355&lt;5),"Y","")</f>
        <v/>
      </c>
      <c r="J4355" s="4" t="str">
        <f t="shared" ref="J4355:J4418" si="343">IF(AND(E4355&gt;=6,E4355&lt;7),"Y","")</f>
        <v/>
      </c>
      <c r="K4355" s="4" t="str">
        <f>IF(ISERROR(MATCH(A4355,SEM_20201201_20210416!A:A,0)),"","Y")</f>
        <v/>
      </c>
      <c r="L4355" s="4" t="str">
        <f>IF(K4355="Y",VLOOKUP($A4355,SEM_20201201_20210416!$A:$G,3,FALSE),"")</f>
        <v/>
      </c>
      <c r="M4355" s="4" t="str">
        <f>IF(K4355="Y",VLOOKUP($A4355,SEM_20201201_20210416!$A:$G,4,FALSE),"")</f>
        <v/>
      </c>
      <c r="N4355" s="1" t="str">
        <f>IFERROR(VLOOKUP(A4355,SEM_20201201_20210416!A:F,6,FALSE),"")</f>
        <v/>
      </c>
      <c r="O4355" s="4" t="str">
        <f t="shared" ref="O4355:O4418" si="344">IF(AND(K4355="Y",M4355&gt;C4355),"Y","")</f>
        <v/>
      </c>
      <c r="P4355" s="4" t="str">
        <f t="shared" ref="P4355:P4418" si="345">IF(AND(G4355&lt;&gt;"N",E4355&gt;$V$1,D4355&lt;$V$2,B4355&gt;=$V$3),"Y","")</f>
        <v/>
      </c>
    </row>
    <row r="4356" spans="1:16">
      <c r="A4356" s="3" t="s">
        <v>3965</v>
      </c>
      <c r="B4356">
        <v>2</v>
      </c>
      <c r="C4356">
        <v>0</v>
      </c>
      <c r="D4356" s="1">
        <v>0</v>
      </c>
      <c r="E4356" s="2">
        <v>72</v>
      </c>
      <c r="H4356" s="4" t="str">
        <f t="shared" si="341"/>
        <v/>
      </c>
      <c r="I4356" s="4" t="str">
        <f t="shared" si="342"/>
        <v/>
      </c>
      <c r="J4356" s="4" t="str">
        <f t="shared" si="343"/>
        <v/>
      </c>
      <c r="K4356" s="4" t="str">
        <f>IF(ISERROR(MATCH(A4356,SEM_20201201_20210416!A:A,0)),"","Y")</f>
        <v/>
      </c>
      <c r="L4356" s="4" t="str">
        <f>IF(K4356="Y",VLOOKUP($A4356,SEM_20201201_20210416!$A:$G,3,FALSE),"")</f>
        <v/>
      </c>
      <c r="M4356" s="4" t="str">
        <f>IF(K4356="Y",VLOOKUP($A4356,SEM_20201201_20210416!$A:$G,4,FALSE),"")</f>
        <v/>
      </c>
      <c r="N4356" s="1" t="str">
        <f>IFERROR(VLOOKUP(A4356,SEM_20201201_20210416!A:F,6,FALSE),"")</f>
        <v/>
      </c>
      <c r="O4356" s="4" t="str">
        <f t="shared" si="344"/>
        <v/>
      </c>
      <c r="P4356" s="4" t="str">
        <f t="shared" si="345"/>
        <v/>
      </c>
    </row>
    <row r="4357" spans="1:16">
      <c r="A4357" s="3" t="s">
        <v>4193</v>
      </c>
      <c r="B4357">
        <v>2</v>
      </c>
      <c r="C4357">
        <v>0</v>
      </c>
      <c r="D4357" s="1">
        <v>0</v>
      </c>
      <c r="E4357" s="2">
        <v>72</v>
      </c>
      <c r="H4357" s="4" t="str">
        <f t="shared" si="341"/>
        <v/>
      </c>
      <c r="I4357" s="4" t="str">
        <f t="shared" si="342"/>
        <v/>
      </c>
      <c r="J4357" s="4" t="str">
        <f t="shared" si="343"/>
        <v/>
      </c>
      <c r="K4357" s="4" t="str">
        <f>IF(ISERROR(MATCH(A4357,SEM_20201201_20210416!A:A,0)),"","Y")</f>
        <v/>
      </c>
      <c r="L4357" s="4" t="str">
        <f>IF(K4357="Y",VLOOKUP($A4357,SEM_20201201_20210416!$A:$G,3,FALSE),"")</f>
        <v/>
      </c>
      <c r="M4357" s="4" t="str">
        <f>IF(K4357="Y",VLOOKUP($A4357,SEM_20201201_20210416!$A:$G,4,FALSE),"")</f>
        <v/>
      </c>
      <c r="N4357" s="1" t="str">
        <f>IFERROR(VLOOKUP(A4357,SEM_20201201_20210416!A:F,6,FALSE),"")</f>
        <v/>
      </c>
      <c r="O4357" s="4" t="str">
        <f t="shared" si="344"/>
        <v/>
      </c>
      <c r="P4357" s="4" t="str">
        <f t="shared" si="345"/>
        <v/>
      </c>
    </row>
    <row r="4358" spans="1:16">
      <c r="A4358" s="3" t="s">
        <v>4484</v>
      </c>
      <c r="B4358">
        <v>2</v>
      </c>
      <c r="C4358">
        <v>0</v>
      </c>
      <c r="D4358" s="1">
        <v>0</v>
      </c>
      <c r="E4358" s="2">
        <v>72</v>
      </c>
      <c r="H4358" s="4" t="str">
        <f t="shared" si="341"/>
        <v/>
      </c>
      <c r="I4358" s="4" t="str">
        <f t="shared" si="342"/>
        <v/>
      </c>
      <c r="J4358" s="4" t="str">
        <f t="shared" si="343"/>
        <v/>
      </c>
      <c r="K4358" s="4" t="str">
        <f>IF(ISERROR(MATCH(A4358,SEM_20201201_20210416!A:A,0)),"","Y")</f>
        <v/>
      </c>
      <c r="L4358" s="4" t="str">
        <f>IF(K4358="Y",VLOOKUP($A4358,SEM_20201201_20210416!$A:$G,3,FALSE),"")</f>
        <v/>
      </c>
      <c r="M4358" s="4" t="str">
        <f>IF(K4358="Y",VLOOKUP($A4358,SEM_20201201_20210416!$A:$G,4,FALSE),"")</f>
        <v/>
      </c>
      <c r="N4358" s="1" t="str">
        <f>IFERROR(VLOOKUP(A4358,SEM_20201201_20210416!A:F,6,FALSE),"")</f>
        <v/>
      </c>
      <c r="O4358" s="4" t="str">
        <f t="shared" si="344"/>
        <v/>
      </c>
      <c r="P4358" s="4" t="str">
        <f t="shared" si="345"/>
        <v/>
      </c>
    </row>
    <row r="4359" spans="1:16">
      <c r="A4359" s="3" t="s">
        <v>4268</v>
      </c>
      <c r="B4359">
        <v>2</v>
      </c>
      <c r="C4359">
        <v>0</v>
      </c>
      <c r="D4359" s="1">
        <v>0</v>
      </c>
      <c r="E4359" s="2">
        <v>72.5</v>
      </c>
      <c r="H4359" s="4" t="str">
        <f t="shared" si="341"/>
        <v/>
      </c>
      <c r="I4359" s="4" t="str">
        <f t="shared" si="342"/>
        <v/>
      </c>
      <c r="J4359" s="4" t="str">
        <f t="shared" si="343"/>
        <v/>
      </c>
      <c r="K4359" s="4" t="str">
        <f>IF(ISERROR(MATCH(A4359,SEM_20201201_20210416!A:A,0)),"","Y")</f>
        <v/>
      </c>
      <c r="L4359" s="4" t="str">
        <f>IF(K4359="Y",VLOOKUP($A4359,SEM_20201201_20210416!$A:$G,3,FALSE),"")</f>
        <v/>
      </c>
      <c r="M4359" s="4" t="str">
        <f>IF(K4359="Y",VLOOKUP($A4359,SEM_20201201_20210416!$A:$G,4,FALSE),"")</f>
        <v/>
      </c>
      <c r="N4359" s="1" t="str">
        <f>IFERROR(VLOOKUP(A4359,SEM_20201201_20210416!A:F,6,FALSE),"")</f>
        <v/>
      </c>
      <c r="O4359" s="4" t="str">
        <f t="shared" si="344"/>
        <v/>
      </c>
      <c r="P4359" s="4" t="str">
        <f t="shared" si="345"/>
        <v/>
      </c>
    </row>
    <row r="4360" spans="1:16">
      <c r="A4360" s="3" t="s">
        <v>4045</v>
      </c>
      <c r="B4360">
        <v>2</v>
      </c>
      <c r="C4360">
        <v>0</v>
      </c>
      <c r="D4360" s="1">
        <v>0</v>
      </c>
      <c r="E4360" s="2">
        <v>73</v>
      </c>
      <c r="H4360" s="4" t="str">
        <f t="shared" si="341"/>
        <v/>
      </c>
      <c r="I4360" s="4" t="str">
        <f t="shared" si="342"/>
        <v/>
      </c>
      <c r="J4360" s="4" t="str">
        <f t="shared" si="343"/>
        <v/>
      </c>
      <c r="K4360" s="4" t="str">
        <f>IF(ISERROR(MATCH(A4360,SEM_20201201_20210416!A:A,0)),"","Y")</f>
        <v/>
      </c>
      <c r="L4360" s="4" t="str">
        <f>IF(K4360="Y",VLOOKUP($A4360,SEM_20201201_20210416!$A:$G,3,FALSE),"")</f>
        <v/>
      </c>
      <c r="M4360" s="4" t="str">
        <f>IF(K4360="Y",VLOOKUP($A4360,SEM_20201201_20210416!$A:$G,4,FALSE),"")</f>
        <v/>
      </c>
      <c r="N4360" s="1" t="str">
        <f>IFERROR(VLOOKUP(A4360,SEM_20201201_20210416!A:F,6,FALSE),"")</f>
        <v/>
      </c>
      <c r="O4360" s="4" t="str">
        <f t="shared" si="344"/>
        <v/>
      </c>
      <c r="P4360" s="4" t="str">
        <f t="shared" si="345"/>
        <v/>
      </c>
    </row>
    <row r="4361" spans="1:16">
      <c r="A4361" s="3" t="s">
        <v>4206</v>
      </c>
      <c r="B4361">
        <v>2</v>
      </c>
      <c r="C4361">
        <v>0</v>
      </c>
      <c r="D4361" s="1">
        <v>0</v>
      </c>
      <c r="E4361" s="2">
        <v>73</v>
      </c>
      <c r="H4361" s="4" t="str">
        <f t="shared" si="341"/>
        <v/>
      </c>
      <c r="I4361" s="4" t="str">
        <f t="shared" si="342"/>
        <v/>
      </c>
      <c r="J4361" s="4" t="str">
        <f t="shared" si="343"/>
        <v/>
      </c>
      <c r="K4361" s="4" t="str">
        <f>IF(ISERROR(MATCH(A4361,SEM_20201201_20210416!A:A,0)),"","Y")</f>
        <v/>
      </c>
      <c r="L4361" s="4" t="str">
        <f>IF(K4361="Y",VLOOKUP($A4361,SEM_20201201_20210416!$A:$G,3,FALSE),"")</f>
        <v/>
      </c>
      <c r="M4361" s="4" t="str">
        <f>IF(K4361="Y",VLOOKUP($A4361,SEM_20201201_20210416!$A:$G,4,FALSE),"")</f>
        <v/>
      </c>
      <c r="N4361" s="1" t="str">
        <f>IFERROR(VLOOKUP(A4361,SEM_20201201_20210416!A:F,6,FALSE),"")</f>
        <v/>
      </c>
      <c r="O4361" s="4" t="str">
        <f t="shared" si="344"/>
        <v/>
      </c>
      <c r="P4361" s="4" t="str">
        <f t="shared" si="345"/>
        <v/>
      </c>
    </row>
    <row r="4362" spans="1:16">
      <c r="A4362" s="3" t="s">
        <v>3677</v>
      </c>
      <c r="B4362">
        <v>2</v>
      </c>
      <c r="C4362">
        <v>0</v>
      </c>
      <c r="D4362" s="1">
        <v>0</v>
      </c>
      <c r="E4362" s="2">
        <v>74</v>
      </c>
      <c r="H4362" s="4" t="str">
        <f t="shared" si="341"/>
        <v/>
      </c>
      <c r="I4362" s="4" t="str">
        <f t="shared" si="342"/>
        <v/>
      </c>
      <c r="J4362" s="4" t="str">
        <f t="shared" si="343"/>
        <v/>
      </c>
      <c r="K4362" s="4" t="str">
        <f>IF(ISERROR(MATCH(A4362,SEM_20201201_20210416!A:A,0)),"","Y")</f>
        <v/>
      </c>
      <c r="L4362" s="4" t="str">
        <f>IF(K4362="Y",VLOOKUP($A4362,SEM_20201201_20210416!$A:$G,3,FALSE),"")</f>
        <v/>
      </c>
      <c r="M4362" s="4" t="str">
        <f>IF(K4362="Y",VLOOKUP($A4362,SEM_20201201_20210416!$A:$G,4,FALSE),"")</f>
        <v/>
      </c>
      <c r="N4362" s="1" t="str">
        <f>IFERROR(VLOOKUP(A4362,SEM_20201201_20210416!A:F,6,FALSE),"")</f>
        <v/>
      </c>
      <c r="O4362" s="4" t="str">
        <f t="shared" si="344"/>
        <v/>
      </c>
      <c r="P4362" s="4" t="str">
        <f t="shared" si="345"/>
        <v/>
      </c>
    </row>
    <row r="4363" spans="1:16">
      <c r="A4363" s="3" t="s">
        <v>4072</v>
      </c>
      <c r="B4363">
        <v>2</v>
      </c>
      <c r="C4363">
        <v>0</v>
      </c>
      <c r="D4363" s="1">
        <v>0</v>
      </c>
      <c r="E4363" s="2">
        <v>74</v>
      </c>
      <c r="H4363" s="4" t="str">
        <f t="shared" si="341"/>
        <v/>
      </c>
      <c r="I4363" s="4" t="str">
        <f t="shared" si="342"/>
        <v/>
      </c>
      <c r="J4363" s="4" t="str">
        <f t="shared" si="343"/>
        <v/>
      </c>
      <c r="K4363" s="4" t="str">
        <f>IF(ISERROR(MATCH(A4363,SEM_20201201_20210416!A:A,0)),"","Y")</f>
        <v/>
      </c>
      <c r="L4363" s="4" t="str">
        <f>IF(K4363="Y",VLOOKUP($A4363,SEM_20201201_20210416!$A:$G,3,FALSE),"")</f>
        <v/>
      </c>
      <c r="M4363" s="4" t="str">
        <f>IF(K4363="Y",VLOOKUP($A4363,SEM_20201201_20210416!$A:$G,4,FALSE),"")</f>
        <v/>
      </c>
      <c r="N4363" s="1" t="str">
        <f>IFERROR(VLOOKUP(A4363,SEM_20201201_20210416!A:F,6,FALSE),"")</f>
        <v/>
      </c>
      <c r="O4363" s="4" t="str">
        <f t="shared" si="344"/>
        <v/>
      </c>
      <c r="P4363" s="4" t="str">
        <f t="shared" si="345"/>
        <v/>
      </c>
    </row>
    <row r="4364" spans="1:16">
      <c r="A4364" s="3" t="s">
        <v>4179</v>
      </c>
      <c r="B4364">
        <v>2</v>
      </c>
      <c r="C4364">
        <v>0</v>
      </c>
      <c r="D4364" s="1">
        <v>0</v>
      </c>
      <c r="E4364" s="2">
        <v>74</v>
      </c>
      <c r="H4364" s="4" t="str">
        <f t="shared" si="341"/>
        <v/>
      </c>
      <c r="I4364" s="4" t="str">
        <f t="shared" si="342"/>
        <v/>
      </c>
      <c r="J4364" s="4" t="str">
        <f t="shared" si="343"/>
        <v/>
      </c>
      <c r="K4364" s="4" t="str">
        <f>IF(ISERROR(MATCH(A4364,SEM_20201201_20210416!A:A,0)),"","Y")</f>
        <v/>
      </c>
      <c r="L4364" s="4" t="str">
        <f>IF(K4364="Y",VLOOKUP($A4364,SEM_20201201_20210416!$A:$G,3,FALSE),"")</f>
        <v/>
      </c>
      <c r="M4364" s="4" t="str">
        <f>IF(K4364="Y",VLOOKUP($A4364,SEM_20201201_20210416!$A:$G,4,FALSE),"")</f>
        <v/>
      </c>
      <c r="N4364" s="1" t="str">
        <f>IFERROR(VLOOKUP(A4364,SEM_20201201_20210416!A:F,6,FALSE),"")</f>
        <v/>
      </c>
      <c r="O4364" s="4" t="str">
        <f t="shared" si="344"/>
        <v/>
      </c>
      <c r="P4364" s="4" t="str">
        <f t="shared" si="345"/>
        <v/>
      </c>
    </row>
    <row r="4365" spans="1:16">
      <c r="A4365" s="3" t="s">
        <v>4253</v>
      </c>
      <c r="B4365">
        <v>2</v>
      </c>
      <c r="C4365">
        <v>0</v>
      </c>
      <c r="D4365" s="1">
        <v>0</v>
      </c>
      <c r="E4365" s="2">
        <v>74</v>
      </c>
      <c r="H4365" s="4" t="str">
        <f t="shared" si="341"/>
        <v/>
      </c>
      <c r="I4365" s="4" t="str">
        <f t="shared" si="342"/>
        <v/>
      </c>
      <c r="J4365" s="4" t="str">
        <f t="shared" si="343"/>
        <v/>
      </c>
      <c r="K4365" s="4" t="str">
        <f>IF(ISERROR(MATCH(A4365,SEM_20201201_20210416!A:A,0)),"","Y")</f>
        <v/>
      </c>
      <c r="L4365" s="4" t="str">
        <f>IF(K4365="Y",VLOOKUP($A4365,SEM_20201201_20210416!$A:$G,3,FALSE),"")</f>
        <v/>
      </c>
      <c r="M4365" s="4" t="str">
        <f>IF(K4365="Y",VLOOKUP($A4365,SEM_20201201_20210416!$A:$G,4,FALSE),"")</f>
        <v/>
      </c>
      <c r="N4365" s="1" t="str">
        <f>IFERROR(VLOOKUP(A4365,SEM_20201201_20210416!A:F,6,FALSE),"")</f>
        <v/>
      </c>
      <c r="O4365" s="4" t="str">
        <f t="shared" si="344"/>
        <v/>
      </c>
      <c r="P4365" s="4" t="str">
        <f t="shared" si="345"/>
        <v/>
      </c>
    </row>
    <row r="4366" spans="1:16">
      <c r="A4366" s="3" t="s">
        <v>4448</v>
      </c>
      <c r="B4366">
        <v>2</v>
      </c>
      <c r="C4366">
        <v>0</v>
      </c>
      <c r="D4366" s="1">
        <v>0</v>
      </c>
      <c r="E4366" s="2">
        <v>74</v>
      </c>
      <c r="H4366" s="4" t="str">
        <f t="shared" si="341"/>
        <v/>
      </c>
      <c r="I4366" s="4" t="str">
        <f t="shared" si="342"/>
        <v/>
      </c>
      <c r="J4366" s="4" t="str">
        <f t="shared" si="343"/>
        <v/>
      </c>
      <c r="K4366" s="4" t="str">
        <f>IF(ISERROR(MATCH(A4366,SEM_20201201_20210416!A:A,0)),"","Y")</f>
        <v/>
      </c>
      <c r="L4366" s="4" t="str">
        <f>IF(K4366="Y",VLOOKUP($A4366,SEM_20201201_20210416!$A:$G,3,FALSE),"")</f>
        <v/>
      </c>
      <c r="M4366" s="4" t="str">
        <f>IF(K4366="Y",VLOOKUP($A4366,SEM_20201201_20210416!$A:$G,4,FALSE),"")</f>
        <v/>
      </c>
      <c r="N4366" s="1" t="str">
        <f>IFERROR(VLOOKUP(A4366,SEM_20201201_20210416!A:F,6,FALSE),"")</f>
        <v/>
      </c>
      <c r="O4366" s="4" t="str">
        <f t="shared" si="344"/>
        <v/>
      </c>
      <c r="P4366" s="4" t="str">
        <f t="shared" si="345"/>
        <v/>
      </c>
    </row>
    <row r="4367" spans="1:16">
      <c r="A4367" s="3" t="s">
        <v>4510</v>
      </c>
      <c r="B4367">
        <v>2</v>
      </c>
      <c r="C4367">
        <v>0</v>
      </c>
      <c r="D4367" s="1">
        <v>0</v>
      </c>
      <c r="E4367" s="2">
        <v>74</v>
      </c>
      <c r="H4367" s="4" t="str">
        <f t="shared" si="341"/>
        <v/>
      </c>
      <c r="I4367" s="4" t="str">
        <f t="shared" si="342"/>
        <v/>
      </c>
      <c r="J4367" s="4" t="str">
        <f t="shared" si="343"/>
        <v/>
      </c>
      <c r="K4367" s="4" t="str">
        <f>IF(ISERROR(MATCH(A4367,SEM_20201201_20210416!A:A,0)),"","Y")</f>
        <v/>
      </c>
      <c r="L4367" s="4" t="str">
        <f>IF(K4367="Y",VLOOKUP($A4367,SEM_20201201_20210416!$A:$G,3,FALSE),"")</f>
        <v/>
      </c>
      <c r="M4367" s="4" t="str">
        <f>IF(K4367="Y",VLOOKUP($A4367,SEM_20201201_20210416!$A:$G,4,FALSE),"")</f>
        <v/>
      </c>
      <c r="N4367" s="1" t="str">
        <f>IFERROR(VLOOKUP(A4367,SEM_20201201_20210416!A:F,6,FALSE),"")</f>
        <v/>
      </c>
      <c r="O4367" s="4" t="str">
        <f t="shared" si="344"/>
        <v/>
      </c>
      <c r="P4367" s="4" t="str">
        <f t="shared" si="345"/>
        <v/>
      </c>
    </row>
    <row r="4368" spans="1:16">
      <c r="A4368" s="3" t="s">
        <v>4011</v>
      </c>
      <c r="B4368">
        <v>2</v>
      </c>
      <c r="C4368">
        <v>0</v>
      </c>
      <c r="D4368" s="1">
        <v>0</v>
      </c>
      <c r="E4368" s="2">
        <v>74.5</v>
      </c>
      <c r="H4368" s="4" t="str">
        <f t="shared" si="341"/>
        <v/>
      </c>
      <c r="I4368" s="4" t="str">
        <f t="shared" si="342"/>
        <v/>
      </c>
      <c r="J4368" s="4" t="str">
        <f t="shared" si="343"/>
        <v/>
      </c>
      <c r="K4368" s="4" t="str">
        <f>IF(ISERROR(MATCH(A4368,SEM_20201201_20210416!A:A,0)),"","Y")</f>
        <v/>
      </c>
      <c r="L4368" s="4" t="str">
        <f>IF(K4368="Y",VLOOKUP($A4368,SEM_20201201_20210416!$A:$G,3,FALSE),"")</f>
        <v/>
      </c>
      <c r="M4368" s="4" t="str">
        <f>IF(K4368="Y",VLOOKUP($A4368,SEM_20201201_20210416!$A:$G,4,FALSE),"")</f>
        <v/>
      </c>
      <c r="N4368" s="1" t="str">
        <f>IFERROR(VLOOKUP(A4368,SEM_20201201_20210416!A:F,6,FALSE),"")</f>
        <v/>
      </c>
      <c r="O4368" s="4" t="str">
        <f t="shared" si="344"/>
        <v/>
      </c>
      <c r="P4368" s="4" t="str">
        <f t="shared" si="345"/>
        <v/>
      </c>
    </row>
    <row r="4369" spans="1:16">
      <c r="A4369" s="3" t="s">
        <v>3851</v>
      </c>
      <c r="B4369">
        <v>2</v>
      </c>
      <c r="C4369">
        <v>0</v>
      </c>
      <c r="D4369" s="1">
        <v>0</v>
      </c>
      <c r="E4369" s="2">
        <v>75</v>
      </c>
      <c r="H4369" s="4" t="str">
        <f t="shared" si="341"/>
        <v/>
      </c>
      <c r="I4369" s="4" t="str">
        <f t="shared" si="342"/>
        <v/>
      </c>
      <c r="J4369" s="4" t="str">
        <f t="shared" si="343"/>
        <v/>
      </c>
      <c r="K4369" s="4" t="str">
        <f>IF(ISERROR(MATCH(A4369,SEM_20201201_20210416!A:A,0)),"","Y")</f>
        <v/>
      </c>
      <c r="L4369" s="4" t="str">
        <f>IF(K4369="Y",VLOOKUP($A4369,SEM_20201201_20210416!$A:$G,3,FALSE),"")</f>
        <v/>
      </c>
      <c r="M4369" s="4" t="str">
        <f>IF(K4369="Y",VLOOKUP($A4369,SEM_20201201_20210416!$A:$G,4,FALSE),"")</f>
        <v/>
      </c>
      <c r="N4369" s="1" t="str">
        <f>IFERROR(VLOOKUP(A4369,SEM_20201201_20210416!A:F,6,FALSE),"")</f>
        <v/>
      </c>
      <c r="O4369" s="4" t="str">
        <f t="shared" si="344"/>
        <v/>
      </c>
      <c r="P4369" s="4" t="str">
        <f t="shared" si="345"/>
        <v/>
      </c>
    </row>
    <row r="4370" spans="1:16">
      <c r="A4370" s="3" t="s">
        <v>3709</v>
      </c>
      <c r="B4370">
        <v>2</v>
      </c>
      <c r="C4370">
        <v>0</v>
      </c>
      <c r="D4370" s="1">
        <v>0</v>
      </c>
      <c r="E4370" s="2">
        <v>75.5</v>
      </c>
      <c r="H4370" s="4" t="str">
        <f t="shared" si="341"/>
        <v/>
      </c>
      <c r="I4370" s="4" t="str">
        <f t="shared" si="342"/>
        <v/>
      </c>
      <c r="J4370" s="4" t="str">
        <f t="shared" si="343"/>
        <v/>
      </c>
      <c r="K4370" s="4" t="str">
        <f>IF(ISERROR(MATCH(A4370,SEM_20201201_20210416!A:A,0)),"","Y")</f>
        <v/>
      </c>
      <c r="L4370" s="4" t="str">
        <f>IF(K4370="Y",VLOOKUP($A4370,SEM_20201201_20210416!$A:$G,3,FALSE),"")</f>
        <v/>
      </c>
      <c r="M4370" s="4" t="str">
        <f>IF(K4370="Y",VLOOKUP($A4370,SEM_20201201_20210416!$A:$G,4,FALSE),"")</f>
        <v/>
      </c>
      <c r="N4370" s="1" t="str">
        <f>IFERROR(VLOOKUP(A4370,SEM_20201201_20210416!A:F,6,FALSE),"")</f>
        <v/>
      </c>
      <c r="O4370" s="4" t="str">
        <f t="shared" si="344"/>
        <v/>
      </c>
      <c r="P4370" s="4" t="str">
        <f t="shared" si="345"/>
        <v/>
      </c>
    </row>
    <row r="4371" spans="1:16">
      <c r="A4371" s="3" t="s">
        <v>3855</v>
      </c>
      <c r="B4371">
        <v>2</v>
      </c>
      <c r="C4371">
        <v>0</v>
      </c>
      <c r="D4371" s="1">
        <v>0</v>
      </c>
      <c r="E4371" s="2">
        <v>75.5</v>
      </c>
      <c r="H4371" s="4" t="str">
        <f t="shared" si="341"/>
        <v/>
      </c>
      <c r="I4371" s="4" t="str">
        <f t="shared" si="342"/>
        <v/>
      </c>
      <c r="J4371" s="4" t="str">
        <f t="shared" si="343"/>
        <v/>
      </c>
      <c r="K4371" s="4" t="str">
        <f>IF(ISERROR(MATCH(A4371,SEM_20201201_20210416!A:A,0)),"","Y")</f>
        <v/>
      </c>
      <c r="L4371" s="4" t="str">
        <f>IF(K4371="Y",VLOOKUP($A4371,SEM_20201201_20210416!$A:$G,3,FALSE),"")</f>
        <v/>
      </c>
      <c r="M4371" s="4" t="str">
        <f>IF(K4371="Y",VLOOKUP($A4371,SEM_20201201_20210416!$A:$G,4,FALSE),"")</f>
        <v/>
      </c>
      <c r="N4371" s="1" t="str">
        <f>IFERROR(VLOOKUP(A4371,SEM_20201201_20210416!A:F,6,FALSE),"")</f>
        <v/>
      </c>
      <c r="O4371" s="4" t="str">
        <f t="shared" si="344"/>
        <v/>
      </c>
      <c r="P4371" s="4" t="str">
        <f t="shared" si="345"/>
        <v/>
      </c>
    </row>
    <row r="4372" spans="1:16">
      <c r="A4372" s="3" t="s">
        <v>4095</v>
      </c>
      <c r="B4372">
        <v>2</v>
      </c>
      <c r="C4372">
        <v>0</v>
      </c>
      <c r="D4372" s="1">
        <v>0</v>
      </c>
      <c r="E4372" s="2">
        <v>75.5</v>
      </c>
      <c r="H4372" s="4" t="str">
        <f t="shared" si="341"/>
        <v/>
      </c>
      <c r="I4372" s="4" t="str">
        <f t="shared" si="342"/>
        <v/>
      </c>
      <c r="J4372" s="4" t="str">
        <f t="shared" si="343"/>
        <v/>
      </c>
      <c r="K4372" s="4" t="str">
        <f>IF(ISERROR(MATCH(A4372,SEM_20201201_20210416!A:A,0)),"","Y")</f>
        <v/>
      </c>
      <c r="L4372" s="4" t="str">
        <f>IF(K4372="Y",VLOOKUP($A4372,SEM_20201201_20210416!$A:$G,3,FALSE),"")</f>
        <v/>
      </c>
      <c r="M4372" s="4" t="str">
        <f>IF(K4372="Y",VLOOKUP($A4372,SEM_20201201_20210416!$A:$G,4,FALSE),"")</f>
        <v/>
      </c>
      <c r="N4372" s="1" t="str">
        <f>IFERROR(VLOOKUP(A4372,SEM_20201201_20210416!A:F,6,FALSE),"")</f>
        <v/>
      </c>
      <c r="O4372" s="4" t="str">
        <f t="shared" si="344"/>
        <v/>
      </c>
      <c r="P4372" s="4" t="str">
        <f t="shared" si="345"/>
        <v/>
      </c>
    </row>
    <row r="4373" spans="1:16">
      <c r="A4373" s="3" t="s">
        <v>4300</v>
      </c>
      <c r="B4373">
        <v>2</v>
      </c>
      <c r="C4373">
        <v>0</v>
      </c>
      <c r="D4373" s="1">
        <v>0</v>
      </c>
      <c r="E4373" s="2">
        <v>75.5</v>
      </c>
      <c r="H4373" s="4" t="str">
        <f t="shared" si="341"/>
        <v/>
      </c>
      <c r="I4373" s="4" t="str">
        <f t="shared" si="342"/>
        <v/>
      </c>
      <c r="J4373" s="4" t="str">
        <f t="shared" si="343"/>
        <v/>
      </c>
      <c r="K4373" s="4" t="str">
        <f>IF(ISERROR(MATCH(A4373,SEM_20201201_20210416!A:A,0)),"","Y")</f>
        <v/>
      </c>
      <c r="L4373" s="4" t="str">
        <f>IF(K4373="Y",VLOOKUP($A4373,SEM_20201201_20210416!$A:$G,3,FALSE),"")</f>
        <v/>
      </c>
      <c r="M4373" s="4" t="str">
        <f>IF(K4373="Y",VLOOKUP($A4373,SEM_20201201_20210416!$A:$G,4,FALSE),"")</f>
        <v/>
      </c>
      <c r="N4373" s="1" t="str">
        <f>IFERROR(VLOOKUP(A4373,SEM_20201201_20210416!A:F,6,FALSE),"")</f>
        <v/>
      </c>
      <c r="O4373" s="4" t="str">
        <f t="shared" si="344"/>
        <v/>
      </c>
      <c r="P4373" s="4" t="str">
        <f t="shared" si="345"/>
        <v/>
      </c>
    </row>
    <row r="4374" spans="1:16">
      <c r="A4374" s="3" t="s">
        <v>4468</v>
      </c>
      <c r="B4374">
        <v>2</v>
      </c>
      <c r="C4374">
        <v>0</v>
      </c>
      <c r="D4374" s="1">
        <v>0</v>
      </c>
      <c r="E4374" s="2">
        <v>75.5</v>
      </c>
      <c r="H4374" s="4" t="str">
        <f t="shared" si="341"/>
        <v/>
      </c>
      <c r="I4374" s="4" t="str">
        <f t="shared" si="342"/>
        <v/>
      </c>
      <c r="J4374" s="4" t="str">
        <f t="shared" si="343"/>
        <v/>
      </c>
      <c r="K4374" s="4" t="str">
        <f>IF(ISERROR(MATCH(A4374,SEM_20201201_20210416!A:A,0)),"","Y")</f>
        <v/>
      </c>
      <c r="L4374" s="4" t="str">
        <f>IF(K4374="Y",VLOOKUP($A4374,SEM_20201201_20210416!$A:$G,3,FALSE),"")</f>
        <v/>
      </c>
      <c r="M4374" s="4" t="str">
        <f>IF(K4374="Y",VLOOKUP($A4374,SEM_20201201_20210416!$A:$G,4,FALSE),"")</f>
        <v/>
      </c>
      <c r="N4374" s="1" t="str">
        <f>IFERROR(VLOOKUP(A4374,SEM_20201201_20210416!A:F,6,FALSE),"")</f>
        <v/>
      </c>
      <c r="O4374" s="4" t="str">
        <f t="shared" si="344"/>
        <v/>
      </c>
      <c r="P4374" s="4" t="str">
        <f t="shared" si="345"/>
        <v/>
      </c>
    </row>
    <row r="4375" spans="1:16">
      <c r="A4375" s="3" t="s">
        <v>3676</v>
      </c>
      <c r="B4375">
        <v>2</v>
      </c>
      <c r="C4375">
        <v>0</v>
      </c>
      <c r="D4375" s="1">
        <v>0</v>
      </c>
      <c r="E4375" s="2">
        <v>76</v>
      </c>
      <c r="H4375" s="4" t="str">
        <f t="shared" si="341"/>
        <v/>
      </c>
      <c r="I4375" s="4" t="str">
        <f t="shared" si="342"/>
        <v/>
      </c>
      <c r="J4375" s="4" t="str">
        <f t="shared" si="343"/>
        <v/>
      </c>
      <c r="K4375" s="4" t="str">
        <f>IF(ISERROR(MATCH(A4375,SEM_20201201_20210416!A:A,0)),"","Y")</f>
        <v/>
      </c>
      <c r="L4375" s="4" t="str">
        <f>IF(K4375="Y",VLOOKUP($A4375,SEM_20201201_20210416!$A:$G,3,FALSE),"")</f>
        <v/>
      </c>
      <c r="M4375" s="4" t="str">
        <f>IF(K4375="Y",VLOOKUP($A4375,SEM_20201201_20210416!$A:$G,4,FALSE),"")</f>
        <v/>
      </c>
      <c r="N4375" s="1" t="str">
        <f>IFERROR(VLOOKUP(A4375,SEM_20201201_20210416!A:F,6,FALSE),"")</f>
        <v/>
      </c>
      <c r="O4375" s="4" t="str">
        <f t="shared" si="344"/>
        <v/>
      </c>
      <c r="P4375" s="4" t="str">
        <f t="shared" si="345"/>
        <v/>
      </c>
    </row>
    <row r="4376" spans="1:16">
      <c r="A4376" s="3" t="s">
        <v>3786</v>
      </c>
      <c r="B4376">
        <v>2</v>
      </c>
      <c r="C4376">
        <v>0</v>
      </c>
      <c r="D4376" s="1">
        <v>0</v>
      </c>
      <c r="E4376" s="2">
        <v>76</v>
      </c>
      <c r="H4376" s="4" t="str">
        <f t="shared" si="341"/>
        <v/>
      </c>
      <c r="I4376" s="4" t="str">
        <f t="shared" si="342"/>
        <v/>
      </c>
      <c r="J4376" s="4" t="str">
        <f t="shared" si="343"/>
        <v/>
      </c>
      <c r="K4376" s="4" t="str">
        <f>IF(ISERROR(MATCH(A4376,SEM_20201201_20210416!A:A,0)),"","Y")</f>
        <v/>
      </c>
      <c r="L4376" s="4" t="str">
        <f>IF(K4376="Y",VLOOKUP($A4376,SEM_20201201_20210416!$A:$G,3,FALSE),"")</f>
        <v/>
      </c>
      <c r="M4376" s="4" t="str">
        <f>IF(K4376="Y",VLOOKUP($A4376,SEM_20201201_20210416!$A:$G,4,FALSE),"")</f>
        <v/>
      </c>
      <c r="N4376" s="1" t="str">
        <f>IFERROR(VLOOKUP(A4376,SEM_20201201_20210416!A:F,6,FALSE),"")</f>
        <v/>
      </c>
      <c r="O4376" s="4" t="str">
        <f t="shared" si="344"/>
        <v/>
      </c>
      <c r="P4376" s="4" t="str">
        <f t="shared" si="345"/>
        <v/>
      </c>
    </row>
    <row r="4377" spans="1:16">
      <c r="A4377" s="3" t="s">
        <v>3797</v>
      </c>
      <c r="B4377">
        <v>2</v>
      </c>
      <c r="C4377">
        <v>0</v>
      </c>
      <c r="D4377" s="1">
        <v>0</v>
      </c>
      <c r="E4377" s="2">
        <v>76</v>
      </c>
      <c r="H4377" s="4" t="str">
        <f t="shared" si="341"/>
        <v/>
      </c>
      <c r="I4377" s="4" t="str">
        <f t="shared" si="342"/>
        <v/>
      </c>
      <c r="J4377" s="4" t="str">
        <f t="shared" si="343"/>
        <v/>
      </c>
      <c r="K4377" s="4" t="str">
        <f>IF(ISERROR(MATCH(A4377,SEM_20201201_20210416!A:A,0)),"","Y")</f>
        <v/>
      </c>
      <c r="L4377" s="4" t="str">
        <f>IF(K4377="Y",VLOOKUP($A4377,SEM_20201201_20210416!$A:$G,3,FALSE),"")</f>
        <v/>
      </c>
      <c r="M4377" s="4" t="str">
        <f>IF(K4377="Y",VLOOKUP($A4377,SEM_20201201_20210416!$A:$G,4,FALSE),"")</f>
        <v/>
      </c>
      <c r="N4377" s="1" t="str">
        <f>IFERROR(VLOOKUP(A4377,SEM_20201201_20210416!A:F,6,FALSE),"")</f>
        <v/>
      </c>
      <c r="O4377" s="4" t="str">
        <f t="shared" si="344"/>
        <v/>
      </c>
      <c r="P4377" s="4" t="str">
        <f t="shared" si="345"/>
        <v/>
      </c>
    </row>
    <row r="4378" spans="1:16">
      <c r="A4378" s="3" t="s">
        <v>4311</v>
      </c>
      <c r="B4378">
        <v>2</v>
      </c>
      <c r="C4378">
        <v>0</v>
      </c>
      <c r="D4378" s="1">
        <v>0</v>
      </c>
      <c r="E4378" s="2">
        <v>76</v>
      </c>
      <c r="H4378" s="4" t="str">
        <f t="shared" si="341"/>
        <v/>
      </c>
      <c r="I4378" s="4" t="str">
        <f t="shared" si="342"/>
        <v/>
      </c>
      <c r="J4378" s="4" t="str">
        <f t="shared" si="343"/>
        <v/>
      </c>
      <c r="K4378" s="4" t="str">
        <f>IF(ISERROR(MATCH(A4378,SEM_20201201_20210416!A:A,0)),"","Y")</f>
        <v/>
      </c>
      <c r="L4378" s="4" t="str">
        <f>IF(K4378="Y",VLOOKUP($A4378,SEM_20201201_20210416!$A:$G,3,FALSE),"")</f>
        <v/>
      </c>
      <c r="M4378" s="4" t="str">
        <f>IF(K4378="Y",VLOOKUP($A4378,SEM_20201201_20210416!$A:$G,4,FALSE),"")</f>
        <v/>
      </c>
      <c r="N4378" s="1" t="str">
        <f>IFERROR(VLOOKUP(A4378,SEM_20201201_20210416!A:F,6,FALSE),"")</f>
        <v/>
      </c>
      <c r="O4378" s="4" t="str">
        <f t="shared" si="344"/>
        <v/>
      </c>
      <c r="P4378" s="4" t="str">
        <f t="shared" si="345"/>
        <v/>
      </c>
    </row>
    <row r="4379" spans="1:16">
      <c r="A4379" s="3" t="s">
        <v>3725</v>
      </c>
      <c r="B4379">
        <v>2</v>
      </c>
      <c r="C4379">
        <v>0</v>
      </c>
      <c r="D4379" s="1">
        <v>0</v>
      </c>
      <c r="E4379" s="2">
        <v>76.5</v>
      </c>
      <c r="H4379" s="4" t="str">
        <f t="shared" si="341"/>
        <v/>
      </c>
      <c r="I4379" s="4" t="str">
        <f t="shared" si="342"/>
        <v/>
      </c>
      <c r="J4379" s="4" t="str">
        <f t="shared" si="343"/>
        <v/>
      </c>
      <c r="K4379" s="4" t="str">
        <f>IF(ISERROR(MATCH(A4379,SEM_20201201_20210416!A:A,0)),"","Y")</f>
        <v/>
      </c>
      <c r="L4379" s="4" t="str">
        <f>IF(K4379="Y",VLOOKUP($A4379,SEM_20201201_20210416!$A:$G,3,FALSE),"")</f>
        <v/>
      </c>
      <c r="M4379" s="4" t="str">
        <f>IF(K4379="Y",VLOOKUP($A4379,SEM_20201201_20210416!$A:$G,4,FALSE),"")</f>
        <v/>
      </c>
      <c r="N4379" s="1" t="str">
        <f>IFERROR(VLOOKUP(A4379,SEM_20201201_20210416!A:F,6,FALSE),"")</f>
        <v/>
      </c>
      <c r="O4379" s="4" t="str">
        <f t="shared" si="344"/>
        <v/>
      </c>
      <c r="P4379" s="4" t="str">
        <f t="shared" si="345"/>
        <v/>
      </c>
    </row>
    <row r="4380" spans="1:16">
      <c r="A4380" s="3" t="s">
        <v>4102</v>
      </c>
      <c r="B4380">
        <v>2</v>
      </c>
      <c r="C4380">
        <v>0</v>
      </c>
      <c r="D4380" s="1">
        <v>0</v>
      </c>
      <c r="E4380" s="2">
        <v>76.5</v>
      </c>
      <c r="H4380" s="4" t="str">
        <f t="shared" si="341"/>
        <v/>
      </c>
      <c r="I4380" s="4" t="str">
        <f t="shared" si="342"/>
        <v/>
      </c>
      <c r="J4380" s="4" t="str">
        <f t="shared" si="343"/>
        <v/>
      </c>
      <c r="K4380" s="4" t="str">
        <f>IF(ISERROR(MATCH(A4380,SEM_20201201_20210416!A:A,0)),"","Y")</f>
        <v/>
      </c>
      <c r="L4380" s="4" t="str">
        <f>IF(K4380="Y",VLOOKUP($A4380,SEM_20201201_20210416!$A:$G,3,FALSE),"")</f>
        <v/>
      </c>
      <c r="M4380" s="4" t="str">
        <f>IF(K4380="Y",VLOOKUP($A4380,SEM_20201201_20210416!$A:$G,4,FALSE),"")</f>
        <v/>
      </c>
      <c r="N4380" s="1" t="str">
        <f>IFERROR(VLOOKUP(A4380,SEM_20201201_20210416!A:F,6,FALSE),"")</f>
        <v/>
      </c>
      <c r="O4380" s="4" t="str">
        <f t="shared" si="344"/>
        <v/>
      </c>
      <c r="P4380" s="4" t="str">
        <f t="shared" si="345"/>
        <v/>
      </c>
    </row>
    <row r="4381" spans="1:16">
      <c r="A4381" s="3" t="s">
        <v>3760</v>
      </c>
      <c r="B4381">
        <v>2</v>
      </c>
      <c r="C4381">
        <v>0</v>
      </c>
      <c r="D4381" s="1">
        <v>0</v>
      </c>
      <c r="E4381" s="2">
        <v>77</v>
      </c>
      <c r="H4381" s="4" t="str">
        <f t="shared" si="341"/>
        <v/>
      </c>
      <c r="I4381" s="4" t="str">
        <f t="shared" si="342"/>
        <v/>
      </c>
      <c r="J4381" s="4" t="str">
        <f t="shared" si="343"/>
        <v/>
      </c>
      <c r="K4381" s="4" t="str">
        <f>IF(ISERROR(MATCH(A4381,SEM_20201201_20210416!A:A,0)),"","Y")</f>
        <v/>
      </c>
      <c r="L4381" s="4" t="str">
        <f>IF(K4381="Y",VLOOKUP($A4381,SEM_20201201_20210416!$A:$G,3,FALSE),"")</f>
        <v/>
      </c>
      <c r="M4381" s="4" t="str">
        <f>IF(K4381="Y",VLOOKUP($A4381,SEM_20201201_20210416!$A:$G,4,FALSE),"")</f>
        <v/>
      </c>
      <c r="N4381" s="1" t="str">
        <f>IFERROR(VLOOKUP(A4381,SEM_20201201_20210416!A:F,6,FALSE),"")</f>
        <v/>
      </c>
      <c r="O4381" s="4" t="str">
        <f t="shared" si="344"/>
        <v/>
      </c>
      <c r="P4381" s="4" t="str">
        <f t="shared" si="345"/>
        <v/>
      </c>
    </row>
    <row r="4382" spans="1:16">
      <c r="A4382" s="3" t="s">
        <v>3790</v>
      </c>
      <c r="B4382">
        <v>2</v>
      </c>
      <c r="C4382">
        <v>0</v>
      </c>
      <c r="D4382" s="1">
        <v>0</v>
      </c>
      <c r="E4382" s="2">
        <v>77</v>
      </c>
      <c r="H4382" s="4" t="str">
        <f t="shared" si="341"/>
        <v/>
      </c>
      <c r="I4382" s="4" t="str">
        <f t="shared" si="342"/>
        <v/>
      </c>
      <c r="J4382" s="4" t="str">
        <f t="shared" si="343"/>
        <v/>
      </c>
      <c r="K4382" s="4" t="str">
        <f>IF(ISERROR(MATCH(A4382,SEM_20201201_20210416!A:A,0)),"","Y")</f>
        <v/>
      </c>
      <c r="L4382" s="4" t="str">
        <f>IF(K4382="Y",VLOOKUP($A4382,SEM_20201201_20210416!$A:$G,3,FALSE),"")</f>
        <v/>
      </c>
      <c r="M4382" s="4" t="str">
        <f>IF(K4382="Y",VLOOKUP($A4382,SEM_20201201_20210416!$A:$G,4,FALSE),"")</f>
        <v/>
      </c>
      <c r="N4382" s="1" t="str">
        <f>IFERROR(VLOOKUP(A4382,SEM_20201201_20210416!A:F,6,FALSE),"")</f>
        <v/>
      </c>
      <c r="O4382" s="4" t="str">
        <f t="shared" si="344"/>
        <v/>
      </c>
      <c r="P4382" s="4" t="str">
        <f t="shared" si="345"/>
        <v/>
      </c>
    </row>
    <row r="4383" spans="1:16">
      <c r="A4383" s="3" t="s">
        <v>3814</v>
      </c>
      <c r="B4383">
        <v>2</v>
      </c>
      <c r="C4383">
        <v>0</v>
      </c>
      <c r="D4383" s="1">
        <v>0</v>
      </c>
      <c r="E4383" s="2">
        <v>78.5</v>
      </c>
      <c r="H4383" s="4" t="str">
        <f t="shared" si="341"/>
        <v/>
      </c>
      <c r="I4383" s="4" t="str">
        <f t="shared" si="342"/>
        <v/>
      </c>
      <c r="J4383" s="4" t="str">
        <f t="shared" si="343"/>
        <v/>
      </c>
      <c r="K4383" s="4" t="str">
        <f>IF(ISERROR(MATCH(A4383,SEM_20201201_20210416!A:A,0)),"","Y")</f>
        <v/>
      </c>
      <c r="L4383" s="4" t="str">
        <f>IF(K4383="Y",VLOOKUP($A4383,SEM_20201201_20210416!$A:$G,3,FALSE),"")</f>
        <v/>
      </c>
      <c r="M4383" s="4" t="str">
        <f>IF(K4383="Y",VLOOKUP($A4383,SEM_20201201_20210416!$A:$G,4,FALSE),"")</f>
        <v/>
      </c>
      <c r="N4383" s="1" t="str">
        <f>IFERROR(VLOOKUP(A4383,SEM_20201201_20210416!A:F,6,FALSE),"")</f>
        <v/>
      </c>
      <c r="O4383" s="4" t="str">
        <f t="shared" si="344"/>
        <v/>
      </c>
      <c r="P4383" s="4" t="str">
        <f t="shared" si="345"/>
        <v/>
      </c>
    </row>
    <row r="4384" spans="1:16">
      <c r="A4384" s="3" t="s">
        <v>4083</v>
      </c>
      <c r="B4384">
        <v>2</v>
      </c>
      <c r="C4384">
        <v>0</v>
      </c>
      <c r="D4384" s="1">
        <v>0</v>
      </c>
      <c r="E4384" s="2">
        <v>79</v>
      </c>
      <c r="H4384" s="4" t="str">
        <f t="shared" si="341"/>
        <v/>
      </c>
      <c r="I4384" s="4" t="str">
        <f t="shared" si="342"/>
        <v/>
      </c>
      <c r="J4384" s="4" t="str">
        <f t="shared" si="343"/>
        <v/>
      </c>
      <c r="K4384" s="4" t="str">
        <f>IF(ISERROR(MATCH(A4384,SEM_20201201_20210416!A:A,0)),"","Y")</f>
        <v/>
      </c>
      <c r="L4384" s="4" t="str">
        <f>IF(K4384="Y",VLOOKUP($A4384,SEM_20201201_20210416!$A:$G,3,FALSE),"")</f>
        <v/>
      </c>
      <c r="M4384" s="4" t="str">
        <f>IF(K4384="Y",VLOOKUP($A4384,SEM_20201201_20210416!$A:$G,4,FALSE),"")</f>
        <v/>
      </c>
      <c r="N4384" s="1" t="str">
        <f>IFERROR(VLOOKUP(A4384,SEM_20201201_20210416!A:F,6,FALSE),"")</f>
        <v/>
      </c>
      <c r="O4384" s="4" t="str">
        <f t="shared" si="344"/>
        <v/>
      </c>
      <c r="P4384" s="4" t="str">
        <f t="shared" si="345"/>
        <v/>
      </c>
    </row>
    <row r="4385" spans="1:16">
      <c r="A4385" s="3" t="s">
        <v>4129</v>
      </c>
      <c r="B4385">
        <v>2</v>
      </c>
      <c r="C4385">
        <v>0</v>
      </c>
      <c r="D4385" s="1">
        <v>0</v>
      </c>
      <c r="E4385" s="2">
        <v>79</v>
      </c>
      <c r="H4385" s="4" t="str">
        <f t="shared" si="341"/>
        <v/>
      </c>
      <c r="I4385" s="4" t="str">
        <f t="shared" si="342"/>
        <v/>
      </c>
      <c r="J4385" s="4" t="str">
        <f t="shared" si="343"/>
        <v/>
      </c>
      <c r="K4385" s="4" t="str">
        <f>IF(ISERROR(MATCH(A4385,SEM_20201201_20210416!A:A,0)),"","Y")</f>
        <v/>
      </c>
      <c r="L4385" s="4" t="str">
        <f>IF(K4385="Y",VLOOKUP($A4385,SEM_20201201_20210416!$A:$G,3,FALSE),"")</f>
        <v/>
      </c>
      <c r="M4385" s="4" t="str">
        <f>IF(K4385="Y",VLOOKUP($A4385,SEM_20201201_20210416!$A:$G,4,FALSE),"")</f>
        <v/>
      </c>
      <c r="N4385" s="1" t="str">
        <f>IFERROR(VLOOKUP(A4385,SEM_20201201_20210416!A:F,6,FALSE),"")</f>
        <v/>
      </c>
      <c r="O4385" s="4" t="str">
        <f t="shared" si="344"/>
        <v/>
      </c>
      <c r="P4385" s="4" t="str">
        <f t="shared" si="345"/>
        <v/>
      </c>
    </row>
    <row r="4386" spans="1:16">
      <c r="A4386" s="3" t="s">
        <v>3707</v>
      </c>
      <c r="B4386">
        <v>2</v>
      </c>
      <c r="C4386">
        <v>0</v>
      </c>
      <c r="D4386" s="1">
        <v>0</v>
      </c>
      <c r="E4386" s="2">
        <v>79.5</v>
      </c>
      <c r="H4386" s="4" t="str">
        <f t="shared" si="341"/>
        <v/>
      </c>
      <c r="I4386" s="4" t="str">
        <f t="shared" si="342"/>
        <v/>
      </c>
      <c r="J4386" s="4" t="str">
        <f t="shared" si="343"/>
        <v/>
      </c>
      <c r="K4386" s="4" t="str">
        <f>IF(ISERROR(MATCH(A4386,SEM_20201201_20210416!A:A,0)),"","Y")</f>
        <v/>
      </c>
      <c r="L4386" s="4" t="str">
        <f>IF(K4386="Y",VLOOKUP($A4386,SEM_20201201_20210416!$A:$G,3,FALSE),"")</f>
        <v/>
      </c>
      <c r="M4386" s="4" t="str">
        <f>IF(K4386="Y",VLOOKUP($A4386,SEM_20201201_20210416!$A:$G,4,FALSE),"")</f>
        <v/>
      </c>
      <c r="N4386" s="1" t="str">
        <f>IFERROR(VLOOKUP(A4386,SEM_20201201_20210416!A:F,6,FALSE),"")</f>
        <v/>
      </c>
      <c r="O4386" s="4" t="str">
        <f t="shared" si="344"/>
        <v/>
      </c>
      <c r="P4386" s="4" t="str">
        <f t="shared" si="345"/>
        <v/>
      </c>
    </row>
    <row r="4387" spans="1:16">
      <c r="A4387" s="3" t="s">
        <v>3949</v>
      </c>
      <c r="B4387">
        <v>2</v>
      </c>
      <c r="C4387">
        <v>0</v>
      </c>
      <c r="D4387" s="1">
        <v>0</v>
      </c>
      <c r="E4387" s="2">
        <v>79.5</v>
      </c>
      <c r="H4387" s="4" t="str">
        <f t="shared" si="341"/>
        <v/>
      </c>
      <c r="I4387" s="4" t="str">
        <f t="shared" si="342"/>
        <v/>
      </c>
      <c r="J4387" s="4" t="str">
        <f t="shared" si="343"/>
        <v/>
      </c>
      <c r="K4387" s="4" t="str">
        <f>IF(ISERROR(MATCH(A4387,SEM_20201201_20210416!A:A,0)),"","Y")</f>
        <v/>
      </c>
      <c r="L4387" s="4" t="str">
        <f>IF(K4387="Y",VLOOKUP($A4387,SEM_20201201_20210416!$A:$G,3,FALSE),"")</f>
        <v/>
      </c>
      <c r="M4387" s="4" t="str">
        <f>IF(K4387="Y",VLOOKUP($A4387,SEM_20201201_20210416!$A:$G,4,FALSE),"")</f>
        <v/>
      </c>
      <c r="N4387" s="1" t="str">
        <f>IFERROR(VLOOKUP(A4387,SEM_20201201_20210416!A:F,6,FALSE),"")</f>
        <v/>
      </c>
      <c r="O4387" s="4" t="str">
        <f t="shared" si="344"/>
        <v/>
      </c>
      <c r="P4387" s="4" t="str">
        <f t="shared" si="345"/>
        <v/>
      </c>
    </row>
    <row r="4388" spans="1:16">
      <c r="A4388" s="3" t="s">
        <v>4417</v>
      </c>
      <c r="B4388">
        <v>2</v>
      </c>
      <c r="C4388">
        <v>0</v>
      </c>
      <c r="D4388" s="1">
        <v>0</v>
      </c>
      <c r="E4388" s="2">
        <v>79.5</v>
      </c>
      <c r="H4388" s="4" t="str">
        <f t="shared" si="341"/>
        <v/>
      </c>
      <c r="I4388" s="4" t="str">
        <f t="shared" si="342"/>
        <v/>
      </c>
      <c r="J4388" s="4" t="str">
        <f t="shared" si="343"/>
        <v/>
      </c>
      <c r="K4388" s="4" t="str">
        <f>IF(ISERROR(MATCH(A4388,SEM_20201201_20210416!A:A,0)),"","Y")</f>
        <v/>
      </c>
      <c r="L4388" s="4" t="str">
        <f>IF(K4388="Y",VLOOKUP($A4388,SEM_20201201_20210416!$A:$G,3,FALSE),"")</f>
        <v/>
      </c>
      <c r="M4388" s="4" t="str">
        <f>IF(K4388="Y",VLOOKUP($A4388,SEM_20201201_20210416!$A:$G,4,FALSE),"")</f>
        <v/>
      </c>
      <c r="N4388" s="1" t="str">
        <f>IFERROR(VLOOKUP(A4388,SEM_20201201_20210416!A:F,6,FALSE),"")</f>
        <v/>
      </c>
      <c r="O4388" s="4" t="str">
        <f t="shared" si="344"/>
        <v/>
      </c>
      <c r="P4388" s="4" t="str">
        <f t="shared" si="345"/>
        <v/>
      </c>
    </row>
    <row r="4389" spans="1:16">
      <c r="A4389" s="3" t="s">
        <v>4465</v>
      </c>
      <c r="B4389">
        <v>2</v>
      </c>
      <c r="C4389">
        <v>0</v>
      </c>
      <c r="D4389" s="1">
        <v>0</v>
      </c>
      <c r="E4389" s="2">
        <v>79.5</v>
      </c>
      <c r="H4389" s="4" t="str">
        <f t="shared" si="341"/>
        <v/>
      </c>
      <c r="I4389" s="4" t="str">
        <f t="shared" si="342"/>
        <v/>
      </c>
      <c r="J4389" s="4" t="str">
        <f t="shared" si="343"/>
        <v/>
      </c>
      <c r="K4389" s="4" t="str">
        <f>IF(ISERROR(MATCH(A4389,SEM_20201201_20210416!A:A,0)),"","Y")</f>
        <v/>
      </c>
      <c r="L4389" s="4" t="str">
        <f>IF(K4389="Y",VLOOKUP($A4389,SEM_20201201_20210416!$A:$G,3,FALSE),"")</f>
        <v/>
      </c>
      <c r="M4389" s="4" t="str">
        <f>IF(K4389="Y",VLOOKUP($A4389,SEM_20201201_20210416!$A:$G,4,FALSE),"")</f>
        <v/>
      </c>
      <c r="N4389" s="1" t="str">
        <f>IFERROR(VLOOKUP(A4389,SEM_20201201_20210416!A:F,6,FALSE),"")</f>
        <v/>
      </c>
      <c r="O4389" s="4" t="str">
        <f t="shared" si="344"/>
        <v/>
      </c>
      <c r="P4389" s="4" t="str">
        <f t="shared" si="345"/>
        <v/>
      </c>
    </row>
    <row r="4390" spans="1:16">
      <c r="A4390" s="3" t="s">
        <v>3741</v>
      </c>
      <c r="B4390">
        <v>2</v>
      </c>
      <c r="C4390">
        <v>0</v>
      </c>
      <c r="D4390" s="1">
        <v>0</v>
      </c>
      <c r="E4390" s="2">
        <v>80.5</v>
      </c>
      <c r="H4390" s="4" t="str">
        <f t="shared" si="341"/>
        <v/>
      </c>
      <c r="I4390" s="4" t="str">
        <f t="shared" si="342"/>
        <v/>
      </c>
      <c r="J4390" s="4" t="str">
        <f t="shared" si="343"/>
        <v/>
      </c>
      <c r="K4390" s="4" t="str">
        <f>IF(ISERROR(MATCH(A4390,SEM_20201201_20210416!A:A,0)),"","Y")</f>
        <v/>
      </c>
      <c r="L4390" s="4" t="str">
        <f>IF(K4390="Y",VLOOKUP($A4390,SEM_20201201_20210416!$A:$G,3,FALSE),"")</f>
        <v/>
      </c>
      <c r="M4390" s="4" t="str">
        <f>IF(K4390="Y",VLOOKUP($A4390,SEM_20201201_20210416!$A:$G,4,FALSE),"")</f>
        <v/>
      </c>
      <c r="N4390" s="1" t="str">
        <f>IFERROR(VLOOKUP(A4390,SEM_20201201_20210416!A:F,6,FALSE),"")</f>
        <v/>
      </c>
      <c r="O4390" s="4" t="str">
        <f t="shared" si="344"/>
        <v/>
      </c>
      <c r="P4390" s="4" t="str">
        <f t="shared" si="345"/>
        <v/>
      </c>
    </row>
    <row r="4391" spans="1:16">
      <c r="A4391" s="3" t="s">
        <v>3829</v>
      </c>
      <c r="B4391">
        <v>2</v>
      </c>
      <c r="C4391">
        <v>0</v>
      </c>
      <c r="D4391" s="1">
        <v>0</v>
      </c>
      <c r="E4391" s="2">
        <v>81.5</v>
      </c>
      <c r="H4391" s="4" t="str">
        <f t="shared" si="341"/>
        <v/>
      </c>
      <c r="I4391" s="4" t="str">
        <f t="shared" si="342"/>
        <v/>
      </c>
      <c r="J4391" s="4" t="str">
        <f t="shared" si="343"/>
        <v/>
      </c>
      <c r="K4391" s="4" t="str">
        <f>IF(ISERROR(MATCH(A4391,SEM_20201201_20210416!A:A,0)),"","Y")</f>
        <v/>
      </c>
      <c r="L4391" s="4" t="str">
        <f>IF(K4391="Y",VLOOKUP($A4391,SEM_20201201_20210416!$A:$G,3,FALSE),"")</f>
        <v/>
      </c>
      <c r="M4391" s="4" t="str">
        <f>IF(K4391="Y",VLOOKUP($A4391,SEM_20201201_20210416!$A:$G,4,FALSE),"")</f>
        <v/>
      </c>
      <c r="N4391" s="1" t="str">
        <f>IFERROR(VLOOKUP(A4391,SEM_20201201_20210416!A:F,6,FALSE),"")</f>
        <v/>
      </c>
      <c r="O4391" s="4" t="str">
        <f t="shared" si="344"/>
        <v/>
      </c>
      <c r="P4391" s="4" t="str">
        <f t="shared" si="345"/>
        <v/>
      </c>
    </row>
    <row r="4392" spans="1:16">
      <c r="A4392" s="3" t="s">
        <v>4059</v>
      </c>
      <c r="B4392">
        <v>2</v>
      </c>
      <c r="C4392">
        <v>0</v>
      </c>
      <c r="D4392" s="1">
        <v>0</v>
      </c>
      <c r="E4392" s="2">
        <v>81.5</v>
      </c>
      <c r="H4392" s="4" t="str">
        <f t="shared" si="341"/>
        <v/>
      </c>
      <c r="I4392" s="4" t="str">
        <f t="shared" si="342"/>
        <v/>
      </c>
      <c r="J4392" s="4" t="str">
        <f t="shared" si="343"/>
        <v/>
      </c>
      <c r="K4392" s="4" t="str">
        <f>IF(ISERROR(MATCH(A4392,SEM_20201201_20210416!A:A,0)),"","Y")</f>
        <v/>
      </c>
      <c r="L4392" s="4" t="str">
        <f>IF(K4392="Y",VLOOKUP($A4392,SEM_20201201_20210416!$A:$G,3,FALSE),"")</f>
        <v/>
      </c>
      <c r="M4392" s="4" t="str">
        <f>IF(K4392="Y",VLOOKUP($A4392,SEM_20201201_20210416!$A:$G,4,FALSE),"")</f>
        <v/>
      </c>
      <c r="N4392" s="1" t="str">
        <f>IFERROR(VLOOKUP(A4392,SEM_20201201_20210416!A:F,6,FALSE),"")</f>
        <v/>
      </c>
      <c r="O4392" s="4" t="str">
        <f t="shared" si="344"/>
        <v/>
      </c>
      <c r="P4392" s="4" t="str">
        <f t="shared" si="345"/>
        <v/>
      </c>
    </row>
    <row r="4393" spans="1:16">
      <c r="A4393" s="3" t="s">
        <v>4240</v>
      </c>
      <c r="B4393">
        <v>2</v>
      </c>
      <c r="C4393">
        <v>0</v>
      </c>
      <c r="D4393" s="1">
        <v>0</v>
      </c>
      <c r="E4393" s="2">
        <v>81.5</v>
      </c>
      <c r="H4393" s="4" t="str">
        <f t="shared" si="341"/>
        <v/>
      </c>
      <c r="I4393" s="4" t="str">
        <f t="shared" si="342"/>
        <v/>
      </c>
      <c r="J4393" s="4" t="str">
        <f t="shared" si="343"/>
        <v/>
      </c>
      <c r="K4393" s="4" t="str">
        <f>IF(ISERROR(MATCH(A4393,SEM_20201201_20210416!A:A,0)),"","Y")</f>
        <v/>
      </c>
      <c r="L4393" s="4" t="str">
        <f>IF(K4393="Y",VLOOKUP($A4393,SEM_20201201_20210416!$A:$G,3,FALSE),"")</f>
        <v/>
      </c>
      <c r="M4393" s="4" t="str">
        <f>IF(K4393="Y",VLOOKUP($A4393,SEM_20201201_20210416!$A:$G,4,FALSE),"")</f>
        <v/>
      </c>
      <c r="N4393" s="1" t="str">
        <f>IFERROR(VLOOKUP(A4393,SEM_20201201_20210416!A:F,6,FALSE),"")</f>
        <v/>
      </c>
      <c r="O4393" s="4" t="str">
        <f t="shared" si="344"/>
        <v/>
      </c>
      <c r="P4393" s="4" t="str">
        <f t="shared" si="345"/>
        <v/>
      </c>
    </row>
    <row r="4394" spans="1:16">
      <c r="A4394" s="3" t="s">
        <v>4291</v>
      </c>
      <c r="B4394">
        <v>2</v>
      </c>
      <c r="C4394">
        <v>0</v>
      </c>
      <c r="D4394" s="1">
        <v>0</v>
      </c>
      <c r="E4394" s="2">
        <v>81.5</v>
      </c>
      <c r="H4394" s="4" t="str">
        <f t="shared" si="341"/>
        <v/>
      </c>
      <c r="I4394" s="4" t="str">
        <f t="shared" si="342"/>
        <v/>
      </c>
      <c r="J4394" s="4" t="str">
        <f t="shared" si="343"/>
        <v/>
      </c>
      <c r="K4394" s="4" t="str">
        <f>IF(ISERROR(MATCH(A4394,SEM_20201201_20210416!A:A,0)),"","Y")</f>
        <v/>
      </c>
      <c r="L4394" s="4" t="str">
        <f>IF(K4394="Y",VLOOKUP($A4394,SEM_20201201_20210416!$A:$G,3,FALSE),"")</f>
        <v/>
      </c>
      <c r="M4394" s="4" t="str">
        <f>IF(K4394="Y",VLOOKUP($A4394,SEM_20201201_20210416!$A:$G,4,FALSE),"")</f>
        <v/>
      </c>
      <c r="N4394" s="1" t="str">
        <f>IFERROR(VLOOKUP(A4394,SEM_20201201_20210416!A:F,6,FALSE),"")</f>
        <v/>
      </c>
      <c r="O4394" s="4" t="str">
        <f t="shared" si="344"/>
        <v/>
      </c>
      <c r="P4394" s="4" t="str">
        <f t="shared" si="345"/>
        <v/>
      </c>
    </row>
    <row r="4395" spans="1:16">
      <c r="A4395" s="3" t="s">
        <v>4425</v>
      </c>
      <c r="B4395">
        <v>2</v>
      </c>
      <c r="C4395">
        <v>0</v>
      </c>
      <c r="D4395" s="1">
        <v>0</v>
      </c>
      <c r="E4395" s="2">
        <v>81.5</v>
      </c>
      <c r="H4395" s="4" t="str">
        <f t="shared" si="341"/>
        <v/>
      </c>
      <c r="I4395" s="4" t="str">
        <f t="shared" si="342"/>
        <v/>
      </c>
      <c r="J4395" s="4" t="str">
        <f t="shared" si="343"/>
        <v/>
      </c>
      <c r="K4395" s="4" t="str">
        <f>IF(ISERROR(MATCH(A4395,SEM_20201201_20210416!A:A,0)),"","Y")</f>
        <v/>
      </c>
      <c r="L4395" s="4" t="str">
        <f>IF(K4395="Y",VLOOKUP($A4395,SEM_20201201_20210416!$A:$G,3,FALSE),"")</f>
        <v/>
      </c>
      <c r="M4395" s="4" t="str">
        <f>IF(K4395="Y",VLOOKUP($A4395,SEM_20201201_20210416!$A:$G,4,FALSE),"")</f>
        <v/>
      </c>
      <c r="N4395" s="1" t="str">
        <f>IFERROR(VLOOKUP(A4395,SEM_20201201_20210416!A:F,6,FALSE),"")</f>
        <v/>
      </c>
      <c r="O4395" s="4" t="str">
        <f t="shared" si="344"/>
        <v/>
      </c>
      <c r="P4395" s="4" t="str">
        <f t="shared" si="345"/>
        <v/>
      </c>
    </row>
    <row r="4396" spans="1:16">
      <c r="A4396" s="3" t="s">
        <v>4123</v>
      </c>
      <c r="B4396">
        <v>2</v>
      </c>
      <c r="C4396">
        <v>0</v>
      </c>
      <c r="D4396" s="1">
        <v>0</v>
      </c>
      <c r="E4396" s="2">
        <v>82</v>
      </c>
      <c r="H4396" s="4" t="str">
        <f t="shared" si="341"/>
        <v/>
      </c>
      <c r="I4396" s="4" t="str">
        <f t="shared" si="342"/>
        <v/>
      </c>
      <c r="J4396" s="4" t="str">
        <f t="shared" si="343"/>
        <v/>
      </c>
      <c r="K4396" s="4" t="str">
        <f>IF(ISERROR(MATCH(A4396,SEM_20201201_20210416!A:A,0)),"","Y")</f>
        <v/>
      </c>
      <c r="L4396" s="4" t="str">
        <f>IF(K4396="Y",VLOOKUP($A4396,SEM_20201201_20210416!$A:$G,3,FALSE),"")</f>
        <v/>
      </c>
      <c r="M4396" s="4" t="str">
        <f>IF(K4396="Y",VLOOKUP($A4396,SEM_20201201_20210416!$A:$G,4,FALSE),"")</f>
        <v/>
      </c>
      <c r="N4396" s="1" t="str">
        <f>IFERROR(VLOOKUP(A4396,SEM_20201201_20210416!A:F,6,FALSE),"")</f>
        <v/>
      </c>
      <c r="O4396" s="4" t="str">
        <f t="shared" si="344"/>
        <v/>
      </c>
      <c r="P4396" s="4" t="str">
        <f t="shared" si="345"/>
        <v/>
      </c>
    </row>
    <row r="4397" spans="1:16">
      <c r="A4397" s="3" t="s">
        <v>4216</v>
      </c>
      <c r="B4397">
        <v>2</v>
      </c>
      <c r="C4397">
        <v>0</v>
      </c>
      <c r="D4397" s="1">
        <v>0</v>
      </c>
      <c r="E4397" s="2">
        <v>82</v>
      </c>
      <c r="H4397" s="4" t="str">
        <f t="shared" si="341"/>
        <v/>
      </c>
      <c r="I4397" s="4" t="str">
        <f t="shared" si="342"/>
        <v/>
      </c>
      <c r="J4397" s="4" t="str">
        <f t="shared" si="343"/>
        <v/>
      </c>
      <c r="K4397" s="4" t="str">
        <f>IF(ISERROR(MATCH(A4397,SEM_20201201_20210416!A:A,0)),"","Y")</f>
        <v/>
      </c>
      <c r="L4397" s="4" t="str">
        <f>IF(K4397="Y",VLOOKUP($A4397,SEM_20201201_20210416!$A:$G,3,FALSE),"")</f>
        <v/>
      </c>
      <c r="M4397" s="4" t="str">
        <f>IF(K4397="Y",VLOOKUP($A4397,SEM_20201201_20210416!$A:$G,4,FALSE),"")</f>
        <v/>
      </c>
      <c r="N4397" s="1" t="str">
        <f>IFERROR(VLOOKUP(A4397,SEM_20201201_20210416!A:F,6,FALSE),"")</f>
        <v/>
      </c>
      <c r="O4397" s="4" t="str">
        <f t="shared" si="344"/>
        <v/>
      </c>
      <c r="P4397" s="4" t="str">
        <f t="shared" si="345"/>
        <v/>
      </c>
    </row>
    <row r="4398" spans="1:16">
      <c r="A4398" s="3" t="s">
        <v>4367</v>
      </c>
      <c r="B4398">
        <v>2</v>
      </c>
      <c r="C4398">
        <v>0</v>
      </c>
      <c r="D4398" s="1">
        <v>0</v>
      </c>
      <c r="E4398" s="2">
        <v>82.5</v>
      </c>
      <c r="H4398" s="4" t="str">
        <f t="shared" si="341"/>
        <v/>
      </c>
      <c r="I4398" s="4" t="str">
        <f t="shared" si="342"/>
        <v/>
      </c>
      <c r="J4398" s="4" t="str">
        <f t="shared" si="343"/>
        <v/>
      </c>
      <c r="K4398" s="4" t="str">
        <f>IF(ISERROR(MATCH(A4398,SEM_20201201_20210416!A:A,0)),"","Y")</f>
        <v/>
      </c>
      <c r="L4398" s="4" t="str">
        <f>IF(K4398="Y",VLOOKUP($A4398,SEM_20201201_20210416!$A:$G,3,FALSE),"")</f>
        <v/>
      </c>
      <c r="M4398" s="4" t="str">
        <f>IF(K4398="Y",VLOOKUP($A4398,SEM_20201201_20210416!$A:$G,4,FALSE),"")</f>
        <v/>
      </c>
      <c r="N4398" s="1" t="str">
        <f>IFERROR(VLOOKUP(A4398,SEM_20201201_20210416!A:F,6,FALSE),"")</f>
        <v/>
      </c>
      <c r="O4398" s="4" t="str">
        <f t="shared" si="344"/>
        <v/>
      </c>
      <c r="P4398" s="4" t="str">
        <f t="shared" si="345"/>
        <v/>
      </c>
    </row>
    <row r="4399" spans="1:16">
      <c r="A4399" s="3" t="s">
        <v>3689</v>
      </c>
      <c r="B4399">
        <v>2</v>
      </c>
      <c r="C4399">
        <v>0</v>
      </c>
      <c r="D4399" s="1">
        <v>0</v>
      </c>
      <c r="E4399" s="2">
        <v>83</v>
      </c>
      <c r="H4399" s="4" t="str">
        <f t="shared" si="341"/>
        <v/>
      </c>
      <c r="I4399" s="4" t="str">
        <f t="shared" si="342"/>
        <v/>
      </c>
      <c r="J4399" s="4" t="str">
        <f t="shared" si="343"/>
        <v/>
      </c>
      <c r="K4399" s="4" t="str">
        <f>IF(ISERROR(MATCH(A4399,SEM_20201201_20210416!A:A,0)),"","Y")</f>
        <v/>
      </c>
      <c r="L4399" s="4" t="str">
        <f>IF(K4399="Y",VLOOKUP($A4399,SEM_20201201_20210416!$A:$G,3,FALSE),"")</f>
        <v/>
      </c>
      <c r="M4399" s="4" t="str">
        <f>IF(K4399="Y",VLOOKUP($A4399,SEM_20201201_20210416!$A:$G,4,FALSE),"")</f>
        <v/>
      </c>
      <c r="N4399" s="1" t="str">
        <f>IFERROR(VLOOKUP(A4399,SEM_20201201_20210416!A:F,6,FALSE),"")</f>
        <v/>
      </c>
      <c r="O4399" s="4" t="str">
        <f t="shared" si="344"/>
        <v/>
      </c>
      <c r="P4399" s="4" t="str">
        <f t="shared" si="345"/>
        <v/>
      </c>
    </row>
    <row r="4400" spans="1:16">
      <c r="A4400" s="3" t="s">
        <v>4178</v>
      </c>
      <c r="B4400">
        <v>2</v>
      </c>
      <c r="C4400">
        <v>0</v>
      </c>
      <c r="D4400" s="1">
        <v>0</v>
      </c>
      <c r="E4400" s="2">
        <v>83</v>
      </c>
      <c r="H4400" s="4" t="str">
        <f t="shared" si="341"/>
        <v/>
      </c>
      <c r="I4400" s="4" t="str">
        <f t="shared" si="342"/>
        <v/>
      </c>
      <c r="J4400" s="4" t="str">
        <f t="shared" si="343"/>
        <v/>
      </c>
      <c r="K4400" s="4" t="str">
        <f>IF(ISERROR(MATCH(A4400,SEM_20201201_20210416!A:A,0)),"","Y")</f>
        <v/>
      </c>
      <c r="L4400" s="4" t="str">
        <f>IF(K4400="Y",VLOOKUP($A4400,SEM_20201201_20210416!$A:$G,3,FALSE),"")</f>
        <v/>
      </c>
      <c r="M4400" s="4" t="str">
        <f>IF(K4400="Y",VLOOKUP($A4400,SEM_20201201_20210416!$A:$G,4,FALSE),"")</f>
        <v/>
      </c>
      <c r="N4400" s="1" t="str">
        <f>IFERROR(VLOOKUP(A4400,SEM_20201201_20210416!A:F,6,FALSE),"")</f>
        <v/>
      </c>
      <c r="O4400" s="4" t="str">
        <f t="shared" si="344"/>
        <v/>
      </c>
      <c r="P4400" s="4" t="str">
        <f t="shared" si="345"/>
        <v/>
      </c>
    </row>
    <row r="4401" spans="1:16">
      <c r="A4401" s="3" t="s">
        <v>4245</v>
      </c>
      <c r="B4401">
        <v>2</v>
      </c>
      <c r="C4401">
        <v>0</v>
      </c>
      <c r="D4401" s="1">
        <v>0</v>
      </c>
      <c r="E4401" s="2">
        <v>83</v>
      </c>
      <c r="H4401" s="4" t="str">
        <f t="shared" si="341"/>
        <v/>
      </c>
      <c r="I4401" s="4" t="str">
        <f t="shared" si="342"/>
        <v/>
      </c>
      <c r="J4401" s="4" t="str">
        <f t="shared" si="343"/>
        <v/>
      </c>
      <c r="K4401" s="4" t="str">
        <f>IF(ISERROR(MATCH(A4401,SEM_20201201_20210416!A:A,0)),"","Y")</f>
        <v/>
      </c>
      <c r="L4401" s="4" t="str">
        <f>IF(K4401="Y",VLOOKUP($A4401,SEM_20201201_20210416!$A:$G,3,FALSE),"")</f>
        <v/>
      </c>
      <c r="M4401" s="4" t="str">
        <f>IF(K4401="Y",VLOOKUP($A4401,SEM_20201201_20210416!$A:$G,4,FALSE),"")</f>
        <v/>
      </c>
      <c r="N4401" s="1" t="str">
        <f>IFERROR(VLOOKUP(A4401,SEM_20201201_20210416!A:F,6,FALSE),"")</f>
        <v/>
      </c>
      <c r="O4401" s="4" t="str">
        <f t="shared" si="344"/>
        <v/>
      </c>
      <c r="P4401" s="4" t="str">
        <f t="shared" si="345"/>
        <v/>
      </c>
    </row>
    <row r="4402" spans="1:16">
      <c r="A4402" s="3" t="s">
        <v>4290</v>
      </c>
      <c r="B4402">
        <v>2</v>
      </c>
      <c r="C4402">
        <v>0</v>
      </c>
      <c r="D4402" s="1">
        <v>0</v>
      </c>
      <c r="E4402" s="2">
        <v>83</v>
      </c>
      <c r="H4402" s="4" t="str">
        <f t="shared" si="341"/>
        <v/>
      </c>
      <c r="I4402" s="4" t="str">
        <f t="shared" si="342"/>
        <v/>
      </c>
      <c r="J4402" s="4" t="str">
        <f t="shared" si="343"/>
        <v/>
      </c>
      <c r="K4402" s="4" t="str">
        <f>IF(ISERROR(MATCH(A4402,SEM_20201201_20210416!A:A,0)),"","Y")</f>
        <v/>
      </c>
      <c r="L4402" s="4" t="str">
        <f>IF(K4402="Y",VLOOKUP($A4402,SEM_20201201_20210416!$A:$G,3,FALSE),"")</f>
        <v/>
      </c>
      <c r="M4402" s="4" t="str">
        <f>IF(K4402="Y",VLOOKUP($A4402,SEM_20201201_20210416!$A:$G,4,FALSE),"")</f>
        <v/>
      </c>
      <c r="N4402" s="1" t="str">
        <f>IFERROR(VLOOKUP(A4402,SEM_20201201_20210416!A:F,6,FALSE),"")</f>
        <v/>
      </c>
      <c r="O4402" s="4" t="str">
        <f t="shared" si="344"/>
        <v/>
      </c>
      <c r="P4402" s="4" t="str">
        <f t="shared" si="345"/>
        <v/>
      </c>
    </row>
    <row r="4403" spans="1:16">
      <c r="A4403" s="3" t="s">
        <v>4293</v>
      </c>
      <c r="B4403">
        <v>2</v>
      </c>
      <c r="C4403">
        <v>0</v>
      </c>
      <c r="D4403" s="1">
        <v>0</v>
      </c>
      <c r="E4403" s="2">
        <v>83</v>
      </c>
      <c r="H4403" s="4" t="str">
        <f t="shared" si="341"/>
        <v/>
      </c>
      <c r="I4403" s="4" t="str">
        <f t="shared" si="342"/>
        <v/>
      </c>
      <c r="J4403" s="4" t="str">
        <f t="shared" si="343"/>
        <v/>
      </c>
      <c r="K4403" s="4" t="str">
        <f>IF(ISERROR(MATCH(A4403,SEM_20201201_20210416!A:A,0)),"","Y")</f>
        <v/>
      </c>
      <c r="L4403" s="4" t="str">
        <f>IF(K4403="Y",VLOOKUP($A4403,SEM_20201201_20210416!$A:$G,3,FALSE),"")</f>
        <v/>
      </c>
      <c r="M4403" s="4" t="str">
        <f>IF(K4403="Y",VLOOKUP($A4403,SEM_20201201_20210416!$A:$G,4,FALSE),"")</f>
        <v/>
      </c>
      <c r="N4403" s="1" t="str">
        <f>IFERROR(VLOOKUP(A4403,SEM_20201201_20210416!A:F,6,FALSE),"")</f>
        <v/>
      </c>
      <c r="O4403" s="4" t="str">
        <f t="shared" si="344"/>
        <v/>
      </c>
      <c r="P4403" s="4" t="str">
        <f t="shared" si="345"/>
        <v/>
      </c>
    </row>
    <row r="4404" spans="1:16">
      <c r="A4404" s="3" t="s">
        <v>4499</v>
      </c>
      <c r="B4404">
        <v>2</v>
      </c>
      <c r="C4404">
        <v>0</v>
      </c>
      <c r="D4404" s="1">
        <v>0</v>
      </c>
      <c r="E4404" s="2">
        <v>83</v>
      </c>
      <c r="H4404" s="4" t="str">
        <f t="shared" si="341"/>
        <v/>
      </c>
      <c r="I4404" s="4" t="str">
        <f t="shared" si="342"/>
        <v/>
      </c>
      <c r="J4404" s="4" t="str">
        <f t="shared" si="343"/>
        <v/>
      </c>
      <c r="K4404" s="4" t="str">
        <f>IF(ISERROR(MATCH(A4404,SEM_20201201_20210416!A:A,0)),"","Y")</f>
        <v/>
      </c>
      <c r="L4404" s="4" t="str">
        <f>IF(K4404="Y",VLOOKUP($A4404,SEM_20201201_20210416!$A:$G,3,FALSE),"")</f>
        <v/>
      </c>
      <c r="M4404" s="4" t="str">
        <f>IF(K4404="Y",VLOOKUP($A4404,SEM_20201201_20210416!$A:$G,4,FALSE),"")</f>
        <v/>
      </c>
      <c r="N4404" s="1" t="str">
        <f>IFERROR(VLOOKUP(A4404,SEM_20201201_20210416!A:F,6,FALSE),"")</f>
        <v/>
      </c>
      <c r="O4404" s="4" t="str">
        <f t="shared" si="344"/>
        <v/>
      </c>
      <c r="P4404" s="4" t="str">
        <f t="shared" si="345"/>
        <v/>
      </c>
    </row>
    <row r="4405" spans="1:16">
      <c r="A4405" s="3" t="s">
        <v>3866</v>
      </c>
      <c r="B4405">
        <v>2</v>
      </c>
      <c r="C4405">
        <v>0</v>
      </c>
      <c r="D4405" s="1">
        <v>0</v>
      </c>
      <c r="E4405" s="2">
        <v>83.5</v>
      </c>
      <c r="H4405" s="4" t="str">
        <f t="shared" si="341"/>
        <v/>
      </c>
      <c r="I4405" s="4" t="str">
        <f t="shared" si="342"/>
        <v/>
      </c>
      <c r="J4405" s="4" t="str">
        <f t="shared" si="343"/>
        <v/>
      </c>
      <c r="K4405" s="4" t="str">
        <f>IF(ISERROR(MATCH(A4405,SEM_20201201_20210416!A:A,0)),"","Y")</f>
        <v/>
      </c>
      <c r="L4405" s="4" t="str">
        <f>IF(K4405="Y",VLOOKUP($A4405,SEM_20201201_20210416!$A:$G,3,FALSE),"")</f>
        <v/>
      </c>
      <c r="M4405" s="4" t="str">
        <f>IF(K4405="Y",VLOOKUP($A4405,SEM_20201201_20210416!$A:$G,4,FALSE),"")</f>
        <v/>
      </c>
      <c r="N4405" s="1" t="str">
        <f>IFERROR(VLOOKUP(A4405,SEM_20201201_20210416!A:F,6,FALSE),"")</f>
        <v/>
      </c>
      <c r="O4405" s="4" t="str">
        <f t="shared" si="344"/>
        <v/>
      </c>
      <c r="P4405" s="4" t="str">
        <f t="shared" si="345"/>
        <v/>
      </c>
    </row>
    <row r="4406" spans="1:16">
      <c r="A4406" s="3" t="s">
        <v>4160</v>
      </c>
      <c r="B4406">
        <v>2</v>
      </c>
      <c r="C4406">
        <v>0</v>
      </c>
      <c r="D4406" s="1">
        <v>0</v>
      </c>
      <c r="E4406" s="2">
        <v>83.5</v>
      </c>
      <c r="H4406" s="4" t="str">
        <f t="shared" si="341"/>
        <v/>
      </c>
      <c r="I4406" s="4" t="str">
        <f t="shared" si="342"/>
        <v/>
      </c>
      <c r="J4406" s="4" t="str">
        <f t="shared" si="343"/>
        <v/>
      </c>
      <c r="K4406" s="4" t="str">
        <f>IF(ISERROR(MATCH(A4406,SEM_20201201_20210416!A:A,0)),"","Y")</f>
        <v/>
      </c>
      <c r="L4406" s="4" t="str">
        <f>IF(K4406="Y",VLOOKUP($A4406,SEM_20201201_20210416!$A:$G,3,FALSE),"")</f>
        <v/>
      </c>
      <c r="M4406" s="4" t="str">
        <f>IF(K4406="Y",VLOOKUP($A4406,SEM_20201201_20210416!$A:$G,4,FALSE),"")</f>
        <v/>
      </c>
      <c r="N4406" s="1" t="str">
        <f>IFERROR(VLOOKUP(A4406,SEM_20201201_20210416!A:F,6,FALSE),"")</f>
        <v/>
      </c>
      <c r="O4406" s="4" t="str">
        <f t="shared" si="344"/>
        <v/>
      </c>
      <c r="P4406" s="4" t="str">
        <f t="shared" si="345"/>
        <v/>
      </c>
    </row>
    <row r="4407" spans="1:16">
      <c r="A4407" s="3" t="s">
        <v>3699</v>
      </c>
      <c r="B4407">
        <v>2</v>
      </c>
      <c r="C4407">
        <v>0</v>
      </c>
      <c r="D4407" s="1">
        <v>0</v>
      </c>
      <c r="E4407" s="2">
        <v>84</v>
      </c>
      <c r="H4407" s="4" t="str">
        <f t="shared" si="341"/>
        <v/>
      </c>
      <c r="I4407" s="4" t="str">
        <f t="shared" si="342"/>
        <v/>
      </c>
      <c r="J4407" s="4" t="str">
        <f t="shared" si="343"/>
        <v/>
      </c>
      <c r="K4407" s="4" t="str">
        <f>IF(ISERROR(MATCH(A4407,SEM_20201201_20210416!A:A,0)),"","Y")</f>
        <v/>
      </c>
      <c r="L4407" s="4" t="str">
        <f>IF(K4407="Y",VLOOKUP($A4407,SEM_20201201_20210416!$A:$G,3,FALSE),"")</f>
        <v/>
      </c>
      <c r="M4407" s="4" t="str">
        <f>IF(K4407="Y",VLOOKUP($A4407,SEM_20201201_20210416!$A:$G,4,FALSE),"")</f>
        <v/>
      </c>
      <c r="N4407" s="1" t="str">
        <f>IFERROR(VLOOKUP(A4407,SEM_20201201_20210416!A:F,6,FALSE),"")</f>
        <v/>
      </c>
      <c r="O4407" s="4" t="str">
        <f t="shared" si="344"/>
        <v/>
      </c>
      <c r="P4407" s="4" t="str">
        <f t="shared" si="345"/>
        <v/>
      </c>
    </row>
    <row r="4408" spans="1:16">
      <c r="A4408" s="3" t="s">
        <v>3896</v>
      </c>
      <c r="B4408">
        <v>2</v>
      </c>
      <c r="C4408">
        <v>0</v>
      </c>
      <c r="D4408" s="1">
        <v>0</v>
      </c>
      <c r="E4408" s="2">
        <v>84</v>
      </c>
      <c r="H4408" s="4" t="str">
        <f t="shared" si="341"/>
        <v/>
      </c>
      <c r="I4408" s="4" t="str">
        <f t="shared" si="342"/>
        <v/>
      </c>
      <c r="J4408" s="4" t="str">
        <f t="shared" si="343"/>
        <v/>
      </c>
      <c r="K4408" s="4" t="str">
        <f>IF(ISERROR(MATCH(A4408,SEM_20201201_20210416!A:A,0)),"","Y")</f>
        <v/>
      </c>
      <c r="L4408" s="4" t="str">
        <f>IF(K4408="Y",VLOOKUP($A4408,SEM_20201201_20210416!$A:$G,3,FALSE),"")</f>
        <v/>
      </c>
      <c r="M4408" s="4" t="str">
        <f>IF(K4408="Y",VLOOKUP($A4408,SEM_20201201_20210416!$A:$G,4,FALSE),"")</f>
        <v/>
      </c>
      <c r="N4408" s="1" t="str">
        <f>IFERROR(VLOOKUP(A4408,SEM_20201201_20210416!A:F,6,FALSE),"")</f>
        <v/>
      </c>
      <c r="O4408" s="4" t="str">
        <f t="shared" si="344"/>
        <v/>
      </c>
      <c r="P4408" s="4" t="str">
        <f t="shared" si="345"/>
        <v/>
      </c>
    </row>
    <row r="4409" spans="1:16">
      <c r="A4409" s="3" t="s">
        <v>3900</v>
      </c>
      <c r="B4409">
        <v>2</v>
      </c>
      <c r="C4409">
        <v>0</v>
      </c>
      <c r="D4409" s="1">
        <v>0</v>
      </c>
      <c r="E4409" s="2">
        <v>84</v>
      </c>
      <c r="H4409" s="4" t="str">
        <f t="shared" si="341"/>
        <v/>
      </c>
      <c r="I4409" s="4" t="str">
        <f t="shared" si="342"/>
        <v/>
      </c>
      <c r="J4409" s="4" t="str">
        <f t="shared" si="343"/>
        <v/>
      </c>
      <c r="K4409" s="4" t="str">
        <f>IF(ISERROR(MATCH(A4409,SEM_20201201_20210416!A:A,0)),"","Y")</f>
        <v/>
      </c>
      <c r="L4409" s="4" t="str">
        <f>IF(K4409="Y",VLOOKUP($A4409,SEM_20201201_20210416!$A:$G,3,FALSE),"")</f>
        <v/>
      </c>
      <c r="M4409" s="4" t="str">
        <f>IF(K4409="Y",VLOOKUP($A4409,SEM_20201201_20210416!$A:$G,4,FALSE),"")</f>
        <v/>
      </c>
      <c r="N4409" s="1" t="str">
        <f>IFERROR(VLOOKUP(A4409,SEM_20201201_20210416!A:F,6,FALSE),"")</f>
        <v/>
      </c>
      <c r="O4409" s="4" t="str">
        <f t="shared" si="344"/>
        <v/>
      </c>
      <c r="P4409" s="4" t="str">
        <f t="shared" si="345"/>
        <v/>
      </c>
    </row>
    <row r="4410" spans="1:16">
      <c r="A4410" s="3" t="s">
        <v>4234</v>
      </c>
      <c r="B4410">
        <v>2</v>
      </c>
      <c r="C4410">
        <v>0</v>
      </c>
      <c r="D4410" s="1">
        <v>0</v>
      </c>
      <c r="E4410" s="2">
        <v>84</v>
      </c>
      <c r="H4410" s="4" t="str">
        <f t="shared" si="341"/>
        <v/>
      </c>
      <c r="I4410" s="4" t="str">
        <f t="shared" si="342"/>
        <v/>
      </c>
      <c r="J4410" s="4" t="str">
        <f t="shared" si="343"/>
        <v/>
      </c>
      <c r="K4410" s="4" t="str">
        <f>IF(ISERROR(MATCH(A4410,SEM_20201201_20210416!A:A,0)),"","Y")</f>
        <v/>
      </c>
      <c r="L4410" s="4" t="str">
        <f>IF(K4410="Y",VLOOKUP($A4410,SEM_20201201_20210416!$A:$G,3,FALSE),"")</f>
        <v/>
      </c>
      <c r="M4410" s="4" t="str">
        <f>IF(K4410="Y",VLOOKUP($A4410,SEM_20201201_20210416!$A:$G,4,FALSE),"")</f>
        <v/>
      </c>
      <c r="N4410" s="1" t="str">
        <f>IFERROR(VLOOKUP(A4410,SEM_20201201_20210416!A:F,6,FALSE),"")</f>
        <v/>
      </c>
      <c r="O4410" s="4" t="str">
        <f t="shared" si="344"/>
        <v/>
      </c>
      <c r="P4410" s="4" t="str">
        <f t="shared" si="345"/>
        <v/>
      </c>
    </row>
    <row r="4411" spans="1:16">
      <c r="A4411" s="3" t="s">
        <v>4317</v>
      </c>
      <c r="B4411">
        <v>2</v>
      </c>
      <c r="C4411">
        <v>0</v>
      </c>
      <c r="D4411" s="1">
        <v>0</v>
      </c>
      <c r="E4411" s="2">
        <v>84</v>
      </c>
      <c r="H4411" s="4" t="str">
        <f t="shared" si="341"/>
        <v/>
      </c>
      <c r="I4411" s="4" t="str">
        <f t="shared" si="342"/>
        <v/>
      </c>
      <c r="J4411" s="4" t="str">
        <f t="shared" si="343"/>
        <v/>
      </c>
      <c r="K4411" s="4" t="str">
        <f>IF(ISERROR(MATCH(A4411,SEM_20201201_20210416!A:A,0)),"","Y")</f>
        <v/>
      </c>
      <c r="L4411" s="4" t="str">
        <f>IF(K4411="Y",VLOOKUP($A4411,SEM_20201201_20210416!$A:$G,3,FALSE),"")</f>
        <v/>
      </c>
      <c r="M4411" s="4" t="str">
        <f>IF(K4411="Y",VLOOKUP($A4411,SEM_20201201_20210416!$A:$G,4,FALSE),"")</f>
        <v/>
      </c>
      <c r="N4411" s="1" t="str">
        <f>IFERROR(VLOOKUP(A4411,SEM_20201201_20210416!A:F,6,FALSE),"")</f>
        <v/>
      </c>
      <c r="O4411" s="4" t="str">
        <f t="shared" si="344"/>
        <v/>
      </c>
      <c r="P4411" s="4" t="str">
        <f t="shared" si="345"/>
        <v/>
      </c>
    </row>
    <row r="4412" spans="1:16">
      <c r="A4412" s="3" t="s">
        <v>4370</v>
      </c>
      <c r="B4412">
        <v>2</v>
      </c>
      <c r="C4412">
        <v>0</v>
      </c>
      <c r="D4412" s="1">
        <v>0</v>
      </c>
      <c r="E4412" s="2">
        <v>84</v>
      </c>
      <c r="H4412" s="4" t="str">
        <f t="shared" si="341"/>
        <v/>
      </c>
      <c r="I4412" s="4" t="str">
        <f t="shared" si="342"/>
        <v/>
      </c>
      <c r="J4412" s="4" t="str">
        <f t="shared" si="343"/>
        <v/>
      </c>
      <c r="K4412" s="4" t="str">
        <f>IF(ISERROR(MATCH(A4412,SEM_20201201_20210416!A:A,0)),"","Y")</f>
        <v/>
      </c>
      <c r="L4412" s="4" t="str">
        <f>IF(K4412="Y",VLOOKUP($A4412,SEM_20201201_20210416!$A:$G,3,FALSE),"")</f>
        <v/>
      </c>
      <c r="M4412" s="4" t="str">
        <f>IF(K4412="Y",VLOOKUP($A4412,SEM_20201201_20210416!$A:$G,4,FALSE),"")</f>
        <v/>
      </c>
      <c r="N4412" s="1" t="str">
        <f>IFERROR(VLOOKUP(A4412,SEM_20201201_20210416!A:F,6,FALSE),"")</f>
        <v/>
      </c>
      <c r="O4412" s="4" t="str">
        <f t="shared" si="344"/>
        <v/>
      </c>
      <c r="P4412" s="4" t="str">
        <f t="shared" si="345"/>
        <v/>
      </c>
    </row>
    <row r="4413" spans="1:16">
      <c r="A4413" s="3" t="s">
        <v>4551</v>
      </c>
      <c r="B4413">
        <v>2</v>
      </c>
      <c r="C4413">
        <v>0</v>
      </c>
      <c r="D4413" s="1">
        <v>0</v>
      </c>
      <c r="E4413" s="2">
        <v>84</v>
      </c>
      <c r="H4413" s="4" t="str">
        <f t="shared" si="341"/>
        <v/>
      </c>
      <c r="I4413" s="4" t="str">
        <f t="shared" si="342"/>
        <v/>
      </c>
      <c r="J4413" s="4" t="str">
        <f t="shared" si="343"/>
        <v/>
      </c>
      <c r="K4413" s="4" t="str">
        <f>IF(ISERROR(MATCH(A4413,SEM_20201201_20210416!A:A,0)),"","Y")</f>
        <v/>
      </c>
      <c r="L4413" s="4" t="str">
        <f>IF(K4413="Y",VLOOKUP($A4413,SEM_20201201_20210416!$A:$G,3,FALSE),"")</f>
        <v/>
      </c>
      <c r="M4413" s="4" t="str">
        <f>IF(K4413="Y",VLOOKUP($A4413,SEM_20201201_20210416!$A:$G,4,FALSE),"")</f>
        <v/>
      </c>
      <c r="N4413" s="1" t="str">
        <f>IFERROR(VLOOKUP(A4413,SEM_20201201_20210416!A:F,6,FALSE),"")</f>
        <v/>
      </c>
      <c r="O4413" s="4" t="str">
        <f t="shared" si="344"/>
        <v/>
      </c>
      <c r="P4413" s="4" t="str">
        <f t="shared" si="345"/>
        <v/>
      </c>
    </row>
    <row r="4414" spans="1:16">
      <c r="A4414" s="3" t="s">
        <v>4286</v>
      </c>
      <c r="B4414">
        <v>2</v>
      </c>
      <c r="C4414">
        <v>0</v>
      </c>
      <c r="D4414" s="1">
        <v>0</v>
      </c>
      <c r="E4414" s="2">
        <v>84.5</v>
      </c>
      <c r="H4414" s="4" t="str">
        <f t="shared" si="341"/>
        <v/>
      </c>
      <c r="I4414" s="4" t="str">
        <f t="shared" si="342"/>
        <v/>
      </c>
      <c r="J4414" s="4" t="str">
        <f t="shared" si="343"/>
        <v/>
      </c>
      <c r="K4414" s="4" t="str">
        <f>IF(ISERROR(MATCH(A4414,SEM_20201201_20210416!A:A,0)),"","Y")</f>
        <v/>
      </c>
      <c r="L4414" s="4" t="str">
        <f>IF(K4414="Y",VLOOKUP($A4414,SEM_20201201_20210416!$A:$G,3,FALSE),"")</f>
        <v/>
      </c>
      <c r="M4414" s="4" t="str">
        <f>IF(K4414="Y",VLOOKUP($A4414,SEM_20201201_20210416!$A:$G,4,FALSE),"")</f>
        <v/>
      </c>
      <c r="N4414" s="1" t="str">
        <f>IFERROR(VLOOKUP(A4414,SEM_20201201_20210416!A:F,6,FALSE),"")</f>
        <v/>
      </c>
      <c r="O4414" s="4" t="str">
        <f t="shared" si="344"/>
        <v/>
      </c>
      <c r="P4414" s="4" t="str">
        <f t="shared" si="345"/>
        <v/>
      </c>
    </row>
    <row r="4415" spans="1:16">
      <c r="A4415" s="3" t="s">
        <v>4413</v>
      </c>
      <c r="B4415">
        <v>2</v>
      </c>
      <c r="C4415">
        <v>0</v>
      </c>
      <c r="D4415" s="1">
        <v>0</v>
      </c>
      <c r="E4415" s="2">
        <v>84.5</v>
      </c>
      <c r="H4415" s="4" t="str">
        <f t="shared" si="341"/>
        <v/>
      </c>
      <c r="I4415" s="4" t="str">
        <f t="shared" si="342"/>
        <v/>
      </c>
      <c r="J4415" s="4" t="str">
        <f t="shared" si="343"/>
        <v/>
      </c>
      <c r="K4415" s="4" t="str">
        <f>IF(ISERROR(MATCH(A4415,SEM_20201201_20210416!A:A,0)),"","Y")</f>
        <v/>
      </c>
      <c r="L4415" s="4" t="str">
        <f>IF(K4415="Y",VLOOKUP($A4415,SEM_20201201_20210416!$A:$G,3,FALSE),"")</f>
        <v/>
      </c>
      <c r="M4415" s="4" t="str">
        <f>IF(K4415="Y",VLOOKUP($A4415,SEM_20201201_20210416!$A:$G,4,FALSE),"")</f>
        <v/>
      </c>
      <c r="N4415" s="1" t="str">
        <f>IFERROR(VLOOKUP(A4415,SEM_20201201_20210416!A:F,6,FALSE),"")</f>
        <v/>
      </c>
      <c r="O4415" s="4" t="str">
        <f t="shared" si="344"/>
        <v/>
      </c>
      <c r="P4415" s="4" t="str">
        <f t="shared" si="345"/>
        <v/>
      </c>
    </row>
    <row r="4416" spans="1:16">
      <c r="A4416" s="3" t="s">
        <v>4467</v>
      </c>
      <c r="B4416">
        <v>2</v>
      </c>
      <c r="C4416">
        <v>0</v>
      </c>
      <c r="D4416" s="1">
        <v>0</v>
      </c>
      <c r="E4416" s="2">
        <v>84.5</v>
      </c>
      <c r="H4416" s="4" t="str">
        <f t="shared" si="341"/>
        <v/>
      </c>
      <c r="I4416" s="4" t="str">
        <f t="shared" si="342"/>
        <v/>
      </c>
      <c r="J4416" s="4" t="str">
        <f t="shared" si="343"/>
        <v/>
      </c>
      <c r="K4416" s="4" t="str">
        <f>IF(ISERROR(MATCH(A4416,SEM_20201201_20210416!A:A,0)),"","Y")</f>
        <v/>
      </c>
      <c r="L4416" s="4" t="str">
        <f>IF(K4416="Y",VLOOKUP($A4416,SEM_20201201_20210416!$A:$G,3,FALSE),"")</f>
        <v/>
      </c>
      <c r="M4416" s="4" t="str">
        <f>IF(K4416="Y",VLOOKUP($A4416,SEM_20201201_20210416!$A:$G,4,FALSE),"")</f>
        <v/>
      </c>
      <c r="N4416" s="1" t="str">
        <f>IFERROR(VLOOKUP(A4416,SEM_20201201_20210416!A:F,6,FALSE),"")</f>
        <v/>
      </c>
      <c r="O4416" s="4" t="str">
        <f t="shared" si="344"/>
        <v/>
      </c>
      <c r="P4416" s="4" t="str">
        <f t="shared" si="345"/>
        <v/>
      </c>
    </row>
    <row r="4417" spans="1:16">
      <c r="A4417" s="3" t="s">
        <v>3708</v>
      </c>
      <c r="B4417">
        <v>2</v>
      </c>
      <c r="C4417">
        <v>0</v>
      </c>
      <c r="D4417" s="1">
        <v>0</v>
      </c>
      <c r="E4417" s="2">
        <v>85</v>
      </c>
      <c r="H4417" s="4" t="str">
        <f t="shared" si="341"/>
        <v/>
      </c>
      <c r="I4417" s="4" t="str">
        <f t="shared" si="342"/>
        <v/>
      </c>
      <c r="J4417" s="4" t="str">
        <f t="shared" si="343"/>
        <v/>
      </c>
      <c r="K4417" s="4" t="str">
        <f>IF(ISERROR(MATCH(A4417,SEM_20201201_20210416!A:A,0)),"","Y")</f>
        <v/>
      </c>
      <c r="L4417" s="4" t="str">
        <f>IF(K4417="Y",VLOOKUP($A4417,SEM_20201201_20210416!$A:$G,3,FALSE),"")</f>
        <v/>
      </c>
      <c r="M4417" s="4" t="str">
        <f>IF(K4417="Y",VLOOKUP($A4417,SEM_20201201_20210416!$A:$G,4,FALSE),"")</f>
        <v/>
      </c>
      <c r="N4417" s="1" t="str">
        <f>IFERROR(VLOOKUP(A4417,SEM_20201201_20210416!A:F,6,FALSE),"")</f>
        <v/>
      </c>
      <c r="O4417" s="4" t="str">
        <f t="shared" si="344"/>
        <v/>
      </c>
      <c r="P4417" s="4" t="str">
        <f t="shared" si="345"/>
        <v/>
      </c>
    </row>
    <row r="4418" spans="1:16">
      <c r="A4418" s="3" t="s">
        <v>3728</v>
      </c>
      <c r="B4418">
        <v>2</v>
      </c>
      <c r="C4418">
        <v>0</v>
      </c>
      <c r="D4418" s="1">
        <v>0</v>
      </c>
      <c r="E4418" s="2">
        <v>85</v>
      </c>
      <c r="H4418" s="4" t="str">
        <f t="shared" si="341"/>
        <v/>
      </c>
      <c r="I4418" s="4" t="str">
        <f t="shared" si="342"/>
        <v/>
      </c>
      <c r="J4418" s="4" t="str">
        <f t="shared" si="343"/>
        <v/>
      </c>
      <c r="K4418" s="4" t="str">
        <f>IF(ISERROR(MATCH(A4418,SEM_20201201_20210416!A:A,0)),"","Y")</f>
        <v/>
      </c>
      <c r="L4418" s="4" t="str">
        <f>IF(K4418="Y",VLOOKUP($A4418,SEM_20201201_20210416!$A:$G,3,FALSE),"")</f>
        <v/>
      </c>
      <c r="M4418" s="4" t="str">
        <f>IF(K4418="Y",VLOOKUP($A4418,SEM_20201201_20210416!$A:$G,4,FALSE),"")</f>
        <v/>
      </c>
      <c r="N4418" s="1" t="str">
        <f>IFERROR(VLOOKUP(A4418,SEM_20201201_20210416!A:F,6,FALSE),"")</f>
        <v/>
      </c>
      <c r="O4418" s="4" t="str">
        <f t="shared" si="344"/>
        <v/>
      </c>
      <c r="P4418" s="4" t="str">
        <f t="shared" si="345"/>
        <v/>
      </c>
    </row>
    <row r="4419" spans="1:16">
      <c r="A4419" s="3" t="s">
        <v>3820</v>
      </c>
      <c r="B4419">
        <v>2</v>
      </c>
      <c r="C4419">
        <v>0</v>
      </c>
      <c r="D4419" s="1">
        <v>0</v>
      </c>
      <c r="E4419" s="2">
        <v>85</v>
      </c>
      <c r="H4419" s="4" t="str">
        <f t="shared" ref="H4419:H4482" si="346">IF(AND(E4419&gt;=2,E4419&lt;3),"Y","")</f>
        <v/>
      </c>
      <c r="I4419" s="4" t="str">
        <f t="shared" ref="I4419:I4482" si="347">IF(AND(E4419&gt;=4,E4419&lt;5),"Y","")</f>
        <v/>
      </c>
      <c r="J4419" s="4" t="str">
        <f t="shared" ref="J4419:J4482" si="348">IF(AND(E4419&gt;=6,E4419&lt;7),"Y","")</f>
        <v/>
      </c>
      <c r="K4419" s="4" t="str">
        <f>IF(ISERROR(MATCH(A4419,SEM_20201201_20210416!A:A,0)),"","Y")</f>
        <v/>
      </c>
      <c r="L4419" s="4" t="str">
        <f>IF(K4419="Y",VLOOKUP($A4419,SEM_20201201_20210416!$A:$G,3,FALSE),"")</f>
        <v/>
      </c>
      <c r="M4419" s="4" t="str">
        <f>IF(K4419="Y",VLOOKUP($A4419,SEM_20201201_20210416!$A:$G,4,FALSE),"")</f>
        <v/>
      </c>
      <c r="N4419" s="1" t="str">
        <f>IFERROR(VLOOKUP(A4419,SEM_20201201_20210416!A:F,6,FALSE),"")</f>
        <v/>
      </c>
      <c r="O4419" s="4" t="str">
        <f t="shared" ref="O4419:O4482" si="349">IF(AND(K4419="Y",M4419&gt;C4419),"Y","")</f>
        <v/>
      </c>
      <c r="P4419" s="4" t="str">
        <f t="shared" ref="P4419:P4482" si="350">IF(AND(G4419&lt;&gt;"N",E4419&gt;$V$1,D4419&lt;$V$2,B4419&gt;=$V$3),"Y","")</f>
        <v/>
      </c>
    </row>
    <row r="4420" spans="1:16">
      <c r="A4420" s="3" t="s">
        <v>4263</v>
      </c>
      <c r="B4420">
        <v>2</v>
      </c>
      <c r="C4420">
        <v>0</v>
      </c>
      <c r="D4420" s="1">
        <v>0</v>
      </c>
      <c r="E4420" s="2">
        <v>85</v>
      </c>
      <c r="H4420" s="4" t="str">
        <f t="shared" si="346"/>
        <v/>
      </c>
      <c r="I4420" s="4" t="str">
        <f t="shared" si="347"/>
        <v/>
      </c>
      <c r="J4420" s="4" t="str">
        <f t="shared" si="348"/>
        <v/>
      </c>
      <c r="K4420" s="4" t="str">
        <f>IF(ISERROR(MATCH(A4420,SEM_20201201_20210416!A:A,0)),"","Y")</f>
        <v/>
      </c>
      <c r="L4420" s="4" t="str">
        <f>IF(K4420="Y",VLOOKUP($A4420,SEM_20201201_20210416!$A:$G,3,FALSE),"")</f>
        <v/>
      </c>
      <c r="M4420" s="4" t="str">
        <f>IF(K4420="Y",VLOOKUP($A4420,SEM_20201201_20210416!$A:$G,4,FALSE),"")</f>
        <v/>
      </c>
      <c r="N4420" s="1" t="str">
        <f>IFERROR(VLOOKUP(A4420,SEM_20201201_20210416!A:F,6,FALSE),"")</f>
        <v/>
      </c>
      <c r="O4420" s="4" t="str">
        <f t="shared" si="349"/>
        <v/>
      </c>
      <c r="P4420" s="4" t="str">
        <f t="shared" si="350"/>
        <v/>
      </c>
    </row>
    <row r="4421" spans="1:16">
      <c r="A4421" s="3" t="s">
        <v>3753</v>
      </c>
      <c r="B4421">
        <v>2</v>
      </c>
      <c r="C4421">
        <v>0</v>
      </c>
      <c r="D4421" s="1">
        <v>0</v>
      </c>
      <c r="E4421" s="2">
        <v>85.5</v>
      </c>
      <c r="H4421" s="4" t="str">
        <f t="shared" si="346"/>
        <v/>
      </c>
      <c r="I4421" s="4" t="str">
        <f t="shared" si="347"/>
        <v/>
      </c>
      <c r="J4421" s="4" t="str">
        <f t="shared" si="348"/>
        <v/>
      </c>
      <c r="K4421" s="4" t="str">
        <f>IF(ISERROR(MATCH(A4421,SEM_20201201_20210416!A:A,0)),"","Y")</f>
        <v/>
      </c>
      <c r="L4421" s="4" t="str">
        <f>IF(K4421="Y",VLOOKUP($A4421,SEM_20201201_20210416!$A:$G,3,FALSE),"")</f>
        <v/>
      </c>
      <c r="M4421" s="4" t="str">
        <f>IF(K4421="Y",VLOOKUP($A4421,SEM_20201201_20210416!$A:$G,4,FALSE),"")</f>
        <v/>
      </c>
      <c r="N4421" s="1" t="str">
        <f>IFERROR(VLOOKUP(A4421,SEM_20201201_20210416!A:F,6,FALSE),"")</f>
        <v/>
      </c>
      <c r="O4421" s="4" t="str">
        <f t="shared" si="349"/>
        <v/>
      </c>
      <c r="P4421" s="4" t="str">
        <f t="shared" si="350"/>
        <v/>
      </c>
    </row>
    <row r="4422" spans="1:16">
      <c r="A4422" s="3" t="s">
        <v>4231</v>
      </c>
      <c r="B4422">
        <v>2</v>
      </c>
      <c r="C4422">
        <v>0</v>
      </c>
      <c r="D4422" s="1">
        <v>0</v>
      </c>
      <c r="E4422" s="2">
        <v>85.5</v>
      </c>
      <c r="H4422" s="4" t="str">
        <f t="shared" si="346"/>
        <v/>
      </c>
      <c r="I4422" s="4" t="str">
        <f t="shared" si="347"/>
        <v/>
      </c>
      <c r="J4422" s="4" t="str">
        <f t="shared" si="348"/>
        <v/>
      </c>
      <c r="K4422" s="4" t="str">
        <f>IF(ISERROR(MATCH(A4422,SEM_20201201_20210416!A:A,0)),"","Y")</f>
        <v/>
      </c>
      <c r="L4422" s="4" t="str">
        <f>IF(K4422="Y",VLOOKUP($A4422,SEM_20201201_20210416!$A:$G,3,FALSE),"")</f>
        <v/>
      </c>
      <c r="M4422" s="4" t="str">
        <f>IF(K4422="Y",VLOOKUP($A4422,SEM_20201201_20210416!$A:$G,4,FALSE),"")</f>
        <v/>
      </c>
      <c r="N4422" s="1" t="str">
        <f>IFERROR(VLOOKUP(A4422,SEM_20201201_20210416!A:F,6,FALSE),"")</f>
        <v/>
      </c>
      <c r="O4422" s="4" t="str">
        <f t="shared" si="349"/>
        <v/>
      </c>
      <c r="P4422" s="4" t="str">
        <f t="shared" si="350"/>
        <v/>
      </c>
    </row>
    <row r="4423" spans="1:16">
      <c r="A4423" s="3" t="s">
        <v>4267</v>
      </c>
      <c r="B4423">
        <v>2</v>
      </c>
      <c r="C4423">
        <v>0</v>
      </c>
      <c r="D4423" s="1">
        <v>0</v>
      </c>
      <c r="E4423" s="2">
        <v>85.5</v>
      </c>
      <c r="H4423" s="4" t="str">
        <f t="shared" si="346"/>
        <v/>
      </c>
      <c r="I4423" s="4" t="str">
        <f t="shared" si="347"/>
        <v/>
      </c>
      <c r="J4423" s="4" t="str">
        <f t="shared" si="348"/>
        <v/>
      </c>
      <c r="K4423" s="4" t="str">
        <f>IF(ISERROR(MATCH(A4423,SEM_20201201_20210416!A:A,0)),"","Y")</f>
        <v/>
      </c>
      <c r="L4423" s="4" t="str">
        <f>IF(K4423="Y",VLOOKUP($A4423,SEM_20201201_20210416!$A:$G,3,FALSE),"")</f>
        <v/>
      </c>
      <c r="M4423" s="4" t="str">
        <f>IF(K4423="Y",VLOOKUP($A4423,SEM_20201201_20210416!$A:$G,4,FALSE),"")</f>
        <v/>
      </c>
      <c r="N4423" s="1" t="str">
        <f>IFERROR(VLOOKUP(A4423,SEM_20201201_20210416!A:F,6,FALSE),"")</f>
        <v/>
      </c>
      <c r="O4423" s="4" t="str">
        <f t="shared" si="349"/>
        <v/>
      </c>
      <c r="P4423" s="4" t="str">
        <f t="shared" si="350"/>
        <v/>
      </c>
    </row>
    <row r="4424" spans="1:16">
      <c r="A4424" s="3" t="s">
        <v>3742</v>
      </c>
      <c r="B4424">
        <v>2</v>
      </c>
      <c r="C4424">
        <v>0</v>
      </c>
      <c r="D4424" s="1">
        <v>0</v>
      </c>
      <c r="E4424" s="2">
        <v>86</v>
      </c>
      <c r="H4424" s="4" t="str">
        <f t="shared" si="346"/>
        <v/>
      </c>
      <c r="I4424" s="4" t="str">
        <f t="shared" si="347"/>
        <v/>
      </c>
      <c r="J4424" s="4" t="str">
        <f t="shared" si="348"/>
        <v/>
      </c>
      <c r="K4424" s="4" t="str">
        <f>IF(ISERROR(MATCH(A4424,SEM_20201201_20210416!A:A,0)),"","Y")</f>
        <v/>
      </c>
      <c r="L4424" s="4" t="str">
        <f>IF(K4424="Y",VLOOKUP($A4424,SEM_20201201_20210416!$A:$G,3,FALSE),"")</f>
        <v/>
      </c>
      <c r="M4424" s="4" t="str">
        <f>IF(K4424="Y",VLOOKUP($A4424,SEM_20201201_20210416!$A:$G,4,FALSE),"")</f>
        <v/>
      </c>
      <c r="N4424" s="1" t="str">
        <f>IFERROR(VLOOKUP(A4424,SEM_20201201_20210416!A:F,6,FALSE),"")</f>
        <v/>
      </c>
      <c r="O4424" s="4" t="str">
        <f t="shared" si="349"/>
        <v/>
      </c>
      <c r="P4424" s="4" t="str">
        <f t="shared" si="350"/>
        <v/>
      </c>
    </row>
    <row r="4425" spans="1:16">
      <c r="A4425" s="3" t="s">
        <v>4223</v>
      </c>
      <c r="B4425">
        <v>2</v>
      </c>
      <c r="C4425">
        <v>0</v>
      </c>
      <c r="D4425" s="1">
        <v>0</v>
      </c>
      <c r="E4425" s="2">
        <v>86</v>
      </c>
      <c r="H4425" s="4" t="str">
        <f t="shared" si="346"/>
        <v/>
      </c>
      <c r="I4425" s="4" t="str">
        <f t="shared" si="347"/>
        <v/>
      </c>
      <c r="J4425" s="4" t="str">
        <f t="shared" si="348"/>
        <v/>
      </c>
      <c r="K4425" s="4" t="str">
        <f>IF(ISERROR(MATCH(A4425,SEM_20201201_20210416!A:A,0)),"","Y")</f>
        <v/>
      </c>
      <c r="L4425" s="4" t="str">
        <f>IF(K4425="Y",VLOOKUP($A4425,SEM_20201201_20210416!$A:$G,3,FALSE),"")</f>
        <v/>
      </c>
      <c r="M4425" s="4" t="str">
        <f>IF(K4425="Y",VLOOKUP($A4425,SEM_20201201_20210416!$A:$G,4,FALSE),"")</f>
        <v/>
      </c>
      <c r="N4425" s="1" t="str">
        <f>IFERROR(VLOOKUP(A4425,SEM_20201201_20210416!A:F,6,FALSE),"")</f>
        <v/>
      </c>
      <c r="O4425" s="4" t="str">
        <f t="shared" si="349"/>
        <v/>
      </c>
      <c r="P4425" s="4" t="str">
        <f t="shared" si="350"/>
        <v/>
      </c>
    </row>
    <row r="4426" spans="1:16">
      <c r="A4426" s="3" t="s">
        <v>4163</v>
      </c>
      <c r="B4426">
        <v>2</v>
      </c>
      <c r="C4426">
        <v>0</v>
      </c>
      <c r="D4426" s="1">
        <v>0</v>
      </c>
      <c r="E4426" s="2">
        <v>86.5</v>
      </c>
      <c r="H4426" s="4" t="str">
        <f t="shared" si="346"/>
        <v/>
      </c>
      <c r="I4426" s="4" t="str">
        <f t="shared" si="347"/>
        <v/>
      </c>
      <c r="J4426" s="4" t="str">
        <f t="shared" si="348"/>
        <v/>
      </c>
      <c r="K4426" s="4" t="str">
        <f>IF(ISERROR(MATCH(A4426,SEM_20201201_20210416!A:A,0)),"","Y")</f>
        <v/>
      </c>
      <c r="L4426" s="4" t="str">
        <f>IF(K4426="Y",VLOOKUP($A4426,SEM_20201201_20210416!$A:$G,3,FALSE),"")</f>
        <v/>
      </c>
      <c r="M4426" s="4" t="str">
        <f>IF(K4426="Y",VLOOKUP($A4426,SEM_20201201_20210416!$A:$G,4,FALSE),"")</f>
        <v/>
      </c>
      <c r="N4426" s="1" t="str">
        <f>IFERROR(VLOOKUP(A4426,SEM_20201201_20210416!A:F,6,FALSE),"")</f>
        <v/>
      </c>
      <c r="O4426" s="4" t="str">
        <f t="shared" si="349"/>
        <v/>
      </c>
      <c r="P4426" s="4" t="str">
        <f t="shared" si="350"/>
        <v/>
      </c>
    </row>
    <row r="4427" spans="1:16">
      <c r="A4427" s="3" t="s">
        <v>3792</v>
      </c>
      <c r="B4427">
        <v>2</v>
      </c>
      <c r="C4427">
        <v>0</v>
      </c>
      <c r="D4427" s="1">
        <v>0</v>
      </c>
      <c r="E4427" s="2">
        <v>87</v>
      </c>
      <c r="H4427" s="4" t="str">
        <f t="shared" si="346"/>
        <v/>
      </c>
      <c r="I4427" s="4" t="str">
        <f t="shared" si="347"/>
        <v/>
      </c>
      <c r="J4427" s="4" t="str">
        <f t="shared" si="348"/>
        <v/>
      </c>
      <c r="K4427" s="4" t="str">
        <f>IF(ISERROR(MATCH(A4427,SEM_20201201_20210416!A:A,0)),"","Y")</f>
        <v/>
      </c>
      <c r="L4427" s="4" t="str">
        <f>IF(K4427="Y",VLOOKUP($A4427,SEM_20201201_20210416!$A:$G,3,FALSE),"")</f>
        <v/>
      </c>
      <c r="M4427" s="4" t="str">
        <f>IF(K4427="Y",VLOOKUP($A4427,SEM_20201201_20210416!$A:$G,4,FALSE),"")</f>
        <v/>
      </c>
      <c r="N4427" s="1" t="str">
        <f>IFERROR(VLOOKUP(A4427,SEM_20201201_20210416!A:F,6,FALSE),"")</f>
        <v/>
      </c>
      <c r="O4427" s="4" t="str">
        <f t="shared" si="349"/>
        <v/>
      </c>
      <c r="P4427" s="4" t="str">
        <f t="shared" si="350"/>
        <v/>
      </c>
    </row>
    <row r="4428" spans="1:16">
      <c r="A4428" s="3" t="s">
        <v>4161</v>
      </c>
      <c r="B4428">
        <v>2</v>
      </c>
      <c r="C4428">
        <v>0</v>
      </c>
      <c r="D4428" s="1">
        <v>0</v>
      </c>
      <c r="E4428" s="2">
        <v>87</v>
      </c>
      <c r="H4428" s="4" t="str">
        <f t="shared" si="346"/>
        <v/>
      </c>
      <c r="I4428" s="4" t="str">
        <f t="shared" si="347"/>
        <v/>
      </c>
      <c r="J4428" s="4" t="str">
        <f t="shared" si="348"/>
        <v/>
      </c>
      <c r="K4428" s="4" t="str">
        <f>IF(ISERROR(MATCH(A4428,SEM_20201201_20210416!A:A,0)),"","Y")</f>
        <v/>
      </c>
      <c r="L4428" s="4" t="str">
        <f>IF(K4428="Y",VLOOKUP($A4428,SEM_20201201_20210416!$A:$G,3,FALSE),"")</f>
        <v/>
      </c>
      <c r="M4428" s="4" t="str">
        <f>IF(K4428="Y",VLOOKUP($A4428,SEM_20201201_20210416!$A:$G,4,FALSE),"")</f>
        <v/>
      </c>
      <c r="N4428" s="1" t="str">
        <f>IFERROR(VLOOKUP(A4428,SEM_20201201_20210416!A:F,6,FALSE),"")</f>
        <v/>
      </c>
      <c r="O4428" s="4" t="str">
        <f t="shared" si="349"/>
        <v/>
      </c>
      <c r="P4428" s="4" t="str">
        <f t="shared" si="350"/>
        <v/>
      </c>
    </row>
    <row r="4429" spans="1:16">
      <c r="A4429" s="3" t="s">
        <v>4404</v>
      </c>
      <c r="B4429">
        <v>2</v>
      </c>
      <c r="C4429">
        <v>0</v>
      </c>
      <c r="D4429" s="1">
        <v>0</v>
      </c>
      <c r="E4429" s="2">
        <v>87</v>
      </c>
      <c r="H4429" s="4" t="str">
        <f t="shared" si="346"/>
        <v/>
      </c>
      <c r="I4429" s="4" t="str">
        <f t="shared" si="347"/>
        <v/>
      </c>
      <c r="J4429" s="4" t="str">
        <f t="shared" si="348"/>
        <v/>
      </c>
      <c r="K4429" s="4" t="str">
        <f>IF(ISERROR(MATCH(A4429,SEM_20201201_20210416!A:A,0)),"","Y")</f>
        <v/>
      </c>
      <c r="L4429" s="4" t="str">
        <f>IF(K4429="Y",VLOOKUP($A4429,SEM_20201201_20210416!$A:$G,3,FALSE),"")</f>
        <v/>
      </c>
      <c r="M4429" s="4" t="str">
        <f>IF(K4429="Y",VLOOKUP($A4429,SEM_20201201_20210416!$A:$G,4,FALSE),"")</f>
        <v/>
      </c>
      <c r="N4429" s="1" t="str">
        <f>IFERROR(VLOOKUP(A4429,SEM_20201201_20210416!A:F,6,FALSE),"")</f>
        <v/>
      </c>
      <c r="O4429" s="4" t="str">
        <f t="shared" si="349"/>
        <v/>
      </c>
      <c r="P4429" s="4" t="str">
        <f t="shared" si="350"/>
        <v/>
      </c>
    </row>
    <row r="4430" spans="1:16">
      <c r="A4430" s="3" t="s">
        <v>4428</v>
      </c>
      <c r="B4430">
        <v>2</v>
      </c>
      <c r="C4430">
        <v>0</v>
      </c>
      <c r="D4430" s="1">
        <v>0</v>
      </c>
      <c r="E4430" s="2">
        <v>87</v>
      </c>
      <c r="H4430" s="4" t="str">
        <f t="shared" si="346"/>
        <v/>
      </c>
      <c r="I4430" s="4" t="str">
        <f t="shared" si="347"/>
        <v/>
      </c>
      <c r="J4430" s="4" t="str">
        <f t="shared" si="348"/>
        <v/>
      </c>
      <c r="K4430" s="4" t="str">
        <f>IF(ISERROR(MATCH(A4430,SEM_20201201_20210416!A:A,0)),"","Y")</f>
        <v/>
      </c>
      <c r="L4430" s="4" t="str">
        <f>IF(K4430="Y",VLOOKUP($A4430,SEM_20201201_20210416!$A:$G,3,FALSE),"")</f>
        <v/>
      </c>
      <c r="M4430" s="4" t="str">
        <f>IF(K4430="Y",VLOOKUP($A4430,SEM_20201201_20210416!$A:$G,4,FALSE),"")</f>
        <v/>
      </c>
      <c r="N4430" s="1" t="str">
        <f>IFERROR(VLOOKUP(A4430,SEM_20201201_20210416!A:F,6,FALSE),"")</f>
        <v/>
      </c>
      <c r="O4430" s="4" t="str">
        <f t="shared" si="349"/>
        <v/>
      </c>
      <c r="P4430" s="4" t="str">
        <f t="shared" si="350"/>
        <v/>
      </c>
    </row>
    <row r="4431" spans="1:16">
      <c r="A4431" s="3" t="s">
        <v>3681</v>
      </c>
      <c r="B4431">
        <v>2</v>
      </c>
      <c r="C4431">
        <v>0</v>
      </c>
      <c r="D4431" s="1">
        <v>0</v>
      </c>
      <c r="E4431" s="2">
        <v>87.5</v>
      </c>
      <c r="H4431" s="4" t="str">
        <f t="shared" si="346"/>
        <v/>
      </c>
      <c r="I4431" s="4" t="str">
        <f t="shared" si="347"/>
        <v/>
      </c>
      <c r="J4431" s="4" t="str">
        <f t="shared" si="348"/>
        <v/>
      </c>
      <c r="K4431" s="4" t="str">
        <f>IF(ISERROR(MATCH(A4431,SEM_20201201_20210416!A:A,0)),"","Y")</f>
        <v/>
      </c>
      <c r="L4431" s="4" t="str">
        <f>IF(K4431="Y",VLOOKUP($A4431,SEM_20201201_20210416!$A:$G,3,FALSE),"")</f>
        <v/>
      </c>
      <c r="M4431" s="4" t="str">
        <f>IF(K4431="Y",VLOOKUP($A4431,SEM_20201201_20210416!$A:$G,4,FALSE),"")</f>
        <v/>
      </c>
      <c r="N4431" s="1" t="str">
        <f>IFERROR(VLOOKUP(A4431,SEM_20201201_20210416!A:F,6,FALSE),"")</f>
        <v/>
      </c>
      <c r="O4431" s="4" t="str">
        <f t="shared" si="349"/>
        <v/>
      </c>
      <c r="P4431" s="4" t="str">
        <f t="shared" si="350"/>
        <v/>
      </c>
    </row>
    <row r="4432" spans="1:16">
      <c r="A4432" s="3" t="s">
        <v>4037</v>
      </c>
      <c r="B4432">
        <v>2</v>
      </c>
      <c r="C4432">
        <v>0</v>
      </c>
      <c r="D4432" s="1">
        <v>0</v>
      </c>
      <c r="E4432" s="2">
        <v>87.5</v>
      </c>
      <c r="H4432" s="4" t="str">
        <f t="shared" si="346"/>
        <v/>
      </c>
      <c r="I4432" s="4" t="str">
        <f t="shared" si="347"/>
        <v/>
      </c>
      <c r="J4432" s="4" t="str">
        <f t="shared" si="348"/>
        <v/>
      </c>
      <c r="K4432" s="4" t="str">
        <f>IF(ISERROR(MATCH(A4432,SEM_20201201_20210416!A:A,0)),"","Y")</f>
        <v/>
      </c>
      <c r="L4432" s="4" t="str">
        <f>IF(K4432="Y",VLOOKUP($A4432,SEM_20201201_20210416!$A:$G,3,FALSE),"")</f>
        <v/>
      </c>
      <c r="M4432" s="4" t="str">
        <f>IF(K4432="Y",VLOOKUP($A4432,SEM_20201201_20210416!$A:$G,4,FALSE),"")</f>
        <v/>
      </c>
      <c r="N4432" s="1" t="str">
        <f>IFERROR(VLOOKUP(A4432,SEM_20201201_20210416!A:F,6,FALSE),"")</f>
        <v/>
      </c>
      <c r="O4432" s="4" t="str">
        <f t="shared" si="349"/>
        <v/>
      </c>
      <c r="P4432" s="4" t="str">
        <f t="shared" si="350"/>
        <v/>
      </c>
    </row>
    <row r="4433" spans="1:16">
      <c r="A4433" s="3" t="s">
        <v>4098</v>
      </c>
      <c r="B4433">
        <v>2</v>
      </c>
      <c r="C4433">
        <v>0</v>
      </c>
      <c r="D4433" s="1">
        <v>0</v>
      </c>
      <c r="E4433" s="2">
        <v>87.5</v>
      </c>
      <c r="H4433" s="4" t="str">
        <f t="shared" si="346"/>
        <v/>
      </c>
      <c r="I4433" s="4" t="str">
        <f t="shared" si="347"/>
        <v/>
      </c>
      <c r="J4433" s="4" t="str">
        <f t="shared" si="348"/>
        <v/>
      </c>
      <c r="K4433" s="4" t="str">
        <f>IF(ISERROR(MATCH(A4433,SEM_20201201_20210416!A:A,0)),"","Y")</f>
        <v/>
      </c>
      <c r="L4433" s="4" t="str">
        <f>IF(K4433="Y",VLOOKUP($A4433,SEM_20201201_20210416!$A:$G,3,FALSE),"")</f>
        <v/>
      </c>
      <c r="M4433" s="4" t="str">
        <f>IF(K4433="Y",VLOOKUP($A4433,SEM_20201201_20210416!$A:$G,4,FALSE),"")</f>
        <v/>
      </c>
      <c r="N4433" s="1" t="str">
        <f>IFERROR(VLOOKUP(A4433,SEM_20201201_20210416!A:F,6,FALSE),"")</f>
        <v/>
      </c>
      <c r="O4433" s="4" t="str">
        <f t="shared" si="349"/>
        <v/>
      </c>
      <c r="P4433" s="4" t="str">
        <f t="shared" si="350"/>
        <v/>
      </c>
    </row>
    <row r="4434" spans="1:16">
      <c r="A4434" s="3" t="s">
        <v>4214</v>
      </c>
      <c r="B4434">
        <v>2</v>
      </c>
      <c r="C4434">
        <v>0</v>
      </c>
      <c r="D4434" s="1">
        <v>0</v>
      </c>
      <c r="E4434" s="2">
        <v>87.5</v>
      </c>
      <c r="H4434" s="4" t="str">
        <f t="shared" si="346"/>
        <v/>
      </c>
      <c r="I4434" s="4" t="str">
        <f t="shared" si="347"/>
        <v/>
      </c>
      <c r="J4434" s="4" t="str">
        <f t="shared" si="348"/>
        <v/>
      </c>
      <c r="K4434" s="4" t="str">
        <f>IF(ISERROR(MATCH(A4434,SEM_20201201_20210416!A:A,0)),"","Y")</f>
        <v/>
      </c>
      <c r="L4434" s="4" t="str">
        <f>IF(K4434="Y",VLOOKUP($A4434,SEM_20201201_20210416!$A:$G,3,FALSE),"")</f>
        <v/>
      </c>
      <c r="M4434" s="4" t="str">
        <f>IF(K4434="Y",VLOOKUP($A4434,SEM_20201201_20210416!$A:$G,4,FALSE),"")</f>
        <v/>
      </c>
      <c r="N4434" s="1" t="str">
        <f>IFERROR(VLOOKUP(A4434,SEM_20201201_20210416!A:F,6,FALSE),"")</f>
        <v/>
      </c>
      <c r="O4434" s="4" t="str">
        <f t="shared" si="349"/>
        <v/>
      </c>
      <c r="P4434" s="4" t="str">
        <f t="shared" si="350"/>
        <v/>
      </c>
    </row>
    <row r="4435" spans="1:16">
      <c r="A4435" s="3" t="s">
        <v>4298</v>
      </c>
      <c r="B4435">
        <v>2</v>
      </c>
      <c r="C4435">
        <v>0</v>
      </c>
      <c r="D4435" s="1">
        <v>0</v>
      </c>
      <c r="E4435" s="2">
        <v>87.5</v>
      </c>
      <c r="H4435" s="4" t="str">
        <f t="shared" si="346"/>
        <v/>
      </c>
      <c r="I4435" s="4" t="str">
        <f t="shared" si="347"/>
        <v/>
      </c>
      <c r="J4435" s="4" t="str">
        <f t="shared" si="348"/>
        <v/>
      </c>
      <c r="K4435" s="4" t="str">
        <f>IF(ISERROR(MATCH(A4435,SEM_20201201_20210416!A:A,0)),"","Y")</f>
        <v/>
      </c>
      <c r="L4435" s="4" t="str">
        <f>IF(K4435="Y",VLOOKUP($A4435,SEM_20201201_20210416!$A:$G,3,FALSE),"")</f>
        <v/>
      </c>
      <c r="M4435" s="4" t="str">
        <f>IF(K4435="Y",VLOOKUP($A4435,SEM_20201201_20210416!$A:$G,4,FALSE),"")</f>
        <v/>
      </c>
      <c r="N4435" s="1" t="str">
        <f>IFERROR(VLOOKUP(A4435,SEM_20201201_20210416!A:F,6,FALSE),"")</f>
        <v/>
      </c>
      <c r="O4435" s="4" t="str">
        <f t="shared" si="349"/>
        <v/>
      </c>
      <c r="P4435" s="4" t="str">
        <f t="shared" si="350"/>
        <v/>
      </c>
    </row>
    <row r="4436" spans="1:16">
      <c r="A4436" s="3" t="s">
        <v>4365</v>
      </c>
      <c r="B4436">
        <v>2</v>
      </c>
      <c r="C4436">
        <v>0</v>
      </c>
      <c r="D4436" s="1">
        <v>0</v>
      </c>
      <c r="E4436" s="2">
        <v>87.5</v>
      </c>
      <c r="H4436" s="4" t="str">
        <f t="shared" si="346"/>
        <v/>
      </c>
      <c r="I4436" s="4" t="str">
        <f t="shared" si="347"/>
        <v/>
      </c>
      <c r="J4436" s="4" t="str">
        <f t="shared" si="348"/>
        <v/>
      </c>
      <c r="K4436" s="4" t="str">
        <f>IF(ISERROR(MATCH(A4436,SEM_20201201_20210416!A:A,0)),"","Y")</f>
        <v/>
      </c>
      <c r="L4436" s="4" t="str">
        <f>IF(K4436="Y",VLOOKUP($A4436,SEM_20201201_20210416!$A:$G,3,FALSE),"")</f>
        <v/>
      </c>
      <c r="M4436" s="4" t="str">
        <f>IF(K4436="Y",VLOOKUP($A4436,SEM_20201201_20210416!$A:$G,4,FALSE),"")</f>
        <v/>
      </c>
      <c r="N4436" s="1" t="str">
        <f>IFERROR(VLOOKUP(A4436,SEM_20201201_20210416!A:F,6,FALSE),"")</f>
        <v/>
      </c>
      <c r="O4436" s="4" t="str">
        <f t="shared" si="349"/>
        <v/>
      </c>
      <c r="P4436" s="4" t="str">
        <f t="shared" si="350"/>
        <v/>
      </c>
    </row>
    <row r="4437" spans="1:16">
      <c r="A4437" s="3" t="s">
        <v>4513</v>
      </c>
      <c r="B4437">
        <v>2</v>
      </c>
      <c r="C4437">
        <v>0</v>
      </c>
      <c r="D4437" s="1">
        <v>0</v>
      </c>
      <c r="E4437" s="2">
        <v>87.5</v>
      </c>
      <c r="H4437" s="4" t="str">
        <f t="shared" si="346"/>
        <v/>
      </c>
      <c r="I4437" s="4" t="str">
        <f t="shared" si="347"/>
        <v/>
      </c>
      <c r="J4437" s="4" t="str">
        <f t="shared" si="348"/>
        <v/>
      </c>
      <c r="K4437" s="4" t="str">
        <f>IF(ISERROR(MATCH(A4437,SEM_20201201_20210416!A:A,0)),"","Y")</f>
        <v/>
      </c>
      <c r="L4437" s="4" t="str">
        <f>IF(K4437="Y",VLOOKUP($A4437,SEM_20201201_20210416!$A:$G,3,FALSE),"")</f>
        <v/>
      </c>
      <c r="M4437" s="4" t="str">
        <f>IF(K4437="Y",VLOOKUP($A4437,SEM_20201201_20210416!$A:$G,4,FALSE),"")</f>
        <v/>
      </c>
      <c r="N4437" s="1" t="str">
        <f>IFERROR(VLOOKUP(A4437,SEM_20201201_20210416!A:F,6,FALSE),"")</f>
        <v/>
      </c>
      <c r="O4437" s="4" t="str">
        <f t="shared" si="349"/>
        <v/>
      </c>
      <c r="P4437" s="4" t="str">
        <f t="shared" si="350"/>
        <v/>
      </c>
    </row>
    <row r="4438" spans="1:16">
      <c r="A4438" s="3" t="s">
        <v>3795</v>
      </c>
      <c r="B4438">
        <v>2</v>
      </c>
      <c r="C4438">
        <v>0</v>
      </c>
      <c r="D4438" s="1">
        <v>0</v>
      </c>
      <c r="E4438" s="2">
        <v>88</v>
      </c>
      <c r="H4438" s="4" t="str">
        <f t="shared" si="346"/>
        <v/>
      </c>
      <c r="I4438" s="4" t="str">
        <f t="shared" si="347"/>
        <v/>
      </c>
      <c r="J4438" s="4" t="str">
        <f t="shared" si="348"/>
        <v/>
      </c>
      <c r="K4438" s="4" t="str">
        <f>IF(ISERROR(MATCH(A4438,SEM_20201201_20210416!A:A,0)),"","Y")</f>
        <v/>
      </c>
      <c r="L4438" s="4" t="str">
        <f>IF(K4438="Y",VLOOKUP($A4438,SEM_20201201_20210416!$A:$G,3,FALSE),"")</f>
        <v/>
      </c>
      <c r="M4438" s="4" t="str">
        <f>IF(K4438="Y",VLOOKUP($A4438,SEM_20201201_20210416!$A:$G,4,FALSE),"")</f>
        <v/>
      </c>
      <c r="N4438" s="1" t="str">
        <f>IFERROR(VLOOKUP(A4438,SEM_20201201_20210416!A:F,6,FALSE),"")</f>
        <v/>
      </c>
      <c r="O4438" s="4" t="str">
        <f t="shared" si="349"/>
        <v/>
      </c>
      <c r="P4438" s="4" t="str">
        <f t="shared" si="350"/>
        <v/>
      </c>
    </row>
    <row r="4439" spans="1:16">
      <c r="A4439" s="3" t="s">
        <v>3865</v>
      </c>
      <c r="B4439">
        <v>2</v>
      </c>
      <c r="C4439">
        <v>0</v>
      </c>
      <c r="D4439" s="1">
        <v>0</v>
      </c>
      <c r="E4439" s="2">
        <v>88</v>
      </c>
      <c r="H4439" s="4" t="str">
        <f t="shared" si="346"/>
        <v/>
      </c>
      <c r="I4439" s="4" t="str">
        <f t="shared" si="347"/>
        <v/>
      </c>
      <c r="J4439" s="4" t="str">
        <f t="shared" si="348"/>
        <v/>
      </c>
      <c r="K4439" s="4" t="str">
        <f>IF(ISERROR(MATCH(A4439,SEM_20201201_20210416!A:A,0)),"","Y")</f>
        <v/>
      </c>
      <c r="L4439" s="4" t="str">
        <f>IF(K4439="Y",VLOOKUP($A4439,SEM_20201201_20210416!$A:$G,3,FALSE),"")</f>
        <v/>
      </c>
      <c r="M4439" s="4" t="str">
        <f>IF(K4439="Y",VLOOKUP($A4439,SEM_20201201_20210416!$A:$G,4,FALSE),"")</f>
        <v/>
      </c>
      <c r="N4439" s="1" t="str">
        <f>IFERROR(VLOOKUP(A4439,SEM_20201201_20210416!A:F,6,FALSE),"")</f>
        <v/>
      </c>
      <c r="O4439" s="4" t="str">
        <f t="shared" si="349"/>
        <v/>
      </c>
      <c r="P4439" s="4" t="str">
        <f t="shared" si="350"/>
        <v/>
      </c>
    </row>
    <row r="4440" spans="1:16">
      <c r="A4440" s="3" t="s">
        <v>4201</v>
      </c>
      <c r="B4440">
        <v>2</v>
      </c>
      <c r="C4440">
        <v>0</v>
      </c>
      <c r="D4440" s="1">
        <v>0</v>
      </c>
      <c r="E4440" s="2">
        <v>88</v>
      </c>
      <c r="H4440" s="4" t="str">
        <f t="shared" si="346"/>
        <v/>
      </c>
      <c r="I4440" s="4" t="str">
        <f t="shared" si="347"/>
        <v/>
      </c>
      <c r="J4440" s="4" t="str">
        <f t="shared" si="348"/>
        <v/>
      </c>
      <c r="K4440" s="4" t="str">
        <f>IF(ISERROR(MATCH(A4440,SEM_20201201_20210416!A:A,0)),"","Y")</f>
        <v/>
      </c>
      <c r="L4440" s="4" t="str">
        <f>IF(K4440="Y",VLOOKUP($A4440,SEM_20201201_20210416!$A:$G,3,FALSE),"")</f>
        <v/>
      </c>
      <c r="M4440" s="4" t="str">
        <f>IF(K4440="Y",VLOOKUP($A4440,SEM_20201201_20210416!$A:$G,4,FALSE),"")</f>
        <v/>
      </c>
      <c r="N4440" s="1" t="str">
        <f>IFERROR(VLOOKUP(A4440,SEM_20201201_20210416!A:F,6,FALSE),"")</f>
        <v/>
      </c>
      <c r="O4440" s="4" t="str">
        <f t="shared" si="349"/>
        <v/>
      </c>
      <c r="P4440" s="4" t="str">
        <f t="shared" si="350"/>
        <v/>
      </c>
    </row>
    <row r="4441" spans="1:16">
      <c r="A4441" s="3" t="s">
        <v>4526</v>
      </c>
      <c r="B4441">
        <v>2</v>
      </c>
      <c r="C4441">
        <v>0</v>
      </c>
      <c r="D4441" s="1">
        <v>0</v>
      </c>
      <c r="E4441" s="2">
        <v>88</v>
      </c>
      <c r="H4441" s="4" t="str">
        <f t="shared" si="346"/>
        <v/>
      </c>
      <c r="I4441" s="4" t="str">
        <f t="shared" si="347"/>
        <v/>
      </c>
      <c r="J4441" s="4" t="str">
        <f t="shared" si="348"/>
        <v/>
      </c>
      <c r="K4441" s="4" t="str">
        <f>IF(ISERROR(MATCH(A4441,SEM_20201201_20210416!A:A,0)),"","Y")</f>
        <v/>
      </c>
      <c r="L4441" s="4" t="str">
        <f>IF(K4441="Y",VLOOKUP($A4441,SEM_20201201_20210416!$A:$G,3,FALSE),"")</f>
        <v/>
      </c>
      <c r="M4441" s="4" t="str">
        <f>IF(K4441="Y",VLOOKUP($A4441,SEM_20201201_20210416!$A:$G,4,FALSE),"")</f>
        <v/>
      </c>
      <c r="N4441" s="1" t="str">
        <f>IFERROR(VLOOKUP(A4441,SEM_20201201_20210416!A:F,6,FALSE),"")</f>
        <v/>
      </c>
      <c r="O4441" s="4" t="str">
        <f t="shared" si="349"/>
        <v/>
      </c>
      <c r="P4441" s="4" t="str">
        <f t="shared" si="350"/>
        <v/>
      </c>
    </row>
    <row r="4442" spans="1:16">
      <c r="A4442" s="3" t="s">
        <v>4539</v>
      </c>
      <c r="B4442">
        <v>2</v>
      </c>
      <c r="C4442">
        <v>0</v>
      </c>
      <c r="D4442" s="1">
        <v>0</v>
      </c>
      <c r="E4442" s="2">
        <v>88</v>
      </c>
      <c r="H4442" s="4" t="str">
        <f t="shared" si="346"/>
        <v/>
      </c>
      <c r="I4442" s="4" t="str">
        <f t="shared" si="347"/>
        <v/>
      </c>
      <c r="J4442" s="4" t="str">
        <f t="shared" si="348"/>
        <v/>
      </c>
      <c r="K4442" s="4" t="str">
        <f>IF(ISERROR(MATCH(A4442,SEM_20201201_20210416!A:A,0)),"","Y")</f>
        <v/>
      </c>
      <c r="L4442" s="4" t="str">
        <f>IF(K4442="Y",VLOOKUP($A4442,SEM_20201201_20210416!$A:$G,3,FALSE),"")</f>
        <v/>
      </c>
      <c r="M4442" s="4" t="str">
        <f>IF(K4442="Y",VLOOKUP($A4442,SEM_20201201_20210416!$A:$G,4,FALSE),"")</f>
        <v/>
      </c>
      <c r="N4442" s="1" t="str">
        <f>IFERROR(VLOOKUP(A4442,SEM_20201201_20210416!A:F,6,FALSE),"")</f>
        <v/>
      </c>
      <c r="O4442" s="4" t="str">
        <f t="shared" si="349"/>
        <v/>
      </c>
      <c r="P4442" s="4" t="str">
        <f t="shared" si="350"/>
        <v/>
      </c>
    </row>
    <row r="4443" spans="1:16">
      <c r="A4443" s="3" t="s">
        <v>3925</v>
      </c>
      <c r="B4443">
        <v>2</v>
      </c>
      <c r="C4443">
        <v>0</v>
      </c>
      <c r="D4443" s="1">
        <v>0</v>
      </c>
      <c r="E4443" s="2">
        <v>88.5</v>
      </c>
      <c r="H4443" s="4" t="str">
        <f t="shared" si="346"/>
        <v/>
      </c>
      <c r="I4443" s="4" t="str">
        <f t="shared" si="347"/>
        <v/>
      </c>
      <c r="J4443" s="4" t="str">
        <f t="shared" si="348"/>
        <v/>
      </c>
      <c r="K4443" s="4" t="str">
        <f>IF(ISERROR(MATCH(A4443,SEM_20201201_20210416!A:A,0)),"","Y")</f>
        <v/>
      </c>
      <c r="L4443" s="4" t="str">
        <f>IF(K4443="Y",VLOOKUP($A4443,SEM_20201201_20210416!$A:$G,3,FALSE),"")</f>
        <v/>
      </c>
      <c r="M4443" s="4" t="str">
        <f>IF(K4443="Y",VLOOKUP($A4443,SEM_20201201_20210416!$A:$G,4,FALSE),"")</f>
        <v/>
      </c>
      <c r="N4443" s="1" t="str">
        <f>IFERROR(VLOOKUP(A4443,SEM_20201201_20210416!A:F,6,FALSE),"")</f>
        <v/>
      </c>
      <c r="O4443" s="4" t="str">
        <f t="shared" si="349"/>
        <v/>
      </c>
      <c r="P4443" s="4" t="str">
        <f t="shared" si="350"/>
        <v/>
      </c>
    </row>
    <row r="4444" spans="1:16">
      <c r="A4444" s="3" t="s">
        <v>4257</v>
      </c>
      <c r="B4444">
        <v>2</v>
      </c>
      <c r="C4444">
        <v>0</v>
      </c>
      <c r="D4444" s="1">
        <v>0</v>
      </c>
      <c r="E4444" s="2">
        <v>89.5</v>
      </c>
      <c r="H4444" s="4" t="str">
        <f t="shared" si="346"/>
        <v/>
      </c>
      <c r="I4444" s="4" t="str">
        <f t="shared" si="347"/>
        <v/>
      </c>
      <c r="J4444" s="4" t="str">
        <f t="shared" si="348"/>
        <v/>
      </c>
      <c r="K4444" s="4" t="str">
        <f>IF(ISERROR(MATCH(A4444,SEM_20201201_20210416!A:A,0)),"","Y")</f>
        <v/>
      </c>
      <c r="L4444" s="4" t="str">
        <f>IF(K4444="Y",VLOOKUP($A4444,SEM_20201201_20210416!$A:$G,3,FALSE),"")</f>
        <v/>
      </c>
      <c r="M4444" s="4" t="str">
        <f>IF(K4444="Y",VLOOKUP($A4444,SEM_20201201_20210416!$A:$G,4,FALSE),"")</f>
        <v/>
      </c>
      <c r="N4444" s="1" t="str">
        <f>IFERROR(VLOOKUP(A4444,SEM_20201201_20210416!A:F,6,FALSE),"")</f>
        <v/>
      </c>
      <c r="O4444" s="4" t="str">
        <f t="shared" si="349"/>
        <v/>
      </c>
      <c r="P4444" s="4" t="str">
        <f t="shared" si="350"/>
        <v/>
      </c>
    </row>
    <row r="4445" spans="1:16">
      <c r="A4445" s="3" t="s">
        <v>4024</v>
      </c>
      <c r="B4445">
        <v>2</v>
      </c>
      <c r="C4445">
        <v>0</v>
      </c>
      <c r="D4445" s="1">
        <v>0</v>
      </c>
      <c r="E4445" s="2">
        <v>90</v>
      </c>
      <c r="H4445" s="4" t="str">
        <f t="shared" si="346"/>
        <v/>
      </c>
      <c r="I4445" s="4" t="str">
        <f t="shared" si="347"/>
        <v/>
      </c>
      <c r="J4445" s="4" t="str">
        <f t="shared" si="348"/>
        <v/>
      </c>
      <c r="K4445" s="4" t="str">
        <f>IF(ISERROR(MATCH(A4445,SEM_20201201_20210416!A:A,0)),"","Y")</f>
        <v/>
      </c>
      <c r="L4445" s="4" t="str">
        <f>IF(K4445="Y",VLOOKUP($A4445,SEM_20201201_20210416!$A:$G,3,FALSE),"")</f>
        <v/>
      </c>
      <c r="M4445" s="4" t="str">
        <f>IF(K4445="Y",VLOOKUP($A4445,SEM_20201201_20210416!$A:$G,4,FALSE),"")</f>
        <v/>
      </c>
      <c r="N4445" s="1" t="str">
        <f>IFERROR(VLOOKUP(A4445,SEM_20201201_20210416!A:F,6,FALSE),"")</f>
        <v/>
      </c>
      <c r="O4445" s="4" t="str">
        <f t="shared" si="349"/>
        <v/>
      </c>
      <c r="P4445" s="4" t="str">
        <f t="shared" si="350"/>
        <v/>
      </c>
    </row>
    <row r="4446" spans="1:16">
      <c r="A4446" s="3" t="s">
        <v>4099</v>
      </c>
      <c r="B4446">
        <v>2</v>
      </c>
      <c r="C4446">
        <v>0</v>
      </c>
      <c r="D4446" s="1">
        <v>0</v>
      </c>
      <c r="E4446" s="2">
        <v>90</v>
      </c>
      <c r="H4446" s="4" t="str">
        <f t="shared" si="346"/>
        <v/>
      </c>
      <c r="I4446" s="4" t="str">
        <f t="shared" si="347"/>
        <v/>
      </c>
      <c r="J4446" s="4" t="str">
        <f t="shared" si="348"/>
        <v/>
      </c>
      <c r="K4446" s="4" t="str">
        <f>IF(ISERROR(MATCH(A4446,SEM_20201201_20210416!A:A,0)),"","Y")</f>
        <v/>
      </c>
      <c r="L4446" s="4" t="str">
        <f>IF(K4446="Y",VLOOKUP($A4446,SEM_20201201_20210416!$A:$G,3,FALSE),"")</f>
        <v/>
      </c>
      <c r="M4446" s="4" t="str">
        <f>IF(K4446="Y",VLOOKUP($A4446,SEM_20201201_20210416!$A:$G,4,FALSE),"")</f>
        <v/>
      </c>
      <c r="N4446" s="1" t="str">
        <f>IFERROR(VLOOKUP(A4446,SEM_20201201_20210416!A:F,6,FALSE),"")</f>
        <v/>
      </c>
      <c r="O4446" s="4" t="str">
        <f t="shared" si="349"/>
        <v/>
      </c>
      <c r="P4446" s="4" t="str">
        <f t="shared" si="350"/>
        <v/>
      </c>
    </row>
    <row r="4447" spans="1:16">
      <c r="A4447" s="3" t="s">
        <v>4280</v>
      </c>
      <c r="B4447">
        <v>2</v>
      </c>
      <c r="C4447">
        <v>0</v>
      </c>
      <c r="D4447" s="1">
        <v>0</v>
      </c>
      <c r="E4447" s="2">
        <v>90</v>
      </c>
      <c r="H4447" s="4" t="str">
        <f t="shared" si="346"/>
        <v/>
      </c>
      <c r="I4447" s="4" t="str">
        <f t="shared" si="347"/>
        <v/>
      </c>
      <c r="J4447" s="4" t="str">
        <f t="shared" si="348"/>
        <v/>
      </c>
      <c r="K4447" s="4" t="str">
        <f>IF(ISERROR(MATCH(A4447,SEM_20201201_20210416!A:A,0)),"","Y")</f>
        <v/>
      </c>
      <c r="L4447" s="4" t="str">
        <f>IF(K4447="Y",VLOOKUP($A4447,SEM_20201201_20210416!$A:$G,3,FALSE),"")</f>
        <v/>
      </c>
      <c r="M4447" s="4" t="str">
        <f>IF(K4447="Y",VLOOKUP($A4447,SEM_20201201_20210416!$A:$G,4,FALSE),"")</f>
        <v/>
      </c>
      <c r="N4447" s="1" t="str">
        <f>IFERROR(VLOOKUP(A4447,SEM_20201201_20210416!A:F,6,FALSE),"")</f>
        <v/>
      </c>
      <c r="O4447" s="4" t="str">
        <f t="shared" si="349"/>
        <v/>
      </c>
      <c r="P4447" s="4" t="str">
        <f t="shared" si="350"/>
        <v/>
      </c>
    </row>
    <row r="4448" spans="1:16">
      <c r="A4448" s="3" t="s">
        <v>4396</v>
      </c>
      <c r="B4448">
        <v>2</v>
      </c>
      <c r="C4448">
        <v>0</v>
      </c>
      <c r="D4448" s="1">
        <v>0</v>
      </c>
      <c r="E4448" s="2">
        <v>90</v>
      </c>
      <c r="H4448" s="4" t="str">
        <f t="shared" si="346"/>
        <v/>
      </c>
      <c r="I4448" s="4" t="str">
        <f t="shared" si="347"/>
        <v/>
      </c>
      <c r="J4448" s="4" t="str">
        <f t="shared" si="348"/>
        <v/>
      </c>
      <c r="K4448" s="4" t="str">
        <f>IF(ISERROR(MATCH(A4448,SEM_20201201_20210416!A:A,0)),"","Y")</f>
        <v/>
      </c>
      <c r="L4448" s="4" t="str">
        <f>IF(K4448="Y",VLOOKUP($A4448,SEM_20201201_20210416!$A:$G,3,FALSE),"")</f>
        <v/>
      </c>
      <c r="M4448" s="4" t="str">
        <f>IF(K4448="Y",VLOOKUP($A4448,SEM_20201201_20210416!$A:$G,4,FALSE),"")</f>
        <v/>
      </c>
      <c r="N4448" s="1" t="str">
        <f>IFERROR(VLOOKUP(A4448,SEM_20201201_20210416!A:F,6,FALSE),"")</f>
        <v/>
      </c>
      <c r="O4448" s="4" t="str">
        <f t="shared" si="349"/>
        <v/>
      </c>
      <c r="P4448" s="4" t="str">
        <f t="shared" si="350"/>
        <v/>
      </c>
    </row>
    <row r="4449" spans="1:16">
      <c r="A4449" s="3" t="s">
        <v>4525</v>
      </c>
      <c r="B4449">
        <v>2</v>
      </c>
      <c r="C4449">
        <v>0</v>
      </c>
      <c r="D4449" s="1">
        <v>0</v>
      </c>
      <c r="E4449" s="2">
        <v>90</v>
      </c>
      <c r="H4449" s="4" t="str">
        <f t="shared" si="346"/>
        <v/>
      </c>
      <c r="I4449" s="4" t="str">
        <f t="shared" si="347"/>
        <v/>
      </c>
      <c r="J4449" s="4" t="str">
        <f t="shared" si="348"/>
        <v/>
      </c>
      <c r="K4449" s="4" t="str">
        <f>IF(ISERROR(MATCH(A4449,SEM_20201201_20210416!A:A,0)),"","Y")</f>
        <v/>
      </c>
      <c r="L4449" s="4" t="str">
        <f>IF(K4449="Y",VLOOKUP($A4449,SEM_20201201_20210416!$A:$G,3,FALSE),"")</f>
        <v/>
      </c>
      <c r="M4449" s="4" t="str">
        <f>IF(K4449="Y",VLOOKUP($A4449,SEM_20201201_20210416!$A:$G,4,FALSE),"")</f>
        <v/>
      </c>
      <c r="N4449" s="1" t="str">
        <f>IFERROR(VLOOKUP(A4449,SEM_20201201_20210416!A:F,6,FALSE),"")</f>
        <v/>
      </c>
      <c r="O4449" s="4" t="str">
        <f t="shared" si="349"/>
        <v/>
      </c>
      <c r="P4449" s="4" t="str">
        <f t="shared" si="350"/>
        <v/>
      </c>
    </row>
    <row r="4450" spans="1:16">
      <c r="A4450" s="3" t="s">
        <v>3976</v>
      </c>
      <c r="B4450">
        <v>2</v>
      </c>
      <c r="C4450">
        <v>0</v>
      </c>
      <c r="D4450" s="1">
        <v>0</v>
      </c>
      <c r="E4450" s="2">
        <v>90.5</v>
      </c>
      <c r="H4450" s="4" t="str">
        <f t="shared" si="346"/>
        <v/>
      </c>
      <c r="I4450" s="4" t="str">
        <f t="shared" si="347"/>
        <v/>
      </c>
      <c r="J4450" s="4" t="str">
        <f t="shared" si="348"/>
        <v/>
      </c>
      <c r="K4450" s="4" t="str">
        <f>IF(ISERROR(MATCH(A4450,SEM_20201201_20210416!A:A,0)),"","Y")</f>
        <v/>
      </c>
      <c r="L4450" s="4" t="str">
        <f>IF(K4450="Y",VLOOKUP($A4450,SEM_20201201_20210416!$A:$G,3,FALSE),"")</f>
        <v/>
      </c>
      <c r="M4450" s="4" t="str">
        <f>IF(K4450="Y",VLOOKUP($A4450,SEM_20201201_20210416!$A:$G,4,FALSE),"")</f>
        <v/>
      </c>
      <c r="N4450" s="1" t="str">
        <f>IFERROR(VLOOKUP(A4450,SEM_20201201_20210416!A:F,6,FALSE),"")</f>
        <v/>
      </c>
      <c r="O4450" s="4" t="str">
        <f t="shared" si="349"/>
        <v/>
      </c>
      <c r="P4450" s="4" t="str">
        <f t="shared" si="350"/>
        <v/>
      </c>
    </row>
    <row r="4451" spans="1:16">
      <c r="A4451" s="3" t="s">
        <v>4042</v>
      </c>
      <c r="B4451">
        <v>2</v>
      </c>
      <c r="C4451">
        <v>0</v>
      </c>
      <c r="D4451" s="1">
        <v>0</v>
      </c>
      <c r="E4451" s="2">
        <v>90.5</v>
      </c>
      <c r="H4451" s="4" t="str">
        <f t="shared" si="346"/>
        <v/>
      </c>
      <c r="I4451" s="4" t="str">
        <f t="shared" si="347"/>
        <v/>
      </c>
      <c r="J4451" s="4" t="str">
        <f t="shared" si="348"/>
        <v/>
      </c>
      <c r="K4451" s="4" t="str">
        <f>IF(ISERROR(MATCH(A4451,SEM_20201201_20210416!A:A,0)),"","Y")</f>
        <v/>
      </c>
      <c r="L4451" s="4" t="str">
        <f>IF(K4451="Y",VLOOKUP($A4451,SEM_20201201_20210416!$A:$G,3,FALSE),"")</f>
        <v/>
      </c>
      <c r="M4451" s="4" t="str">
        <f>IF(K4451="Y",VLOOKUP($A4451,SEM_20201201_20210416!$A:$G,4,FALSE),"")</f>
        <v/>
      </c>
      <c r="N4451" s="1" t="str">
        <f>IFERROR(VLOOKUP(A4451,SEM_20201201_20210416!A:F,6,FALSE),"")</f>
        <v/>
      </c>
      <c r="O4451" s="4" t="str">
        <f t="shared" si="349"/>
        <v/>
      </c>
      <c r="P4451" s="4" t="str">
        <f t="shared" si="350"/>
        <v/>
      </c>
    </row>
    <row r="4452" spans="1:16">
      <c r="A4452" s="3" t="s">
        <v>4109</v>
      </c>
      <c r="B4452">
        <v>2</v>
      </c>
      <c r="C4452">
        <v>0</v>
      </c>
      <c r="D4452" s="1">
        <v>0</v>
      </c>
      <c r="E4452" s="2">
        <v>90.5</v>
      </c>
      <c r="H4452" s="4" t="str">
        <f t="shared" si="346"/>
        <v/>
      </c>
      <c r="I4452" s="4" t="str">
        <f t="shared" si="347"/>
        <v/>
      </c>
      <c r="J4452" s="4" t="str">
        <f t="shared" si="348"/>
        <v/>
      </c>
      <c r="K4452" s="4" t="str">
        <f>IF(ISERROR(MATCH(A4452,SEM_20201201_20210416!A:A,0)),"","Y")</f>
        <v/>
      </c>
      <c r="L4452" s="4" t="str">
        <f>IF(K4452="Y",VLOOKUP($A4452,SEM_20201201_20210416!$A:$G,3,FALSE),"")</f>
        <v/>
      </c>
      <c r="M4452" s="4" t="str">
        <f>IF(K4452="Y",VLOOKUP($A4452,SEM_20201201_20210416!$A:$G,4,FALSE),"")</f>
        <v/>
      </c>
      <c r="N4452" s="1" t="str">
        <f>IFERROR(VLOOKUP(A4452,SEM_20201201_20210416!A:F,6,FALSE),"")</f>
        <v/>
      </c>
      <c r="O4452" s="4" t="str">
        <f t="shared" si="349"/>
        <v/>
      </c>
      <c r="P4452" s="4" t="str">
        <f t="shared" si="350"/>
        <v/>
      </c>
    </row>
    <row r="4453" spans="1:16">
      <c r="A4453" s="3" t="s">
        <v>4190</v>
      </c>
      <c r="B4453">
        <v>2</v>
      </c>
      <c r="C4453">
        <v>0</v>
      </c>
      <c r="D4453" s="1">
        <v>0</v>
      </c>
      <c r="E4453" s="2">
        <v>90.5</v>
      </c>
      <c r="H4453" s="4" t="str">
        <f t="shared" si="346"/>
        <v/>
      </c>
      <c r="I4453" s="4" t="str">
        <f t="shared" si="347"/>
        <v/>
      </c>
      <c r="J4453" s="4" t="str">
        <f t="shared" si="348"/>
        <v/>
      </c>
      <c r="K4453" s="4" t="str">
        <f>IF(ISERROR(MATCH(A4453,SEM_20201201_20210416!A:A,0)),"","Y")</f>
        <v/>
      </c>
      <c r="L4453" s="4" t="str">
        <f>IF(K4453="Y",VLOOKUP($A4453,SEM_20201201_20210416!$A:$G,3,FALSE),"")</f>
        <v/>
      </c>
      <c r="M4453" s="4" t="str">
        <f>IF(K4453="Y",VLOOKUP($A4453,SEM_20201201_20210416!$A:$G,4,FALSE),"")</f>
        <v/>
      </c>
      <c r="N4453" s="1" t="str">
        <f>IFERROR(VLOOKUP(A4453,SEM_20201201_20210416!A:F,6,FALSE),"")</f>
        <v/>
      </c>
      <c r="O4453" s="4" t="str">
        <f t="shared" si="349"/>
        <v/>
      </c>
      <c r="P4453" s="4" t="str">
        <f t="shared" si="350"/>
        <v/>
      </c>
    </row>
    <row r="4454" spans="1:16">
      <c r="A4454" s="3" t="s">
        <v>4246</v>
      </c>
      <c r="B4454">
        <v>2</v>
      </c>
      <c r="C4454">
        <v>0</v>
      </c>
      <c r="D4454" s="1">
        <v>0</v>
      </c>
      <c r="E4454" s="2">
        <v>90.5</v>
      </c>
      <c r="H4454" s="4" t="str">
        <f t="shared" si="346"/>
        <v/>
      </c>
      <c r="I4454" s="4" t="str">
        <f t="shared" si="347"/>
        <v/>
      </c>
      <c r="J4454" s="4" t="str">
        <f t="shared" si="348"/>
        <v/>
      </c>
      <c r="K4454" s="4" t="str">
        <f>IF(ISERROR(MATCH(A4454,SEM_20201201_20210416!A:A,0)),"","Y")</f>
        <v/>
      </c>
      <c r="L4454" s="4" t="str">
        <f>IF(K4454="Y",VLOOKUP($A4454,SEM_20201201_20210416!$A:$G,3,FALSE),"")</f>
        <v/>
      </c>
      <c r="M4454" s="4" t="str">
        <f>IF(K4454="Y",VLOOKUP($A4454,SEM_20201201_20210416!$A:$G,4,FALSE),"")</f>
        <v/>
      </c>
      <c r="N4454" s="1" t="str">
        <f>IFERROR(VLOOKUP(A4454,SEM_20201201_20210416!A:F,6,FALSE),"")</f>
        <v/>
      </c>
      <c r="O4454" s="4" t="str">
        <f t="shared" si="349"/>
        <v/>
      </c>
      <c r="P4454" s="4" t="str">
        <f t="shared" si="350"/>
        <v/>
      </c>
    </row>
    <row r="4455" spans="1:16">
      <c r="A4455" s="3" t="s">
        <v>4521</v>
      </c>
      <c r="B4455">
        <v>2</v>
      </c>
      <c r="C4455">
        <v>0</v>
      </c>
      <c r="D4455" s="1">
        <v>0</v>
      </c>
      <c r="E4455" s="2">
        <v>90.5</v>
      </c>
      <c r="H4455" s="4" t="str">
        <f t="shared" si="346"/>
        <v/>
      </c>
      <c r="I4455" s="4" t="str">
        <f t="shared" si="347"/>
        <v/>
      </c>
      <c r="J4455" s="4" t="str">
        <f t="shared" si="348"/>
        <v/>
      </c>
      <c r="K4455" s="4" t="str">
        <f>IF(ISERROR(MATCH(A4455,SEM_20201201_20210416!A:A,0)),"","Y")</f>
        <v/>
      </c>
      <c r="L4455" s="4" t="str">
        <f>IF(K4455="Y",VLOOKUP($A4455,SEM_20201201_20210416!$A:$G,3,FALSE),"")</f>
        <v/>
      </c>
      <c r="M4455" s="4" t="str">
        <f>IF(K4455="Y",VLOOKUP($A4455,SEM_20201201_20210416!$A:$G,4,FALSE),"")</f>
        <v/>
      </c>
      <c r="N4455" s="1" t="str">
        <f>IFERROR(VLOOKUP(A4455,SEM_20201201_20210416!A:F,6,FALSE),"")</f>
        <v/>
      </c>
      <c r="O4455" s="4" t="str">
        <f t="shared" si="349"/>
        <v/>
      </c>
      <c r="P4455" s="4" t="str">
        <f t="shared" si="350"/>
        <v/>
      </c>
    </row>
    <row r="4456" spans="1:16">
      <c r="A4456" s="3" t="s">
        <v>3702</v>
      </c>
      <c r="B4456">
        <v>2</v>
      </c>
      <c r="C4456">
        <v>0</v>
      </c>
      <c r="D4456" s="1">
        <v>0</v>
      </c>
      <c r="E4456" s="2">
        <v>91</v>
      </c>
      <c r="H4456" s="4" t="str">
        <f t="shared" si="346"/>
        <v/>
      </c>
      <c r="I4456" s="4" t="str">
        <f t="shared" si="347"/>
        <v/>
      </c>
      <c r="J4456" s="4" t="str">
        <f t="shared" si="348"/>
        <v/>
      </c>
      <c r="K4456" s="4" t="str">
        <f>IF(ISERROR(MATCH(A4456,SEM_20201201_20210416!A:A,0)),"","Y")</f>
        <v/>
      </c>
      <c r="L4456" s="4" t="str">
        <f>IF(K4456="Y",VLOOKUP($A4456,SEM_20201201_20210416!$A:$G,3,FALSE),"")</f>
        <v/>
      </c>
      <c r="M4456" s="4" t="str">
        <f>IF(K4456="Y",VLOOKUP($A4456,SEM_20201201_20210416!$A:$G,4,FALSE),"")</f>
        <v/>
      </c>
      <c r="N4456" s="1" t="str">
        <f>IFERROR(VLOOKUP(A4456,SEM_20201201_20210416!A:F,6,FALSE),"")</f>
        <v/>
      </c>
      <c r="O4456" s="4" t="str">
        <f t="shared" si="349"/>
        <v/>
      </c>
      <c r="P4456" s="4" t="str">
        <f t="shared" si="350"/>
        <v/>
      </c>
    </row>
    <row r="4457" spans="1:16">
      <c r="A4457" s="3" t="s">
        <v>3816</v>
      </c>
      <c r="B4457">
        <v>2</v>
      </c>
      <c r="C4457">
        <v>0</v>
      </c>
      <c r="D4457" s="1">
        <v>0</v>
      </c>
      <c r="E4457" s="2">
        <v>91</v>
      </c>
      <c r="H4457" s="4" t="str">
        <f t="shared" si="346"/>
        <v/>
      </c>
      <c r="I4457" s="4" t="str">
        <f t="shared" si="347"/>
        <v/>
      </c>
      <c r="J4457" s="4" t="str">
        <f t="shared" si="348"/>
        <v/>
      </c>
      <c r="K4457" s="4" t="str">
        <f>IF(ISERROR(MATCH(A4457,SEM_20201201_20210416!A:A,0)),"","Y")</f>
        <v/>
      </c>
      <c r="L4457" s="4" t="str">
        <f>IF(K4457="Y",VLOOKUP($A4457,SEM_20201201_20210416!$A:$G,3,FALSE),"")</f>
        <v/>
      </c>
      <c r="M4457" s="4" t="str">
        <f>IF(K4457="Y",VLOOKUP($A4457,SEM_20201201_20210416!$A:$G,4,FALSE),"")</f>
        <v/>
      </c>
      <c r="N4457" s="1" t="str">
        <f>IFERROR(VLOOKUP(A4457,SEM_20201201_20210416!A:F,6,FALSE),"")</f>
        <v/>
      </c>
      <c r="O4457" s="4" t="str">
        <f t="shared" si="349"/>
        <v/>
      </c>
      <c r="P4457" s="4" t="str">
        <f t="shared" si="350"/>
        <v/>
      </c>
    </row>
    <row r="4458" spans="1:16">
      <c r="A4458" s="3" t="s">
        <v>3895</v>
      </c>
      <c r="B4458">
        <v>2</v>
      </c>
      <c r="C4458">
        <v>0</v>
      </c>
      <c r="D4458" s="1">
        <v>0</v>
      </c>
      <c r="E4458" s="2">
        <v>91</v>
      </c>
      <c r="H4458" s="4" t="str">
        <f t="shared" si="346"/>
        <v/>
      </c>
      <c r="I4458" s="4" t="str">
        <f t="shared" si="347"/>
        <v/>
      </c>
      <c r="J4458" s="4" t="str">
        <f t="shared" si="348"/>
        <v/>
      </c>
      <c r="K4458" s="4" t="str">
        <f>IF(ISERROR(MATCH(A4458,SEM_20201201_20210416!A:A,0)),"","Y")</f>
        <v/>
      </c>
      <c r="L4458" s="4" t="str">
        <f>IF(K4458="Y",VLOOKUP($A4458,SEM_20201201_20210416!$A:$G,3,FALSE),"")</f>
        <v/>
      </c>
      <c r="M4458" s="4" t="str">
        <f>IF(K4458="Y",VLOOKUP($A4458,SEM_20201201_20210416!$A:$G,4,FALSE),"")</f>
        <v/>
      </c>
      <c r="N4458" s="1" t="str">
        <f>IFERROR(VLOOKUP(A4458,SEM_20201201_20210416!A:F,6,FALSE),"")</f>
        <v/>
      </c>
      <c r="O4458" s="4" t="str">
        <f t="shared" si="349"/>
        <v/>
      </c>
      <c r="P4458" s="4" t="str">
        <f t="shared" si="350"/>
        <v/>
      </c>
    </row>
    <row r="4459" spans="1:16">
      <c r="A4459" s="3" t="s">
        <v>4066</v>
      </c>
      <c r="B4459">
        <v>2</v>
      </c>
      <c r="C4459">
        <v>0</v>
      </c>
      <c r="D4459" s="1">
        <v>0</v>
      </c>
      <c r="E4459" s="2">
        <v>91</v>
      </c>
      <c r="H4459" s="4" t="str">
        <f t="shared" si="346"/>
        <v/>
      </c>
      <c r="I4459" s="4" t="str">
        <f t="shared" si="347"/>
        <v/>
      </c>
      <c r="J4459" s="4" t="str">
        <f t="shared" si="348"/>
        <v/>
      </c>
      <c r="K4459" s="4" t="str">
        <f>IF(ISERROR(MATCH(A4459,SEM_20201201_20210416!A:A,0)),"","Y")</f>
        <v/>
      </c>
      <c r="L4459" s="4" t="str">
        <f>IF(K4459="Y",VLOOKUP($A4459,SEM_20201201_20210416!$A:$G,3,FALSE),"")</f>
        <v/>
      </c>
      <c r="M4459" s="4" t="str">
        <f>IF(K4459="Y",VLOOKUP($A4459,SEM_20201201_20210416!$A:$G,4,FALSE),"")</f>
        <v/>
      </c>
      <c r="N4459" s="1" t="str">
        <f>IFERROR(VLOOKUP(A4459,SEM_20201201_20210416!A:F,6,FALSE),"")</f>
        <v/>
      </c>
      <c r="O4459" s="4" t="str">
        <f t="shared" si="349"/>
        <v/>
      </c>
      <c r="P4459" s="4" t="str">
        <f t="shared" si="350"/>
        <v/>
      </c>
    </row>
    <row r="4460" spans="1:16">
      <c r="A4460" s="3" t="s">
        <v>4150</v>
      </c>
      <c r="B4460">
        <v>2</v>
      </c>
      <c r="C4460">
        <v>0</v>
      </c>
      <c r="D4460" s="1">
        <v>0</v>
      </c>
      <c r="E4460" s="2">
        <v>91</v>
      </c>
      <c r="H4460" s="4" t="str">
        <f t="shared" si="346"/>
        <v/>
      </c>
      <c r="I4460" s="4" t="str">
        <f t="shared" si="347"/>
        <v/>
      </c>
      <c r="J4460" s="4" t="str">
        <f t="shared" si="348"/>
        <v/>
      </c>
      <c r="K4460" s="4" t="str">
        <f>IF(ISERROR(MATCH(A4460,SEM_20201201_20210416!A:A,0)),"","Y")</f>
        <v/>
      </c>
      <c r="L4460" s="4" t="str">
        <f>IF(K4460="Y",VLOOKUP($A4460,SEM_20201201_20210416!$A:$G,3,FALSE),"")</f>
        <v/>
      </c>
      <c r="M4460" s="4" t="str">
        <f>IF(K4460="Y",VLOOKUP($A4460,SEM_20201201_20210416!$A:$G,4,FALSE),"")</f>
        <v/>
      </c>
      <c r="N4460" s="1" t="str">
        <f>IFERROR(VLOOKUP(A4460,SEM_20201201_20210416!A:F,6,FALSE),"")</f>
        <v/>
      </c>
      <c r="O4460" s="4" t="str">
        <f t="shared" si="349"/>
        <v/>
      </c>
      <c r="P4460" s="4" t="str">
        <f t="shared" si="350"/>
        <v/>
      </c>
    </row>
    <row r="4461" spans="1:16">
      <c r="A4461" s="3" t="s">
        <v>4172</v>
      </c>
      <c r="B4461">
        <v>2</v>
      </c>
      <c r="C4461">
        <v>0</v>
      </c>
      <c r="D4461" s="1">
        <v>0</v>
      </c>
      <c r="E4461" s="2">
        <v>91</v>
      </c>
      <c r="H4461" s="4" t="str">
        <f t="shared" si="346"/>
        <v/>
      </c>
      <c r="I4461" s="4" t="str">
        <f t="shared" si="347"/>
        <v/>
      </c>
      <c r="J4461" s="4" t="str">
        <f t="shared" si="348"/>
        <v/>
      </c>
      <c r="K4461" s="4" t="str">
        <f>IF(ISERROR(MATCH(A4461,SEM_20201201_20210416!A:A,0)),"","Y")</f>
        <v/>
      </c>
      <c r="L4461" s="4" t="str">
        <f>IF(K4461="Y",VLOOKUP($A4461,SEM_20201201_20210416!$A:$G,3,FALSE),"")</f>
        <v/>
      </c>
      <c r="M4461" s="4" t="str">
        <f>IF(K4461="Y",VLOOKUP($A4461,SEM_20201201_20210416!$A:$G,4,FALSE),"")</f>
        <v/>
      </c>
      <c r="N4461" s="1" t="str">
        <f>IFERROR(VLOOKUP(A4461,SEM_20201201_20210416!A:F,6,FALSE),"")</f>
        <v/>
      </c>
      <c r="O4461" s="4" t="str">
        <f t="shared" si="349"/>
        <v/>
      </c>
      <c r="P4461" s="4" t="str">
        <f t="shared" si="350"/>
        <v/>
      </c>
    </row>
    <row r="4462" spans="1:16">
      <c r="A4462" s="3" t="s">
        <v>4289</v>
      </c>
      <c r="B4462">
        <v>2</v>
      </c>
      <c r="C4462">
        <v>0</v>
      </c>
      <c r="D4462" s="1">
        <v>0</v>
      </c>
      <c r="E4462" s="2">
        <v>91</v>
      </c>
      <c r="H4462" s="4" t="str">
        <f t="shared" si="346"/>
        <v/>
      </c>
      <c r="I4462" s="4" t="str">
        <f t="shared" si="347"/>
        <v/>
      </c>
      <c r="J4462" s="4" t="str">
        <f t="shared" si="348"/>
        <v/>
      </c>
      <c r="K4462" s="4" t="str">
        <f>IF(ISERROR(MATCH(A4462,SEM_20201201_20210416!A:A,0)),"","Y")</f>
        <v/>
      </c>
      <c r="L4462" s="4" t="str">
        <f>IF(K4462="Y",VLOOKUP($A4462,SEM_20201201_20210416!$A:$G,3,FALSE),"")</f>
        <v/>
      </c>
      <c r="M4462" s="4" t="str">
        <f>IF(K4462="Y",VLOOKUP($A4462,SEM_20201201_20210416!$A:$G,4,FALSE),"")</f>
        <v/>
      </c>
      <c r="N4462" s="1" t="str">
        <f>IFERROR(VLOOKUP(A4462,SEM_20201201_20210416!A:F,6,FALSE),"")</f>
        <v/>
      </c>
      <c r="O4462" s="4" t="str">
        <f t="shared" si="349"/>
        <v/>
      </c>
      <c r="P4462" s="4" t="str">
        <f t="shared" si="350"/>
        <v/>
      </c>
    </row>
    <row r="4463" spans="1:16">
      <c r="A4463" s="3" t="s">
        <v>4454</v>
      </c>
      <c r="B4463">
        <v>2</v>
      </c>
      <c r="C4463">
        <v>0</v>
      </c>
      <c r="D4463" s="1">
        <v>0</v>
      </c>
      <c r="E4463" s="2">
        <v>91</v>
      </c>
      <c r="H4463" s="4" t="str">
        <f t="shared" si="346"/>
        <v/>
      </c>
      <c r="I4463" s="4" t="str">
        <f t="shared" si="347"/>
        <v/>
      </c>
      <c r="J4463" s="4" t="str">
        <f t="shared" si="348"/>
        <v/>
      </c>
      <c r="K4463" s="4" t="str">
        <f>IF(ISERROR(MATCH(A4463,SEM_20201201_20210416!A:A,0)),"","Y")</f>
        <v/>
      </c>
      <c r="L4463" s="4" t="str">
        <f>IF(K4463="Y",VLOOKUP($A4463,SEM_20201201_20210416!$A:$G,3,FALSE),"")</f>
        <v/>
      </c>
      <c r="M4463" s="4" t="str">
        <f>IF(K4463="Y",VLOOKUP($A4463,SEM_20201201_20210416!$A:$G,4,FALSE),"")</f>
        <v/>
      </c>
      <c r="N4463" s="1" t="str">
        <f>IFERROR(VLOOKUP(A4463,SEM_20201201_20210416!A:F,6,FALSE),"")</f>
        <v/>
      </c>
      <c r="O4463" s="4" t="str">
        <f t="shared" si="349"/>
        <v/>
      </c>
      <c r="P4463" s="4" t="str">
        <f t="shared" si="350"/>
        <v/>
      </c>
    </row>
    <row r="4464" spans="1:16">
      <c r="A4464" s="3" t="s">
        <v>3992</v>
      </c>
      <c r="B4464">
        <v>2</v>
      </c>
      <c r="C4464">
        <v>0</v>
      </c>
      <c r="D4464" s="1">
        <v>0</v>
      </c>
      <c r="E4464" s="2">
        <v>91.5</v>
      </c>
      <c r="H4464" s="4" t="str">
        <f t="shared" si="346"/>
        <v/>
      </c>
      <c r="I4464" s="4" t="str">
        <f t="shared" si="347"/>
        <v/>
      </c>
      <c r="J4464" s="4" t="str">
        <f t="shared" si="348"/>
        <v/>
      </c>
      <c r="K4464" s="4" t="str">
        <f>IF(ISERROR(MATCH(A4464,SEM_20201201_20210416!A:A,0)),"","Y")</f>
        <v/>
      </c>
      <c r="L4464" s="4" t="str">
        <f>IF(K4464="Y",VLOOKUP($A4464,SEM_20201201_20210416!$A:$G,3,FALSE),"")</f>
        <v/>
      </c>
      <c r="M4464" s="4" t="str">
        <f>IF(K4464="Y",VLOOKUP($A4464,SEM_20201201_20210416!$A:$G,4,FALSE),"")</f>
        <v/>
      </c>
      <c r="N4464" s="1" t="str">
        <f>IFERROR(VLOOKUP(A4464,SEM_20201201_20210416!A:F,6,FALSE),"")</f>
        <v/>
      </c>
      <c r="O4464" s="4" t="str">
        <f t="shared" si="349"/>
        <v/>
      </c>
      <c r="P4464" s="4" t="str">
        <f t="shared" si="350"/>
        <v/>
      </c>
    </row>
    <row r="4465" spans="1:16">
      <c r="A4465" s="3" t="s">
        <v>4046</v>
      </c>
      <c r="B4465">
        <v>2</v>
      </c>
      <c r="C4465">
        <v>0</v>
      </c>
      <c r="D4465" s="1">
        <v>0</v>
      </c>
      <c r="E4465" s="2">
        <v>91.5</v>
      </c>
      <c r="H4465" s="4" t="str">
        <f t="shared" si="346"/>
        <v/>
      </c>
      <c r="I4465" s="4" t="str">
        <f t="shared" si="347"/>
        <v/>
      </c>
      <c r="J4465" s="4" t="str">
        <f t="shared" si="348"/>
        <v/>
      </c>
      <c r="K4465" s="4" t="str">
        <f>IF(ISERROR(MATCH(A4465,SEM_20201201_20210416!A:A,0)),"","Y")</f>
        <v/>
      </c>
      <c r="L4465" s="4" t="str">
        <f>IF(K4465="Y",VLOOKUP($A4465,SEM_20201201_20210416!$A:$G,3,FALSE),"")</f>
        <v/>
      </c>
      <c r="M4465" s="4" t="str">
        <f>IF(K4465="Y",VLOOKUP($A4465,SEM_20201201_20210416!$A:$G,4,FALSE),"")</f>
        <v/>
      </c>
      <c r="N4465" s="1" t="str">
        <f>IFERROR(VLOOKUP(A4465,SEM_20201201_20210416!A:F,6,FALSE),"")</f>
        <v/>
      </c>
      <c r="O4465" s="4" t="str">
        <f t="shared" si="349"/>
        <v/>
      </c>
      <c r="P4465" s="4" t="str">
        <f t="shared" si="350"/>
        <v/>
      </c>
    </row>
    <row r="4466" spans="1:16">
      <c r="A4466" s="3" t="s">
        <v>4138</v>
      </c>
      <c r="B4466">
        <v>2</v>
      </c>
      <c r="C4466">
        <v>0</v>
      </c>
      <c r="D4466" s="1">
        <v>0</v>
      </c>
      <c r="E4466" s="2">
        <v>91.5</v>
      </c>
      <c r="H4466" s="4" t="str">
        <f t="shared" si="346"/>
        <v/>
      </c>
      <c r="I4466" s="4" t="str">
        <f t="shared" si="347"/>
        <v/>
      </c>
      <c r="J4466" s="4" t="str">
        <f t="shared" si="348"/>
        <v/>
      </c>
      <c r="K4466" s="4" t="str">
        <f>IF(ISERROR(MATCH(A4466,SEM_20201201_20210416!A:A,0)),"","Y")</f>
        <v/>
      </c>
      <c r="L4466" s="4" t="str">
        <f>IF(K4466="Y",VLOOKUP($A4466,SEM_20201201_20210416!$A:$G,3,FALSE),"")</f>
        <v/>
      </c>
      <c r="M4466" s="4" t="str">
        <f>IF(K4466="Y",VLOOKUP($A4466,SEM_20201201_20210416!$A:$G,4,FALSE),"")</f>
        <v/>
      </c>
      <c r="N4466" s="1" t="str">
        <f>IFERROR(VLOOKUP(A4466,SEM_20201201_20210416!A:F,6,FALSE),"")</f>
        <v/>
      </c>
      <c r="O4466" s="4" t="str">
        <f t="shared" si="349"/>
        <v/>
      </c>
      <c r="P4466" s="4" t="str">
        <f t="shared" si="350"/>
        <v/>
      </c>
    </row>
    <row r="4467" spans="1:16">
      <c r="A4467" s="3" t="s">
        <v>4333</v>
      </c>
      <c r="B4467">
        <v>2</v>
      </c>
      <c r="C4467">
        <v>0</v>
      </c>
      <c r="D4467" s="1">
        <v>0</v>
      </c>
      <c r="E4467" s="2">
        <v>91.5</v>
      </c>
      <c r="H4467" s="4" t="str">
        <f t="shared" si="346"/>
        <v/>
      </c>
      <c r="I4467" s="4" t="str">
        <f t="shared" si="347"/>
        <v/>
      </c>
      <c r="J4467" s="4" t="str">
        <f t="shared" si="348"/>
        <v/>
      </c>
      <c r="K4467" s="4" t="str">
        <f>IF(ISERROR(MATCH(A4467,SEM_20201201_20210416!A:A,0)),"","Y")</f>
        <v/>
      </c>
      <c r="L4467" s="4" t="str">
        <f>IF(K4467="Y",VLOOKUP($A4467,SEM_20201201_20210416!$A:$G,3,FALSE),"")</f>
        <v/>
      </c>
      <c r="M4467" s="4" t="str">
        <f>IF(K4467="Y",VLOOKUP($A4467,SEM_20201201_20210416!$A:$G,4,FALSE),"")</f>
        <v/>
      </c>
      <c r="N4467" s="1" t="str">
        <f>IFERROR(VLOOKUP(A4467,SEM_20201201_20210416!A:F,6,FALSE),"")</f>
        <v/>
      </c>
      <c r="O4467" s="4" t="str">
        <f t="shared" si="349"/>
        <v/>
      </c>
      <c r="P4467" s="4" t="str">
        <f t="shared" si="350"/>
        <v/>
      </c>
    </row>
    <row r="4468" spans="1:16">
      <c r="A4468" s="3" t="s">
        <v>4550</v>
      </c>
      <c r="B4468">
        <v>2</v>
      </c>
      <c r="C4468">
        <v>0</v>
      </c>
      <c r="D4468" s="1">
        <v>0</v>
      </c>
      <c r="E4468" s="2">
        <v>91.5</v>
      </c>
      <c r="H4468" s="4" t="str">
        <f t="shared" si="346"/>
        <v/>
      </c>
      <c r="I4468" s="4" t="str">
        <f t="shared" si="347"/>
        <v/>
      </c>
      <c r="J4468" s="4" t="str">
        <f t="shared" si="348"/>
        <v/>
      </c>
      <c r="K4468" s="4" t="str">
        <f>IF(ISERROR(MATCH(A4468,SEM_20201201_20210416!A:A,0)),"","Y")</f>
        <v/>
      </c>
      <c r="L4468" s="4" t="str">
        <f>IF(K4468="Y",VLOOKUP($A4468,SEM_20201201_20210416!$A:$G,3,FALSE),"")</f>
        <v/>
      </c>
      <c r="M4468" s="4" t="str">
        <f>IF(K4468="Y",VLOOKUP($A4468,SEM_20201201_20210416!$A:$G,4,FALSE),"")</f>
        <v/>
      </c>
      <c r="N4468" s="1" t="str">
        <f>IFERROR(VLOOKUP(A4468,SEM_20201201_20210416!A:F,6,FALSE),"")</f>
        <v/>
      </c>
      <c r="O4468" s="4" t="str">
        <f t="shared" si="349"/>
        <v/>
      </c>
      <c r="P4468" s="4" t="str">
        <f t="shared" si="350"/>
        <v/>
      </c>
    </row>
    <row r="4469" spans="1:16">
      <c r="A4469" s="3" t="s">
        <v>3789</v>
      </c>
      <c r="B4469">
        <v>2</v>
      </c>
      <c r="C4469">
        <v>0</v>
      </c>
      <c r="D4469" s="1">
        <v>0</v>
      </c>
      <c r="E4469" s="2">
        <v>92</v>
      </c>
      <c r="H4469" s="4" t="str">
        <f t="shared" si="346"/>
        <v/>
      </c>
      <c r="I4469" s="4" t="str">
        <f t="shared" si="347"/>
        <v/>
      </c>
      <c r="J4469" s="4" t="str">
        <f t="shared" si="348"/>
        <v/>
      </c>
      <c r="K4469" s="4" t="str">
        <f>IF(ISERROR(MATCH(A4469,SEM_20201201_20210416!A:A,0)),"","Y")</f>
        <v/>
      </c>
      <c r="L4469" s="4" t="str">
        <f>IF(K4469="Y",VLOOKUP($A4469,SEM_20201201_20210416!$A:$G,3,FALSE),"")</f>
        <v/>
      </c>
      <c r="M4469" s="4" t="str">
        <f>IF(K4469="Y",VLOOKUP($A4469,SEM_20201201_20210416!$A:$G,4,FALSE),"")</f>
        <v/>
      </c>
      <c r="N4469" s="1" t="str">
        <f>IFERROR(VLOOKUP(A4469,SEM_20201201_20210416!A:F,6,FALSE),"")</f>
        <v/>
      </c>
      <c r="O4469" s="4" t="str">
        <f t="shared" si="349"/>
        <v/>
      </c>
      <c r="P4469" s="4" t="str">
        <f t="shared" si="350"/>
        <v/>
      </c>
    </row>
    <row r="4470" spans="1:16">
      <c r="A4470" s="3" t="s">
        <v>3822</v>
      </c>
      <c r="B4470">
        <v>2</v>
      </c>
      <c r="C4470">
        <v>0</v>
      </c>
      <c r="D4470" s="1">
        <v>0</v>
      </c>
      <c r="E4470" s="2">
        <v>92</v>
      </c>
      <c r="H4470" s="4" t="str">
        <f t="shared" si="346"/>
        <v/>
      </c>
      <c r="I4470" s="4" t="str">
        <f t="shared" si="347"/>
        <v/>
      </c>
      <c r="J4470" s="4" t="str">
        <f t="shared" si="348"/>
        <v/>
      </c>
      <c r="K4470" s="4" t="str">
        <f>IF(ISERROR(MATCH(A4470,SEM_20201201_20210416!A:A,0)),"","Y")</f>
        <v/>
      </c>
      <c r="L4470" s="4" t="str">
        <f>IF(K4470="Y",VLOOKUP($A4470,SEM_20201201_20210416!$A:$G,3,FALSE),"")</f>
        <v/>
      </c>
      <c r="M4470" s="4" t="str">
        <f>IF(K4470="Y",VLOOKUP($A4470,SEM_20201201_20210416!$A:$G,4,FALSE),"")</f>
        <v/>
      </c>
      <c r="N4470" s="1" t="str">
        <f>IFERROR(VLOOKUP(A4470,SEM_20201201_20210416!A:F,6,FALSE),"")</f>
        <v/>
      </c>
      <c r="O4470" s="4" t="str">
        <f t="shared" si="349"/>
        <v/>
      </c>
      <c r="P4470" s="4" t="str">
        <f t="shared" si="350"/>
        <v/>
      </c>
    </row>
    <row r="4471" spans="1:16">
      <c r="A4471" s="3" t="s">
        <v>4048</v>
      </c>
      <c r="B4471">
        <v>2</v>
      </c>
      <c r="C4471">
        <v>0</v>
      </c>
      <c r="D4471" s="1">
        <v>0</v>
      </c>
      <c r="E4471" s="2">
        <v>92</v>
      </c>
      <c r="H4471" s="4" t="str">
        <f t="shared" si="346"/>
        <v/>
      </c>
      <c r="I4471" s="4" t="str">
        <f t="shared" si="347"/>
        <v/>
      </c>
      <c r="J4471" s="4" t="str">
        <f t="shared" si="348"/>
        <v/>
      </c>
      <c r="K4471" s="4" t="str">
        <f>IF(ISERROR(MATCH(A4471,SEM_20201201_20210416!A:A,0)),"","Y")</f>
        <v/>
      </c>
      <c r="L4471" s="4" t="str">
        <f>IF(K4471="Y",VLOOKUP($A4471,SEM_20201201_20210416!$A:$G,3,FALSE),"")</f>
        <v/>
      </c>
      <c r="M4471" s="4" t="str">
        <f>IF(K4471="Y",VLOOKUP($A4471,SEM_20201201_20210416!$A:$G,4,FALSE),"")</f>
        <v/>
      </c>
      <c r="N4471" s="1" t="str">
        <f>IFERROR(VLOOKUP(A4471,SEM_20201201_20210416!A:F,6,FALSE),"")</f>
        <v/>
      </c>
      <c r="O4471" s="4" t="str">
        <f t="shared" si="349"/>
        <v/>
      </c>
      <c r="P4471" s="4" t="str">
        <f t="shared" si="350"/>
        <v/>
      </c>
    </row>
    <row r="4472" spans="1:16">
      <c r="A4472" s="3" t="s">
        <v>4077</v>
      </c>
      <c r="B4472">
        <v>2</v>
      </c>
      <c r="C4472">
        <v>0</v>
      </c>
      <c r="D4472" s="1">
        <v>0</v>
      </c>
      <c r="E4472" s="2">
        <v>92</v>
      </c>
      <c r="H4472" s="4" t="str">
        <f t="shared" si="346"/>
        <v/>
      </c>
      <c r="I4472" s="4" t="str">
        <f t="shared" si="347"/>
        <v/>
      </c>
      <c r="J4472" s="4" t="str">
        <f t="shared" si="348"/>
        <v/>
      </c>
      <c r="K4472" s="4" t="str">
        <f>IF(ISERROR(MATCH(A4472,SEM_20201201_20210416!A:A,0)),"","Y")</f>
        <v/>
      </c>
      <c r="L4472" s="4" t="str">
        <f>IF(K4472="Y",VLOOKUP($A4472,SEM_20201201_20210416!$A:$G,3,FALSE),"")</f>
        <v/>
      </c>
      <c r="M4472" s="4" t="str">
        <f>IF(K4472="Y",VLOOKUP($A4472,SEM_20201201_20210416!$A:$G,4,FALSE),"")</f>
        <v/>
      </c>
      <c r="N4472" s="1" t="str">
        <f>IFERROR(VLOOKUP(A4472,SEM_20201201_20210416!A:F,6,FALSE),"")</f>
        <v/>
      </c>
      <c r="O4472" s="4" t="str">
        <f t="shared" si="349"/>
        <v/>
      </c>
      <c r="P4472" s="4" t="str">
        <f t="shared" si="350"/>
        <v/>
      </c>
    </row>
    <row r="4473" spans="1:16">
      <c r="A4473" s="3" t="s">
        <v>4462</v>
      </c>
      <c r="B4473">
        <v>2</v>
      </c>
      <c r="C4473">
        <v>0</v>
      </c>
      <c r="D4473" s="1">
        <v>0</v>
      </c>
      <c r="E4473" s="2">
        <v>92</v>
      </c>
      <c r="H4473" s="4" t="str">
        <f t="shared" si="346"/>
        <v/>
      </c>
      <c r="I4473" s="4" t="str">
        <f t="shared" si="347"/>
        <v/>
      </c>
      <c r="J4473" s="4" t="str">
        <f t="shared" si="348"/>
        <v/>
      </c>
      <c r="K4473" s="4" t="str">
        <f>IF(ISERROR(MATCH(A4473,SEM_20201201_20210416!A:A,0)),"","Y")</f>
        <v/>
      </c>
      <c r="L4473" s="4" t="str">
        <f>IF(K4473="Y",VLOOKUP($A4473,SEM_20201201_20210416!$A:$G,3,FALSE),"")</f>
        <v/>
      </c>
      <c r="M4473" s="4" t="str">
        <f>IF(K4473="Y",VLOOKUP($A4473,SEM_20201201_20210416!$A:$G,4,FALSE),"")</f>
        <v/>
      </c>
      <c r="N4473" s="1" t="str">
        <f>IFERROR(VLOOKUP(A4473,SEM_20201201_20210416!A:F,6,FALSE),"")</f>
        <v/>
      </c>
      <c r="O4473" s="4" t="str">
        <f t="shared" si="349"/>
        <v/>
      </c>
      <c r="P4473" s="4" t="str">
        <f t="shared" si="350"/>
        <v/>
      </c>
    </row>
    <row r="4474" spans="1:16">
      <c r="A4474" s="3" t="s">
        <v>3714</v>
      </c>
      <c r="B4474">
        <v>2</v>
      </c>
      <c r="C4474">
        <v>0</v>
      </c>
      <c r="D4474" s="1">
        <v>0</v>
      </c>
      <c r="E4474" s="2">
        <v>92.5</v>
      </c>
      <c r="H4474" s="4" t="str">
        <f t="shared" si="346"/>
        <v/>
      </c>
      <c r="I4474" s="4" t="str">
        <f t="shared" si="347"/>
        <v/>
      </c>
      <c r="J4474" s="4" t="str">
        <f t="shared" si="348"/>
        <v/>
      </c>
      <c r="K4474" s="4" t="str">
        <f>IF(ISERROR(MATCH(A4474,SEM_20201201_20210416!A:A,0)),"","Y")</f>
        <v/>
      </c>
      <c r="L4474" s="4" t="str">
        <f>IF(K4474="Y",VLOOKUP($A4474,SEM_20201201_20210416!$A:$G,3,FALSE),"")</f>
        <v/>
      </c>
      <c r="M4474" s="4" t="str">
        <f>IF(K4474="Y",VLOOKUP($A4474,SEM_20201201_20210416!$A:$G,4,FALSE),"")</f>
        <v/>
      </c>
      <c r="N4474" s="1" t="str">
        <f>IFERROR(VLOOKUP(A4474,SEM_20201201_20210416!A:F,6,FALSE),"")</f>
        <v/>
      </c>
      <c r="O4474" s="4" t="str">
        <f t="shared" si="349"/>
        <v/>
      </c>
      <c r="P4474" s="4" t="str">
        <f t="shared" si="350"/>
        <v/>
      </c>
    </row>
    <row r="4475" spans="1:16">
      <c r="A4475" s="3" t="s">
        <v>3757</v>
      </c>
      <c r="B4475">
        <v>2</v>
      </c>
      <c r="C4475">
        <v>0</v>
      </c>
      <c r="D4475" s="1">
        <v>0</v>
      </c>
      <c r="E4475" s="2">
        <v>92.5</v>
      </c>
      <c r="H4475" s="4" t="str">
        <f t="shared" si="346"/>
        <v/>
      </c>
      <c r="I4475" s="4" t="str">
        <f t="shared" si="347"/>
        <v/>
      </c>
      <c r="J4475" s="4" t="str">
        <f t="shared" si="348"/>
        <v/>
      </c>
      <c r="K4475" s="4" t="str">
        <f>IF(ISERROR(MATCH(A4475,SEM_20201201_20210416!A:A,0)),"","Y")</f>
        <v/>
      </c>
      <c r="L4475" s="4" t="str">
        <f>IF(K4475="Y",VLOOKUP($A4475,SEM_20201201_20210416!$A:$G,3,FALSE),"")</f>
        <v/>
      </c>
      <c r="M4475" s="4" t="str">
        <f>IF(K4475="Y",VLOOKUP($A4475,SEM_20201201_20210416!$A:$G,4,FALSE),"")</f>
        <v/>
      </c>
      <c r="N4475" s="1" t="str">
        <f>IFERROR(VLOOKUP(A4475,SEM_20201201_20210416!A:F,6,FALSE),"")</f>
        <v/>
      </c>
      <c r="O4475" s="4" t="str">
        <f t="shared" si="349"/>
        <v/>
      </c>
      <c r="P4475" s="4" t="str">
        <f t="shared" si="350"/>
        <v/>
      </c>
    </row>
    <row r="4476" spans="1:16">
      <c r="A4476" s="3" t="s">
        <v>4094</v>
      </c>
      <c r="B4476">
        <v>2</v>
      </c>
      <c r="C4476">
        <v>0</v>
      </c>
      <c r="D4476" s="1">
        <v>0</v>
      </c>
      <c r="E4476" s="2">
        <v>92.5</v>
      </c>
      <c r="H4476" s="4" t="str">
        <f t="shared" si="346"/>
        <v/>
      </c>
      <c r="I4476" s="4" t="str">
        <f t="shared" si="347"/>
        <v/>
      </c>
      <c r="J4476" s="4" t="str">
        <f t="shared" si="348"/>
        <v/>
      </c>
      <c r="K4476" s="4" t="str">
        <f>IF(ISERROR(MATCH(A4476,SEM_20201201_20210416!A:A,0)),"","Y")</f>
        <v/>
      </c>
      <c r="L4476" s="4" t="str">
        <f>IF(K4476="Y",VLOOKUP($A4476,SEM_20201201_20210416!$A:$G,3,FALSE),"")</f>
        <v/>
      </c>
      <c r="M4476" s="4" t="str">
        <f>IF(K4476="Y",VLOOKUP($A4476,SEM_20201201_20210416!$A:$G,4,FALSE),"")</f>
        <v/>
      </c>
      <c r="N4476" s="1" t="str">
        <f>IFERROR(VLOOKUP(A4476,SEM_20201201_20210416!A:F,6,FALSE),"")</f>
        <v/>
      </c>
      <c r="O4476" s="4" t="str">
        <f t="shared" si="349"/>
        <v/>
      </c>
      <c r="P4476" s="4" t="str">
        <f t="shared" si="350"/>
        <v/>
      </c>
    </row>
    <row r="4477" spans="1:16">
      <c r="A4477" s="3" t="s">
        <v>4141</v>
      </c>
      <c r="B4477">
        <v>2</v>
      </c>
      <c r="C4477">
        <v>0</v>
      </c>
      <c r="D4477" s="1">
        <v>0</v>
      </c>
      <c r="E4477" s="2">
        <v>92.5</v>
      </c>
      <c r="H4477" s="4" t="str">
        <f t="shared" si="346"/>
        <v/>
      </c>
      <c r="I4477" s="4" t="str">
        <f t="shared" si="347"/>
        <v/>
      </c>
      <c r="J4477" s="4" t="str">
        <f t="shared" si="348"/>
        <v/>
      </c>
      <c r="K4477" s="4" t="str">
        <f>IF(ISERROR(MATCH(A4477,SEM_20201201_20210416!A:A,0)),"","Y")</f>
        <v/>
      </c>
      <c r="L4477" s="4" t="str">
        <f>IF(K4477="Y",VLOOKUP($A4477,SEM_20201201_20210416!$A:$G,3,FALSE),"")</f>
        <v/>
      </c>
      <c r="M4477" s="4" t="str">
        <f>IF(K4477="Y",VLOOKUP($A4477,SEM_20201201_20210416!$A:$G,4,FALSE),"")</f>
        <v/>
      </c>
      <c r="N4477" s="1" t="str">
        <f>IFERROR(VLOOKUP(A4477,SEM_20201201_20210416!A:F,6,FALSE),"")</f>
        <v/>
      </c>
      <c r="O4477" s="4" t="str">
        <f t="shared" si="349"/>
        <v/>
      </c>
      <c r="P4477" s="4" t="str">
        <f t="shared" si="350"/>
        <v/>
      </c>
    </row>
    <row r="4478" spans="1:16">
      <c r="A4478" s="3" t="s">
        <v>4299</v>
      </c>
      <c r="B4478">
        <v>2</v>
      </c>
      <c r="C4478">
        <v>0</v>
      </c>
      <c r="D4478" s="1">
        <v>0</v>
      </c>
      <c r="E4478" s="2">
        <v>92.5</v>
      </c>
      <c r="H4478" s="4" t="str">
        <f t="shared" si="346"/>
        <v/>
      </c>
      <c r="I4478" s="4" t="str">
        <f t="shared" si="347"/>
        <v/>
      </c>
      <c r="J4478" s="4" t="str">
        <f t="shared" si="348"/>
        <v/>
      </c>
      <c r="K4478" s="4" t="str">
        <f>IF(ISERROR(MATCH(A4478,SEM_20201201_20210416!A:A,0)),"","Y")</f>
        <v/>
      </c>
      <c r="L4478" s="4" t="str">
        <f>IF(K4478="Y",VLOOKUP($A4478,SEM_20201201_20210416!$A:$G,3,FALSE),"")</f>
        <v/>
      </c>
      <c r="M4478" s="4" t="str">
        <f>IF(K4478="Y",VLOOKUP($A4478,SEM_20201201_20210416!$A:$G,4,FALSE),"")</f>
        <v/>
      </c>
      <c r="N4478" s="1" t="str">
        <f>IFERROR(VLOOKUP(A4478,SEM_20201201_20210416!A:F,6,FALSE),"")</f>
        <v/>
      </c>
      <c r="O4478" s="4" t="str">
        <f t="shared" si="349"/>
        <v/>
      </c>
      <c r="P4478" s="4" t="str">
        <f t="shared" si="350"/>
        <v/>
      </c>
    </row>
    <row r="4479" spans="1:16">
      <c r="A4479" s="3" t="s">
        <v>3840</v>
      </c>
      <c r="B4479">
        <v>2</v>
      </c>
      <c r="C4479">
        <v>0</v>
      </c>
      <c r="D4479" s="1">
        <v>0</v>
      </c>
      <c r="E4479" s="2">
        <v>93</v>
      </c>
      <c r="H4479" s="4" t="str">
        <f t="shared" si="346"/>
        <v/>
      </c>
      <c r="I4479" s="4" t="str">
        <f t="shared" si="347"/>
        <v/>
      </c>
      <c r="J4479" s="4" t="str">
        <f t="shared" si="348"/>
        <v/>
      </c>
      <c r="K4479" s="4" t="str">
        <f>IF(ISERROR(MATCH(A4479,SEM_20201201_20210416!A:A,0)),"","Y")</f>
        <v/>
      </c>
      <c r="L4479" s="4" t="str">
        <f>IF(K4479="Y",VLOOKUP($A4479,SEM_20201201_20210416!$A:$G,3,FALSE),"")</f>
        <v/>
      </c>
      <c r="M4479" s="4" t="str">
        <f>IF(K4479="Y",VLOOKUP($A4479,SEM_20201201_20210416!$A:$G,4,FALSE),"")</f>
        <v/>
      </c>
      <c r="N4479" s="1" t="str">
        <f>IFERROR(VLOOKUP(A4479,SEM_20201201_20210416!A:F,6,FALSE),"")</f>
        <v/>
      </c>
      <c r="O4479" s="4" t="str">
        <f t="shared" si="349"/>
        <v/>
      </c>
      <c r="P4479" s="4" t="str">
        <f t="shared" si="350"/>
        <v/>
      </c>
    </row>
    <row r="4480" spans="1:16">
      <c r="A4480" s="3" t="s">
        <v>3857</v>
      </c>
      <c r="B4480">
        <v>2</v>
      </c>
      <c r="C4480">
        <v>0</v>
      </c>
      <c r="D4480" s="1">
        <v>0</v>
      </c>
      <c r="E4480" s="2">
        <v>93</v>
      </c>
      <c r="H4480" s="4" t="str">
        <f t="shared" si="346"/>
        <v/>
      </c>
      <c r="I4480" s="4" t="str">
        <f t="shared" si="347"/>
        <v/>
      </c>
      <c r="J4480" s="4" t="str">
        <f t="shared" si="348"/>
        <v/>
      </c>
      <c r="K4480" s="4" t="str">
        <f>IF(ISERROR(MATCH(A4480,SEM_20201201_20210416!A:A,0)),"","Y")</f>
        <v/>
      </c>
      <c r="L4480" s="4" t="str">
        <f>IF(K4480="Y",VLOOKUP($A4480,SEM_20201201_20210416!$A:$G,3,FALSE),"")</f>
        <v/>
      </c>
      <c r="M4480" s="4" t="str">
        <f>IF(K4480="Y",VLOOKUP($A4480,SEM_20201201_20210416!$A:$G,4,FALSE),"")</f>
        <v/>
      </c>
      <c r="N4480" s="1" t="str">
        <f>IFERROR(VLOOKUP(A4480,SEM_20201201_20210416!A:F,6,FALSE),"")</f>
        <v/>
      </c>
      <c r="O4480" s="4" t="str">
        <f t="shared" si="349"/>
        <v/>
      </c>
      <c r="P4480" s="4" t="str">
        <f t="shared" si="350"/>
        <v/>
      </c>
    </row>
    <row r="4481" spans="1:16">
      <c r="A4481" s="3" t="s">
        <v>3881</v>
      </c>
      <c r="B4481">
        <v>2</v>
      </c>
      <c r="C4481">
        <v>0</v>
      </c>
      <c r="D4481" s="1">
        <v>0</v>
      </c>
      <c r="E4481" s="2">
        <v>93</v>
      </c>
      <c r="H4481" s="4" t="str">
        <f t="shared" si="346"/>
        <v/>
      </c>
      <c r="I4481" s="4" t="str">
        <f t="shared" si="347"/>
        <v/>
      </c>
      <c r="J4481" s="4" t="str">
        <f t="shared" si="348"/>
        <v/>
      </c>
      <c r="K4481" s="4" t="str">
        <f>IF(ISERROR(MATCH(A4481,SEM_20201201_20210416!A:A,0)),"","Y")</f>
        <v/>
      </c>
      <c r="L4481" s="4" t="str">
        <f>IF(K4481="Y",VLOOKUP($A4481,SEM_20201201_20210416!$A:$G,3,FALSE),"")</f>
        <v/>
      </c>
      <c r="M4481" s="4" t="str">
        <f>IF(K4481="Y",VLOOKUP($A4481,SEM_20201201_20210416!$A:$G,4,FALSE),"")</f>
        <v/>
      </c>
      <c r="N4481" s="1" t="str">
        <f>IFERROR(VLOOKUP(A4481,SEM_20201201_20210416!A:F,6,FALSE),"")</f>
        <v/>
      </c>
      <c r="O4481" s="4" t="str">
        <f t="shared" si="349"/>
        <v/>
      </c>
      <c r="P4481" s="4" t="str">
        <f t="shared" si="350"/>
        <v/>
      </c>
    </row>
    <row r="4482" spans="1:16">
      <c r="A4482" s="3" t="s">
        <v>3957</v>
      </c>
      <c r="B4482">
        <v>2</v>
      </c>
      <c r="C4482">
        <v>0</v>
      </c>
      <c r="D4482" s="1">
        <v>0</v>
      </c>
      <c r="E4482" s="2">
        <v>93</v>
      </c>
      <c r="H4482" s="4" t="str">
        <f t="shared" si="346"/>
        <v/>
      </c>
      <c r="I4482" s="4" t="str">
        <f t="shared" si="347"/>
        <v/>
      </c>
      <c r="J4482" s="4" t="str">
        <f t="shared" si="348"/>
        <v/>
      </c>
      <c r="K4482" s="4" t="str">
        <f>IF(ISERROR(MATCH(A4482,SEM_20201201_20210416!A:A,0)),"","Y")</f>
        <v/>
      </c>
      <c r="L4482" s="4" t="str">
        <f>IF(K4482="Y",VLOOKUP($A4482,SEM_20201201_20210416!$A:$G,3,FALSE),"")</f>
        <v/>
      </c>
      <c r="M4482" s="4" t="str">
        <f>IF(K4482="Y",VLOOKUP($A4482,SEM_20201201_20210416!$A:$G,4,FALSE),"")</f>
        <v/>
      </c>
      <c r="N4482" s="1" t="str">
        <f>IFERROR(VLOOKUP(A4482,SEM_20201201_20210416!A:F,6,FALSE),"")</f>
        <v/>
      </c>
      <c r="O4482" s="4" t="str">
        <f t="shared" si="349"/>
        <v/>
      </c>
      <c r="P4482" s="4" t="str">
        <f t="shared" si="350"/>
        <v/>
      </c>
    </row>
    <row r="4483" spans="1:16">
      <c r="A4483" s="3" t="s">
        <v>4082</v>
      </c>
      <c r="B4483">
        <v>2</v>
      </c>
      <c r="C4483">
        <v>0</v>
      </c>
      <c r="D4483" s="1">
        <v>0</v>
      </c>
      <c r="E4483" s="2">
        <v>93</v>
      </c>
      <c r="H4483" s="4" t="str">
        <f t="shared" ref="H4483:H4546" si="351">IF(AND(E4483&gt;=2,E4483&lt;3),"Y","")</f>
        <v/>
      </c>
      <c r="I4483" s="4" t="str">
        <f t="shared" ref="I4483:I4546" si="352">IF(AND(E4483&gt;=4,E4483&lt;5),"Y","")</f>
        <v/>
      </c>
      <c r="J4483" s="4" t="str">
        <f t="shared" ref="J4483:J4546" si="353">IF(AND(E4483&gt;=6,E4483&lt;7),"Y","")</f>
        <v/>
      </c>
      <c r="K4483" s="4" t="str">
        <f>IF(ISERROR(MATCH(A4483,SEM_20201201_20210416!A:A,0)),"","Y")</f>
        <v/>
      </c>
      <c r="L4483" s="4" t="str">
        <f>IF(K4483="Y",VLOOKUP($A4483,SEM_20201201_20210416!$A:$G,3,FALSE),"")</f>
        <v/>
      </c>
      <c r="M4483" s="4" t="str">
        <f>IF(K4483="Y",VLOOKUP($A4483,SEM_20201201_20210416!$A:$G,4,FALSE),"")</f>
        <v/>
      </c>
      <c r="N4483" s="1" t="str">
        <f>IFERROR(VLOOKUP(A4483,SEM_20201201_20210416!A:F,6,FALSE),"")</f>
        <v/>
      </c>
      <c r="O4483" s="4" t="str">
        <f t="shared" ref="O4483:O4546" si="354">IF(AND(K4483="Y",M4483&gt;C4483),"Y","")</f>
        <v/>
      </c>
      <c r="P4483" s="4" t="str">
        <f t="shared" ref="P4483:P4546" si="355">IF(AND(G4483&lt;&gt;"N",E4483&gt;$V$1,D4483&lt;$V$2,B4483&gt;=$V$3),"Y","")</f>
        <v/>
      </c>
    </row>
    <row r="4484" spans="1:16">
      <c r="A4484" s="3" t="s">
        <v>4158</v>
      </c>
      <c r="B4484">
        <v>2</v>
      </c>
      <c r="C4484">
        <v>0</v>
      </c>
      <c r="D4484" s="1">
        <v>0</v>
      </c>
      <c r="E4484" s="2">
        <v>93</v>
      </c>
      <c r="H4484" s="4" t="str">
        <f t="shared" si="351"/>
        <v/>
      </c>
      <c r="I4484" s="4" t="str">
        <f t="shared" si="352"/>
        <v/>
      </c>
      <c r="J4484" s="4" t="str">
        <f t="shared" si="353"/>
        <v/>
      </c>
      <c r="K4484" s="4" t="str">
        <f>IF(ISERROR(MATCH(A4484,SEM_20201201_20210416!A:A,0)),"","Y")</f>
        <v/>
      </c>
      <c r="L4484" s="4" t="str">
        <f>IF(K4484="Y",VLOOKUP($A4484,SEM_20201201_20210416!$A:$G,3,FALSE),"")</f>
        <v/>
      </c>
      <c r="M4484" s="4" t="str">
        <f>IF(K4484="Y",VLOOKUP($A4484,SEM_20201201_20210416!$A:$G,4,FALSE),"")</f>
        <v/>
      </c>
      <c r="N4484" s="1" t="str">
        <f>IFERROR(VLOOKUP(A4484,SEM_20201201_20210416!A:F,6,FALSE),"")</f>
        <v/>
      </c>
      <c r="O4484" s="4" t="str">
        <f t="shared" si="354"/>
        <v/>
      </c>
      <c r="P4484" s="4" t="str">
        <f t="shared" si="355"/>
        <v/>
      </c>
    </row>
    <row r="4485" spans="1:16">
      <c r="A4485" s="3" t="s">
        <v>3740</v>
      </c>
      <c r="B4485">
        <v>2</v>
      </c>
      <c r="C4485">
        <v>0</v>
      </c>
      <c r="D4485" s="1">
        <v>0</v>
      </c>
      <c r="E4485" s="2">
        <v>93.5</v>
      </c>
      <c r="H4485" s="4" t="str">
        <f t="shared" si="351"/>
        <v/>
      </c>
      <c r="I4485" s="4" t="str">
        <f t="shared" si="352"/>
        <v/>
      </c>
      <c r="J4485" s="4" t="str">
        <f t="shared" si="353"/>
        <v/>
      </c>
      <c r="K4485" s="4" t="str">
        <f>IF(ISERROR(MATCH(A4485,SEM_20201201_20210416!A:A,0)),"","Y")</f>
        <v/>
      </c>
      <c r="L4485" s="4" t="str">
        <f>IF(K4485="Y",VLOOKUP($A4485,SEM_20201201_20210416!$A:$G,3,FALSE),"")</f>
        <v/>
      </c>
      <c r="M4485" s="4" t="str">
        <f>IF(K4485="Y",VLOOKUP($A4485,SEM_20201201_20210416!$A:$G,4,FALSE),"")</f>
        <v/>
      </c>
      <c r="N4485" s="1" t="str">
        <f>IFERROR(VLOOKUP(A4485,SEM_20201201_20210416!A:F,6,FALSE),"")</f>
        <v/>
      </c>
      <c r="O4485" s="4" t="str">
        <f t="shared" si="354"/>
        <v/>
      </c>
      <c r="P4485" s="4" t="str">
        <f t="shared" si="355"/>
        <v/>
      </c>
    </row>
    <row r="4486" spans="1:16">
      <c r="A4486" s="3" t="s">
        <v>3963</v>
      </c>
      <c r="B4486">
        <v>2</v>
      </c>
      <c r="C4486">
        <v>0</v>
      </c>
      <c r="D4486" s="1">
        <v>0</v>
      </c>
      <c r="E4486" s="2">
        <v>93.5</v>
      </c>
      <c r="H4486" s="4" t="str">
        <f t="shared" si="351"/>
        <v/>
      </c>
      <c r="I4486" s="4" t="str">
        <f t="shared" si="352"/>
        <v/>
      </c>
      <c r="J4486" s="4" t="str">
        <f t="shared" si="353"/>
        <v/>
      </c>
      <c r="K4486" s="4" t="str">
        <f>IF(ISERROR(MATCH(A4486,SEM_20201201_20210416!A:A,0)),"","Y")</f>
        <v/>
      </c>
      <c r="L4486" s="4" t="str">
        <f>IF(K4486="Y",VLOOKUP($A4486,SEM_20201201_20210416!$A:$G,3,FALSE),"")</f>
        <v/>
      </c>
      <c r="M4486" s="4" t="str">
        <f>IF(K4486="Y",VLOOKUP($A4486,SEM_20201201_20210416!$A:$G,4,FALSE),"")</f>
        <v/>
      </c>
      <c r="N4486" s="1" t="str">
        <f>IFERROR(VLOOKUP(A4486,SEM_20201201_20210416!A:F,6,FALSE),"")</f>
        <v/>
      </c>
      <c r="O4486" s="4" t="str">
        <f t="shared" si="354"/>
        <v/>
      </c>
      <c r="P4486" s="4" t="str">
        <f t="shared" si="355"/>
        <v/>
      </c>
    </row>
    <row r="4487" spans="1:16">
      <c r="A4487" s="3" t="s">
        <v>4493</v>
      </c>
      <c r="B4487">
        <v>2</v>
      </c>
      <c r="C4487">
        <v>0</v>
      </c>
      <c r="D4487" s="1">
        <v>0</v>
      </c>
      <c r="E4487" s="2">
        <v>93.5</v>
      </c>
      <c r="H4487" s="4" t="str">
        <f t="shared" si="351"/>
        <v/>
      </c>
      <c r="I4487" s="4" t="str">
        <f t="shared" si="352"/>
        <v/>
      </c>
      <c r="J4487" s="4" t="str">
        <f t="shared" si="353"/>
        <v/>
      </c>
      <c r="K4487" s="4" t="str">
        <f>IF(ISERROR(MATCH(A4487,SEM_20201201_20210416!A:A,0)),"","Y")</f>
        <v/>
      </c>
      <c r="L4487" s="4" t="str">
        <f>IF(K4487="Y",VLOOKUP($A4487,SEM_20201201_20210416!$A:$G,3,FALSE),"")</f>
        <v/>
      </c>
      <c r="M4487" s="4" t="str">
        <f>IF(K4487="Y",VLOOKUP($A4487,SEM_20201201_20210416!$A:$G,4,FALSE),"")</f>
        <v/>
      </c>
      <c r="N4487" s="1" t="str">
        <f>IFERROR(VLOOKUP(A4487,SEM_20201201_20210416!A:F,6,FALSE),"")</f>
        <v/>
      </c>
      <c r="O4487" s="4" t="str">
        <f t="shared" si="354"/>
        <v/>
      </c>
      <c r="P4487" s="4" t="str">
        <f t="shared" si="355"/>
        <v/>
      </c>
    </row>
    <row r="4488" spans="1:16">
      <c r="A4488" s="3" t="s">
        <v>3897</v>
      </c>
      <c r="B4488">
        <v>2</v>
      </c>
      <c r="C4488">
        <v>0</v>
      </c>
      <c r="D4488" s="1">
        <v>0</v>
      </c>
      <c r="E4488" s="2">
        <v>94</v>
      </c>
      <c r="H4488" s="4" t="str">
        <f t="shared" si="351"/>
        <v/>
      </c>
      <c r="I4488" s="4" t="str">
        <f t="shared" si="352"/>
        <v/>
      </c>
      <c r="J4488" s="4" t="str">
        <f t="shared" si="353"/>
        <v/>
      </c>
      <c r="K4488" s="4" t="str">
        <f>IF(ISERROR(MATCH(A4488,SEM_20201201_20210416!A:A,0)),"","Y")</f>
        <v/>
      </c>
      <c r="L4488" s="4" t="str">
        <f>IF(K4488="Y",VLOOKUP($A4488,SEM_20201201_20210416!$A:$G,3,FALSE),"")</f>
        <v/>
      </c>
      <c r="M4488" s="4" t="str">
        <f>IF(K4488="Y",VLOOKUP($A4488,SEM_20201201_20210416!$A:$G,4,FALSE),"")</f>
        <v/>
      </c>
      <c r="N4488" s="1" t="str">
        <f>IFERROR(VLOOKUP(A4488,SEM_20201201_20210416!A:F,6,FALSE),"")</f>
        <v/>
      </c>
      <c r="O4488" s="4" t="str">
        <f t="shared" si="354"/>
        <v/>
      </c>
      <c r="P4488" s="4" t="str">
        <f t="shared" si="355"/>
        <v/>
      </c>
    </row>
    <row r="4489" spans="1:16">
      <c r="A4489" s="3" t="s">
        <v>3964</v>
      </c>
      <c r="B4489">
        <v>2</v>
      </c>
      <c r="C4489">
        <v>0</v>
      </c>
      <c r="D4489" s="1">
        <v>0</v>
      </c>
      <c r="E4489" s="2">
        <v>94</v>
      </c>
      <c r="H4489" s="4" t="str">
        <f t="shared" si="351"/>
        <v/>
      </c>
      <c r="I4489" s="4" t="str">
        <f t="shared" si="352"/>
        <v/>
      </c>
      <c r="J4489" s="4" t="str">
        <f t="shared" si="353"/>
        <v/>
      </c>
      <c r="K4489" s="4" t="str">
        <f>IF(ISERROR(MATCH(A4489,SEM_20201201_20210416!A:A,0)),"","Y")</f>
        <v/>
      </c>
      <c r="L4489" s="4" t="str">
        <f>IF(K4489="Y",VLOOKUP($A4489,SEM_20201201_20210416!$A:$G,3,FALSE),"")</f>
        <v/>
      </c>
      <c r="M4489" s="4" t="str">
        <f>IF(K4489="Y",VLOOKUP($A4489,SEM_20201201_20210416!$A:$G,4,FALSE),"")</f>
        <v/>
      </c>
      <c r="N4489" s="1" t="str">
        <f>IFERROR(VLOOKUP(A4489,SEM_20201201_20210416!A:F,6,FALSE),"")</f>
        <v/>
      </c>
      <c r="O4489" s="4" t="str">
        <f t="shared" si="354"/>
        <v/>
      </c>
      <c r="P4489" s="4" t="str">
        <f t="shared" si="355"/>
        <v/>
      </c>
    </row>
    <row r="4490" spans="1:16">
      <c r="A4490" s="3" t="s">
        <v>4026</v>
      </c>
      <c r="B4490">
        <v>2</v>
      </c>
      <c r="C4490">
        <v>0</v>
      </c>
      <c r="D4490" s="1">
        <v>0</v>
      </c>
      <c r="E4490" s="2">
        <v>94</v>
      </c>
      <c r="H4490" s="4" t="str">
        <f t="shared" si="351"/>
        <v/>
      </c>
      <c r="I4490" s="4" t="str">
        <f t="shared" si="352"/>
        <v/>
      </c>
      <c r="J4490" s="4" t="str">
        <f t="shared" si="353"/>
        <v/>
      </c>
      <c r="K4490" s="4" t="str">
        <f>IF(ISERROR(MATCH(A4490,SEM_20201201_20210416!A:A,0)),"","Y")</f>
        <v/>
      </c>
      <c r="L4490" s="4" t="str">
        <f>IF(K4490="Y",VLOOKUP($A4490,SEM_20201201_20210416!$A:$G,3,FALSE),"")</f>
        <v/>
      </c>
      <c r="M4490" s="4" t="str">
        <f>IF(K4490="Y",VLOOKUP($A4490,SEM_20201201_20210416!$A:$G,4,FALSE),"")</f>
        <v/>
      </c>
      <c r="N4490" s="1" t="str">
        <f>IFERROR(VLOOKUP(A4490,SEM_20201201_20210416!A:F,6,FALSE),"")</f>
        <v/>
      </c>
      <c r="O4490" s="4" t="str">
        <f t="shared" si="354"/>
        <v/>
      </c>
      <c r="P4490" s="4" t="str">
        <f t="shared" si="355"/>
        <v/>
      </c>
    </row>
    <row r="4491" spans="1:16">
      <c r="A4491" s="3" t="s">
        <v>4255</v>
      </c>
      <c r="B4491">
        <v>2</v>
      </c>
      <c r="C4491">
        <v>0</v>
      </c>
      <c r="D4491" s="1">
        <v>0</v>
      </c>
      <c r="E4491" s="2">
        <v>94</v>
      </c>
      <c r="H4491" s="4" t="str">
        <f t="shared" si="351"/>
        <v/>
      </c>
      <c r="I4491" s="4" t="str">
        <f t="shared" si="352"/>
        <v/>
      </c>
      <c r="J4491" s="4" t="str">
        <f t="shared" si="353"/>
        <v/>
      </c>
      <c r="K4491" s="4" t="str">
        <f>IF(ISERROR(MATCH(A4491,SEM_20201201_20210416!A:A,0)),"","Y")</f>
        <v/>
      </c>
      <c r="L4491" s="4" t="str">
        <f>IF(K4491="Y",VLOOKUP($A4491,SEM_20201201_20210416!$A:$G,3,FALSE),"")</f>
        <v/>
      </c>
      <c r="M4491" s="4" t="str">
        <f>IF(K4491="Y",VLOOKUP($A4491,SEM_20201201_20210416!$A:$G,4,FALSE),"")</f>
        <v/>
      </c>
      <c r="N4491" s="1" t="str">
        <f>IFERROR(VLOOKUP(A4491,SEM_20201201_20210416!A:F,6,FALSE),"")</f>
        <v/>
      </c>
      <c r="O4491" s="4" t="str">
        <f t="shared" si="354"/>
        <v/>
      </c>
      <c r="P4491" s="4" t="str">
        <f t="shared" si="355"/>
        <v/>
      </c>
    </row>
    <row r="4492" spans="1:16">
      <c r="A4492" s="3" t="s">
        <v>4372</v>
      </c>
      <c r="B4492">
        <v>2</v>
      </c>
      <c r="C4492">
        <v>0</v>
      </c>
      <c r="D4492" s="1">
        <v>0</v>
      </c>
      <c r="E4492" s="2">
        <v>94</v>
      </c>
      <c r="H4492" s="4" t="str">
        <f t="shared" si="351"/>
        <v/>
      </c>
      <c r="I4492" s="4" t="str">
        <f t="shared" si="352"/>
        <v/>
      </c>
      <c r="J4492" s="4" t="str">
        <f t="shared" si="353"/>
        <v/>
      </c>
      <c r="K4492" s="4" t="str">
        <f>IF(ISERROR(MATCH(A4492,SEM_20201201_20210416!A:A,0)),"","Y")</f>
        <v/>
      </c>
      <c r="L4492" s="4" t="str">
        <f>IF(K4492="Y",VLOOKUP($A4492,SEM_20201201_20210416!$A:$G,3,FALSE),"")</f>
        <v/>
      </c>
      <c r="M4492" s="4" t="str">
        <f>IF(K4492="Y",VLOOKUP($A4492,SEM_20201201_20210416!$A:$G,4,FALSE),"")</f>
        <v/>
      </c>
      <c r="N4492" s="1" t="str">
        <f>IFERROR(VLOOKUP(A4492,SEM_20201201_20210416!A:F,6,FALSE),"")</f>
        <v/>
      </c>
      <c r="O4492" s="4" t="str">
        <f t="shared" si="354"/>
        <v/>
      </c>
      <c r="P4492" s="4" t="str">
        <f t="shared" si="355"/>
        <v/>
      </c>
    </row>
    <row r="4493" spans="1:16">
      <c r="A4493" s="3" t="s">
        <v>3773</v>
      </c>
      <c r="B4493">
        <v>2</v>
      </c>
      <c r="C4493">
        <v>0</v>
      </c>
      <c r="D4493" s="1">
        <v>0</v>
      </c>
      <c r="E4493" s="2">
        <v>94.5</v>
      </c>
      <c r="H4493" s="4" t="str">
        <f t="shared" si="351"/>
        <v/>
      </c>
      <c r="I4493" s="4" t="str">
        <f t="shared" si="352"/>
        <v/>
      </c>
      <c r="J4493" s="4" t="str">
        <f t="shared" si="353"/>
        <v/>
      </c>
      <c r="K4493" s="4" t="str">
        <f>IF(ISERROR(MATCH(A4493,SEM_20201201_20210416!A:A,0)),"","Y")</f>
        <v/>
      </c>
      <c r="L4493" s="4" t="str">
        <f>IF(K4493="Y",VLOOKUP($A4493,SEM_20201201_20210416!$A:$G,3,FALSE),"")</f>
        <v/>
      </c>
      <c r="M4493" s="4" t="str">
        <f>IF(K4493="Y",VLOOKUP($A4493,SEM_20201201_20210416!$A:$G,4,FALSE),"")</f>
        <v/>
      </c>
      <c r="N4493" s="1" t="str">
        <f>IFERROR(VLOOKUP(A4493,SEM_20201201_20210416!A:F,6,FALSE),"")</f>
        <v/>
      </c>
      <c r="O4493" s="4" t="str">
        <f t="shared" si="354"/>
        <v/>
      </c>
      <c r="P4493" s="4" t="str">
        <f t="shared" si="355"/>
        <v/>
      </c>
    </row>
    <row r="4494" spans="1:16">
      <c r="A4494" s="3" t="s">
        <v>3975</v>
      </c>
      <c r="B4494">
        <v>2</v>
      </c>
      <c r="C4494">
        <v>0</v>
      </c>
      <c r="D4494" s="1">
        <v>0</v>
      </c>
      <c r="E4494" s="2">
        <v>94.5</v>
      </c>
      <c r="H4494" s="4" t="str">
        <f t="shared" si="351"/>
        <v/>
      </c>
      <c r="I4494" s="4" t="str">
        <f t="shared" si="352"/>
        <v/>
      </c>
      <c r="J4494" s="4" t="str">
        <f t="shared" si="353"/>
        <v/>
      </c>
      <c r="K4494" s="4" t="str">
        <f>IF(ISERROR(MATCH(A4494,SEM_20201201_20210416!A:A,0)),"","Y")</f>
        <v/>
      </c>
      <c r="L4494" s="4" t="str">
        <f>IF(K4494="Y",VLOOKUP($A4494,SEM_20201201_20210416!$A:$G,3,FALSE),"")</f>
        <v/>
      </c>
      <c r="M4494" s="4" t="str">
        <f>IF(K4494="Y",VLOOKUP($A4494,SEM_20201201_20210416!$A:$G,4,FALSE),"")</f>
        <v/>
      </c>
      <c r="N4494" s="1" t="str">
        <f>IFERROR(VLOOKUP(A4494,SEM_20201201_20210416!A:F,6,FALSE),"")</f>
        <v/>
      </c>
      <c r="O4494" s="4" t="str">
        <f t="shared" si="354"/>
        <v/>
      </c>
      <c r="P4494" s="4" t="str">
        <f t="shared" si="355"/>
        <v/>
      </c>
    </row>
    <row r="4495" spans="1:16">
      <c r="A4495" s="3" t="s">
        <v>4177</v>
      </c>
      <c r="B4495">
        <v>2</v>
      </c>
      <c r="C4495">
        <v>0</v>
      </c>
      <c r="D4495" s="1">
        <v>0</v>
      </c>
      <c r="E4495" s="2">
        <v>94.5</v>
      </c>
      <c r="H4495" s="4" t="str">
        <f t="shared" si="351"/>
        <v/>
      </c>
      <c r="I4495" s="4" t="str">
        <f t="shared" si="352"/>
        <v/>
      </c>
      <c r="J4495" s="4" t="str">
        <f t="shared" si="353"/>
        <v/>
      </c>
      <c r="K4495" s="4" t="str">
        <f>IF(ISERROR(MATCH(A4495,SEM_20201201_20210416!A:A,0)),"","Y")</f>
        <v/>
      </c>
      <c r="L4495" s="4" t="str">
        <f>IF(K4495="Y",VLOOKUP($A4495,SEM_20201201_20210416!$A:$G,3,FALSE),"")</f>
        <v/>
      </c>
      <c r="M4495" s="4" t="str">
        <f>IF(K4495="Y",VLOOKUP($A4495,SEM_20201201_20210416!$A:$G,4,FALSE),"")</f>
        <v/>
      </c>
      <c r="N4495" s="1" t="str">
        <f>IFERROR(VLOOKUP(A4495,SEM_20201201_20210416!A:F,6,FALSE),"")</f>
        <v/>
      </c>
      <c r="O4495" s="4" t="str">
        <f t="shared" si="354"/>
        <v/>
      </c>
      <c r="P4495" s="4" t="str">
        <f t="shared" si="355"/>
        <v/>
      </c>
    </row>
    <row r="4496" spans="1:16">
      <c r="A4496" s="3" t="s">
        <v>3718</v>
      </c>
      <c r="B4496">
        <v>2</v>
      </c>
      <c r="C4496">
        <v>0</v>
      </c>
      <c r="D4496" s="1">
        <v>0</v>
      </c>
      <c r="E4496" s="2">
        <v>95</v>
      </c>
      <c r="H4496" s="4" t="str">
        <f t="shared" si="351"/>
        <v/>
      </c>
      <c r="I4496" s="4" t="str">
        <f t="shared" si="352"/>
        <v/>
      </c>
      <c r="J4496" s="4" t="str">
        <f t="shared" si="353"/>
        <v/>
      </c>
      <c r="K4496" s="4" t="str">
        <f>IF(ISERROR(MATCH(A4496,SEM_20201201_20210416!A:A,0)),"","Y")</f>
        <v/>
      </c>
      <c r="L4496" s="4" t="str">
        <f>IF(K4496="Y",VLOOKUP($A4496,SEM_20201201_20210416!$A:$G,3,FALSE),"")</f>
        <v/>
      </c>
      <c r="M4496" s="4" t="str">
        <f>IF(K4496="Y",VLOOKUP($A4496,SEM_20201201_20210416!$A:$G,4,FALSE),"")</f>
        <v/>
      </c>
      <c r="N4496" s="1" t="str">
        <f>IFERROR(VLOOKUP(A4496,SEM_20201201_20210416!A:F,6,FALSE),"")</f>
        <v/>
      </c>
      <c r="O4496" s="4" t="str">
        <f t="shared" si="354"/>
        <v/>
      </c>
      <c r="P4496" s="4" t="str">
        <f t="shared" si="355"/>
        <v/>
      </c>
    </row>
    <row r="4497" spans="1:16">
      <c r="A4497" s="3" t="s">
        <v>3810</v>
      </c>
      <c r="B4497">
        <v>2</v>
      </c>
      <c r="C4497">
        <v>0</v>
      </c>
      <c r="D4497" s="1">
        <v>0</v>
      </c>
      <c r="E4497" s="2">
        <v>95</v>
      </c>
      <c r="H4497" s="4" t="str">
        <f t="shared" si="351"/>
        <v/>
      </c>
      <c r="I4497" s="4" t="str">
        <f t="shared" si="352"/>
        <v/>
      </c>
      <c r="J4497" s="4" t="str">
        <f t="shared" si="353"/>
        <v/>
      </c>
      <c r="K4497" s="4" t="str">
        <f>IF(ISERROR(MATCH(A4497,SEM_20201201_20210416!A:A,0)),"","Y")</f>
        <v/>
      </c>
      <c r="L4497" s="4" t="str">
        <f>IF(K4497="Y",VLOOKUP($A4497,SEM_20201201_20210416!$A:$G,3,FALSE),"")</f>
        <v/>
      </c>
      <c r="M4497" s="4" t="str">
        <f>IF(K4497="Y",VLOOKUP($A4497,SEM_20201201_20210416!$A:$G,4,FALSE),"")</f>
        <v/>
      </c>
      <c r="N4497" s="1" t="str">
        <f>IFERROR(VLOOKUP(A4497,SEM_20201201_20210416!A:F,6,FALSE),"")</f>
        <v/>
      </c>
      <c r="O4497" s="4" t="str">
        <f t="shared" si="354"/>
        <v/>
      </c>
      <c r="P4497" s="4" t="str">
        <f t="shared" si="355"/>
        <v/>
      </c>
    </row>
    <row r="4498" spans="1:16">
      <c r="A4498" s="3" t="s">
        <v>3889</v>
      </c>
      <c r="B4498">
        <v>2</v>
      </c>
      <c r="C4498">
        <v>0</v>
      </c>
      <c r="D4498" s="1">
        <v>0</v>
      </c>
      <c r="E4498" s="2">
        <v>95</v>
      </c>
      <c r="H4498" s="4" t="str">
        <f t="shared" si="351"/>
        <v/>
      </c>
      <c r="I4498" s="4" t="str">
        <f t="shared" si="352"/>
        <v/>
      </c>
      <c r="J4498" s="4" t="str">
        <f t="shared" si="353"/>
        <v/>
      </c>
      <c r="K4498" s="4" t="str">
        <f>IF(ISERROR(MATCH(A4498,SEM_20201201_20210416!A:A,0)),"","Y")</f>
        <v/>
      </c>
      <c r="L4498" s="4" t="str">
        <f>IF(K4498="Y",VLOOKUP($A4498,SEM_20201201_20210416!$A:$G,3,FALSE),"")</f>
        <v/>
      </c>
      <c r="M4498" s="4" t="str">
        <f>IF(K4498="Y",VLOOKUP($A4498,SEM_20201201_20210416!$A:$G,4,FALSE),"")</f>
        <v/>
      </c>
      <c r="N4498" s="1" t="str">
        <f>IFERROR(VLOOKUP(A4498,SEM_20201201_20210416!A:F,6,FALSE),"")</f>
        <v/>
      </c>
      <c r="O4498" s="4" t="str">
        <f t="shared" si="354"/>
        <v/>
      </c>
      <c r="P4498" s="4" t="str">
        <f t="shared" si="355"/>
        <v/>
      </c>
    </row>
    <row r="4499" spans="1:16">
      <c r="A4499" s="3" t="s">
        <v>3952</v>
      </c>
      <c r="B4499">
        <v>2</v>
      </c>
      <c r="C4499">
        <v>0</v>
      </c>
      <c r="D4499" s="1">
        <v>0</v>
      </c>
      <c r="E4499" s="2">
        <v>95</v>
      </c>
      <c r="H4499" s="4" t="str">
        <f t="shared" si="351"/>
        <v/>
      </c>
      <c r="I4499" s="4" t="str">
        <f t="shared" si="352"/>
        <v/>
      </c>
      <c r="J4499" s="4" t="str">
        <f t="shared" si="353"/>
        <v/>
      </c>
      <c r="K4499" s="4" t="str">
        <f>IF(ISERROR(MATCH(A4499,SEM_20201201_20210416!A:A,0)),"","Y")</f>
        <v/>
      </c>
      <c r="L4499" s="4" t="str">
        <f>IF(K4499="Y",VLOOKUP($A4499,SEM_20201201_20210416!$A:$G,3,FALSE),"")</f>
        <v/>
      </c>
      <c r="M4499" s="4" t="str">
        <f>IF(K4499="Y",VLOOKUP($A4499,SEM_20201201_20210416!$A:$G,4,FALSE),"")</f>
        <v/>
      </c>
      <c r="N4499" s="1" t="str">
        <f>IFERROR(VLOOKUP(A4499,SEM_20201201_20210416!A:F,6,FALSE),"")</f>
        <v/>
      </c>
      <c r="O4499" s="4" t="str">
        <f t="shared" si="354"/>
        <v/>
      </c>
      <c r="P4499" s="4" t="str">
        <f t="shared" si="355"/>
        <v/>
      </c>
    </row>
    <row r="4500" spans="1:16">
      <c r="A4500" s="3" t="s">
        <v>3974</v>
      </c>
      <c r="B4500">
        <v>2</v>
      </c>
      <c r="C4500">
        <v>0</v>
      </c>
      <c r="D4500" s="1">
        <v>0</v>
      </c>
      <c r="E4500" s="2">
        <v>95</v>
      </c>
      <c r="H4500" s="4" t="str">
        <f t="shared" si="351"/>
        <v/>
      </c>
      <c r="I4500" s="4" t="str">
        <f t="shared" si="352"/>
        <v/>
      </c>
      <c r="J4500" s="4" t="str">
        <f t="shared" si="353"/>
        <v/>
      </c>
      <c r="K4500" s="4" t="str">
        <f>IF(ISERROR(MATCH(A4500,SEM_20201201_20210416!A:A,0)),"","Y")</f>
        <v/>
      </c>
      <c r="L4500" s="4" t="str">
        <f>IF(K4500="Y",VLOOKUP($A4500,SEM_20201201_20210416!$A:$G,3,FALSE),"")</f>
        <v/>
      </c>
      <c r="M4500" s="4" t="str">
        <f>IF(K4500="Y",VLOOKUP($A4500,SEM_20201201_20210416!$A:$G,4,FALSE),"")</f>
        <v/>
      </c>
      <c r="N4500" s="1" t="str">
        <f>IFERROR(VLOOKUP(A4500,SEM_20201201_20210416!A:F,6,FALSE),"")</f>
        <v/>
      </c>
      <c r="O4500" s="4" t="str">
        <f t="shared" si="354"/>
        <v/>
      </c>
      <c r="P4500" s="4" t="str">
        <f t="shared" si="355"/>
        <v/>
      </c>
    </row>
    <row r="4501" spans="1:16">
      <c r="A4501" s="3" t="s">
        <v>3999</v>
      </c>
      <c r="B4501">
        <v>2</v>
      </c>
      <c r="C4501">
        <v>0</v>
      </c>
      <c r="D4501" s="1">
        <v>0</v>
      </c>
      <c r="E4501" s="2">
        <v>95</v>
      </c>
      <c r="H4501" s="4" t="str">
        <f t="shared" si="351"/>
        <v/>
      </c>
      <c r="I4501" s="4" t="str">
        <f t="shared" si="352"/>
        <v/>
      </c>
      <c r="J4501" s="4" t="str">
        <f t="shared" si="353"/>
        <v/>
      </c>
      <c r="K4501" s="4" t="str">
        <f>IF(ISERROR(MATCH(A4501,SEM_20201201_20210416!A:A,0)),"","Y")</f>
        <v/>
      </c>
      <c r="L4501" s="4" t="str">
        <f>IF(K4501="Y",VLOOKUP($A4501,SEM_20201201_20210416!$A:$G,3,FALSE),"")</f>
        <v/>
      </c>
      <c r="M4501" s="4" t="str">
        <f>IF(K4501="Y",VLOOKUP($A4501,SEM_20201201_20210416!$A:$G,4,FALSE),"")</f>
        <v/>
      </c>
      <c r="N4501" s="1" t="str">
        <f>IFERROR(VLOOKUP(A4501,SEM_20201201_20210416!A:F,6,FALSE),"")</f>
        <v/>
      </c>
      <c r="O4501" s="4" t="str">
        <f t="shared" si="354"/>
        <v/>
      </c>
      <c r="P4501" s="4" t="str">
        <f t="shared" si="355"/>
        <v/>
      </c>
    </row>
    <row r="4502" spans="1:16">
      <c r="A4502" s="3" t="s">
        <v>4132</v>
      </c>
      <c r="B4502">
        <v>2</v>
      </c>
      <c r="C4502">
        <v>0</v>
      </c>
      <c r="D4502" s="1">
        <v>0</v>
      </c>
      <c r="E4502" s="2">
        <v>95</v>
      </c>
      <c r="H4502" s="4" t="str">
        <f t="shared" si="351"/>
        <v/>
      </c>
      <c r="I4502" s="4" t="str">
        <f t="shared" si="352"/>
        <v/>
      </c>
      <c r="J4502" s="4" t="str">
        <f t="shared" si="353"/>
        <v/>
      </c>
      <c r="K4502" s="4" t="str">
        <f>IF(ISERROR(MATCH(A4502,SEM_20201201_20210416!A:A,0)),"","Y")</f>
        <v/>
      </c>
      <c r="L4502" s="4" t="str">
        <f>IF(K4502="Y",VLOOKUP($A4502,SEM_20201201_20210416!$A:$G,3,FALSE),"")</f>
        <v/>
      </c>
      <c r="M4502" s="4" t="str">
        <f>IF(K4502="Y",VLOOKUP($A4502,SEM_20201201_20210416!$A:$G,4,FALSE),"")</f>
        <v/>
      </c>
      <c r="N4502" s="1" t="str">
        <f>IFERROR(VLOOKUP(A4502,SEM_20201201_20210416!A:F,6,FALSE),"")</f>
        <v/>
      </c>
      <c r="O4502" s="4" t="str">
        <f t="shared" si="354"/>
        <v/>
      </c>
      <c r="P4502" s="4" t="str">
        <f t="shared" si="355"/>
        <v/>
      </c>
    </row>
    <row r="4503" spans="1:16">
      <c r="A4503" s="3" t="s">
        <v>4315</v>
      </c>
      <c r="B4503">
        <v>2</v>
      </c>
      <c r="C4503">
        <v>0</v>
      </c>
      <c r="D4503" s="1">
        <v>0</v>
      </c>
      <c r="E4503" s="2">
        <v>95</v>
      </c>
      <c r="H4503" s="4" t="str">
        <f t="shared" si="351"/>
        <v/>
      </c>
      <c r="I4503" s="4" t="str">
        <f t="shared" si="352"/>
        <v/>
      </c>
      <c r="J4503" s="4" t="str">
        <f t="shared" si="353"/>
        <v/>
      </c>
      <c r="K4503" s="4" t="str">
        <f>IF(ISERROR(MATCH(A4503,SEM_20201201_20210416!A:A,0)),"","Y")</f>
        <v/>
      </c>
      <c r="L4503" s="4" t="str">
        <f>IF(K4503="Y",VLOOKUP($A4503,SEM_20201201_20210416!$A:$G,3,FALSE),"")</f>
        <v/>
      </c>
      <c r="M4503" s="4" t="str">
        <f>IF(K4503="Y",VLOOKUP($A4503,SEM_20201201_20210416!$A:$G,4,FALSE),"")</f>
        <v/>
      </c>
      <c r="N4503" s="1" t="str">
        <f>IFERROR(VLOOKUP(A4503,SEM_20201201_20210416!A:F,6,FALSE),"")</f>
        <v/>
      </c>
      <c r="O4503" s="4" t="str">
        <f t="shared" si="354"/>
        <v/>
      </c>
      <c r="P4503" s="4" t="str">
        <f t="shared" si="355"/>
        <v/>
      </c>
    </row>
    <row r="4504" spans="1:16">
      <c r="A4504" s="3" t="s">
        <v>4416</v>
      </c>
      <c r="B4504">
        <v>2</v>
      </c>
      <c r="C4504">
        <v>0</v>
      </c>
      <c r="D4504" s="1">
        <v>0</v>
      </c>
      <c r="E4504" s="2">
        <v>95</v>
      </c>
      <c r="H4504" s="4" t="str">
        <f t="shared" si="351"/>
        <v/>
      </c>
      <c r="I4504" s="4" t="str">
        <f t="shared" si="352"/>
        <v/>
      </c>
      <c r="J4504" s="4" t="str">
        <f t="shared" si="353"/>
        <v/>
      </c>
      <c r="K4504" s="4" t="str">
        <f>IF(ISERROR(MATCH(A4504,SEM_20201201_20210416!A:A,0)),"","Y")</f>
        <v/>
      </c>
      <c r="L4504" s="4" t="str">
        <f>IF(K4504="Y",VLOOKUP($A4504,SEM_20201201_20210416!$A:$G,3,FALSE),"")</f>
        <v/>
      </c>
      <c r="M4504" s="4" t="str">
        <f>IF(K4504="Y",VLOOKUP($A4504,SEM_20201201_20210416!$A:$G,4,FALSE),"")</f>
        <v/>
      </c>
      <c r="N4504" s="1" t="str">
        <f>IFERROR(VLOOKUP(A4504,SEM_20201201_20210416!A:F,6,FALSE),"")</f>
        <v/>
      </c>
      <c r="O4504" s="4" t="str">
        <f t="shared" si="354"/>
        <v/>
      </c>
      <c r="P4504" s="4" t="str">
        <f t="shared" si="355"/>
        <v/>
      </c>
    </row>
    <row r="4505" spans="1:16">
      <c r="A4505" s="3" t="s">
        <v>4565</v>
      </c>
      <c r="B4505">
        <v>2</v>
      </c>
      <c r="C4505">
        <v>0</v>
      </c>
      <c r="D4505" s="1">
        <v>0</v>
      </c>
      <c r="E4505" s="2">
        <v>95</v>
      </c>
      <c r="H4505" s="4" t="str">
        <f t="shared" si="351"/>
        <v/>
      </c>
      <c r="I4505" s="4" t="str">
        <f t="shared" si="352"/>
        <v/>
      </c>
      <c r="J4505" s="4" t="str">
        <f t="shared" si="353"/>
        <v/>
      </c>
      <c r="K4505" s="4" t="str">
        <f>IF(ISERROR(MATCH(A4505,SEM_20201201_20210416!A:A,0)),"","Y")</f>
        <v/>
      </c>
      <c r="L4505" s="4" t="str">
        <f>IF(K4505="Y",VLOOKUP($A4505,SEM_20201201_20210416!$A:$G,3,FALSE),"")</f>
        <v/>
      </c>
      <c r="M4505" s="4" t="str">
        <f>IF(K4505="Y",VLOOKUP($A4505,SEM_20201201_20210416!$A:$G,4,FALSE),"")</f>
        <v/>
      </c>
      <c r="N4505" s="1" t="str">
        <f>IFERROR(VLOOKUP(A4505,SEM_20201201_20210416!A:F,6,FALSE),"")</f>
        <v/>
      </c>
      <c r="O4505" s="4" t="str">
        <f t="shared" si="354"/>
        <v/>
      </c>
      <c r="P4505" s="4" t="str">
        <f t="shared" si="355"/>
        <v/>
      </c>
    </row>
    <row r="4506" spans="1:16">
      <c r="A4506" s="3" t="s">
        <v>3830</v>
      </c>
      <c r="B4506">
        <v>2</v>
      </c>
      <c r="C4506">
        <v>0</v>
      </c>
      <c r="D4506" s="1">
        <v>0</v>
      </c>
      <c r="E4506" s="2">
        <v>95.5</v>
      </c>
      <c r="H4506" s="4" t="str">
        <f t="shared" si="351"/>
        <v/>
      </c>
      <c r="I4506" s="4" t="str">
        <f t="shared" si="352"/>
        <v/>
      </c>
      <c r="J4506" s="4" t="str">
        <f t="shared" si="353"/>
        <v/>
      </c>
      <c r="K4506" s="4" t="str">
        <f>IF(ISERROR(MATCH(A4506,SEM_20201201_20210416!A:A,0)),"","Y")</f>
        <v/>
      </c>
      <c r="L4506" s="4" t="str">
        <f>IF(K4506="Y",VLOOKUP($A4506,SEM_20201201_20210416!$A:$G,3,FALSE),"")</f>
        <v/>
      </c>
      <c r="M4506" s="4" t="str">
        <f>IF(K4506="Y",VLOOKUP($A4506,SEM_20201201_20210416!$A:$G,4,FALSE),"")</f>
        <v/>
      </c>
      <c r="N4506" s="1" t="str">
        <f>IFERROR(VLOOKUP(A4506,SEM_20201201_20210416!A:F,6,FALSE),"")</f>
        <v/>
      </c>
      <c r="O4506" s="4" t="str">
        <f t="shared" si="354"/>
        <v/>
      </c>
      <c r="P4506" s="4" t="str">
        <f t="shared" si="355"/>
        <v/>
      </c>
    </row>
    <row r="4507" spans="1:16">
      <c r="A4507" s="3" t="s">
        <v>3885</v>
      </c>
      <c r="B4507">
        <v>2</v>
      </c>
      <c r="C4507">
        <v>0</v>
      </c>
      <c r="D4507" s="1">
        <v>0</v>
      </c>
      <c r="E4507" s="2">
        <v>95.5</v>
      </c>
      <c r="H4507" s="4" t="str">
        <f t="shared" si="351"/>
        <v/>
      </c>
      <c r="I4507" s="4" t="str">
        <f t="shared" si="352"/>
        <v/>
      </c>
      <c r="J4507" s="4" t="str">
        <f t="shared" si="353"/>
        <v/>
      </c>
      <c r="K4507" s="4" t="str">
        <f>IF(ISERROR(MATCH(A4507,SEM_20201201_20210416!A:A,0)),"","Y")</f>
        <v/>
      </c>
      <c r="L4507" s="4" t="str">
        <f>IF(K4507="Y",VLOOKUP($A4507,SEM_20201201_20210416!$A:$G,3,FALSE),"")</f>
        <v/>
      </c>
      <c r="M4507" s="4" t="str">
        <f>IF(K4507="Y",VLOOKUP($A4507,SEM_20201201_20210416!$A:$G,4,FALSE),"")</f>
        <v/>
      </c>
      <c r="N4507" s="1" t="str">
        <f>IFERROR(VLOOKUP(A4507,SEM_20201201_20210416!A:F,6,FALSE),"")</f>
        <v/>
      </c>
      <c r="O4507" s="4" t="str">
        <f t="shared" si="354"/>
        <v/>
      </c>
      <c r="P4507" s="4" t="str">
        <f t="shared" si="355"/>
        <v/>
      </c>
    </row>
    <row r="4508" spans="1:16">
      <c r="A4508" s="3" t="s">
        <v>3996</v>
      </c>
      <c r="B4508">
        <v>2</v>
      </c>
      <c r="C4508">
        <v>0</v>
      </c>
      <c r="D4508" s="1">
        <v>0</v>
      </c>
      <c r="E4508" s="2">
        <v>95.5</v>
      </c>
      <c r="H4508" s="4" t="str">
        <f t="shared" si="351"/>
        <v/>
      </c>
      <c r="I4508" s="4" t="str">
        <f t="shared" si="352"/>
        <v/>
      </c>
      <c r="J4508" s="4" t="str">
        <f t="shared" si="353"/>
        <v/>
      </c>
      <c r="K4508" s="4" t="str">
        <f>IF(ISERROR(MATCH(A4508,SEM_20201201_20210416!A:A,0)),"","Y")</f>
        <v/>
      </c>
      <c r="L4508" s="4" t="str">
        <f>IF(K4508="Y",VLOOKUP($A4508,SEM_20201201_20210416!$A:$G,3,FALSE),"")</f>
        <v/>
      </c>
      <c r="M4508" s="4" t="str">
        <f>IF(K4508="Y",VLOOKUP($A4508,SEM_20201201_20210416!$A:$G,4,FALSE),"")</f>
        <v/>
      </c>
      <c r="N4508" s="1" t="str">
        <f>IFERROR(VLOOKUP(A4508,SEM_20201201_20210416!A:F,6,FALSE),"")</f>
        <v/>
      </c>
      <c r="O4508" s="4" t="str">
        <f t="shared" si="354"/>
        <v/>
      </c>
      <c r="P4508" s="4" t="str">
        <f t="shared" si="355"/>
        <v/>
      </c>
    </row>
    <row r="4509" spans="1:16">
      <c r="A4509" s="3" t="s">
        <v>4258</v>
      </c>
      <c r="B4509">
        <v>2</v>
      </c>
      <c r="C4509">
        <v>0</v>
      </c>
      <c r="D4509" s="1">
        <v>0</v>
      </c>
      <c r="E4509" s="2">
        <v>95.5</v>
      </c>
      <c r="H4509" s="4" t="str">
        <f t="shared" si="351"/>
        <v/>
      </c>
      <c r="I4509" s="4" t="str">
        <f t="shared" si="352"/>
        <v/>
      </c>
      <c r="J4509" s="4" t="str">
        <f t="shared" si="353"/>
        <v/>
      </c>
      <c r="K4509" s="4" t="str">
        <f>IF(ISERROR(MATCH(A4509,SEM_20201201_20210416!A:A,0)),"","Y")</f>
        <v/>
      </c>
      <c r="L4509" s="4" t="str">
        <f>IF(K4509="Y",VLOOKUP($A4509,SEM_20201201_20210416!$A:$G,3,FALSE),"")</f>
        <v/>
      </c>
      <c r="M4509" s="4" t="str">
        <f>IF(K4509="Y",VLOOKUP($A4509,SEM_20201201_20210416!$A:$G,4,FALSE),"")</f>
        <v/>
      </c>
      <c r="N4509" s="1" t="str">
        <f>IFERROR(VLOOKUP(A4509,SEM_20201201_20210416!A:F,6,FALSE),"")</f>
        <v/>
      </c>
      <c r="O4509" s="4" t="str">
        <f t="shared" si="354"/>
        <v/>
      </c>
      <c r="P4509" s="4" t="str">
        <f t="shared" si="355"/>
        <v/>
      </c>
    </row>
    <row r="4510" spans="1:16">
      <c r="A4510" s="3" t="s">
        <v>4399</v>
      </c>
      <c r="B4510">
        <v>2</v>
      </c>
      <c r="C4510">
        <v>0</v>
      </c>
      <c r="D4510" s="1">
        <v>0</v>
      </c>
      <c r="E4510" s="2">
        <v>95.5</v>
      </c>
      <c r="H4510" s="4" t="str">
        <f t="shared" si="351"/>
        <v/>
      </c>
      <c r="I4510" s="4" t="str">
        <f t="shared" si="352"/>
        <v/>
      </c>
      <c r="J4510" s="4" t="str">
        <f t="shared" si="353"/>
        <v/>
      </c>
      <c r="K4510" s="4" t="str">
        <f>IF(ISERROR(MATCH(A4510,SEM_20201201_20210416!A:A,0)),"","Y")</f>
        <v/>
      </c>
      <c r="L4510" s="4" t="str">
        <f>IF(K4510="Y",VLOOKUP($A4510,SEM_20201201_20210416!$A:$G,3,FALSE),"")</f>
        <v/>
      </c>
      <c r="M4510" s="4" t="str">
        <f>IF(K4510="Y",VLOOKUP($A4510,SEM_20201201_20210416!$A:$G,4,FALSE),"")</f>
        <v/>
      </c>
      <c r="N4510" s="1" t="str">
        <f>IFERROR(VLOOKUP(A4510,SEM_20201201_20210416!A:F,6,FALSE),"")</f>
        <v/>
      </c>
      <c r="O4510" s="4" t="str">
        <f t="shared" si="354"/>
        <v/>
      </c>
      <c r="P4510" s="4" t="str">
        <f t="shared" si="355"/>
        <v/>
      </c>
    </row>
    <row r="4511" spans="1:16">
      <c r="A4511" s="3" t="s">
        <v>4518</v>
      </c>
      <c r="B4511">
        <v>2</v>
      </c>
      <c r="C4511">
        <v>0</v>
      </c>
      <c r="D4511" s="1">
        <v>0</v>
      </c>
      <c r="E4511" s="2">
        <v>95.5</v>
      </c>
      <c r="H4511" s="4" t="str">
        <f t="shared" si="351"/>
        <v/>
      </c>
      <c r="I4511" s="4" t="str">
        <f t="shared" si="352"/>
        <v/>
      </c>
      <c r="J4511" s="4" t="str">
        <f t="shared" si="353"/>
        <v/>
      </c>
      <c r="K4511" s="4" t="str">
        <f>IF(ISERROR(MATCH(A4511,SEM_20201201_20210416!A:A,0)),"","Y")</f>
        <v/>
      </c>
      <c r="L4511" s="4" t="str">
        <f>IF(K4511="Y",VLOOKUP($A4511,SEM_20201201_20210416!$A:$G,3,FALSE),"")</f>
        <v/>
      </c>
      <c r="M4511" s="4" t="str">
        <f>IF(K4511="Y",VLOOKUP($A4511,SEM_20201201_20210416!$A:$G,4,FALSE),"")</f>
        <v/>
      </c>
      <c r="N4511" s="1" t="str">
        <f>IFERROR(VLOOKUP(A4511,SEM_20201201_20210416!A:F,6,FALSE),"")</f>
        <v/>
      </c>
      <c r="O4511" s="4" t="str">
        <f t="shared" si="354"/>
        <v/>
      </c>
      <c r="P4511" s="4" t="str">
        <f t="shared" si="355"/>
        <v/>
      </c>
    </row>
    <row r="4512" spans="1:16">
      <c r="A4512" s="3" t="s">
        <v>4106</v>
      </c>
      <c r="B4512">
        <v>2</v>
      </c>
      <c r="C4512">
        <v>0</v>
      </c>
      <c r="D4512" s="1">
        <v>0</v>
      </c>
      <c r="E4512" s="2">
        <v>96</v>
      </c>
      <c r="H4512" s="4" t="str">
        <f t="shared" si="351"/>
        <v/>
      </c>
      <c r="I4512" s="4" t="str">
        <f t="shared" si="352"/>
        <v/>
      </c>
      <c r="J4512" s="4" t="str">
        <f t="shared" si="353"/>
        <v/>
      </c>
      <c r="K4512" s="4" t="str">
        <f>IF(ISERROR(MATCH(A4512,SEM_20201201_20210416!A:A,0)),"","Y")</f>
        <v/>
      </c>
      <c r="L4512" s="4" t="str">
        <f>IF(K4512="Y",VLOOKUP($A4512,SEM_20201201_20210416!$A:$G,3,FALSE),"")</f>
        <v/>
      </c>
      <c r="M4512" s="4" t="str">
        <f>IF(K4512="Y",VLOOKUP($A4512,SEM_20201201_20210416!$A:$G,4,FALSE),"")</f>
        <v/>
      </c>
      <c r="N4512" s="1" t="str">
        <f>IFERROR(VLOOKUP(A4512,SEM_20201201_20210416!A:F,6,FALSE),"")</f>
        <v/>
      </c>
      <c r="O4512" s="4" t="str">
        <f t="shared" si="354"/>
        <v/>
      </c>
      <c r="P4512" s="4" t="str">
        <f t="shared" si="355"/>
        <v/>
      </c>
    </row>
    <row r="4513" spans="1:16">
      <c r="A4513" s="3" t="s">
        <v>4184</v>
      </c>
      <c r="B4513">
        <v>2</v>
      </c>
      <c r="C4513">
        <v>0</v>
      </c>
      <c r="D4513" s="1">
        <v>0</v>
      </c>
      <c r="E4513" s="2">
        <v>96</v>
      </c>
      <c r="H4513" s="4" t="str">
        <f t="shared" si="351"/>
        <v/>
      </c>
      <c r="I4513" s="4" t="str">
        <f t="shared" si="352"/>
        <v/>
      </c>
      <c r="J4513" s="4" t="str">
        <f t="shared" si="353"/>
        <v/>
      </c>
      <c r="K4513" s="4" t="str">
        <f>IF(ISERROR(MATCH(A4513,SEM_20201201_20210416!A:A,0)),"","Y")</f>
        <v/>
      </c>
      <c r="L4513" s="4" t="str">
        <f>IF(K4513="Y",VLOOKUP($A4513,SEM_20201201_20210416!$A:$G,3,FALSE),"")</f>
        <v/>
      </c>
      <c r="M4513" s="4" t="str">
        <f>IF(K4513="Y",VLOOKUP($A4513,SEM_20201201_20210416!$A:$G,4,FALSE),"")</f>
        <v/>
      </c>
      <c r="N4513" s="1" t="str">
        <f>IFERROR(VLOOKUP(A4513,SEM_20201201_20210416!A:F,6,FALSE),"")</f>
        <v/>
      </c>
      <c r="O4513" s="4" t="str">
        <f t="shared" si="354"/>
        <v/>
      </c>
      <c r="P4513" s="4" t="str">
        <f t="shared" si="355"/>
        <v/>
      </c>
    </row>
    <row r="4514" spans="1:16">
      <c r="A4514" s="3" t="s">
        <v>4331</v>
      </c>
      <c r="B4514">
        <v>2</v>
      </c>
      <c r="C4514">
        <v>0</v>
      </c>
      <c r="D4514" s="1">
        <v>0</v>
      </c>
      <c r="E4514" s="2">
        <v>96</v>
      </c>
      <c r="H4514" s="4" t="str">
        <f t="shared" si="351"/>
        <v/>
      </c>
      <c r="I4514" s="4" t="str">
        <f t="shared" si="352"/>
        <v/>
      </c>
      <c r="J4514" s="4" t="str">
        <f t="shared" si="353"/>
        <v/>
      </c>
      <c r="K4514" s="4" t="str">
        <f>IF(ISERROR(MATCH(A4514,SEM_20201201_20210416!A:A,0)),"","Y")</f>
        <v/>
      </c>
      <c r="L4514" s="4" t="str">
        <f>IF(K4514="Y",VLOOKUP($A4514,SEM_20201201_20210416!$A:$G,3,FALSE),"")</f>
        <v/>
      </c>
      <c r="M4514" s="4" t="str">
        <f>IF(K4514="Y",VLOOKUP($A4514,SEM_20201201_20210416!$A:$G,4,FALSE),"")</f>
        <v/>
      </c>
      <c r="N4514" s="1" t="str">
        <f>IFERROR(VLOOKUP(A4514,SEM_20201201_20210416!A:F,6,FALSE),"")</f>
        <v/>
      </c>
      <c r="O4514" s="4" t="str">
        <f t="shared" si="354"/>
        <v/>
      </c>
      <c r="P4514" s="4" t="str">
        <f t="shared" si="355"/>
        <v/>
      </c>
    </row>
    <row r="4515" spans="1:16">
      <c r="A4515" s="3" t="s">
        <v>4524</v>
      </c>
      <c r="B4515">
        <v>2</v>
      </c>
      <c r="C4515">
        <v>0</v>
      </c>
      <c r="D4515" s="1">
        <v>0</v>
      </c>
      <c r="E4515" s="2">
        <v>96</v>
      </c>
      <c r="H4515" s="4" t="str">
        <f t="shared" si="351"/>
        <v/>
      </c>
      <c r="I4515" s="4" t="str">
        <f t="shared" si="352"/>
        <v/>
      </c>
      <c r="J4515" s="4" t="str">
        <f t="shared" si="353"/>
        <v/>
      </c>
      <c r="K4515" s="4" t="str">
        <f>IF(ISERROR(MATCH(A4515,SEM_20201201_20210416!A:A,0)),"","Y")</f>
        <v/>
      </c>
      <c r="L4515" s="4" t="str">
        <f>IF(K4515="Y",VLOOKUP($A4515,SEM_20201201_20210416!$A:$G,3,FALSE),"")</f>
        <v/>
      </c>
      <c r="M4515" s="4" t="str">
        <f>IF(K4515="Y",VLOOKUP($A4515,SEM_20201201_20210416!$A:$G,4,FALSE),"")</f>
        <v/>
      </c>
      <c r="N4515" s="1" t="str">
        <f>IFERROR(VLOOKUP(A4515,SEM_20201201_20210416!A:F,6,FALSE),"")</f>
        <v/>
      </c>
      <c r="O4515" s="4" t="str">
        <f t="shared" si="354"/>
        <v/>
      </c>
      <c r="P4515" s="4" t="str">
        <f t="shared" si="355"/>
        <v/>
      </c>
    </row>
    <row r="4516" spans="1:16">
      <c r="A4516" s="3" t="s">
        <v>4548</v>
      </c>
      <c r="B4516">
        <v>2</v>
      </c>
      <c r="C4516">
        <v>0</v>
      </c>
      <c r="D4516" s="1">
        <v>0</v>
      </c>
      <c r="E4516" s="2">
        <v>96</v>
      </c>
      <c r="H4516" s="4" t="str">
        <f t="shared" si="351"/>
        <v/>
      </c>
      <c r="I4516" s="4" t="str">
        <f t="shared" si="352"/>
        <v/>
      </c>
      <c r="J4516" s="4" t="str">
        <f t="shared" si="353"/>
        <v/>
      </c>
      <c r="K4516" s="4" t="str">
        <f>IF(ISERROR(MATCH(A4516,SEM_20201201_20210416!A:A,0)),"","Y")</f>
        <v/>
      </c>
      <c r="L4516" s="4" t="str">
        <f>IF(K4516="Y",VLOOKUP($A4516,SEM_20201201_20210416!$A:$G,3,FALSE),"")</f>
        <v/>
      </c>
      <c r="M4516" s="4" t="str">
        <f>IF(K4516="Y",VLOOKUP($A4516,SEM_20201201_20210416!$A:$G,4,FALSE),"")</f>
        <v/>
      </c>
      <c r="N4516" s="1" t="str">
        <f>IFERROR(VLOOKUP(A4516,SEM_20201201_20210416!A:F,6,FALSE),"")</f>
        <v/>
      </c>
      <c r="O4516" s="4" t="str">
        <f t="shared" si="354"/>
        <v/>
      </c>
      <c r="P4516" s="4" t="str">
        <f t="shared" si="355"/>
        <v/>
      </c>
    </row>
    <row r="4517" spans="1:16">
      <c r="A4517" s="3" t="s">
        <v>3950</v>
      </c>
      <c r="B4517">
        <v>2</v>
      </c>
      <c r="C4517">
        <v>0</v>
      </c>
      <c r="D4517" s="1">
        <v>0</v>
      </c>
      <c r="E4517" s="2">
        <v>96.5</v>
      </c>
      <c r="H4517" s="4" t="str">
        <f t="shared" si="351"/>
        <v/>
      </c>
      <c r="I4517" s="4" t="str">
        <f t="shared" si="352"/>
        <v/>
      </c>
      <c r="J4517" s="4" t="str">
        <f t="shared" si="353"/>
        <v/>
      </c>
      <c r="K4517" s="4" t="str">
        <f>IF(ISERROR(MATCH(A4517,SEM_20201201_20210416!A:A,0)),"","Y")</f>
        <v/>
      </c>
      <c r="L4517" s="4" t="str">
        <f>IF(K4517="Y",VLOOKUP($A4517,SEM_20201201_20210416!$A:$G,3,FALSE),"")</f>
        <v/>
      </c>
      <c r="M4517" s="4" t="str">
        <f>IF(K4517="Y",VLOOKUP($A4517,SEM_20201201_20210416!$A:$G,4,FALSE),"")</f>
        <v/>
      </c>
      <c r="N4517" s="1" t="str">
        <f>IFERROR(VLOOKUP(A4517,SEM_20201201_20210416!A:F,6,FALSE),"")</f>
        <v/>
      </c>
      <c r="O4517" s="4" t="str">
        <f t="shared" si="354"/>
        <v/>
      </c>
      <c r="P4517" s="4" t="str">
        <f t="shared" si="355"/>
        <v/>
      </c>
    </row>
    <row r="4518" spans="1:16">
      <c r="A4518" s="3" t="s">
        <v>4001</v>
      </c>
      <c r="B4518">
        <v>2</v>
      </c>
      <c r="C4518">
        <v>0</v>
      </c>
      <c r="D4518" s="1">
        <v>0</v>
      </c>
      <c r="E4518" s="2">
        <v>96.5</v>
      </c>
      <c r="H4518" s="4" t="str">
        <f t="shared" si="351"/>
        <v/>
      </c>
      <c r="I4518" s="4" t="str">
        <f t="shared" si="352"/>
        <v/>
      </c>
      <c r="J4518" s="4" t="str">
        <f t="shared" si="353"/>
        <v/>
      </c>
      <c r="K4518" s="4" t="str">
        <f>IF(ISERROR(MATCH(A4518,SEM_20201201_20210416!A:A,0)),"","Y")</f>
        <v/>
      </c>
      <c r="L4518" s="4" t="str">
        <f>IF(K4518="Y",VLOOKUP($A4518,SEM_20201201_20210416!$A:$G,3,FALSE),"")</f>
        <v/>
      </c>
      <c r="M4518" s="4" t="str">
        <f>IF(K4518="Y",VLOOKUP($A4518,SEM_20201201_20210416!$A:$G,4,FALSE),"")</f>
        <v/>
      </c>
      <c r="N4518" s="1" t="str">
        <f>IFERROR(VLOOKUP(A4518,SEM_20201201_20210416!A:F,6,FALSE),"")</f>
        <v/>
      </c>
      <c r="O4518" s="4" t="str">
        <f t="shared" si="354"/>
        <v/>
      </c>
      <c r="P4518" s="4" t="str">
        <f t="shared" si="355"/>
        <v/>
      </c>
    </row>
    <row r="4519" spans="1:16">
      <c r="A4519" s="3" t="s">
        <v>4012</v>
      </c>
      <c r="B4519">
        <v>2</v>
      </c>
      <c r="C4519">
        <v>0</v>
      </c>
      <c r="D4519" s="1">
        <v>0</v>
      </c>
      <c r="E4519" s="2">
        <v>96.5</v>
      </c>
      <c r="H4519" s="4" t="str">
        <f t="shared" si="351"/>
        <v/>
      </c>
      <c r="I4519" s="4" t="str">
        <f t="shared" si="352"/>
        <v/>
      </c>
      <c r="J4519" s="4" t="str">
        <f t="shared" si="353"/>
        <v/>
      </c>
      <c r="K4519" s="4" t="str">
        <f>IF(ISERROR(MATCH(A4519,SEM_20201201_20210416!A:A,0)),"","Y")</f>
        <v/>
      </c>
      <c r="L4519" s="4" t="str">
        <f>IF(K4519="Y",VLOOKUP($A4519,SEM_20201201_20210416!$A:$G,3,FALSE),"")</f>
        <v/>
      </c>
      <c r="M4519" s="4" t="str">
        <f>IF(K4519="Y",VLOOKUP($A4519,SEM_20201201_20210416!$A:$G,4,FALSE),"")</f>
        <v/>
      </c>
      <c r="N4519" s="1" t="str">
        <f>IFERROR(VLOOKUP(A4519,SEM_20201201_20210416!A:F,6,FALSE),"")</f>
        <v/>
      </c>
      <c r="O4519" s="4" t="str">
        <f t="shared" si="354"/>
        <v/>
      </c>
      <c r="P4519" s="4" t="str">
        <f t="shared" si="355"/>
        <v/>
      </c>
    </row>
    <row r="4520" spans="1:16">
      <c r="A4520" s="3" t="s">
        <v>4070</v>
      </c>
      <c r="B4520">
        <v>2</v>
      </c>
      <c r="C4520">
        <v>0</v>
      </c>
      <c r="D4520" s="1">
        <v>0</v>
      </c>
      <c r="E4520" s="2">
        <v>96.5</v>
      </c>
      <c r="H4520" s="4" t="str">
        <f t="shared" si="351"/>
        <v/>
      </c>
      <c r="I4520" s="4" t="str">
        <f t="shared" si="352"/>
        <v/>
      </c>
      <c r="J4520" s="4" t="str">
        <f t="shared" si="353"/>
        <v/>
      </c>
      <c r="K4520" s="4" t="str">
        <f>IF(ISERROR(MATCH(A4520,SEM_20201201_20210416!A:A,0)),"","Y")</f>
        <v/>
      </c>
      <c r="L4520" s="4" t="str">
        <f>IF(K4520="Y",VLOOKUP($A4520,SEM_20201201_20210416!$A:$G,3,FALSE),"")</f>
        <v/>
      </c>
      <c r="M4520" s="4" t="str">
        <f>IF(K4520="Y",VLOOKUP($A4520,SEM_20201201_20210416!$A:$G,4,FALSE),"")</f>
        <v/>
      </c>
      <c r="N4520" s="1" t="str">
        <f>IFERROR(VLOOKUP(A4520,SEM_20201201_20210416!A:F,6,FALSE),"")</f>
        <v/>
      </c>
      <c r="O4520" s="4" t="str">
        <f t="shared" si="354"/>
        <v/>
      </c>
      <c r="P4520" s="4" t="str">
        <f t="shared" si="355"/>
        <v/>
      </c>
    </row>
    <row r="4521" spans="1:16">
      <c r="A4521" s="3" t="s">
        <v>4482</v>
      </c>
      <c r="B4521">
        <v>2</v>
      </c>
      <c r="C4521">
        <v>0</v>
      </c>
      <c r="D4521" s="1">
        <v>0</v>
      </c>
      <c r="E4521" s="2">
        <v>96.5</v>
      </c>
      <c r="H4521" s="4" t="str">
        <f t="shared" si="351"/>
        <v/>
      </c>
      <c r="I4521" s="4" t="str">
        <f t="shared" si="352"/>
        <v/>
      </c>
      <c r="J4521" s="4" t="str">
        <f t="shared" si="353"/>
        <v/>
      </c>
      <c r="K4521" s="4" t="str">
        <f>IF(ISERROR(MATCH(A4521,SEM_20201201_20210416!A:A,0)),"","Y")</f>
        <v/>
      </c>
      <c r="L4521" s="4" t="str">
        <f>IF(K4521="Y",VLOOKUP($A4521,SEM_20201201_20210416!$A:$G,3,FALSE),"")</f>
        <v/>
      </c>
      <c r="M4521" s="4" t="str">
        <f>IF(K4521="Y",VLOOKUP($A4521,SEM_20201201_20210416!$A:$G,4,FALSE),"")</f>
        <v/>
      </c>
      <c r="N4521" s="1" t="str">
        <f>IFERROR(VLOOKUP(A4521,SEM_20201201_20210416!A:F,6,FALSE),"")</f>
        <v/>
      </c>
      <c r="O4521" s="4" t="str">
        <f t="shared" si="354"/>
        <v/>
      </c>
      <c r="P4521" s="4" t="str">
        <f t="shared" si="355"/>
        <v/>
      </c>
    </row>
    <row r="4522" spans="1:16">
      <c r="A4522" s="3" t="s">
        <v>3686</v>
      </c>
      <c r="B4522">
        <v>2</v>
      </c>
      <c r="C4522">
        <v>0</v>
      </c>
      <c r="D4522" s="1">
        <v>0</v>
      </c>
      <c r="E4522" s="2">
        <v>97</v>
      </c>
      <c r="H4522" s="4" t="str">
        <f t="shared" si="351"/>
        <v/>
      </c>
      <c r="I4522" s="4" t="str">
        <f t="shared" si="352"/>
        <v/>
      </c>
      <c r="J4522" s="4" t="str">
        <f t="shared" si="353"/>
        <v/>
      </c>
      <c r="K4522" s="4" t="str">
        <f>IF(ISERROR(MATCH(A4522,SEM_20201201_20210416!A:A,0)),"","Y")</f>
        <v/>
      </c>
      <c r="L4522" s="4" t="str">
        <f>IF(K4522="Y",VLOOKUP($A4522,SEM_20201201_20210416!$A:$G,3,FALSE),"")</f>
        <v/>
      </c>
      <c r="M4522" s="4" t="str">
        <f>IF(K4522="Y",VLOOKUP($A4522,SEM_20201201_20210416!$A:$G,4,FALSE),"")</f>
        <v/>
      </c>
      <c r="N4522" s="1" t="str">
        <f>IFERROR(VLOOKUP(A4522,SEM_20201201_20210416!A:F,6,FALSE),"")</f>
        <v/>
      </c>
      <c r="O4522" s="4" t="str">
        <f t="shared" si="354"/>
        <v/>
      </c>
      <c r="P4522" s="4" t="str">
        <f t="shared" si="355"/>
        <v/>
      </c>
    </row>
    <row r="4523" spans="1:16">
      <c r="A4523" s="3" t="s">
        <v>3781</v>
      </c>
      <c r="B4523">
        <v>2</v>
      </c>
      <c r="C4523">
        <v>0</v>
      </c>
      <c r="D4523" s="1">
        <v>0</v>
      </c>
      <c r="E4523" s="2">
        <v>97</v>
      </c>
      <c r="H4523" s="4" t="str">
        <f t="shared" si="351"/>
        <v/>
      </c>
      <c r="I4523" s="4" t="str">
        <f t="shared" si="352"/>
        <v/>
      </c>
      <c r="J4523" s="4" t="str">
        <f t="shared" si="353"/>
        <v/>
      </c>
      <c r="K4523" s="4" t="str">
        <f>IF(ISERROR(MATCH(A4523,SEM_20201201_20210416!A:A,0)),"","Y")</f>
        <v/>
      </c>
      <c r="L4523" s="4" t="str">
        <f>IF(K4523="Y",VLOOKUP($A4523,SEM_20201201_20210416!$A:$G,3,FALSE),"")</f>
        <v/>
      </c>
      <c r="M4523" s="4" t="str">
        <f>IF(K4523="Y",VLOOKUP($A4523,SEM_20201201_20210416!$A:$G,4,FALSE),"")</f>
        <v/>
      </c>
      <c r="N4523" s="1" t="str">
        <f>IFERROR(VLOOKUP(A4523,SEM_20201201_20210416!A:F,6,FALSE),"")</f>
        <v/>
      </c>
      <c r="O4523" s="4" t="str">
        <f t="shared" si="354"/>
        <v/>
      </c>
      <c r="P4523" s="4" t="str">
        <f t="shared" si="355"/>
        <v/>
      </c>
    </row>
    <row r="4524" spans="1:16">
      <c r="A4524" s="3" t="s">
        <v>4213</v>
      </c>
      <c r="B4524">
        <v>2</v>
      </c>
      <c r="C4524">
        <v>0</v>
      </c>
      <c r="D4524" s="1">
        <v>0</v>
      </c>
      <c r="E4524" s="2">
        <v>97</v>
      </c>
      <c r="H4524" s="4" t="str">
        <f t="shared" si="351"/>
        <v/>
      </c>
      <c r="I4524" s="4" t="str">
        <f t="shared" si="352"/>
        <v/>
      </c>
      <c r="J4524" s="4" t="str">
        <f t="shared" si="353"/>
        <v/>
      </c>
      <c r="K4524" s="4" t="str">
        <f>IF(ISERROR(MATCH(A4524,SEM_20201201_20210416!A:A,0)),"","Y")</f>
        <v/>
      </c>
      <c r="L4524" s="4" t="str">
        <f>IF(K4524="Y",VLOOKUP($A4524,SEM_20201201_20210416!$A:$G,3,FALSE),"")</f>
        <v/>
      </c>
      <c r="M4524" s="4" t="str">
        <f>IF(K4524="Y",VLOOKUP($A4524,SEM_20201201_20210416!$A:$G,4,FALSE),"")</f>
        <v/>
      </c>
      <c r="N4524" s="1" t="str">
        <f>IFERROR(VLOOKUP(A4524,SEM_20201201_20210416!A:F,6,FALSE),"")</f>
        <v/>
      </c>
      <c r="O4524" s="4" t="str">
        <f t="shared" si="354"/>
        <v/>
      </c>
      <c r="P4524" s="4" t="str">
        <f t="shared" si="355"/>
        <v/>
      </c>
    </row>
    <row r="4525" spans="1:16">
      <c r="A4525" s="3" t="s">
        <v>4238</v>
      </c>
      <c r="B4525">
        <v>2</v>
      </c>
      <c r="C4525">
        <v>0</v>
      </c>
      <c r="D4525" s="1">
        <v>0</v>
      </c>
      <c r="E4525" s="2">
        <v>97</v>
      </c>
      <c r="H4525" s="4" t="str">
        <f t="shared" si="351"/>
        <v/>
      </c>
      <c r="I4525" s="4" t="str">
        <f t="shared" si="352"/>
        <v/>
      </c>
      <c r="J4525" s="4" t="str">
        <f t="shared" si="353"/>
        <v/>
      </c>
      <c r="K4525" s="4" t="str">
        <f>IF(ISERROR(MATCH(A4525,SEM_20201201_20210416!A:A,0)),"","Y")</f>
        <v/>
      </c>
      <c r="L4525" s="4" t="str">
        <f>IF(K4525="Y",VLOOKUP($A4525,SEM_20201201_20210416!$A:$G,3,FALSE),"")</f>
        <v/>
      </c>
      <c r="M4525" s="4" t="str">
        <f>IF(K4525="Y",VLOOKUP($A4525,SEM_20201201_20210416!$A:$G,4,FALSE),"")</f>
        <v/>
      </c>
      <c r="N4525" s="1" t="str">
        <f>IFERROR(VLOOKUP(A4525,SEM_20201201_20210416!A:F,6,FALSE),"")</f>
        <v/>
      </c>
      <c r="O4525" s="4" t="str">
        <f t="shared" si="354"/>
        <v/>
      </c>
      <c r="P4525" s="4" t="str">
        <f t="shared" si="355"/>
        <v/>
      </c>
    </row>
    <row r="4526" spans="1:16">
      <c r="A4526" s="3" t="s">
        <v>3962</v>
      </c>
      <c r="B4526">
        <v>2</v>
      </c>
      <c r="C4526">
        <v>0</v>
      </c>
      <c r="D4526" s="1">
        <v>0</v>
      </c>
      <c r="E4526" s="2">
        <v>97.5</v>
      </c>
      <c r="H4526" s="4" t="str">
        <f t="shared" si="351"/>
        <v/>
      </c>
      <c r="I4526" s="4" t="str">
        <f t="shared" si="352"/>
        <v/>
      </c>
      <c r="J4526" s="4" t="str">
        <f t="shared" si="353"/>
        <v/>
      </c>
      <c r="K4526" s="4" t="str">
        <f>IF(ISERROR(MATCH(A4526,SEM_20201201_20210416!A:A,0)),"","Y")</f>
        <v/>
      </c>
      <c r="L4526" s="4" t="str">
        <f>IF(K4526="Y",VLOOKUP($A4526,SEM_20201201_20210416!$A:$G,3,FALSE),"")</f>
        <v/>
      </c>
      <c r="M4526" s="4" t="str">
        <f>IF(K4526="Y",VLOOKUP($A4526,SEM_20201201_20210416!$A:$G,4,FALSE),"")</f>
        <v/>
      </c>
      <c r="N4526" s="1" t="str">
        <f>IFERROR(VLOOKUP(A4526,SEM_20201201_20210416!A:F,6,FALSE),"")</f>
        <v/>
      </c>
      <c r="O4526" s="4" t="str">
        <f t="shared" si="354"/>
        <v/>
      </c>
      <c r="P4526" s="4" t="str">
        <f t="shared" si="355"/>
        <v/>
      </c>
    </row>
    <row r="4527" spans="1:16">
      <c r="A4527" s="3" t="s">
        <v>3978</v>
      </c>
      <c r="B4527">
        <v>2</v>
      </c>
      <c r="C4527">
        <v>0</v>
      </c>
      <c r="D4527" s="1">
        <v>0</v>
      </c>
      <c r="E4527" s="2">
        <v>97.5</v>
      </c>
      <c r="H4527" s="4" t="str">
        <f t="shared" si="351"/>
        <v/>
      </c>
      <c r="I4527" s="4" t="str">
        <f t="shared" si="352"/>
        <v/>
      </c>
      <c r="J4527" s="4" t="str">
        <f t="shared" si="353"/>
        <v/>
      </c>
      <c r="K4527" s="4" t="str">
        <f>IF(ISERROR(MATCH(A4527,SEM_20201201_20210416!A:A,0)),"","Y")</f>
        <v/>
      </c>
      <c r="L4527" s="4" t="str">
        <f>IF(K4527="Y",VLOOKUP($A4527,SEM_20201201_20210416!$A:$G,3,FALSE),"")</f>
        <v/>
      </c>
      <c r="M4527" s="4" t="str">
        <f>IF(K4527="Y",VLOOKUP($A4527,SEM_20201201_20210416!$A:$G,4,FALSE),"")</f>
        <v/>
      </c>
      <c r="N4527" s="1" t="str">
        <f>IFERROR(VLOOKUP(A4527,SEM_20201201_20210416!A:F,6,FALSE),"")</f>
        <v/>
      </c>
      <c r="O4527" s="4" t="str">
        <f t="shared" si="354"/>
        <v/>
      </c>
      <c r="P4527" s="4" t="str">
        <f t="shared" si="355"/>
        <v/>
      </c>
    </row>
    <row r="4528" spans="1:16">
      <c r="A4528" s="3" t="s">
        <v>4116</v>
      </c>
      <c r="B4528">
        <v>2</v>
      </c>
      <c r="C4528">
        <v>0</v>
      </c>
      <c r="D4528" s="1">
        <v>0</v>
      </c>
      <c r="E4528" s="2">
        <v>97.5</v>
      </c>
      <c r="H4528" s="4" t="str">
        <f t="shared" si="351"/>
        <v/>
      </c>
      <c r="I4528" s="4" t="str">
        <f t="shared" si="352"/>
        <v/>
      </c>
      <c r="J4528" s="4" t="str">
        <f t="shared" si="353"/>
        <v/>
      </c>
      <c r="K4528" s="4" t="str">
        <f>IF(ISERROR(MATCH(A4528,SEM_20201201_20210416!A:A,0)),"","Y")</f>
        <v/>
      </c>
      <c r="L4528" s="4" t="str">
        <f>IF(K4528="Y",VLOOKUP($A4528,SEM_20201201_20210416!$A:$G,3,FALSE),"")</f>
        <v/>
      </c>
      <c r="M4528" s="4" t="str">
        <f>IF(K4528="Y",VLOOKUP($A4528,SEM_20201201_20210416!$A:$G,4,FALSE),"")</f>
        <v/>
      </c>
      <c r="N4528" s="1" t="str">
        <f>IFERROR(VLOOKUP(A4528,SEM_20201201_20210416!A:F,6,FALSE),"")</f>
        <v/>
      </c>
      <c r="O4528" s="4" t="str">
        <f t="shared" si="354"/>
        <v/>
      </c>
      <c r="P4528" s="4" t="str">
        <f t="shared" si="355"/>
        <v/>
      </c>
    </row>
    <row r="4529" spans="1:16">
      <c r="A4529" s="3" t="s">
        <v>4147</v>
      </c>
      <c r="B4529">
        <v>2</v>
      </c>
      <c r="C4529">
        <v>0</v>
      </c>
      <c r="D4529" s="1">
        <v>0</v>
      </c>
      <c r="E4529" s="2">
        <v>97.5</v>
      </c>
      <c r="H4529" s="4" t="str">
        <f t="shared" si="351"/>
        <v/>
      </c>
      <c r="I4529" s="4" t="str">
        <f t="shared" si="352"/>
        <v/>
      </c>
      <c r="J4529" s="4" t="str">
        <f t="shared" si="353"/>
        <v/>
      </c>
      <c r="K4529" s="4" t="str">
        <f>IF(ISERROR(MATCH(A4529,SEM_20201201_20210416!A:A,0)),"","Y")</f>
        <v/>
      </c>
      <c r="L4529" s="4" t="str">
        <f>IF(K4529="Y",VLOOKUP($A4529,SEM_20201201_20210416!$A:$G,3,FALSE),"")</f>
        <v/>
      </c>
      <c r="M4529" s="4" t="str">
        <f>IF(K4529="Y",VLOOKUP($A4529,SEM_20201201_20210416!$A:$G,4,FALSE),"")</f>
        <v/>
      </c>
      <c r="N4529" s="1" t="str">
        <f>IFERROR(VLOOKUP(A4529,SEM_20201201_20210416!A:F,6,FALSE),"")</f>
        <v/>
      </c>
      <c r="O4529" s="4" t="str">
        <f t="shared" si="354"/>
        <v/>
      </c>
      <c r="P4529" s="4" t="str">
        <f t="shared" si="355"/>
        <v/>
      </c>
    </row>
    <row r="4530" spans="1:16">
      <c r="A4530" s="3" t="s">
        <v>4148</v>
      </c>
      <c r="B4530">
        <v>2</v>
      </c>
      <c r="C4530">
        <v>0</v>
      </c>
      <c r="D4530" s="1">
        <v>0</v>
      </c>
      <c r="E4530" s="2">
        <v>97.5</v>
      </c>
      <c r="H4530" s="4" t="str">
        <f t="shared" si="351"/>
        <v/>
      </c>
      <c r="I4530" s="4" t="str">
        <f t="shared" si="352"/>
        <v/>
      </c>
      <c r="J4530" s="4" t="str">
        <f t="shared" si="353"/>
        <v/>
      </c>
      <c r="K4530" s="4" t="str">
        <f>IF(ISERROR(MATCH(A4530,SEM_20201201_20210416!A:A,0)),"","Y")</f>
        <v/>
      </c>
      <c r="L4530" s="4" t="str">
        <f>IF(K4530="Y",VLOOKUP($A4530,SEM_20201201_20210416!$A:$G,3,FALSE),"")</f>
        <v/>
      </c>
      <c r="M4530" s="4" t="str">
        <f>IF(K4530="Y",VLOOKUP($A4530,SEM_20201201_20210416!$A:$G,4,FALSE),"")</f>
        <v/>
      </c>
      <c r="N4530" s="1" t="str">
        <f>IFERROR(VLOOKUP(A4530,SEM_20201201_20210416!A:F,6,FALSE),"")</f>
        <v/>
      </c>
      <c r="O4530" s="4" t="str">
        <f t="shared" si="354"/>
        <v/>
      </c>
      <c r="P4530" s="4" t="str">
        <f t="shared" si="355"/>
        <v/>
      </c>
    </row>
    <row r="4531" spans="1:16">
      <c r="A4531" s="3" t="s">
        <v>4269</v>
      </c>
      <c r="B4531">
        <v>2</v>
      </c>
      <c r="C4531">
        <v>0</v>
      </c>
      <c r="D4531" s="1">
        <v>0</v>
      </c>
      <c r="E4531" s="2">
        <v>97.5</v>
      </c>
      <c r="H4531" s="4" t="str">
        <f t="shared" si="351"/>
        <v/>
      </c>
      <c r="I4531" s="4" t="str">
        <f t="shared" si="352"/>
        <v/>
      </c>
      <c r="J4531" s="4" t="str">
        <f t="shared" si="353"/>
        <v/>
      </c>
      <c r="K4531" s="4" t="str">
        <f>IF(ISERROR(MATCH(A4531,SEM_20201201_20210416!A:A,0)),"","Y")</f>
        <v/>
      </c>
      <c r="L4531" s="4" t="str">
        <f>IF(K4531="Y",VLOOKUP($A4531,SEM_20201201_20210416!$A:$G,3,FALSE),"")</f>
        <v/>
      </c>
      <c r="M4531" s="4" t="str">
        <f>IF(K4531="Y",VLOOKUP($A4531,SEM_20201201_20210416!$A:$G,4,FALSE),"")</f>
        <v/>
      </c>
      <c r="N4531" s="1" t="str">
        <f>IFERROR(VLOOKUP(A4531,SEM_20201201_20210416!A:F,6,FALSE),"")</f>
        <v/>
      </c>
      <c r="O4531" s="4" t="str">
        <f t="shared" si="354"/>
        <v/>
      </c>
      <c r="P4531" s="4" t="str">
        <f t="shared" si="355"/>
        <v/>
      </c>
    </row>
    <row r="4532" spans="1:16">
      <c r="A4532" s="3" t="s">
        <v>3684</v>
      </c>
      <c r="B4532">
        <v>2</v>
      </c>
      <c r="C4532">
        <v>0</v>
      </c>
      <c r="D4532" s="1">
        <v>0</v>
      </c>
      <c r="E4532" s="2">
        <v>98</v>
      </c>
      <c r="H4532" s="4" t="str">
        <f t="shared" si="351"/>
        <v/>
      </c>
      <c r="I4532" s="4" t="str">
        <f t="shared" si="352"/>
        <v/>
      </c>
      <c r="J4532" s="4" t="str">
        <f t="shared" si="353"/>
        <v/>
      </c>
      <c r="K4532" s="4" t="str">
        <f>IF(ISERROR(MATCH(A4532,SEM_20201201_20210416!A:A,0)),"","Y")</f>
        <v/>
      </c>
      <c r="L4532" s="4" t="str">
        <f>IF(K4532="Y",VLOOKUP($A4532,SEM_20201201_20210416!$A:$G,3,FALSE),"")</f>
        <v/>
      </c>
      <c r="M4532" s="4" t="str">
        <f>IF(K4532="Y",VLOOKUP($A4532,SEM_20201201_20210416!$A:$G,4,FALSE),"")</f>
        <v/>
      </c>
      <c r="N4532" s="1" t="str">
        <f>IFERROR(VLOOKUP(A4532,SEM_20201201_20210416!A:F,6,FALSE),"")</f>
        <v/>
      </c>
      <c r="O4532" s="4" t="str">
        <f t="shared" si="354"/>
        <v/>
      </c>
      <c r="P4532" s="4" t="str">
        <f t="shared" si="355"/>
        <v/>
      </c>
    </row>
    <row r="4533" spans="1:16">
      <c r="A4533" s="3" t="s">
        <v>3886</v>
      </c>
      <c r="B4533">
        <v>2</v>
      </c>
      <c r="C4533">
        <v>0</v>
      </c>
      <c r="D4533" s="1">
        <v>0</v>
      </c>
      <c r="E4533" s="2">
        <v>98</v>
      </c>
      <c r="H4533" s="4" t="str">
        <f t="shared" si="351"/>
        <v/>
      </c>
      <c r="I4533" s="4" t="str">
        <f t="shared" si="352"/>
        <v/>
      </c>
      <c r="J4533" s="4" t="str">
        <f t="shared" si="353"/>
        <v/>
      </c>
      <c r="K4533" s="4" t="str">
        <f>IF(ISERROR(MATCH(A4533,SEM_20201201_20210416!A:A,0)),"","Y")</f>
        <v/>
      </c>
      <c r="L4533" s="4" t="str">
        <f>IF(K4533="Y",VLOOKUP($A4533,SEM_20201201_20210416!$A:$G,3,FALSE),"")</f>
        <v/>
      </c>
      <c r="M4533" s="4" t="str">
        <f>IF(K4533="Y",VLOOKUP($A4533,SEM_20201201_20210416!$A:$G,4,FALSE),"")</f>
        <v/>
      </c>
      <c r="N4533" s="1" t="str">
        <f>IFERROR(VLOOKUP(A4533,SEM_20201201_20210416!A:F,6,FALSE),"")</f>
        <v/>
      </c>
      <c r="O4533" s="4" t="str">
        <f t="shared" si="354"/>
        <v/>
      </c>
      <c r="P4533" s="4" t="str">
        <f t="shared" si="355"/>
        <v/>
      </c>
    </row>
    <row r="4534" spans="1:16">
      <c r="A4534" s="3" t="s">
        <v>4243</v>
      </c>
      <c r="B4534">
        <v>2</v>
      </c>
      <c r="C4534">
        <v>0</v>
      </c>
      <c r="D4534" s="1">
        <v>0</v>
      </c>
      <c r="E4534" s="2">
        <v>98</v>
      </c>
      <c r="H4534" s="4" t="str">
        <f t="shared" si="351"/>
        <v/>
      </c>
      <c r="I4534" s="4" t="str">
        <f t="shared" si="352"/>
        <v/>
      </c>
      <c r="J4534" s="4" t="str">
        <f t="shared" si="353"/>
        <v/>
      </c>
      <c r="K4534" s="4" t="str">
        <f>IF(ISERROR(MATCH(A4534,SEM_20201201_20210416!A:A,0)),"","Y")</f>
        <v/>
      </c>
      <c r="L4534" s="4" t="str">
        <f>IF(K4534="Y",VLOOKUP($A4534,SEM_20201201_20210416!$A:$G,3,FALSE),"")</f>
        <v/>
      </c>
      <c r="M4534" s="4" t="str">
        <f>IF(K4534="Y",VLOOKUP($A4534,SEM_20201201_20210416!$A:$G,4,FALSE),"")</f>
        <v/>
      </c>
      <c r="N4534" s="1" t="str">
        <f>IFERROR(VLOOKUP(A4534,SEM_20201201_20210416!A:F,6,FALSE),"")</f>
        <v/>
      </c>
      <c r="O4534" s="4" t="str">
        <f t="shared" si="354"/>
        <v/>
      </c>
      <c r="P4534" s="4" t="str">
        <f t="shared" si="355"/>
        <v/>
      </c>
    </row>
    <row r="4535" spans="1:16">
      <c r="A4535" s="3" t="s">
        <v>4337</v>
      </c>
      <c r="B4535">
        <v>2</v>
      </c>
      <c r="C4535">
        <v>0</v>
      </c>
      <c r="D4535" s="1">
        <v>0</v>
      </c>
      <c r="E4535" s="2">
        <v>98</v>
      </c>
      <c r="H4535" s="4" t="str">
        <f t="shared" si="351"/>
        <v/>
      </c>
      <c r="I4535" s="4" t="str">
        <f t="shared" si="352"/>
        <v/>
      </c>
      <c r="J4535" s="4" t="str">
        <f t="shared" si="353"/>
        <v/>
      </c>
      <c r="K4535" s="4" t="str">
        <f>IF(ISERROR(MATCH(A4535,SEM_20201201_20210416!A:A,0)),"","Y")</f>
        <v/>
      </c>
      <c r="L4535" s="4" t="str">
        <f>IF(K4535="Y",VLOOKUP($A4535,SEM_20201201_20210416!$A:$G,3,FALSE),"")</f>
        <v/>
      </c>
      <c r="M4535" s="4" t="str">
        <f>IF(K4535="Y",VLOOKUP($A4535,SEM_20201201_20210416!$A:$G,4,FALSE),"")</f>
        <v/>
      </c>
      <c r="N4535" s="1" t="str">
        <f>IFERROR(VLOOKUP(A4535,SEM_20201201_20210416!A:F,6,FALSE),"")</f>
        <v/>
      </c>
      <c r="O4535" s="4" t="str">
        <f t="shared" si="354"/>
        <v/>
      </c>
      <c r="P4535" s="4" t="str">
        <f t="shared" si="355"/>
        <v/>
      </c>
    </row>
    <row r="4536" spans="1:16">
      <c r="A4536" s="3" t="s">
        <v>4497</v>
      </c>
      <c r="B4536">
        <v>2</v>
      </c>
      <c r="C4536">
        <v>0</v>
      </c>
      <c r="D4536" s="1">
        <v>0</v>
      </c>
      <c r="E4536" s="2">
        <v>98</v>
      </c>
      <c r="H4536" s="4" t="str">
        <f t="shared" si="351"/>
        <v/>
      </c>
      <c r="I4536" s="4" t="str">
        <f t="shared" si="352"/>
        <v/>
      </c>
      <c r="J4536" s="4" t="str">
        <f t="shared" si="353"/>
        <v/>
      </c>
      <c r="K4536" s="4" t="str">
        <f>IF(ISERROR(MATCH(A4536,SEM_20201201_20210416!A:A,0)),"","Y")</f>
        <v/>
      </c>
      <c r="L4536" s="4" t="str">
        <f>IF(K4536="Y",VLOOKUP($A4536,SEM_20201201_20210416!$A:$G,3,FALSE),"")</f>
        <v/>
      </c>
      <c r="M4536" s="4" t="str">
        <f>IF(K4536="Y",VLOOKUP($A4536,SEM_20201201_20210416!$A:$G,4,FALSE),"")</f>
        <v/>
      </c>
      <c r="N4536" s="1" t="str">
        <f>IFERROR(VLOOKUP(A4536,SEM_20201201_20210416!A:F,6,FALSE),"")</f>
        <v/>
      </c>
      <c r="O4536" s="4" t="str">
        <f t="shared" si="354"/>
        <v/>
      </c>
      <c r="P4536" s="4" t="str">
        <f t="shared" si="355"/>
        <v/>
      </c>
    </row>
    <row r="4537" spans="1:16">
      <c r="A4537" s="3" t="s">
        <v>3875</v>
      </c>
      <c r="B4537">
        <v>2</v>
      </c>
      <c r="C4537">
        <v>0</v>
      </c>
      <c r="D4537" s="1">
        <v>0</v>
      </c>
      <c r="E4537" s="2">
        <v>98.5</v>
      </c>
      <c r="H4537" s="4" t="str">
        <f t="shared" si="351"/>
        <v/>
      </c>
      <c r="I4537" s="4" t="str">
        <f t="shared" si="352"/>
        <v/>
      </c>
      <c r="J4537" s="4" t="str">
        <f t="shared" si="353"/>
        <v/>
      </c>
      <c r="K4537" s="4" t="str">
        <f>IF(ISERROR(MATCH(A4537,SEM_20201201_20210416!A:A,0)),"","Y")</f>
        <v/>
      </c>
      <c r="L4537" s="4" t="str">
        <f>IF(K4537="Y",VLOOKUP($A4537,SEM_20201201_20210416!$A:$G,3,FALSE),"")</f>
        <v/>
      </c>
      <c r="M4537" s="4" t="str">
        <f>IF(K4537="Y",VLOOKUP($A4537,SEM_20201201_20210416!$A:$G,4,FALSE),"")</f>
        <v/>
      </c>
      <c r="N4537" s="1" t="str">
        <f>IFERROR(VLOOKUP(A4537,SEM_20201201_20210416!A:F,6,FALSE),"")</f>
        <v/>
      </c>
      <c r="O4537" s="4" t="str">
        <f t="shared" si="354"/>
        <v/>
      </c>
      <c r="P4537" s="4" t="str">
        <f t="shared" si="355"/>
        <v/>
      </c>
    </row>
    <row r="4538" spans="1:16">
      <c r="A4538" s="3" t="s">
        <v>3940</v>
      </c>
      <c r="B4538">
        <v>2</v>
      </c>
      <c r="C4538">
        <v>0</v>
      </c>
      <c r="D4538" s="1">
        <v>0</v>
      </c>
      <c r="E4538" s="2">
        <v>98.5</v>
      </c>
      <c r="H4538" s="4" t="str">
        <f t="shared" si="351"/>
        <v/>
      </c>
      <c r="I4538" s="4" t="str">
        <f t="shared" si="352"/>
        <v/>
      </c>
      <c r="J4538" s="4" t="str">
        <f t="shared" si="353"/>
        <v/>
      </c>
      <c r="K4538" s="4" t="str">
        <f>IF(ISERROR(MATCH(A4538,SEM_20201201_20210416!A:A,0)),"","Y")</f>
        <v/>
      </c>
      <c r="L4538" s="4" t="str">
        <f>IF(K4538="Y",VLOOKUP($A4538,SEM_20201201_20210416!$A:$G,3,FALSE),"")</f>
        <v/>
      </c>
      <c r="M4538" s="4" t="str">
        <f>IF(K4538="Y",VLOOKUP($A4538,SEM_20201201_20210416!$A:$G,4,FALSE),"")</f>
        <v/>
      </c>
      <c r="N4538" s="1" t="str">
        <f>IFERROR(VLOOKUP(A4538,SEM_20201201_20210416!A:F,6,FALSE),"")</f>
        <v/>
      </c>
      <c r="O4538" s="4" t="str">
        <f t="shared" si="354"/>
        <v/>
      </c>
      <c r="P4538" s="4" t="str">
        <f t="shared" si="355"/>
        <v/>
      </c>
    </row>
    <row r="4539" spans="1:16">
      <c r="A4539" s="3" t="s">
        <v>4195</v>
      </c>
      <c r="B4539">
        <v>2</v>
      </c>
      <c r="C4539">
        <v>0</v>
      </c>
      <c r="D4539" s="1">
        <v>0</v>
      </c>
      <c r="E4539" s="2">
        <v>98.5</v>
      </c>
      <c r="H4539" s="4" t="str">
        <f t="shared" si="351"/>
        <v/>
      </c>
      <c r="I4539" s="4" t="str">
        <f t="shared" si="352"/>
        <v/>
      </c>
      <c r="J4539" s="4" t="str">
        <f t="shared" si="353"/>
        <v/>
      </c>
      <c r="K4539" s="4" t="str">
        <f>IF(ISERROR(MATCH(A4539,SEM_20201201_20210416!A:A,0)),"","Y")</f>
        <v/>
      </c>
      <c r="L4539" s="4" t="str">
        <f>IF(K4539="Y",VLOOKUP($A4539,SEM_20201201_20210416!$A:$G,3,FALSE),"")</f>
        <v/>
      </c>
      <c r="M4539" s="4" t="str">
        <f>IF(K4539="Y",VLOOKUP($A4539,SEM_20201201_20210416!$A:$G,4,FALSE),"")</f>
        <v/>
      </c>
      <c r="N4539" s="1" t="str">
        <f>IFERROR(VLOOKUP(A4539,SEM_20201201_20210416!A:F,6,FALSE),"")</f>
        <v/>
      </c>
      <c r="O4539" s="4" t="str">
        <f t="shared" si="354"/>
        <v/>
      </c>
      <c r="P4539" s="4" t="str">
        <f t="shared" si="355"/>
        <v/>
      </c>
    </row>
    <row r="4540" spans="1:16">
      <c r="A4540" s="3" t="s">
        <v>4301</v>
      </c>
      <c r="B4540">
        <v>2</v>
      </c>
      <c r="C4540">
        <v>0</v>
      </c>
      <c r="D4540" s="1">
        <v>0</v>
      </c>
      <c r="E4540" s="2">
        <v>98.5</v>
      </c>
      <c r="H4540" s="4" t="str">
        <f t="shared" si="351"/>
        <v/>
      </c>
      <c r="I4540" s="4" t="str">
        <f t="shared" si="352"/>
        <v/>
      </c>
      <c r="J4540" s="4" t="str">
        <f t="shared" si="353"/>
        <v/>
      </c>
      <c r="K4540" s="4" t="str">
        <f>IF(ISERROR(MATCH(A4540,SEM_20201201_20210416!A:A,0)),"","Y")</f>
        <v/>
      </c>
      <c r="L4540" s="4" t="str">
        <f>IF(K4540="Y",VLOOKUP($A4540,SEM_20201201_20210416!$A:$G,3,FALSE),"")</f>
        <v/>
      </c>
      <c r="M4540" s="4" t="str">
        <f>IF(K4540="Y",VLOOKUP($A4540,SEM_20201201_20210416!$A:$G,4,FALSE),"")</f>
        <v/>
      </c>
      <c r="N4540" s="1" t="str">
        <f>IFERROR(VLOOKUP(A4540,SEM_20201201_20210416!A:F,6,FALSE),"")</f>
        <v/>
      </c>
      <c r="O4540" s="4" t="str">
        <f t="shared" si="354"/>
        <v/>
      </c>
      <c r="P4540" s="4" t="str">
        <f t="shared" si="355"/>
        <v/>
      </c>
    </row>
    <row r="4541" spans="1:16">
      <c r="A4541" s="3" t="s">
        <v>4313</v>
      </c>
      <c r="B4541">
        <v>2</v>
      </c>
      <c r="C4541">
        <v>0</v>
      </c>
      <c r="D4541" s="1">
        <v>0</v>
      </c>
      <c r="E4541" s="2">
        <v>98.5</v>
      </c>
      <c r="H4541" s="4" t="str">
        <f t="shared" si="351"/>
        <v/>
      </c>
      <c r="I4541" s="4" t="str">
        <f t="shared" si="352"/>
        <v/>
      </c>
      <c r="J4541" s="4" t="str">
        <f t="shared" si="353"/>
        <v/>
      </c>
      <c r="K4541" s="4" t="str">
        <f>IF(ISERROR(MATCH(A4541,SEM_20201201_20210416!A:A,0)),"","Y")</f>
        <v/>
      </c>
      <c r="L4541" s="4" t="str">
        <f>IF(K4541="Y",VLOOKUP($A4541,SEM_20201201_20210416!$A:$G,3,FALSE),"")</f>
        <v/>
      </c>
      <c r="M4541" s="4" t="str">
        <f>IF(K4541="Y",VLOOKUP($A4541,SEM_20201201_20210416!$A:$G,4,FALSE),"")</f>
        <v/>
      </c>
      <c r="N4541" s="1" t="str">
        <f>IFERROR(VLOOKUP(A4541,SEM_20201201_20210416!A:F,6,FALSE),"")</f>
        <v/>
      </c>
      <c r="O4541" s="4" t="str">
        <f t="shared" si="354"/>
        <v/>
      </c>
      <c r="P4541" s="4" t="str">
        <f t="shared" si="355"/>
        <v/>
      </c>
    </row>
    <row r="4542" spans="1:16">
      <c r="A4542" s="3" t="s">
        <v>4334</v>
      </c>
      <c r="B4542">
        <v>2</v>
      </c>
      <c r="C4542">
        <v>0</v>
      </c>
      <c r="D4542" s="1">
        <v>0</v>
      </c>
      <c r="E4542" s="2">
        <v>98.5</v>
      </c>
      <c r="H4542" s="4" t="str">
        <f t="shared" si="351"/>
        <v/>
      </c>
      <c r="I4542" s="4" t="str">
        <f t="shared" si="352"/>
        <v/>
      </c>
      <c r="J4542" s="4" t="str">
        <f t="shared" si="353"/>
        <v/>
      </c>
      <c r="K4542" s="4" t="str">
        <f>IF(ISERROR(MATCH(A4542,SEM_20201201_20210416!A:A,0)),"","Y")</f>
        <v/>
      </c>
      <c r="L4542" s="4" t="str">
        <f>IF(K4542="Y",VLOOKUP($A4542,SEM_20201201_20210416!$A:$G,3,FALSE),"")</f>
        <v/>
      </c>
      <c r="M4542" s="4" t="str">
        <f>IF(K4542="Y",VLOOKUP($A4542,SEM_20201201_20210416!$A:$G,4,FALSE),"")</f>
        <v/>
      </c>
      <c r="N4542" s="1" t="str">
        <f>IFERROR(VLOOKUP(A4542,SEM_20201201_20210416!A:F,6,FALSE),"")</f>
        <v/>
      </c>
      <c r="O4542" s="4" t="str">
        <f t="shared" si="354"/>
        <v/>
      </c>
      <c r="P4542" s="4" t="str">
        <f t="shared" si="355"/>
        <v/>
      </c>
    </row>
    <row r="4543" spans="1:16">
      <c r="A4543" s="3" t="s">
        <v>4382</v>
      </c>
      <c r="B4543">
        <v>2</v>
      </c>
      <c r="C4543">
        <v>0</v>
      </c>
      <c r="D4543" s="1">
        <v>0</v>
      </c>
      <c r="E4543" s="2">
        <v>98.5</v>
      </c>
      <c r="H4543" s="4" t="str">
        <f t="shared" si="351"/>
        <v/>
      </c>
      <c r="I4543" s="4" t="str">
        <f t="shared" si="352"/>
        <v/>
      </c>
      <c r="J4543" s="4" t="str">
        <f t="shared" si="353"/>
        <v/>
      </c>
      <c r="K4543" s="4" t="str">
        <f>IF(ISERROR(MATCH(A4543,SEM_20201201_20210416!A:A,0)),"","Y")</f>
        <v/>
      </c>
      <c r="L4543" s="4" t="str">
        <f>IF(K4543="Y",VLOOKUP($A4543,SEM_20201201_20210416!$A:$G,3,FALSE),"")</f>
        <v/>
      </c>
      <c r="M4543" s="4" t="str">
        <f>IF(K4543="Y",VLOOKUP($A4543,SEM_20201201_20210416!$A:$G,4,FALSE),"")</f>
        <v/>
      </c>
      <c r="N4543" s="1" t="str">
        <f>IFERROR(VLOOKUP(A4543,SEM_20201201_20210416!A:F,6,FALSE),"")</f>
        <v/>
      </c>
      <c r="O4543" s="4" t="str">
        <f t="shared" si="354"/>
        <v/>
      </c>
      <c r="P4543" s="4" t="str">
        <f t="shared" si="355"/>
        <v/>
      </c>
    </row>
    <row r="4544" spans="1:16">
      <c r="A4544" s="3" t="s">
        <v>4393</v>
      </c>
      <c r="B4544">
        <v>2</v>
      </c>
      <c r="C4544">
        <v>0</v>
      </c>
      <c r="D4544" s="1">
        <v>0</v>
      </c>
      <c r="E4544" s="2">
        <v>98.5</v>
      </c>
      <c r="H4544" s="4" t="str">
        <f t="shared" si="351"/>
        <v/>
      </c>
      <c r="I4544" s="4" t="str">
        <f t="shared" si="352"/>
        <v/>
      </c>
      <c r="J4544" s="4" t="str">
        <f t="shared" si="353"/>
        <v/>
      </c>
      <c r="K4544" s="4" t="str">
        <f>IF(ISERROR(MATCH(A4544,SEM_20201201_20210416!A:A,0)),"","Y")</f>
        <v/>
      </c>
      <c r="L4544" s="4" t="str">
        <f>IF(K4544="Y",VLOOKUP($A4544,SEM_20201201_20210416!$A:$G,3,FALSE),"")</f>
        <v/>
      </c>
      <c r="M4544" s="4" t="str">
        <f>IF(K4544="Y",VLOOKUP($A4544,SEM_20201201_20210416!$A:$G,4,FALSE),"")</f>
        <v/>
      </c>
      <c r="N4544" s="1" t="str">
        <f>IFERROR(VLOOKUP(A4544,SEM_20201201_20210416!A:F,6,FALSE),"")</f>
        <v/>
      </c>
      <c r="O4544" s="4" t="str">
        <f t="shared" si="354"/>
        <v/>
      </c>
      <c r="P4544" s="4" t="str">
        <f t="shared" si="355"/>
        <v/>
      </c>
    </row>
    <row r="4545" spans="1:16">
      <c r="A4545" s="3" t="s">
        <v>4558</v>
      </c>
      <c r="B4545">
        <v>2</v>
      </c>
      <c r="C4545">
        <v>0</v>
      </c>
      <c r="D4545" s="1">
        <v>0</v>
      </c>
      <c r="E4545" s="2">
        <v>98.5</v>
      </c>
      <c r="H4545" s="4" t="str">
        <f t="shared" si="351"/>
        <v/>
      </c>
      <c r="I4545" s="4" t="str">
        <f t="shared" si="352"/>
        <v/>
      </c>
      <c r="J4545" s="4" t="str">
        <f t="shared" si="353"/>
        <v/>
      </c>
      <c r="K4545" s="4" t="str">
        <f>IF(ISERROR(MATCH(A4545,SEM_20201201_20210416!A:A,0)),"","Y")</f>
        <v/>
      </c>
      <c r="L4545" s="4" t="str">
        <f>IF(K4545="Y",VLOOKUP($A4545,SEM_20201201_20210416!$A:$G,3,FALSE),"")</f>
        <v/>
      </c>
      <c r="M4545" s="4" t="str">
        <f>IF(K4545="Y",VLOOKUP($A4545,SEM_20201201_20210416!$A:$G,4,FALSE),"")</f>
        <v/>
      </c>
      <c r="N4545" s="1" t="str">
        <f>IFERROR(VLOOKUP(A4545,SEM_20201201_20210416!A:F,6,FALSE),"")</f>
        <v/>
      </c>
      <c r="O4545" s="4" t="str">
        <f t="shared" si="354"/>
        <v/>
      </c>
      <c r="P4545" s="4" t="str">
        <f t="shared" si="355"/>
        <v/>
      </c>
    </row>
    <row r="4546" spans="1:16">
      <c r="A4546" s="3" t="s">
        <v>3928</v>
      </c>
      <c r="B4546">
        <v>2</v>
      </c>
      <c r="C4546">
        <v>0</v>
      </c>
      <c r="D4546" s="1">
        <v>0</v>
      </c>
      <c r="E4546" s="2">
        <v>99</v>
      </c>
      <c r="H4546" s="4" t="str">
        <f t="shared" si="351"/>
        <v/>
      </c>
      <c r="I4546" s="4" t="str">
        <f t="shared" si="352"/>
        <v/>
      </c>
      <c r="J4546" s="4" t="str">
        <f t="shared" si="353"/>
        <v/>
      </c>
      <c r="K4546" s="4" t="str">
        <f>IF(ISERROR(MATCH(A4546,SEM_20201201_20210416!A:A,0)),"","Y")</f>
        <v/>
      </c>
      <c r="L4546" s="4" t="str">
        <f>IF(K4546="Y",VLOOKUP($A4546,SEM_20201201_20210416!$A:$G,3,FALSE),"")</f>
        <v/>
      </c>
      <c r="M4546" s="4" t="str">
        <f>IF(K4546="Y",VLOOKUP($A4546,SEM_20201201_20210416!$A:$G,4,FALSE),"")</f>
        <v/>
      </c>
      <c r="N4546" s="1" t="str">
        <f>IFERROR(VLOOKUP(A4546,SEM_20201201_20210416!A:F,6,FALSE),"")</f>
        <v/>
      </c>
      <c r="O4546" s="4" t="str">
        <f t="shared" si="354"/>
        <v/>
      </c>
      <c r="P4546" s="4" t="str">
        <f t="shared" si="355"/>
        <v/>
      </c>
    </row>
    <row r="4547" spans="1:16">
      <c r="A4547" s="3" t="s">
        <v>4545</v>
      </c>
      <c r="B4547">
        <v>2</v>
      </c>
      <c r="C4547">
        <v>0</v>
      </c>
      <c r="D4547" s="1">
        <v>0</v>
      </c>
      <c r="E4547" s="2">
        <v>99</v>
      </c>
      <c r="H4547" s="4" t="str">
        <f t="shared" ref="H4547:H4610" si="356">IF(AND(E4547&gt;=2,E4547&lt;3),"Y","")</f>
        <v/>
      </c>
      <c r="I4547" s="4" t="str">
        <f t="shared" ref="I4547:I4610" si="357">IF(AND(E4547&gt;=4,E4547&lt;5),"Y","")</f>
        <v/>
      </c>
      <c r="J4547" s="4" t="str">
        <f t="shared" ref="J4547:J4610" si="358">IF(AND(E4547&gt;=6,E4547&lt;7),"Y","")</f>
        <v/>
      </c>
      <c r="K4547" s="4" t="str">
        <f>IF(ISERROR(MATCH(A4547,SEM_20201201_20210416!A:A,0)),"","Y")</f>
        <v/>
      </c>
      <c r="L4547" s="4" t="str">
        <f>IF(K4547="Y",VLOOKUP($A4547,SEM_20201201_20210416!$A:$G,3,FALSE),"")</f>
        <v/>
      </c>
      <c r="M4547" s="4" t="str">
        <f>IF(K4547="Y",VLOOKUP($A4547,SEM_20201201_20210416!$A:$G,4,FALSE),"")</f>
        <v/>
      </c>
      <c r="N4547" s="1" t="str">
        <f>IFERROR(VLOOKUP(A4547,SEM_20201201_20210416!A:F,6,FALSE),"")</f>
        <v/>
      </c>
      <c r="O4547" s="4" t="str">
        <f t="shared" ref="O4547:O4610" si="359">IF(AND(K4547="Y",M4547&gt;C4547),"Y","")</f>
        <v/>
      </c>
      <c r="P4547" s="4" t="str">
        <f t="shared" ref="P4547:P4610" si="360">IF(AND(G4547&lt;&gt;"N",E4547&gt;$V$1,D4547&lt;$V$2,B4547&gt;=$V$3),"Y","")</f>
        <v/>
      </c>
    </row>
    <row r="4548" spans="1:16">
      <c r="A4548" s="3" t="s">
        <v>3936</v>
      </c>
      <c r="B4548">
        <v>2</v>
      </c>
      <c r="C4548">
        <v>0</v>
      </c>
      <c r="D4548" s="1">
        <v>0</v>
      </c>
      <c r="E4548" s="2">
        <v>99.5</v>
      </c>
      <c r="H4548" s="4" t="str">
        <f t="shared" si="356"/>
        <v/>
      </c>
      <c r="I4548" s="4" t="str">
        <f t="shared" si="357"/>
        <v/>
      </c>
      <c r="J4548" s="4" t="str">
        <f t="shared" si="358"/>
        <v/>
      </c>
      <c r="K4548" s="4" t="str">
        <f>IF(ISERROR(MATCH(A4548,SEM_20201201_20210416!A:A,0)),"","Y")</f>
        <v/>
      </c>
      <c r="L4548" s="4" t="str">
        <f>IF(K4548="Y",VLOOKUP($A4548,SEM_20201201_20210416!$A:$G,3,FALSE),"")</f>
        <v/>
      </c>
      <c r="M4548" s="4" t="str">
        <f>IF(K4548="Y",VLOOKUP($A4548,SEM_20201201_20210416!$A:$G,4,FALSE),"")</f>
        <v/>
      </c>
      <c r="N4548" s="1" t="str">
        <f>IFERROR(VLOOKUP(A4548,SEM_20201201_20210416!A:F,6,FALSE),"")</f>
        <v/>
      </c>
      <c r="O4548" s="4" t="str">
        <f t="shared" si="359"/>
        <v/>
      </c>
      <c r="P4548" s="4" t="str">
        <f t="shared" si="360"/>
        <v/>
      </c>
    </row>
    <row r="4549" spans="1:16">
      <c r="A4549" s="3" t="s">
        <v>3751</v>
      </c>
      <c r="B4549">
        <v>2</v>
      </c>
      <c r="C4549">
        <v>0</v>
      </c>
      <c r="D4549" s="1">
        <v>0</v>
      </c>
      <c r="E4549" s="2">
        <v>100</v>
      </c>
      <c r="H4549" s="4" t="str">
        <f t="shared" si="356"/>
        <v/>
      </c>
      <c r="I4549" s="4" t="str">
        <f t="shared" si="357"/>
        <v/>
      </c>
      <c r="J4549" s="4" t="str">
        <f t="shared" si="358"/>
        <v/>
      </c>
      <c r="K4549" s="4" t="str">
        <f>IF(ISERROR(MATCH(A4549,SEM_20201201_20210416!A:A,0)),"","Y")</f>
        <v/>
      </c>
      <c r="L4549" s="4" t="str">
        <f>IF(K4549="Y",VLOOKUP($A4549,SEM_20201201_20210416!$A:$G,3,FALSE),"")</f>
        <v/>
      </c>
      <c r="M4549" s="4" t="str">
        <f>IF(K4549="Y",VLOOKUP($A4549,SEM_20201201_20210416!$A:$G,4,FALSE),"")</f>
        <v/>
      </c>
      <c r="N4549" s="1" t="str">
        <f>IFERROR(VLOOKUP(A4549,SEM_20201201_20210416!A:F,6,FALSE),"")</f>
        <v/>
      </c>
      <c r="O4549" s="4" t="str">
        <f t="shared" si="359"/>
        <v/>
      </c>
      <c r="P4549" s="4" t="str">
        <f t="shared" si="360"/>
        <v/>
      </c>
    </row>
    <row r="4550" spans="1:16">
      <c r="A4550" s="3" t="s">
        <v>3807</v>
      </c>
      <c r="B4550">
        <v>2</v>
      </c>
      <c r="C4550">
        <v>0</v>
      </c>
      <c r="D4550" s="1">
        <v>0</v>
      </c>
      <c r="E4550" s="2">
        <v>100</v>
      </c>
      <c r="H4550" s="4" t="str">
        <f t="shared" si="356"/>
        <v/>
      </c>
      <c r="I4550" s="4" t="str">
        <f t="shared" si="357"/>
        <v/>
      </c>
      <c r="J4550" s="4" t="str">
        <f t="shared" si="358"/>
        <v/>
      </c>
      <c r="K4550" s="4" t="str">
        <f>IF(ISERROR(MATCH(A4550,SEM_20201201_20210416!A:A,0)),"","Y")</f>
        <v/>
      </c>
      <c r="L4550" s="4" t="str">
        <f>IF(K4550="Y",VLOOKUP($A4550,SEM_20201201_20210416!$A:$G,3,FALSE),"")</f>
        <v/>
      </c>
      <c r="M4550" s="4" t="str">
        <f>IF(K4550="Y",VLOOKUP($A4550,SEM_20201201_20210416!$A:$G,4,FALSE),"")</f>
        <v/>
      </c>
      <c r="N4550" s="1" t="str">
        <f>IFERROR(VLOOKUP(A4550,SEM_20201201_20210416!A:F,6,FALSE),"")</f>
        <v/>
      </c>
      <c r="O4550" s="4" t="str">
        <f t="shared" si="359"/>
        <v/>
      </c>
      <c r="P4550" s="4" t="str">
        <f t="shared" si="360"/>
        <v/>
      </c>
    </row>
    <row r="4551" spans="1:16">
      <c r="A4551" s="3" t="s">
        <v>4136</v>
      </c>
      <c r="B4551">
        <v>2</v>
      </c>
      <c r="C4551">
        <v>0</v>
      </c>
      <c r="D4551" s="1">
        <v>0</v>
      </c>
      <c r="E4551" s="2">
        <v>100</v>
      </c>
      <c r="H4551" s="4" t="str">
        <f t="shared" si="356"/>
        <v/>
      </c>
      <c r="I4551" s="4" t="str">
        <f t="shared" si="357"/>
        <v/>
      </c>
      <c r="J4551" s="4" t="str">
        <f t="shared" si="358"/>
        <v/>
      </c>
      <c r="K4551" s="4" t="str">
        <f>IF(ISERROR(MATCH(A4551,SEM_20201201_20210416!A:A,0)),"","Y")</f>
        <v/>
      </c>
      <c r="L4551" s="4" t="str">
        <f>IF(K4551="Y",VLOOKUP($A4551,SEM_20201201_20210416!$A:$G,3,FALSE),"")</f>
        <v/>
      </c>
      <c r="M4551" s="4" t="str">
        <f>IF(K4551="Y",VLOOKUP($A4551,SEM_20201201_20210416!$A:$G,4,FALSE),"")</f>
        <v/>
      </c>
      <c r="N4551" s="1" t="str">
        <f>IFERROR(VLOOKUP(A4551,SEM_20201201_20210416!A:F,6,FALSE),"")</f>
        <v/>
      </c>
      <c r="O4551" s="4" t="str">
        <f t="shared" si="359"/>
        <v/>
      </c>
      <c r="P4551" s="4" t="str">
        <f t="shared" si="360"/>
        <v/>
      </c>
    </row>
    <row r="4552" spans="1:16">
      <c r="A4552" s="3" t="s">
        <v>4562</v>
      </c>
      <c r="B4552">
        <v>2</v>
      </c>
      <c r="C4552">
        <v>0</v>
      </c>
      <c r="D4552" s="1">
        <v>0</v>
      </c>
      <c r="E4552" s="2">
        <v>100</v>
      </c>
      <c r="H4552" s="4" t="str">
        <f t="shared" si="356"/>
        <v/>
      </c>
      <c r="I4552" s="4" t="str">
        <f t="shared" si="357"/>
        <v/>
      </c>
      <c r="J4552" s="4" t="str">
        <f t="shared" si="358"/>
        <v/>
      </c>
      <c r="K4552" s="4" t="str">
        <f>IF(ISERROR(MATCH(A4552,SEM_20201201_20210416!A:A,0)),"","Y")</f>
        <v/>
      </c>
      <c r="L4552" s="4" t="str">
        <f>IF(K4552="Y",VLOOKUP($A4552,SEM_20201201_20210416!$A:$G,3,FALSE),"")</f>
        <v/>
      </c>
      <c r="M4552" s="4" t="str">
        <f>IF(K4552="Y",VLOOKUP($A4552,SEM_20201201_20210416!$A:$G,4,FALSE),"")</f>
        <v/>
      </c>
      <c r="N4552" s="1" t="str">
        <f>IFERROR(VLOOKUP(A4552,SEM_20201201_20210416!A:F,6,FALSE),"")</f>
        <v/>
      </c>
      <c r="O4552" s="4" t="str">
        <f t="shared" si="359"/>
        <v/>
      </c>
      <c r="P4552" s="4" t="str">
        <f t="shared" si="360"/>
        <v/>
      </c>
    </row>
    <row r="4553" spans="1:16">
      <c r="A4553" s="3" t="s">
        <v>3977</v>
      </c>
      <c r="B4553">
        <v>2</v>
      </c>
      <c r="C4553">
        <v>0</v>
      </c>
      <c r="D4553" s="1">
        <v>0</v>
      </c>
      <c r="E4553" s="2">
        <v>100.5</v>
      </c>
      <c r="H4553" s="4" t="str">
        <f t="shared" si="356"/>
        <v/>
      </c>
      <c r="I4553" s="4" t="str">
        <f t="shared" si="357"/>
        <v/>
      </c>
      <c r="J4553" s="4" t="str">
        <f t="shared" si="358"/>
        <v/>
      </c>
      <c r="K4553" s="4" t="str">
        <f>IF(ISERROR(MATCH(A4553,SEM_20201201_20210416!A:A,0)),"","Y")</f>
        <v/>
      </c>
      <c r="L4553" s="4" t="str">
        <f>IF(K4553="Y",VLOOKUP($A4553,SEM_20201201_20210416!$A:$G,3,FALSE),"")</f>
        <v/>
      </c>
      <c r="M4553" s="4" t="str">
        <f>IF(K4553="Y",VLOOKUP($A4553,SEM_20201201_20210416!$A:$G,4,FALSE),"")</f>
        <v/>
      </c>
      <c r="N4553" s="1" t="str">
        <f>IFERROR(VLOOKUP(A4553,SEM_20201201_20210416!A:F,6,FALSE),"")</f>
        <v/>
      </c>
      <c r="O4553" s="4" t="str">
        <f t="shared" si="359"/>
        <v/>
      </c>
      <c r="P4553" s="4" t="str">
        <f t="shared" si="360"/>
        <v/>
      </c>
    </row>
    <row r="4554" spans="1:16">
      <c r="A4554" s="3" t="s">
        <v>4174</v>
      </c>
      <c r="B4554">
        <v>2</v>
      </c>
      <c r="C4554">
        <v>0</v>
      </c>
      <c r="D4554" s="1">
        <v>0</v>
      </c>
      <c r="E4554" s="2">
        <v>101</v>
      </c>
      <c r="H4554" s="4" t="str">
        <f t="shared" si="356"/>
        <v/>
      </c>
      <c r="I4554" s="4" t="str">
        <f t="shared" si="357"/>
        <v/>
      </c>
      <c r="J4554" s="4" t="str">
        <f t="shared" si="358"/>
        <v/>
      </c>
      <c r="K4554" s="4" t="str">
        <f>IF(ISERROR(MATCH(A4554,SEM_20201201_20210416!A:A,0)),"","Y")</f>
        <v/>
      </c>
      <c r="L4554" s="4" t="str">
        <f>IF(K4554="Y",VLOOKUP($A4554,SEM_20201201_20210416!$A:$G,3,FALSE),"")</f>
        <v/>
      </c>
      <c r="M4554" s="4" t="str">
        <f>IF(K4554="Y",VLOOKUP($A4554,SEM_20201201_20210416!$A:$G,4,FALSE),"")</f>
        <v/>
      </c>
      <c r="N4554" s="1" t="str">
        <f>IFERROR(VLOOKUP(A4554,SEM_20201201_20210416!A:F,6,FALSE),"")</f>
        <v/>
      </c>
      <c r="O4554" s="4" t="str">
        <f t="shared" si="359"/>
        <v/>
      </c>
      <c r="P4554" s="4" t="str">
        <f t="shared" si="360"/>
        <v/>
      </c>
    </row>
    <row r="4555" spans="1:16">
      <c r="A4555" s="3" t="s">
        <v>4200</v>
      </c>
      <c r="B4555">
        <v>2</v>
      </c>
      <c r="C4555">
        <v>0</v>
      </c>
      <c r="D4555" s="1">
        <v>0</v>
      </c>
      <c r="E4555" s="2">
        <v>101</v>
      </c>
      <c r="H4555" s="4" t="str">
        <f t="shared" si="356"/>
        <v/>
      </c>
      <c r="I4555" s="4" t="str">
        <f t="shared" si="357"/>
        <v/>
      </c>
      <c r="J4555" s="4" t="str">
        <f t="shared" si="358"/>
        <v/>
      </c>
      <c r="K4555" s="4" t="str">
        <f>IF(ISERROR(MATCH(A4555,SEM_20201201_20210416!A:A,0)),"","Y")</f>
        <v/>
      </c>
      <c r="L4555" s="4" t="str">
        <f>IF(K4555="Y",VLOOKUP($A4555,SEM_20201201_20210416!$A:$G,3,FALSE),"")</f>
        <v/>
      </c>
      <c r="M4555" s="4" t="str">
        <f>IF(K4555="Y",VLOOKUP($A4555,SEM_20201201_20210416!$A:$G,4,FALSE),"")</f>
        <v/>
      </c>
      <c r="N4555" s="1" t="str">
        <f>IFERROR(VLOOKUP(A4555,SEM_20201201_20210416!A:F,6,FALSE),"")</f>
        <v/>
      </c>
      <c r="O4555" s="4" t="str">
        <f t="shared" si="359"/>
        <v/>
      </c>
      <c r="P4555" s="4" t="str">
        <f t="shared" si="360"/>
        <v/>
      </c>
    </row>
    <row r="4556" spans="1:16">
      <c r="A4556" s="3" t="s">
        <v>4284</v>
      </c>
      <c r="B4556">
        <v>2</v>
      </c>
      <c r="C4556">
        <v>0</v>
      </c>
      <c r="D4556" s="1">
        <v>0</v>
      </c>
      <c r="E4556" s="2">
        <v>101</v>
      </c>
      <c r="H4556" s="4" t="str">
        <f t="shared" si="356"/>
        <v/>
      </c>
      <c r="I4556" s="4" t="str">
        <f t="shared" si="357"/>
        <v/>
      </c>
      <c r="J4556" s="4" t="str">
        <f t="shared" si="358"/>
        <v/>
      </c>
      <c r="K4556" s="4" t="str">
        <f>IF(ISERROR(MATCH(A4556,SEM_20201201_20210416!A:A,0)),"","Y")</f>
        <v/>
      </c>
      <c r="L4556" s="4" t="str">
        <f>IF(K4556="Y",VLOOKUP($A4556,SEM_20201201_20210416!$A:$G,3,FALSE),"")</f>
        <v/>
      </c>
      <c r="M4556" s="4" t="str">
        <f>IF(K4556="Y",VLOOKUP($A4556,SEM_20201201_20210416!$A:$G,4,FALSE),"")</f>
        <v/>
      </c>
      <c r="N4556" s="1" t="str">
        <f>IFERROR(VLOOKUP(A4556,SEM_20201201_20210416!A:F,6,FALSE),"")</f>
        <v/>
      </c>
      <c r="O4556" s="4" t="str">
        <f t="shared" si="359"/>
        <v/>
      </c>
      <c r="P4556" s="4" t="str">
        <f t="shared" si="360"/>
        <v/>
      </c>
    </row>
    <row r="4557" spans="1:16">
      <c r="A4557" s="3" t="s">
        <v>4472</v>
      </c>
      <c r="B4557">
        <v>2</v>
      </c>
      <c r="C4557">
        <v>0</v>
      </c>
      <c r="D4557" s="1">
        <v>0</v>
      </c>
      <c r="E4557" s="2">
        <v>101</v>
      </c>
      <c r="H4557" s="4" t="str">
        <f t="shared" si="356"/>
        <v/>
      </c>
      <c r="I4557" s="4" t="str">
        <f t="shared" si="357"/>
        <v/>
      </c>
      <c r="J4557" s="4" t="str">
        <f t="shared" si="358"/>
        <v/>
      </c>
      <c r="K4557" s="4" t="str">
        <f>IF(ISERROR(MATCH(A4557,SEM_20201201_20210416!A:A,0)),"","Y")</f>
        <v/>
      </c>
      <c r="L4557" s="4" t="str">
        <f>IF(K4557="Y",VLOOKUP($A4557,SEM_20201201_20210416!$A:$G,3,FALSE),"")</f>
        <v/>
      </c>
      <c r="M4557" s="4" t="str">
        <f>IF(K4557="Y",VLOOKUP($A4557,SEM_20201201_20210416!$A:$G,4,FALSE),"")</f>
        <v/>
      </c>
      <c r="N4557" s="1" t="str">
        <f>IFERROR(VLOOKUP(A4557,SEM_20201201_20210416!A:F,6,FALSE),"")</f>
        <v/>
      </c>
      <c r="O4557" s="4" t="str">
        <f t="shared" si="359"/>
        <v/>
      </c>
      <c r="P4557" s="4" t="str">
        <f t="shared" si="360"/>
        <v/>
      </c>
    </row>
    <row r="4558" spans="1:16">
      <c r="A4558" s="3" t="s">
        <v>4489</v>
      </c>
      <c r="B4558">
        <v>2</v>
      </c>
      <c r="C4558">
        <v>0</v>
      </c>
      <c r="D4558" s="1">
        <v>0</v>
      </c>
      <c r="E4558" s="2">
        <v>101</v>
      </c>
      <c r="H4558" s="4" t="str">
        <f t="shared" si="356"/>
        <v/>
      </c>
      <c r="I4558" s="4" t="str">
        <f t="shared" si="357"/>
        <v/>
      </c>
      <c r="J4558" s="4" t="str">
        <f t="shared" si="358"/>
        <v/>
      </c>
      <c r="K4558" s="4" t="str">
        <f>IF(ISERROR(MATCH(A4558,SEM_20201201_20210416!A:A,0)),"","Y")</f>
        <v/>
      </c>
      <c r="L4558" s="4" t="str">
        <f>IF(K4558="Y",VLOOKUP($A4558,SEM_20201201_20210416!$A:$G,3,FALSE),"")</f>
        <v/>
      </c>
      <c r="M4558" s="4" t="str">
        <f>IF(K4558="Y",VLOOKUP($A4558,SEM_20201201_20210416!$A:$G,4,FALSE),"")</f>
        <v/>
      </c>
      <c r="N4558" s="1" t="str">
        <f>IFERROR(VLOOKUP(A4558,SEM_20201201_20210416!A:F,6,FALSE),"")</f>
        <v/>
      </c>
      <c r="O4558" s="4" t="str">
        <f t="shared" si="359"/>
        <v/>
      </c>
      <c r="P4558" s="4" t="str">
        <f t="shared" si="360"/>
        <v/>
      </c>
    </row>
    <row r="4559" spans="1:16">
      <c r="A4559" s="3" t="s">
        <v>4427</v>
      </c>
      <c r="B4559">
        <v>2</v>
      </c>
      <c r="C4559">
        <v>0</v>
      </c>
      <c r="D4559" s="1">
        <v>0</v>
      </c>
      <c r="E4559" s="2">
        <v>101.5</v>
      </c>
      <c r="H4559" s="4" t="str">
        <f t="shared" si="356"/>
        <v/>
      </c>
      <c r="I4559" s="4" t="str">
        <f t="shared" si="357"/>
        <v/>
      </c>
      <c r="J4559" s="4" t="str">
        <f t="shared" si="358"/>
        <v/>
      </c>
      <c r="K4559" s="4" t="str">
        <f>IF(ISERROR(MATCH(A4559,SEM_20201201_20210416!A:A,0)),"","Y")</f>
        <v/>
      </c>
      <c r="L4559" s="4" t="str">
        <f>IF(K4559="Y",VLOOKUP($A4559,SEM_20201201_20210416!$A:$G,3,FALSE),"")</f>
        <v/>
      </c>
      <c r="M4559" s="4" t="str">
        <f>IF(K4559="Y",VLOOKUP($A4559,SEM_20201201_20210416!$A:$G,4,FALSE),"")</f>
        <v/>
      </c>
      <c r="N4559" s="1" t="str">
        <f>IFERROR(VLOOKUP(A4559,SEM_20201201_20210416!A:F,6,FALSE),"")</f>
        <v/>
      </c>
      <c r="O4559" s="4" t="str">
        <f t="shared" si="359"/>
        <v/>
      </c>
      <c r="P4559" s="4" t="str">
        <f t="shared" si="360"/>
        <v/>
      </c>
    </row>
    <row r="4560" spans="1:16">
      <c r="A4560" s="3" t="s">
        <v>4446</v>
      </c>
      <c r="B4560">
        <v>2</v>
      </c>
      <c r="C4560">
        <v>0</v>
      </c>
      <c r="D4560" s="1">
        <v>0</v>
      </c>
      <c r="E4560" s="2">
        <v>101.5</v>
      </c>
      <c r="H4560" s="4" t="str">
        <f t="shared" si="356"/>
        <v/>
      </c>
      <c r="I4560" s="4" t="str">
        <f t="shared" si="357"/>
        <v/>
      </c>
      <c r="J4560" s="4" t="str">
        <f t="shared" si="358"/>
        <v/>
      </c>
      <c r="K4560" s="4" t="str">
        <f>IF(ISERROR(MATCH(A4560,SEM_20201201_20210416!A:A,0)),"","Y")</f>
        <v/>
      </c>
      <c r="L4560" s="4" t="str">
        <f>IF(K4560="Y",VLOOKUP($A4560,SEM_20201201_20210416!$A:$G,3,FALSE),"")</f>
        <v/>
      </c>
      <c r="M4560" s="4" t="str">
        <f>IF(K4560="Y",VLOOKUP($A4560,SEM_20201201_20210416!$A:$G,4,FALSE),"")</f>
        <v/>
      </c>
      <c r="N4560" s="1" t="str">
        <f>IFERROR(VLOOKUP(A4560,SEM_20201201_20210416!A:F,6,FALSE),"")</f>
        <v/>
      </c>
      <c r="O4560" s="4" t="str">
        <f t="shared" si="359"/>
        <v/>
      </c>
      <c r="P4560" s="4" t="str">
        <f t="shared" si="360"/>
        <v/>
      </c>
    </row>
    <row r="4561" spans="1:16">
      <c r="A4561" s="3" t="s">
        <v>3730</v>
      </c>
      <c r="B4561">
        <v>2</v>
      </c>
      <c r="C4561">
        <v>0</v>
      </c>
      <c r="D4561" s="1">
        <v>0</v>
      </c>
      <c r="E4561" s="2">
        <v>103</v>
      </c>
      <c r="H4561" s="4" t="str">
        <f t="shared" si="356"/>
        <v/>
      </c>
      <c r="I4561" s="4" t="str">
        <f t="shared" si="357"/>
        <v/>
      </c>
      <c r="J4561" s="4" t="str">
        <f t="shared" si="358"/>
        <v/>
      </c>
      <c r="K4561" s="4" t="str">
        <f>IF(ISERROR(MATCH(A4561,SEM_20201201_20210416!A:A,0)),"","Y")</f>
        <v/>
      </c>
      <c r="L4561" s="4" t="str">
        <f>IF(K4561="Y",VLOOKUP($A4561,SEM_20201201_20210416!$A:$G,3,FALSE),"")</f>
        <v/>
      </c>
      <c r="M4561" s="4" t="str">
        <f>IF(K4561="Y",VLOOKUP($A4561,SEM_20201201_20210416!$A:$G,4,FALSE),"")</f>
        <v/>
      </c>
      <c r="N4561" s="1" t="str">
        <f>IFERROR(VLOOKUP(A4561,SEM_20201201_20210416!A:F,6,FALSE),"")</f>
        <v/>
      </c>
      <c r="O4561" s="4" t="str">
        <f t="shared" si="359"/>
        <v/>
      </c>
      <c r="P4561" s="4" t="str">
        <f t="shared" si="360"/>
        <v/>
      </c>
    </row>
    <row r="4562" spans="1:16">
      <c r="A4562" s="3" t="s">
        <v>4044</v>
      </c>
      <c r="B4562">
        <v>2</v>
      </c>
      <c r="C4562">
        <v>1</v>
      </c>
      <c r="D4562" s="1">
        <v>0.5</v>
      </c>
      <c r="E4562" s="2">
        <v>111</v>
      </c>
      <c r="H4562" s="4" t="str">
        <f t="shared" si="356"/>
        <v/>
      </c>
      <c r="I4562" s="4" t="str">
        <f t="shared" si="357"/>
        <v/>
      </c>
      <c r="J4562" s="4" t="str">
        <f t="shared" si="358"/>
        <v/>
      </c>
      <c r="K4562" s="4" t="str">
        <f>IF(ISERROR(MATCH(A4562,SEM_20201201_20210416!A:A,0)),"","Y")</f>
        <v/>
      </c>
      <c r="L4562" s="4" t="str">
        <f>IF(K4562="Y",VLOOKUP($A4562,SEM_20201201_20210416!$A:$G,3,FALSE),"")</f>
        <v/>
      </c>
      <c r="M4562" s="4" t="str">
        <f>IF(K4562="Y",VLOOKUP($A4562,SEM_20201201_20210416!$A:$G,4,FALSE),"")</f>
        <v/>
      </c>
      <c r="N4562" s="1" t="str">
        <f>IFERROR(VLOOKUP(A4562,SEM_20201201_20210416!A:F,6,FALSE),"")</f>
        <v/>
      </c>
      <c r="O4562" s="4" t="str">
        <f t="shared" si="359"/>
        <v/>
      </c>
      <c r="P4562" s="4" t="str">
        <f t="shared" si="360"/>
        <v/>
      </c>
    </row>
    <row r="4563" spans="1:16">
      <c r="A4563" s="3" t="s">
        <v>3943</v>
      </c>
      <c r="B4563">
        <v>2</v>
      </c>
      <c r="C4563">
        <v>0</v>
      </c>
      <c r="D4563" s="1">
        <v>0</v>
      </c>
      <c r="E4563" s="2">
        <v>112</v>
      </c>
      <c r="H4563" s="4" t="str">
        <f t="shared" si="356"/>
        <v/>
      </c>
      <c r="I4563" s="4" t="str">
        <f t="shared" si="357"/>
        <v/>
      </c>
      <c r="J4563" s="4" t="str">
        <f t="shared" si="358"/>
        <v/>
      </c>
      <c r="K4563" s="4" t="str">
        <f>IF(ISERROR(MATCH(A4563,SEM_20201201_20210416!A:A,0)),"","Y")</f>
        <v/>
      </c>
      <c r="L4563" s="4" t="str">
        <f>IF(K4563="Y",VLOOKUP($A4563,SEM_20201201_20210416!$A:$G,3,FALSE),"")</f>
        <v/>
      </c>
      <c r="M4563" s="4" t="str">
        <f>IF(K4563="Y",VLOOKUP($A4563,SEM_20201201_20210416!$A:$G,4,FALSE),"")</f>
        <v/>
      </c>
      <c r="N4563" s="1" t="str">
        <f>IFERROR(VLOOKUP(A4563,SEM_20201201_20210416!A:F,6,FALSE),"")</f>
        <v/>
      </c>
      <c r="O4563" s="4" t="str">
        <f t="shared" si="359"/>
        <v/>
      </c>
      <c r="P4563" s="4" t="str">
        <f t="shared" si="360"/>
        <v/>
      </c>
    </row>
    <row r="4564" spans="1:16">
      <c r="A4564" s="3" t="s">
        <v>4320</v>
      </c>
      <c r="B4564">
        <v>2</v>
      </c>
      <c r="C4564">
        <v>0</v>
      </c>
      <c r="D4564" s="1">
        <v>0</v>
      </c>
      <c r="E4564" s="2">
        <v>112.5</v>
      </c>
      <c r="H4564" s="4" t="str">
        <f t="shared" si="356"/>
        <v/>
      </c>
      <c r="I4564" s="4" t="str">
        <f t="shared" si="357"/>
        <v/>
      </c>
      <c r="J4564" s="4" t="str">
        <f t="shared" si="358"/>
        <v/>
      </c>
      <c r="K4564" s="4" t="str">
        <f>IF(ISERROR(MATCH(A4564,SEM_20201201_20210416!A:A,0)),"","Y")</f>
        <v/>
      </c>
      <c r="L4564" s="4" t="str">
        <f>IF(K4564="Y",VLOOKUP($A4564,SEM_20201201_20210416!$A:$G,3,FALSE),"")</f>
        <v/>
      </c>
      <c r="M4564" s="4" t="str">
        <f>IF(K4564="Y",VLOOKUP($A4564,SEM_20201201_20210416!$A:$G,4,FALSE),"")</f>
        <v/>
      </c>
      <c r="N4564" s="1" t="str">
        <f>IFERROR(VLOOKUP(A4564,SEM_20201201_20210416!A:F,6,FALSE),"")</f>
        <v/>
      </c>
      <c r="O4564" s="4" t="str">
        <f t="shared" si="359"/>
        <v/>
      </c>
      <c r="P4564" s="4" t="str">
        <f t="shared" si="360"/>
        <v/>
      </c>
    </row>
    <row r="4565" spans="1:16">
      <c r="A4565" s="3" t="s">
        <v>3946</v>
      </c>
      <c r="B4565">
        <v>2</v>
      </c>
      <c r="C4565">
        <v>0</v>
      </c>
      <c r="D4565" s="1">
        <v>0</v>
      </c>
      <c r="E4565" s="2">
        <v>115.5</v>
      </c>
      <c r="H4565" s="4" t="str">
        <f t="shared" si="356"/>
        <v/>
      </c>
      <c r="I4565" s="4" t="str">
        <f t="shared" si="357"/>
        <v/>
      </c>
      <c r="J4565" s="4" t="str">
        <f t="shared" si="358"/>
        <v/>
      </c>
      <c r="K4565" s="4" t="str">
        <f>IF(ISERROR(MATCH(A4565,SEM_20201201_20210416!A:A,0)),"","Y")</f>
        <v/>
      </c>
      <c r="L4565" s="4" t="str">
        <f>IF(K4565="Y",VLOOKUP($A4565,SEM_20201201_20210416!$A:$G,3,FALSE),"")</f>
        <v/>
      </c>
      <c r="M4565" s="4" t="str">
        <f>IF(K4565="Y",VLOOKUP($A4565,SEM_20201201_20210416!$A:$G,4,FALSE),"")</f>
        <v/>
      </c>
      <c r="N4565" s="1" t="str">
        <f>IFERROR(VLOOKUP(A4565,SEM_20201201_20210416!A:F,6,FALSE),"")</f>
        <v/>
      </c>
      <c r="O4565" s="4" t="str">
        <f t="shared" si="359"/>
        <v/>
      </c>
      <c r="P4565" s="4" t="str">
        <f t="shared" si="360"/>
        <v/>
      </c>
    </row>
    <row r="4566" spans="1:16">
      <c r="A4566" s="3" t="s">
        <v>4502</v>
      </c>
      <c r="B4566">
        <v>2</v>
      </c>
      <c r="C4566">
        <v>0</v>
      </c>
      <c r="D4566" s="1">
        <v>0</v>
      </c>
      <c r="E4566" s="2">
        <v>117.5</v>
      </c>
      <c r="H4566" s="4" t="str">
        <f t="shared" si="356"/>
        <v/>
      </c>
      <c r="I4566" s="4" t="str">
        <f t="shared" si="357"/>
        <v/>
      </c>
      <c r="J4566" s="4" t="str">
        <f t="shared" si="358"/>
        <v/>
      </c>
      <c r="K4566" s="4" t="str">
        <f>IF(ISERROR(MATCH(A4566,SEM_20201201_20210416!A:A,0)),"","Y")</f>
        <v/>
      </c>
      <c r="L4566" s="4" t="str">
        <f>IF(K4566="Y",VLOOKUP($A4566,SEM_20201201_20210416!$A:$G,3,FALSE),"")</f>
        <v/>
      </c>
      <c r="M4566" s="4" t="str">
        <f>IF(K4566="Y",VLOOKUP($A4566,SEM_20201201_20210416!$A:$G,4,FALSE),"")</f>
        <v/>
      </c>
      <c r="N4566" s="1" t="str">
        <f>IFERROR(VLOOKUP(A4566,SEM_20201201_20210416!A:F,6,FALSE),"")</f>
        <v/>
      </c>
      <c r="O4566" s="4" t="str">
        <f t="shared" si="359"/>
        <v/>
      </c>
      <c r="P4566" s="4" t="str">
        <f t="shared" si="360"/>
        <v/>
      </c>
    </row>
    <row r="4567" spans="1:16">
      <c r="A4567" s="3" t="s">
        <v>4064</v>
      </c>
      <c r="B4567">
        <v>2</v>
      </c>
      <c r="C4567">
        <v>0</v>
      </c>
      <c r="D4567" s="1">
        <v>0</v>
      </c>
      <c r="E4567" s="2">
        <v>122.5</v>
      </c>
      <c r="H4567" s="4" t="str">
        <f t="shared" si="356"/>
        <v/>
      </c>
      <c r="I4567" s="4" t="str">
        <f t="shared" si="357"/>
        <v/>
      </c>
      <c r="J4567" s="4" t="str">
        <f t="shared" si="358"/>
        <v/>
      </c>
      <c r="K4567" s="4" t="str">
        <f>IF(ISERROR(MATCH(A4567,SEM_20201201_20210416!A:A,0)),"","Y")</f>
        <v/>
      </c>
      <c r="L4567" s="4" t="str">
        <f>IF(K4567="Y",VLOOKUP($A4567,SEM_20201201_20210416!$A:$G,3,FALSE),"")</f>
        <v/>
      </c>
      <c r="M4567" s="4" t="str">
        <f>IF(K4567="Y",VLOOKUP($A4567,SEM_20201201_20210416!$A:$G,4,FALSE),"")</f>
        <v/>
      </c>
      <c r="N4567" s="1" t="str">
        <f>IFERROR(VLOOKUP(A4567,SEM_20201201_20210416!A:F,6,FALSE),"")</f>
        <v/>
      </c>
      <c r="O4567" s="4" t="str">
        <f t="shared" si="359"/>
        <v/>
      </c>
      <c r="P4567" s="4" t="str">
        <f t="shared" si="360"/>
        <v/>
      </c>
    </row>
    <row r="4568" spans="1:16">
      <c r="A4568" s="3" t="s">
        <v>3695</v>
      </c>
      <c r="B4568">
        <v>2</v>
      </c>
      <c r="C4568">
        <v>0</v>
      </c>
      <c r="D4568" s="1">
        <v>0</v>
      </c>
      <c r="E4568" s="2">
        <v>127</v>
      </c>
      <c r="H4568" s="4" t="str">
        <f t="shared" si="356"/>
        <v/>
      </c>
      <c r="I4568" s="4" t="str">
        <f t="shared" si="357"/>
        <v/>
      </c>
      <c r="J4568" s="4" t="str">
        <f t="shared" si="358"/>
        <v/>
      </c>
      <c r="K4568" s="4" t="str">
        <f>IF(ISERROR(MATCH(A4568,SEM_20201201_20210416!A:A,0)),"","Y")</f>
        <v/>
      </c>
      <c r="L4568" s="4" t="str">
        <f>IF(K4568="Y",VLOOKUP($A4568,SEM_20201201_20210416!$A:$G,3,FALSE),"")</f>
        <v/>
      </c>
      <c r="M4568" s="4" t="str">
        <f>IF(K4568="Y",VLOOKUP($A4568,SEM_20201201_20210416!$A:$G,4,FALSE),"")</f>
        <v/>
      </c>
      <c r="N4568" s="1" t="str">
        <f>IFERROR(VLOOKUP(A4568,SEM_20201201_20210416!A:F,6,FALSE),"")</f>
        <v/>
      </c>
      <c r="O4568" s="4" t="str">
        <f t="shared" si="359"/>
        <v/>
      </c>
      <c r="P4568" s="4" t="str">
        <f t="shared" si="360"/>
        <v/>
      </c>
    </row>
    <row r="4569" spans="1:16">
      <c r="A4569" s="3" t="s">
        <v>4480</v>
      </c>
      <c r="B4569">
        <v>2</v>
      </c>
      <c r="C4569">
        <v>0</v>
      </c>
      <c r="D4569" s="1">
        <v>0</v>
      </c>
      <c r="E4569" s="2">
        <v>130.5</v>
      </c>
      <c r="H4569" s="4" t="str">
        <f t="shared" si="356"/>
        <v/>
      </c>
      <c r="I4569" s="4" t="str">
        <f t="shared" si="357"/>
        <v/>
      </c>
      <c r="J4569" s="4" t="str">
        <f t="shared" si="358"/>
        <v/>
      </c>
      <c r="K4569" s="4" t="str">
        <f>IF(ISERROR(MATCH(A4569,SEM_20201201_20210416!A:A,0)),"","Y")</f>
        <v/>
      </c>
      <c r="L4569" s="4" t="str">
        <f>IF(K4569="Y",VLOOKUP($A4569,SEM_20201201_20210416!$A:$G,3,FALSE),"")</f>
        <v/>
      </c>
      <c r="M4569" s="4" t="str">
        <f>IF(K4569="Y",VLOOKUP($A4569,SEM_20201201_20210416!$A:$G,4,FALSE),"")</f>
        <v/>
      </c>
      <c r="N4569" s="1" t="str">
        <f>IFERROR(VLOOKUP(A4569,SEM_20201201_20210416!A:F,6,FALSE),"")</f>
        <v/>
      </c>
      <c r="O4569" s="4" t="str">
        <f t="shared" si="359"/>
        <v/>
      </c>
      <c r="P4569" s="4" t="str">
        <f t="shared" si="360"/>
        <v/>
      </c>
    </row>
    <row r="4570" spans="1:16">
      <c r="A4570" s="3" t="s">
        <v>3784</v>
      </c>
      <c r="B4570">
        <v>2</v>
      </c>
      <c r="C4570">
        <v>0</v>
      </c>
      <c r="D4570" s="1">
        <v>0</v>
      </c>
      <c r="E4570" s="2">
        <v>138.5</v>
      </c>
      <c r="H4570" s="4" t="str">
        <f t="shared" si="356"/>
        <v/>
      </c>
      <c r="I4570" s="4" t="str">
        <f t="shared" si="357"/>
        <v/>
      </c>
      <c r="J4570" s="4" t="str">
        <f t="shared" si="358"/>
        <v/>
      </c>
      <c r="K4570" s="4" t="str">
        <f>IF(ISERROR(MATCH(A4570,SEM_20201201_20210416!A:A,0)),"","Y")</f>
        <v/>
      </c>
      <c r="L4570" s="4" t="str">
        <f>IF(K4570="Y",VLOOKUP($A4570,SEM_20201201_20210416!$A:$G,3,FALSE),"")</f>
        <v/>
      </c>
      <c r="M4570" s="4" t="str">
        <f>IF(K4570="Y",VLOOKUP($A4570,SEM_20201201_20210416!$A:$G,4,FALSE),"")</f>
        <v/>
      </c>
      <c r="N4570" s="1" t="str">
        <f>IFERROR(VLOOKUP(A4570,SEM_20201201_20210416!A:F,6,FALSE),"")</f>
        <v/>
      </c>
      <c r="O4570" s="4" t="str">
        <f t="shared" si="359"/>
        <v/>
      </c>
      <c r="P4570" s="4" t="str">
        <f t="shared" si="360"/>
        <v/>
      </c>
    </row>
    <row r="4571" spans="1:16">
      <c r="A4571" s="3" t="s">
        <v>3749</v>
      </c>
      <c r="B4571">
        <v>2</v>
      </c>
      <c r="C4571">
        <v>0</v>
      </c>
      <c r="D4571" s="1">
        <v>0</v>
      </c>
      <c r="E4571" s="2">
        <v>143.5</v>
      </c>
      <c r="H4571" s="4" t="str">
        <f t="shared" si="356"/>
        <v/>
      </c>
      <c r="I4571" s="4" t="str">
        <f t="shared" si="357"/>
        <v/>
      </c>
      <c r="J4571" s="4" t="str">
        <f t="shared" si="358"/>
        <v/>
      </c>
      <c r="K4571" s="4" t="str">
        <f>IF(ISERROR(MATCH(A4571,SEM_20201201_20210416!A:A,0)),"","Y")</f>
        <v/>
      </c>
      <c r="L4571" s="4" t="str">
        <f>IF(K4571="Y",VLOOKUP($A4571,SEM_20201201_20210416!$A:$G,3,FALSE),"")</f>
        <v/>
      </c>
      <c r="M4571" s="4" t="str">
        <f>IF(K4571="Y",VLOOKUP($A4571,SEM_20201201_20210416!$A:$G,4,FALSE),"")</f>
        <v/>
      </c>
      <c r="N4571" s="1" t="str">
        <f>IFERROR(VLOOKUP(A4571,SEM_20201201_20210416!A:F,6,FALSE),"")</f>
        <v/>
      </c>
      <c r="O4571" s="4" t="str">
        <f t="shared" si="359"/>
        <v/>
      </c>
      <c r="P4571" s="4" t="str">
        <f t="shared" si="360"/>
        <v/>
      </c>
    </row>
    <row r="4572" spans="1:16">
      <c r="A4572" s="3" t="s">
        <v>4419</v>
      </c>
      <c r="B4572">
        <v>2</v>
      </c>
      <c r="C4572">
        <v>0</v>
      </c>
      <c r="D4572" s="1">
        <v>0</v>
      </c>
      <c r="E4572" s="2">
        <v>154.5</v>
      </c>
      <c r="H4572" s="4" t="str">
        <f t="shared" si="356"/>
        <v/>
      </c>
      <c r="I4572" s="4" t="str">
        <f t="shared" si="357"/>
        <v/>
      </c>
      <c r="J4572" s="4" t="str">
        <f t="shared" si="358"/>
        <v/>
      </c>
      <c r="K4572" s="4" t="str">
        <f>IF(ISERROR(MATCH(A4572,SEM_20201201_20210416!A:A,0)),"","Y")</f>
        <v/>
      </c>
      <c r="L4572" s="4" t="str">
        <f>IF(K4572="Y",VLOOKUP($A4572,SEM_20201201_20210416!$A:$G,3,FALSE),"")</f>
        <v/>
      </c>
      <c r="M4572" s="4" t="str">
        <f>IF(K4572="Y",VLOOKUP($A4572,SEM_20201201_20210416!$A:$G,4,FALSE),"")</f>
        <v/>
      </c>
      <c r="N4572" s="1" t="str">
        <f>IFERROR(VLOOKUP(A4572,SEM_20201201_20210416!A:F,6,FALSE),"")</f>
        <v/>
      </c>
      <c r="O4572" s="4" t="str">
        <f t="shared" si="359"/>
        <v/>
      </c>
      <c r="P4572" s="4" t="str">
        <f t="shared" si="360"/>
        <v/>
      </c>
    </row>
    <row r="4573" spans="1:16">
      <c r="A4573" s="3" t="s">
        <v>3923</v>
      </c>
      <c r="B4573">
        <v>2</v>
      </c>
      <c r="C4573">
        <v>0</v>
      </c>
      <c r="D4573" s="1">
        <v>0</v>
      </c>
      <c r="E4573" s="2">
        <v>158.5</v>
      </c>
      <c r="H4573" s="4" t="str">
        <f t="shared" si="356"/>
        <v/>
      </c>
      <c r="I4573" s="4" t="str">
        <f t="shared" si="357"/>
        <v/>
      </c>
      <c r="J4573" s="4" t="str">
        <f t="shared" si="358"/>
        <v/>
      </c>
      <c r="K4573" s="4" t="str">
        <f>IF(ISERROR(MATCH(A4573,SEM_20201201_20210416!A:A,0)),"","Y")</f>
        <v/>
      </c>
      <c r="L4573" s="4" t="str">
        <f>IF(K4573="Y",VLOOKUP($A4573,SEM_20201201_20210416!$A:$G,3,FALSE),"")</f>
        <v/>
      </c>
      <c r="M4573" s="4" t="str">
        <f>IF(K4573="Y",VLOOKUP($A4573,SEM_20201201_20210416!$A:$G,4,FALSE),"")</f>
        <v/>
      </c>
      <c r="N4573" s="1" t="str">
        <f>IFERROR(VLOOKUP(A4573,SEM_20201201_20210416!A:F,6,FALSE),"")</f>
        <v/>
      </c>
      <c r="O4573" s="4" t="str">
        <f t="shared" si="359"/>
        <v/>
      </c>
      <c r="P4573" s="4" t="str">
        <f t="shared" si="360"/>
        <v/>
      </c>
    </row>
    <row r="4574" spans="1:16">
      <c r="A4574" s="3" t="s">
        <v>4053</v>
      </c>
      <c r="B4574">
        <v>2</v>
      </c>
      <c r="C4574">
        <v>0</v>
      </c>
      <c r="D4574" s="1">
        <v>0</v>
      </c>
      <c r="E4574" s="2">
        <v>175</v>
      </c>
      <c r="H4574" s="4" t="str">
        <f t="shared" si="356"/>
        <v/>
      </c>
      <c r="I4574" s="4" t="str">
        <f t="shared" si="357"/>
        <v/>
      </c>
      <c r="J4574" s="4" t="str">
        <f t="shared" si="358"/>
        <v/>
      </c>
      <c r="K4574" s="4" t="str">
        <f>IF(ISERROR(MATCH(A4574,SEM_20201201_20210416!A:A,0)),"","Y")</f>
        <v/>
      </c>
      <c r="L4574" s="4" t="str">
        <f>IF(K4574="Y",VLOOKUP($A4574,SEM_20201201_20210416!$A:$G,3,FALSE),"")</f>
        <v/>
      </c>
      <c r="M4574" s="4" t="str">
        <f>IF(K4574="Y",VLOOKUP($A4574,SEM_20201201_20210416!$A:$G,4,FALSE),"")</f>
        <v/>
      </c>
      <c r="N4574" s="1" t="str">
        <f>IFERROR(VLOOKUP(A4574,SEM_20201201_20210416!A:F,6,FALSE),"")</f>
        <v/>
      </c>
      <c r="O4574" s="4" t="str">
        <f t="shared" si="359"/>
        <v/>
      </c>
      <c r="P4574" s="4" t="str">
        <f t="shared" si="360"/>
        <v/>
      </c>
    </row>
    <row r="4575" spans="1:16">
      <c r="A4575" s="3" t="s">
        <v>4461</v>
      </c>
      <c r="B4575">
        <v>2</v>
      </c>
      <c r="C4575">
        <v>0</v>
      </c>
      <c r="D4575" s="1">
        <v>0</v>
      </c>
      <c r="E4575" s="2">
        <v>287.5</v>
      </c>
      <c r="H4575" s="4" t="str">
        <f t="shared" si="356"/>
        <v/>
      </c>
      <c r="I4575" s="4" t="str">
        <f t="shared" si="357"/>
        <v/>
      </c>
      <c r="J4575" s="4" t="str">
        <f t="shared" si="358"/>
        <v/>
      </c>
      <c r="K4575" s="4" t="str">
        <f>IF(ISERROR(MATCH(A4575,SEM_20201201_20210416!A:A,0)),"","Y")</f>
        <v/>
      </c>
      <c r="L4575" s="4" t="str">
        <f>IF(K4575="Y",VLOOKUP($A4575,SEM_20201201_20210416!$A:$G,3,FALSE),"")</f>
        <v/>
      </c>
      <c r="M4575" s="4" t="str">
        <f>IF(K4575="Y",VLOOKUP($A4575,SEM_20201201_20210416!$A:$G,4,FALSE),"")</f>
        <v/>
      </c>
      <c r="N4575" s="1" t="str">
        <f>IFERROR(VLOOKUP(A4575,SEM_20201201_20210416!A:F,6,FALSE),"")</f>
        <v/>
      </c>
      <c r="O4575" s="4" t="str">
        <f t="shared" si="359"/>
        <v/>
      </c>
      <c r="P4575" s="4" t="str">
        <f t="shared" si="360"/>
        <v/>
      </c>
    </row>
    <row r="4576" spans="1:16">
      <c r="A4576" s="3" t="s">
        <v>4753</v>
      </c>
      <c r="B4576">
        <v>1</v>
      </c>
      <c r="C4576">
        <v>1</v>
      </c>
      <c r="D4576" s="1">
        <v>1</v>
      </c>
      <c r="E4576" s="2">
        <v>1</v>
      </c>
      <c r="H4576" s="4" t="str">
        <f t="shared" si="356"/>
        <v/>
      </c>
      <c r="I4576" s="4" t="str">
        <f t="shared" si="357"/>
        <v/>
      </c>
      <c r="J4576" s="4" t="str">
        <f t="shared" si="358"/>
        <v/>
      </c>
      <c r="K4576" s="4" t="str">
        <f>IF(ISERROR(MATCH(A4576,SEM_20201201_20210416!A:A,0)),"","Y")</f>
        <v/>
      </c>
      <c r="L4576" s="4" t="str">
        <f>IF(K4576="Y",VLOOKUP($A4576,SEM_20201201_20210416!$A:$G,3,FALSE),"")</f>
        <v/>
      </c>
      <c r="M4576" s="4" t="str">
        <f>IF(K4576="Y",VLOOKUP($A4576,SEM_20201201_20210416!$A:$G,4,FALSE),"")</f>
        <v/>
      </c>
      <c r="N4576" s="1" t="str">
        <f>IFERROR(VLOOKUP(A4576,SEM_20201201_20210416!A:F,6,FALSE),"")</f>
        <v/>
      </c>
      <c r="O4576" s="4" t="str">
        <f t="shared" si="359"/>
        <v/>
      </c>
      <c r="P4576" s="4" t="str">
        <f t="shared" si="360"/>
        <v/>
      </c>
    </row>
    <row r="4577" spans="1:16">
      <c r="A4577" s="3" t="s">
        <v>5065</v>
      </c>
      <c r="B4577">
        <v>1</v>
      </c>
      <c r="C4577">
        <v>1</v>
      </c>
      <c r="D4577" s="1">
        <v>1</v>
      </c>
      <c r="E4577" s="2">
        <v>1</v>
      </c>
      <c r="H4577" s="4" t="str">
        <f t="shared" si="356"/>
        <v/>
      </c>
      <c r="I4577" s="4" t="str">
        <f t="shared" si="357"/>
        <v/>
      </c>
      <c r="J4577" s="4" t="str">
        <f t="shared" si="358"/>
        <v/>
      </c>
      <c r="K4577" s="4" t="str">
        <f>IF(ISERROR(MATCH(A4577,SEM_20201201_20210416!A:A,0)),"","Y")</f>
        <v/>
      </c>
      <c r="L4577" s="4" t="str">
        <f>IF(K4577="Y",VLOOKUP($A4577,SEM_20201201_20210416!$A:$G,3,FALSE),"")</f>
        <v/>
      </c>
      <c r="M4577" s="4" t="str">
        <f>IF(K4577="Y",VLOOKUP($A4577,SEM_20201201_20210416!$A:$G,4,FALSE),"")</f>
        <v/>
      </c>
      <c r="N4577" s="1" t="str">
        <f>IFERROR(VLOOKUP(A4577,SEM_20201201_20210416!A:F,6,FALSE),"")</f>
        <v/>
      </c>
      <c r="O4577" s="4" t="str">
        <f t="shared" si="359"/>
        <v/>
      </c>
      <c r="P4577" s="4" t="str">
        <f t="shared" si="360"/>
        <v/>
      </c>
    </row>
    <row r="4578" spans="1:16">
      <c r="A4578" s="3" t="s">
        <v>5106</v>
      </c>
      <c r="B4578">
        <v>1</v>
      </c>
      <c r="C4578">
        <v>1</v>
      </c>
      <c r="D4578" s="1">
        <v>1</v>
      </c>
      <c r="E4578" s="2">
        <v>1</v>
      </c>
      <c r="H4578" s="4" t="str">
        <f t="shared" si="356"/>
        <v/>
      </c>
      <c r="I4578" s="4" t="str">
        <f t="shared" si="357"/>
        <v/>
      </c>
      <c r="J4578" s="4" t="str">
        <f t="shared" si="358"/>
        <v/>
      </c>
      <c r="K4578" s="4" t="str">
        <f>IF(ISERROR(MATCH(A4578,SEM_20201201_20210416!A:A,0)),"","Y")</f>
        <v/>
      </c>
      <c r="L4578" s="4" t="str">
        <f>IF(K4578="Y",VLOOKUP($A4578,SEM_20201201_20210416!$A:$G,3,FALSE),"")</f>
        <v/>
      </c>
      <c r="M4578" s="4" t="str">
        <f>IF(K4578="Y",VLOOKUP($A4578,SEM_20201201_20210416!$A:$G,4,FALSE),"")</f>
        <v/>
      </c>
      <c r="N4578" s="1" t="str">
        <f>IFERROR(VLOOKUP(A4578,SEM_20201201_20210416!A:F,6,FALSE),"")</f>
        <v/>
      </c>
      <c r="O4578" s="4" t="str">
        <f t="shared" si="359"/>
        <v/>
      </c>
      <c r="P4578" s="4" t="str">
        <f t="shared" si="360"/>
        <v/>
      </c>
    </row>
    <row r="4579" spans="1:16">
      <c r="A4579" s="3" t="s">
        <v>5575</v>
      </c>
      <c r="B4579">
        <v>1</v>
      </c>
      <c r="C4579">
        <v>1</v>
      </c>
      <c r="D4579" s="1">
        <v>1</v>
      </c>
      <c r="E4579" s="2">
        <v>1</v>
      </c>
      <c r="H4579" s="4" t="str">
        <f t="shared" si="356"/>
        <v/>
      </c>
      <c r="I4579" s="4" t="str">
        <f t="shared" si="357"/>
        <v/>
      </c>
      <c r="J4579" s="4" t="str">
        <f t="shared" si="358"/>
        <v/>
      </c>
      <c r="K4579" s="4" t="str">
        <f>IF(ISERROR(MATCH(A4579,SEM_20201201_20210416!A:A,0)),"","Y")</f>
        <v/>
      </c>
      <c r="L4579" s="4" t="str">
        <f>IF(K4579="Y",VLOOKUP($A4579,SEM_20201201_20210416!$A:$G,3,FALSE),"")</f>
        <v/>
      </c>
      <c r="M4579" s="4" t="str">
        <f>IF(K4579="Y",VLOOKUP($A4579,SEM_20201201_20210416!$A:$G,4,FALSE),"")</f>
        <v/>
      </c>
      <c r="N4579" s="1" t="str">
        <f>IFERROR(VLOOKUP(A4579,SEM_20201201_20210416!A:F,6,FALSE),"")</f>
        <v/>
      </c>
      <c r="O4579" s="4" t="str">
        <f t="shared" si="359"/>
        <v/>
      </c>
      <c r="P4579" s="4" t="str">
        <f t="shared" si="360"/>
        <v/>
      </c>
    </row>
    <row r="4580" spans="1:16">
      <c r="A4580" s="3" t="s">
        <v>6222</v>
      </c>
      <c r="B4580">
        <v>1</v>
      </c>
      <c r="C4580">
        <v>1</v>
      </c>
      <c r="D4580" s="1">
        <v>1</v>
      </c>
      <c r="E4580" s="2">
        <v>1</v>
      </c>
      <c r="H4580" s="4" t="str">
        <f t="shared" si="356"/>
        <v/>
      </c>
      <c r="I4580" s="4" t="str">
        <f t="shared" si="357"/>
        <v/>
      </c>
      <c r="J4580" s="4" t="str">
        <f t="shared" si="358"/>
        <v/>
      </c>
      <c r="K4580" s="4" t="str">
        <f>IF(ISERROR(MATCH(A4580,SEM_20201201_20210416!A:A,0)),"","Y")</f>
        <v/>
      </c>
      <c r="L4580" s="4" t="str">
        <f>IF(K4580="Y",VLOOKUP($A4580,SEM_20201201_20210416!$A:$G,3,FALSE),"")</f>
        <v/>
      </c>
      <c r="M4580" s="4" t="str">
        <f>IF(K4580="Y",VLOOKUP($A4580,SEM_20201201_20210416!$A:$G,4,FALSE),"")</f>
        <v/>
      </c>
      <c r="N4580" s="1" t="str">
        <f>IFERROR(VLOOKUP(A4580,SEM_20201201_20210416!A:F,6,FALSE),"")</f>
        <v/>
      </c>
      <c r="O4580" s="4" t="str">
        <f t="shared" si="359"/>
        <v/>
      </c>
      <c r="P4580" s="4" t="str">
        <f t="shared" si="360"/>
        <v/>
      </c>
    </row>
    <row r="4581" spans="1:16">
      <c r="A4581" s="3" t="s">
        <v>6370</v>
      </c>
      <c r="B4581">
        <v>1</v>
      </c>
      <c r="C4581">
        <v>1</v>
      </c>
      <c r="D4581" s="1">
        <v>1</v>
      </c>
      <c r="E4581" s="2">
        <v>1</v>
      </c>
      <c r="H4581" s="4" t="str">
        <f t="shared" si="356"/>
        <v/>
      </c>
      <c r="I4581" s="4" t="str">
        <f t="shared" si="357"/>
        <v/>
      </c>
      <c r="J4581" s="4" t="str">
        <f t="shared" si="358"/>
        <v/>
      </c>
      <c r="K4581" s="4" t="str">
        <f>IF(ISERROR(MATCH(A4581,SEM_20201201_20210416!A:A,0)),"","Y")</f>
        <v/>
      </c>
      <c r="L4581" s="4" t="str">
        <f>IF(K4581="Y",VLOOKUP($A4581,SEM_20201201_20210416!$A:$G,3,FALSE),"")</f>
        <v/>
      </c>
      <c r="M4581" s="4" t="str">
        <f>IF(K4581="Y",VLOOKUP($A4581,SEM_20201201_20210416!$A:$G,4,FALSE),"")</f>
        <v/>
      </c>
      <c r="N4581" s="1" t="str">
        <f>IFERROR(VLOOKUP(A4581,SEM_20201201_20210416!A:F,6,FALSE),"")</f>
        <v/>
      </c>
      <c r="O4581" s="4" t="str">
        <f t="shared" si="359"/>
        <v/>
      </c>
      <c r="P4581" s="4" t="str">
        <f t="shared" si="360"/>
        <v/>
      </c>
    </row>
    <row r="4582" spans="1:16">
      <c r="A4582" s="3" t="s">
        <v>6438</v>
      </c>
      <c r="B4582">
        <v>1</v>
      </c>
      <c r="C4582">
        <v>1</v>
      </c>
      <c r="D4582" s="1">
        <v>1</v>
      </c>
      <c r="E4582" s="2">
        <v>1</v>
      </c>
      <c r="H4582" s="4" t="str">
        <f t="shared" si="356"/>
        <v/>
      </c>
      <c r="I4582" s="4" t="str">
        <f t="shared" si="357"/>
        <v/>
      </c>
      <c r="J4582" s="4" t="str">
        <f t="shared" si="358"/>
        <v/>
      </c>
      <c r="K4582" s="4" t="str">
        <f>IF(ISERROR(MATCH(A4582,SEM_20201201_20210416!A:A,0)),"","Y")</f>
        <v/>
      </c>
      <c r="L4582" s="4" t="str">
        <f>IF(K4582="Y",VLOOKUP($A4582,SEM_20201201_20210416!$A:$G,3,FALSE),"")</f>
        <v/>
      </c>
      <c r="M4582" s="4" t="str">
        <f>IF(K4582="Y",VLOOKUP($A4582,SEM_20201201_20210416!$A:$G,4,FALSE),"")</f>
        <v/>
      </c>
      <c r="N4582" s="1" t="str">
        <f>IFERROR(VLOOKUP(A4582,SEM_20201201_20210416!A:F,6,FALSE),"")</f>
        <v/>
      </c>
      <c r="O4582" s="4" t="str">
        <f t="shared" si="359"/>
        <v/>
      </c>
      <c r="P4582" s="4" t="str">
        <f t="shared" si="360"/>
        <v/>
      </c>
    </row>
    <row r="4583" spans="1:16">
      <c r="A4583" s="3" t="s">
        <v>4576</v>
      </c>
      <c r="B4583">
        <v>1</v>
      </c>
      <c r="C4583">
        <v>0</v>
      </c>
      <c r="D4583" s="1">
        <v>0</v>
      </c>
      <c r="E4583" s="2">
        <v>1</v>
      </c>
      <c r="H4583" s="4" t="str">
        <f t="shared" si="356"/>
        <v/>
      </c>
      <c r="I4583" s="4" t="str">
        <f t="shared" si="357"/>
        <v/>
      </c>
      <c r="J4583" s="4" t="str">
        <f t="shared" si="358"/>
        <v/>
      </c>
      <c r="K4583" s="4" t="str">
        <f>IF(ISERROR(MATCH(A4583,SEM_20201201_20210416!A:A,0)),"","Y")</f>
        <v/>
      </c>
      <c r="L4583" s="4" t="str">
        <f>IF(K4583="Y",VLOOKUP($A4583,SEM_20201201_20210416!$A:$G,3,FALSE),"")</f>
        <v/>
      </c>
      <c r="M4583" s="4" t="str">
        <f>IF(K4583="Y",VLOOKUP($A4583,SEM_20201201_20210416!$A:$G,4,FALSE),"")</f>
        <v/>
      </c>
      <c r="N4583" s="1" t="str">
        <f>IFERROR(VLOOKUP(A4583,SEM_20201201_20210416!A:F,6,FALSE),"")</f>
        <v/>
      </c>
      <c r="O4583" s="4" t="str">
        <f t="shared" si="359"/>
        <v/>
      </c>
      <c r="P4583" s="4" t="str">
        <f t="shared" si="360"/>
        <v/>
      </c>
    </row>
    <row r="4584" spans="1:16">
      <c r="A4584" s="3" t="s">
        <v>4600</v>
      </c>
      <c r="B4584">
        <v>1</v>
      </c>
      <c r="C4584">
        <v>0</v>
      </c>
      <c r="D4584" s="1">
        <v>0</v>
      </c>
      <c r="E4584" s="2">
        <v>1</v>
      </c>
      <c r="H4584" s="4" t="str">
        <f t="shared" si="356"/>
        <v/>
      </c>
      <c r="I4584" s="4" t="str">
        <f t="shared" si="357"/>
        <v/>
      </c>
      <c r="J4584" s="4" t="str">
        <f t="shared" si="358"/>
        <v/>
      </c>
      <c r="K4584" s="4" t="str">
        <f>IF(ISERROR(MATCH(A4584,SEM_20201201_20210416!A:A,0)),"","Y")</f>
        <v/>
      </c>
      <c r="L4584" s="4" t="str">
        <f>IF(K4584="Y",VLOOKUP($A4584,SEM_20201201_20210416!$A:$G,3,FALSE),"")</f>
        <v/>
      </c>
      <c r="M4584" s="4" t="str">
        <f>IF(K4584="Y",VLOOKUP($A4584,SEM_20201201_20210416!$A:$G,4,FALSE),"")</f>
        <v/>
      </c>
      <c r="N4584" s="1" t="str">
        <f>IFERROR(VLOOKUP(A4584,SEM_20201201_20210416!A:F,6,FALSE),"")</f>
        <v/>
      </c>
      <c r="O4584" s="4" t="str">
        <f t="shared" si="359"/>
        <v/>
      </c>
      <c r="P4584" s="4" t="str">
        <f t="shared" si="360"/>
        <v/>
      </c>
    </row>
    <row r="4585" spans="1:16">
      <c r="A4585" s="3" t="s">
        <v>4625</v>
      </c>
      <c r="B4585">
        <v>1</v>
      </c>
      <c r="C4585">
        <v>0</v>
      </c>
      <c r="D4585" s="1">
        <v>0</v>
      </c>
      <c r="E4585" s="2">
        <v>1</v>
      </c>
      <c r="H4585" s="4" t="str">
        <f t="shared" si="356"/>
        <v/>
      </c>
      <c r="I4585" s="4" t="str">
        <f t="shared" si="357"/>
        <v/>
      </c>
      <c r="J4585" s="4" t="str">
        <f t="shared" si="358"/>
        <v/>
      </c>
      <c r="K4585" s="4" t="str">
        <f>IF(ISERROR(MATCH(A4585,SEM_20201201_20210416!A:A,0)),"","Y")</f>
        <v/>
      </c>
      <c r="L4585" s="4" t="str">
        <f>IF(K4585="Y",VLOOKUP($A4585,SEM_20201201_20210416!$A:$G,3,FALSE),"")</f>
        <v/>
      </c>
      <c r="M4585" s="4" t="str">
        <f>IF(K4585="Y",VLOOKUP($A4585,SEM_20201201_20210416!$A:$G,4,FALSE),"")</f>
        <v/>
      </c>
      <c r="N4585" s="1" t="str">
        <f>IFERROR(VLOOKUP(A4585,SEM_20201201_20210416!A:F,6,FALSE),"")</f>
        <v/>
      </c>
      <c r="O4585" s="4" t="str">
        <f t="shared" si="359"/>
        <v/>
      </c>
      <c r="P4585" s="4" t="str">
        <f t="shared" si="360"/>
        <v/>
      </c>
    </row>
    <row r="4586" spans="1:16">
      <c r="A4586" s="3" t="s">
        <v>4673</v>
      </c>
      <c r="B4586">
        <v>1</v>
      </c>
      <c r="C4586">
        <v>0</v>
      </c>
      <c r="D4586" s="1">
        <v>0</v>
      </c>
      <c r="E4586" s="2">
        <v>1</v>
      </c>
      <c r="H4586" s="4" t="str">
        <f t="shared" si="356"/>
        <v/>
      </c>
      <c r="I4586" s="4" t="str">
        <f t="shared" si="357"/>
        <v/>
      </c>
      <c r="J4586" s="4" t="str">
        <f t="shared" si="358"/>
        <v/>
      </c>
      <c r="K4586" s="4" t="str">
        <f>IF(ISERROR(MATCH(A4586,SEM_20201201_20210416!A:A,0)),"","Y")</f>
        <v/>
      </c>
      <c r="L4586" s="4" t="str">
        <f>IF(K4586="Y",VLOOKUP($A4586,SEM_20201201_20210416!$A:$G,3,FALSE),"")</f>
        <v/>
      </c>
      <c r="M4586" s="4" t="str">
        <f>IF(K4586="Y",VLOOKUP($A4586,SEM_20201201_20210416!$A:$G,4,FALSE),"")</f>
        <v/>
      </c>
      <c r="N4586" s="1" t="str">
        <f>IFERROR(VLOOKUP(A4586,SEM_20201201_20210416!A:F,6,FALSE),"")</f>
        <v/>
      </c>
      <c r="O4586" s="4" t="str">
        <f t="shared" si="359"/>
        <v/>
      </c>
      <c r="P4586" s="4" t="str">
        <f t="shared" si="360"/>
        <v/>
      </c>
    </row>
    <row r="4587" spans="1:16">
      <c r="A4587" s="3" t="s">
        <v>4683</v>
      </c>
      <c r="B4587">
        <v>1</v>
      </c>
      <c r="C4587">
        <v>0</v>
      </c>
      <c r="D4587" s="1">
        <v>0</v>
      </c>
      <c r="E4587" s="2">
        <v>1</v>
      </c>
      <c r="H4587" s="4" t="str">
        <f t="shared" si="356"/>
        <v/>
      </c>
      <c r="I4587" s="4" t="str">
        <f t="shared" si="357"/>
        <v/>
      </c>
      <c r="J4587" s="4" t="str">
        <f t="shared" si="358"/>
        <v/>
      </c>
      <c r="K4587" s="4" t="str">
        <f>IF(ISERROR(MATCH(A4587,SEM_20201201_20210416!A:A,0)),"","Y")</f>
        <v/>
      </c>
      <c r="L4587" s="4" t="str">
        <f>IF(K4587="Y",VLOOKUP($A4587,SEM_20201201_20210416!$A:$G,3,FALSE),"")</f>
        <v/>
      </c>
      <c r="M4587" s="4" t="str">
        <f>IF(K4587="Y",VLOOKUP($A4587,SEM_20201201_20210416!$A:$G,4,FALSE),"")</f>
        <v/>
      </c>
      <c r="N4587" s="1" t="str">
        <f>IFERROR(VLOOKUP(A4587,SEM_20201201_20210416!A:F,6,FALSE),"")</f>
        <v/>
      </c>
      <c r="O4587" s="4" t="str">
        <f t="shared" si="359"/>
        <v/>
      </c>
      <c r="P4587" s="4" t="str">
        <f t="shared" si="360"/>
        <v/>
      </c>
    </row>
    <row r="4588" spans="1:16">
      <c r="A4588" s="3" t="s">
        <v>4696</v>
      </c>
      <c r="B4588">
        <v>1</v>
      </c>
      <c r="C4588">
        <v>0</v>
      </c>
      <c r="D4588" s="1">
        <v>0</v>
      </c>
      <c r="E4588" s="2">
        <v>1</v>
      </c>
      <c r="H4588" s="4" t="str">
        <f t="shared" si="356"/>
        <v/>
      </c>
      <c r="I4588" s="4" t="str">
        <f t="shared" si="357"/>
        <v/>
      </c>
      <c r="J4588" s="4" t="str">
        <f t="shared" si="358"/>
        <v/>
      </c>
      <c r="K4588" s="4" t="str">
        <f>IF(ISERROR(MATCH(A4588,SEM_20201201_20210416!A:A,0)),"","Y")</f>
        <v/>
      </c>
      <c r="L4588" s="4" t="str">
        <f>IF(K4588="Y",VLOOKUP($A4588,SEM_20201201_20210416!$A:$G,3,FALSE),"")</f>
        <v/>
      </c>
      <c r="M4588" s="4" t="str">
        <f>IF(K4588="Y",VLOOKUP($A4588,SEM_20201201_20210416!$A:$G,4,FALSE),"")</f>
        <v/>
      </c>
      <c r="N4588" s="1" t="str">
        <f>IFERROR(VLOOKUP(A4588,SEM_20201201_20210416!A:F,6,FALSE),"")</f>
        <v/>
      </c>
      <c r="O4588" s="4" t="str">
        <f t="shared" si="359"/>
        <v/>
      </c>
      <c r="P4588" s="4" t="str">
        <f t="shared" si="360"/>
        <v/>
      </c>
    </row>
    <row r="4589" spans="1:16">
      <c r="A4589" s="3" t="s">
        <v>4712</v>
      </c>
      <c r="B4589">
        <v>1</v>
      </c>
      <c r="C4589">
        <v>0</v>
      </c>
      <c r="D4589" s="1">
        <v>0</v>
      </c>
      <c r="E4589" s="2">
        <v>1</v>
      </c>
      <c r="H4589" s="4" t="str">
        <f t="shared" si="356"/>
        <v/>
      </c>
      <c r="I4589" s="4" t="str">
        <f t="shared" si="357"/>
        <v/>
      </c>
      <c r="J4589" s="4" t="str">
        <f t="shared" si="358"/>
        <v/>
      </c>
      <c r="K4589" s="4" t="str">
        <f>IF(ISERROR(MATCH(A4589,SEM_20201201_20210416!A:A,0)),"","Y")</f>
        <v/>
      </c>
      <c r="L4589" s="4" t="str">
        <f>IF(K4589="Y",VLOOKUP($A4589,SEM_20201201_20210416!$A:$G,3,FALSE),"")</f>
        <v/>
      </c>
      <c r="M4589" s="4" t="str">
        <f>IF(K4589="Y",VLOOKUP($A4589,SEM_20201201_20210416!$A:$G,4,FALSE),"")</f>
        <v/>
      </c>
      <c r="N4589" s="1" t="str">
        <f>IFERROR(VLOOKUP(A4589,SEM_20201201_20210416!A:F,6,FALSE),"")</f>
        <v/>
      </c>
      <c r="O4589" s="4" t="str">
        <f t="shared" si="359"/>
        <v/>
      </c>
      <c r="P4589" s="4" t="str">
        <f t="shared" si="360"/>
        <v/>
      </c>
    </row>
    <row r="4590" spans="1:16">
      <c r="A4590" s="3" t="s">
        <v>4770</v>
      </c>
      <c r="B4590">
        <v>1</v>
      </c>
      <c r="C4590">
        <v>0</v>
      </c>
      <c r="D4590" s="1">
        <v>0</v>
      </c>
      <c r="E4590" s="2">
        <v>1</v>
      </c>
      <c r="H4590" s="4" t="str">
        <f t="shared" si="356"/>
        <v/>
      </c>
      <c r="I4590" s="4" t="str">
        <f t="shared" si="357"/>
        <v/>
      </c>
      <c r="J4590" s="4" t="str">
        <f t="shared" si="358"/>
        <v/>
      </c>
      <c r="K4590" s="4" t="str">
        <f>IF(ISERROR(MATCH(A4590,SEM_20201201_20210416!A:A,0)),"","Y")</f>
        <v/>
      </c>
      <c r="L4590" s="4" t="str">
        <f>IF(K4590="Y",VLOOKUP($A4590,SEM_20201201_20210416!$A:$G,3,FALSE),"")</f>
        <v/>
      </c>
      <c r="M4590" s="4" t="str">
        <f>IF(K4590="Y",VLOOKUP($A4590,SEM_20201201_20210416!$A:$G,4,FALSE),"")</f>
        <v/>
      </c>
      <c r="N4590" s="1" t="str">
        <f>IFERROR(VLOOKUP(A4590,SEM_20201201_20210416!A:F,6,FALSE),"")</f>
        <v/>
      </c>
      <c r="O4590" s="4" t="str">
        <f t="shared" si="359"/>
        <v/>
      </c>
      <c r="P4590" s="4" t="str">
        <f t="shared" si="360"/>
        <v/>
      </c>
    </row>
    <row r="4591" spans="1:16">
      <c r="A4591" s="3" t="s">
        <v>4780</v>
      </c>
      <c r="B4591">
        <v>1</v>
      </c>
      <c r="C4591">
        <v>0</v>
      </c>
      <c r="D4591" s="1">
        <v>0</v>
      </c>
      <c r="E4591" s="2">
        <v>1</v>
      </c>
      <c r="H4591" s="4" t="str">
        <f t="shared" si="356"/>
        <v/>
      </c>
      <c r="I4591" s="4" t="str">
        <f t="shared" si="357"/>
        <v/>
      </c>
      <c r="J4591" s="4" t="str">
        <f t="shared" si="358"/>
        <v/>
      </c>
      <c r="K4591" s="4" t="str">
        <f>IF(ISERROR(MATCH(A4591,SEM_20201201_20210416!A:A,0)),"","Y")</f>
        <v>Y</v>
      </c>
      <c r="L4591" s="4">
        <f>IF(K4591="Y",VLOOKUP($A4591,SEM_20201201_20210416!$A:$G,3,FALSE),"")</f>
        <v>929</v>
      </c>
      <c r="M4591" s="4">
        <f>IF(K4591="Y",VLOOKUP($A4591,SEM_20201201_20210416!$A:$G,4,FALSE),"")</f>
        <v>36</v>
      </c>
      <c r="N4591" s="1">
        <f>IFERROR(VLOOKUP(A4591,SEM_20201201_20210416!A:F,6,FALSE),"")</f>
        <v>3.8751345532831001E-2</v>
      </c>
      <c r="O4591" s="4" t="str">
        <f t="shared" si="359"/>
        <v>Y</v>
      </c>
      <c r="P4591" s="4" t="str">
        <f t="shared" si="360"/>
        <v/>
      </c>
    </row>
    <row r="4592" spans="1:16">
      <c r="A4592" s="3" t="s">
        <v>4786</v>
      </c>
      <c r="B4592">
        <v>1</v>
      </c>
      <c r="C4592">
        <v>0</v>
      </c>
      <c r="D4592" s="1">
        <v>0</v>
      </c>
      <c r="E4592" s="2">
        <v>1</v>
      </c>
      <c r="H4592" s="4" t="str">
        <f t="shared" si="356"/>
        <v/>
      </c>
      <c r="I4592" s="4" t="str">
        <f t="shared" si="357"/>
        <v/>
      </c>
      <c r="J4592" s="4" t="str">
        <f t="shared" si="358"/>
        <v/>
      </c>
      <c r="K4592" s="4" t="str">
        <f>IF(ISERROR(MATCH(A4592,SEM_20201201_20210416!A:A,0)),"","Y")</f>
        <v/>
      </c>
      <c r="L4592" s="4" t="str">
        <f>IF(K4592="Y",VLOOKUP($A4592,SEM_20201201_20210416!$A:$G,3,FALSE),"")</f>
        <v/>
      </c>
      <c r="M4592" s="4" t="str">
        <f>IF(K4592="Y",VLOOKUP($A4592,SEM_20201201_20210416!$A:$G,4,FALSE),"")</f>
        <v/>
      </c>
      <c r="N4592" s="1" t="str">
        <f>IFERROR(VLOOKUP(A4592,SEM_20201201_20210416!A:F,6,FALSE),"")</f>
        <v/>
      </c>
      <c r="O4592" s="4" t="str">
        <f t="shared" si="359"/>
        <v/>
      </c>
      <c r="P4592" s="4" t="str">
        <f t="shared" si="360"/>
        <v/>
      </c>
    </row>
    <row r="4593" spans="1:16">
      <c r="A4593" s="3" t="s">
        <v>4804</v>
      </c>
      <c r="B4593">
        <v>1</v>
      </c>
      <c r="C4593">
        <v>0</v>
      </c>
      <c r="D4593" s="1">
        <v>0</v>
      </c>
      <c r="E4593" s="2">
        <v>1</v>
      </c>
      <c r="H4593" s="4" t="str">
        <f t="shared" si="356"/>
        <v/>
      </c>
      <c r="I4593" s="4" t="str">
        <f t="shared" si="357"/>
        <v/>
      </c>
      <c r="J4593" s="4" t="str">
        <f t="shared" si="358"/>
        <v/>
      </c>
      <c r="K4593" s="4" t="str">
        <f>IF(ISERROR(MATCH(A4593,SEM_20201201_20210416!A:A,0)),"","Y")</f>
        <v/>
      </c>
      <c r="L4593" s="4" t="str">
        <f>IF(K4593="Y",VLOOKUP($A4593,SEM_20201201_20210416!$A:$G,3,FALSE),"")</f>
        <v/>
      </c>
      <c r="M4593" s="4" t="str">
        <f>IF(K4593="Y",VLOOKUP($A4593,SEM_20201201_20210416!$A:$G,4,FALSE),"")</f>
        <v/>
      </c>
      <c r="N4593" s="1" t="str">
        <f>IFERROR(VLOOKUP(A4593,SEM_20201201_20210416!A:F,6,FALSE),"")</f>
        <v/>
      </c>
      <c r="O4593" s="4" t="str">
        <f t="shared" si="359"/>
        <v/>
      </c>
      <c r="P4593" s="4" t="str">
        <f t="shared" si="360"/>
        <v/>
      </c>
    </row>
    <row r="4594" spans="1:16">
      <c r="A4594" s="3" t="s">
        <v>4813</v>
      </c>
      <c r="B4594">
        <v>1</v>
      </c>
      <c r="C4594">
        <v>0</v>
      </c>
      <c r="D4594" s="1">
        <v>0</v>
      </c>
      <c r="E4594" s="2">
        <v>1</v>
      </c>
      <c r="H4594" s="4" t="str">
        <f t="shared" si="356"/>
        <v/>
      </c>
      <c r="I4594" s="4" t="str">
        <f t="shared" si="357"/>
        <v/>
      </c>
      <c r="J4594" s="4" t="str">
        <f t="shared" si="358"/>
        <v/>
      </c>
      <c r="K4594" s="4" t="str">
        <f>IF(ISERROR(MATCH(A4594,SEM_20201201_20210416!A:A,0)),"","Y")</f>
        <v/>
      </c>
      <c r="L4594" s="4" t="str">
        <f>IF(K4594="Y",VLOOKUP($A4594,SEM_20201201_20210416!$A:$G,3,FALSE),"")</f>
        <v/>
      </c>
      <c r="M4594" s="4" t="str">
        <f>IF(K4594="Y",VLOOKUP($A4594,SEM_20201201_20210416!$A:$G,4,FALSE),"")</f>
        <v/>
      </c>
      <c r="N4594" s="1" t="str">
        <f>IFERROR(VLOOKUP(A4594,SEM_20201201_20210416!A:F,6,FALSE),"")</f>
        <v/>
      </c>
      <c r="O4594" s="4" t="str">
        <f t="shared" si="359"/>
        <v/>
      </c>
      <c r="P4594" s="4" t="str">
        <f t="shared" si="360"/>
        <v/>
      </c>
    </row>
    <row r="4595" spans="1:16">
      <c r="A4595" s="3" t="s">
        <v>4836</v>
      </c>
      <c r="B4595">
        <v>1</v>
      </c>
      <c r="C4595">
        <v>0</v>
      </c>
      <c r="D4595" s="1">
        <v>0</v>
      </c>
      <c r="E4595" s="2">
        <v>1</v>
      </c>
      <c r="H4595" s="4" t="str">
        <f t="shared" si="356"/>
        <v/>
      </c>
      <c r="I4595" s="4" t="str">
        <f t="shared" si="357"/>
        <v/>
      </c>
      <c r="J4595" s="4" t="str">
        <f t="shared" si="358"/>
        <v/>
      </c>
      <c r="K4595" s="4" t="str">
        <f>IF(ISERROR(MATCH(A4595,SEM_20201201_20210416!A:A,0)),"","Y")</f>
        <v/>
      </c>
      <c r="L4595" s="4" t="str">
        <f>IF(K4595="Y",VLOOKUP($A4595,SEM_20201201_20210416!$A:$G,3,FALSE),"")</f>
        <v/>
      </c>
      <c r="M4595" s="4" t="str">
        <f>IF(K4595="Y",VLOOKUP($A4595,SEM_20201201_20210416!$A:$G,4,FALSE),"")</f>
        <v/>
      </c>
      <c r="N4595" s="1" t="str">
        <f>IFERROR(VLOOKUP(A4595,SEM_20201201_20210416!A:F,6,FALSE),"")</f>
        <v/>
      </c>
      <c r="O4595" s="4" t="str">
        <f t="shared" si="359"/>
        <v/>
      </c>
      <c r="P4595" s="4" t="str">
        <f t="shared" si="360"/>
        <v/>
      </c>
    </row>
    <row r="4596" spans="1:16">
      <c r="A4596" s="3" t="s">
        <v>4852</v>
      </c>
      <c r="B4596">
        <v>1</v>
      </c>
      <c r="C4596">
        <v>0</v>
      </c>
      <c r="D4596" s="1">
        <v>0</v>
      </c>
      <c r="E4596" s="2">
        <v>1</v>
      </c>
      <c r="H4596" s="4" t="str">
        <f t="shared" si="356"/>
        <v/>
      </c>
      <c r="I4596" s="4" t="str">
        <f t="shared" si="357"/>
        <v/>
      </c>
      <c r="J4596" s="4" t="str">
        <f t="shared" si="358"/>
        <v/>
      </c>
      <c r="K4596" s="4" t="str">
        <f>IF(ISERROR(MATCH(A4596,SEM_20201201_20210416!A:A,0)),"","Y")</f>
        <v/>
      </c>
      <c r="L4596" s="4" t="str">
        <f>IF(K4596="Y",VLOOKUP($A4596,SEM_20201201_20210416!$A:$G,3,FALSE),"")</f>
        <v/>
      </c>
      <c r="M4596" s="4" t="str">
        <f>IF(K4596="Y",VLOOKUP($A4596,SEM_20201201_20210416!$A:$G,4,FALSE),"")</f>
        <v/>
      </c>
      <c r="N4596" s="1" t="str">
        <f>IFERROR(VLOOKUP(A4596,SEM_20201201_20210416!A:F,6,FALSE),"")</f>
        <v/>
      </c>
      <c r="O4596" s="4" t="str">
        <f t="shared" si="359"/>
        <v/>
      </c>
      <c r="P4596" s="4" t="str">
        <f t="shared" si="360"/>
        <v/>
      </c>
    </row>
    <row r="4597" spans="1:16">
      <c r="A4597" s="3" t="s">
        <v>4864</v>
      </c>
      <c r="B4597">
        <v>1</v>
      </c>
      <c r="C4597">
        <v>0</v>
      </c>
      <c r="D4597" s="1">
        <v>0</v>
      </c>
      <c r="E4597" s="2">
        <v>1</v>
      </c>
      <c r="H4597" s="4" t="str">
        <f t="shared" si="356"/>
        <v/>
      </c>
      <c r="I4597" s="4" t="str">
        <f t="shared" si="357"/>
        <v/>
      </c>
      <c r="J4597" s="4" t="str">
        <f t="shared" si="358"/>
        <v/>
      </c>
      <c r="K4597" s="4" t="str">
        <f>IF(ISERROR(MATCH(A4597,SEM_20201201_20210416!A:A,0)),"","Y")</f>
        <v/>
      </c>
      <c r="L4597" s="4" t="str">
        <f>IF(K4597="Y",VLOOKUP($A4597,SEM_20201201_20210416!$A:$G,3,FALSE),"")</f>
        <v/>
      </c>
      <c r="M4597" s="4" t="str">
        <f>IF(K4597="Y",VLOOKUP($A4597,SEM_20201201_20210416!$A:$G,4,FALSE),"")</f>
        <v/>
      </c>
      <c r="N4597" s="1" t="str">
        <f>IFERROR(VLOOKUP(A4597,SEM_20201201_20210416!A:F,6,FALSE),"")</f>
        <v/>
      </c>
      <c r="O4597" s="4" t="str">
        <f t="shared" si="359"/>
        <v/>
      </c>
      <c r="P4597" s="4" t="str">
        <f t="shared" si="360"/>
        <v/>
      </c>
    </row>
    <row r="4598" spans="1:16">
      <c r="A4598" s="3" t="s">
        <v>4879</v>
      </c>
      <c r="B4598">
        <v>1</v>
      </c>
      <c r="C4598">
        <v>0</v>
      </c>
      <c r="D4598" s="1">
        <v>0</v>
      </c>
      <c r="E4598" s="2">
        <v>1</v>
      </c>
      <c r="H4598" s="4" t="str">
        <f t="shared" si="356"/>
        <v/>
      </c>
      <c r="I4598" s="4" t="str">
        <f t="shared" si="357"/>
        <v/>
      </c>
      <c r="J4598" s="4" t="str">
        <f t="shared" si="358"/>
        <v/>
      </c>
      <c r="K4598" s="4" t="str">
        <f>IF(ISERROR(MATCH(A4598,SEM_20201201_20210416!A:A,0)),"","Y")</f>
        <v/>
      </c>
      <c r="L4598" s="4" t="str">
        <f>IF(K4598="Y",VLOOKUP($A4598,SEM_20201201_20210416!$A:$G,3,FALSE),"")</f>
        <v/>
      </c>
      <c r="M4598" s="4" t="str">
        <f>IF(K4598="Y",VLOOKUP($A4598,SEM_20201201_20210416!$A:$G,4,FALSE),"")</f>
        <v/>
      </c>
      <c r="N4598" s="1" t="str">
        <f>IFERROR(VLOOKUP(A4598,SEM_20201201_20210416!A:F,6,FALSE),"")</f>
        <v/>
      </c>
      <c r="O4598" s="4" t="str">
        <f t="shared" si="359"/>
        <v/>
      </c>
      <c r="P4598" s="4" t="str">
        <f t="shared" si="360"/>
        <v/>
      </c>
    </row>
    <row r="4599" spans="1:16">
      <c r="A4599" s="3" t="s">
        <v>4884</v>
      </c>
      <c r="B4599">
        <v>1</v>
      </c>
      <c r="C4599">
        <v>0</v>
      </c>
      <c r="D4599" s="1">
        <v>0</v>
      </c>
      <c r="E4599" s="2">
        <v>1</v>
      </c>
      <c r="H4599" s="4" t="str">
        <f t="shared" si="356"/>
        <v/>
      </c>
      <c r="I4599" s="4" t="str">
        <f t="shared" si="357"/>
        <v/>
      </c>
      <c r="J4599" s="4" t="str">
        <f t="shared" si="358"/>
        <v/>
      </c>
      <c r="K4599" s="4" t="str">
        <f>IF(ISERROR(MATCH(A4599,SEM_20201201_20210416!A:A,0)),"","Y")</f>
        <v/>
      </c>
      <c r="L4599" s="4" t="str">
        <f>IF(K4599="Y",VLOOKUP($A4599,SEM_20201201_20210416!$A:$G,3,FALSE),"")</f>
        <v/>
      </c>
      <c r="M4599" s="4" t="str">
        <f>IF(K4599="Y",VLOOKUP($A4599,SEM_20201201_20210416!$A:$G,4,FALSE),"")</f>
        <v/>
      </c>
      <c r="N4599" s="1" t="str">
        <f>IFERROR(VLOOKUP(A4599,SEM_20201201_20210416!A:F,6,FALSE),"")</f>
        <v/>
      </c>
      <c r="O4599" s="4" t="str">
        <f t="shared" si="359"/>
        <v/>
      </c>
      <c r="P4599" s="4" t="str">
        <f t="shared" si="360"/>
        <v/>
      </c>
    </row>
    <row r="4600" spans="1:16">
      <c r="A4600" s="3" t="s">
        <v>4889</v>
      </c>
      <c r="B4600">
        <v>1</v>
      </c>
      <c r="C4600">
        <v>0</v>
      </c>
      <c r="D4600" s="1">
        <v>0</v>
      </c>
      <c r="E4600" s="2">
        <v>1</v>
      </c>
      <c r="H4600" s="4" t="str">
        <f t="shared" si="356"/>
        <v/>
      </c>
      <c r="I4600" s="4" t="str">
        <f t="shared" si="357"/>
        <v/>
      </c>
      <c r="J4600" s="4" t="str">
        <f t="shared" si="358"/>
        <v/>
      </c>
      <c r="K4600" s="4" t="str">
        <f>IF(ISERROR(MATCH(A4600,SEM_20201201_20210416!A:A,0)),"","Y")</f>
        <v/>
      </c>
      <c r="L4600" s="4" t="str">
        <f>IF(K4600="Y",VLOOKUP($A4600,SEM_20201201_20210416!$A:$G,3,FALSE),"")</f>
        <v/>
      </c>
      <c r="M4600" s="4" t="str">
        <f>IF(K4600="Y",VLOOKUP($A4600,SEM_20201201_20210416!$A:$G,4,FALSE),"")</f>
        <v/>
      </c>
      <c r="N4600" s="1" t="str">
        <f>IFERROR(VLOOKUP(A4600,SEM_20201201_20210416!A:F,6,FALSE),"")</f>
        <v/>
      </c>
      <c r="O4600" s="4" t="str">
        <f t="shared" si="359"/>
        <v/>
      </c>
      <c r="P4600" s="4" t="str">
        <f t="shared" si="360"/>
        <v/>
      </c>
    </row>
    <row r="4601" spans="1:16">
      <c r="A4601" s="3" t="s">
        <v>4977</v>
      </c>
      <c r="B4601">
        <v>1</v>
      </c>
      <c r="C4601">
        <v>0</v>
      </c>
      <c r="D4601" s="1">
        <v>0</v>
      </c>
      <c r="E4601" s="2">
        <v>1</v>
      </c>
      <c r="H4601" s="4" t="str">
        <f t="shared" si="356"/>
        <v/>
      </c>
      <c r="I4601" s="4" t="str">
        <f t="shared" si="357"/>
        <v/>
      </c>
      <c r="J4601" s="4" t="str">
        <f t="shared" si="358"/>
        <v/>
      </c>
      <c r="K4601" s="4" t="str">
        <f>IF(ISERROR(MATCH(A4601,SEM_20201201_20210416!A:A,0)),"","Y")</f>
        <v/>
      </c>
      <c r="L4601" s="4" t="str">
        <f>IF(K4601="Y",VLOOKUP($A4601,SEM_20201201_20210416!$A:$G,3,FALSE),"")</f>
        <v/>
      </c>
      <c r="M4601" s="4" t="str">
        <f>IF(K4601="Y",VLOOKUP($A4601,SEM_20201201_20210416!$A:$G,4,FALSE),"")</f>
        <v/>
      </c>
      <c r="N4601" s="1" t="str">
        <f>IFERROR(VLOOKUP(A4601,SEM_20201201_20210416!A:F,6,FALSE),"")</f>
        <v/>
      </c>
      <c r="O4601" s="4" t="str">
        <f t="shared" si="359"/>
        <v/>
      </c>
      <c r="P4601" s="4" t="str">
        <f t="shared" si="360"/>
        <v/>
      </c>
    </row>
    <row r="4602" spans="1:16">
      <c r="A4602" s="3" t="s">
        <v>4987</v>
      </c>
      <c r="B4602">
        <v>1</v>
      </c>
      <c r="C4602">
        <v>0</v>
      </c>
      <c r="D4602" s="1">
        <v>0</v>
      </c>
      <c r="E4602" s="2">
        <v>1</v>
      </c>
      <c r="H4602" s="4" t="str">
        <f t="shared" si="356"/>
        <v/>
      </c>
      <c r="I4602" s="4" t="str">
        <f t="shared" si="357"/>
        <v/>
      </c>
      <c r="J4602" s="4" t="str">
        <f t="shared" si="358"/>
        <v/>
      </c>
      <c r="K4602" s="4" t="str">
        <f>IF(ISERROR(MATCH(A4602,SEM_20201201_20210416!A:A,0)),"","Y")</f>
        <v/>
      </c>
      <c r="L4602" s="4" t="str">
        <f>IF(K4602="Y",VLOOKUP($A4602,SEM_20201201_20210416!$A:$G,3,FALSE),"")</f>
        <v/>
      </c>
      <c r="M4602" s="4" t="str">
        <f>IF(K4602="Y",VLOOKUP($A4602,SEM_20201201_20210416!$A:$G,4,FALSE),"")</f>
        <v/>
      </c>
      <c r="N4602" s="1" t="str">
        <f>IFERROR(VLOOKUP(A4602,SEM_20201201_20210416!A:F,6,FALSE),"")</f>
        <v/>
      </c>
      <c r="O4602" s="4" t="str">
        <f t="shared" si="359"/>
        <v/>
      </c>
      <c r="P4602" s="4" t="str">
        <f t="shared" si="360"/>
        <v/>
      </c>
    </row>
    <row r="4603" spans="1:16">
      <c r="A4603" s="3" t="s">
        <v>5010</v>
      </c>
      <c r="B4603">
        <v>1</v>
      </c>
      <c r="C4603">
        <v>0</v>
      </c>
      <c r="D4603" s="1">
        <v>0</v>
      </c>
      <c r="E4603" s="2">
        <v>1</v>
      </c>
      <c r="H4603" s="4" t="str">
        <f t="shared" si="356"/>
        <v/>
      </c>
      <c r="I4603" s="4" t="str">
        <f t="shared" si="357"/>
        <v/>
      </c>
      <c r="J4603" s="4" t="str">
        <f t="shared" si="358"/>
        <v/>
      </c>
      <c r="K4603" s="4" t="str">
        <f>IF(ISERROR(MATCH(A4603,SEM_20201201_20210416!A:A,0)),"","Y")</f>
        <v/>
      </c>
      <c r="L4603" s="4" t="str">
        <f>IF(K4603="Y",VLOOKUP($A4603,SEM_20201201_20210416!$A:$G,3,FALSE),"")</f>
        <v/>
      </c>
      <c r="M4603" s="4" t="str">
        <f>IF(K4603="Y",VLOOKUP($A4603,SEM_20201201_20210416!$A:$G,4,FALSE),"")</f>
        <v/>
      </c>
      <c r="N4603" s="1" t="str">
        <f>IFERROR(VLOOKUP(A4603,SEM_20201201_20210416!A:F,6,FALSE),"")</f>
        <v/>
      </c>
      <c r="O4603" s="4" t="str">
        <f t="shared" si="359"/>
        <v/>
      </c>
      <c r="P4603" s="4" t="str">
        <f t="shared" si="360"/>
        <v/>
      </c>
    </row>
    <row r="4604" spans="1:16">
      <c r="A4604" s="3" t="s">
        <v>5032</v>
      </c>
      <c r="B4604">
        <v>1</v>
      </c>
      <c r="C4604">
        <v>0</v>
      </c>
      <c r="D4604" s="1">
        <v>0</v>
      </c>
      <c r="E4604" s="2">
        <v>1</v>
      </c>
      <c r="H4604" s="4" t="str">
        <f t="shared" si="356"/>
        <v/>
      </c>
      <c r="I4604" s="4" t="str">
        <f t="shared" si="357"/>
        <v/>
      </c>
      <c r="J4604" s="4" t="str">
        <f t="shared" si="358"/>
        <v/>
      </c>
      <c r="K4604" s="4" t="str">
        <f>IF(ISERROR(MATCH(A4604,SEM_20201201_20210416!A:A,0)),"","Y")</f>
        <v/>
      </c>
      <c r="L4604" s="4" t="str">
        <f>IF(K4604="Y",VLOOKUP($A4604,SEM_20201201_20210416!$A:$G,3,FALSE),"")</f>
        <v/>
      </c>
      <c r="M4604" s="4" t="str">
        <f>IF(K4604="Y",VLOOKUP($A4604,SEM_20201201_20210416!$A:$G,4,FALSE),"")</f>
        <v/>
      </c>
      <c r="N4604" s="1" t="str">
        <f>IFERROR(VLOOKUP(A4604,SEM_20201201_20210416!A:F,6,FALSE),"")</f>
        <v/>
      </c>
      <c r="O4604" s="4" t="str">
        <f t="shared" si="359"/>
        <v/>
      </c>
      <c r="P4604" s="4" t="str">
        <f t="shared" si="360"/>
        <v/>
      </c>
    </row>
    <row r="4605" spans="1:16">
      <c r="A4605" s="3" t="s">
        <v>5045</v>
      </c>
      <c r="B4605">
        <v>1</v>
      </c>
      <c r="C4605">
        <v>0</v>
      </c>
      <c r="D4605" s="1">
        <v>0</v>
      </c>
      <c r="E4605" s="2">
        <v>1</v>
      </c>
      <c r="H4605" s="4" t="str">
        <f t="shared" si="356"/>
        <v/>
      </c>
      <c r="I4605" s="4" t="str">
        <f t="shared" si="357"/>
        <v/>
      </c>
      <c r="J4605" s="4" t="str">
        <f t="shared" si="358"/>
        <v/>
      </c>
      <c r="K4605" s="4" t="str">
        <f>IF(ISERROR(MATCH(A4605,SEM_20201201_20210416!A:A,0)),"","Y")</f>
        <v/>
      </c>
      <c r="L4605" s="4" t="str">
        <f>IF(K4605="Y",VLOOKUP($A4605,SEM_20201201_20210416!$A:$G,3,FALSE),"")</f>
        <v/>
      </c>
      <c r="M4605" s="4" t="str">
        <f>IF(K4605="Y",VLOOKUP($A4605,SEM_20201201_20210416!$A:$G,4,FALSE),"")</f>
        <v/>
      </c>
      <c r="N4605" s="1" t="str">
        <f>IFERROR(VLOOKUP(A4605,SEM_20201201_20210416!A:F,6,FALSE),"")</f>
        <v/>
      </c>
      <c r="O4605" s="4" t="str">
        <f t="shared" si="359"/>
        <v/>
      </c>
      <c r="P4605" s="4" t="str">
        <f t="shared" si="360"/>
        <v/>
      </c>
    </row>
    <row r="4606" spans="1:16">
      <c r="A4606" s="3" t="s">
        <v>5057</v>
      </c>
      <c r="B4606">
        <v>1</v>
      </c>
      <c r="C4606">
        <v>0</v>
      </c>
      <c r="D4606" s="1">
        <v>0</v>
      </c>
      <c r="E4606" s="2">
        <v>1</v>
      </c>
      <c r="H4606" s="4" t="str">
        <f t="shared" si="356"/>
        <v/>
      </c>
      <c r="I4606" s="4" t="str">
        <f t="shared" si="357"/>
        <v/>
      </c>
      <c r="J4606" s="4" t="str">
        <f t="shared" si="358"/>
        <v/>
      </c>
      <c r="K4606" s="4" t="str">
        <f>IF(ISERROR(MATCH(A4606,SEM_20201201_20210416!A:A,0)),"","Y")</f>
        <v/>
      </c>
      <c r="L4606" s="4" t="str">
        <f>IF(K4606="Y",VLOOKUP($A4606,SEM_20201201_20210416!$A:$G,3,FALSE),"")</f>
        <v/>
      </c>
      <c r="M4606" s="4" t="str">
        <f>IF(K4606="Y",VLOOKUP($A4606,SEM_20201201_20210416!$A:$G,4,FALSE),"")</f>
        <v/>
      </c>
      <c r="N4606" s="1" t="str">
        <f>IFERROR(VLOOKUP(A4606,SEM_20201201_20210416!A:F,6,FALSE),"")</f>
        <v/>
      </c>
      <c r="O4606" s="4" t="str">
        <f t="shared" si="359"/>
        <v/>
      </c>
      <c r="P4606" s="4" t="str">
        <f t="shared" si="360"/>
        <v/>
      </c>
    </row>
    <row r="4607" spans="1:16">
      <c r="A4607" s="3" t="s">
        <v>5060</v>
      </c>
      <c r="B4607">
        <v>1</v>
      </c>
      <c r="C4607">
        <v>0</v>
      </c>
      <c r="D4607" s="1">
        <v>0</v>
      </c>
      <c r="E4607" s="2">
        <v>1</v>
      </c>
      <c r="H4607" s="4" t="str">
        <f t="shared" si="356"/>
        <v/>
      </c>
      <c r="I4607" s="4" t="str">
        <f t="shared" si="357"/>
        <v/>
      </c>
      <c r="J4607" s="4" t="str">
        <f t="shared" si="358"/>
        <v/>
      </c>
      <c r="K4607" s="4" t="str">
        <f>IF(ISERROR(MATCH(A4607,SEM_20201201_20210416!A:A,0)),"","Y")</f>
        <v/>
      </c>
      <c r="L4607" s="4" t="str">
        <f>IF(K4607="Y",VLOOKUP($A4607,SEM_20201201_20210416!$A:$G,3,FALSE),"")</f>
        <v/>
      </c>
      <c r="M4607" s="4" t="str">
        <f>IF(K4607="Y",VLOOKUP($A4607,SEM_20201201_20210416!$A:$G,4,FALSE),"")</f>
        <v/>
      </c>
      <c r="N4607" s="1" t="str">
        <f>IFERROR(VLOOKUP(A4607,SEM_20201201_20210416!A:F,6,FALSE),"")</f>
        <v/>
      </c>
      <c r="O4607" s="4" t="str">
        <f t="shared" si="359"/>
        <v/>
      </c>
      <c r="P4607" s="4" t="str">
        <f t="shared" si="360"/>
        <v/>
      </c>
    </row>
    <row r="4608" spans="1:16">
      <c r="A4608" s="3" t="s">
        <v>5062</v>
      </c>
      <c r="B4608">
        <v>1</v>
      </c>
      <c r="C4608">
        <v>0</v>
      </c>
      <c r="D4608" s="1">
        <v>0</v>
      </c>
      <c r="E4608" s="2">
        <v>1</v>
      </c>
      <c r="H4608" s="4" t="str">
        <f t="shared" si="356"/>
        <v/>
      </c>
      <c r="I4608" s="4" t="str">
        <f t="shared" si="357"/>
        <v/>
      </c>
      <c r="J4608" s="4" t="str">
        <f t="shared" si="358"/>
        <v/>
      </c>
      <c r="K4608" s="4" t="str">
        <f>IF(ISERROR(MATCH(A4608,SEM_20201201_20210416!A:A,0)),"","Y")</f>
        <v/>
      </c>
      <c r="L4608" s="4" t="str">
        <f>IF(K4608="Y",VLOOKUP($A4608,SEM_20201201_20210416!$A:$G,3,FALSE),"")</f>
        <v/>
      </c>
      <c r="M4608" s="4" t="str">
        <f>IF(K4608="Y",VLOOKUP($A4608,SEM_20201201_20210416!$A:$G,4,FALSE),"")</f>
        <v/>
      </c>
      <c r="N4608" s="1" t="str">
        <f>IFERROR(VLOOKUP(A4608,SEM_20201201_20210416!A:F,6,FALSE),"")</f>
        <v/>
      </c>
      <c r="O4608" s="4" t="str">
        <f t="shared" si="359"/>
        <v/>
      </c>
      <c r="P4608" s="4" t="str">
        <f t="shared" si="360"/>
        <v/>
      </c>
    </row>
    <row r="4609" spans="1:16">
      <c r="A4609" s="3" t="s">
        <v>5078</v>
      </c>
      <c r="B4609">
        <v>1</v>
      </c>
      <c r="C4609">
        <v>0</v>
      </c>
      <c r="D4609" s="1">
        <v>0</v>
      </c>
      <c r="E4609" s="2">
        <v>1</v>
      </c>
      <c r="H4609" s="4" t="str">
        <f t="shared" si="356"/>
        <v/>
      </c>
      <c r="I4609" s="4" t="str">
        <f t="shared" si="357"/>
        <v/>
      </c>
      <c r="J4609" s="4" t="str">
        <f t="shared" si="358"/>
        <v/>
      </c>
      <c r="K4609" s="4" t="str">
        <f>IF(ISERROR(MATCH(A4609,SEM_20201201_20210416!A:A,0)),"","Y")</f>
        <v/>
      </c>
      <c r="L4609" s="4" t="str">
        <f>IF(K4609="Y",VLOOKUP($A4609,SEM_20201201_20210416!$A:$G,3,FALSE),"")</f>
        <v/>
      </c>
      <c r="M4609" s="4" t="str">
        <f>IF(K4609="Y",VLOOKUP($A4609,SEM_20201201_20210416!$A:$G,4,FALSE),"")</f>
        <v/>
      </c>
      <c r="N4609" s="1" t="str">
        <f>IFERROR(VLOOKUP(A4609,SEM_20201201_20210416!A:F,6,FALSE),"")</f>
        <v/>
      </c>
      <c r="O4609" s="4" t="str">
        <f t="shared" si="359"/>
        <v/>
      </c>
      <c r="P4609" s="4" t="str">
        <f t="shared" si="360"/>
        <v/>
      </c>
    </row>
    <row r="4610" spans="1:16">
      <c r="A4610" s="3" t="s">
        <v>5101</v>
      </c>
      <c r="B4610">
        <v>1</v>
      </c>
      <c r="C4610">
        <v>0</v>
      </c>
      <c r="D4610" s="1">
        <v>0</v>
      </c>
      <c r="E4610" s="2">
        <v>1</v>
      </c>
      <c r="H4610" s="4" t="str">
        <f t="shared" si="356"/>
        <v/>
      </c>
      <c r="I4610" s="4" t="str">
        <f t="shared" si="357"/>
        <v/>
      </c>
      <c r="J4610" s="4" t="str">
        <f t="shared" si="358"/>
        <v/>
      </c>
      <c r="K4610" s="4" t="str">
        <f>IF(ISERROR(MATCH(A4610,SEM_20201201_20210416!A:A,0)),"","Y")</f>
        <v/>
      </c>
      <c r="L4610" s="4" t="str">
        <f>IF(K4610="Y",VLOOKUP($A4610,SEM_20201201_20210416!$A:$G,3,FALSE),"")</f>
        <v/>
      </c>
      <c r="M4610" s="4" t="str">
        <f>IF(K4610="Y",VLOOKUP($A4610,SEM_20201201_20210416!$A:$G,4,FALSE),"")</f>
        <v/>
      </c>
      <c r="N4610" s="1" t="str">
        <f>IFERROR(VLOOKUP(A4610,SEM_20201201_20210416!A:F,6,FALSE),"")</f>
        <v/>
      </c>
      <c r="O4610" s="4" t="str">
        <f t="shared" si="359"/>
        <v/>
      </c>
      <c r="P4610" s="4" t="str">
        <f t="shared" si="360"/>
        <v/>
      </c>
    </row>
    <row r="4611" spans="1:16">
      <c r="A4611" s="3" t="s">
        <v>5103</v>
      </c>
      <c r="B4611">
        <v>1</v>
      </c>
      <c r="C4611">
        <v>0</v>
      </c>
      <c r="D4611" s="1">
        <v>0</v>
      </c>
      <c r="E4611" s="2">
        <v>1</v>
      </c>
      <c r="H4611" s="4" t="str">
        <f t="shared" ref="H4611:H4674" si="361">IF(AND(E4611&gt;=2,E4611&lt;3),"Y","")</f>
        <v/>
      </c>
      <c r="I4611" s="4" t="str">
        <f t="shared" ref="I4611:I4674" si="362">IF(AND(E4611&gt;=4,E4611&lt;5),"Y","")</f>
        <v/>
      </c>
      <c r="J4611" s="4" t="str">
        <f t="shared" ref="J4611:J4674" si="363">IF(AND(E4611&gt;=6,E4611&lt;7),"Y","")</f>
        <v/>
      </c>
      <c r="K4611" s="4" t="str">
        <f>IF(ISERROR(MATCH(A4611,SEM_20201201_20210416!A:A,0)),"","Y")</f>
        <v/>
      </c>
      <c r="L4611" s="4" t="str">
        <f>IF(K4611="Y",VLOOKUP($A4611,SEM_20201201_20210416!$A:$G,3,FALSE),"")</f>
        <v/>
      </c>
      <c r="M4611" s="4" t="str">
        <f>IF(K4611="Y",VLOOKUP($A4611,SEM_20201201_20210416!$A:$G,4,FALSE),"")</f>
        <v/>
      </c>
      <c r="N4611" s="1" t="str">
        <f>IFERROR(VLOOKUP(A4611,SEM_20201201_20210416!A:F,6,FALSE),"")</f>
        <v/>
      </c>
      <c r="O4611" s="4" t="str">
        <f t="shared" ref="O4611:O4674" si="364">IF(AND(K4611="Y",M4611&gt;C4611),"Y","")</f>
        <v/>
      </c>
      <c r="P4611" s="4" t="str">
        <f t="shared" ref="P4611:P4674" si="365">IF(AND(G4611&lt;&gt;"N",E4611&gt;$V$1,D4611&lt;$V$2,B4611&gt;=$V$3),"Y","")</f>
        <v/>
      </c>
    </row>
    <row r="4612" spans="1:16">
      <c r="A4612" s="3" t="s">
        <v>5109</v>
      </c>
      <c r="B4612">
        <v>1</v>
      </c>
      <c r="C4612">
        <v>0</v>
      </c>
      <c r="D4612" s="1">
        <v>0</v>
      </c>
      <c r="E4612" s="2">
        <v>1</v>
      </c>
      <c r="H4612" s="4" t="str">
        <f t="shared" si="361"/>
        <v/>
      </c>
      <c r="I4612" s="4" t="str">
        <f t="shared" si="362"/>
        <v/>
      </c>
      <c r="J4612" s="4" t="str">
        <f t="shared" si="363"/>
        <v/>
      </c>
      <c r="K4612" s="4" t="str">
        <f>IF(ISERROR(MATCH(A4612,SEM_20201201_20210416!A:A,0)),"","Y")</f>
        <v/>
      </c>
      <c r="L4612" s="4" t="str">
        <f>IF(K4612="Y",VLOOKUP($A4612,SEM_20201201_20210416!$A:$G,3,FALSE),"")</f>
        <v/>
      </c>
      <c r="M4612" s="4" t="str">
        <f>IF(K4612="Y",VLOOKUP($A4612,SEM_20201201_20210416!$A:$G,4,FALSE),"")</f>
        <v/>
      </c>
      <c r="N4612" s="1" t="str">
        <f>IFERROR(VLOOKUP(A4612,SEM_20201201_20210416!A:F,6,FALSE),"")</f>
        <v/>
      </c>
      <c r="O4612" s="4" t="str">
        <f t="shared" si="364"/>
        <v/>
      </c>
      <c r="P4612" s="4" t="str">
        <f t="shared" si="365"/>
        <v/>
      </c>
    </row>
    <row r="4613" spans="1:16">
      <c r="A4613" s="3" t="s">
        <v>5124</v>
      </c>
      <c r="B4613">
        <v>1</v>
      </c>
      <c r="C4613">
        <v>0</v>
      </c>
      <c r="D4613" s="1">
        <v>0</v>
      </c>
      <c r="E4613" s="2">
        <v>1</v>
      </c>
      <c r="H4613" s="4" t="str">
        <f t="shared" si="361"/>
        <v/>
      </c>
      <c r="I4613" s="4" t="str">
        <f t="shared" si="362"/>
        <v/>
      </c>
      <c r="J4613" s="4" t="str">
        <f t="shared" si="363"/>
        <v/>
      </c>
      <c r="K4613" s="4" t="str">
        <f>IF(ISERROR(MATCH(A4613,SEM_20201201_20210416!A:A,0)),"","Y")</f>
        <v/>
      </c>
      <c r="L4613" s="4" t="str">
        <f>IF(K4613="Y",VLOOKUP($A4613,SEM_20201201_20210416!$A:$G,3,FALSE),"")</f>
        <v/>
      </c>
      <c r="M4613" s="4" t="str">
        <f>IF(K4613="Y",VLOOKUP($A4613,SEM_20201201_20210416!$A:$G,4,FALSE),"")</f>
        <v/>
      </c>
      <c r="N4613" s="1" t="str">
        <f>IFERROR(VLOOKUP(A4613,SEM_20201201_20210416!A:F,6,FALSE),"")</f>
        <v/>
      </c>
      <c r="O4613" s="4" t="str">
        <f t="shared" si="364"/>
        <v/>
      </c>
      <c r="P4613" s="4" t="str">
        <f t="shared" si="365"/>
        <v/>
      </c>
    </row>
    <row r="4614" spans="1:16">
      <c r="A4614" s="3" t="s">
        <v>5138</v>
      </c>
      <c r="B4614">
        <v>1</v>
      </c>
      <c r="C4614">
        <v>0</v>
      </c>
      <c r="D4614" s="1">
        <v>0</v>
      </c>
      <c r="E4614" s="2">
        <v>1</v>
      </c>
      <c r="H4614" s="4" t="str">
        <f t="shared" si="361"/>
        <v/>
      </c>
      <c r="I4614" s="4" t="str">
        <f t="shared" si="362"/>
        <v/>
      </c>
      <c r="J4614" s="4" t="str">
        <f t="shared" si="363"/>
        <v/>
      </c>
      <c r="K4614" s="4" t="str">
        <f>IF(ISERROR(MATCH(A4614,SEM_20201201_20210416!A:A,0)),"","Y")</f>
        <v/>
      </c>
      <c r="L4614" s="4" t="str">
        <f>IF(K4614="Y",VLOOKUP($A4614,SEM_20201201_20210416!$A:$G,3,FALSE),"")</f>
        <v/>
      </c>
      <c r="M4614" s="4" t="str">
        <f>IF(K4614="Y",VLOOKUP($A4614,SEM_20201201_20210416!$A:$G,4,FALSE),"")</f>
        <v/>
      </c>
      <c r="N4614" s="1" t="str">
        <f>IFERROR(VLOOKUP(A4614,SEM_20201201_20210416!A:F,6,FALSE),"")</f>
        <v/>
      </c>
      <c r="O4614" s="4" t="str">
        <f t="shared" si="364"/>
        <v/>
      </c>
      <c r="P4614" s="4" t="str">
        <f t="shared" si="365"/>
        <v/>
      </c>
    </row>
    <row r="4615" spans="1:16">
      <c r="A4615" s="3" t="s">
        <v>5248</v>
      </c>
      <c r="B4615">
        <v>1</v>
      </c>
      <c r="C4615">
        <v>0</v>
      </c>
      <c r="D4615" s="1">
        <v>0</v>
      </c>
      <c r="E4615" s="2">
        <v>1</v>
      </c>
      <c r="H4615" s="4" t="str">
        <f t="shared" si="361"/>
        <v/>
      </c>
      <c r="I4615" s="4" t="str">
        <f t="shared" si="362"/>
        <v/>
      </c>
      <c r="J4615" s="4" t="str">
        <f t="shared" si="363"/>
        <v/>
      </c>
      <c r="K4615" s="4" t="str">
        <f>IF(ISERROR(MATCH(A4615,SEM_20201201_20210416!A:A,0)),"","Y")</f>
        <v/>
      </c>
      <c r="L4615" s="4" t="str">
        <f>IF(K4615="Y",VLOOKUP($A4615,SEM_20201201_20210416!$A:$G,3,FALSE),"")</f>
        <v/>
      </c>
      <c r="M4615" s="4" t="str">
        <f>IF(K4615="Y",VLOOKUP($A4615,SEM_20201201_20210416!$A:$G,4,FALSE),"")</f>
        <v/>
      </c>
      <c r="N4615" s="1" t="str">
        <f>IFERROR(VLOOKUP(A4615,SEM_20201201_20210416!A:F,6,FALSE),"")</f>
        <v/>
      </c>
      <c r="O4615" s="4" t="str">
        <f t="shared" si="364"/>
        <v/>
      </c>
      <c r="P4615" s="4" t="str">
        <f t="shared" si="365"/>
        <v/>
      </c>
    </row>
    <row r="4616" spans="1:16">
      <c r="A4616" s="3" t="s">
        <v>5262</v>
      </c>
      <c r="B4616">
        <v>1</v>
      </c>
      <c r="C4616">
        <v>0</v>
      </c>
      <c r="D4616" s="1">
        <v>0</v>
      </c>
      <c r="E4616" s="2">
        <v>1</v>
      </c>
      <c r="H4616" s="4" t="str">
        <f t="shared" si="361"/>
        <v/>
      </c>
      <c r="I4616" s="4" t="str">
        <f t="shared" si="362"/>
        <v/>
      </c>
      <c r="J4616" s="4" t="str">
        <f t="shared" si="363"/>
        <v/>
      </c>
      <c r="K4616" s="4" t="str">
        <f>IF(ISERROR(MATCH(A4616,SEM_20201201_20210416!A:A,0)),"","Y")</f>
        <v/>
      </c>
      <c r="L4616" s="4" t="str">
        <f>IF(K4616="Y",VLOOKUP($A4616,SEM_20201201_20210416!$A:$G,3,FALSE),"")</f>
        <v/>
      </c>
      <c r="M4616" s="4" t="str">
        <f>IF(K4616="Y",VLOOKUP($A4616,SEM_20201201_20210416!$A:$G,4,FALSE),"")</f>
        <v/>
      </c>
      <c r="N4616" s="1" t="str">
        <f>IFERROR(VLOOKUP(A4616,SEM_20201201_20210416!A:F,6,FALSE),"")</f>
        <v/>
      </c>
      <c r="O4616" s="4" t="str">
        <f t="shared" si="364"/>
        <v/>
      </c>
      <c r="P4616" s="4" t="str">
        <f t="shared" si="365"/>
        <v/>
      </c>
    </row>
    <row r="4617" spans="1:16">
      <c r="A4617" s="3" t="s">
        <v>5275</v>
      </c>
      <c r="B4617">
        <v>1</v>
      </c>
      <c r="C4617">
        <v>0</v>
      </c>
      <c r="D4617" s="1">
        <v>0</v>
      </c>
      <c r="E4617" s="2">
        <v>1</v>
      </c>
      <c r="H4617" s="4" t="str">
        <f t="shared" si="361"/>
        <v/>
      </c>
      <c r="I4617" s="4" t="str">
        <f t="shared" si="362"/>
        <v/>
      </c>
      <c r="J4617" s="4" t="str">
        <f t="shared" si="363"/>
        <v/>
      </c>
      <c r="K4617" s="4" t="str">
        <f>IF(ISERROR(MATCH(A4617,SEM_20201201_20210416!A:A,0)),"","Y")</f>
        <v/>
      </c>
      <c r="L4617" s="4" t="str">
        <f>IF(K4617="Y",VLOOKUP($A4617,SEM_20201201_20210416!$A:$G,3,FALSE),"")</f>
        <v/>
      </c>
      <c r="M4617" s="4" t="str">
        <f>IF(K4617="Y",VLOOKUP($A4617,SEM_20201201_20210416!$A:$G,4,FALSE),"")</f>
        <v/>
      </c>
      <c r="N4617" s="1" t="str">
        <f>IFERROR(VLOOKUP(A4617,SEM_20201201_20210416!A:F,6,FALSE),"")</f>
        <v/>
      </c>
      <c r="O4617" s="4" t="str">
        <f t="shared" si="364"/>
        <v/>
      </c>
      <c r="P4617" s="4" t="str">
        <f t="shared" si="365"/>
        <v/>
      </c>
    </row>
    <row r="4618" spans="1:16">
      <c r="A4618" s="3" t="s">
        <v>5328</v>
      </c>
      <c r="B4618">
        <v>1</v>
      </c>
      <c r="C4618">
        <v>0</v>
      </c>
      <c r="D4618" s="1">
        <v>0</v>
      </c>
      <c r="E4618" s="2">
        <v>1</v>
      </c>
      <c r="H4618" s="4" t="str">
        <f t="shared" si="361"/>
        <v/>
      </c>
      <c r="I4618" s="4" t="str">
        <f t="shared" si="362"/>
        <v/>
      </c>
      <c r="J4618" s="4" t="str">
        <f t="shared" si="363"/>
        <v/>
      </c>
      <c r="K4618" s="4" t="str">
        <f>IF(ISERROR(MATCH(A4618,SEM_20201201_20210416!A:A,0)),"","Y")</f>
        <v/>
      </c>
      <c r="L4618" s="4" t="str">
        <f>IF(K4618="Y",VLOOKUP($A4618,SEM_20201201_20210416!$A:$G,3,FALSE),"")</f>
        <v/>
      </c>
      <c r="M4618" s="4" t="str">
        <f>IF(K4618="Y",VLOOKUP($A4618,SEM_20201201_20210416!$A:$G,4,FALSE),"")</f>
        <v/>
      </c>
      <c r="N4618" s="1" t="str">
        <f>IFERROR(VLOOKUP(A4618,SEM_20201201_20210416!A:F,6,FALSE),"")</f>
        <v/>
      </c>
      <c r="O4618" s="4" t="str">
        <f t="shared" si="364"/>
        <v/>
      </c>
      <c r="P4618" s="4" t="str">
        <f t="shared" si="365"/>
        <v/>
      </c>
    </row>
    <row r="4619" spans="1:16">
      <c r="A4619" s="3" t="s">
        <v>5341</v>
      </c>
      <c r="B4619">
        <v>1</v>
      </c>
      <c r="C4619">
        <v>0</v>
      </c>
      <c r="D4619" s="1">
        <v>0</v>
      </c>
      <c r="E4619" s="2">
        <v>1</v>
      </c>
      <c r="H4619" s="4" t="str">
        <f t="shared" si="361"/>
        <v/>
      </c>
      <c r="I4619" s="4" t="str">
        <f t="shared" si="362"/>
        <v/>
      </c>
      <c r="J4619" s="4" t="str">
        <f t="shared" si="363"/>
        <v/>
      </c>
      <c r="K4619" s="4" t="str">
        <f>IF(ISERROR(MATCH(A4619,SEM_20201201_20210416!A:A,0)),"","Y")</f>
        <v/>
      </c>
      <c r="L4619" s="4" t="str">
        <f>IF(K4619="Y",VLOOKUP($A4619,SEM_20201201_20210416!$A:$G,3,FALSE),"")</f>
        <v/>
      </c>
      <c r="M4619" s="4" t="str">
        <f>IF(K4619="Y",VLOOKUP($A4619,SEM_20201201_20210416!$A:$G,4,FALSE),"")</f>
        <v/>
      </c>
      <c r="N4619" s="1" t="str">
        <f>IFERROR(VLOOKUP(A4619,SEM_20201201_20210416!A:F,6,FALSE),"")</f>
        <v/>
      </c>
      <c r="O4619" s="4" t="str">
        <f t="shared" si="364"/>
        <v/>
      </c>
      <c r="P4619" s="4" t="str">
        <f t="shared" si="365"/>
        <v/>
      </c>
    </row>
    <row r="4620" spans="1:16">
      <c r="A4620" s="3" t="s">
        <v>5344</v>
      </c>
      <c r="B4620">
        <v>1</v>
      </c>
      <c r="C4620">
        <v>0</v>
      </c>
      <c r="D4620" s="1">
        <v>0</v>
      </c>
      <c r="E4620" s="2">
        <v>1</v>
      </c>
      <c r="H4620" s="4" t="str">
        <f t="shared" si="361"/>
        <v/>
      </c>
      <c r="I4620" s="4" t="str">
        <f t="shared" si="362"/>
        <v/>
      </c>
      <c r="J4620" s="4" t="str">
        <f t="shared" si="363"/>
        <v/>
      </c>
      <c r="K4620" s="4" t="str">
        <f>IF(ISERROR(MATCH(A4620,SEM_20201201_20210416!A:A,0)),"","Y")</f>
        <v/>
      </c>
      <c r="L4620" s="4" t="str">
        <f>IF(K4620="Y",VLOOKUP($A4620,SEM_20201201_20210416!$A:$G,3,FALSE),"")</f>
        <v/>
      </c>
      <c r="M4620" s="4" t="str">
        <f>IF(K4620="Y",VLOOKUP($A4620,SEM_20201201_20210416!$A:$G,4,FALSE),"")</f>
        <v/>
      </c>
      <c r="N4620" s="1" t="str">
        <f>IFERROR(VLOOKUP(A4620,SEM_20201201_20210416!A:F,6,FALSE),"")</f>
        <v/>
      </c>
      <c r="O4620" s="4" t="str">
        <f t="shared" si="364"/>
        <v/>
      </c>
      <c r="P4620" s="4" t="str">
        <f t="shared" si="365"/>
        <v/>
      </c>
    </row>
    <row r="4621" spans="1:16">
      <c r="A4621" s="3" t="s">
        <v>5357</v>
      </c>
      <c r="B4621">
        <v>1</v>
      </c>
      <c r="C4621">
        <v>0</v>
      </c>
      <c r="D4621" s="1">
        <v>0</v>
      </c>
      <c r="E4621" s="2">
        <v>1</v>
      </c>
      <c r="H4621" s="4" t="str">
        <f t="shared" si="361"/>
        <v/>
      </c>
      <c r="I4621" s="4" t="str">
        <f t="shared" si="362"/>
        <v/>
      </c>
      <c r="J4621" s="4" t="str">
        <f t="shared" si="363"/>
        <v/>
      </c>
      <c r="K4621" s="4" t="str">
        <f>IF(ISERROR(MATCH(A4621,SEM_20201201_20210416!A:A,0)),"","Y")</f>
        <v/>
      </c>
      <c r="L4621" s="4" t="str">
        <f>IF(K4621="Y",VLOOKUP($A4621,SEM_20201201_20210416!$A:$G,3,FALSE),"")</f>
        <v/>
      </c>
      <c r="M4621" s="4" t="str">
        <f>IF(K4621="Y",VLOOKUP($A4621,SEM_20201201_20210416!$A:$G,4,FALSE),"")</f>
        <v/>
      </c>
      <c r="N4621" s="1" t="str">
        <f>IFERROR(VLOOKUP(A4621,SEM_20201201_20210416!A:F,6,FALSE),"")</f>
        <v/>
      </c>
      <c r="O4621" s="4" t="str">
        <f t="shared" si="364"/>
        <v/>
      </c>
      <c r="P4621" s="4" t="str">
        <f t="shared" si="365"/>
        <v/>
      </c>
    </row>
    <row r="4622" spans="1:16">
      <c r="A4622" s="3" t="s">
        <v>5490</v>
      </c>
      <c r="B4622">
        <v>1</v>
      </c>
      <c r="C4622">
        <v>0</v>
      </c>
      <c r="D4622" s="1">
        <v>0</v>
      </c>
      <c r="E4622" s="2">
        <v>1</v>
      </c>
      <c r="H4622" s="4" t="str">
        <f t="shared" si="361"/>
        <v/>
      </c>
      <c r="I4622" s="4" t="str">
        <f t="shared" si="362"/>
        <v/>
      </c>
      <c r="J4622" s="4" t="str">
        <f t="shared" si="363"/>
        <v/>
      </c>
      <c r="K4622" s="4" t="str">
        <f>IF(ISERROR(MATCH(A4622,SEM_20201201_20210416!A:A,0)),"","Y")</f>
        <v/>
      </c>
      <c r="L4622" s="4" t="str">
        <f>IF(K4622="Y",VLOOKUP($A4622,SEM_20201201_20210416!$A:$G,3,FALSE),"")</f>
        <v/>
      </c>
      <c r="M4622" s="4" t="str">
        <f>IF(K4622="Y",VLOOKUP($A4622,SEM_20201201_20210416!$A:$G,4,FALSE),"")</f>
        <v/>
      </c>
      <c r="N4622" s="1" t="str">
        <f>IFERROR(VLOOKUP(A4622,SEM_20201201_20210416!A:F,6,FALSE),"")</f>
        <v/>
      </c>
      <c r="O4622" s="4" t="str">
        <f t="shared" si="364"/>
        <v/>
      </c>
      <c r="P4622" s="4" t="str">
        <f t="shared" si="365"/>
        <v/>
      </c>
    </row>
    <row r="4623" spans="1:16">
      <c r="A4623" s="3" t="s">
        <v>5492</v>
      </c>
      <c r="B4623">
        <v>1</v>
      </c>
      <c r="C4623">
        <v>0</v>
      </c>
      <c r="D4623" s="1">
        <v>0</v>
      </c>
      <c r="E4623" s="2">
        <v>1</v>
      </c>
      <c r="H4623" s="4" t="str">
        <f t="shared" si="361"/>
        <v/>
      </c>
      <c r="I4623" s="4" t="str">
        <f t="shared" si="362"/>
        <v/>
      </c>
      <c r="J4623" s="4" t="str">
        <f t="shared" si="363"/>
        <v/>
      </c>
      <c r="K4623" s="4" t="str">
        <f>IF(ISERROR(MATCH(A4623,SEM_20201201_20210416!A:A,0)),"","Y")</f>
        <v/>
      </c>
      <c r="L4623" s="4" t="str">
        <f>IF(K4623="Y",VLOOKUP($A4623,SEM_20201201_20210416!$A:$G,3,FALSE),"")</f>
        <v/>
      </c>
      <c r="M4623" s="4" t="str">
        <f>IF(K4623="Y",VLOOKUP($A4623,SEM_20201201_20210416!$A:$G,4,FALSE),"")</f>
        <v/>
      </c>
      <c r="N4623" s="1" t="str">
        <f>IFERROR(VLOOKUP(A4623,SEM_20201201_20210416!A:F,6,FALSE),"")</f>
        <v/>
      </c>
      <c r="O4623" s="4" t="str">
        <f t="shared" si="364"/>
        <v/>
      </c>
      <c r="P4623" s="4" t="str">
        <f t="shared" si="365"/>
        <v/>
      </c>
    </row>
    <row r="4624" spans="1:16">
      <c r="A4624" s="3" t="s">
        <v>5556</v>
      </c>
      <c r="B4624">
        <v>1</v>
      </c>
      <c r="C4624">
        <v>0</v>
      </c>
      <c r="D4624" s="1">
        <v>0</v>
      </c>
      <c r="E4624" s="2">
        <v>1</v>
      </c>
      <c r="H4624" s="4" t="str">
        <f t="shared" si="361"/>
        <v/>
      </c>
      <c r="I4624" s="4" t="str">
        <f t="shared" si="362"/>
        <v/>
      </c>
      <c r="J4624" s="4" t="str">
        <f t="shared" si="363"/>
        <v/>
      </c>
      <c r="K4624" s="4" t="str">
        <f>IF(ISERROR(MATCH(A4624,SEM_20201201_20210416!A:A,0)),"","Y")</f>
        <v/>
      </c>
      <c r="L4624" s="4" t="str">
        <f>IF(K4624="Y",VLOOKUP($A4624,SEM_20201201_20210416!$A:$G,3,FALSE),"")</f>
        <v/>
      </c>
      <c r="M4624" s="4" t="str">
        <f>IF(K4624="Y",VLOOKUP($A4624,SEM_20201201_20210416!$A:$G,4,FALSE),"")</f>
        <v/>
      </c>
      <c r="N4624" s="1" t="str">
        <f>IFERROR(VLOOKUP(A4624,SEM_20201201_20210416!A:F,6,FALSE),"")</f>
        <v/>
      </c>
      <c r="O4624" s="4" t="str">
        <f t="shared" si="364"/>
        <v/>
      </c>
      <c r="P4624" s="4" t="str">
        <f t="shared" si="365"/>
        <v/>
      </c>
    </row>
    <row r="4625" spans="1:16">
      <c r="A4625" s="3" t="s">
        <v>5561</v>
      </c>
      <c r="B4625">
        <v>1</v>
      </c>
      <c r="C4625">
        <v>0</v>
      </c>
      <c r="D4625" s="1">
        <v>0</v>
      </c>
      <c r="E4625" s="2">
        <v>1</v>
      </c>
      <c r="H4625" s="4" t="str">
        <f t="shared" si="361"/>
        <v/>
      </c>
      <c r="I4625" s="4" t="str">
        <f t="shared" si="362"/>
        <v/>
      </c>
      <c r="J4625" s="4" t="str">
        <f t="shared" si="363"/>
        <v/>
      </c>
      <c r="K4625" s="4" t="str">
        <f>IF(ISERROR(MATCH(A4625,SEM_20201201_20210416!A:A,0)),"","Y")</f>
        <v/>
      </c>
      <c r="L4625" s="4" t="str">
        <f>IF(K4625="Y",VLOOKUP($A4625,SEM_20201201_20210416!$A:$G,3,FALSE),"")</f>
        <v/>
      </c>
      <c r="M4625" s="4" t="str">
        <f>IF(K4625="Y",VLOOKUP($A4625,SEM_20201201_20210416!$A:$G,4,FALSE),"")</f>
        <v/>
      </c>
      <c r="N4625" s="1" t="str">
        <f>IFERROR(VLOOKUP(A4625,SEM_20201201_20210416!A:F,6,FALSE),"")</f>
        <v/>
      </c>
      <c r="O4625" s="4" t="str">
        <f t="shared" si="364"/>
        <v/>
      </c>
      <c r="P4625" s="4" t="str">
        <f t="shared" si="365"/>
        <v/>
      </c>
    </row>
    <row r="4626" spans="1:16">
      <c r="A4626" s="3" t="s">
        <v>5577</v>
      </c>
      <c r="B4626">
        <v>1</v>
      </c>
      <c r="C4626">
        <v>0</v>
      </c>
      <c r="D4626" s="1">
        <v>0</v>
      </c>
      <c r="E4626" s="2">
        <v>1</v>
      </c>
      <c r="H4626" s="4" t="str">
        <f t="shared" si="361"/>
        <v/>
      </c>
      <c r="I4626" s="4" t="str">
        <f t="shared" si="362"/>
        <v/>
      </c>
      <c r="J4626" s="4" t="str">
        <f t="shared" si="363"/>
        <v/>
      </c>
      <c r="K4626" s="4" t="str">
        <f>IF(ISERROR(MATCH(A4626,SEM_20201201_20210416!A:A,0)),"","Y")</f>
        <v/>
      </c>
      <c r="L4626" s="4" t="str">
        <f>IF(K4626="Y",VLOOKUP($A4626,SEM_20201201_20210416!$A:$G,3,FALSE),"")</f>
        <v/>
      </c>
      <c r="M4626" s="4" t="str">
        <f>IF(K4626="Y",VLOOKUP($A4626,SEM_20201201_20210416!$A:$G,4,FALSE),"")</f>
        <v/>
      </c>
      <c r="N4626" s="1" t="str">
        <f>IFERROR(VLOOKUP(A4626,SEM_20201201_20210416!A:F,6,FALSE),"")</f>
        <v/>
      </c>
      <c r="O4626" s="4" t="str">
        <f t="shared" si="364"/>
        <v/>
      </c>
      <c r="P4626" s="4" t="str">
        <f t="shared" si="365"/>
        <v/>
      </c>
    </row>
    <row r="4627" spans="1:16">
      <c r="A4627" s="3" t="s">
        <v>5580</v>
      </c>
      <c r="B4627">
        <v>1</v>
      </c>
      <c r="C4627">
        <v>0</v>
      </c>
      <c r="D4627" s="1">
        <v>0</v>
      </c>
      <c r="E4627" s="2">
        <v>1</v>
      </c>
      <c r="H4627" s="4" t="str">
        <f t="shared" si="361"/>
        <v/>
      </c>
      <c r="I4627" s="4" t="str">
        <f t="shared" si="362"/>
        <v/>
      </c>
      <c r="J4627" s="4" t="str">
        <f t="shared" si="363"/>
        <v/>
      </c>
      <c r="K4627" s="4" t="str">
        <f>IF(ISERROR(MATCH(A4627,SEM_20201201_20210416!A:A,0)),"","Y")</f>
        <v/>
      </c>
      <c r="L4627" s="4" t="str">
        <f>IF(K4627="Y",VLOOKUP($A4627,SEM_20201201_20210416!$A:$G,3,FALSE),"")</f>
        <v/>
      </c>
      <c r="M4627" s="4" t="str">
        <f>IF(K4627="Y",VLOOKUP($A4627,SEM_20201201_20210416!$A:$G,4,FALSE),"")</f>
        <v/>
      </c>
      <c r="N4627" s="1" t="str">
        <f>IFERROR(VLOOKUP(A4627,SEM_20201201_20210416!A:F,6,FALSE),"")</f>
        <v/>
      </c>
      <c r="O4627" s="4" t="str">
        <f t="shared" si="364"/>
        <v/>
      </c>
      <c r="P4627" s="4" t="str">
        <f t="shared" si="365"/>
        <v/>
      </c>
    </row>
    <row r="4628" spans="1:16">
      <c r="A4628" s="3" t="s">
        <v>5594</v>
      </c>
      <c r="B4628">
        <v>1</v>
      </c>
      <c r="C4628">
        <v>0</v>
      </c>
      <c r="D4628" s="1">
        <v>0</v>
      </c>
      <c r="E4628" s="2">
        <v>1</v>
      </c>
      <c r="H4628" s="4" t="str">
        <f t="shared" si="361"/>
        <v/>
      </c>
      <c r="I4628" s="4" t="str">
        <f t="shared" si="362"/>
        <v/>
      </c>
      <c r="J4628" s="4" t="str">
        <f t="shared" si="363"/>
        <v/>
      </c>
      <c r="K4628" s="4" t="str">
        <f>IF(ISERROR(MATCH(A4628,SEM_20201201_20210416!A:A,0)),"","Y")</f>
        <v/>
      </c>
      <c r="L4628" s="4" t="str">
        <f>IF(K4628="Y",VLOOKUP($A4628,SEM_20201201_20210416!$A:$G,3,FALSE),"")</f>
        <v/>
      </c>
      <c r="M4628" s="4" t="str">
        <f>IF(K4628="Y",VLOOKUP($A4628,SEM_20201201_20210416!$A:$G,4,FALSE),"")</f>
        <v/>
      </c>
      <c r="N4628" s="1" t="str">
        <f>IFERROR(VLOOKUP(A4628,SEM_20201201_20210416!A:F,6,FALSE),"")</f>
        <v/>
      </c>
      <c r="O4628" s="4" t="str">
        <f t="shared" si="364"/>
        <v/>
      </c>
      <c r="P4628" s="4" t="str">
        <f t="shared" si="365"/>
        <v/>
      </c>
    </row>
    <row r="4629" spans="1:16">
      <c r="A4629" s="3" t="s">
        <v>5629</v>
      </c>
      <c r="B4629">
        <v>1</v>
      </c>
      <c r="C4629">
        <v>0</v>
      </c>
      <c r="D4629" s="1">
        <v>0</v>
      </c>
      <c r="E4629" s="2">
        <v>1</v>
      </c>
      <c r="H4629" s="4" t="str">
        <f t="shared" si="361"/>
        <v/>
      </c>
      <c r="I4629" s="4" t="str">
        <f t="shared" si="362"/>
        <v/>
      </c>
      <c r="J4629" s="4" t="str">
        <f t="shared" si="363"/>
        <v/>
      </c>
      <c r="K4629" s="4" t="str">
        <f>IF(ISERROR(MATCH(A4629,SEM_20201201_20210416!A:A,0)),"","Y")</f>
        <v/>
      </c>
      <c r="L4629" s="4" t="str">
        <f>IF(K4629="Y",VLOOKUP($A4629,SEM_20201201_20210416!$A:$G,3,FALSE),"")</f>
        <v/>
      </c>
      <c r="M4629" s="4" t="str">
        <f>IF(K4629="Y",VLOOKUP($A4629,SEM_20201201_20210416!$A:$G,4,FALSE),"")</f>
        <v/>
      </c>
      <c r="N4629" s="1" t="str">
        <f>IFERROR(VLOOKUP(A4629,SEM_20201201_20210416!A:F,6,FALSE),"")</f>
        <v/>
      </c>
      <c r="O4629" s="4" t="str">
        <f t="shared" si="364"/>
        <v/>
      </c>
      <c r="P4629" s="4" t="str">
        <f t="shared" si="365"/>
        <v/>
      </c>
    </row>
    <row r="4630" spans="1:16">
      <c r="A4630" s="3" t="s">
        <v>5635</v>
      </c>
      <c r="B4630">
        <v>1</v>
      </c>
      <c r="C4630">
        <v>0</v>
      </c>
      <c r="D4630" s="1">
        <v>0</v>
      </c>
      <c r="E4630" s="2">
        <v>1</v>
      </c>
      <c r="H4630" s="4" t="str">
        <f t="shared" si="361"/>
        <v/>
      </c>
      <c r="I4630" s="4" t="str">
        <f t="shared" si="362"/>
        <v/>
      </c>
      <c r="J4630" s="4" t="str">
        <f t="shared" si="363"/>
        <v/>
      </c>
      <c r="K4630" s="4" t="str">
        <f>IF(ISERROR(MATCH(A4630,SEM_20201201_20210416!A:A,0)),"","Y")</f>
        <v/>
      </c>
      <c r="L4630" s="4" t="str">
        <f>IF(K4630="Y",VLOOKUP($A4630,SEM_20201201_20210416!$A:$G,3,FALSE),"")</f>
        <v/>
      </c>
      <c r="M4630" s="4" t="str">
        <f>IF(K4630="Y",VLOOKUP($A4630,SEM_20201201_20210416!$A:$G,4,FALSE),"")</f>
        <v/>
      </c>
      <c r="N4630" s="1" t="str">
        <f>IFERROR(VLOOKUP(A4630,SEM_20201201_20210416!A:F,6,FALSE),"")</f>
        <v/>
      </c>
      <c r="O4630" s="4" t="str">
        <f t="shared" si="364"/>
        <v/>
      </c>
      <c r="P4630" s="4" t="str">
        <f t="shared" si="365"/>
        <v/>
      </c>
    </row>
    <row r="4631" spans="1:16">
      <c r="A4631" s="3" t="s">
        <v>5640</v>
      </c>
      <c r="B4631">
        <v>1</v>
      </c>
      <c r="C4631">
        <v>0</v>
      </c>
      <c r="D4631" s="1">
        <v>0</v>
      </c>
      <c r="E4631" s="2">
        <v>1</v>
      </c>
      <c r="H4631" s="4" t="str">
        <f t="shared" si="361"/>
        <v/>
      </c>
      <c r="I4631" s="4" t="str">
        <f t="shared" si="362"/>
        <v/>
      </c>
      <c r="J4631" s="4" t="str">
        <f t="shared" si="363"/>
        <v/>
      </c>
      <c r="K4631" s="4" t="str">
        <f>IF(ISERROR(MATCH(A4631,SEM_20201201_20210416!A:A,0)),"","Y")</f>
        <v/>
      </c>
      <c r="L4631" s="4" t="str">
        <f>IF(K4631="Y",VLOOKUP($A4631,SEM_20201201_20210416!$A:$G,3,FALSE),"")</f>
        <v/>
      </c>
      <c r="M4631" s="4" t="str">
        <f>IF(K4631="Y",VLOOKUP($A4631,SEM_20201201_20210416!$A:$G,4,FALSE),"")</f>
        <v/>
      </c>
      <c r="N4631" s="1" t="str">
        <f>IFERROR(VLOOKUP(A4631,SEM_20201201_20210416!A:F,6,FALSE),"")</f>
        <v/>
      </c>
      <c r="O4631" s="4" t="str">
        <f t="shared" si="364"/>
        <v/>
      </c>
      <c r="P4631" s="4" t="str">
        <f t="shared" si="365"/>
        <v/>
      </c>
    </row>
    <row r="4632" spans="1:16">
      <c r="A4632" s="3" t="s">
        <v>5651</v>
      </c>
      <c r="B4632">
        <v>1</v>
      </c>
      <c r="C4632">
        <v>0</v>
      </c>
      <c r="D4632" s="1">
        <v>0</v>
      </c>
      <c r="E4632" s="2">
        <v>1</v>
      </c>
      <c r="H4632" s="4" t="str">
        <f t="shared" si="361"/>
        <v/>
      </c>
      <c r="I4632" s="4" t="str">
        <f t="shared" si="362"/>
        <v/>
      </c>
      <c r="J4632" s="4" t="str">
        <f t="shared" si="363"/>
        <v/>
      </c>
      <c r="K4632" s="4" t="str">
        <f>IF(ISERROR(MATCH(A4632,SEM_20201201_20210416!A:A,0)),"","Y")</f>
        <v/>
      </c>
      <c r="L4632" s="4" t="str">
        <f>IF(K4632="Y",VLOOKUP($A4632,SEM_20201201_20210416!$A:$G,3,FALSE),"")</f>
        <v/>
      </c>
      <c r="M4632" s="4" t="str">
        <f>IF(K4632="Y",VLOOKUP($A4632,SEM_20201201_20210416!$A:$G,4,FALSE),"")</f>
        <v/>
      </c>
      <c r="N4632" s="1" t="str">
        <f>IFERROR(VLOOKUP(A4632,SEM_20201201_20210416!A:F,6,FALSE),"")</f>
        <v/>
      </c>
      <c r="O4632" s="4" t="str">
        <f t="shared" si="364"/>
        <v/>
      </c>
      <c r="P4632" s="4" t="str">
        <f t="shared" si="365"/>
        <v/>
      </c>
    </row>
    <row r="4633" spans="1:16">
      <c r="A4633" s="3" t="s">
        <v>5667</v>
      </c>
      <c r="B4633">
        <v>1</v>
      </c>
      <c r="C4633">
        <v>0</v>
      </c>
      <c r="D4633" s="1">
        <v>0</v>
      </c>
      <c r="E4633" s="2">
        <v>1</v>
      </c>
      <c r="H4633" s="4" t="str">
        <f t="shared" si="361"/>
        <v/>
      </c>
      <c r="I4633" s="4" t="str">
        <f t="shared" si="362"/>
        <v/>
      </c>
      <c r="J4633" s="4" t="str">
        <f t="shared" si="363"/>
        <v/>
      </c>
      <c r="K4633" s="4" t="str">
        <f>IF(ISERROR(MATCH(A4633,SEM_20201201_20210416!A:A,0)),"","Y")</f>
        <v/>
      </c>
      <c r="L4633" s="4" t="str">
        <f>IF(K4633="Y",VLOOKUP($A4633,SEM_20201201_20210416!$A:$G,3,FALSE),"")</f>
        <v/>
      </c>
      <c r="M4633" s="4" t="str">
        <f>IF(K4633="Y",VLOOKUP($A4633,SEM_20201201_20210416!$A:$G,4,FALSE),"")</f>
        <v/>
      </c>
      <c r="N4633" s="1" t="str">
        <f>IFERROR(VLOOKUP(A4633,SEM_20201201_20210416!A:F,6,FALSE),"")</f>
        <v/>
      </c>
      <c r="O4633" s="4" t="str">
        <f t="shared" si="364"/>
        <v/>
      </c>
      <c r="P4633" s="4" t="str">
        <f t="shared" si="365"/>
        <v/>
      </c>
    </row>
    <row r="4634" spans="1:16">
      <c r="A4634" s="3" t="s">
        <v>5680</v>
      </c>
      <c r="B4634">
        <v>1</v>
      </c>
      <c r="C4634">
        <v>0</v>
      </c>
      <c r="D4634" s="1">
        <v>0</v>
      </c>
      <c r="E4634" s="2">
        <v>1</v>
      </c>
      <c r="H4634" s="4" t="str">
        <f t="shared" si="361"/>
        <v/>
      </c>
      <c r="I4634" s="4" t="str">
        <f t="shared" si="362"/>
        <v/>
      </c>
      <c r="J4634" s="4" t="str">
        <f t="shared" si="363"/>
        <v/>
      </c>
      <c r="K4634" s="4" t="str">
        <f>IF(ISERROR(MATCH(A4634,SEM_20201201_20210416!A:A,0)),"","Y")</f>
        <v/>
      </c>
      <c r="L4634" s="4" t="str">
        <f>IF(K4634="Y",VLOOKUP($A4634,SEM_20201201_20210416!$A:$G,3,FALSE),"")</f>
        <v/>
      </c>
      <c r="M4634" s="4" t="str">
        <f>IF(K4634="Y",VLOOKUP($A4634,SEM_20201201_20210416!$A:$G,4,FALSE),"")</f>
        <v/>
      </c>
      <c r="N4634" s="1" t="str">
        <f>IFERROR(VLOOKUP(A4634,SEM_20201201_20210416!A:F,6,FALSE),"")</f>
        <v/>
      </c>
      <c r="O4634" s="4" t="str">
        <f t="shared" si="364"/>
        <v/>
      </c>
      <c r="P4634" s="4" t="str">
        <f t="shared" si="365"/>
        <v/>
      </c>
    </row>
    <row r="4635" spans="1:16">
      <c r="A4635" s="3" t="s">
        <v>5695</v>
      </c>
      <c r="B4635">
        <v>1</v>
      </c>
      <c r="C4635">
        <v>0</v>
      </c>
      <c r="D4635" s="1">
        <v>0</v>
      </c>
      <c r="E4635" s="2">
        <v>1</v>
      </c>
      <c r="H4635" s="4" t="str">
        <f t="shared" si="361"/>
        <v/>
      </c>
      <c r="I4635" s="4" t="str">
        <f t="shared" si="362"/>
        <v/>
      </c>
      <c r="J4635" s="4" t="str">
        <f t="shared" si="363"/>
        <v/>
      </c>
      <c r="K4635" s="4" t="str">
        <f>IF(ISERROR(MATCH(A4635,SEM_20201201_20210416!A:A,0)),"","Y")</f>
        <v/>
      </c>
      <c r="L4635" s="4" t="str">
        <f>IF(K4635="Y",VLOOKUP($A4635,SEM_20201201_20210416!$A:$G,3,FALSE),"")</f>
        <v/>
      </c>
      <c r="M4635" s="4" t="str">
        <f>IF(K4635="Y",VLOOKUP($A4635,SEM_20201201_20210416!$A:$G,4,FALSE),"")</f>
        <v/>
      </c>
      <c r="N4635" s="1" t="str">
        <f>IFERROR(VLOOKUP(A4635,SEM_20201201_20210416!A:F,6,FALSE),"")</f>
        <v/>
      </c>
      <c r="O4635" s="4" t="str">
        <f t="shared" si="364"/>
        <v/>
      </c>
      <c r="P4635" s="4" t="str">
        <f t="shared" si="365"/>
        <v/>
      </c>
    </row>
    <row r="4636" spans="1:16">
      <c r="A4636" s="3" t="s">
        <v>5700</v>
      </c>
      <c r="B4636">
        <v>1</v>
      </c>
      <c r="C4636">
        <v>0</v>
      </c>
      <c r="D4636" s="1">
        <v>0</v>
      </c>
      <c r="E4636" s="2">
        <v>1</v>
      </c>
      <c r="H4636" s="4" t="str">
        <f t="shared" si="361"/>
        <v/>
      </c>
      <c r="I4636" s="4" t="str">
        <f t="shared" si="362"/>
        <v/>
      </c>
      <c r="J4636" s="4" t="str">
        <f t="shared" si="363"/>
        <v/>
      </c>
      <c r="K4636" s="4" t="str">
        <f>IF(ISERROR(MATCH(A4636,SEM_20201201_20210416!A:A,0)),"","Y")</f>
        <v/>
      </c>
      <c r="L4636" s="4" t="str">
        <f>IF(K4636="Y",VLOOKUP($A4636,SEM_20201201_20210416!$A:$G,3,FALSE),"")</f>
        <v/>
      </c>
      <c r="M4636" s="4" t="str">
        <f>IF(K4636="Y",VLOOKUP($A4636,SEM_20201201_20210416!$A:$G,4,FALSE),"")</f>
        <v/>
      </c>
      <c r="N4636" s="1" t="str">
        <f>IFERROR(VLOOKUP(A4636,SEM_20201201_20210416!A:F,6,FALSE),"")</f>
        <v/>
      </c>
      <c r="O4636" s="4" t="str">
        <f t="shared" si="364"/>
        <v/>
      </c>
      <c r="P4636" s="4" t="str">
        <f t="shared" si="365"/>
        <v/>
      </c>
    </row>
    <row r="4637" spans="1:16">
      <c r="A4637" s="3" t="s">
        <v>5701</v>
      </c>
      <c r="B4637">
        <v>1</v>
      </c>
      <c r="C4637">
        <v>0</v>
      </c>
      <c r="D4637" s="1">
        <v>0</v>
      </c>
      <c r="E4637" s="2">
        <v>1</v>
      </c>
      <c r="H4637" s="4" t="str">
        <f t="shared" si="361"/>
        <v/>
      </c>
      <c r="I4637" s="4" t="str">
        <f t="shared" si="362"/>
        <v/>
      </c>
      <c r="J4637" s="4" t="str">
        <f t="shared" si="363"/>
        <v/>
      </c>
      <c r="K4637" s="4" t="str">
        <f>IF(ISERROR(MATCH(A4637,SEM_20201201_20210416!A:A,0)),"","Y")</f>
        <v/>
      </c>
      <c r="L4637" s="4" t="str">
        <f>IF(K4637="Y",VLOOKUP($A4637,SEM_20201201_20210416!$A:$G,3,FALSE),"")</f>
        <v/>
      </c>
      <c r="M4637" s="4" t="str">
        <f>IF(K4637="Y",VLOOKUP($A4637,SEM_20201201_20210416!$A:$G,4,FALSE),"")</f>
        <v/>
      </c>
      <c r="N4637" s="1" t="str">
        <f>IFERROR(VLOOKUP(A4637,SEM_20201201_20210416!A:F,6,FALSE),"")</f>
        <v/>
      </c>
      <c r="O4637" s="4" t="str">
        <f t="shared" si="364"/>
        <v/>
      </c>
      <c r="P4637" s="4" t="str">
        <f t="shared" si="365"/>
        <v/>
      </c>
    </row>
    <row r="4638" spans="1:16">
      <c r="A4638" s="3" t="s">
        <v>5718</v>
      </c>
      <c r="B4638">
        <v>1</v>
      </c>
      <c r="C4638">
        <v>0</v>
      </c>
      <c r="D4638" s="1">
        <v>0</v>
      </c>
      <c r="E4638" s="2">
        <v>1</v>
      </c>
      <c r="H4638" s="4" t="str">
        <f t="shared" si="361"/>
        <v/>
      </c>
      <c r="I4638" s="4" t="str">
        <f t="shared" si="362"/>
        <v/>
      </c>
      <c r="J4638" s="4" t="str">
        <f t="shared" si="363"/>
        <v/>
      </c>
      <c r="K4638" s="4" t="str">
        <f>IF(ISERROR(MATCH(A4638,SEM_20201201_20210416!A:A,0)),"","Y")</f>
        <v/>
      </c>
      <c r="L4638" s="4" t="str">
        <f>IF(K4638="Y",VLOOKUP($A4638,SEM_20201201_20210416!$A:$G,3,FALSE),"")</f>
        <v/>
      </c>
      <c r="M4638" s="4" t="str">
        <f>IF(K4638="Y",VLOOKUP($A4638,SEM_20201201_20210416!$A:$G,4,FALSE),"")</f>
        <v/>
      </c>
      <c r="N4638" s="1" t="str">
        <f>IFERROR(VLOOKUP(A4638,SEM_20201201_20210416!A:F,6,FALSE),"")</f>
        <v/>
      </c>
      <c r="O4638" s="4" t="str">
        <f t="shared" si="364"/>
        <v/>
      </c>
      <c r="P4638" s="4" t="str">
        <f t="shared" si="365"/>
        <v/>
      </c>
    </row>
    <row r="4639" spans="1:16">
      <c r="A4639" s="3" t="s">
        <v>5722</v>
      </c>
      <c r="B4639">
        <v>1</v>
      </c>
      <c r="C4639">
        <v>0</v>
      </c>
      <c r="D4639" s="1">
        <v>0</v>
      </c>
      <c r="E4639" s="2">
        <v>1</v>
      </c>
      <c r="H4639" s="4" t="str">
        <f t="shared" si="361"/>
        <v/>
      </c>
      <c r="I4639" s="4" t="str">
        <f t="shared" si="362"/>
        <v/>
      </c>
      <c r="J4639" s="4" t="str">
        <f t="shared" si="363"/>
        <v/>
      </c>
      <c r="K4639" s="4" t="str">
        <f>IF(ISERROR(MATCH(A4639,SEM_20201201_20210416!A:A,0)),"","Y")</f>
        <v/>
      </c>
      <c r="L4639" s="4" t="str">
        <f>IF(K4639="Y",VLOOKUP($A4639,SEM_20201201_20210416!$A:$G,3,FALSE),"")</f>
        <v/>
      </c>
      <c r="M4639" s="4" t="str">
        <f>IF(K4639="Y",VLOOKUP($A4639,SEM_20201201_20210416!$A:$G,4,FALSE),"")</f>
        <v/>
      </c>
      <c r="N4639" s="1" t="str">
        <f>IFERROR(VLOOKUP(A4639,SEM_20201201_20210416!A:F,6,FALSE),"")</f>
        <v/>
      </c>
      <c r="O4639" s="4" t="str">
        <f t="shared" si="364"/>
        <v/>
      </c>
      <c r="P4639" s="4" t="str">
        <f t="shared" si="365"/>
        <v/>
      </c>
    </row>
    <row r="4640" spans="1:16">
      <c r="A4640" s="3" t="s">
        <v>5740</v>
      </c>
      <c r="B4640">
        <v>1</v>
      </c>
      <c r="C4640">
        <v>0</v>
      </c>
      <c r="D4640" s="1">
        <v>0</v>
      </c>
      <c r="E4640" s="2">
        <v>1</v>
      </c>
      <c r="H4640" s="4" t="str">
        <f t="shared" si="361"/>
        <v/>
      </c>
      <c r="I4640" s="4" t="str">
        <f t="shared" si="362"/>
        <v/>
      </c>
      <c r="J4640" s="4" t="str">
        <f t="shared" si="363"/>
        <v/>
      </c>
      <c r="K4640" s="4" t="str">
        <f>IF(ISERROR(MATCH(A4640,SEM_20201201_20210416!A:A,0)),"","Y")</f>
        <v/>
      </c>
      <c r="L4640" s="4" t="str">
        <f>IF(K4640="Y",VLOOKUP($A4640,SEM_20201201_20210416!$A:$G,3,FALSE),"")</f>
        <v/>
      </c>
      <c r="M4640" s="4" t="str">
        <f>IF(K4640="Y",VLOOKUP($A4640,SEM_20201201_20210416!$A:$G,4,FALSE),"")</f>
        <v/>
      </c>
      <c r="N4640" s="1" t="str">
        <f>IFERROR(VLOOKUP(A4640,SEM_20201201_20210416!A:F,6,FALSE),"")</f>
        <v/>
      </c>
      <c r="O4640" s="4" t="str">
        <f t="shared" si="364"/>
        <v/>
      </c>
      <c r="P4640" s="4" t="str">
        <f t="shared" si="365"/>
        <v/>
      </c>
    </row>
    <row r="4641" spans="1:16">
      <c r="A4641" s="3" t="s">
        <v>5751</v>
      </c>
      <c r="B4641">
        <v>1</v>
      </c>
      <c r="C4641">
        <v>0</v>
      </c>
      <c r="D4641" s="1">
        <v>0</v>
      </c>
      <c r="E4641" s="2">
        <v>1</v>
      </c>
      <c r="H4641" s="4" t="str">
        <f t="shared" si="361"/>
        <v/>
      </c>
      <c r="I4641" s="4" t="str">
        <f t="shared" si="362"/>
        <v/>
      </c>
      <c r="J4641" s="4" t="str">
        <f t="shared" si="363"/>
        <v/>
      </c>
      <c r="K4641" s="4" t="str">
        <f>IF(ISERROR(MATCH(A4641,SEM_20201201_20210416!A:A,0)),"","Y")</f>
        <v/>
      </c>
      <c r="L4641" s="4" t="str">
        <f>IF(K4641="Y",VLOOKUP($A4641,SEM_20201201_20210416!$A:$G,3,FALSE),"")</f>
        <v/>
      </c>
      <c r="M4641" s="4" t="str">
        <f>IF(K4641="Y",VLOOKUP($A4641,SEM_20201201_20210416!$A:$G,4,FALSE),"")</f>
        <v/>
      </c>
      <c r="N4641" s="1" t="str">
        <f>IFERROR(VLOOKUP(A4641,SEM_20201201_20210416!A:F,6,FALSE),"")</f>
        <v/>
      </c>
      <c r="O4641" s="4" t="str">
        <f t="shared" si="364"/>
        <v/>
      </c>
      <c r="P4641" s="4" t="str">
        <f t="shared" si="365"/>
        <v/>
      </c>
    </row>
    <row r="4642" spans="1:16">
      <c r="A4642" s="3" t="s">
        <v>5755</v>
      </c>
      <c r="B4642">
        <v>1</v>
      </c>
      <c r="C4642">
        <v>0</v>
      </c>
      <c r="D4642" s="1">
        <v>0</v>
      </c>
      <c r="E4642" s="2">
        <v>1</v>
      </c>
      <c r="H4642" s="4" t="str">
        <f t="shared" si="361"/>
        <v/>
      </c>
      <c r="I4642" s="4" t="str">
        <f t="shared" si="362"/>
        <v/>
      </c>
      <c r="J4642" s="4" t="str">
        <f t="shared" si="363"/>
        <v/>
      </c>
      <c r="K4642" s="4" t="str">
        <f>IF(ISERROR(MATCH(A4642,SEM_20201201_20210416!A:A,0)),"","Y")</f>
        <v/>
      </c>
      <c r="L4642" s="4" t="str">
        <f>IF(K4642="Y",VLOOKUP($A4642,SEM_20201201_20210416!$A:$G,3,FALSE),"")</f>
        <v/>
      </c>
      <c r="M4642" s="4" t="str">
        <f>IF(K4642="Y",VLOOKUP($A4642,SEM_20201201_20210416!$A:$G,4,FALSE),"")</f>
        <v/>
      </c>
      <c r="N4642" s="1" t="str">
        <f>IFERROR(VLOOKUP(A4642,SEM_20201201_20210416!A:F,6,FALSE),"")</f>
        <v/>
      </c>
      <c r="O4642" s="4" t="str">
        <f t="shared" si="364"/>
        <v/>
      </c>
      <c r="P4642" s="4" t="str">
        <f t="shared" si="365"/>
        <v/>
      </c>
    </row>
    <row r="4643" spans="1:16">
      <c r="A4643" s="3" t="s">
        <v>5768</v>
      </c>
      <c r="B4643">
        <v>1</v>
      </c>
      <c r="C4643">
        <v>0</v>
      </c>
      <c r="D4643" s="1">
        <v>0</v>
      </c>
      <c r="E4643" s="2">
        <v>1</v>
      </c>
      <c r="H4643" s="4" t="str">
        <f t="shared" si="361"/>
        <v/>
      </c>
      <c r="I4643" s="4" t="str">
        <f t="shared" si="362"/>
        <v/>
      </c>
      <c r="J4643" s="4" t="str">
        <f t="shared" si="363"/>
        <v/>
      </c>
      <c r="K4643" s="4" t="str">
        <f>IF(ISERROR(MATCH(A4643,SEM_20201201_20210416!A:A,0)),"","Y")</f>
        <v/>
      </c>
      <c r="L4643" s="4" t="str">
        <f>IF(K4643="Y",VLOOKUP($A4643,SEM_20201201_20210416!$A:$G,3,FALSE),"")</f>
        <v/>
      </c>
      <c r="M4643" s="4" t="str">
        <f>IF(K4643="Y",VLOOKUP($A4643,SEM_20201201_20210416!$A:$G,4,FALSE),"")</f>
        <v/>
      </c>
      <c r="N4643" s="1" t="str">
        <f>IFERROR(VLOOKUP(A4643,SEM_20201201_20210416!A:F,6,FALSE),"")</f>
        <v/>
      </c>
      <c r="O4643" s="4" t="str">
        <f t="shared" si="364"/>
        <v/>
      </c>
      <c r="P4643" s="4" t="str">
        <f t="shared" si="365"/>
        <v/>
      </c>
    </row>
    <row r="4644" spans="1:16">
      <c r="A4644" s="3" t="s">
        <v>5804</v>
      </c>
      <c r="B4644">
        <v>1</v>
      </c>
      <c r="C4644">
        <v>0</v>
      </c>
      <c r="D4644" s="1">
        <v>0</v>
      </c>
      <c r="E4644" s="2">
        <v>1</v>
      </c>
      <c r="H4644" s="4" t="str">
        <f t="shared" si="361"/>
        <v/>
      </c>
      <c r="I4644" s="4" t="str">
        <f t="shared" si="362"/>
        <v/>
      </c>
      <c r="J4644" s="4" t="str">
        <f t="shared" si="363"/>
        <v/>
      </c>
      <c r="K4644" s="4" t="str">
        <f>IF(ISERROR(MATCH(A4644,SEM_20201201_20210416!A:A,0)),"","Y")</f>
        <v/>
      </c>
      <c r="L4644" s="4" t="str">
        <f>IF(K4644="Y",VLOOKUP($A4644,SEM_20201201_20210416!$A:$G,3,FALSE),"")</f>
        <v/>
      </c>
      <c r="M4644" s="4" t="str">
        <f>IF(K4644="Y",VLOOKUP($A4644,SEM_20201201_20210416!$A:$G,4,FALSE),"")</f>
        <v/>
      </c>
      <c r="N4644" s="1" t="str">
        <f>IFERROR(VLOOKUP(A4644,SEM_20201201_20210416!A:F,6,FALSE),"")</f>
        <v/>
      </c>
      <c r="O4644" s="4" t="str">
        <f t="shared" si="364"/>
        <v/>
      </c>
      <c r="P4644" s="4" t="str">
        <f t="shared" si="365"/>
        <v/>
      </c>
    </row>
    <row r="4645" spans="1:16">
      <c r="A4645" s="3" t="s">
        <v>5810</v>
      </c>
      <c r="B4645">
        <v>1</v>
      </c>
      <c r="C4645">
        <v>0</v>
      </c>
      <c r="D4645" s="1">
        <v>0</v>
      </c>
      <c r="E4645" s="2">
        <v>1</v>
      </c>
      <c r="H4645" s="4" t="str">
        <f t="shared" si="361"/>
        <v/>
      </c>
      <c r="I4645" s="4" t="str">
        <f t="shared" si="362"/>
        <v/>
      </c>
      <c r="J4645" s="4" t="str">
        <f t="shared" si="363"/>
        <v/>
      </c>
      <c r="K4645" s="4" t="str">
        <f>IF(ISERROR(MATCH(A4645,SEM_20201201_20210416!A:A,0)),"","Y")</f>
        <v/>
      </c>
      <c r="L4645" s="4" t="str">
        <f>IF(K4645="Y",VLOOKUP($A4645,SEM_20201201_20210416!$A:$G,3,FALSE),"")</f>
        <v/>
      </c>
      <c r="M4645" s="4" t="str">
        <f>IF(K4645="Y",VLOOKUP($A4645,SEM_20201201_20210416!$A:$G,4,FALSE),"")</f>
        <v/>
      </c>
      <c r="N4645" s="1" t="str">
        <f>IFERROR(VLOOKUP(A4645,SEM_20201201_20210416!A:F,6,FALSE),"")</f>
        <v/>
      </c>
      <c r="O4645" s="4" t="str">
        <f t="shared" si="364"/>
        <v/>
      </c>
      <c r="P4645" s="4" t="str">
        <f t="shared" si="365"/>
        <v/>
      </c>
    </row>
    <row r="4646" spans="1:16">
      <c r="A4646" s="3" t="s">
        <v>5910</v>
      </c>
      <c r="B4646">
        <v>1</v>
      </c>
      <c r="C4646">
        <v>0</v>
      </c>
      <c r="D4646" s="1">
        <v>0</v>
      </c>
      <c r="E4646" s="2">
        <v>1</v>
      </c>
      <c r="H4646" s="4" t="str">
        <f t="shared" si="361"/>
        <v/>
      </c>
      <c r="I4646" s="4" t="str">
        <f t="shared" si="362"/>
        <v/>
      </c>
      <c r="J4646" s="4" t="str">
        <f t="shared" si="363"/>
        <v/>
      </c>
      <c r="K4646" s="4" t="str">
        <f>IF(ISERROR(MATCH(A4646,SEM_20201201_20210416!A:A,0)),"","Y")</f>
        <v/>
      </c>
      <c r="L4646" s="4" t="str">
        <f>IF(K4646="Y",VLOOKUP($A4646,SEM_20201201_20210416!$A:$G,3,FALSE),"")</f>
        <v/>
      </c>
      <c r="M4646" s="4" t="str">
        <f>IF(K4646="Y",VLOOKUP($A4646,SEM_20201201_20210416!$A:$G,4,FALSE),"")</f>
        <v/>
      </c>
      <c r="N4646" s="1" t="str">
        <f>IFERROR(VLOOKUP(A4646,SEM_20201201_20210416!A:F,6,FALSE),"")</f>
        <v/>
      </c>
      <c r="O4646" s="4" t="str">
        <f t="shared" si="364"/>
        <v/>
      </c>
      <c r="P4646" s="4" t="str">
        <f t="shared" si="365"/>
        <v/>
      </c>
    </row>
    <row r="4647" spans="1:16">
      <c r="A4647" s="3" t="s">
        <v>5931</v>
      </c>
      <c r="B4647">
        <v>1</v>
      </c>
      <c r="C4647">
        <v>0</v>
      </c>
      <c r="D4647" s="1">
        <v>0</v>
      </c>
      <c r="E4647" s="2">
        <v>1</v>
      </c>
      <c r="H4647" s="4" t="str">
        <f t="shared" si="361"/>
        <v/>
      </c>
      <c r="I4647" s="4" t="str">
        <f t="shared" si="362"/>
        <v/>
      </c>
      <c r="J4647" s="4" t="str">
        <f t="shared" si="363"/>
        <v/>
      </c>
      <c r="K4647" s="4" t="str">
        <f>IF(ISERROR(MATCH(A4647,SEM_20201201_20210416!A:A,0)),"","Y")</f>
        <v/>
      </c>
      <c r="L4647" s="4" t="str">
        <f>IF(K4647="Y",VLOOKUP($A4647,SEM_20201201_20210416!$A:$G,3,FALSE),"")</f>
        <v/>
      </c>
      <c r="M4647" s="4" t="str">
        <f>IF(K4647="Y",VLOOKUP($A4647,SEM_20201201_20210416!$A:$G,4,FALSE),"")</f>
        <v/>
      </c>
      <c r="N4647" s="1" t="str">
        <f>IFERROR(VLOOKUP(A4647,SEM_20201201_20210416!A:F,6,FALSE),"")</f>
        <v/>
      </c>
      <c r="O4647" s="4" t="str">
        <f t="shared" si="364"/>
        <v/>
      </c>
      <c r="P4647" s="4" t="str">
        <f t="shared" si="365"/>
        <v/>
      </c>
    </row>
    <row r="4648" spans="1:16">
      <c r="A4648" s="3" t="s">
        <v>5941</v>
      </c>
      <c r="B4648">
        <v>1</v>
      </c>
      <c r="C4648">
        <v>0</v>
      </c>
      <c r="D4648" s="1">
        <v>0</v>
      </c>
      <c r="E4648" s="2">
        <v>1</v>
      </c>
      <c r="H4648" s="4" t="str">
        <f t="shared" si="361"/>
        <v/>
      </c>
      <c r="I4648" s="4" t="str">
        <f t="shared" si="362"/>
        <v/>
      </c>
      <c r="J4648" s="4" t="str">
        <f t="shared" si="363"/>
        <v/>
      </c>
      <c r="K4648" s="4" t="str">
        <f>IF(ISERROR(MATCH(A4648,SEM_20201201_20210416!A:A,0)),"","Y")</f>
        <v/>
      </c>
      <c r="L4648" s="4" t="str">
        <f>IF(K4648="Y",VLOOKUP($A4648,SEM_20201201_20210416!$A:$G,3,FALSE),"")</f>
        <v/>
      </c>
      <c r="M4648" s="4" t="str">
        <f>IF(K4648="Y",VLOOKUP($A4648,SEM_20201201_20210416!$A:$G,4,FALSE),"")</f>
        <v/>
      </c>
      <c r="N4648" s="1" t="str">
        <f>IFERROR(VLOOKUP(A4648,SEM_20201201_20210416!A:F,6,FALSE),"")</f>
        <v/>
      </c>
      <c r="O4648" s="4" t="str">
        <f t="shared" si="364"/>
        <v/>
      </c>
      <c r="P4648" s="4" t="str">
        <f t="shared" si="365"/>
        <v/>
      </c>
    </row>
    <row r="4649" spans="1:16">
      <c r="A4649" s="3" t="s">
        <v>5951</v>
      </c>
      <c r="B4649">
        <v>1</v>
      </c>
      <c r="C4649">
        <v>0</v>
      </c>
      <c r="D4649" s="1">
        <v>0</v>
      </c>
      <c r="E4649" s="2">
        <v>1</v>
      </c>
      <c r="H4649" s="4" t="str">
        <f t="shared" si="361"/>
        <v/>
      </c>
      <c r="I4649" s="4" t="str">
        <f t="shared" si="362"/>
        <v/>
      </c>
      <c r="J4649" s="4" t="str">
        <f t="shared" si="363"/>
        <v/>
      </c>
      <c r="K4649" s="4" t="str">
        <f>IF(ISERROR(MATCH(A4649,SEM_20201201_20210416!A:A,0)),"","Y")</f>
        <v/>
      </c>
      <c r="L4649" s="4" t="str">
        <f>IF(K4649="Y",VLOOKUP($A4649,SEM_20201201_20210416!$A:$G,3,FALSE),"")</f>
        <v/>
      </c>
      <c r="M4649" s="4" t="str">
        <f>IF(K4649="Y",VLOOKUP($A4649,SEM_20201201_20210416!$A:$G,4,FALSE),"")</f>
        <v/>
      </c>
      <c r="N4649" s="1" t="str">
        <f>IFERROR(VLOOKUP(A4649,SEM_20201201_20210416!A:F,6,FALSE),"")</f>
        <v/>
      </c>
      <c r="O4649" s="4" t="str">
        <f t="shared" si="364"/>
        <v/>
      </c>
      <c r="P4649" s="4" t="str">
        <f t="shared" si="365"/>
        <v/>
      </c>
    </row>
    <row r="4650" spans="1:16">
      <c r="A4650" s="3" t="s">
        <v>5995</v>
      </c>
      <c r="B4650">
        <v>1</v>
      </c>
      <c r="C4650">
        <v>0</v>
      </c>
      <c r="D4650" s="1">
        <v>0</v>
      </c>
      <c r="E4650" s="2">
        <v>1</v>
      </c>
      <c r="H4650" s="4" t="str">
        <f t="shared" si="361"/>
        <v/>
      </c>
      <c r="I4650" s="4" t="str">
        <f t="shared" si="362"/>
        <v/>
      </c>
      <c r="J4650" s="4" t="str">
        <f t="shared" si="363"/>
        <v/>
      </c>
      <c r="K4650" s="4" t="str">
        <f>IF(ISERROR(MATCH(A4650,SEM_20201201_20210416!A:A,0)),"","Y")</f>
        <v/>
      </c>
      <c r="L4650" s="4" t="str">
        <f>IF(K4650="Y",VLOOKUP($A4650,SEM_20201201_20210416!$A:$G,3,FALSE),"")</f>
        <v/>
      </c>
      <c r="M4650" s="4" t="str">
        <f>IF(K4650="Y",VLOOKUP($A4650,SEM_20201201_20210416!$A:$G,4,FALSE),"")</f>
        <v/>
      </c>
      <c r="N4650" s="1" t="str">
        <f>IFERROR(VLOOKUP(A4650,SEM_20201201_20210416!A:F,6,FALSE),"")</f>
        <v/>
      </c>
      <c r="O4650" s="4" t="str">
        <f t="shared" si="364"/>
        <v/>
      </c>
      <c r="P4650" s="4" t="str">
        <f t="shared" si="365"/>
        <v/>
      </c>
    </row>
    <row r="4651" spans="1:16">
      <c r="A4651" s="3" t="s">
        <v>6002</v>
      </c>
      <c r="B4651">
        <v>1</v>
      </c>
      <c r="C4651">
        <v>0</v>
      </c>
      <c r="D4651" s="1">
        <v>0</v>
      </c>
      <c r="E4651" s="2">
        <v>1</v>
      </c>
      <c r="H4651" s="4" t="str">
        <f t="shared" si="361"/>
        <v/>
      </c>
      <c r="I4651" s="4" t="str">
        <f t="shared" si="362"/>
        <v/>
      </c>
      <c r="J4651" s="4" t="str">
        <f t="shared" si="363"/>
        <v/>
      </c>
      <c r="K4651" s="4" t="str">
        <f>IF(ISERROR(MATCH(A4651,SEM_20201201_20210416!A:A,0)),"","Y")</f>
        <v/>
      </c>
      <c r="L4651" s="4" t="str">
        <f>IF(K4651="Y",VLOOKUP($A4651,SEM_20201201_20210416!$A:$G,3,FALSE),"")</f>
        <v/>
      </c>
      <c r="M4651" s="4" t="str">
        <f>IF(K4651="Y",VLOOKUP($A4651,SEM_20201201_20210416!$A:$G,4,FALSE),"")</f>
        <v/>
      </c>
      <c r="N4651" s="1" t="str">
        <f>IFERROR(VLOOKUP(A4651,SEM_20201201_20210416!A:F,6,FALSE),"")</f>
        <v/>
      </c>
      <c r="O4651" s="4" t="str">
        <f t="shared" si="364"/>
        <v/>
      </c>
      <c r="P4651" s="4" t="str">
        <f t="shared" si="365"/>
        <v/>
      </c>
    </row>
    <row r="4652" spans="1:16">
      <c r="A4652" s="3" t="s">
        <v>6014</v>
      </c>
      <c r="B4652">
        <v>1</v>
      </c>
      <c r="C4652">
        <v>0</v>
      </c>
      <c r="D4652" s="1">
        <v>0</v>
      </c>
      <c r="E4652" s="2">
        <v>1</v>
      </c>
      <c r="H4652" s="4" t="str">
        <f t="shared" si="361"/>
        <v/>
      </c>
      <c r="I4652" s="4" t="str">
        <f t="shared" si="362"/>
        <v/>
      </c>
      <c r="J4652" s="4" t="str">
        <f t="shared" si="363"/>
        <v/>
      </c>
      <c r="K4652" s="4" t="str">
        <f>IF(ISERROR(MATCH(A4652,SEM_20201201_20210416!A:A,0)),"","Y")</f>
        <v/>
      </c>
      <c r="L4652" s="4" t="str">
        <f>IF(K4652="Y",VLOOKUP($A4652,SEM_20201201_20210416!$A:$G,3,FALSE),"")</f>
        <v/>
      </c>
      <c r="M4652" s="4" t="str">
        <f>IF(K4652="Y",VLOOKUP($A4652,SEM_20201201_20210416!$A:$G,4,FALSE),"")</f>
        <v/>
      </c>
      <c r="N4652" s="1" t="str">
        <f>IFERROR(VLOOKUP(A4652,SEM_20201201_20210416!A:F,6,FALSE),"")</f>
        <v/>
      </c>
      <c r="O4652" s="4" t="str">
        <f t="shared" si="364"/>
        <v/>
      </c>
      <c r="P4652" s="4" t="str">
        <f t="shared" si="365"/>
        <v/>
      </c>
    </row>
    <row r="4653" spans="1:16">
      <c r="A4653" s="3" t="s">
        <v>6023</v>
      </c>
      <c r="B4653">
        <v>1</v>
      </c>
      <c r="C4653">
        <v>0</v>
      </c>
      <c r="D4653" s="1">
        <v>0</v>
      </c>
      <c r="E4653" s="2">
        <v>1</v>
      </c>
      <c r="H4653" s="4" t="str">
        <f t="shared" si="361"/>
        <v/>
      </c>
      <c r="I4653" s="4" t="str">
        <f t="shared" si="362"/>
        <v/>
      </c>
      <c r="J4653" s="4" t="str">
        <f t="shared" si="363"/>
        <v/>
      </c>
      <c r="K4653" s="4" t="str">
        <f>IF(ISERROR(MATCH(A4653,SEM_20201201_20210416!A:A,0)),"","Y")</f>
        <v/>
      </c>
      <c r="L4653" s="4" t="str">
        <f>IF(K4653="Y",VLOOKUP($A4653,SEM_20201201_20210416!$A:$G,3,FALSE),"")</f>
        <v/>
      </c>
      <c r="M4653" s="4" t="str">
        <f>IF(K4653="Y",VLOOKUP($A4653,SEM_20201201_20210416!$A:$G,4,FALSE),"")</f>
        <v/>
      </c>
      <c r="N4653" s="1" t="str">
        <f>IFERROR(VLOOKUP(A4653,SEM_20201201_20210416!A:F,6,FALSE),"")</f>
        <v/>
      </c>
      <c r="O4653" s="4" t="str">
        <f t="shared" si="364"/>
        <v/>
      </c>
      <c r="P4653" s="4" t="str">
        <f t="shared" si="365"/>
        <v/>
      </c>
    </row>
    <row r="4654" spans="1:16">
      <c r="A4654" s="3" t="s">
        <v>6026</v>
      </c>
      <c r="B4654">
        <v>1</v>
      </c>
      <c r="C4654">
        <v>0</v>
      </c>
      <c r="D4654" s="1">
        <v>0</v>
      </c>
      <c r="E4654" s="2">
        <v>1</v>
      </c>
      <c r="H4654" s="4" t="str">
        <f t="shared" si="361"/>
        <v/>
      </c>
      <c r="I4654" s="4" t="str">
        <f t="shared" si="362"/>
        <v/>
      </c>
      <c r="J4654" s="4" t="str">
        <f t="shared" si="363"/>
        <v/>
      </c>
      <c r="K4654" s="4" t="str">
        <f>IF(ISERROR(MATCH(A4654,SEM_20201201_20210416!A:A,0)),"","Y")</f>
        <v/>
      </c>
      <c r="L4654" s="4" t="str">
        <f>IF(K4654="Y",VLOOKUP($A4654,SEM_20201201_20210416!$A:$G,3,FALSE),"")</f>
        <v/>
      </c>
      <c r="M4654" s="4" t="str">
        <f>IF(K4654="Y",VLOOKUP($A4654,SEM_20201201_20210416!$A:$G,4,FALSE),"")</f>
        <v/>
      </c>
      <c r="N4654" s="1" t="str">
        <f>IFERROR(VLOOKUP(A4654,SEM_20201201_20210416!A:F,6,FALSE),"")</f>
        <v/>
      </c>
      <c r="O4654" s="4" t="str">
        <f t="shared" si="364"/>
        <v/>
      </c>
      <c r="P4654" s="4" t="str">
        <f t="shared" si="365"/>
        <v/>
      </c>
    </row>
    <row r="4655" spans="1:16">
      <c r="A4655" s="3" t="s">
        <v>6034</v>
      </c>
      <c r="B4655">
        <v>1</v>
      </c>
      <c r="C4655">
        <v>0</v>
      </c>
      <c r="D4655" s="1">
        <v>0</v>
      </c>
      <c r="E4655" s="2">
        <v>1</v>
      </c>
      <c r="H4655" s="4" t="str">
        <f t="shared" si="361"/>
        <v/>
      </c>
      <c r="I4655" s="4" t="str">
        <f t="shared" si="362"/>
        <v/>
      </c>
      <c r="J4655" s="4" t="str">
        <f t="shared" si="363"/>
        <v/>
      </c>
      <c r="K4655" s="4" t="str">
        <f>IF(ISERROR(MATCH(A4655,SEM_20201201_20210416!A:A,0)),"","Y")</f>
        <v/>
      </c>
      <c r="L4655" s="4" t="str">
        <f>IF(K4655="Y",VLOOKUP($A4655,SEM_20201201_20210416!$A:$G,3,FALSE),"")</f>
        <v/>
      </c>
      <c r="M4655" s="4" t="str">
        <f>IF(K4655="Y",VLOOKUP($A4655,SEM_20201201_20210416!$A:$G,4,FALSE),"")</f>
        <v/>
      </c>
      <c r="N4655" s="1" t="str">
        <f>IFERROR(VLOOKUP(A4655,SEM_20201201_20210416!A:F,6,FALSE),"")</f>
        <v/>
      </c>
      <c r="O4655" s="4" t="str">
        <f t="shared" si="364"/>
        <v/>
      </c>
      <c r="P4655" s="4" t="str">
        <f t="shared" si="365"/>
        <v/>
      </c>
    </row>
    <row r="4656" spans="1:16">
      <c r="A4656" s="3" t="s">
        <v>6042</v>
      </c>
      <c r="B4656">
        <v>1</v>
      </c>
      <c r="C4656">
        <v>0</v>
      </c>
      <c r="D4656" s="1">
        <v>0</v>
      </c>
      <c r="E4656" s="2">
        <v>1</v>
      </c>
      <c r="H4656" s="4" t="str">
        <f t="shared" si="361"/>
        <v/>
      </c>
      <c r="I4656" s="4" t="str">
        <f t="shared" si="362"/>
        <v/>
      </c>
      <c r="J4656" s="4" t="str">
        <f t="shared" si="363"/>
        <v/>
      </c>
      <c r="K4656" s="4" t="str">
        <f>IF(ISERROR(MATCH(A4656,SEM_20201201_20210416!A:A,0)),"","Y")</f>
        <v/>
      </c>
      <c r="L4656" s="4" t="str">
        <f>IF(K4656="Y",VLOOKUP($A4656,SEM_20201201_20210416!$A:$G,3,FALSE),"")</f>
        <v/>
      </c>
      <c r="M4656" s="4" t="str">
        <f>IF(K4656="Y",VLOOKUP($A4656,SEM_20201201_20210416!$A:$G,4,FALSE),"")</f>
        <v/>
      </c>
      <c r="N4656" s="1" t="str">
        <f>IFERROR(VLOOKUP(A4656,SEM_20201201_20210416!A:F,6,FALSE),"")</f>
        <v/>
      </c>
      <c r="O4656" s="4" t="str">
        <f t="shared" si="364"/>
        <v/>
      </c>
      <c r="P4656" s="4" t="str">
        <f t="shared" si="365"/>
        <v/>
      </c>
    </row>
    <row r="4657" spans="1:16">
      <c r="A4657" s="3" t="s">
        <v>6052</v>
      </c>
      <c r="B4657">
        <v>1</v>
      </c>
      <c r="C4657">
        <v>0</v>
      </c>
      <c r="D4657" s="1">
        <v>0</v>
      </c>
      <c r="E4657" s="2">
        <v>1</v>
      </c>
      <c r="H4657" s="4" t="str">
        <f t="shared" si="361"/>
        <v/>
      </c>
      <c r="I4657" s="4" t="str">
        <f t="shared" si="362"/>
        <v/>
      </c>
      <c r="J4657" s="4" t="str">
        <f t="shared" si="363"/>
        <v/>
      </c>
      <c r="K4657" s="4" t="str">
        <f>IF(ISERROR(MATCH(A4657,SEM_20201201_20210416!A:A,0)),"","Y")</f>
        <v/>
      </c>
      <c r="L4657" s="4" t="str">
        <f>IF(K4657="Y",VLOOKUP($A4657,SEM_20201201_20210416!$A:$G,3,FALSE),"")</f>
        <v/>
      </c>
      <c r="M4657" s="4" t="str">
        <f>IF(K4657="Y",VLOOKUP($A4657,SEM_20201201_20210416!$A:$G,4,FALSE),"")</f>
        <v/>
      </c>
      <c r="N4657" s="1" t="str">
        <f>IFERROR(VLOOKUP(A4657,SEM_20201201_20210416!A:F,6,FALSE),"")</f>
        <v/>
      </c>
      <c r="O4657" s="4" t="str">
        <f t="shared" si="364"/>
        <v/>
      </c>
      <c r="P4657" s="4" t="str">
        <f t="shared" si="365"/>
        <v/>
      </c>
    </row>
    <row r="4658" spans="1:16">
      <c r="A4658" s="3" t="s">
        <v>6065</v>
      </c>
      <c r="B4658">
        <v>1</v>
      </c>
      <c r="C4658">
        <v>0</v>
      </c>
      <c r="D4658" s="1">
        <v>0</v>
      </c>
      <c r="E4658" s="2">
        <v>1</v>
      </c>
      <c r="H4658" s="4" t="str">
        <f t="shared" si="361"/>
        <v/>
      </c>
      <c r="I4658" s="4" t="str">
        <f t="shared" si="362"/>
        <v/>
      </c>
      <c r="J4658" s="4" t="str">
        <f t="shared" si="363"/>
        <v/>
      </c>
      <c r="K4658" s="4" t="str">
        <f>IF(ISERROR(MATCH(A4658,SEM_20201201_20210416!A:A,0)),"","Y")</f>
        <v/>
      </c>
      <c r="L4658" s="4" t="str">
        <f>IF(K4658="Y",VLOOKUP($A4658,SEM_20201201_20210416!$A:$G,3,FALSE),"")</f>
        <v/>
      </c>
      <c r="M4658" s="4" t="str">
        <f>IF(K4658="Y",VLOOKUP($A4658,SEM_20201201_20210416!$A:$G,4,FALSE),"")</f>
        <v/>
      </c>
      <c r="N4658" s="1" t="str">
        <f>IFERROR(VLOOKUP(A4658,SEM_20201201_20210416!A:F,6,FALSE),"")</f>
        <v/>
      </c>
      <c r="O4658" s="4" t="str">
        <f t="shared" si="364"/>
        <v/>
      </c>
      <c r="P4658" s="4" t="str">
        <f t="shared" si="365"/>
        <v/>
      </c>
    </row>
    <row r="4659" spans="1:16">
      <c r="A4659" s="3" t="s">
        <v>6069</v>
      </c>
      <c r="B4659">
        <v>1</v>
      </c>
      <c r="C4659">
        <v>0</v>
      </c>
      <c r="D4659" s="1">
        <v>0</v>
      </c>
      <c r="E4659" s="2">
        <v>1</v>
      </c>
      <c r="H4659" s="4" t="str">
        <f t="shared" si="361"/>
        <v/>
      </c>
      <c r="I4659" s="4" t="str">
        <f t="shared" si="362"/>
        <v/>
      </c>
      <c r="J4659" s="4" t="str">
        <f t="shared" si="363"/>
        <v/>
      </c>
      <c r="K4659" s="4" t="str">
        <f>IF(ISERROR(MATCH(A4659,SEM_20201201_20210416!A:A,0)),"","Y")</f>
        <v/>
      </c>
      <c r="L4659" s="4" t="str">
        <f>IF(K4659="Y",VLOOKUP($A4659,SEM_20201201_20210416!$A:$G,3,FALSE),"")</f>
        <v/>
      </c>
      <c r="M4659" s="4" t="str">
        <f>IF(K4659="Y",VLOOKUP($A4659,SEM_20201201_20210416!$A:$G,4,FALSE),"")</f>
        <v/>
      </c>
      <c r="N4659" s="1" t="str">
        <f>IFERROR(VLOOKUP(A4659,SEM_20201201_20210416!A:F,6,FALSE),"")</f>
        <v/>
      </c>
      <c r="O4659" s="4" t="str">
        <f t="shared" si="364"/>
        <v/>
      </c>
      <c r="P4659" s="4" t="str">
        <f t="shared" si="365"/>
        <v/>
      </c>
    </row>
    <row r="4660" spans="1:16">
      <c r="A4660" s="3" t="s">
        <v>6077</v>
      </c>
      <c r="B4660">
        <v>1</v>
      </c>
      <c r="C4660">
        <v>0</v>
      </c>
      <c r="D4660" s="1">
        <v>0</v>
      </c>
      <c r="E4660" s="2">
        <v>1</v>
      </c>
      <c r="H4660" s="4" t="str">
        <f t="shared" si="361"/>
        <v/>
      </c>
      <c r="I4660" s="4" t="str">
        <f t="shared" si="362"/>
        <v/>
      </c>
      <c r="J4660" s="4" t="str">
        <f t="shared" si="363"/>
        <v/>
      </c>
      <c r="K4660" s="4" t="str">
        <f>IF(ISERROR(MATCH(A4660,SEM_20201201_20210416!A:A,0)),"","Y")</f>
        <v/>
      </c>
      <c r="L4660" s="4" t="str">
        <f>IF(K4660="Y",VLOOKUP($A4660,SEM_20201201_20210416!$A:$G,3,FALSE),"")</f>
        <v/>
      </c>
      <c r="M4660" s="4" t="str">
        <f>IF(K4660="Y",VLOOKUP($A4660,SEM_20201201_20210416!$A:$G,4,FALSE),"")</f>
        <v/>
      </c>
      <c r="N4660" s="1" t="str">
        <f>IFERROR(VLOOKUP(A4660,SEM_20201201_20210416!A:F,6,FALSE),"")</f>
        <v/>
      </c>
      <c r="O4660" s="4" t="str">
        <f t="shared" si="364"/>
        <v/>
      </c>
      <c r="P4660" s="4" t="str">
        <f t="shared" si="365"/>
        <v/>
      </c>
    </row>
    <row r="4661" spans="1:16">
      <c r="A4661" s="3" t="s">
        <v>6078</v>
      </c>
      <c r="B4661">
        <v>1</v>
      </c>
      <c r="C4661">
        <v>0</v>
      </c>
      <c r="D4661" s="1">
        <v>0</v>
      </c>
      <c r="E4661" s="2">
        <v>1</v>
      </c>
      <c r="H4661" s="4" t="str">
        <f t="shared" si="361"/>
        <v/>
      </c>
      <c r="I4661" s="4" t="str">
        <f t="shared" si="362"/>
        <v/>
      </c>
      <c r="J4661" s="4" t="str">
        <f t="shared" si="363"/>
        <v/>
      </c>
      <c r="K4661" s="4" t="str">
        <f>IF(ISERROR(MATCH(A4661,SEM_20201201_20210416!A:A,0)),"","Y")</f>
        <v/>
      </c>
      <c r="L4661" s="4" t="str">
        <f>IF(K4661="Y",VLOOKUP($A4661,SEM_20201201_20210416!$A:$G,3,FALSE),"")</f>
        <v/>
      </c>
      <c r="M4661" s="4" t="str">
        <f>IF(K4661="Y",VLOOKUP($A4661,SEM_20201201_20210416!$A:$G,4,FALSE),"")</f>
        <v/>
      </c>
      <c r="N4661" s="1" t="str">
        <f>IFERROR(VLOOKUP(A4661,SEM_20201201_20210416!A:F,6,FALSE),"")</f>
        <v/>
      </c>
      <c r="O4661" s="4" t="str">
        <f t="shared" si="364"/>
        <v/>
      </c>
      <c r="P4661" s="4" t="str">
        <f t="shared" si="365"/>
        <v/>
      </c>
    </row>
    <row r="4662" spans="1:16">
      <c r="A4662" s="3" t="s">
        <v>6087</v>
      </c>
      <c r="B4662">
        <v>1</v>
      </c>
      <c r="C4662">
        <v>0</v>
      </c>
      <c r="D4662" s="1">
        <v>0</v>
      </c>
      <c r="E4662" s="2">
        <v>1</v>
      </c>
      <c r="H4662" s="4" t="str">
        <f t="shared" si="361"/>
        <v/>
      </c>
      <c r="I4662" s="4" t="str">
        <f t="shared" si="362"/>
        <v/>
      </c>
      <c r="J4662" s="4" t="str">
        <f t="shared" si="363"/>
        <v/>
      </c>
      <c r="K4662" s="4" t="str">
        <f>IF(ISERROR(MATCH(A4662,SEM_20201201_20210416!A:A,0)),"","Y")</f>
        <v/>
      </c>
      <c r="L4662" s="4" t="str">
        <f>IF(K4662="Y",VLOOKUP($A4662,SEM_20201201_20210416!$A:$G,3,FALSE),"")</f>
        <v/>
      </c>
      <c r="M4662" s="4" t="str">
        <f>IF(K4662="Y",VLOOKUP($A4662,SEM_20201201_20210416!$A:$G,4,FALSE),"")</f>
        <v/>
      </c>
      <c r="N4662" s="1" t="str">
        <f>IFERROR(VLOOKUP(A4662,SEM_20201201_20210416!A:F,6,FALSE),"")</f>
        <v/>
      </c>
      <c r="O4662" s="4" t="str">
        <f t="shared" si="364"/>
        <v/>
      </c>
      <c r="P4662" s="4" t="str">
        <f t="shared" si="365"/>
        <v/>
      </c>
    </row>
    <row r="4663" spans="1:16">
      <c r="A4663" s="3" t="s">
        <v>6094</v>
      </c>
      <c r="B4663">
        <v>1</v>
      </c>
      <c r="C4663">
        <v>0</v>
      </c>
      <c r="D4663" s="1">
        <v>0</v>
      </c>
      <c r="E4663" s="2">
        <v>1</v>
      </c>
      <c r="H4663" s="4" t="str">
        <f t="shared" si="361"/>
        <v/>
      </c>
      <c r="I4663" s="4" t="str">
        <f t="shared" si="362"/>
        <v/>
      </c>
      <c r="J4663" s="4" t="str">
        <f t="shared" si="363"/>
        <v/>
      </c>
      <c r="K4663" s="4" t="str">
        <f>IF(ISERROR(MATCH(A4663,SEM_20201201_20210416!A:A,0)),"","Y")</f>
        <v/>
      </c>
      <c r="L4663" s="4" t="str">
        <f>IF(K4663="Y",VLOOKUP($A4663,SEM_20201201_20210416!$A:$G,3,FALSE),"")</f>
        <v/>
      </c>
      <c r="M4663" s="4" t="str">
        <f>IF(K4663="Y",VLOOKUP($A4663,SEM_20201201_20210416!$A:$G,4,FALSE),"")</f>
        <v/>
      </c>
      <c r="N4663" s="1" t="str">
        <f>IFERROR(VLOOKUP(A4663,SEM_20201201_20210416!A:F,6,FALSE),"")</f>
        <v/>
      </c>
      <c r="O4663" s="4" t="str">
        <f t="shared" si="364"/>
        <v/>
      </c>
      <c r="P4663" s="4" t="str">
        <f t="shared" si="365"/>
        <v/>
      </c>
    </row>
    <row r="4664" spans="1:16">
      <c r="A4664" s="3" t="s">
        <v>6143</v>
      </c>
      <c r="B4664">
        <v>1</v>
      </c>
      <c r="C4664">
        <v>0</v>
      </c>
      <c r="D4664" s="1">
        <v>0</v>
      </c>
      <c r="E4664" s="2">
        <v>1</v>
      </c>
      <c r="H4664" s="4" t="str">
        <f t="shared" si="361"/>
        <v/>
      </c>
      <c r="I4664" s="4" t="str">
        <f t="shared" si="362"/>
        <v/>
      </c>
      <c r="J4664" s="4" t="str">
        <f t="shared" si="363"/>
        <v/>
      </c>
      <c r="K4664" s="4" t="str">
        <f>IF(ISERROR(MATCH(A4664,SEM_20201201_20210416!A:A,0)),"","Y")</f>
        <v/>
      </c>
      <c r="L4664" s="4" t="str">
        <f>IF(K4664="Y",VLOOKUP($A4664,SEM_20201201_20210416!$A:$G,3,FALSE),"")</f>
        <v/>
      </c>
      <c r="M4664" s="4" t="str">
        <f>IF(K4664="Y",VLOOKUP($A4664,SEM_20201201_20210416!$A:$G,4,FALSE),"")</f>
        <v/>
      </c>
      <c r="N4664" s="1" t="str">
        <f>IFERROR(VLOOKUP(A4664,SEM_20201201_20210416!A:F,6,FALSE),"")</f>
        <v/>
      </c>
      <c r="O4664" s="4" t="str">
        <f t="shared" si="364"/>
        <v/>
      </c>
      <c r="P4664" s="4" t="str">
        <f t="shared" si="365"/>
        <v/>
      </c>
    </row>
    <row r="4665" spans="1:16">
      <c r="A4665" s="3" t="s">
        <v>6147</v>
      </c>
      <c r="B4665">
        <v>1</v>
      </c>
      <c r="C4665">
        <v>0</v>
      </c>
      <c r="D4665" s="1">
        <v>0</v>
      </c>
      <c r="E4665" s="2">
        <v>1</v>
      </c>
      <c r="H4665" s="4" t="str">
        <f t="shared" si="361"/>
        <v/>
      </c>
      <c r="I4665" s="4" t="str">
        <f t="shared" si="362"/>
        <v/>
      </c>
      <c r="J4665" s="4" t="str">
        <f t="shared" si="363"/>
        <v/>
      </c>
      <c r="K4665" s="4" t="str">
        <f>IF(ISERROR(MATCH(A4665,SEM_20201201_20210416!A:A,0)),"","Y")</f>
        <v/>
      </c>
      <c r="L4665" s="4" t="str">
        <f>IF(K4665="Y",VLOOKUP($A4665,SEM_20201201_20210416!$A:$G,3,FALSE),"")</f>
        <v/>
      </c>
      <c r="M4665" s="4" t="str">
        <f>IF(K4665="Y",VLOOKUP($A4665,SEM_20201201_20210416!$A:$G,4,FALSE),"")</f>
        <v/>
      </c>
      <c r="N4665" s="1" t="str">
        <f>IFERROR(VLOOKUP(A4665,SEM_20201201_20210416!A:F,6,FALSE),"")</f>
        <v/>
      </c>
      <c r="O4665" s="4" t="str">
        <f t="shared" si="364"/>
        <v/>
      </c>
      <c r="P4665" s="4" t="str">
        <f t="shared" si="365"/>
        <v/>
      </c>
    </row>
    <row r="4666" spans="1:16">
      <c r="A4666" s="3" t="s">
        <v>6168</v>
      </c>
      <c r="B4666">
        <v>1</v>
      </c>
      <c r="C4666">
        <v>0</v>
      </c>
      <c r="D4666" s="1">
        <v>0</v>
      </c>
      <c r="E4666" s="2">
        <v>1</v>
      </c>
      <c r="H4666" s="4" t="str">
        <f t="shared" si="361"/>
        <v/>
      </c>
      <c r="I4666" s="4" t="str">
        <f t="shared" si="362"/>
        <v/>
      </c>
      <c r="J4666" s="4" t="str">
        <f t="shared" si="363"/>
        <v/>
      </c>
      <c r="K4666" s="4" t="str">
        <f>IF(ISERROR(MATCH(A4666,SEM_20201201_20210416!A:A,0)),"","Y")</f>
        <v/>
      </c>
      <c r="L4666" s="4" t="str">
        <f>IF(K4666="Y",VLOOKUP($A4666,SEM_20201201_20210416!$A:$G,3,FALSE),"")</f>
        <v/>
      </c>
      <c r="M4666" s="4" t="str">
        <f>IF(K4666="Y",VLOOKUP($A4666,SEM_20201201_20210416!$A:$G,4,FALSE),"")</f>
        <v/>
      </c>
      <c r="N4666" s="1" t="str">
        <f>IFERROR(VLOOKUP(A4666,SEM_20201201_20210416!A:F,6,FALSE),"")</f>
        <v/>
      </c>
      <c r="O4666" s="4" t="str">
        <f t="shared" si="364"/>
        <v/>
      </c>
      <c r="P4666" s="4" t="str">
        <f t="shared" si="365"/>
        <v/>
      </c>
    </row>
    <row r="4667" spans="1:16">
      <c r="A4667" s="3" t="s">
        <v>6169</v>
      </c>
      <c r="B4667">
        <v>1</v>
      </c>
      <c r="C4667">
        <v>0</v>
      </c>
      <c r="D4667" s="1">
        <v>0</v>
      </c>
      <c r="E4667" s="2">
        <v>1</v>
      </c>
      <c r="H4667" s="4" t="str">
        <f t="shared" si="361"/>
        <v/>
      </c>
      <c r="I4667" s="4" t="str">
        <f t="shared" si="362"/>
        <v/>
      </c>
      <c r="J4667" s="4" t="str">
        <f t="shared" si="363"/>
        <v/>
      </c>
      <c r="K4667" s="4" t="str">
        <f>IF(ISERROR(MATCH(A4667,SEM_20201201_20210416!A:A,0)),"","Y")</f>
        <v/>
      </c>
      <c r="L4667" s="4" t="str">
        <f>IF(K4667="Y",VLOOKUP($A4667,SEM_20201201_20210416!$A:$G,3,FALSE),"")</f>
        <v/>
      </c>
      <c r="M4667" s="4" t="str">
        <f>IF(K4667="Y",VLOOKUP($A4667,SEM_20201201_20210416!$A:$G,4,FALSE),"")</f>
        <v/>
      </c>
      <c r="N4667" s="1" t="str">
        <f>IFERROR(VLOOKUP(A4667,SEM_20201201_20210416!A:F,6,FALSE),"")</f>
        <v/>
      </c>
      <c r="O4667" s="4" t="str">
        <f t="shared" si="364"/>
        <v/>
      </c>
      <c r="P4667" s="4" t="str">
        <f t="shared" si="365"/>
        <v/>
      </c>
    </row>
    <row r="4668" spans="1:16">
      <c r="A4668" s="3" t="s">
        <v>6211</v>
      </c>
      <c r="B4668">
        <v>1</v>
      </c>
      <c r="C4668">
        <v>0</v>
      </c>
      <c r="D4668" s="1">
        <v>0</v>
      </c>
      <c r="E4668" s="2">
        <v>1</v>
      </c>
      <c r="H4668" s="4" t="str">
        <f t="shared" si="361"/>
        <v/>
      </c>
      <c r="I4668" s="4" t="str">
        <f t="shared" si="362"/>
        <v/>
      </c>
      <c r="J4668" s="4" t="str">
        <f t="shared" si="363"/>
        <v/>
      </c>
      <c r="K4668" s="4" t="str">
        <f>IF(ISERROR(MATCH(A4668,SEM_20201201_20210416!A:A,0)),"","Y")</f>
        <v/>
      </c>
      <c r="L4668" s="4" t="str">
        <f>IF(K4668="Y",VLOOKUP($A4668,SEM_20201201_20210416!$A:$G,3,FALSE),"")</f>
        <v/>
      </c>
      <c r="M4668" s="4" t="str">
        <f>IF(K4668="Y",VLOOKUP($A4668,SEM_20201201_20210416!$A:$G,4,FALSE),"")</f>
        <v/>
      </c>
      <c r="N4668" s="1" t="str">
        <f>IFERROR(VLOOKUP(A4668,SEM_20201201_20210416!A:F,6,FALSE),"")</f>
        <v/>
      </c>
      <c r="O4668" s="4" t="str">
        <f t="shared" si="364"/>
        <v/>
      </c>
      <c r="P4668" s="4" t="str">
        <f t="shared" si="365"/>
        <v/>
      </c>
    </row>
    <row r="4669" spans="1:16">
      <c r="A4669" s="3" t="s">
        <v>6213</v>
      </c>
      <c r="B4669">
        <v>1</v>
      </c>
      <c r="C4669">
        <v>0</v>
      </c>
      <c r="D4669" s="1">
        <v>0</v>
      </c>
      <c r="E4669" s="2">
        <v>1</v>
      </c>
      <c r="H4669" s="4" t="str">
        <f t="shared" si="361"/>
        <v/>
      </c>
      <c r="I4669" s="4" t="str">
        <f t="shared" si="362"/>
        <v/>
      </c>
      <c r="J4669" s="4" t="str">
        <f t="shared" si="363"/>
        <v/>
      </c>
      <c r="K4669" s="4" t="str">
        <f>IF(ISERROR(MATCH(A4669,SEM_20201201_20210416!A:A,0)),"","Y")</f>
        <v/>
      </c>
      <c r="L4669" s="4" t="str">
        <f>IF(K4669="Y",VLOOKUP($A4669,SEM_20201201_20210416!$A:$G,3,FALSE),"")</f>
        <v/>
      </c>
      <c r="M4669" s="4" t="str">
        <f>IF(K4669="Y",VLOOKUP($A4669,SEM_20201201_20210416!$A:$G,4,FALSE),"")</f>
        <v/>
      </c>
      <c r="N4669" s="1" t="str">
        <f>IFERROR(VLOOKUP(A4669,SEM_20201201_20210416!A:F,6,FALSE),"")</f>
        <v/>
      </c>
      <c r="O4669" s="4" t="str">
        <f t="shared" si="364"/>
        <v/>
      </c>
      <c r="P4669" s="4" t="str">
        <f t="shared" si="365"/>
        <v/>
      </c>
    </row>
    <row r="4670" spans="1:16">
      <c r="A4670" s="3" t="s">
        <v>6254</v>
      </c>
      <c r="B4670">
        <v>1</v>
      </c>
      <c r="C4670">
        <v>0</v>
      </c>
      <c r="D4670" s="1">
        <v>0</v>
      </c>
      <c r="E4670" s="2">
        <v>1</v>
      </c>
      <c r="H4670" s="4" t="str">
        <f t="shared" si="361"/>
        <v/>
      </c>
      <c r="I4670" s="4" t="str">
        <f t="shared" si="362"/>
        <v/>
      </c>
      <c r="J4670" s="4" t="str">
        <f t="shared" si="363"/>
        <v/>
      </c>
      <c r="K4670" s="4" t="str">
        <f>IF(ISERROR(MATCH(A4670,SEM_20201201_20210416!A:A,0)),"","Y")</f>
        <v/>
      </c>
      <c r="L4670" s="4" t="str">
        <f>IF(K4670="Y",VLOOKUP($A4670,SEM_20201201_20210416!$A:$G,3,FALSE),"")</f>
        <v/>
      </c>
      <c r="M4670" s="4" t="str">
        <f>IF(K4670="Y",VLOOKUP($A4670,SEM_20201201_20210416!$A:$G,4,FALSE),"")</f>
        <v/>
      </c>
      <c r="N4670" s="1" t="str">
        <f>IFERROR(VLOOKUP(A4670,SEM_20201201_20210416!A:F,6,FALSE),"")</f>
        <v/>
      </c>
      <c r="O4670" s="4" t="str">
        <f t="shared" si="364"/>
        <v/>
      </c>
      <c r="P4670" s="4" t="str">
        <f t="shared" si="365"/>
        <v/>
      </c>
    </row>
    <row r="4671" spans="1:16">
      <c r="A4671" s="3" t="s">
        <v>6280</v>
      </c>
      <c r="B4671">
        <v>1</v>
      </c>
      <c r="C4671">
        <v>0</v>
      </c>
      <c r="D4671" s="1">
        <v>0</v>
      </c>
      <c r="E4671" s="2">
        <v>1</v>
      </c>
      <c r="H4671" s="4" t="str">
        <f t="shared" si="361"/>
        <v/>
      </c>
      <c r="I4671" s="4" t="str">
        <f t="shared" si="362"/>
        <v/>
      </c>
      <c r="J4671" s="4" t="str">
        <f t="shared" si="363"/>
        <v/>
      </c>
      <c r="K4671" s="4" t="str">
        <f>IF(ISERROR(MATCH(A4671,SEM_20201201_20210416!A:A,0)),"","Y")</f>
        <v/>
      </c>
      <c r="L4671" s="4" t="str">
        <f>IF(K4671="Y",VLOOKUP($A4671,SEM_20201201_20210416!$A:$G,3,FALSE),"")</f>
        <v/>
      </c>
      <c r="M4671" s="4" t="str">
        <f>IF(K4671="Y",VLOOKUP($A4671,SEM_20201201_20210416!$A:$G,4,FALSE),"")</f>
        <v/>
      </c>
      <c r="N4671" s="1" t="str">
        <f>IFERROR(VLOOKUP(A4671,SEM_20201201_20210416!A:F,6,FALSE),"")</f>
        <v/>
      </c>
      <c r="O4671" s="4" t="str">
        <f t="shared" si="364"/>
        <v/>
      </c>
      <c r="P4671" s="4" t="str">
        <f t="shared" si="365"/>
        <v/>
      </c>
    </row>
    <row r="4672" spans="1:16">
      <c r="A4672" s="3" t="s">
        <v>6315</v>
      </c>
      <c r="B4672">
        <v>1</v>
      </c>
      <c r="C4672">
        <v>0</v>
      </c>
      <c r="D4672" s="1">
        <v>0</v>
      </c>
      <c r="E4672" s="2">
        <v>1</v>
      </c>
      <c r="H4672" s="4" t="str">
        <f t="shared" si="361"/>
        <v/>
      </c>
      <c r="I4672" s="4" t="str">
        <f t="shared" si="362"/>
        <v/>
      </c>
      <c r="J4672" s="4" t="str">
        <f t="shared" si="363"/>
        <v/>
      </c>
      <c r="K4672" s="4" t="str">
        <f>IF(ISERROR(MATCH(A4672,SEM_20201201_20210416!A:A,0)),"","Y")</f>
        <v/>
      </c>
      <c r="L4672" s="4" t="str">
        <f>IF(K4672="Y",VLOOKUP($A4672,SEM_20201201_20210416!$A:$G,3,FALSE),"")</f>
        <v/>
      </c>
      <c r="M4672" s="4" t="str">
        <f>IF(K4672="Y",VLOOKUP($A4672,SEM_20201201_20210416!$A:$G,4,FALSE),"")</f>
        <v/>
      </c>
      <c r="N4672" s="1" t="str">
        <f>IFERROR(VLOOKUP(A4672,SEM_20201201_20210416!A:F,6,FALSE),"")</f>
        <v/>
      </c>
      <c r="O4672" s="4" t="str">
        <f t="shared" si="364"/>
        <v/>
      </c>
      <c r="P4672" s="4" t="str">
        <f t="shared" si="365"/>
        <v/>
      </c>
    </row>
    <row r="4673" spans="1:16">
      <c r="A4673" s="3" t="s">
        <v>6316</v>
      </c>
      <c r="B4673">
        <v>1</v>
      </c>
      <c r="C4673">
        <v>0</v>
      </c>
      <c r="D4673" s="1">
        <v>0</v>
      </c>
      <c r="E4673" s="2">
        <v>1</v>
      </c>
      <c r="H4673" s="4" t="str">
        <f t="shared" si="361"/>
        <v/>
      </c>
      <c r="I4673" s="4" t="str">
        <f t="shared" si="362"/>
        <v/>
      </c>
      <c r="J4673" s="4" t="str">
        <f t="shared" si="363"/>
        <v/>
      </c>
      <c r="K4673" s="4" t="str">
        <f>IF(ISERROR(MATCH(A4673,SEM_20201201_20210416!A:A,0)),"","Y")</f>
        <v/>
      </c>
      <c r="L4673" s="4" t="str">
        <f>IF(K4673="Y",VLOOKUP($A4673,SEM_20201201_20210416!$A:$G,3,FALSE),"")</f>
        <v/>
      </c>
      <c r="M4673" s="4" t="str">
        <f>IF(K4673="Y",VLOOKUP($A4673,SEM_20201201_20210416!$A:$G,4,FALSE),"")</f>
        <v/>
      </c>
      <c r="N4673" s="1" t="str">
        <f>IFERROR(VLOOKUP(A4673,SEM_20201201_20210416!A:F,6,FALSE),"")</f>
        <v/>
      </c>
      <c r="O4673" s="4" t="str">
        <f t="shared" si="364"/>
        <v/>
      </c>
      <c r="P4673" s="4" t="str">
        <f t="shared" si="365"/>
        <v/>
      </c>
    </row>
    <row r="4674" spans="1:16">
      <c r="A4674" s="3" t="s">
        <v>6377</v>
      </c>
      <c r="B4674">
        <v>1</v>
      </c>
      <c r="C4674">
        <v>0</v>
      </c>
      <c r="D4674" s="1">
        <v>0</v>
      </c>
      <c r="E4674" s="2">
        <v>1</v>
      </c>
      <c r="H4674" s="4" t="str">
        <f t="shared" si="361"/>
        <v/>
      </c>
      <c r="I4674" s="4" t="str">
        <f t="shared" si="362"/>
        <v/>
      </c>
      <c r="J4674" s="4" t="str">
        <f t="shared" si="363"/>
        <v/>
      </c>
      <c r="K4674" s="4" t="str">
        <f>IF(ISERROR(MATCH(A4674,SEM_20201201_20210416!A:A,0)),"","Y")</f>
        <v/>
      </c>
      <c r="L4674" s="4" t="str">
        <f>IF(K4674="Y",VLOOKUP($A4674,SEM_20201201_20210416!$A:$G,3,FALSE),"")</f>
        <v/>
      </c>
      <c r="M4674" s="4" t="str">
        <f>IF(K4674="Y",VLOOKUP($A4674,SEM_20201201_20210416!$A:$G,4,FALSE),"")</f>
        <v/>
      </c>
      <c r="N4674" s="1" t="str">
        <f>IFERROR(VLOOKUP(A4674,SEM_20201201_20210416!A:F,6,FALSE),"")</f>
        <v/>
      </c>
      <c r="O4674" s="4" t="str">
        <f t="shared" si="364"/>
        <v/>
      </c>
      <c r="P4674" s="4" t="str">
        <f t="shared" si="365"/>
        <v/>
      </c>
    </row>
    <row r="4675" spans="1:16">
      <c r="A4675" s="3" t="s">
        <v>6380</v>
      </c>
      <c r="B4675">
        <v>1</v>
      </c>
      <c r="C4675">
        <v>0</v>
      </c>
      <c r="D4675" s="1">
        <v>0</v>
      </c>
      <c r="E4675" s="2">
        <v>1</v>
      </c>
      <c r="H4675" s="4" t="str">
        <f t="shared" ref="H4675:H4738" si="366">IF(AND(E4675&gt;=2,E4675&lt;3),"Y","")</f>
        <v/>
      </c>
      <c r="I4675" s="4" t="str">
        <f t="shared" ref="I4675:I4738" si="367">IF(AND(E4675&gt;=4,E4675&lt;5),"Y","")</f>
        <v/>
      </c>
      <c r="J4675" s="4" t="str">
        <f t="shared" ref="J4675:J4738" si="368">IF(AND(E4675&gt;=6,E4675&lt;7),"Y","")</f>
        <v/>
      </c>
      <c r="K4675" s="4" t="str">
        <f>IF(ISERROR(MATCH(A4675,SEM_20201201_20210416!A:A,0)),"","Y")</f>
        <v/>
      </c>
      <c r="L4675" s="4" t="str">
        <f>IF(K4675="Y",VLOOKUP($A4675,SEM_20201201_20210416!$A:$G,3,FALSE),"")</f>
        <v/>
      </c>
      <c r="M4675" s="4" t="str">
        <f>IF(K4675="Y",VLOOKUP($A4675,SEM_20201201_20210416!$A:$G,4,FALSE),"")</f>
        <v/>
      </c>
      <c r="N4675" s="1" t="str">
        <f>IFERROR(VLOOKUP(A4675,SEM_20201201_20210416!A:F,6,FALSE),"")</f>
        <v/>
      </c>
      <c r="O4675" s="4" t="str">
        <f t="shared" ref="O4675:O4738" si="369">IF(AND(K4675="Y",M4675&gt;C4675),"Y","")</f>
        <v/>
      </c>
      <c r="P4675" s="4" t="str">
        <f t="shared" ref="P4675:P4738" si="370">IF(AND(G4675&lt;&gt;"N",E4675&gt;$V$1,D4675&lt;$V$2,B4675&gt;=$V$3),"Y","")</f>
        <v/>
      </c>
    </row>
    <row r="4676" spans="1:16">
      <c r="A4676" s="3" t="s">
        <v>6389</v>
      </c>
      <c r="B4676">
        <v>1</v>
      </c>
      <c r="C4676">
        <v>0</v>
      </c>
      <c r="D4676" s="1">
        <v>0</v>
      </c>
      <c r="E4676" s="2">
        <v>1</v>
      </c>
      <c r="H4676" s="4" t="str">
        <f t="shared" si="366"/>
        <v/>
      </c>
      <c r="I4676" s="4" t="str">
        <f t="shared" si="367"/>
        <v/>
      </c>
      <c r="J4676" s="4" t="str">
        <f t="shared" si="368"/>
        <v/>
      </c>
      <c r="K4676" s="4" t="str">
        <f>IF(ISERROR(MATCH(A4676,SEM_20201201_20210416!A:A,0)),"","Y")</f>
        <v/>
      </c>
      <c r="L4676" s="4" t="str">
        <f>IF(K4676="Y",VLOOKUP($A4676,SEM_20201201_20210416!$A:$G,3,FALSE),"")</f>
        <v/>
      </c>
      <c r="M4676" s="4" t="str">
        <f>IF(K4676="Y",VLOOKUP($A4676,SEM_20201201_20210416!$A:$G,4,FALSE),"")</f>
        <v/>
      </c>
      <c r="N4676" s="1" t="str">
        <f>IFERROR(VLOOKUP(A4676,SEM_20201201_20210416!A:F,6,FALSE),"")</f>
        <v/>
      </c>
      <c r="O4676" s="4" t="str">
        <f t="shared" si="369"/>
        <v/>
      </c>
      <c r="P4676" s="4" t="str">
        <f t="shared" si="370"/>
        <v/>
      </c>
    </row>
    <row r="4677" spans="1:16">
      <c r="A4677" s="3" t="s">
        <v>6409</v>
      </c>
      <c r="B4677">
        <v>1</v>
      </c>
      <c r="C4677">
        <v>0</v>
      </c>
      <c r="D4677" s="1">
        <v>0</v>
      </c>
      <c r="E4677" s="2">
        <v>1</v>
      </c>
      <c r="H4677" s="4" t="str">
        <f t="shared" si="366"/>
        <v/>
      </c>
      <c r="I4677" s="4" t="str">
        <f t="shared" si="367"/>
        <v/>
      </c>
      <c r="J4677" s="4" t="str">
        <f t="shared" si="368"/>
        <v/>
      </c>
      <c r="K4677" s="4" t="str">
        <f>IF(ISERROR(MATCH(A4677,SEM_20201201_20210416!A:A,0)),"","Y")</f>
        <v/>
      </c>
      <c r="L4677" s="4" t="str">
        <f>IF(K4677="Y",VLOOKUP($A4677,SEM_20201201_20210416!$A:$G,3,FALSE),"")</f>
        <v/>
      </c>
      <c r="M4677" s="4" t="str">
        <f>IF(K4677="Y",VLOOKUP($A4677,SEM_20201201_20210416!$A:$G,4,FALSE),"")</f>
        <v/>
      </c>
      <c r="N4677" s="1" t="str">
        <f>IFERROR(VLOOKUP(A4677,SEM_20201201_20210416!A:F,6,FALSE),"")</f>
        <v/>
      </c>
      <c r="O4677" s="4" t="str">
        <f t="shared" si="369"/>
        <v/>
      </c>
      <c r="P4677" s="4" t="str">
        <f t="shared" si="370"/>
        <v/>
      </c>
    </row>
    <row r="4678" spans="1:16">
      <c r="A4678" s="3" t="s">
        <v>6423</v>
      </c>
      <c r="B4678">
        <v>1</v>
      </c>
      <c r="C4678">
        <v>0</v>
      </c>
      <c r="D4678" s="1">
        <v>0</v>
      </c>
      <c r="E4678" s="2">
        <v>1</v>
      </c>
      <c r="H4678" s="4" t="str">
        <f t="shared" si="366"/>
        <v/>
      </c>
      <c r="I4678" s="4" t="str">
        <f t="shared" si="367"/>
        <v/>
      </c>
      <c r="J4678" s="4" t="str">
        <f t="shared" si="368"/>
        <v/>
      </c>
      <c r="K4678" s="4" t="str">
        <f>IF(ISERROR(MATCH(A4678,SEM_20201201_20210416!A:A,0)),"","Y")</f>
        <v/>
      </c>
      <c r="L4678" s="4" t="str">
        <f>IF(K4678="Y",VLOOKUP($A4678,SEM_20201201_20210416!$A:$G,3,FALSE),"")</f>
        <v/>
      </c>
      <c r="M4678" s="4" t="str">
        <f>IF(K4678="Y",VLOOKUP($A4678,SEM_20201201_20210416!$A:$G,4,FALSE),"")</f>
        <v/>
      </c>
      <c r="N4678" s="1" t="str">
        <f>IFERROR(VLOOKUP(A4678,SEM_20201201_20210416!A:F,6,FALSE),"")</f>
        <v/>
      </c>
      <c r="O4678" s="4" t="str">
        <f t="shared" si="369"/>
        <v/>
      </c>
      <c r="P4678" s="4" t="str">
        <f t="shared" si="370"/>
        <v/>
      </c>
    </row>
    <row r="4679" spans="1:16">
      <c r="A4679" s="3" t="s">
        <v>6425</v>
      </c>
      <c r="B4679">
        <v>1</v>
      </c>
      <c r="C4679">
        <v>0</v>
      </c>
      <c r="D4679" s="1">
        <v>0</v>
      </c>
      <c r="E4679" s="2">
        <v>1</v>
      </c>
      <c r="H4679" s="4" t="str">
        <f t="shared" si="366"/>
        <v/>
      </c>
      <c r="I4679" s="4" t="str">
        <f t="shared" si="367"/>
        <v/>
      </c>
      <c r="J4679" s="4" t="str">
        <f t="shared" si="368"/>
        <v/>
      </c>
      <c r="K4679" s="4" t="str">
        <f>IF(ISERROR(MATCH(A4679,SEM_20201201_20210416!A:A,0)),"","Y")</f>
        <v/>
      </c>
      <c r="L4679" s="4" t="str">
        <f>IF(K4679="Y",VLOOKUP($A4679,SEM_20201201_20210416!$A:$G,3,FALSE),"")</f>
        <v/>
      </c>
      <c r="M4679" s="4" t="str">
        <f>IF(K4679="Y",VLOOKUP($A4679,SEM_20201201_20210416!$A:$G,4,FALSE),"")</f>
        <v/>
      </c>
      <c r="N4679" s="1" t="str">
        <f>IFERROR(VLOOKUP(A4679,SEM_20201201_20210416!A:F,6,FALSE),"")</f>
        <v/>
      </c>
      <c r="O4679" s="4" t="str">
        <f t="shared" si="369"/>
        <v/>
      </c>
      <c r="P4679" s="4" t="str">
        <f t="shared" si="370"/>
        <v/>
      </c>
    </row>
    <row r="4680" spans="1:16">
      <c r="A4680" s="3" t="s">
        <v>6433</v>
      </c>
      <c r="B4680">
        <v>1</v>
      </c>
      <c r="C4680">
        <v>0</v>
      </c>
      <c r="D4680" s="1">
        <v>0</v>
      </c>
      <c r="E4680" s="2">
        <v>1</v>
      </c>
      <c r="H4680" s="4" t="str">
        <f t="shared" si="366"/>
        <v/>
      </c>
      <c r="I4680" s="4" t="str">
        <f t="shared" si="367"/>
        <v/>
      </c>
      <c r="J4680" s="4" t="str">
        <f t="shared" si="368"/>
        <v/>
      </c>
      <c r="K4680" s="4" t="str">
        <f>IF(ISERROR(MATCH(A4680,SEM_20201201_20210416!A:A,0)),"","Y")</f>
        <v/>
      </c>
      <c r="L4680" s="4" t="str">
        <f>IF(K4680="Y",VLOOKUP($A4680,SEM_20201201_20210416!$A:$G,3,FALSE),"")</f>
        <v/>
      </c>
      <c r="M4680" s="4" t="str">
        <f>IF(K4680="Y",VLOOKUP($A4680,SEM_20201201_20210416!$A:$G,4,FALSE),"")</f>
        <v/>
      </c>
      <c r="N4680" s="1" t="str">
        <f>IFERROR(VLOOKUP(A4680,SEM_20201201_20210416!A:F,6,FALSE),"")</f>
        <v/>
      </c>
      <c r="O4680" s="4" t="str">
        <f t="shared" si="369"/>
        <v/>
      </c>
      <c r="P4680" s="4" t="str">
        <f t="shared" si="370"/>
        <v/>
      </c>
    </row>
    <row r="4681" spans="1:16">
      <c r="A4681" s="3" t="s">
        <v>6462</v>
      </c>
      <c r="B4681">
        <v>1</v>
      </c>
      <c r="C4681">
        <v>0</v>
      </c>
      <c r="D4681" s="1">
        <v>0</v>
      </c>
      <c r="E4681" s="2">
        <v>1</v>
      </c>
      <c r="H4681" s="4" t="str">
        <f t="shared" si="366"/>
        <v/>
      </c>
      <c r="I4681" s="4" t="str">
        <f t="shared" si="367"/>
        <v/>
      </c>
      <c r="J4681" s="4" t="str">
        <f t="shared" si="368"/>
        <v/>
      </c>
      <c r="K4681" s="4" t="str">
        <f>IF(ISERROR(MATCH(A4681,SEM_20201201_20210416!A:A,0)),"","Y")</f>
        <v/>
      </c>
      <c r="L4681" s="4" t="str">
        <f>IF(K4681="Y",VLOOKUP($A4681,SEM_20201201_20210416!$A:$G,3,FALSE),"")</f>
        <v/>
      </c>
      <c r="M4681" s="4" t="str">
        <f>IF(K4681="Y",VLOOKUP($A4681,SEM_20201201_20210416!$A:$G,4,FALSE),"")</f>
        <v/>
      </c>
      <c r="N4681" s="1" t="str">
        <f>IFERROR(VLOOKUP(A4681,SEM_20201201_20210416!A:F,6,FALSE),"")</f>
        <v/>
      </c>
      <c r="O4681" s="4" t="str">
        <f t="shared" si="369"/>
        <v/>
      </c>
      <c r="P4681" s="4" t="str">
        <f t="shared" si="370"/>
        <v/>
      </c>
    </row>
    <row r="4682" spans="1:16">
      <c r="A4682" s="3" t="s">
        <v>6496</v>
      </c>
      <c r="B4682">
        <v>1</v>
      </c>
      <c r="C4682">
        <v>0</v>
      </c>
      <c r="D4682" s="1">
        <v>0</v>
      </c>
      <c r="E4682" s="2">
        <v>1</v>
      </c>
      <c r="H4682" s="4" t="str">
        <f t="shared" si="366"/>
        <v/>
      </c>
      <c r="I4682" s="4" t="str">
        <f t="shared" si="367"/>
        <v/>
      </c>
      <c r="J4682" s="4" t="str">
        <f t="shared" si="368"/>
        <v/>
      </c>
      <c r="K4682" s="4" t="str">
        <f>IF(ISERROR(MATCH(A4682,SEM_20201201_20210416!A:A,0)),"","Y")</f>
        <v/>
      </c>
      <c r="L4682" s="4" t="str">
        <f>IF(K4682="Y",VLOOKUP($A4682,SEM_20201201_20210416!$A:$G,3,FALSE),"")</f>
        <v/>
      </c>
      <c r="M4682" s="4" t="str">
        <f>IF(K4682="Y",VLOOKUP($A4682,SEM_20201201_20210416!$A:$G,4,FALSE),"")</f>
        <v/>
      </c>
      <c r="N4682" s="1" t="str">
        <f>IFERROR(VLOOKUP(A4682,SEM_20201201_20210416!A:F,6,FALSE),"")</f>
        <v/>
      </c>
      <c r="O4682" s="4" t="str">
        <f t="shared" si="369"/>
        <v/>
      </c>
      <c r="P4682" s="4" t="str">
        <f t="shared" si="370"/>
        <v/>
      </c>
    </row>
    <row r="4683" spans="1:16">
      <c r="A4683" s="3" t="s">
        <v>6534</v>
      </c>
      <c r="B4683">
        <v>1</v>
      </c>
      <c r="C4683">
        <v>0</v>
      </c>
      <c r="D4683" s="1">
        <v>0</v>
      </c>
      <c r="E4683" s="2">
        <v>1</v>
      </c>
      <c r="H4683" s="4" t="str">
        <f t="shared" si="366"/>
        <v/>
      </c>
      <c r="I4683" s="4" t="str">
        <f t="shared" si="367"/>
        <v/>
      </c>
      <c r="J4683" s="4" t="str">
        <f t="shared" si="368"/>
        <v/>
      </c>
      <c r="K4683" s="4" t="str">
        <f>IF(ISERROR(MATCH(A4683,SEM_20201201_20210416!A:A,0)),"","Y")</f>
        <v/>
      </c>
      <c r="L4683" s="4" t="str">
        <f>IF(K4683="Y",VLOOKUP($A4683,SEM_20201201_20210416!$A:$G,3,FALSE),"")</f>
        <v/>
      </c>
      <c r="M4683" s="4" t="str">
        <f>IF(K4683="Y",VLOOKUP($A4683,SEM_20201201_20210416!$A:$G,4,FALSE),"")</f>
        <v/>
      </c>
      <c r="N4683" s="1" t="str">
        <f>IFERROR(VLOOKUP(A4683,SEM_20201201_20210416!A:F,6,FALSE),"")</f>
        <v/>
      </c>
      <c r="O4683" s="4" t="str">
        <f t="shared" si="369"/>
        <v/>
      </c>
      <c r="P4683" s="4" t="str">
        <f t="shared" si="370"/>
        <v/>
      </c>
    </row>
    <row r="4684" spans="1:16">
      <c r="A4684" s="3" t="s">
        <v>6544</v>
      </c>
      <c r="B4684">
        <v>1</v>
      </c>
      <c r="C4684">
        <v>0</v>
      </c>
      <c r="D4684" s="1">
        <v>0</v>
      </c>
      <c r="E4684" s="2">
        <v>1</v>
      </c>
      <c r="H4684" s="4" t="str">
        <f t="shared" si="366"/>
        <v/>
      </c>
      <c r="I4684" s="4" t="str">
        <f t="shared" si="367"/>
        <v/>
      </c>
      <c r="J4684" s="4" t="str">
        <f t="shared" si="368"/>
        <v/>
      </c>
      <c r="K4684" s="4" t="str">
        <f>IF(ISERROR(MATCH(A4684,SEM_20201201_20210416!A:A,0)),"","Y")</f>
        <v/>
      </c>
      <c r="L4684" s="4" t="str">
        <f>IF(K4684="Y",VLOOKUP($A4684,SEM_20201201_20210416!$A:$G,3,FALSE),"")</f>
        <v/>
      </c>
      <c r="M4684" s="4" t="str">
        <f>IF(K4684="Y",VLOOKUP($A4684,SEM_20201201_20210416!$A:$G,4,FALSE),"")</f>
        <v/>
      </c>
      <c r="N4684" s="1" t="str">
        <f>IFERROR(VLOOKUP(A4684,SEM_20201201_20210416!A:F,6,FALSE),"")</f>
        <v/>
      </c>
      <c r="O4684" s="4" t="str">
        <f t="shared" si="369"/>
        <v/>
      </c>
      <c r="P4684" s="4" t="str">
        <f t="shared" si="370"/>
        <v/>
      </c>
    </row>
    <row r="4685" spans="1:16">
      <c r="A4685" s="3" t="s">
        <v>6556</v>
      </c>
      <c r="B4685">
        <v>1</v>
      </c>
      <c r="C4685">
        <v>0</v>
      </c>
      <c r="D4685" s="1">
        <v>0</v>
      </c>
      <c r="E4685" s="2">
        <v>1</v>
      </c>
      <c r="H4685" s="4" t="str">
        <f t="shared" si="366"/>
        <v/>
      </c>
      <c r="I4685" s="4" t="str">
        <f t="shared" si="367"/>
        <v/>
      </c>
      <c r="J4685" s="4" t="str">
        <f t="shared" si="368"/>
        <v/>
      </c>
      <c r="K4685" s="4" t="str">
        <f>IF(ISERROR(MATCH(A4685,SEM_20201201_20210416!A:A,0)),"","Y")</f>
        <v/>
      </c>
      <c r="L4685" s="4" t="str">
        <f>IF(K4685="Y",VLOOKUP($A4685,SEM_20201201_20210416!$A:$G,3,FALSE),"")</f>
        <v/>
      </c>
      <c r="M4685" s="4" t="str">
        <f>IF(K4685="Y",VLOOKUP($A4685,SEM_20201201_20210416!$A:$G,4,FALSE),"")</f>
        <v/>
      </c>
      <c r="N4685" s="1" t="str">
        <f>IFERROR(VLOOKUP(A4685,SEM_20201201_20210416!A:F,6,FALSE),"")</f>
        <v/>
      </c>
      <c r="O4685" s="4" t="str">
        <f t="shared" si="369"/>
        <v/>
      </c>
      <c r="P4685" s="4" t="str">
        <f t="shared" si="370"/>
        <v/>
      </c>
    </row>
    <row r="4686" spans="1:16">
      <c r="A4686" s="3" t="s">
        <v>6594</v>
      </c>
      <c r="B4686">
        <v>1</v>
      </c>
      <c r="C4686">
        <v>0</v>
      </c>
      <c r="D4686" s="1">
        <v>0</v>
      </c>
      <c r="E4686" s="2">
        <v>1</v>
      </c>
      <c r="H4686" s="4" t="str">
        <f t="shared" si="366"/>
        <v/>
      </c>
      <c r="I4686" s="4" t="str">
        <f t="shared" si="367"/>
        <v/>
      </c>
      <c r="J4686" s="4" t="str">
        <f t="shared" si="368"/>
        <v/>
      </c>
      <c r="K4686" s="4" t="str">
        <f>IF(ISERROR(MATCH(A4686,SEM_20201201_20210416!A:A,0)),"","Y")</f>
        <v/>
      </c>
      <c r="L4686" s="4" t="str">
        <f>IF(K4686="Y",VLOOKUP($A4686,SEM_20201201_20210416!$A:$G,3,FALSE),"")</f>
        <v/>
      </c>
      <c r="M4686" s="4" t="str">
        <f>IF(K4686="Y",VLOOKUP($A4686,SEM_20201201_20210416!$A:$G,4,FALSE),"")</f>
        <v/>
      </c>
      <c r="N4686" s="1" t="str">
        <f>IFERROR(VLOOKUP(A4686,SEM_20201201_20210416!A:F,6,FALSE),"")</f>
        <v/>
      </c>
      <c r="O4686" s="4" t="str">
        <f t="shared" si="369"/>
        <v/>
      </c>
      <c r="P4686" s="4" t="str">
        <f t="shared" si="370"/>
        <v/>
      </c>
    </row>
    <row r="4687" spans="1:16">
      <c r="A4687" s="3" t="s">
        <v>6621</v>
      </c>
      <c r="B4687">
        <v>1</v>
      </c>
      <c r="C4687">
        <v>0</v>
      </c>
      <c r="D4687" s="1">
        <v>0</v>
      </c>
      <c r="E4687" s="2">
        <v>1</v>
      </c>
      <c r="H4687" s="4" t="str">
        <f t="shared" si="366"/>
        <v/>
      </c>
      <c r="I4687" s="4" t="str">
        <f t="shared" si="367"/>
        <v/>
      </c>
      <c r="J4687" s="4" t="str">
        <f t="shared" si="368"/>
        <v/>
      </c>
      <c r="K4687" s="4" t="str">
        <f>IF(ISERROR(MATCH(A4687,SEM_20201201_20210416!A:A,0)),"","Y")</f>
        <v/>
      </c>
      <c r="L4687" s="4" t="str">
        <f>IF(K4687="Y",VLOOKUP($A4687,SEM_20201201_20210416!$A:$G,3,FALSE),"")</f>
        <v/>
      </c>
      <c r="M4687" s="4" t="str">
        <f>IF(K4687="Y",VLOOKUP($A4687,SEM_20201201_20210416!$A:$G,4,FALSE),"")</f>
        <v/>
      </c>
      <c r="N4687" s="1" t="str">
        <f>IFERROR(VLOOKUP(A4687,SEM_20201201_20210416!A:F,6,FALSE),"")</f>
        <v/>
      </c>
      <c r="O4687" s="4" t="str">
        <f t="shared" si="369"/>
        <v/>
      </c>
      <c r="P4687" s="4" t="str">
        <f t="shared" si="370"/>
        <v/>
      </c>
    </row>
    <row r="4688" spans="1:16">
      <c r="A4688" s="3" t="s">
        <v>6629</v>
      </c>
      <c r="B4688">
        <v>1</v>
      </c>
      <c r="C4688">
        <v>0</v>
      </c>
      <c r="D4688" s="1">
        <v>0</v>
      </c>
      <c r="E4688" s="2">
        <v>1</v>
      </c>
      <c r="H4688" s="4" t="str">
        <f t="shared" si="366"/>
        <v/>
      </c>
      <c r="I4688" s="4" t="str">
        <f t="shared" si="367"/>
        <v/>
      </c>
      <c r="J4688" s="4" t="str">
        <f t="shared" si="368"/>
        <v/>
      </c>
      <c r="K4688" s="4" t="str">
        <f>IF(ISERROR(MATCH(A4688,SEM_20201201_20210416!A:A,0)),"","Y")</f>
        <v/>
      </c>
      <c r="L4688" s="4" t="str">
        <f>IF(K4688="Y",VLOOKUP($A4688,SEM_20201201_20210416!$A:$G,3,FALSE),"")</f>
        <v/>
      </c>
      <c r="M4688" s="4" t="str">
        <f>IF(K4688="Y",VLOOKUP($A4688,SEM_20201201_20210416!$A:$G,4,FALSE),"")</f>
        <v/>
      </c>
      <c r="N4688" s="1" t="str">
        <f>IFERROR(VLOOKUP(A4688,SEM_20201201_20210416!A:F,6,FALSE),"")</f>
        <v/>
      </c>
      <c r="O4688" s="4" t="str">
        <f t="shared" si="369"/>
        <v/>
      </c>
      <c r="P4688" s="4" t="str">
        <f t="shared" si="370"/>
        <v/>
      </c>
    </row>
    <row r="4689" spans="1:16">
      <c r="A4689" s="3" t="s">
        <v>6646</v>
      </c>
      <c r="B4689">
        <v>1</v>
      </c>
      <c r="C4689">
        <v>0</v>
      </c>
      <c r="D4689" s="1">
        <v>0</v>
      </c>
      <c r="E4689" s="2">
        <v>1</v>
      </c>
      <c r="H4689" s="4" t="str">
        <f t="shared" si="366"/>
        <v/>
      </c>
      <c r="I4689" s="4" t="str">
        <f t="shared" si="367"/>
        <v/>
      </c>
      <c r="J4689" s="4" t="str">
        <f t="shared" si="368"/>
        <v/>
      </c>
      <c r="K4689" s="4" t="str">
        <f>IF(ISERROR(MATCH(A4689,SEM_20201201_20210416!A:A,0)),"","Y")</f>
        <v/>
      </c>
      <c r="L4689" s="4" t="str">
        <f>IF(K4689="Y",VLOOKUP($A4689,SEM_20201201_20210416!$A:$G,3,FALSE),"")</f>
        <v/>
      </c>
      <c r="M4689" s="4" t="str">
        <f>IF(K4689="Y",VLOOKUP($A4689,SEM_20201201_20210416!$A:$G,4,FALSE),"")</f>
        <v/>
      </c>
      <c r="N4689" s="1" t="str">
        <f>IFERROR(VLOOKUP(A4689,SEM_20201201_20210416!A:F,6,FALSE),"")</f>
        <v/>
      </c>
      <c r="O4689" s="4" t="str">
        <f t="shared" si="369"/>
        <v/>
      </c>
      <c r="P4689" s="4" t="str">
        <f t="shared" si="370"/>
        <v/>
      </c>
    </row>
    <row r="4690" spans="1:16">
      <c r="A4690" s="3" t="s">
        <v>5363</v>
      </c>
      <c r="B4690">
        <v>1</v>
      </c>
      <c r="C4690">
        <v>1</v>
      </c>
      <c r="D4690" s="1">
        <v>1</v>
      </c>
      <c r="E4690" s="2">
        <v>2</v>
      </c>
      <c r="H4690" s="4" t="str">
        <f t="shared" si="366"/>
        <v>Y</v>
      </c>
      <c r="I4690" s="4" t="str">
        <f t="shared" si="367"/>
        <v/>
      </c>
      <c r="J4690" s="4" t="str">
        <f t="shared" si="368"/>
        <v/>
      </c>
      <c r="K4690" s="4" t="str">
        <f>IF(ISERROR(MATCH(A4690,SEM_20201201_20210416!A:A,0)),"","Y")</f>
        <v/>
      </c>
      <c r="L4690" s="4" t="str">
        <f>IF(K4690="Y",VLOOKUP($A4690,SEM_20201201_20210416!$A:$G,3,FALSE),"")</f>
        <v/>
      </c>
      <c r="M4690" s="4" t="str">
        <f>IF(K4690="Y",VLOOKUP($A4690,SEM_20201201_20210416!$A:$G,4,FALSE),"")</f>
        <v/>
      </c>
      <c r="N4690" s="1" t="str">
        <f>IFERROR(VLOOKUP(A4690,SEM_20201201_20210416!A:F,6,FALSE),"")</f>
        <v/>
      </c>
      <c r="O4690" s="4" t="str">
        <f t="shared" si="369"/>
        <v/>
      </c>
      <c r="P4690" s="4" t="str">
        <f t="shared" si="370"/>
        <v/>
      </c>
    </row>
    <row r="4691" spans="1:16">
      <c r="A4691" s="3" t="s">
        <v>5829</v>
      </c>
      <c r="B4691">
        <v>1</v>
      </c>
      <c r="C4691">
        <v>1</v>
      </c>
      <c r="D4691" s="1">
        <v>1</v>
      </c>
      <c r="E4691" s="2">
        <v>2</v>
      </c>
      <c r="H4691" s="4" t="str">
        <f t="shared" si="366"/>
        <v>Y</v>
      </c>
      <c r="I4691" s="4" t="str">
        <f t="shared" si="367"/>
        <v/>
      </c>
      <c r="J4691" s="4" t="str">
        <f t="shared" si="368"/>
        <v/>
      </c>
      <c r="K4691" s="4" t="str">
        <f>IF(ISERROR(MATCH(A4691,SEM_20201201_20210416!A:A,0)),"","Y")</f>
        <v/>
      </c>
      <c r="L4691" s="4" t="str">
        <f>IF(K4691="Y",VLOOKUP($A4691,SEM_20201201_20210416!$A:$G,3,FALSE),"")</f>
        <v/>
      </c>
      <c r="M4691" s="4" t="str">
        <f>IF(K4691="Y",VLOOKUP($A4691,SEM_20201201_20210416!$A:$G,4,FALSE),"")</f>
        <v/>
      </c>
      <c r="N4691" s="1" t="str">
        <f>IFERROR(VLOOKUP(A4691,SEM_20201201_20210416!A:F,6,FALSE),"")</f>
        <v/>
      </c>
      <c r="O4691" s="4" t="str">
        <f t="shared" si="369"/>
        <v/>
      </c>
      <c r="P4691" s="4" t="str">
        <f t="shared" si="370"/>
        <v/>
      </c>
    </row>
    <row r="4692" spans="1:16">
      <c r="A4692" s="3" t="s">
        <v>6067</v>
      </c>
      <c r="B4692">
        <v>1</v>
      </c>
      <c r="C4692">
        <v>1</v>
      </c>
      <c r="D4692" s="1">
        <v>1</v>
      </c>
      <c r="E4692" s="2">
        <v>2</v>
      </c>
      <c r="H4692" s="4" t="str">
        <f t="shared" si="366"/>
        <v>Y</v>
      </c>
      <c r="I4692" s="4" t="str">
        <f t="shared" si="367"/>
        <v/>
      </c>
      <c r="J4692" s="4" t="str">
        <f t="shared" si="368"/>
        <v/>
      </c>
      <c r="K4692" s="4" t="str">
        <f>IF(ISERROR(MATCH(A4692,SEM_20201201_20210416!A:A,0)),"","Y")</f>
        <v/>
      </c>
      <c r="L4692" s="4" t="str">
        <f>IF(K4692="Y",VLOOKUP($A4692,SEM_20201201_20210416!$A:$G,3,FALSE),"")</f>
        <v/>
      </c>
      <c r="M4692" s="4" t="str">
        <f>IF(K4692="Y",VLOOKUP($A4692,SEM_20201201_20210416!$A:$G,4,FALSE),"")</f>
        <v/>
      </c>
      <c r="N4692" s="1" t="str">
        <f>IFERROR(VLOOKUP(A4692,SEM_20201201_20210416!A:F,6,FALSE),"")</f>
        <v/>
      </c>
      <c r="O4692" s="4" t="str">
        <f t="shared" si="369"/>
        <v/>
      </c>
      <c r="P4692" s="4" t="str">
        <f t="shared" si="370"/>
        <v/>
      </c>
    </row>
    <row r="4693" spans="1:16">
      <c r="A4693" s="3" t="s">
        <v>6335</v>
      </c>
      <c r="B4693">
        <v>1</v>
      </c>
      <c r="C4693">
        <v>1</v>
      </c>
      <c r="D4693" s="1">
        <v>1</v>
      </c>
      <c r="E4693" s="2">
        <v>2</v>
      </c>
      <c r="H4693" s="4" t="str">
        <f t="shared" si="366"/>
        <v>Y</v>
      </c>
      <c r="I4693" s="4" t="str">
        <f t="shared" si="367"/>
        <v/>
      </c>
      <c r="J4693" s="4" t="str">
        <f t="shared" si="368"/>
        <v/>
      </c>
      <c r="K4693" s="4" t="str">
        <f>IF(ISERROR(MATCH(A4693,SEM_20201201_20210416!A:A,0)),"","Y")</f>
        <v/>
      </c>
      <c r="L4693" s="4" t="str">
        <f>IF(K4693="Y",VLOOKUP($A4693,SEM_20201201_20210416!$A:$G,3,FALSE),"")</f>
        <v/>
      </c>
      <c r="M4693" s="4" t="str">
        <f>IF(K4693="Y",VLOOKUP($A4693,SEM_20201201_20210416!$A:$G,4,FALSE),"")</f>
        <v/>
      </c>
      <c r="N4693" s="1" t="str">
        <f>IFERROR(VLOOKUP(A4693,SEM_20201201_20210416!A:F,6,FALSE),"")</f>
        <v/>
      </c>
      <c r="O4693" s="4" t="str">
        <f t="shared" si="369"/>
        <v/>
      </c>
      <c r="P4693" s="4" t="str">
        <f t="shared" si="370"/>
        <v/>
      </c>
    </row>
    <row r="4694" spans="1:16">
      <c r="A4694" s="3" t="s">
        <v>6434</v>
      </c>
      <c r="B4694">
        <v>1</v>
      </c>
      <c r="C4694">
        <v>1</v>
      </c>
      <c r="D4694" s="1">
        <v>1</v>
      </c>
      <c r="E4694" s="2">
        <v>2</v>
      </c>
      <c r="H4694" s="4" t="str">
        <f t="shared" si="366"/>
        <v>Y</v>
      </c>
      <c r="I4694" s="4" t="str">
        <f t="shared" si="367"/>
        <v/>
      </c>
      <c r="J4694" s="4" t="str">
        <f t="shared" si="368"/>
        <v/>
      </c>
      <c r="K4694" s="4" t="str">
        <f>IF(ISERROR(MATCH(A4694,SEM_20201201_20210416!A:A,0)),"","Y")</f>
        <v/>
      </c>
      <c r="L4694" s="4" t="str">
        <f>IF(K4694="Y",VLOOKUP($A4694,SEM_20201201_20210416!$A:$G,3,FALSE),"")</f>
        <v/>
      </c>
      <c r="M4694" s="4" t="str">
        <f>IF(K4694="Y",VLOOKUP($A4694,SEM_20201201_20210416!$A:$G,4,FALSE),"")</f>
        <v/>
      </c>
      <c r="N4694" s="1" t="str">
        <f>IFERROR(VLOOKUP(A4694,SEM_20201201_20210416!A:F,6,FALSE),"")</f>
        <v/>
      </c>
      <c r="O4694" s="4" t="str">
        <f t="shared" si="369"/>
        <v/>
      </c>
      <c r="P4694" s="4" t="str">
        <f t="shared" si="370"/>
        <v/>
      </c>
    </row>
    <row r="4695" spans="1:16">
      <c r="A4695" s="3" t="s">
        <v>4575</v>
      </c>
      <c r="B4695">
        <v>1</v>
      </c>
      <c r="C4695">
        <v>0</v>
      </c>
      <c r="D4695" s="1">
        <v>0</v>
      </c>
      <c r="E4695" s="2">
        <v>2</v>
      </c>
      <c r="H4695" s="4" t="str">
        <f t="shared" si="366"/>
        <v>Y</v>
      </c>
      <c r="I4695" s="4" t="str">
        <f t="shared" si="367"/>
        <v/>
      </c>
      <c r="J4695" s="4" t="str">
        <f t="shared" si="368"/>
        <v/>
      </c>
      <c r="K4695" s="4" t="str">
        <f>IF(ISERROR(MATCH(A4695,SEM_20201201_20210416!A:A,0)),"","Y")</f>
        <v/>
      </c>
      <c r="L4695" s="4" t="str">
        <f>IF(K4695="Y",VLOOKUP($A4695,SEM_20201201_20210416!$A:$G,3,FALSE),"")</f>
        <v/>
      </c>
      <c r="M4695" s="4" t="str">
        <f>IF(K4695="Y",VLOOKUP($A4695,SEM_20201201_20210416!$A:$G,4,FALSE),"")</f>
        <v/>
      </c>
      <c r="N4695" s="1" t="str">
        <f>IFERROR(VLOOKUP(A4695,SEM_20201201_20210416!A:F,6,FALSE),"")</f>
        <v/>
      </c>
      <c r="O4695" s="4" t="str">
        <f t="shared" si="369"/>
        <v/>
      </c>
      <c r="P4695" s="4" t="str">
        <f t="shared" si="370"/>
        <v/>
      </c>
    </row>
    <row r="4696" spans="1:16">
      <c r="A4696" s="3" t="s">
        <v>4592</v>
      </c>
      <c r="B4696">
        <v>1</v>
      </c>
      <c r="C4696">
        <v>0</v>
      </c>
      <c r="D4696" s="1">
        <v>0</v>
      </c>
      <c r="E4696" s="2">
        <v>2</v>
      </c>
      <c r="H4696" s="4" t="str">
        <f t="shared" si="366"/>
        <v>Y</v>
      </c>
      <c r="I4696" s="4" t="str">
        <f t="shared" si="367"/>
        <v/>
      </c>
      <c r="J4696" s="4" t="str">
        <f t="shared" si="368"/>
        <v/>
      </c>
      <c r="K4696" s="4" t="str">
        <f>IF(ISERROR(MATCH(A4696,SEM_20201201_20210416!A:A,0)),"","Y")</f>
        <v/>
      </c>
      <c r="L4696" s="4" t="str">
        <f>IF(K4696="Y",VLOOKUP($A4696,SEM_20201201_20210416!$A:$G,3,FALSE),"")</f>
        <v/>
      </c>
      <c r="M4696" s="4" t="str">
        <f>IF(K4696="Y",VLOOKUP($A4696,SEM_20201201_20210416!$A:$G,4,FALSE),"")</f>
        <v/>
      </c>
      <c r="N4696" s="1" t="str">
        <f>IFERROR(VLOOKUP(A4696,SEM_20201201_20210416!A:F,6,FALSE),"")</f>
        <v/>
      </c>
      <c r="O4696" s="4" t="str">
        <f t="shared" si="369"/>
        <v/>
      </c>
      <c r="P4696" s="4" t="str">
        <f t="shared" si="370"/>
        <v/>
      </c>
    </row>
    <row r="4697" spans="1:16">
      <c r="A4697" s="3" t="s">
        <v>4744</v>
      </c>
      <c r="B4697">
        <v>1</v>
      </c>
      <c r="C4697">
        <v>0</v>
      </c>
      <c r="D4697" s="1">
        <v>0</v>
      </c>
      <c r="E4697" s="2">
        <v>2</v>
      </c>
      <c r="H4697" s="4" t="str">
        <f t="shared" si="366"/>
        <v>Y</v>
      </c>
      <c r="I4697" s="4" t="str">
        <f t="shared" si="367"/>
        <v/>
      </c>
      <c r="J4697" s="4" t="str">
        <f t="shared" si="368"/>
        <v/>
      </c>
      <c r="K4697" s="4" t="str">
        <f>IF(ISERROR(MATCH(A4697,SEM_20201201_20210416!A:A,0)),"","Y")</f>
        <v/>
      </c>
      <c r="L4697" s="4" t="str">
        <f>IF(K4697="Y",VLOOKUP($A4697,SEM_20201201_20210416!$A:$G,3,FALSE),"")</f>
        <v/>
      </c>
      <c r="M4697" s="4" t="str">
        <f>IF(K4697="Y",VLOOKUP($A4697,SEM_20201201_20210416!$A:$G,4,FALSE),"")</f>
        <v/>
      </c>
      <c r="N4697" s="1" t="str">
        <f>IFERROR(VLOOKUP(A4697,SEM_20201201_20210416!A:F,6,FALSE),"")</f>
        <v/>
      </c>
      <c r="O4697" s="4" t="str">
        <f t="shared" si="369"/>
        <v/>
      </c>
      <c r="P4697" s="4" t="str">
        <f t="shared" si="370"/>
        <v/>
      </c>
    </row>
    <row r="4698" spans="1:16">
      <c r="A4698" s="3" t="s">
        <v>4747</v>
      </c>
      <c r="B4698">
        <v>1</v>
      </c>
      <c r="C4698">
        <v>0</v>
      </c>
      <c r="D4698" s="1">
        <v>0</v>
      </c>
      <c r="E4698" s="2">
        <v>2</v>
      </c>
      <c r="H4698" s="4" t="str">
        <f t="shared" si="366"/>
        <v>Y</v>
      </c>
      <c r="I4698" s="4" t="str">
        <f t="shared" si="367"/>
        <v/>
      </c>
      <c r="J4698" s="4" t="str">
        <f t="shared" si="368"/>
        <v/>
      </c>
      <c r="K4698" s="4" t="str">
        <f>IF(ISERROR(MATCH(A4698,SEM_20201201_20210416!A:A,0)),"","Y")</f>
        <v/>
      </c>
      <c r="L4698" s="4" t="str">
        <f>IF(K4698="Y",VLOOKUP($A4698,SEM_20201201_20210416!$A:$G,3,FALSE),"")</f>
        <v/>
      </c>
      <c r="M4698" s="4" t="str">
        <f>IF(K4698="Y",VLOOKUP($A4698,SEM_20201201_20210416!$A:$G,4,FALSE),"")</f>
        <v/>
      </c>
      <c r="N4698" s="1" t="str">
        <f>IFERROR(VLOOKUP(A4698,SEM_20201201_20210416!A:F,6,FALSE),"")</f>
        <v/>
      </c>
      <c r="O4698" s="4" t="str">
        <f t="shared" si="369"/>
        <v/>
      </c>
      <c r="P4698" s="4" t="str">
        <f t="shared" si="370"/>
        <v/>
      </c>
    </row>
    <row r="4699" spans="1:16">
      <c r="A4699" s="3" t="s">
        <v>4846</v>
      </c>
      <c r="B4699">
        <v>1</v>
      </c>
      <c r="C4699">
        <v>0</v>
      </c>
      <c r="D4699" s="1">
        <v>0</v>
      </c>
      <c r="E4699" s="2">
        <v>2</v>
      </c>
      <c r="H4699" s="4" t="str">
        <f t="shared" si="366"/>
        <v>Y</v>
      </c>
      <c r="I4699" s="4" t="str">
        <f t="shared" si="367"/>
        <v/>
      </c>
      <c r="J4699" s="4" t="str">
        <f t="shared" si="368"/>
        <v/>
      </c>
      <c r="K4699" s="4" t="str">
        <f>IF(ISERROR(MATCH(A4699,SEM_20201201_20210416!A:A,0)),"","Y")</f>
        <v/>
      </c>
      <c r="L4699" s="4" t="str">
        <f>IF(K4699="Y",VLOOKUP($A4699,SEM_20201201_20210416!$A:$G,3,FALSE),"")</f>
        <v/>
      </c>
      <c r="M4699" s="4" t="str">
        <f>IF(K4699="Y",VLOOKUP($A4699,SEM_20201201_20210416!$A:$G,4,FALSE),"")</f>
        <v/>
      </c>
      <c r="N4699" s="1" t="str">
        <f>IFERROR(VLOOKUP(A4699,SEM_20201201_20210416!A:F,6,FALSE),"")</f>
        <v/>
      </c>
      <c r="O4699" s="4" t="str">
        <f t="shared" si="369"/>
        <v/>
      </c>
      <c r="P4699" s="4" t="str">
        <f t="shared" si="370"/>
        <v/>
      </c>
    </row>
    <row r="4700" spans="1:16">
      <c r="A4700" s="3" t="s">
        <v>4998</v>
      </c>
      <c r="B4700">
        <v>1</v>
      </c>
      <c r="C4700">
        <v>0</v>
      </c>
      <c r="D4700" s="1">
        <v>0</v>
      </c>
      <c r="E4700" s="2">
        <v>2</v>
      </c>
      <c r="H4700" s="4" t="str">
        <f t="shared" si="366"/>
        <v>Y</v>
      </c>
      <c r="I4700" s="4" t="str">
        <f t="shared" si="367"/>
        <v/>
      </c>
      <c r="J4700" s="4" t="str">
        <f t="shared" si="368"/>
        <v/>
      </c>
      <c r="K4700" s="4" t="str">
        <f>IF(ISERROR(MATCH(A4700,SEM_20201201_20210416!A:A,0)),"","Y")</f>
        <v/>
      </c>
      <c r="L4700" s="4" t="str">
        <f>IF(K4700="Y",VLOOKUP($A4700,SEM_20201201_20210416!$A:$G,3,FALSE),"")</f>
        <v/>
      </c>
      <c r="M4700" s="4" t="str">
        <f>IF(K4700="Y",VLOOKUP($A4700,SEM_20201201_20210416!$A:$G,4,FALSE),"")</f>
        <v/>
      </c>
      <c r="N4700" s="1" t="str">
        <f>IFERROR(VLOOKUP(A4700,SEM_20201201_20210416!A:F,6,FALSE),"")</f>
        <v/>
      </c>
      <c r="O4700" s="4" t="str">
        <f t="shared" si="369"/>
        <v/>
      </c>
      <c r="P4700" s="4" t="str">
        <f t="shared" si="370"/>
        <v/>
      </c>
    </row>
    <row r="4701" spans="1:16">
      <c r="A4701" s="3" t="s">
        <v>5088</v>
      </c>
      <c r="B4701">
        <v>1</v>
      </c>
      <c r="C4701">
        <v>0</v>
      </c>
      <c r="D4701" s="1">
        <v>0</v>
      </c>
      <c r="E4701" s="2">
        <v>2</v>
      </c>
      <c r="H4701" s="4" t="str">
        <f t="shared" si="366"/>
        <v>Y</v>
      </c>
      <c r="I4701" s="4" t="str">
        <f t="shared" si="367"/>
        <v/>
      </c>
      <c r="J4701" s="4" t="str">
        <f t="shared" si="368"/>
        <v/>
      </c>
      <c r="K4701" s="4" t="str">
        <f>IF(ISERROR(MATCH(A4701,SEM_20201201_20210416!A:A,0)),"","Y")</f>
        <v/>
      </c>
      <c r="L4701" s="4" t="str">
        <f>IF(K4701="Y",VLOOKUP($A4701,SEM_20201201_20210416!$A:$G,3,FALSE),"")</f>
        <v/>
      </c>
      <c r="M4701" s="4" t="str">
        <f>IF(K4701="Y",VLOOKUP($A4701,SEM_20201201_20210416!$A:$G,4,FALSE),"")</f>
        <v/>
      </c>
      <c r="N4701" s="1" t="str">
        <f>IFERROR(VLOOKUP(A4701,SEM_20201201_20210416!A:F,6,FALSE),"")</f>
        <v/>
      </c>
      <c r="O4701" s="4" t="str">
        <f t="shared" si="369"/>
        <v/>
      </c>
      <c r="P4701" s="4" t="str">
        <f t="shared" si="370"/>
        <v/>
      </c>
    </row>
    <row r="4702" spans="1:16">
      <c r="A4702" s="3" t="s">
        <v>5179</v>
      </c>
      <c r="B4702">
        <v>1</v>
      </c>
      <c r="C4702">
        <v>0</v>
      </c>
      <c r="D4702" s="1">
        <v>0</v>
      </c>
      <c r="E4702" s="2">
        <v>2</v>
      </c>
      <c r="H4702" s="4" t="str">
        <f t="shared" si="366"/>
        <v>Y</v>
      </c>
      <c r="I4702" s="4" t="str">
        <f t="shared" si="367"/>
        <v/>
      </c>
      <c r="J4702" s="4" t="str">
        <f t="shared" si="368"/>
        <v/>
      </c>
      <c r="K4702" s="4" t="str">
        <f>IF(ISERROR(MATCH(A4702,SEM_20201201_20210416!A:A,0)),"","Y")</f>
        <v/>
      </c>
      <c r="L4702" s="4" t="str">
        <f>IF(K4702="Y",VLOOKUP($A4702,SEM_20201201_20210416!$A:$G,3,FALSE),"")</f>
        <v/>
      </c>
      <c r="M4702" s="4" t="str">
        <f>IF(K4702="Y",VLOOKUP($A4702,SEM_20201201_20210416!$A:$G,4,FALSE),"")</f>
        <v/>
      </c>
      <c r="N4702" s="1" t="str">
        <f>IFERROR(VLOOKUP(A4702,SEM_20201201_20210416!A:F,6,FALSE),"")</f>
        <v/>
      </c>
      <c r="O4702" s="4" t="str">
        <f t="shared" si="369"/>
        <v/>
      </c>
      <c r="P4702" s="4" t="str">
        <f t="shared" si="370"/>
        <v/>
      </c>
    </row>
    <row r="4703" spans="1:16">
      <c r="A4703" s="3" t="s">
        <v>5221</v>
      </c>
      <c r="B4703">
        <v>1</v>
      </c>
      <c r="C4703">
        <v>0</v>
      </c>
      <c r="D4703" s="1">
        <v>0</v>
      </c>
      <c r="E4703" s="2">
        <v>2</v>
      </c>
      <c r="H4703" s="4" t="str">
        <f t="shared" si="366"/>
        <v>Y</v>
      </c>
      <c r="I4703" s="4" t="str">
        <f t="shared" si="367"/>
        <v/>
      </c>
      <c r="J4703" s="4" t="str">
        <f t="shared" si="368"/>
        <v/>
      </c>
      <c r="K4703" s="4" t="str">
        <f>IF(ISERROR(MATCH(A4703,SEM_20201201_20210416!A:A,0)),"","Y")</f>
        <v/>
      </c>
      <c r="L4703" s="4" t="str">
        <f>IF(K4703="Y",VLOOKUP($A4703,SEM_20201201_20210416!$A:$G,3,FALSE),"")</f>
        <v/>
      </c>
      <c r="M4703" s="4" t="str">
        <f>IF(K4703="Y",VLOOKUP($A4703,SEM_20201201_20210416!$A:$G,4,FALSE),"")</f>
        <v/>
      </c>
      <c r="N4703" s="1" t="str">
        <f>IFERROR(VLOOKUP(A4703,SEM_20201201_20210416!A:F,6,FALSE),"")</f>
        <v/>
      </c>
      <c r="O4703" s="4" t="str">
        <f t="shared" si="369"/>
        <v/>
      </c>
      <c r="P4703" s="4" t="str">
        <f t="shared" si="370"/>
        <v/>
      </c>
    </row>
    <row r="4704" spans="1:16">
      <c r="A4704" s="3" t="s">
        <v>5225</v>
      </c>
      <c r="B4704">
        <v>1</v>
      </c>
      <c r="C4704">
        <v>0</v>
      </c>
      <c r="D4704" s="1">
        <v>0</v>
      </c>
      <c r="E4704" s="2">
        <v>2</v>
      </c>
      <c r="H4704" s="4" t="str">
        <f t="shared" si="366"/>
        <v>Y</v>
      </c>
      <c r="I4704" s="4" t="str">
        <f t="shared" si="367"/>
        <v/>
      </c>
      <c r="J4704" s="4" t="str">
        <f t="shared" si="368"/>
        <v/>
      </c>
      <c r="K4704" s="4" t="str">
        <f>IF(ISERROR(MATCH(A4704,SEM_20201201_20210416!A:A,0)),"","Y")</f>
        <v/>
      </c>
      <c r="L4704" s="4" t="str">
        <f>IF(K4704="Y",VLOOKUP($A4704,SEM_20201201_20210416!$A:$G,3,FALSE),"")</f>
        <v/>
      </c>
      <c r="M4704" s="4" t="str">
        <f>IF(K4704="Y",VLOOKUP($A4704,SEM_20201201_20210416!$A:$G,4,FALSE),"")</f>
        <v/>
      </c>
      <c r="N4704" s="1" t="str">
        <f>IFERROR(VLOOKUP(A4704,SEM_20201201_20210416!A:F,6,FALSE),"")</f>
        <v/>
      </c>
      <c r="O4704" s="4" t="str">
        <f t="shared" si="369"/>
        <v/>
      </c>
      <c r="P4704" s="4" t="str">
        <f t="shared" si="370"/>
        <v/>
      </c>
    </row>
    <row r="4705" spans="1:16">
      <c r="A4705" s="3" t="s">
        <v>5244</v>
      </c>
      <c r="B4705">
        <v>1</v>
      </c>
      <c r="C4705">
        <v>0</v>
      </c>
      <c r="D4705" s="1">
        <v>0</v>
      </c>
      <c r="E4705" s="2">
        <v>2</v>
      </c>
      <c r="H4705" s="4" t="str">
        <f t="shared" si="366"/>
        <v>Y</v>
      </c>
      <c r="I4705" s="4" t="str">
        <f t="shared" si="367"/>
        <v/>
      </c>
      <c r="J4705" s="4" t="str">
        <f t="shared" si="368"/>
        <v/>
      </c>
      <c r="K4705" s="4" t="str">
        <f>IF(ISERROR(MATCH(A4705,SEM_20201201_20210416!A:A,0)),"","Y")</f>
        <v/>
      </c>
      <c r="L4705" s="4" t="str">
        <f>IF(K4705="Y",VLOOKUP($A4705,SEM_20201201_20210416!$A:$G,3,FALSE),"")</f>
        <v/>
      </c>
      <c r="M4705" s="4" t="str">
        <f>IF(K4705="Y",VLOOKUP($A4705,SEM_20201201_20210416!$A:$G,4,FALSE),"")</f>
        <v/>
      </c>
      <c r="N4705" s="1" t="str">
        <f>IFERROR(VLOOKUP(A4705,SEM_20201201_20210416!A:F,6,FALSE),"")</f>
        <v/>
      </c>
      <c r="O4705" s="4" t="str">
        <f t="shared" si="369"/>
        <v/>
      </c>
      <c r="P4705" s="4" t="str">
        <f t="shared" si="370"/>
        <v/>
      </c>
    </row>
    <row r="4706" spans="1:16">
      <c r="A4706" s="3" t="s">
        <v>5284</v>
      </c>
      <c r="B4706">
        <v>1</v>
      </c>
      <c r="C4706">
        <v>0</v>
      </c>
      <c r="D4706" s="1">
        <v>0</v>
      </c>
      <c r="E4706" s="2">
        <v>2</v>
      </c>
      <c r="H4706" s="4" t="str">
        <f t="shared" si="366"/>
        <v>Y</v>
      </c>
      <c r="I4706" s="4" t="str">
        <f t="shared" si="367"/>
        <v/>
      </c>
      <c r="J4706" s="4" t="str">
        <f t="shared" si="368"/>
        <v/>
      </c>
      <c r="K4706" s="4" t="str">
        <f>IF(ISERROR(MATCH(A4706,SEM_20201201_20210416!A:A,0)),"","Y")</f>
        <v/>
      </c>
      <c r="L4706" s="4" t="str">
        <f>IF(K4706="Y",VLOOKUP($A4706,SEM_20201201_20210416!$A:$G,3,FALSE),"")</f>
        <v/>
      </c>
      <c r="M4706" s="4" t="str">
        <f>IF(K4706="Y",VLOOKUP($A4706,SEM_20201201_20210416!$A:$G,4,FALSE),"")</f>
        <v/>
      </c>
      <c r="N4706" s="1" t="str">
        <f>IFERROR(VLOOKUP(A4706,SEM_20201201_20210416!A:F,6,FALSE),"")</f>
        <v/>
      </c>
      <c r="O4706" s="4" t="str">
        <f t="shared" si="369"/>
        <v/>
      </c>
      <c r="P4706" s="4" t="str">
        <f t="shared" si="370"/>
        <v/>
      </c>
    </row>
    <row r="4707" spans="1:16">
      <c r="A4707" s="3" t="s">
        <v>5307</v>
      </c>
      <c r="B4707">
        <v>1</v>
      </c>
      <c r="C4707">
        <v>0</v>
      </c>
      <c r="D4707" s="1">
        <v>0</v>
      </c>
      <c r="E4707" s="2">
        <v>2</v>
      </c>
      <c r="H4707" s="4" t="str">
        <f t="shared" si="366"/>
        <v>Y</v>
      </c>
      <c r="I4707" s="4" t="str">
        <f t="shared" si="367"/>
        <v/>
      </c>
      <c r="J4707" s="4" t="str">
        <f t="shared" si="368"/>
        <v/>
      </c>
      <c r="K4707" s="4" t="str">
        <f>IF(ISERROR(MATCH(A4707,SEM_20201201_20210416!A:A,0)),"","Y")</f>
        <v/>
      </c>
      <c r="L4707" s="4" t="str">
        <f>IF(K4707="Y",VLOOKUP($A4707,SEM_20201201_20210416!$A:$G,3,FALSE),"")</f>
        <v/>
      </c>
      <c r="M4707" s="4" t="str">
        <f>IF(K4707="Y",VLOOKUP($A4707,SEM_20201201_20210416!$A:$G,4,FALSE),"")</f>
        <v/>
      </c>
      <c r="N4707" s="1" t="str">
        <f>IFERROR(VLOOKUP(A4707,SEM_20201201_20210416!A:F,6,FALSE),"")</f>
        <v/>
      </c>
      <c r="O4707" s="4" t="str">
        <f t="shared" si="369"/>
        <v/>
      </c>
      <c r="P4707" s="4" t="str">
        <f t="shared" si="370"/>
        <v/>
      </c>
    </row>
    <row r="4708" spans="1:16">
      <c r="A4708" s="3" t="s">
        <v>5329</v>
      </c>
      <c r="B4708">
        <v>1</v>
      </c>
      <c r="C4708">
        <v>0</v>
      </c>
      <c r="D4708" s="1">
        <v>0</v>
      </c>
      <c r="E4708" s="2">
        <v>2</v>
      </c>
      <c r="H4708" s="4" t="str">
        <f t="shared" si="366"/>
        <v>Y</v>
      </c>
      <c r="I4708" s="4" t="str">
        <f t="shared" si="367"/>
        <v/>
      </c>
      <c r="J4708" s="4" t="str">
        <f t="shared" si="368"/>
        <v/>
      </c>
      <c r="K4708" s="4" t="str">
        <f>IF(ISERROR(MATCH(A4708,SEM_20201201_20210416!A:A,0)),"","Y")</f>
        <v/>
      </c>
      <c r="L4708" s="4" t="str">
        <f>IF(K4708="Y",VLOOKUP($A4708,SEM_20201201_20210416!$A:$G,3,FALSE),"")</f>
        <v/>
      </c>
      <c r="M4708" s="4" t="str">
        <f>IF(K4708="Y",VLOOKUP($A4708,SEM_20201201_20210416!$A:$G,4,FALSE),"")</f>
        <v/>
      </c>
      <c r="N4708" s="1" t="str">
        <f>IFERROR(VLOOKUP(A4708,SEM_20201201_20210416!A:F,6,FALSE),"")</f>
        <v/>
      </c>
      <c r="O4708" s="4" t="str">
        <f t="shared" si="369"/>
        <v/>
      </c>
      <c r="P4708" s="4" t="str">
        <f t="shared" si="370"/>
        <v/>
      </c>
    </row>
    <row r="4709" spans="1:16">
      <c r="A4709" s="3" t="s">
        <v>5359</v>
      </c>
      <c r="B4709">
        <v>1</v>
      </c>
      <c r="C4709">
        <v>0</v>
      </c>
      <c r="D4709" s="1">
        <v>0</v>
      </c>
      <c r="E4709" s="2">
        <v>2</v>
      </c>
      <c r="H4709" s="4" t="str">
        <f t="shared" si="366"/>
        <v>Y</v>
      </c>
      <c r="I4709" s="4" t="str">
        <f t="shared" si="367"/>
        <v/>
      </c>
      <c r="J4709" s="4" t="str">
        <f t="shared" si="368"/>
        <v/>
      </c>
      <c r="K4709" s="4" t="str">
        <f>IF(ISERROR(MATCH(A4709,SEM_20201201_20210416!A:A,0)),"","Y")</f>
        <v/>
      </c>
      <c r="L4709" s="4" t="str">
        <f>IF(K4709="Y",VLOOKUP($A4709,SEM_20201201_20210416!$A:$G,3,FALSE),"")</f>
        <v/>
      </c>
      <c r="M4709" s="4" t="str">
        <f>IF(K4709="Y",VLOOKUP($A4709,SEM_20201201_20210416!$A:$G,4,FALSE),"")</f>
        <v/>
      </c>
      <c r="N4709" s="1" t="str">
        <f>IFERROR(VLOOKUP(A4709,SEM_20201201_20210416!A:F,6,FALSE),"")</f>
        <v/>
      </c>
      <c r="O4709" s="4" t="str">
        <f t="shared" si="369"/>
        <v/>
      </c>
      <c r="P4709" s="4" t="str">
        <f t="shared" si="370"/>
        <v/>
      </c>
    </row>
    <row r="4710" spans="1:16">
      <c r="A4710" s="3" t="s">
        <v>5371</v>
      </c>
      <c r="B4710">
        <v>1</v>
      </c>
      <c r="C4710">
        <v>0</v>
      </c>
      <c r="D4710" s="1">
        <v>0</v>
      </c>
      <c r="E4710" s="2">
        <v>2</v>
      </c>
      <c r="H4710" s="4" t="str">
        <f t="shared" si="366"/>
        <v>Y</v>
      </c>
      <c r="I4710" s="4" t="str">
        <f t="shared" si="367"/>
        <v/>
      </c>
      <c r="J4710" s="4" t="str">
        <f t="shared" si="368"/>
        <v/>
      </c>
      <c r="K4710" s="4" t="str">
        <f>IF(ISERROR(MATCH(A4710,SEM_20201201_20210416!A:A,0)),"","Y")</f>
        <v/>
      </c>
      <c r="L4710" s="4" t="str">
        <f>IF(K4710="Y",VLOOKUP($A4710,SEM_20201201_20210416!$A:$G,3,FALSE),"")</f>
        <v/>
      </c>
      <c r="M4710" s="4" t="str">
        <f>IF(K4710="Y",VLOOKUP($A4710,SEM_20201201_20210416!$A:$G,4,FALSE),"")</f>
        <v/>
      </c>
      <c r="N4710" s="1" t="str">
        <f>IFERROR(VLOOKUP(A4710,SEM_20201201_20210416!A:F,6,FALSE),"")</f>
        <v/>
      </c>
      <c r="O4710" s="4" t="str">
        <f t="shared" si="369"/>
        <v/>
      </c>
      <c r="P4710" s="4" t="str">
        <f t="shared" si="370"/>
        <v/>
      </c>
    </row>
    <row r="4711" spans="1:16">
      <c r="A4711" s="3" t="s">
        <v>5424</v>
      </c>
      <c r="B4711">
        <v>1</v>
      </c>
      <c r="C4711">
        <v>0</v>
      </c>
      <c r="D4711" s="1">
        <v>0</v>
      </c>
      <c r="E4711" s="2">
        <v>2</v>
      </c>
      <c r="H4711" s="4" t="str">
        <f t="shared" si="366"/>
        <v>Y</v>
      </c>
      <c r="I4711" s="4" t="str">
        <f t="shared" si="367"/>
        <v/>
      </c>
      <c r="J4711" s="4" t="str">
        <f t="shared" si="368"/>
        <v/>
      </c>
      <c r="K4711" s="4" t="str">
        <f>IF(ISERROR(MATCH(A4711,SEM_20201201_20210416!A:A,0)),"","Y")</f>
        <v/>
      </c>
      <c r="L4711" s="4" t="str">
        <f>IF(K4711="Y",VLOOKUP($A4711,SEM_20201201_20210416!$A:$G,3,FALSE),"")</f>
        <v/>
      </c>
      <c r="M4711" s="4" t="str">
        <f>IF(K4711="Y",VLOOKUP($A4711,SEM_20201201_20210416!$A:$G,4,FALSE),"")</f>
        <v/>
      </c>
      <c r="N4711" s="1" t="str">
        <f>IFERROR(VLOOKUP(A4711,SEM_20201201_20210416!A:F,6,FALSE),"")</f>
        <v/>
      </c>
      <c r="O4711" s="4" t="str">
        <f t="shared" si="369"/>
        <v/>
      </c>
      <c r="P4711" s="4" t="str">
        <f t="shared" si="370"/>
        <v/>
      </c>
    </row>
    <row r="4712" spans="1:16">
      <c r="A4712" s="3" t="s">
        <v>5430</v>
      </c>
      <c r="B4712">
        <v>1</v>
      </c>
      <c r="C4712">
        <v>0</v>
      </c>
      <c r="D4712" s="1">
        <v>0</v>
      </c>
      <c r="E4712" s="2">
        <v>2</v>
      </c>
      <c r="H4712" s="4" t="str">
        <f t="shared" si="366"/>
        <v>Y</v>
      </c>
      <c r="I4712" s="4" t="str">
        <f t="shared" si="367"/>
        <v/>
      </c>
      <c r="J4712" s="4" t="str">
        <f t="shared" si="368"/>
        <v/>
      </c>
      <c r="K4712" s="4" t="str">
        <f>IF(ISERROR(MATCH(A4712,SEM_20201201_20210416!A:A,0)),"","Y")</f>
        <v/>
      </c>
      <c r="L4712" s="4" t="str">
        <f>IF(K4712="Y",VLOOKUP($A4712,SEM_20201201_20210416!$A:$G,3,FALSE),"")</f>
        <v/>
      </c>
      <c r="M4712" s="4" t="str">
        <f>IF(K4712="Y",VLOOKUP($A4712,SEM_20201201_20210416!$A:$G,4,FALSE),"")</f>
        <v/>
      </c>
      <c r="N4712" s="1" t="str">
        <f>IFERROR(VLOOKUP(A4712,SEM_20201201_20210416!A:F,6,FALSE),"")</f>
        <v/>
      </c>
      <c r="O4712" s="4" t="str">
        <f t="shared" si="369"/>
        <v/>
      </c>
      <c r="P4712" s="4" t="str">
        <f t="shared" si="370"/>
        <v/>
      </c>
    </row>
    <row r="4713" spans="1:16">
      <c r="A4713" s="3" t="s">
        <v>5439</v>
      </c>
      <c r="B4713">
        <v>1</v>
      </c>
      <c r="C4713">
        <v>0</v>
      </c>
      <c r="D4713" s="1">
        <v>0</v>
      </c>
      <c r="E4713" s="2">
        <v>2</v>
      </c>
      <c r="H4713" s="4" t="str">
        <f t="shared" si="366"/>
        <v>Y</v>
      </c>
      <c r="I4713" s="4" t="str">
        <f t="shared" si="367"/>
        <v/>
      </c>
      <c r="J4713" s="4" t="str">
        <f t="shared" si="368"/>
        <v/>
      </c>
      <c r="K4713" s="4" t="str">
        <f>IF(ISERROR(MATCH(A4713,SEM_20201201_20210416!A:A,0)),"","Y")</f>
        <v/>
      </c>
      <c r="L4713" s="4" t="str">
        <f>IF(K4713="Y",VLOOKUP($A4713,SEM_20201201_20210416!$A:$G,3,FALSE),"")</f>
        <v/>
      </c>
      <c r="M4713" s="4" t="str">
        <f>IF(K4713="Y",VLOOKUP($A4713,SEM_20201201_20210416!$A:$G,4,FALSE),"")</f>
        <v/>
      </c>
      <c r="N4713" s="1" t="str">
        <f>IFERROR(VLOOKUP(A4713,SEM_20201201_20210416!A:F,6,FALSE),"")</f>
        <v/>
      </c>
      <c r="O4713" s="4" t="str">
        <f t="shared" si="369"/>
        <v/>
      </c>
      <c r="P4713" s="4" t="str">
        <f t="shared" si="370"/>
        <v/>
      </c>
    </row>
    <row r="4714" spans="1:16">
      <c r="A4714" s="3" t="s">
        <v>5456</v>
      </c>
      <c r="B4714">
        <v>1</v>
      </c>
      <c r="C4714">
        <v>0</v>
      </c>
      <c r="D4714" s="1">
        <v>0</v>
      </c>
      <c r="E4714" s="2">
        <v>2</v>
      </c>
      <c r="H4714" s="4" t="str">
        <f t="shared" si="366"/>
        <v>Y</v>
      </c>
      <c r="I4714" s="4" t="str">
        <f t="shared" si="367"/>
        <v/>
      </c>
      <c r="J4714" s="4" t="str">
        <f t="shared" si="368"/>
        <v/>
      </c>
      <c r="K4714" s="4" t="str">
        <f>IF(ISERROR(MATCH(A4714,SEM_20201201_20210416!A:A,0)),"","Y")</f>
        <v/>
      </c>
      <c r="L4714" s="4" t="str">
        <f>IF(K4714="Y",VLOOKUP($A4714,SEM_20201201_20210416!$A:$G,3,FALSE),"")</f>
        <v/>
      </c>
      <c r="M4714" s="4" t="str">
        <f>IF(K4714="Y",VLOOKUP($A4714,SEM_20201201_20210416!$A:$G,4,FALSE),"")</f>
        <v/>
      </c>
      <c r="N4714" s="1" t="str">
        <f>IFERROR(VLOOKUP(A4714,SEM_20201201_20210416!A:F,6,FALSE),"")</f>
        <v/>
      </c>
      <c r="O4714" s="4" t="str">
        <f t="shared" si="369"/>
        <v/>
      </c>
      <c r="P4714" s="4" t="str">
        <f t="shared" si="370"/>
        <v/>
      </c>
    </row>
    <row r="4715" spans="1:16">
      <c r="A4715" s="3" t="s">
        <v>5475</v>
      </c>
      <c r="B4715">
        <v>1</v>
      </c>
      <c r="C4715">
        <v>0</v>
      </c>
      <c r="D4715" s="1">
        <v>0</v>
      </c>
      <c r="E4715" s="2">
        <v>2</v>
      </c>
      <c r="H4715" s="4" t="str">
        <f t="shared" si="366"/>
        <v>Y</v>
      </c>
      <c r="I4715" s="4" t="str">
        <f t="shared" si="367"/>
        <v/>
      </c>
      <c r="J4715" s="4" t="str">
        <f t="shared" si="368"/>
        <v/>
      </c>
      <c r="K4715" s="4" t="str">
        <f>IF(ISERROR(MATCH(A4715,SEM_20201201_20210416!A:A,0)),"","Y")</f>
        <v/>
      </c>
      <c r="L4715" s="4" t="str">
        <f>IF(K4715="Y",VLOOKUP($A4715,SEM_20201201_20210416!$A:$G,3,FALSE),"")</f>
        <v/>
      </c>
      <c r="M4715" s="4" t="str">
        <f>IF(K4715="Y",VLOOKUP($A4715,SEM_20201201_20210416!$A:$G,4,FALSE),"")</f>
        <v/>
      </c>
      <c r="N4715" s="1" t="str">
        <f>IFERROR(VLOOKUP(A4715,SEM_20201201_20210416!A:F,6,FALSE),"")</f>
        <v/>
      </c>
      <c r="O4715" s="4" t="str">
        <f t="shared" si="369"/>
        <v/>
      </c>
      <c r="P4715" s="4" t="str">
        <f t="shared" si="370"/>
        <v/>
      </c>
    </row>
    <row r="4716" spans="1:16">
      <c r="A4716" s="3" t="s">
        <v>5571</v>
      </c>
      <c r="B4716">
        <v>1</v>
      </c>
      <c r="C4716">
        <v>0</v>
      </c>
      <c r="D4716" s="1">
        <v>0</v>
      </c>
      <c r="E4716" s="2">
        <v>2</v>
      </c>
      <c r="H4716" s="4" t="str">
        <f t="shared" si="366"/>
        <v>Y</v>
      </c>
      <c r="I4716" s="4" t="str">
        <f t="shared" si="367"/>
        <v/>
      </c>
      <c r="J4716" s="4" t="str">
        <f t="shared" si="368"/>
        <v/>
      </c>
      <c r="K4716" s="4" t="str">
        <f>IF(ISERROR(MATCH(A4716,SEM_20201201_20210416!A:A,0)),"","Y")</f>
        <v/>
      </c>
      <c r="L4716" s="4" t="str">
        <f>IF(K4716="Y",VLOOKUP($A4716,SEM_20201201_20210416!$A:$G,3,FALSE),"")</f>
        <v/>
      </c>
      <c r="M4716" s="4" t="str">
        <f>IF(K4716="Y",VLOOKUP($A4716,SEM_20201201_20210416!$A:$G,4,FALSE),"")</f>
        <v/>
      </c>
      <c r="N4716" s="1" t="str">
        <f>IFERROR(VLOOKUP(A4716,SEM_20201201_20210416!A:F,6,FALSE),"")</f>
        <v/>
      </c>
      <c r="O4716" s="4" t="str">
        <f t="shared" si="369"/>
        <v/>
      </c>
      <c r="P4716" s="4" t="str">
        <f t="shared" si="370"/>
        <v/>
      </c>
    </row>
    <row r="4717" spans="1:16">
      <c r="A4717" s="3" t="s">
        <v>5615</v>
      </c>
      <c r="B4717">
        <v>1</v>
      </c>
      <c r="C4717">
        <v>0</v>
      </c>
      <c r="D4717" s="1">
        <v>0</v>
      </c>
      <c r="E4717" s="2">
        <v>2</v>
      </c>
      <c r="H4717" s="4" t="str">
        <f t="shared" si="366"/>
        <v>Y</v>
      </c>
      <c r="I4717" s="4" t="str">
        <f t="shared" si="367"/>
        <v/>
      </c>
      <c r="J4717" s="4" t="str">
        <f t="shared" si="368"/>
        <v/>
      </c>
      <c r="K4717" s="4" t="str">
        <f>IF(ISERROR(MATCH(A4717,SEM_20201201_20210416!A:A,0)),"","Y")</f>
        <v/>
      </c>
      <c r="L4717" s="4" t="str">
        <f>IF(K4717="Y",VLOOKUP($A4717,SEM_20201201_20210416!$A:$G,3,FALSE),"")</f>
        <v/>
      </c>
      <c r="M4717" s="4" t="str">
        <f>IF(K4717="Y",VLOOKUP($A4717,SEM_20201201_20210416!$A:$G,4,FALSE),"")</f>
        <v/>
      </c>
      <c r="N4717" s="1" t="str">
        <f>IFERROR(VLOOKUP(A4717,SEM_20201201_20210416!A:F,6,FALSE),"")</f>
        <v/>
      </c>
      <c r="O4717" s="4" t="str">
        <f t="shared" si="369"/>
        <v/>
      </c>
      <c r="P4717" s="4" t="str">
        <f t="shared" si="370"/>
        <v/>
      </c>
    </row>
    <row r="4718" spans="1:16">
      <c r="A4718" s="3" t="s">
        <v>5682</v>
      </c>
      <c r="B4718">
        <v>1</v>
      </c>
      <c r="C4718">
        <v>0</v>
      </c>
      <c r="D4718" s="1">
        <v>0</v>
      </c>
      <c r="E4718" s="2">
        <v>2</v>
      </c>
      <c r="H4718" s="4" t="str">
        <f t="shared" si="366"/>
        <v>Y</v>
      </c>
      <c r="I4718" s="4" t="str">
        <f t="shared" si="367"/>
        <v/>
      </c>
      <c r="J4718" s="4" t="str">
        <f t="shared" si="368"/>
        <v/>
      </c>
      <c r="K4718" s="4" t="str">
        <f>IF(ISERROR(MATCH(A4718,SEM_20201201_20210416!A:A,0)),"","Y")</f>
        <v/>
      </c>
      <c r="L4718" s="4" t="str">
        <f>IF(K4718="Y",VLOOKUP($A4718,SEM_20201201_20210416!$A:$G,3,FALSE),"")</f>
        <v/>
      </c>
      <c r="M4718" s="4" t="str">
        <f>IF(K4718="Y",VLOOKUP($A4718,SEM_20201201_20210416!$A:$G,4,FALSE),"")</f>
        <v/>
      </c>
      <c r="N4718" s="1" t="str">
        <f>IFERROR(VLOOKUP(A4718,SEM_20201201_20210416!A:F,6,FALSE),"")</f>
        <v/>
      </c>
      <c r="O4718" s="4" t="str">
        <f t="shared" si="369"/>
        <v/>
      </c>
      <c r="P4718" s="4" t="str">
        <f t="shared" si="370"/>
        <v/>
      </c>
    </row>
    <row r="4719" spans="1:16">
      <c r="A4719" s="3" t="s">
        <v>5684</v>
      </c>
      <c r="B4719">
        <v>1</v>
      </c>
      <c r="C4719">
        <v>0</v>
      </c>
      <c r="D4719" s="1">
        <v>0</v>
      </c>
      <c r="E4719" s="2">
        <v>2</v>
      </c>
      <c r="H4719" s="4" t="str">
        <f t="shared" si="366"/>
        <v>Y</v>
      </c>
      <c r="I4719" s="4" t="str">
        <f t="shared" si="367"/>
        <v/>
      </c>
      <c r="J4719" s="4" t="str">
        <f t="shared" si="368"/>
        <v/>
      </c>
      <c r="K4719" s="4" t="str">
        <f>IF(ISERROR(MATCH(A4719,SEM_20201201_20210416!A:A,0)),"","Y")</f>
        <v/>
      </c>
      <c r="L4719" s="4" t="str">
        <f>IF(K4719="Y",VLOOKUP($A4719,SEM_20201201_20210416!$A:$G,3,FALSE),"")</f>
        <v/>
      </c>
      <c r="M4719" s="4" t="str">
        <f>IF(K4719="Y",VLOOKUP($A4719,SEM_20201201_20210416!$A:$G,4,FALSE),"")</f>
        <v/>
      </c>
      <c r="N4719" s="1" t="str">
        <f>IFERROR(VLOOKUP(A4719,SEM_20201201_20210416!A:F,6,FALSE),"")</f>
        <v/>
      </c>
      <c r="O4719" s="4" t="str">
        <f t="shared" si="369"/>
        <v/>
      </c>
      <c r="P4719" s="4" t="str">
        <f t="shared" si="370"/>
        <v/>
      </c>
    </row>
    <row r="4720" spans="1:16">
      <c r="A4720" s="3" t="s">
        <v>5770</v>
      </c>
      <c r="B4720">
        <v>1</v>
      </c>
      <c r="C4720">
        <v>0</v>
      </c>
      <c r="D4720" s="1">
        <v>0</v>
      </c>
      <c r="E4720" s="2">
        <v>2</v>
      </c>
      <c r="H4720" s="4" t="str">
        <f t="shared" si="366"/>
        <v>Y</v>
      </c>
      <c r="I4720" s="4" t="str">
        <f t="shared" si="367"/>
        <v/>
      </c>
      <c r="J4720" s="4" t="str">
        <f t="shared" si="368"/>
        <v/>
      </c>
      <c r="K4720" s="4" t="str">
        <f>IF(ISERROR(MATCH(A4720,SEM_20201201_20210416!A:A,0)),"","Y")</f>
        <v/>
      </c>
      <c r="L4720" s="4" t="str">
        <f>IF(K4720="Y",VLOOKUP($A4720,SEM_20201201_20210416!$A:$G,3,FALSE),"")</f>
        <v/>
      </c>
      <c r="M4720" s="4" t="str">
        <f>IF(K4720="Y",VLOOKUP($A4720,SEM_20201201_20210416!$A:$G,4,FALSE),"")</f>
        <v/>
      </c>
      <c r="N4720" s="1" t="str">
        <f>IFERROR(VLOOKUP(A4720,SEM_20201201_20210416!A:F,6,FALSE),"")</f>
        <v/>
      </c>
      <c r="O4720" s="4" t="str">
        <f t="shared" si="369"/>
        <v/>
      </c>
      <c r="P4720" s="4" t="str">
        <f t="shared" si="370"/>
        <v/>
      </c>
    </row>
    <row r="4721" spans="1:16">
      <c r="A4721" s="3" t="s">
        <v>5781</v>
      </c>
      <c r="B4721">
        <v>1</v>
      </c>
      <c r="C4721">
        <v>0</v>
      </c>
      <c r="D4721" s="1">
        <v>0</v>
      </c>
      <c r="E4721" s="2">
        <v>2</v>
      </c>
      <c r="H4721" s="4" t="str">
        <f t="shared" si="366"/>
        <v>Y</v>
      </c>
      <c r="I4721" s="4" t="str">
        <f t="shared" si="367"/>
        <v/>
      </c>
      <c r="J4721" s="4" t="str">
        <f t="shared" si="368"/>
        <v/>
      </c>
      <c r="K4721" s="4" t="str">
        <f>IF(ISERROR(MATCH(A4721,SEM_20201201_20210416!A:A,0)),"","Y")</f>
        <v/>
      </c>
      <c r="L4721" s="4" t="str">
        <f>IF(K4721="Y",VLOOKUP($A4721,SEM_20201201_20210416!$A:$G,3,FALSE),"")</f>
        <v/>
      </c>
      <c r="M4721" s="4" t="str">
        <f>IF(K4721="Y",VLOOKUP($A4721,SEM_20201201_20210416!$A:$G,4,FALSE),"")</f>
        <v/>
      </c>
      <c r="N4721" s="1" t="str">
        <f>IFERROR(VLOOKUP(A4721,SEM_20201201_20210416!A:F,6,FALSE),"")</f>
        <v/>
      </c>
      <c r="O4721" s="4" t="str">
        <f t="shared" si="369"/>
        <v/>
      </c>
      <c r="P4721" s="4" t="str">
        <f t="shared" si="370"/>
        <v/>
      </c>
    </row>
    <row r="4722" spans="1:16">
      <c r="A4722" s="3" t="s">
        <v>5784</v>
      </c>
      <c r="B4722">
        <v>1</v>
      </c>
      <c r="C4722">
        <v>0</v>
      </c>
      <c r="D4722" s="1">
        <v>0</v>
      </c>
      <c r="E4722" s="2">
        <v>2</v>
      </c>
      <c r="H4722" s="4" t="str">
        <f t="shared" si="366"/>
        <v>Y</v>
      </c>
      <c r="I4722" s="4" t="str">
        <f t="shared" si="367"/>
        <v/>
      </c>
      <c r="J4722" s="4" t="str">
        <f t="shared" si="368"/>
        <v/>
      </c>
      <c r="K4722" s="4" t="str">
        <f>IF(ISERROR(MATCH(A4722,SEM_20201201_20210416!A:A,0)),"","Y")</f>
        <v/>
      </c>
      <c r="L4722" s="4" t="str">
        <f>IF(K4722="Y",VLOOKUP($A4722,SEM_20201201_20210416!$A:$G,3,FALSE),"")</f>
        <v/>
      </c>
      <c r="M4722" s="4" t="str">
        <f>IF(K4722="Y",VLOOKUP($A4722,SEM_20201201_20210416!$A:$G,4,FALSE),"")</f>
        <v/>
      </c>
      <c r="N4722" s="1" t="str">
        <f>IFERROR(VLOOKUP(A4722,SEM_20201201_20210416!A:F,6,FALSE),"")</f>
        <v/>
      </c>
      <c r="O4722" s="4" t="str">
        <f t="shared" si="369"/>
        <v/>
      </c>
      <c r="P4722" s="4" t="str">
        <f t="shared" si="370"/>
        <v/>
      </c>
    </row>
    <row r="4723" spans="1:16">
      <c r="A4723" s="3" t="s">
        <v>5792</v>
      </c>
      <c r="B4723">
        <v>1</v>
      </c>
      <c r="C4723">
        <v>0</v>
      </c>
      <c r="D4723" s="1">
        <v>0</v>
      </c>
      <c r="E4723" s="2">
        <v>2</v>
      </c>
      <c r="H4723" s="4" t="str">
        <f t="shared" si="366"/>
        <v>Y</v>
      </c>
      <c r="I4723" s="4" t="str">
        <f t="shared" si="367"/>
        <v/>
      </c>
      <c r="J4723" s="4" t="str">
        <f t="shared" si="368"/>
        <v/>
      </c>
      <c r="K4723" s="4" t="str">
        <f>IF(ISERROR(MATCH(A4723,SEM_20201201_20210416!A:A,0)),"","Y")</f>
        <v/>
      </c>
      <c r="L4723" s="4" t="str">
        <f>IF(K4723="Y",VLOOKUP($A4723,SEM_20201201_20210416!$A:$G,3,FALSE),"")</f>
        <v/>
      </c>
      <c r="M4723" s="4" t="str">
        <f>IF(K4723="Y",VLOOKUP($A4723,SEM_20201201_20210416!$A:$G,4,FALSE),"")</f>
        <v/>
      </c>
      <c r="N4723" s="1" t="str">
        <f>IFERROR(VLOOKUP(A4723,SEM_20201201_20210416!A:F,6,FALSE),"")</f>
        <v/>
      </c>
      <c r="O4723" s="4" t="str">
        <f t="shared" si="369"/>
        <v/>
      </c>
      <c r="P4723" s="4" t="str">
        <f t="shared" si="370"/>
        <v/>
      </c>
    </row>
    <row r="4724" spans="1:16">
      <c r="A4724" s="3" t="s">
        <v>5801</v>
      </c>
      <c r="B4724">
        <v>1</v>
      </c>
      <c r="C4724">
        <v>0</v>
      </c>
      <c r="D4724" s="1">
        <v>0</v>
      </c>
      <c r="E4724" s="2">
        <v>2</v>
      </c>
      <c r="H4724" s="4" t="str">
        <f t="shared" si="366"/>
        <v>Y</v>
      </c>
      <c r="I4724" s="4" t="str">
        <f t="shared" si="367"/>
        <v/>
      </c>
      <c r="J4724" s="4" t="str">
        <f t="shared" si="368"/>
        <v/>
      </c>
      <c r="K4724" s="4" t="str">
        <f>IF(ISERROR(MATCH(A4724,SEM_20201201_20210416!A:A,0)),"","Y")</f>
        <v/>
      </c>
      <c r="L4724" s="4" t="str">
        <f>IF(K4724="Y",VLOOKUP($A4724,SEM_20201201_20210416!$A:$G,3,FALSE),"")</f>
        <v/>
      </c>
      <c r="M4724" s="4" t="str">
        <f>IF(K4724="Y",VLOOKUP($A4724,SEM_20201201_20210416!$A:$G,4,FALSE),"")</f>
        <v/>
      </c>
      <c r="N4724" s="1" t="str">
        <f>IFERROR(VLOOKUP(A4724,SEM_20201201_20210416!A:F,6,FALSE),"")</f>
        <v/>
      </c>
      <c r="O4724" s="4" t="str">
        <f t="shared" si="369"/>
        <v/>
      </c>
      <c r="P4724" s="4" t="str">
        <f t="shared" si="370"/>
        <v/>
      </c>
    </row>
    <row r="4725" spans="1:16">
      <c r="A4725" s="3" t="s">
        <v>5803</v>
      </c>
      <c r="B4725">
        <v>1</v>
      </c>
      <c r="C4725">
        <v>0</v>
      </c>
      <c r="D4725" s="1">
        <v>0</v>
      </c>
      <c r="E4725" s="2">
        <v>2</v>
      </c>
      <c r="H4725" s="4" t="str">
        <f t="shared" si="366"/>
        <v>Y</v>
      </c>
      <c r="I4725" s="4" t="str">
        <f t="shared" si="367"/>
        <v/>
      </c>
      <c r="J4725" s="4" t="str">
        <f t="shared" si="368"/>
        <v/>
      </c>
      <c r="K4725" s="4" t="str">
        <f>IF(ISERROR(MATCH(A4725,SEM_20201201_20210416!A:A,0)),"","Y")</f>
        <v/>
      </c>
      <c r="L4725" s="4" t="str">
        <f>IF(K4725="Y",VLOOKUP($A4725,SEM_20201201_20210416!$A:$G,3,FALSE),"")</f>
        <v/>
      </c>
      <c r="M4725" s="4" t="str">
        <f>IF(K4725="Y",VLOOKUP($A4725,SEM_20201201_20210416!$A:$G,4,FALSE),"")</f>
        <v/>
      </c>
      <c r="N4725" s="1" t="str">
        <f>IFERROR(VLOOKUP(A4725,SEM_20201201_20210416!A:F,6,FALSE),"")</f>
        <v/>
      </c>
      <c r="O4725" s="4" t="str">
        <f t="shared" si="369"/>
        <v/>
      </c>
      <c r="P4725" s="4" t="str">
        <f t="shared" si="370"/>
        <v/>
      </c>
    </row>
    <row r="4726" spans="1:16">
      <c r="A4726" s="3" t="s">
        <v>5846</v>
      </c>
      <c r="B4726">
        <v>1</v>
      </c>
      <c r="C4726">
        <v>0</v>
      </c>
      <c r="D4726" s="1">
        <v>0</v>
      </c>
      <c r="E4726" s="2">
        <v>2</v>
      </c>
      <c r="H4726" s="4" t="str">
        <f t="shared" si="366"/>
        <v>Y</v>
      </c>
      <c r="I4726" s="4" t="str">
        <f t="shared" si="367"/>
        <v/>
      </c>
      <c r="J4726" s="4" t="str">
        <f t="shared" si="368"/>
        <v/>
      </c>
      <c r="K4726" s="4" t="str">
        <f>IF(ISERROR(MATCH(A4726,SEM_20201201_20210416!A:A,0)),"","Y")</f>
        <v/>
      </c>
      <c r="L4726" s="4" t="str">
        <f>IF(K4726="Y",VLOOKUP($A4726,SEM_20201201_20210416!$A:$G,3,FALSE),"")</f>
        <v/>
      </c>
      <c r="M4726" s="4" t="str">
        <f>IF(K4726="Y",VLOOKUP($A4726,SEM_20201201_20210416!$A:$G,4,FALSE),"")</f>
        <v/>
      </c>
      <c r="N4726" s="1" t="str">
        <f>IFERROR(VLOOKUP(A4726,SEM_20201201_20210416!A:F,6,FALSE),"")</f>
        <v/>
      </c>
      <c r="O4726" s="4" t="str">
        <f t="shared" si="369"/>
        <v/>
      </c>
      <c r="P4726" s="4" t="str">
        <f t="shared" si="370"/>
        <v/>
      </c>
    </row>
    <row r="4727" spans="1:16">
      <c r="A4727" s="3" t="s">
        <v>5875</v>
      </c>
      <c r="B4727">
        <v>1</v>
      </c>
      <c r="C4727">
        <v>0</v>
      </c>
      <c r="D4727" s="1">
        <v>0</v>
      </c>
      <c r="E4727" s="2">
        <v>2</v>
      </c>
      <c r="H4727" s="4" t="str">
        <f t="shared" si="366"/>
        <v>Y</v>
      </c>
      <c r="I4727" s="4" t="str">
        <f t="shared" si="367"/>
        <v/>
      </c>
      <c r="J4727" s="4" t="str">
        <f t="shared" si="368"/>
        <v/>
      </c>
      <c r="K4727" s="4" t="str">
        <f>IF(ISERROR(MATCH(A4727,SEM_20201201_20210416!A:A,0)),"","Y")</f>
        <v/>
      </c>
      <c r="L4727" s="4" t="str">
        <f>IF(K4727="Y",VLOOKUP($A4727,SEM_20201201_20210416!$A:$G,3,FALSE),"")</f>
        <v/>
      </c>
      <c r="M4727" s="4" t="str">
        <f>IF(K4727="Y",VLOOKUP($A4727,SEM_20201201_20210416!$A:$G,4,FALSE),"")</f>
        <v/>
      </c>
      <c r="N4727" s="1" t="str">
        <f>IFERROR(VLOOKUP(A4727,SEM_20201201_20210416!A:F,6,FALSE),"")</f>
        <v/>
      </c>
      <c r="O4727" s="4" t="str">
        <f t="shared" si="369"/>
        <v/>
      </c>
      <c r="P4727" s="4" t="str">
        <f t="shared" si="370"/>
        <v/>
      </c>
    </row>
    <row r="4728" spans="1:16">
      <c r="A4728" s="3" t="s">
        <v>5950</v>
      </c>
      <c r="B4728">
        <v>1</v>
      </c>
      <c r="C4728">
        <v>0</v>
      </c>
      <c r="D4728" s="1">
        <v>0</v>
      </c>
      <c r="E4728" s="2">
        <v>2</v>
      </c>
      <c r="H4728" s="4" t="str">
        <f t="shared" si="366"/>
        <v>Y</v>
      </c>
      <c r="I4728" s="4" t="str">
        <f t="shared" si="367"/>
        <v/>
      </c>
      <c r="J4728" s="4" t="str">
        <f t="shared" si="368"/>
        <v/>
      </c>
      <c r="K4728" s="4" t="str">
        <f>IF(ISERROR(MATCH(A4728,SEM_20201201_20210416!A:A,0)),"","Y")</f>
        <v/>
      </c>
      <c r="L4728" s="4" t="str">
        <f>IF(K4728="Y",VLOOKUP($A4728,SEM_20201201_20210416!$A:$G,3,FALSE),"")</f>
        <v/>
      </c>
      <c r="M4728" s="4" t="str">
        <f>IF(K4728="Y",VLOOKUP($A4728,SEM_20201201_20210416!$A:$G,4,FALSE),"")</f>
        <v/>
      </c>
      <c r="N4728" s="1" t="str">
        <f>IFERROR(VLOOKUP(A4728,SEM_20201201_20210416!A:F,6,FALSE),"")</f>
        <v/>
      </c>
      <c r="O4728" s="4" t="str">
        <f t="shared" si="369"/>
        <v/>
      </c>
      <c r="P4728" s="4" t="str">
        <f t="shared" si="370"/>
        <v/>
      </c>
    </row>
    <row r="4729" spans="1:16">
      <c r="A4729" s="3" t="s">
        <v>5981</v>
      </c>
      <c r="B4729">
        <v>1</v>
      </c>
      <c r="C4729">
        <v>0</v>
      </c>
      <c r="D4729" s="1">
        <v>0</v>
      </c>
      <c r="E4729" s="2">
        <v>2</v>
      </c>
      <c r="H4729" s="4" t="str">
        <f t="shared" si="366"/>
        <v>Y</v>
      </c>
      <c r="I4729" s="4" t="str">
        <f t="shared" si="367"/>
        <v/>
      </c>
      <c r="J4729" s="4" t="str">
        <f t="shared" si="368"/>
        <v/>
      </c>
      <c r="K4729" s="4" t="str">
        <f>IF(ISERROR(MATCH(A4729,SEM_20201201_20210416!A:A,0)),"","Y")</f>
        <v/>
      </c>
      <c r="L4729" s="4" t="str">
        <f>IF(K4729="Y",VLOOKUP($A4729,SEM_20201201_20210416!$A:$G,3,FALSE),"")</f>
        <v/>
      </c>
      <c r="M4729" s="4" t="str">
        <f>IF(K4729="Y",VLOOKUP($A4729,SEM_20201201_20210416!$A:$G,4,FALSE),"")</f>
        <v/>
      </c>
      <c r="N4729" s="1" t="str">
        <f>IFERROR(VLOOKUP(A4729,SEM_20201201_20210416!A:F,6,FALSE),"")</f>
        <v/>
      </c>
      <c r="O4729" s="4" t="str">
        <f t="shared" si="369"/>
        <v/>
      </c>
      <c r="P4729" s="4" t="str">
        <f t="shared" si="370"/>
        <v/>
      </c>
    </row>
    <row r="4730" spans="1:16">
      <c r="A4730" s="3" t="s">
        <v>5982</v>
      </c>
      <c r="B4730">
        <v>1</v>
      </c>
      <c r="C4730">
        <v>0</v>
      </c>
      <c r="D4730" s="1">
        <v>0</v>
      </c>
      <c r="E4730" s="2">
        <v>2</v>
      </c>
      <c r="H4730" s="4" t="str">
        <f t="shared" si="366"/>
        <v>Y</v>
      </c>
      <c r="I4730" s="4" t="str">
        <f t="shared" si="367"/>
        <v/>
      </c>
      <c r="J4730" s="4" t="str">
        <f t="shared" si="368"/>
        <v/>
      </c>
      <c r="K4730" s="4" t="str">
        <f>IF(ISERROR(MATCH(A4730,SEM_20201201_20210416!A:A,0)),"","Y")</f>
        <v/>
      </c>
      <c r="L4730" s="4" t="str">
        <f>IF(K4730="Y",VLOOKUP($A4730,SEM_20201201_20210416!$A:$G,3,FALSE),"")</f>
        <v/>
      </c>
      <c r="M4730" s="4" t="str">
        <f>IF(K4730="Y",VLOOKUP($A4730,SEM_20201201_20210416!$A:$G,4,FALSE),"")</f>
        <v/>
      </c>
      <c r="N4730" s="1" t="str">
        <f>IFERROR(VLOOKUP(A4730,SEM_20201201_20210416!A:F,6,FALSE),"")</f>
        <v/>
      </c>
      <c r="O4730" s="4" t="str">
        <f t="shared" si="369"/>
        <v/>
      </c>
      <c r="P4730" s="4" t="str">
        <f t="shared" si="370"/>
        <v/>
      </c>
    </row>
    <row r="4731" spans="1:16">
      <c r="A4731" s="3" t="s">
        <v>5993</v>
      </c>
      <c r="B4731">
        <v>1</v>
      </c>
      <c r="C4731">
        <v>0</v>
      </c>
      <c r="D4731" s="1">
        <v>0</v>
      </c>
      <c r="E4731" s="2">
        <v>2</v>
      </c>
      <c r="H4731" s="4" t="str">
        <f t="shared" si="366"/>
        <v>Y</v>
      </c>
      <c r="I4731" s="4" t="str">
        <f t="shared" si="367"/>
        <v/>
      </c>
      <c r="J4731" s="4" t="str">
        <f t="shared" si="368"/>
        <v/>
      </c>
      <c r="K4731" s="4" t="str">
        <f>IF(ISERROR(MATCH(A4731,SEM_20201201_20210416!A:A,0)),"","Y")</f>
        <v/>
      </c>
      <c r="L4731" s="4" t="str">
        <f>IF(K4731="Y",VLOOKUP($A4731,SEM_20201201_20210416!$A:$G,3,FALSE),"")</f>
        <v/>
      </c>
      <c r="M4731" s="4" t="str">
        <f>IF(K4731="Y",VLOOKUP($A4731,SEM_20201201_20210416!$A:$G,4,FALSE),"")</f>
        <v/>
      </c>
      <c r="N4731" s="1" t="str">
        <f>IFERROR(VLOOKUP(A4731,SEM_20201201_20210416!A:F,6,FALSE),"")</f>
        <v/>
      </c>
      <c r="O4731" s="4" t="str">
        <f t="shared" si="369"/>
        <v/>
      </c>
      <c r="P4731" s="4" t="str">
        <f t="shared" si="370"/>
        <v/>
      </c>
    </row>
    <row r="4732" spans="1:16">
      <c r="A4732" s="3" t="s">
        <v>6022</v>
      </c>
      <c r="B4732">
        <v>1</v>
      </c>
      <c r="C4732">
        <v>0</v>
      </c>
      <c r="D4732" s="1">
        <v>0</v>
      </c>
      <c r="E4732" s="2">
        <v>2</v>
      </c>
      <c r="H4732" s="4" t="str">
        <f t="shared" si="366"/>
        <v>Y</v>
      </c>
      <c r="I4732" s="4" t="str">
        <f t="shared" si="367"/>
        <v/>
      </c>
      <c r="J4732" s="4" t="str">
        <f t="shared" si="368"/>
        <v/>
      </c>
      <c r="K4732" s="4" t="str">
        <f>IF(ISERROR(MATCH(A4732,SEM_20201201_20210416!A:A,0)),"","Y")</f>
        <v/>
      </c>
      <c r="L4732" s="4" t="str">
        <f>IF(K4732="Y",VLOOKUP($A4732,SEM_20201201_20210416!$A:$G,3,FALSE),"")</f>
        <v/>
      </c>
      <c r="M4732" s="4" t="str">
        <f>IF(K4732="Y",VLOOKUP($A4732,SEM_20201201_20210416!$A:$G,4,FALSE),"")</f>
        <v/>
      </c>
      <c r="N4732" s="1" t="str">
        <f>IFERROR(VLOOKUP(A4732,SEM_20201201_20210416!A:F,6,FALSE),"")</f>
        <v/>
      </c>
      <c r="O4732" s="4" t="str">
        <f t="shared" si="369"/>
        <v/>
      </c>
      <c r="P4732" s="4" t="str">
        <f t="shared" si="370"/>
        <v/>
      </c>
    </row>
    <row r="4733" spans="1:16">
      <c r="A4733" s="3" t="s">
        <v>6058</v>
      </c>
      <c r="B4733">
        <v>1</v>
      </c>
      <c r="C4733">
        <v>0</v>
      </c>
      <c r="D4733" s="1">
        <v>0</v>
      </c>
      <c r="E4733" s="2">
        <v>2</v>
      </c>
      <c r="H4733" s="4" t="str">
        <f t="shared" si="366"/>
        <v>Y</v>
      </c>
      <c r="I4733" s="4" t="str">
        <f t="shared" si="367"/>
        <v/>
      </c>
      <c r="J4733" s="4" t="str">
        <f t="shared" si="368"/>
        <v/>
      </c>
      <c r="K4733" s="4" t="str">
        <f>IF(ISERROR(MATCH(A4733,SEM_20201201_20210416!A:A,0)),"","Y")</f>
        <v/>
      </c>
      <c r="L4733" s="4" t="str">
        <f>IF(K4733="Y",VLOOKUP($A4733,SEM_20201201_20210416!$A:$G,3,FALSE),"")</f>
        <v/>
      </c>
      <c r="M4733" s="4" t="str">
        <f>IF(K4733="Y",VLOOKUP($A4733,SEM_20201201_20210416!$A:$G,4,FALSE),"")</f>
        <v/>
      </c>
      <c r="N4733" s="1" t="str">
        <f>IFERROR(VLOOKUP(A4733,SEM_20201201_20210416!A:F,6,FALSE),"")</f>
        <v/>
      </c>
      <c r="O4733" s="4" t="str">
        <f t="shared" si="369"/>
        <v/>
      </c>
      <c r="P4733" s="4" t="str">
        <f t="shared" si="370"/>
        <v/>
      </c>
    </row>
    <row r="4734" spans="1:16">
      <c r="A4734" s="3" t="s">
        <v>6167</v>
      </c>
      <c r="B4734">
        <v>1</v>
      </c>
      <c r="C4734">
        <v>0</v>
      </c>
      <c r="D4734" s="1">
        <v>0</v>
      </c>
      <c r="E4734" s="2">
        <v>2</v>
      </c>
      <c r="H4734" s="4" t="str">
        <f t="shared" si="366"/>
        <v>Y</v>
      </c>
      <c r="I4734" s="4" t="str">
        <f t="shared" si="367"/>
        <v/>
      </c>
      <c r="J4734" s="4" t="str">
        <f t="shared" si="368"/>
        <v/>
      </c>
      <c r="K4734" s="4" t="str">
        <f>IF(ISERROR(MATCH(A4734,SEM_20201201_20210416!A:A,0)),"","Y")</f>
        <v/>
      </c>
      <c r="L4734" s="4" t="str">
        <f>IF(K4734="Y",VLOOKUP($A4734,SEM_20201201_20210416!$A:$G,3,FALSE),"")</f>
        <v/>
      </c>
      <c r="M4734" s="4" t="str">
        <f>IF(K4734="Y",VLOOKUP($A4734,SEM_20201201_20210416!$A:$G,4,FALSE),"")</f>
        <v/>
      </c>
      <c r="N4734" s="1" t="str">
        <f>IFERROR(VLOOKUP(A4734,SEM_20201201_20210416!A:F,6,FALSE),"")</f>
        <v/>
      </c>
      <c r="O4734" s="4" t="str">
        <f t="shared" si="369"/>
        <v/>
      </c>
      <c r="P4734" s="4" t="str">
        <f t="shared" si="370"/>
        <v/>
      </c>
    </row>
    <row r="4735" spans="1:16">
      <c r="A4735" s="3" t="s">
        <v>6219</v>
      </c>
      <c r="B4735">
        <v>1</v>
      </c>
      <c r="C4735">
        <v>0</v>
      </c>
      <c r="D4735" s="1">
        <v>0</v>
      </c>
      <c r="E4735" s="2">
        <v>2</v>
      </c>
      <c r="H4735" s="4" t="str">
        <f t="shared" si="366"/>
        <v>Y</v>
      </c>
      <c r="I4735" s="4" t="str">
        <f t="shared" si="367"/>
        <v/>
      </c>
      <c r="J4735" s="4" t="str">
        <f t="shared" si="368"/>
        <v/>
      </c>
      <c r="K4735" s="4" t="str">
        <f>IF(ISERROR(MATCH(A4735,SEM_20201201_20210416!A:A,0)),"","Y")</f>
        <v/>
      </c>
      <c r="L4735" s="4" t="str">
        <f>IF(K4735="Y",VLOOKUP($A4735,SEM_20201201_20210416!$A:$G,3,FALSE),"")</f>
        <v/>
      </c>
      <c r="M4735" s="4" t="str">
        <f>IF(K4735="Y",VLOOKUP($A4735,SEM_20201201_20210416!$A:$G,4,FALSE),"")</f>
        <v/>
      </c>
      <c r="N4735" s="1" t="str">
        <f>IFERROR(VLOOKUP(A4735,SEM_20201201_20210416!A:F,6,FALSE),"")</f>
        <v/>
      </c>
      <c r="O4735" s="4" t="str">
        <f t="shared" si="369"/>
        <v/>
      </c>
      <c r="P4735" s="4" t="str">
        <f t="shared" si="370"/>
        <v/>
      </c>
    </row>
    <row r="4736" spans="1:16">
      <c r="A4736" s="3" t="s">
        <v>6253</v>
      </c>
      <c r="B4736">
        <v>1</v>
      </c>
      <c r="C4736">
        <v>0</v>
      </c>
      <c r="D4736" s="1">
        <v>0</v>
      </c>
      <c r="E4736" s="2">
        <v>2</v>
      </c>
      <c r="H4736" s="4" t="str">
        <f t="shared" si="366"/>
        <v>Y</v>
      </c>
      <c r="I4736" s="4" t="str">
        <f t="shared" si="367"/>
        <v/>
      </c>
      <c r="J4736" s="4" t="str">
        <f t="shared" si="368"/>
        <v/>
      </c>
      <c r="K4736" s="4" t="str">
        <f>IF(ISERROR(MATCH(A4736,SEM_20201201_20210416!A:A,0)),"","Y")</f>
        <v/>
      </c>
      <c r="L4736" s="4" t="str">
        <f>IF(K4736="Y",VLOOKUP($A4736,SEM_20201201_20210416!$A:$G,3,FALSE),"")</f>
        <v/>
      </c>
      <c r="M4736" s="4" t="str">
        <f>IF(K4736="Y",VLOOKUP($A4736,SEM_20201201_20210416!$A:$G,4,FALSE),"")</f>
        <v/>
      </c>
      <c r="N4736" s="1" t="str">
        <f>IFERROR(VLOOKUP(A4736,SEM_20201201_20210416!A:F,6,FALSE),"")</f>
        <v/>
      </c>
      <c r="O4736" s="4" t="str">
        <f t="shared" si="369"/>
        <v/>
      </c>
      <c r="P4736" s="4" t="str">
        <f t="shared" si="370"/>
        <v/>
      </c>
    </row>
    <row r="4737" spans="1:16">
      <c r="A4737" s="3" t="s">
        <v>6264</v>
      </c>
      <c r="B4737">
        <v>1</v>
      </c>
      <c r="C4737">
        <v>0</v>
      </c>
      <c r="D4737" s="1">
        <v>0</v>
      </c>
      <c r="E4737" s="2">
        <v>2</v>
      </c>
      <c r="H4737" s="4" t="str">
        <f t="shared" si="366"/>
        <v>Y</v>
      </c>
      <c r="I4737" s="4" t="str">
        <f t="shared" si="367"/>
        <v/>
      </c>
      <c r="J4737" s="4" t="str">
        <f t="shared" si="368"/>
        <v/>
      </c>
      <c r="K4737" s="4" t="str">
        <f>IF(ISERROR(MATCH(A4737,SEM_20201201_20210416!A:A,0)),"","Y")</f>
        <v/>
      </c>
      <c r="L4737" s="4" t="str">
        <f>IF(K4737="Y",VLOOKUP($A4737,SEM_20201201_20210416!$A:$G,3,FALSE),"")</f>
        <v/>
      </c>
      <c r="M4737" s="4" t="str">
        <f>IF(K4737="Y",VLOOKUP($A4737,SEM_20201201_20210416!$A:$G,4,FALSE),"")</f>
        <v/>
      </c>
      <c r="N4737" s="1" t="str">
        <f>IFERROR(VLOOKUP(A4737,SEM_20201201_20210416!A:F,6,FALSE),"")</f>
        <v/>
      </c>
      <c r="O4737" s="4" t="str">
        <f t="shared" si="369"/>
        <v/>
      </c>
      <c r="P4737" s="4" t="str">
        <f t="shared" si="370"/>
        <v/>
      </c>
    </row>
    <row r="4738" spans="1:16">
      <c r="A4738" s="3" t="s">
        <v>6341</v>
      </c>
      <c r="B4738">
        <v>1</v>
      </c>
      <c r="C4738">
        <v>0</v>
      </c>
      <c r="D4738" s="1">
        <v>0</v>
      </c>
      <c r="E4738" s="2">
        <v>2</v>
      </c>
      <c r="H4738" s="4" t="str">
        <f t="shared" si="366"/>
        <v>Y</v>
      </c>
      <c r="I4738" s="4" t="str">
        <f t="shared" si="367"/>
        <v/>
      </c>
      <c r="J4738" s="4" t="str">
        <f t="shared" si="368"/>
        <v/>
      </c>
      <c r="K4738" s="4" t="str">
        <f>IF(ISERROR(MATCH(A4738,SEM_20201201_20210416!A:A,0)),"","Y")</f>
        <v/>
      </c>
      <c r="L4738" s="4" t="str">
        <f>IF(K4738="Y",VLOOKUP($A4738,SEM_20201201_20210416!$A:$G,3,FALSE),"")</f>
        <v/>
      </c>
      <c r="M4738" s="4" t="str">
        <f>IF(K4738="Y",VLOOKUP($A4738,SEM_20201201_20210416!$A:$G,4,FALSE),"")</f>
        <v/>
      </c>
      <c r="N4738" s="1" t="str">
        <f>IFERROR(VLOOKUP(A4738,SEM_20201201_20210416!A:F,6,FALSE),"")</f>
        <v/>
      </c>
      <c r="O4738" s="4" t="str">
        <f t="shared" si="369"/>
        <v/>
      </c>
      <c r="P4738" s="4" t="str">
        <f t="shared" si="370"/>
        <v/>
      </c>
    </row>
    <row r="4739" spans="1:16">
      <c r="A4739" s="3" t="s">
        <v>6355</v>
      </c>
      <c r="B4739">
        <v>1</v>
      </c>
      <c r="C4739">
        <v>0</v>
      </c>
      <c r="D4739" s="1">
        <v>0</v>
      </c>
      <c r="E4739" s="2">
        <v>2</v>
      </c>
      <c r="H4739" s="4" t="str">
        <f t="shared" ref="H4739:H4802" si="371">IF(AND(E4739&gt;=2,E4739&lt;3),"Y","")</f>
        <v>Y</v>
      </c>
      <c r="I4739" s="4" t="str">
        <f t="shared" ref="I4739:I4802" si="372">IF(AND(E4739&gt;=4,E4739&lt;5),"Y","")</f>
        <v/>
      </c>
      <c r="J4739" s="4" t="str">
        <f t="shared" ref="J4739:J4802" si="373">IF(AND(E4739&gt;=6,E4739&lt;7),"Y","")</f>
        <v/>
      </c>
      <c r="K4739" s="4" t="str">
        <f>IF(ISERROR(MATCH(A4739,SEM_20201201_20210416!A:A,0)),"","Y")</f>
        <v/>
      </c>
      <c r="L4739" s="4" t="str">
        <f>IF(K4739="Y",VLOOKUP($A4739,SEM_20201201_20210416!$A:$G,3,FALSE),"")</f>
        <v/>
      </c>
      <c r="M4739" s="4" t="str">
        <f>IF(K4739="Y",VLOOKUP($A4739,SEM_20201201_20210416!$A:$G,4,FALSE),"")</f>
        <v/>
      </c>
      <c r="N4739" s="1" t="str">
        <f>IFERROR(VLOOKUP(A4739,SEM_20201201_20210416!A:F,6,FALSE),"")</f>
        <v/>
      </c>
      <c r="O4739" s="4" t="str">
        <f t="shared" ref="O4739:O4802" si="374">IF(AND(K4739="Y",M4739&gt;C4739),"Y","")</f>
        <v/>
      </c>
      <c r="P4739" s="4" t="str">
        <f t="shared" ref="P4739:P4802" si="375">IF(AND(G4739&lt;&gt;"N",E4739&gt;$V$1,D4739&lt;$V$2,B4739&gt;=$V$3),"Y","")</f>
        <v/>
      </c>
    </row>
    <row r="4740" spans="1:16">
      <c r="A4740" s="3" t="s">
        <v>6390</v>
      </c>
      <c r="B4740">
        <v>1</v>
      </c>
      <c r="C4740">
        <v>0</v>
      </c>
      <c r="D4740" s="1">
        <v>0</v>
      </c>
      <c r="E4740" s="2">
        <v>2</v>
      </c>
      <c r="H4740" s="4" t="str">
        <f t="shared" si="371"/>
        <v>Y</v>
      </c>
      <c r="I4740" s="4" t="str">
        <f t="shared" si="372"/>
        <v/>
      </c>
      <c r="J4740" s="4" t="str">
        <f t="shared" si="373"/>
        <v/>
      </c>
      <c r="K4740" s="4" t="str">
        <f>IF(ISERROR(MATCH(A4740,SEM_20201201_20210416!A:A,0)),"","Y")</f>
        <v/>
      </c>
      <c r="L4740" s="4" t="str">
        <f>IF(K4740="Y",VLOOKUP($A4740,SEM_20201201_20210416!$A:$G,3,FALSE),"")</f>
        <v/>
      </c>
      <c r="M4740" s="4" t="str">
        <f>IF(K4740="Y",VLOOKUP($A4740,SEM_20201201_20210416!$A:$G,4,FALSE),"")</f>
        <v/>
      </c>
      <c r="N4740" s="1" t="str">
        <f>IFERROR(VLOOKUP(A4740,SEM_20201201_20210416!A:F,6,FALSE),"")</f>
        <v/>
      </c>
      <c r="O4740" s="4" t="str">
        <f t="shared" si="374"/>
        <v/>
      </c>
      <c r="P4740" s="4" t="str">
        <f t="shared" si="375"/>
        <v/>
      </c>
    </row>
    <row r="4741" spans="1:16">
      <c r="A4741" s="3" t="s">
        <v>6401</v>
      </c>
      <c r="B4741">
        <v>1</v>
      </c>
      <c r="C4741">
        <v>0</v>
      </c>
      <c r="D4741" s="1">
        <v>0</v>
      </c>
      <c r="E4741" s="2">
        <v>2</v>
      </c>
      <c r="H4741" s="4" t="str">
        <f t="shared" si="371"/>
        <v>Y</v>
      </c>
      <c r="I4741" s="4" t="str">
        <f t="shared" si="372"/>
        <v/>
      </c>
      <c r="J4741" s="4" t="str">
        <f t="shared" si="373"/>
        <v/>
      </c>
      <c r="K4741" s="4" t="str">
        <f>IF(ISERROR(MATCH(A4741,SEM_20201201_20210416!A:A,0)),"","Y")</f>
        <v/>
      </c>
      <c r="L4741" s="4" t="str">
        <f>IF(K4741="Y",VLOOKUP($A4741,SEM_20201201_20210416!$A:$G,3,FALSE),"")</f>
        <v/>
      </c>
      <c r="M4741" s="4" t="str">
        <f>IF(K4741="Y",VLOOKUP($A4741,SEM_20201201_20210416!$A:$G,4,FALSE),"")</f>
        <v/>
      </c>
      <c r="N4741" s="1" t="str">
        <f>IFERROR(VLOOKUP(A4741,SEM_20201201_20210416!A:F,6,FALSE),"")</f>
        <v/>
      </c>
      <c r="O4741" s="4" t="str">
        <f t="shared" si="374"/>
        <v/>
      </c>
      <c r="P4741" s="4" t="str">
        <f t="shared" si="375"/>
        <v/>
      </c>
    </row>
    <row r="4742" spans="1:16">
      <c r="A4742" s="3" t="s">
        <v>6446</v>
      </c>
      <c r="B4742">
        <v>1</v>
      </c>
      <c r="C4742">
        <v>0</v>
      </c>
      <c r="D4742" s="1">
        <v>0</v>
      </c>
      <c r="E4742" s="2">
        <v>2</v>
      </c>
      <c r="H4742" s="4" t="str">
        <f t="shared" si="371"/>
        <v>Y</v>
      </c>
      <c r="I4742" s="4" t="str">
        <f t="shared" si="372"/>
        <v/>
      </c>
      <c r="J4742" s="4" t="str">
        <f t="shared" si="373"/>
        <v/>
      </c>
      <c r="K4742" s="4" t="str">
        <f>IF(ISERROR(MATCH(A4742,SEM_20201201_20210416!A:A,0)),"","Y")</f>
        <v/>
      </c>
      <c r="L4742" s="4" t="str">
        <f>IF(K4742="Y",VLOOKUP($A4742,SEM_20201201_20210416!$A:$G,3,FALSE),"")</f>
        <v/>
      </c>
      <c r="M4742" s="4" t="str">
        <f>IF(K4742="Y",VLOOKUP($A4742,SEM_20201201_20210416!$A:$G,4,FALSE),"")</f>
        <v/>
      </c>
      <c r="N4742" s="1" t="str">
        <f>IFERROR(VLOOKUP(A4742,SEM_20201201_20210416!A:F,6,FALSE),"")</f>
        <v/>
      </c>
      <c r="O4742" s="4" t="str">
        <f t="shared" si="374"/>
        <v/>
      </c>
      <c r="P4742" s="4" t="str">
        <f t="shared" si="375"/>
        <v/>
      </c>
    </row>
    <row r="4743" spans="1:16">
      <c r="A4743" s="3" t="s">
        <v>6473</v>
      </c>
      <c r="B4743">
        <v>1</v>
      </c>
      <c r="C4743">
        <v>0</v>
      </c>
      <c r="D4743" s="1">
        <v>0</v>
      </c>
      <c r="E4743" s="2">
        <v>2</v>
      </c>
      <c r="H4743" s="4" t="str">
        <f t="shared" si="371"/>
        <v>Y</v>
      </c>
      <c r="I4743" s="4" t="str">
        <f t="shared" si="372"/>
        <v/>
      </c>
      <c r="J4743" s="4" t="str">
        <f t="shared" si="373"/>
        <v/>
      </c>
      <c r="K4743" s="4" t="str">
        <f>IF(ISERROR(MATCH(A4743,SEM_20201201_20210416!A:A,0)),"","Y")</f>
        <v/>
      </c>
      <c r="L4743" s="4" t="str">
        <f>IF(K4743="Y",VLOOKUP($A4743,SEM_20201201_20210416!$A:$G,3,FALSE),"")</f>
        <v/>
      </c>
      <c r="M4743" s="4" t="str">
        <f>IF(K4743="Y",VLOOKUP($A4743,SEM_20201201_20210416!$A:$G,4,FALSE),"")</f>
        <v/>
      </c>
      <c r="N4743" s="1" t="str">
        <f>IFERROR(VLOOKUP(A4743,SEM_20201201_20210416!A:F,6,FALSE),"")</f>
        <v/>
      </c>
      <c r="O4743" s="4" t="str">
        <f t="shared" si="374"/>
        <v/>
      </c>
      <c r="P4743" s="4" t="str">
        <f t="shared" si="375"/>
        <v/>
      </c>
    </row>
    <row r="4744" spans="1:16">
      <c r="A4744" s="3" t="s">
        <v>6522</v>
      </c>
      <c r="B4744">
        <v>1</v>
      </c>
      <c r="C4744">
        <v>0</v>
      </c>
      <c r="D4744" s="1">
        <v>0</v>
      </c>
      <c r="E4744" s="2">
        <v>2</v>
      </c>
      <c r="H4744" s="4" t="str">
        <f t="shared" si="371"/>
        <v>Y</v>
      </c>
      <c r="I4744" s="4" t="str">
        <f t="shared" si="372"/>
        <v/>
      </c>
      <c r="J4744" s="4" t="str">
        <f t="shared" si="373"/>
        <v/>
      </c>
      <c r="K4744" s="4" t="str">
        <f>IF(ISERROR(MATCH(A4744,SEM_20201201_20210416!A:A,0)),"","Y")</f>
        <v/>
      </c>
      <c r="L4744" s="4" t="str">
        <f>IF(K4744="Y",VLOOKUP($A4744,SEM_20201201_20210416!$A:$G,3,FALSE),"")</f>
        <v/>
      </c>
      <c r="M4744" s="4" t="str">
        <f>IF(K4744="Y",VLOOKUP($A4744,SEM_20201201_20210416!$A:$G,4,FALSE),"")</f>
        <v/>
      </c>
      <c r="N4744" s="1" t="str">
        <f>IFERROR(VLOOKUP(A4744,SEM_20201201_20210416!A:F,6,FALSE),"")</f>
        <v/>
      </c>
      <c r="O4744" s="4" t="str">
        <f t="shared" si="374"/>
        <v/>
      </c>
      <c r="P4744" s="4" t="str">
        <f t="shared" si="375"/>
        <v/>
      </c>
    </row>
    <row r="4745" spans="1:16">
      <c r="A4745" s="3" t="s">
        <v>6545</v>
      </c>
      <c r="B4745">
        <v>1</v>
      </c>
      <c r="C4745">
        <v>0</v>
      </c>
      <c r="D4745" s="1">
        <v>0</v>
      </c>
      <c r="E4745" s="2">
        <v>2</v>
      </c>
      <c r="H4745" s="4" t="str">
        <f t="shared" si="371"/>
        <v>Y</v>
      </c>
      <c r="I4745" s="4" t="str">
        <f t="shared" si="372"/>
        <v/>
      </c>
      <c r="J4745" s="4" t="str">
        <f t="shared" si="373"/>
        <v/>
      </c>
      <c r="K4745" s="4" t="str">
        <f>IF(ISERROR(MATCH(A4745,SEM_20201201_20210416!A:A,0)),"","Y")</f>
        <v/>
      </c>
      <c r="L4745" s="4" t="str">
        <f>IF(K4745="Y",VLOOKUP($A4745,SEM_20201201_20210416!$A:$G,3,FALSE),"")</f>
        <v/>
      </c>
      <c r="M4745" s="4" t="str">
        <f>IF(K4745="Y",VLOOKUP($A4745,SEM_20201201_20210416!$A:$G,4,FALSE),"")</f>
        <v/>
      </c>
      <c r="N4745" s="1" t="str">
        <f>IFERROR(VLOOKUP(A4745,SEM_20201201_20210416!A:F,6,FALSE),"")</f>
        <v/>
      </c>
      <c r="O4745" s="4" t="str">
        <f t="shared" si="374"/>
        <v/>
      </c>
      <c r="P4745" s="4" t="str">
        <f t="shared" si="375"/>
        <v/>
      </c>
    </row>
    <row r="4746" spans="1:16">
      <c r="A4746" s="3" t="s">
        <v>6565</v>
      </c>
      <c r="B4746">
        <v>1</v>
      </c>
      <c r="C4746">
        <v>0</v>
      </c>
      <c r="D4746" s="1">
        <v>0</v>
      </c>
      <c r="E4746" s="2">
        <v>2</v>
      </c>
      <c r="H4746" s="4" t="str">
        <f t="shared" si="371"/>
        <v>Y</v>
      </c>
      <c r="I4746" s="4" t="str">
        <f t="shared" si="372"/>
        <v/>
      </c>
      <c r="J4746" s="4" t="str">
        <f t="shared" si="373"/>
        <v/>
      </c>
      <c r="K4746" s="4" t="str">
        <f>IF(ISERROR(MATCH(A4746,SEM_20201201_20210416!A:A,0)),"","Y")</f>
        <v/>
      </c>
      <c r="L4746" s="4" t="str">
        <f>IF(K4746="Y",VLOOKUP($A4746,SEM_20201201_20210416!$A:$G,3,FALSE),"")</f>
        <v/>
      </c>
      <c r="M4746" s="4" t="str">
        <f>IF(K4746="Y",VLOOKUP($A4746,SEM_20201201_20210416!$A:$G,4,FALSE),"")</f>
        <v/>
      </c>
      <c r="N4746" s="1" t="str">
        <f>IFERROR(VLOOKUP(A4746,SEM_20201201_20210416!A:F,6,FALSE),"")</f>
        <v/>
      </c>
      <c r="O4746" s="4" t="str">
        <f t="shared" si="374"/>
        <v/>
      </c>
      <c r="P4746" s="4" t="str">
        <f t="shared" si="375"/>
        <v/>
      </c>
    </row>
    <row r="4747" spans="1:16">
      <c r="A4747" s="3" t="s">
        <v>6590</v>
      </c>
      <c r="B4747">
        <v>1</v>
      </c>
      <c r="C4747">
        <v>0</v>
      </c>
      <c r="D4747" s="1">
        <v>0</v>
      </c>
      <c r="E4747" s="2">
        <v>2</v>
      </c>
      <c r="H4747" s="4" t="str">
        <f t="shared" si="371"/>
        <v>Y</v>
      </c>
      <c r="I4747" s="4" t="str">
        <f t="shared" si="372"/>
        <v/>
      </c>
      <c r="J4747" s="4" t="str">
        <f t="shared" si="373"/>
        <v/>
      </c>
      <c r="K4747" s="4" t="str">
        <f>IF(ISERROR(MATCH(A4747,SEM_20201201_20210416!A:A,0)),"","Y")</f>
        <v/>
      </c>
      <c r="L4747" s="4" t="str">
        <f>IF(K4747="Y",VLOOKUP($A4747,SEM_20201201_20210416!$A:$G,3,FALSE),"")</f>
        <v/>
      </c>
      <c r="M4747" s="4" t="str">
        <f>IF(K4747="Y",VLOOKUP($A4747,SEM_20201201_20210416!$A:$G,4,FALSE),"")</f>
        <v/>
      </c>
      <c r="N4747" s="1" t="str">
        <f>IFERROR(VLOOKUP(A4747,SEM_20201201_20210416!A:F,6,FALSE),"")</f>
        <v/>
      </c>
      <c r="O4747" s="4" t="str">
        <f t="shared" si="374"/>
        <v/>
      </c>
      <c r="P4747" s="4" t="str">
        <f t="shared" si="375"/>
        <v/>
      </c>
    </row>
    <row r="4748" spans="1:16">
      <c r="A4748" s="3" t="s">
        <v>6606</v>
      </c>
      <c r="B4748">
        <v>1</v>
      </c>
      <c r="C4748">
        <v>0</v>
      </c>
      <c r="D4748" s="1">
        <v>0</v>
      </c>
      <c r="E4748" s="2">
        <v>2</v>
      </c>
      <c r="H4748" s="4" t="str">
        <f t="shared" si="371"/>
        <v>Y</v>
      </c>
      <c r="I4748" s="4" t="str">
        <f t="shared" si="372"/>
        <v/>
      </c>
      <c r="J4748" s="4" t="str">
        <f t="shared" si="373"/>
        <v/>
      </c>
      <c r="K4748" s="4" t="str">
        <f>IF(ISERROR(MATCH(A4748,SEM_20201201_20210416!A:A,0)),"","Y")</f>
        <v/>
      </c>
      <c r="L4748" s="4" t="str">
        <f>IF(K4748="Y",VLOOKUP($A4748,SEM_20201201_20210416!$A:$G,3,FALSE),"")</f>
        <v/>
      </c>
      <c r="M4748" s="4" t="str">
        <f>IF(K4748="Y",VLOOKUP($A4748,SEM_20201201_20210416!$A:$G,4,FALSE),"")</f>
        <v/>
      </c>
      <c r="N4748" s="1" t="str">
        <f>IFERROR(VLOOKUP(A4748,SEM_20201201_20210416!A:F,6,FALSE),"")</f>
        <v/>
      </c>
      <c r="O4748" s="4" t="str">
        <f t="shared" si="374"/>
        <v/>
      </c>
      <c r="P4748" s="4" t="str">
        <f t="shared" si="375"/>
        <v/>
      </c>
    </row>
    <row r="4749" spans="1:16">
      <c r="A4749" s="3" t="s">
        <v>6616</v>
      </c>
      <c r="B4749">
        <v>1</v>
      </c>
      <c r="C4749">
        <v>0</v>
      </c>
      <c r="D4749" s="1">
        <v>0</v>
      </c>
      <c r="E4749" s="2">
        <v>2</v>
      </c>
      <c r="H4749" s="4" t="str">
        <f t="shared" si="371"/>
        <v>Y</v>
      </c>
      <c r="I4749" s="4" t="str">
        <f t="shared" si="372"/>
        <v/>
      </c>
      <c r="J4749" s="4" t="str">
        <f t="shared" si="373"/>
        <v/>
      </c>
      <c r="K4749" s="4" t="str">
        <f>IF(ISERROR(MATCH(A4749,SEM_20201201_20210416!A:A,0)),"","Y")</f>
        <v/>
      </c>
      <c r="L4749" s="4" t="str">
        <f>IF(K4749="Y",VLOOKUP($A4749,SEM_20201201_20210416!$A:$G,3,FALSE),"")</f>
        <v/>
      </c>
      <c r="M4749" s="4" t="str">
        <f>IF(K4749="Y",VLOOKUP($A4749,SEM_20201201_20210416!$A:$G,4,FALSE),"")</f>
        <v/>
      </c>
      <c r="N4749" s="1" t="str">
        <f>IFERROR(VLOOKUP(A4749,SEM_20201201_20210416!A:F,6,FALSE),"")</f>
        <v/>
      </c>
      <c r="O4749" s="4" t="str">
        <f t="shared" si="374"/>
        <v/>
      </c>
      <c r="P4749" s="4" t="str">
        <f t="shared" si="375"/>
        <v/>
      </c>
    </row>
    <row r="4750" spans="1:16">
      <c r="A4750" s="3" t="s">
        <v>6665</v>
      </c>
      <c r="B4750">
        <v>1</v>
      </c>
      <c r="C4750">
        <v>0</v>
      </c>
      <c r="D4750" s="1">
        <v>0</v>
      </c>
      <c r="E4750" s="2">
        <v>2</v>
      </c>
      <c r="H4750" s="4" t="str">
        <f t="shared" si="371"/>
        <v>Y</v>
      </c>
      <c r="I4750" s="4" t="str">
        <f t="shared" si="372"/>
        <v/>
      </c>
      <c r="J4750" s="4" t="str">
        <f t="shared" si="373"/>
        <v/>
      </c>
      <c r="K4750" s="4" t="str">
        <f>IF(ISERROR(MATCH(A4750,SEM_20201201_20210416!A:A,0)),"","Y")</f>
        <v/>
      </c>
      <c r="L4750" s="4" t="str">
        <f>IF(K4750="Y",VLOOKUP($A4750,SEM_20201201_20210416!$A:$G,3,FALSE),"")</f>
        <v/>
      </c>
      <c r="M4750" s="4" t="str">
        <f>IF(K4750="Y",VLOOKUP($A4750,SEM_20201201_20210416!$A:$G,4,FALSE),"")</f>
        <v/>
      </c>
      <c r="N4750" s="1" t="str">
        <f>IFERROR(VLOOKUP(A4750,SEM_20201201_20210416!A:F,6,FALSE),"")</f>
        <v/>
      </c>
      <c r="O4750" s="4" t="str">
        <f t="shared" si="374"/>
        <v/>
      </c>
      <c r="P4750" s="4" t="str">
        <f t="shared" si="375"/>
        <v/>
      </c>
    </row>
    <row r="4751" spans="1:16">
      <c r="A4751" s="3" t="s">
        <v>4862</v>
      </c>
      <c r="B4751">
        <v>1</v>
      </c>
      <c r="C4751">
        <v>1</v>
      </c>
      <c r="D4751" s="1">
        <v>1</v>
      </c>
      <c r="E4751" s="2">
        <v>3</v>
      </c>
      <c r="H4751" s="4" t="str">
        <f t="shared" si="371"/>
        <v/>
      </c>
      <c r="I4751" s="4" t="str">
        <f t="shared" si="372"/>
        <v/>
      </c>
      <c r="J4751" s="4" t="str">
        <f t="shared" si="373"/>
        <v/>
      </c>
      <c r="K4751" s="4" t="str">
        <f>IF(ISERROR(MATCH(A4751,SEM_20201201_20210416!A:A,0)),"","Y")</f>
        <v/>
      </c>
      <c r="L4751" s="4" t="str">
        <f>IF(K4751="Y",VLOOKUP($A4751,SEM_20201201_20210416!$A:$G,3,FALSE),"")</f>
        <v/>
      </c>
      <c r="M4751" s="4" t="str">
        <f>IF(K4751="Y",VLOOKUP($A4751,SEM_20201201_20210416!$A:$G,4,FALSE),"")</f>
        <v/>
      </c>
      <c r="N4751" s="1" t="str">
        <f>IFERROR(VLOOKUP(A4751,SEM_20201201_20210416!A:F,6,FALSE),"")</f>
        <v/>
      </c>
      <c r="O4751" s="4" t="str">
        <f t="shared" si="374"/>
        <v/>
      </c>
      <c r="P4751" s="4" t="str">
        <f t="shared" si="375"/>
        <v/>
      </c>
    </row>
    <row r="4752" spans="1:16">
      <c r="A4752" s="3" t="s">
        <v>5411</v>
      </c>
      <c r="B4752">
        <v>1</v>
      </c>
      <c r="C4752">
        <v>1</v>
      </c>
      <c r="D4752" s="1">
        <v>1</v>
      </c>
      <c r="E4752" s="2">
        <v>3</v>
      </c>
      <c r="H4752" s="4" t="str">
        <f t="shared" si="371"/>
        <v/>
      </c>
      <c r="I4752" s="4" t="str">
        <f t="shared" si="372"/>
        <v/>
      </c>
      <c r="J4752" s="4" t="str">
        <f t="shared" si="373"/>
        <v/>
      </c>
      <c r="K4752" s="4" t="str">
        <f>IF(ISERROR(MATCH(A4752,SEM_20201201_20210416!A:A,0)),"","Y")</f>
        <v/>
      </c>
      <c r="L4752" s="4" t="str">
        <f>IF(K4752="Y",VLOOKUP($A4752,SEM_20201201_20210416!$A:$G,3,FALSE),"")</f>
        <v/>
      </c>
      <c r="M4752" s="4" t="str">
        <f>IF(K4752="Y",VLOOKUP($A4752,SEM_20201201_20210416!$A:$G,4,FALSE),"")</f>
        <v/>
      </c>
      <c r="N4752" s="1" t="str">
        <f>IFERROR(VLOOKUP(A4752,SEM_20201201_20210416!A:F,6,FALSE),"")</f>
        <v/>
      </c>
      <c r="O4752" s="4" t="str">
        <f t="shared" si="374"/>
        <v/>
      </c>
      <c r="P4752" s="4" t="str">
        <f t="shared" si="375"/>
        <v/>
      </c>
    </row>
    <row r="4753" spans="1:16">
      <c r="A4753" s="3" t="s">
        <v>5440</v>
      </c>
      <c r="B4753">
        <v>1</v>
      </c>
      <c r="C4753">
        <v>1</v>
      </c>
      <c r="D4753" s="1">
        <v>1</v>
      </c>
      <c r="E4753" s="2">
        <v>3</v>
      </c>
      <c r="H4753" s="4" t="str">
        <f t="shared" si="371"/>
        <v/>
      </c>
      <c r="I4753" s="4" t="str">
        <f t="shared" si="372"/>
        <v/>
      </c>
      <c r="J4753" s="4" t="str">
        <f t="shared" si="373"/>
        <v/>
      </c>
      <c r="K4753" s="4" t="str">
        <f>IF(ISERROR(MATCH(A4753,SEM_20201201_20210416!A:A,0)),"","Y")</f>
        <v/>
      </c>
      <c r="L4753" s="4" t="str">
        <f>IF(K4753="Y",VLOOKUP($A4753,SEM_20201201_20210416!$A:$G,3,FALSE),"")</f>
        <v/>
      </c>
      <c r="M4753" s="4" t="str">
        <f>IF(K4753="Y",VLOOKUP($A4753,SEM_20201201_20210416!$A:$G,4,FALSE),"")</f>
        <v/>
      </c>
      <c r="N4753" s="1" t="str">
        <f>IFERROR(VLOOKUP(A4753,SEM_20201201_20210416!A:F,6,FALSE),"")</f>
        <v/>
      </c>
      <c r="O4753" s="4" t="str">
        <f t="shared" si="374"/>
        <v/>
      </c>
      <c r="P4753" s="4" t="str">
        <f t="shared" si="375"/>
        <v/>
      </c>
    </row>
    <row r="4754" spans="1:16">
      <c r="A4754" s="3" t="s">
        <v>5539</v>
      </c>
      <c r="B4754">
        <v>1</v>
      </c>
      <c r="C4754">
        <v>1</v>
      </c>
      <c r="D4754" s="1">
        <v>1</v>
      </c>
      <c r="E4754" s="2">
        <v>3</v>
      </c>
      <c r="H4754" s="4" t="str">
        <f t="shared" si="371"/>
        <v/>
      </c>
      <c r="I4754" s="4" t="str">
        <f t="shared" si="372"/>
        <v/>
      </c>
      <c r="J4754" s="4" t="str">
        <f t="shared" si="373"/>
        <v/>
      </c>
      <c r="K4754" s="4" t="str">
        <f>IF(ISERROR(MATCH(A4754,SEM_20201201_20210416!A:A,0)),"","Y")</f>
        <v/>
      </c>
      <c r="L4754" s="4" t="str">
        <f>IF(K4754="Y",VLOOKUP($A4754,SEM_20201201_20210416!$A:$G,3,FALSE),"")</f>
        <v/>
      </c>
      <c r="M4754" s="4" t="str">
        <f>IF(K4754="Y",VLOOKUP($A4754,SEM_20201201_20210416!$A:$G,4,FALSE),"")</f>
        <v/>
      </c>
      <c r="N4754" s="1" t="str">
        <f>IFERROR(VLOOKUP(A4754,SEM_20201201_20210416!A:F,6,FALSE),"")</f>
        <v/>
      </c>
      <c r="O4754" s="4" t="str">
        <f t="shared" si="374"/>
        <v/>
      </c>
      <c r="P4754" s="4" t="str">
        <f t="shared" si="375"/>
        <v/>
      </c>
    </row>
    <row r="4755" spans="1:16">
      <c r="A4755" s="3" t="s">
        <v>5587</v>
      </c>
      <c r="B4755">
        <v>1</v>
      </c>
      <c r="C4755">
        <v>1</v>
      </c>
      <c r="D4755" s="1">
        <v>1</v>
      </c>
      <c r="E4755" s="2">
        <v>3</v>
      </c>
      <c r="H4755" s="4" t="str">
        <f t="shared" si="371"/>
        <v/>
      </c>
      <c r="I4755" s="4" t="str">
        <f t="shared" si="372"/>
        <v/>
      </c>
      <c r="J4755" s="4" t="str">
        <f t="shared" si="373"/>
        <v/>
      </c>
      <c r="K4755" s="4" t="str">
        <f>IF(ISERROR(MATCH(A4755,SEM_20201201_20210416!A:A,0)),"","Y")</f>
        <v/>
      </c>
      <c r="L4755" s="4" t="str">
        <f>IF(K4755="Y",VLOOKUP($A4755,SEM_20201201_20210416!$A:$G,3,FALSE),"")</f>
        <v/>
      </c>
      <c r="M4755" s="4" t="str">
        <f>IF(K4755="Y",VLOOKUP($A4755,SEM_20201201_20210416!$A:$G,4,FALSE),"")</f>
        <v/>
      </c>
      <c r="N4755" s="1" t="str">
        <f>IFERROR(VLOOKUP(A4755,SEM_20201201_20210416!A:F,6,FALSE),"")</f>
        <v/>
      </c>
      <c r="O4755" s="4" t="str">
        <f t="shared" si="374"/>
        <v/>
      </c>
      <c r="P4755" s="4" t="str">
        <f t="shared" si="375"/>
        <v/>
      </c>
    </row>
    <row r="4756" spans="1:16">
      <c r="A4756" s="3" t="s">
        <v>6432</v>
      </c>
      <c r="B4756">
        <v>1</v>
      </c>
      <c r="C4756">
        <v>1</v>
      </c>
      <c r="D4756" s="1">
        <v>1</v>
      </c>
      <c r="E4756" s="2">
        <v>3</v>
      </c>
      <c r="H4756" s="4" t="str">
        <f t="shared" si="371"/>
        <v/>
      </c>
      <c r="I4756" s="4" t="str">
        <f t="shared" si="372"/>
        <v/>
      </c>
      <c r="J4756" s="4" t="str">
        <f t="shared" si="373"/>
        <v/>
      </c>
      <c r="K4756" s="4" t="str">
        <f>IF(ISERROR(MATCH(A4756,SEM_20201201_20210416!A:A,0)),"","Y")</f>
        <v/>
      </c>
      <c r="L4756" s="4" t="str">
        <f>IF(K4756="Y",VLOOKUP($A4756,SEM_20201201_20210416!$A:$G,3,FALSE),"")</f>
        <v/>
      </c>
      <c r="M4756" s="4" t="str">
        <f>IF(K4756="Y",VLOOKUP($A4756,SEM_20201201_20210416!$A:$G,4,FALSE),"")</f>
        <v/>
      </c>
      <c r="N4756" s="1" t="str">
        <f>IFERROR(VLOOKUP(A4756,SEM_20201201_20210416!A:F,6,FALSE),"")</f>
        <v/>
      </c>
      <c r="O4756" s="4" t="str">
        <f t="shared" si="374"/>
        <v/>
      </c>
      <c r="P4756" s="4" t="str">
        <f t="shared" si="375"/>
        <v/>
      </c>
    </row>
    <row r="4757" spans="1:16">
      <c r="A4757" s="3" t="s">
        <v>4583</v>
      </c>
      <c r="B4757">
        <v>1</v>
      </c>
      <c r="C4757">
        <v>0</v>
      </c>
      <c r="D4757" s="1">
        <v>0</v>
      </c>
      <c r="E4757" s="2">
        <v>3</v>
      </c>
      <c r="H4757" s="4" t="str">
        <f t="shared" si="371"/>
        <v/>
      </c>
      <c r="I4757" s="4" t="str">
        <f t="shared" si="372"/>
        <v/>
      </c>
      <c r="J4757" s="4" t="str">
        <f t="shared" si="373"/>
        <v/>
      </c>
      <c r="K4757" s="4" t="str">
        <f>IF(ISERROR(MATCH(A4757,SEM_20201201_20210416!A:A,0)),"","Y")</f>
        <v/>
      </c>
      <c r="L4757" s="4" t="str">
        <f>IF(K4757="Y",VLOOKUP($A4757,SEM_20201201_20210416!$A:$G,3,FALSE),"")</f>
        <v/>
      </c>
      <c r="M4757" s="4" t="str">
        <f>IF(K4757="Y",VLOOKUP($A4757,SEM_20201201_20210416!$A:$G,4,FALSE),"")</f>
        <v/>
      </c>
      <c r="N4757" s="1" t="str">
        <f>IFERROR(VLOOKUP(A4757,SEM_20201201_20210416!A:F,6,FALSE),"")</f>
        <v/>
      </c>
      <c r="O4757" s="4" t="str">
        <f t="shared" si="374"/>
        <v/>
      </c>
      <c r="P4757" s="4" t="str">
        <f t="shared" si="375"/>
        <v/>
      </c>
    </row>
    <row r="4758" spans="1:16">
      <c r="A4758" s="3" t="s">
        <v>4610</v>
      </c>
      <c r="B4758">
        <v>1</v>
      </c>
      <c r="C4758">
        <v>0</v>
      </c>
      <c r="D4758" s="1">
        <v>0</v>
      </c>
      <c r="E4758" s="2">
        <v>3</v>
      </c>
      <c r="H4758" s="4" t="str">
        <f t="shared" si="371"/>
        <v/>
      </c>
      <c r="I4758" s="4" t="str">
        <f t="shared" si="372"/>
        <v/>
      </c>
      <c r="J4758" s="4" t="str">
        <f t="shared" si="373"/>
        <v/>
      </c>
      <c r="K4758" s="4" t="str">
        <f>IF(ISERROR(MATCH(A4758,SEM_20201201_20210416!A:A,0)),"","Y")</f>
        <v/>
      </c>
      <c r="L4758" s="4" t="str">
        <f>IF(K4758="Y",VLOOKUP($A4758,SEM_20201201_20210416!$A:$G,3,FALSE),"")</f>
        <v/>
      </c>
      <c r="M4758" s="4" t="str">
        <f>IF(K4758="Y",VLOOKUP($A4758,SEM_20201201_20210416!$A:$G,4,FALSE),"")</f>
        <v/>
      </c>
      <c r="N4758" s="1" t="str">
        <f>IFERROR(VLOOKUP(A4758,SEM_20201201_20210416!A:F,6,FALSE),"")</f>
        <v/>
      </c>
      <c r="O4758" s="4" t="str">
        <f t="shared" si="374"/>
        <v/>
      </c>
      <c r="P4758" s="4" t="str">
        <f t="shared" si="375"/>
        <v/>
      </c>
    </row>
    <row r="4759" spans="1:16">
      <c r="A4759" s="3" t="s">
        <v>4636</v>
      </c>
      <c r="B4759">
        <v>1</v>
      </c>
      <c r="C4759">
        <v>0</v>
      </c>
      <c r="D4759" s="1">
        <v>0</v>
      </c>
      <c r="E4759" s="2">
        <v>3</v>
      </c>
      <c r="H4759" s="4" t="str">
        <f t="shared" si="371"/>
        <v/>
      </c>
      <c r="I4759" s="4" t="str">
        <f t="shared" si="372"/>
        <v/>
      </c>
      <c r="J4759" s="4" t="str">
        <f t="shared" si="373"/>
        <v/>
      </c>
      <c r="K4759" s="4" t="str">
        <f>IF(ISERROR(MATCH(A4759,SEM_20201201_20210416!A:A,0)),"","Y")</f>
        <v/>
      </c>
      <c r="L4759" s="4" t="str">
        <f>IF(K4759="Y",VLOOKUP($A4759,SEM_20201201_20210416!$A:$G,3,FALSE),"")</f>
        <v/>
      </c>
      <c r="M4759" s="4" t="str">
        <f>IF(K4759="Y",VLOOKUP($A4759,SEM_20201201_20210416!$A:$G,4,FALSE),"")</f>
        <v/>
      </c>
      <c r="N4759" s="1" t="str">
        <f>IFERROR(VLOOKUP(A4759,SEM_20201201_20210416!A:F,6,FALSE),"")</f>
        <v/>
      </c>
      <c r="O4759" s="4" t="str">
        <f t="shared" si="374"/>
        <v/>
      </c>
      <c r="P4759" s="4" t="str">
        <f t="shared" si="375"/>
        <v/>
      </c>
    </row>
    <row r="4760" spans="1:16">
      <c r="A4760" s="3" t="s">
        <v>4651</v>
      </c>
      <c r="B4760">
        <v>1</v>
      </c>
      <c r="C4760">
        <v>0</v>
      </c>
      <c r="D4760" s="1">
        <v>0</v>
      </c>
      <c r="E4760" s="2">
        <v>3</v>
      </c>
      <c r="H4760" s="4" t="str">
        <f t="shared" si="371"/>
        <v/>
      </c>
      <c r="I4760" s="4" t="str">
        <f t="shared" si="372"/>
        <v/>
      </c>
      <c r="J4760" s="4" t="str">
        <f t="shared" si="373"/>
        <v/>
      </c>
      <c r="K4760" s="4" t="str">
        <f>IF(ISERROR(MATCH(A4760,SEM_20201201_20210416!A:A,0)),"","Y")</f>
        <v/>
      </c>
      <c r="L4760" s="4" t="str">
        <f>IF(K4760="Y",VLOOKUP($A4760,SEM_20201201_20210416!$A:$G,3,FALSE),"")</f>
        <v/>
      </c>
      <c r="M4760" s="4" t="str">
        <f>IF(K4760="Y",VLOOKUP($A4760,SEM_20201201_20210416!$A:$G,4,FALSE),"")</f>
        <v/>
      </c>
      <c r="N4760" s="1" t="str">
        <f>IFERROR(VLOOKUP(A4760,SEM_20201201_20210416!A:F,6,FALSE),"")</f>
        <v/>
      </c>
      <c r="O4760" s="4" t="str">
        <f t="shared" si="374"/>
        <v/>
      </c>
      <c r="P4760" s="4" t="str">
        <f t="shared" si="375"/>
        <v/>
      </c>
    </row>
    <row r="4761" spans="1:16">
      <c r="A4761" s="3" t="s">
        <v>4656</v>
      </c>
      <c r="B4761">
        <v>1</v>
      </c>
      <c r="C4761">
        <v>0</v>
      </c>
      <c r="D4761" s="1">
        <v>0</v>
      </c>
      <c r="E4761" s="2">
        <v>3</v>
      </c>
      <c r="H4761" s="4" t="str">
        <f t="shared" si="371"/>
        <v/>
      </c>
      <c r="I4761" s="4" t="str">
        <f t="shared" si="372"/>
        <v/>
      </c>
      <c r="J4761" s="4" t="str">
        <f t="shared" si="373"/>
        <v/>
      </c>
      <c r="K4761" s="4" t="str">
        <f>IF(ISERROR(MATCH(A4761,SEM_20201201_20210416!A:A,0)),"","Y")</f>
        <v/>
      </c>
      <c r="L4761" s="4" t="str">
        <f>IF(K4761="Y",VLOOKUP($A4761,SEM_20201201_20210416!$A:$G,3,FALSE),"")</f>
        <v/>
      </c>
      <c r="M4761" s="4" t="str">
        <f>IF(K4761="Y",VLOOKUP($A4761,SEM_20201201_20210416!$A:$G,4,FALSE),"")</f>
        <v/>
      </c>
      <c r="N4761" s="1" t="str">
        <f>IFERROR(VLOOKUP(A4761,SEM_20201201_20210416!A:F,6,FALSE),"")</f>
        <v/>
      </c>
      <c r="O4761" s="4" t="str">
        <f t="shared" si="374"/>
        <v/>
      </c>
      <c r="P4761" s="4" t="str">
        <f t="shared" si="375"/>
        <v/>
      </c>
    </row>
    <row r="4762" spans="1:16">
      <c r="A4762" s="3" t="s">
        <v>4667</v>
      </c>
      <c r="B4762">
        <v>1</v>
      </c>
      <c r="C4762">
        <v>0</v>
      </c>
      <c r="D4762" s="1">
        <v>0</v>
      </c>
      <c r="E4762" s="2">
        <v>3</v>
      </c>
      <c r="H4762" s="4" t="str">
        <f t="shared" si="371"/>
        <v/>
      </c>
      <c r="I4762" s="4" t="str">
        <f t="shared" si="372"/>
        <v/>
      </c>
      <c r="J4762" s="4" t="str">
        <f t="shared" si="373"/>
        <v/>
      </c>
      <c r="K4762" s="4" t="str">
        <f>IF(ISERROR(MATCH(A4762,SEM_20201201_20210416!A:A,0)),"","Y")</f>
        <v/>
      </c>
      <c r="L4762" s="4" t="str">
        <f>IF(K4762="Y",VLOOKUP($A4762,SEM_20201201_20210416!$A:$G,3,FALSE),"")</f>
        <v/>
      </c>
      <c r="M4762" s="4" t="str">
        <f>IF(K4762="Y",VLOOKUP($A4762,SEM_20201201_20210416!$A:$G,4,FALSE),"")</f>
        <v/>
      </c>
      <c r="N4762" s="1" t="str">
        <f>IFERROR(VLOOKUP(A4762,SEM_20201201_20210416!A:F,6,FALSE),"")</f>
        <v/>
      </c>
      <c r="O4762" s="4" t="str">
        <f t="shared" si="374"/>
        <v/>
      </c>
      <c r="P4762" s="4" t="str">
        <f t="shared" si="375"/>
        <v/>
      </c>
    </row>
    <row r="4763" spans="1:16">
      <c r="A4763" s="3" t="s">
        <v>4731</v>
      </c>
      <c r="B4763">
        <v>1</v>
      </c>
      <c r="C4763">
        <v>0</v>
      </c>
      <c r="D4763" s="1">
        <v>0</v>
      </c>
      <c r="E4763" s="2">
        <v>3</v>
      </c>
      <c r="H4763" s="4" t="str">
        <f t="shared" si="371"/>
        <v/>
      </c>
      <c r="I4763" s="4" t="str">
        <f t="shared" si="372"/>
        <v/>
      </c>
      <c r="J4763" s="4" t="str">
        <f t="shared" si="373"/>
        <v/>
      </c>
      <c r="K4763" s="4" t="str">
        <f>IF(ISERROR(MATCH(A4763,SEM_20201201_20210416!A:A,0)),"","Y")</f>
        <v/>
      </c>
      <c r="L4763" s="4" t="str">
        <f>IF(K4763="Y",VLOOKUP($A4763,SEM_20201201_20210416!$A:$G,3,FALSE),"")</f>
        <v/>
      </c>
      <c r="M4763" s="4" t="str">
        <f>IF(K4763="Y",VLOOKUP($A4763,SEM_20201201_20210416!$A:$G,4,FALSE),"")</f>
        <v/>
      </c>
      <c r="N4763" s="1" t="str">
        <f>IFERROR(VLOOKUP(A4763,SEM_20201201_20210416!A:F,6,FALSE),"")</f>
        <v/>
      </c>
      <c r="O4763" s="4" t="str">
        <f t="shared" si="374"/>
        <v/>
      </c>
      <c r="P4763" s="4" t="str">
        <f t="shared" si="375"/>
        <v/>
      </c>
    </row>
    <row r="4764" spans="1:16">
      <c r="A4764" s="3" t="s">
        <v>4742</v>
      </c>
      <c r="B4764">
        <v>1</v>
      </c>
      <c r="C4764">
        <v>0</v>
      </c>
      <c r="D4764" s="1">
        <v>0</v>
      </c>
      <c r="E4764" s="2">
        <v>3</v>
      </c>
      <c r="H4764" s="4" t="str">
        <f t="shared" si="371"/>
        <v/>
      </c>
      <c r="I4764" s="4" t="str">
        <f t="shared" si="372"/>
        <v/>
      </c>
      <c r="J4764" s="4" t="str">
        <f t="shared" si="373"/>
        <v/>
      </c>
      <c r="K4764" s="4" t="str">
        <f>IF(ISERROR(MATCH(A4764,SEM_20201201_20210416!A:A,0)),"","Y")</f>
        <v/>
      </c>
      <c r="L4764" s="4" t="str">
        <f>IF(K4764="Y",VLOOKUP($A4764,SEM_20201201_20210416!$A:$G,3,FALSE),"")</f>
        <v/>
      </c>
      <c r="M4764" s="4" t="str">
        <f>IF(K4764="Y",VLOOKUP($A4764,SEM_20201201_20210416!$A:$G,4,FALSE),"")</f>
        <v/>
      </c>
      <c r="N4764" s="1" t="str">
        <f>IFERROR(VLOOKUP(A4764,SEM_20201201_20210416!A:F,6,FALSE),"")</f>
        <v/>
      </c>
      <c r="O4764" s="4" t="str">
        <f t="shared" si="374"/>
        <v/>
      </c>
      <c r="P4764" s="4" t="str">
        <f t="shared" si="375"/>
        <v/>
      </c>
    </row>
    <row r="4765" spans="1:16">
      <c r="A4765" s="3" t="s">
        <v>4752</v>
      </c>
      <c r="B4765">
        <v>1</v>
      </c>
      <c r="C4765">
        <v>0</v>
      </c>
      <c r="D4765" s="1">
        <v>0</v>
      </c>
      <c r="E4765" s="2">
        <v>3</v>
      </c>
      <c r="H4765" s="4" t="str">
        <f t="shared" si="371"/>
        <v/>
      </c>
      <c r="I4765" s="4" t="str">
        <f t="shared" si="372"/>
        <v/>
      </c>
      <c r="J4765" s="4" t="str">
        <f t="shared" si="373"/>
        <v/>
      </c>
      <c r="K4765" s="4" t="str">
        <f>IF(ISERROR(MATCH(A4765,SEM_20201201_20210416!A:A,0)),"","Y")</f>
        <v/>
      </c>
      <c r="L4765" s="4" t="str">
        <f>IF(K4765="Y",VLOOKUP($A4765,SEM_20201201_20210416!$A:$G,3,FALSE),"")</f>
        <v/>
      </c>
      <c r="M4765" s="4" t="str">
        <f>IF(K4765="Y",VLOOKUP($A4765,SEM_20201201_20210416!$A:$G,4,FALSE),"")</f>
        <v/>
      </c>
      <c r="N4765" s="1" t="str">
        <f>IFERROR(VLOOKUP(A4765,SEM_20201201_20210416!A:F,6,FALSE),"")</f>
        <v/>
      </c>
      <c r="O4765" s="4" t="str">
        <f t="shared" si="374"/>
        <v/>
      </c>
      <c r="P4765" s="4" t="str">
        <f t="shared" si="375"/>
        <v/>
      </c>
    </row>
    <row r="4766" spans="1:16">
      <c r="A4766" s="3" t="s">
        <v>4760</v>
      </c>
      <c r="B4766">
        <v>1</v>
      </c>
      <c r="C4766">
        <v>0</v>
      </c>
      <c r="D4766" s="1">
        <v>0</v>
      </c>
      <c r="E4766" s="2">
        <v>3</v>
      </c>
      <c r="H4766" s="4" t="str">
        <f t="shared" si="371"/>
        <v/>
      </c>
      <c r="I4766" s="4" t="str">
        <f t="shared" si="372"/>
        <v/>
      </c>
      <c r="J4766" s="4" t="str">
        <f t="shared" si="373"/>
        <v/>
      </c>
      <c r="K4766" s="4" t="str">
        <f>IF(ISERROR(MATCH(A4766,SEM_20201201_20210416!A:A,0)),"","Y")</f>
        <v/>
      </c>
      <c r="L4766" s="4" t="str">
        <f>IF(K4766="Y",VLOOKUP($A4766,SEM_20201201_20210416!$A:$G,3,FALSE),"")</f>
        <v/>
      </c>
      <c r="M4766" s="4" t="str">
        <f>IF(K4766="Y",VLOOKUP($A4766,SEM_20201201_20210416!$A:$G,4,FALSE),"")</f>
        <v/>
      </c>
      <c r="N4766" s="1" t="str">
        <f>IFERROR(VLOOKUP(A4766,SEM_20201201_20210416!A:F,6,FALSE),"")</f>
        <v/>
      </c>
      <c r="O4766" s="4" t="str">
        <f t="shared" si="374"/>
        <v/>
      </c>
      <c r="P4766" s="4" t="str">
        <f t="shared" si="375"/>
        <v/>
      </c>
    </row>
    <row r="4767" spans="1:16">
      <c r="A4767" s="3" t="s">
        <v>4778</v>
      </c>
      <c r="B4767">
        <v>1</v>
      </c>
      <c r="C4767">
        <v>0</v>
      </c>
      <c r="D4767" s="1">
        <v>0</v>
      </c>
      <c r="E4767" s="2">
        <v>3</v>
      </c>
      <c r="H4767" s="4" t="str">
        <f t="shared" si="371"/>
        <v/>
      </c>
      <c r="I4767" s="4" t="str">
        <f t="shared" si="372"/>
        <v/>
      </c>
      <c r="J4767" s="4" t="str">
        <f t="shared" si="373"/>
        <v/>
      </c>
      <c r="K4767" s="4" t="str">
        <f>IF(ISERROR(MATCH(A4767,SEM_20201201_20210416!A:A,0)),"","Y")</f>
        <v/>
      </c>
      <c r="L4767" s="4" t="str">
        <f>IF(K4767="Y",VLOOKUP($A4767,SEM_20201201_20210416!$A:$G,3,FALSE),"")</f>
        <v/>
      </c>
      <c r="M4767" s="4" t="str">
        <f>IF(K4767="Y",VLOOKUP($A4767,SEM_20201201_20210416!$A:$G,4,FALSE),"")</f>
        <v/>
      </c>
      <c r="N4767" s="1" t="str">
        <f>IFERROR(VLOOKUP(A4767,SEM_20201201_20210416!A:F,6,FALSE),"")</f>
        <v/>
      </c>
      <c r="O4767" s="4" t="str">
        <f t="shared" si="374"/>
        <v/>
      </c>
      <c r="P4767" s="4" t="str">
        <f t="shared" si="375"/>
        <v/>
      </c>
    </row>
    <row r="4768" spans="1:16">
      <c r="A4768" s="3" t="s">
        <v>4793</v>
      </c>
      <c r="B4768">
        <v>1</v>
      </c>
      <c r="C4768">
        <v>0</v>
      </c>
      <c r="D4768" s="1">
        <v>0</v>
      </c>
      <c r="E4768" s="2">
        <v>3</v>
      </c>
      <c r="H4768" s="4" t="str">
        <f t="shared" si="371"/>
        <v/>
      </c>
      <c r="I4768" s="4" t="str">
        <f t="shared" si="372"/>
        <v/>
      </c>
      <c r="J4768" s="4" t="str">
        <f t="shared" si="373"/>
        <v/>
      </c>
      <c r="K4768" s="4" t="str">
        <f>IF(ISERROR(MATCH(A4768,SEM_20201201_20210416!A:A,0)),"","Y")</f>
        <v/>
      </c>
      <c r="L4768" s="4" t="str">
        <f>IF(K4768="Y",VLOOKUP($A4768,SEM_20201201_20210416!$A:$G,3,FALSE),"")</f>
        <v/>
      </c>
      <c r="M4768" s="4" t="str">
        <f>IF(K4768="Y",VLOOKUP($A4768,SEM_20201201_20210416!$A:$G,4,FALSE),"")</f>
        <v/>
      </c>
      <c r="N4768" s="1" t="str">
        <f>IFERROR(VLOOKUP(A4768,SEM_20201201_20210416!A:F,6,FALSE),"")</f>
        <v/>
      </c>
      <c r="O4768" s="4" t="str">
        <f t="shared" si="374"/>
        <v/>
      </c>
      <c r="P4768" s="4" t="str">
        <f t="shared" si="375"/>
        <v/>
      </c>
    </row>
    <row r="4769" spans="1:16">
      <c r="A4769" s="3" t="s">
        <v>4849</v>
      </c>
      <c r="B4769">
        <v>1</v>
      </c>
      <c r="C4769">
        <v>0</v>
      </c>
      <c r="D4769" s="1">
        <v>0</v>
      </c>
      <c r="E4769" s="2">
        <v>3</v>
      </c>
      <c r="H4769" s="4" t="str">
        <f t="shared" si="371"/>
        <v/>
      </c>
      <c r="I4769" s="4" t="str">
        <f t="shared" si="372"/>
        <v/>
      </c>
      <c r="J4769" s="4" t="str">
        <f t="shared" si="373"/>
        <v/>
      </c>
      <c r="K4769" s="4" t="str">
        <f>IF(ISERROR(MATCH(A4769,SEM_20201201_20210416!A:A,0)),"","Y")</f>
        <v/>
      </c>
      <c r="L4769" s="4" t="str">
        <f>IF(K4769="Y",VLOOKUP($A4769,SEM_20201201_20210416!$A:$G,3,FALSE),"")</f>
        <v/>
      </c>
      <c r="M4769" s="4" t="str">
        <f>IF(K4769="Y",VLOOKUP($A4769,SEM_20201201_20210416!$A:$G,4,FALSE),"")</f>
        <v/>
      </c>
      <c r="N4769" s="1" t="str">
        <f>IFERROR(VLOOKUP(A4769,SEM_20201201_20210416!A:F,6,FALSE),"")</f>
        <v/>
      </c>
      <c r="O4769" s="4" t="str">
        <f t="shared" si="374"/>
        <v/>
      </c>
      <c r="P4769" s="4" t="str">
        <f t="shared" si="375"/>
        <v/>
      </c>
    </row>
    <row r="4770" spans="1:16">
      <c r="A4770" s="3" t="s">
        <v>4861</v>
      </c>
      <c r="B4770">
        <v>1</v>
      </c>
      <c r="C4770">
        <v>0</v>
      </c>
      <c r="D4770" s="1">
        <v>0</v>
      </c>
      <c r="E4770" s="2">
        <v>3</v>
      </c>
      <c r="H4770" s="4" t="str">
        <f t="shared" si="371"/>
        <v/>
      </c>
      <c r="I4770" s="4" t="str">
        <f t="shared" si="372"/>
        <v/>
      </c>
      <c r="J4770" s="4" t="str">
        <f t="shared" si="373"/>
        <v/>
      </c>
      <c r="K4770" s="4" t="str">
        <f>IF(ISERROR(MATCH(A4770,SEM_20201201_20210416!A:A,0)),"","Y")</f>
        <v/>
      </c>
      <c r="L4770" s="4" t="str">
        <f>IF(K4770="Y",VLOOKUP($A4770,SEM_20201201_20210416!$A:$G,3,FALSE),"")</f>
        <v/>
      </c>
      <c r="M4770" s="4" t="str">
        <f>IF(K4770="Y",VLOOKUP($A4770,SEM_20201201_20210416!$A:$G,4,FALSE),"")</f>
        <v/>
      </c>
      <c r="N4770" s="1" t="str">
        <f>IFERROR(VLOOKUP(A4770,SEM_20201201_20210416!A:F,6,FALSE),"")</f>
        <v/>
      </c>
      <c r="O4770" s="4" t="str">
        <f t="shared" si="374"/>
        <v/>
      </c>
      <c r="P4770" s="4" t="str">
        <f t="shared" si="375"/>
        <v/>
      </c>
    </row>
    <row r="4771" spans="1:16">
      <c r="A4771" s="3" t="s">
        <v>4877</v>
      </c>
      <c r="B4771">
        <v>1</v>
      </c>
      <c r="C4771">
        <v>0</v>
      </c>
      <c r="D4771" s="1">
        <v>0</v>
      </c>
      <c r="E4771" s="2">
        <v>3</v>
      </c>
      <c r="H4771" s="4" t="str">
        <f t="shared" si="371"/>
        <v/>
      </c>
      <c r="I4771" s="4" t="str">
        <f t="shared" si="372"/>
        <v/>
      </c>
      <c r="J4771" s="4" t="str">
        <f t="shared" si="373"/>
        <v/>
      </c>
      <c r="K4771" s="4" t="str">
        <f>IF(ISERROR(MATCH(A4771,SEM_20201201_20210416!A:A,0)),"","Y")</f>
        <v/>
      </c>
      <c r="L4771" s="4" t="str">
        <f>IF(K4771="Y",VLOOKUP($A4771,SEM_20201201_20210416!$A:$G,3,FALSE),"")</f>
        <v/>
      </c>
      <c r="M4771" s="4" t="str">
        <f>IF(K4771="Y",VLOOKUP($A4771,SEM_20201201_20210416!$A:$G,4,FALSE),"")</f>
        <v/>
      </c>
      <c r="N4771" s="1" t="str">
        <f>IFERROR(VLOOKUP(A4771,SEM_20201201_20210416!A:F,6,FALSE),"")</f>
        <v/>
      </c>
      <c r="O4771" s="4" t="str">
        <f t="shared" si="374"/>
        <v/>
      </c>
      <c r="P4771" s="4" t="str">
        <f t="shared" si="375"/>
        <v/>
      </c>
    </row>
    <row r="4772" spans="1:16">
      <c r="A4772" s="3" t="s">
        <v>4965</v>
      </c>
      <c r="B4772">
        <v>1</v>
      </c>
      <c r="C4772">
        <v>0</v>
      </c>
      <c r="D4772" s="1">
        <v>0</v>
      </c>
      <c r="E4772" s="2">
        <v>3</v>
      </c>
      <c r="H4772" s="4" t="str">
        <f t="shared" si="371"/>
        <v/>
      </c>
      <c r="I4772" s="4" t="str">
        <f t="shared" si="372"/>
        <v/>
      </c>
      <c r="J4772" s="4" t="str">
        <f t="shared" si="373"/>
        <v/>
      </c>
      <c r="K4772" s="4" t="str">
        <f>IF(ISERROR(MATCH(A4772,SEM_20201201_20210416!A:A,0)),"","Y")</f>
        <v/>
      </c>
      <c r="L4772" s="4" t="str">
        <f>IF(K4772="Y",VLOOKUP($A4772,SEM_20201201_20210416!$A:$G,3,FALSE),"")</f>
        <v/>
      </c>
      <c r="M4772" s="4" t="str">
        <f>IF(K4772="Y",VLOOKUP($A4772,SEM_20201201_20210416!$A:$G,4,FALSE),"")</f>
        <v/>
      </c>
      <c r="N4772" s="1" t="str">
        <f>IFERROR(VLOOKUP(A4772,SEM_20201201_20210416!A:F,6,FALSE),"")</f>
        <v/>
      </c>
      <c r="O4772" s="4" t="str">
        <f t="shared" si="374"/>
        <v/>
      </c>
      <c r="P4772" s="4" t="str">
        <f t="shared" si="375"/>
        <v/>
      </c>
    </row>
    <row r="4773" spans="1:16">
      <c r="A4773" s="3" t="s">
        <v>4968</v>
      </c>
      <c r="B4773">
        <v>1</v>
      </c>
      <c r="C4773">
        <v>0</v>
      </c>
      <c r="D4773" s="1">
        <v>0</v>
      </c>
      <c r="E4773" s="2">
        <v>3</v>
      </c>
      <c r="H4773" s="4" t="str">
        <f t="shared" si="371"/>
        <v/>
      </c>
      <c r="I4773" s="4" t="str">
        <f t="shared" si="372"/>
        <v/>
      </c>
      <c r="J4773" s="4" t="str">
        <f t="shared" si="373"/>
        <v/>
      </c>
      <c r="K4773" s="4" t="str">
        <f>IF(ISERROR(MATCH(A4773,SEM_20201201_20210416!A:A,0)),"","Y")</f>
        <v/>
      </c>
      <c r="L4773" s="4" t="str">
        <f>IF(K4773="Y",VLOOKUP($A4773,SEM_20201201_20210416!$A:$G,3,FALSE),"")</f>
        <v/>
      </c>
      <c r="M4773" s="4" t="str">
        <f>IF(K4773="Y",VLOOKUP($A4773,SEM_20201201_20210416!$A:$G,4,FALSE),"")</f>
        <v/>
      </c>
      <c r="N4773" s="1" t="str">
        <f>IFERROR(VLOOKUP(A4773,SEM_20201201_20210416!A:F,6,FALSE),"")</f>
        <v/>
      </c>
      <c r="O4773" s="4" t="str">
        <f t="shared" si="374"/>
        <v/>
      </c>
      <c r="P4773" s="4" t="str">
        <f t="shared" si="375"/>
        <v/>
      </c>
    </row>
    <row r="4774" spans="1:16">
      <c r="A4774" s="3" t="s">
        <v>4984</v>
      </c>
      <c r="B4774">
        <v>1</v>
      </c>
      <c r="C4774">
        <v>0</v>
      </c>
      <c r="D4774" s="1">
        <v>0</v>
      </c>
      <c r="E4774" s="2">
        <v>3</v>
      </c>
      <c r="H4774" s="4" t="str">
        <f t="shared" si="371"/>
        <v/>
      </c>
      <c r="I4774" s="4" t="str">
        <f t="shared" si="372"/>
        <v/>
      </c>
      <c r="J4774" s="4" t="str">
        <f t="shared" si="373"/>
        <v/>
      </c>
      <c r="K4774" s="4" t="str">
        <f>IF(ISERROR(MATCH(A4774,SEM_20201201_20210416!A:A,0)),"","Y")</f>
        <v/>
      </c>
      <c r="L4774" s="4" t="str">
        <f>IF(K4774="Y",VLOOKUP($A4774,SEM_20201201_20210416!$A:$G,3,FALSE),"")</f>
        <v/>
      </c>
      <c r="M4774" s="4" t="str">
        <f>IF(K4774="Y",VLOOKUP($A4774,SEM_20201201_20210416!$A:$G,4,FALSE),"")</f>
        <v/>
      </c>
      <c r="N4774" s="1" t="str">
        <f>IFERROR(VLOOKUP(A4774,SEM_20201201_20210416!A:F,6,FALSE),"")</f>
        <v/>
      </c>
      <c r="O4774" s="4" t="str">
        <f t="shared" si="374"/>
        <v/>
      </c>
      <c r="P4774" s="4" t="str">
        <f t="shared" si="375"/>
        <v/>
      </c>
    </row>
    <row r="4775" spans="1:16">
      <c r="A4775" s="3" t="s">
        <v>4985</v>
      </c>
      <c r="B4775">
        <v>1</v>
      </c>
      <c r="C4775">
        <v>0</v>
      </c>
      <c r="D4775" s="1">
        <v>0</v>
      </c>
      <c r="E4775" s="2">
        <v>3</v>
      </c>
      <c r="H4775" s="4" t="str">
        <f t="shared" si="371"/>
        <v/>
      </c>
      <c r="I4775" s="4" t="str">
        <f t="shared" si="372"/>
        <v/>
      </c>
      <c r="J4775" s="4" t="str">
        <f t="shared" si="373"/>
        <v/>
      </c>
      <c r="K4775" s="4" t="str">
        <f>IF(ISERROR(MATCH(A4775,SEM_20201201_20210416!A:A,0)),"","Y")</f>
        <v/>
      </c>
      <c r="L4775" s="4" t="str">
        <f>IF(K4775="Y",VLOOKUP($A4775,SEM_20201201_20210416!$A:$G,3,FALSE),"")</f>
        <v/>
      </c>
      <c r="M4775" s="4" t="str">
        <f>IF(K4775="Y",VLOOKUP($A4775,SEM_20201201_20210416!$A:$G,4,FALSE),"")</f>
        <v/>
      </c>
      <c r="N4775" s="1" t="str">
        <f>IFERROR(VLOOKUP(A4775,SEM_20201201_20210416!A:F,6,FALSE),"")</f>
        <v/>
      </c>
      <c r="O4775" s="4" t="str">
        <f t="shared" si="374"/>
        <v/>
      </c>
      <c r="P4775" s="4" t="str">
        <f t="shared" si="375"/>
        <v/>
      </c>
    </row>
    <row r="4776" spans="1:16">
      <c r="A4776" s="3" t="s">
        <v>5003</v>
      </c>
      <c r="B4776">
        <v>1</v>
      </c>
      <c r="C4776">
        <v>0</v>
      </c>
      <c r="D4776" s="1">
        <v>0</v>
      </c>
      <c r="E4776" s="2">
        <v>3</v>
      </c>
      <c r="H4776" s="4" t="str">
        <f t="shared" si="371"/>
        <v/>
      </c>
      <c r="I4776" s="4" t="str">
        <f t="shared" si="372"/>
        <v/>
      </c>
      <c r="J4776" s="4" t="str">
        <f t="shared" si="373"/>
        <v/>
      </c>
      <c r="K4776" s="4" t="str">
        <f>IF(ISERROR(MATCH(A4776,SEM_20201201_20210416!A:A,0)),"","Y")</f>
        <v/>
      </c>
      <c r="L4776" s="4" t="str">
        <f>IF(K4776="Y",VLOOKUP($A4776,SEM_20201201_20210416!$A:$G,3,FALSE),"")</f>
        <v/>
      </c>
      <c r="M4776" s="4" t="str">
        <f>IF(K4776="Y",VLOOKUP($A4776,SEM_20201201_20210416!$A:$G,4,FALSE),"")</f>
        <v/>
      </c>
      <c r="N4776" s="1" t="str">
        <f>IFERROR(VLOOKUP(A4776,SEM_20201201_20210416!A:F,6,FALSE),"")</f>
        <v/>
      </c>
      <c r="O4776" s="4" t="str">
        <f t="shared" si="374"/>
        <v/>
      </c>
      <c r="P4776" s="4" t="str">
        <f t="shared" si="375"/>
        <v/>
      </c>
    </row>
    <row r="4777" spans="1:16">
      <c r="A4777" s="3" t="s">
        <v>5006</v>
      </c>
      <c r="B4777">
        <v>1</v>
      </c>
      <c r="C4777">
        <v>0</v>
      </c>
      <c r="D4777" s="1">
        <v>0</v>
      </c>
      <c r="E4777" s="2">
        <v>3</v>
      </c>
      <c r="H4777" s="4" t="str">
        <f t="shared" si="371"/>
        <v/>
      </c>
      <c r="I4777" s="4" t="str">
        <f t="shared" si="372"/>
        <v/>
      </c>
      <c r="J4777" s="4" t="str">
        <f t="shared" si="373"/>
        <v/>
      </c>
      <c r="K4777" s="4" t="str">
        <f>IF(ISERROR(MATCH(A4777,SEM_20201201_20210416!A:A,0)),"","Y")</f>
        <v/>
      </c>
      <c r="L4777" s="4" t="str">
        <f>IF(K4777="Y",VLOOKUP($A4777,SEM_20201201_20210416!$A:$G,3,FALSE),"")</f>
        <v/>
      </c>
      <c r="M4777" s="4" t="str">
        <f>IF(K4777="Y",VLOOKUP($A4777,SEM_20201201_20210416!$A:$G,4,FALSE),"")</f>
        <v/>
      </c>
      <c r="N4777" s="1" t="str">
        <f>IFERROR(VLOOKUP(A4777,SEM_20201201_20210416!A:F,6,FALSE),"")</f>
        <v/>
      </c>
      <c r="O4777" s="4" t="str">
        <f t="shared" si="374"/>
        <v/>
      </c>
      <c r="P4777" s="4" t="str">
        <f t="shared" si="375"/>
        <v/>
      </c>
    </row>
    <row r="4778" spans="1:16">
      <c r="A4778" s="3" t="s">
        <v>5023</v>
      </c>
      <c r="B4778">
        <v>1</v>
      </c>
      <c r="C4778">
        <v>0</v>
      </c>
      <c r="D4778" s="1">
        <v>0</v>
      </c>
      <c r="E4778" s="2">
        <v>3</v>
      </c>
      <c r="H4778" s="4" t="str">
        <f t="shared" si="371"/>
        <v/>
      </c>
      <c r="I4778" s="4" t="str">
        <f t="shared" si="372"/>
        <v/>
      </c>
      <c r="J4778" s="4" t="str">
        <f t="shared" si="373"/>
        <v/>
      </c>
      <c r="K4778" s="4" t="str">
        <f>IF(ISERROR(MATCH(A4778,SEM_20201201_20210416!A:A,0)),"","Y")</f>
        <v/>
      </c>
      <c r="L4778" s="4" t="str">
        <f>IF(K4778="Y",VLOOKUP($A4778,SEM_20201201_20210416!$A:$G,3,FALSE),"")</f>
        <v/>
      </c>
      <c r="M4778" s="4" t="str">
        <f>IF(K4778="Y",VLOOKUP($A4778,SEM_20201201_20210416!$A:$G,4,FALSE),"")</f>
        <v/>
      </c>
      <c r="N4778" s="1" t="str">
        <f>IFERROR(VLOOKUP(A4778,SEM_20201201_20210416!A:F,6,FALSE),"")</f>
        <v/>
      </c>
      <c r="O4778" s="4" t="str">
        <f t="shared" si="374"/>
        <v/>
      </c>
      <c r="P4778" s="4" t="str">
        <f t="shared" si="375"/>
        <v/>
      </c>
    </row>
    <row r="4779" spans="1:16">
      <c r="A4779" s="3" t="s">
        <v>5073</v>
      </c>
      <c r="B4779">
        <v>1</v>
      </c>
      <c r="C4779">
        <v>0</v>
      </c>
      <c r="D4779" s="1">
        <v>0</v>
      </c>
      <c r="E4779" s="2">
        <v>3</v>
      </c>
      <c r="H4779" s="4" t="str">
        <f t="shared" si="371"/>
        <v/>
      </c>
      <c r="I4779" s="4" t="str">
        <f t="shared" si="372"/>
        <v/>
      </c>
      <c r="J4779" s="4" t="str">
        <f t="shared" si="373"/>
        <v/>
      </c>
      <c r="K4779" s="4" t="str">
        <f>IF(ISERROR(MATCH(A4779,SEM_20201201_20210416!A:A,0)),"","Y")</f>
        <v/>
      </c>
      <c r="L4779" s="4" t="str">
        <f>IF(K4779="Y",VLOOKUP($A4779,SEM_20201201_20210416!$A:$G,3,FALSE),"")</f>
        <v/>
      </c>
      <c r="M4779" s="4" t="str">
        <f>IF(K4779="Y",VLOOKUP($A4779,SEM_20201201_20210416!$A:$G,4,FALSE),"")</f>
        <v/>
      </c>
      <c r="N4779" s="1" t="str">
        <f>IFERROR(VLOOKUP(A4779,SEM_20201201_20210416!A:F,6,FALSE),"")</f>
        <v/>
      </c>
      <c r="O4779" s="4" t="str">
        <f t="shared" si="374"/>
        <v/>
      </c>
      <c r="P4779" s="4" t="str">
        <f t="shared" si="375"/>
        <v/>
      </c>
    </row>
    <row r="4780" spans="1:16">
      <c r="A4780" s="3" t="s">
        <v>5090</v>
      </c>
      <c r="B4780">
        <v>1</v>
      </c>
      <c r="C4780">
        <v>0</v>
      </c>
      <c r="D4780" s="1">
        <v>0</v>
      </c>
      <c r="E4780" s="2">
        <v>3</v>
      </c>
      <c r="H4780" s="4" t="str">
        <f t="shared" si="371"/>
        <v/>
      </c>
      <c r="I4780" s="4" t="str">
        <f t="shared" si="372"/>
        <v/>
      </c>
      <c r="J4780" s="4" t="str">
        <f t="shared" si="373"/>
        <v/>
      </c>
      <c r="K4780" s="4" t="str">
        <f>IF(ISERROR(MATCH(A4780,SEM_20201201_20210416!A:A,0)),"","Y")</f>
        <v/>
      </c>
      <c r="L4780" s="4" t="str">
        <f>IF(K4780="Y",VLOOKUP($A4780,SEM_20201201_20210416!$A:$G,3,FALSE),"")</f>
        <v/>
      </c>
      <c r="M4780" s="4" t="str">
        <f>IF(K4780="Y",VLOOKUP($A4780,SEM_20201201_20210416!$A:$G,4,FALSE),"")</f>
        <v/>
      </c>
      <c r="N4780" s="1" t="str">
        <f>IFERROR(VLOOKUP(A4780,SEM_20201201_20210416!A:F,6,FALSE),"")</f>
        <v/>
      </c>
      <c r="O4780" s="4" t="str">
        <f t="shared" si="374"/>
        <v/>
      </c>
      <c r="P4780" s="4" t="str">
        <f t="shared" si="375"/>
        <v/>
      </c>
    </row>
    <row r="4781" spans="1:16">
      <c r="A4781" s="3" t="s">
        <v>5097</v>
      </c>
      <c r="B4781">
        <v>1</v>
      </c>
      <c r="C4781">
        <v>0</v>
      </c>
      <c r="D4781" s="1">
        <v>0</v>
      </c>
      <c r="E4781" s="2">
        <v>3</v>
      </c>
      <c r="H4781" s="4" t="str">
        <f t="shared" si="371"/>
        <v/>
      </c>
      <c r="I4781" s="4" t="str">
        <f t="shared" si="372"/>
        <v/>
      </c>
      <c r="J4781" s="4" t="str">
        <f t="shared" si="373"/>
        <v/>
      </c>
      <c r="K4781" s="4" t="str">
        <f>IF(ISERROR(MATCH(A4781,SEM_20201201_20210416!A:A,0)),"","Y")</f>
        <v/>
      </c>
      <c r="L4781" s="4" t="str">
        <f>IF(K4781="Y",VLOOKUP($A4781,SEM_20201201_20210416!$A:$G,3,FALSE),"")</f>
        <v/>
      </c>
      <c r="M4781" s="4" t="str">
        <f>IF(K4781="Y",VLOOKUP($A4781,SEM_20201201_20210416!$A:$G,4,FALSE),"")</f>
        <v/>
      </c>
      <c r="N4781" s="1" t="str">
        <f>IFERROR(VLOOKUP(A4781,SEM_20201201_20210416!A:F,6,FALSE),"")</f>
        <v/>
      </c>
      <c r="O4781" s="4" t="str">
        <f t="shared" si="374"/>
        <v/>
      </c>
      <c r="P4781" s="4" t="str">
        <f t="shared" si="375"/>
        <v/>
      </c>
    </row>
    <row r="4782" spans="1:16">
      <c r="A4782" s="3" t="s">
        <v>5211</v>
      </c>
      <c r="B4782">
        <v>1</v>
      </c>
      <c r="C4782">
        <v>0</v>
      </c>
      <c r="D4782" s="1">
        <v>0</v>
      </c>
      <c r="E4782" s="2">
        <v>3</v>
      </c>
      <c r="H4782" s="4" t="str">
        <f t="shared" si="371"/>
        <v/>
      </c>
      <c r="I4782" s="4" t="str">
        <f t="shared" si="372"/>
        <v/>
      </c>
      <c r="J4782" s="4" t="str">
        <f t="shared" si="373"/>
        <v/>
      </c>
      <c r="K4782" s="4" t="str">
        <f>IF(ISERROR(MATCH(A4782,SEM_20201201_20210416!A:A,0)),"","Y")</f>
        <v/>
      </c>
      <c r="L4782" s="4" t="str">
        <f>IF(K4782="Y",VLOOKUP($A4782,SEM_20201201_20210416!$A:$G,3,FALSE),"")</f>
        <v/>
      </c>
      <c r="M4782" s="4" t="str">
        <f>IF(K4782="Y",VLOOKUP($A4782,SEM_20201201_20210416!$A:$G,4,FALSE),"")</f>
        <v/>
      </c>
      <c r="N4782" s="1" t="str">
        <f>IFERROR(VLOOKUP(A4782,SEM_20201201_20210416!A:F,6,FALSE),"")</f>
        <v/>
      </c>
      <c r="O4782" s="4" t="str">
        <f t="shared" si="374"/>
        <v/>
      </c>
      <c r="P4782" s="4" t="str">
        <f t="shared" si="375"/>
        <v/>
      </c>
    </row>
    <row r="4783" spans="1:16">
      <c r="A4783" s="3" t="s">
        <v>5235</v>
      </c>
      <c r="B4783">
        <v>1</v>
      </c>
      <c r="C4783">
        <v>0</v>
      </c>
      <c r="D4783" s="1">
        <v>0</v>
      </c>
      <c r="E4783" s="2">
        <v>3</v>
      </c>
      <c r="H4783" s="4" t="str">
        <f t="shared" si="371"/>
        <v/>
      </c>
      <c r="I4783" s="4" t="str">
        <f t="shared" si="372"/>
        <v/>
      </c>
      <c r="J4783" s="4" t="str">
        <f t="shared" si="373"/>
        <v/>
      </c>
      <c r="K4783" s="4" t="str">
        <f>IF(ISERROR(MATCH(A4783,SEM_20201201_20210416!A:A,0)),"","Y")</f>
        <v/>
      </c>
      <c r="L4783" s="4" t="str">
        <f>IF(K4783="Y",VLOOKUP($A4783,SEM_20201201_20210416!$A:$G,3,FALSE),"")</f>
        <v/>
      </c>
      <c r="M4783" s="4" t="str">
        <f>IF(K4783="Y",VLOOKUP($A4783,SEM_20201201_20210416!$A:$G,4,FALSE),"")</f>
        <v/>
      </c>
      <c r="N4783" s="1" t="str">
        <f>IFERROR(VLOOKUP(A4783,SEM_20201201_20210416!A:F,6,FALSE),"")</f>
        <v/>
      </c>
      <c r="O4783" s="4" t="str">
        <f t="shared" si="374"/>
        <v/>
      </c>
      <c r="P4783" s="4" t="str">
        <f t="shared" si="375"/>
        <v/>
      </c>
    </row>
    <row r="4784" spans="1:16">
      <c r="A4784" s="3" t="s">
        <v>5258</v>
      </c>
      <c r="B4784">
        <v>1</v>
      </c>
      <c r="C4784">
        <v>0</v>
      </c>
      <c r="D4784" s="1">
        <v>0</v>
      </c>
      <c r="E4784" s="2">
        <v>3</v>
      </c>
      <c r="H4784" s="4" t="str">
        <f t="shared" si="371"/>
        <v/>
      </c>
      <c r="I4784" s="4" t="str">
        <f t="shared" si="372"/>
        <v/>
      </c>
      <c r="J4784" s="4" t="str">
        <f t="shared" si="373"/>
        <v/>
      </c>
      <c r="K4784" s="4" t="str">
        <f>IF(ISERROR(MATCH(A4784,SEM_20201201_20210416!A:A,0)),"","Y")</f>
        <v/>
      </c>
      <c r="L4784" s="4" t="str">
        <f>IF(K4784="Y",VLOOKUP($A4784,SEM_20201201_20210416!$A:$G,3,FALSE),"")</f>
        <v/>
      </c>
      <c r="M4784" s="4" t="str">
        <f>IF(K4784="Y",VLOOKUP($A4784,SEM_20201201_20210416!$A:$G,4,FALSE),"")</f>
        <v/>
      </c>
      <c r="N4784" s="1" t="str">
        <f>IFERROR(VLOOKUP(A4784,SEM_20201201_20210416!A:F,6,FALSE),"")</f>
        <v/>
      </c>
      <c r="O4784" s="4" t="str">
        <f t="shared" si="374"/>
        <v/>
      </c>
      <c r="P4784" s="4" t="str">
        <f t="shared" si="375"/>
        <v/>
      </c>
    </row>
    <row r="4785" spans="1:16">
      <c r="A4785" s="3" t="s">
        <v>5260</v>
      </c>
      <c r="B4785">
        <v>1</v>
      </c>
      <c r="C4785">
        <v>0</v>
      </c>
      <c r="D4785" s="1">
        <v>0</v>
      </c>
      <c r="E4785" s="2">
        <v>3</v>
      </c>
      <c r="H4785" s="4" t="str">
        <f t="shared" si="371"/>
        <v/>
      </c>
      <c r="I4785" s="4" t="str">
        <f t="shared" si="372"/>
        <v/>
      </c>
      <c r="J4785" s="4" t="str">
        <f t="shared" si="373"/>
        <v/>
      </c>
      <c r="K4785" s="4" t="str">
        <f>IF(ISERROR(MATCH(A4785,SEM_20201201_20210416!A:A,0)),"","Y")</f>
        <v/>
      </c>
      <c r="L4785" s="4" t="str">
        <f>IF(K4785="Y",VLOOKUP($A4785,SEM_20201201_20210416!$A:$G,3,FALSE),"")</f>
        <v/>
      </c>
      <c r="M4785" s="4" t="str">
        <f>IF(K4785="Y",VLOOKUP($A4785,SEM_20201201_20210416!$A:$G,4,FALSE),"")</f>
        <v/>
      </c>
      <c r="N4785" s="1" t="str">
        <f>IFERROR(VLOOKUP(A4785,SEM_20201201_20210416!A:F,6,FALSE),"")</f>
        <v/>
      </c>
      <c r="O4785" s="4" t="str">
        <f t="shared" si="374"/>
        <v/>
      </c>
      <c r="P4785" s="4" t="str">
        <f t="shared" si="375"/>
        <v/>
      </c>
    </row>
    <row r="4786" spans="1:16">
      <c r="A4786" s="3" t="s">
        <v>5353</v>
      </c>
      <c r="B4786">
        <v>1</v>
      </c>
      <c r="C4786">
        <v>0</v>
      </c>
      <c r="D4786" s="1">
        <v>0</v>
      </c>
      <c r="E4786" s="2">
        <v>3</v>
      </c>
      <c r="H4786" s="4" t="str">
        <f t="shared" si="371"/>
        <v/>
      </c>
      <c r="I4786" s="4" t="str">
        <f t="shared" si="372"/>
        <v/>
      </c>
      <c r="J4786" s="4" t="str">
        <f t="shared" si="373"/>
        <v/>
      </c>
      <c r="K4786" s="4" t="str">
        <f>IF(ISERROR(MATCH(A4786,SEM_20201201_20210416!A:A,0)),"","Y")</f>
        <v/>
      </c>
      <c r="L4786" s="4" t="str">
        <f>IF(K4786="Y",VLOOKUP($A4786,SEM_20201201_20210416!$A:$G,3,FALSE),"")</f>
        <v/>
      </c>
      <c r="M4786" s="4" t="str">
        <f>IF(K4786="Y",VLOOKUP($A4786,SEM_20201201_20210416!$A:$G,4,FALSE),"")</f>
        <v/>
      </c>
      <c r="N4786" s="1" t="str">
        <f>IFERROR(VLOOKUP(A4786,SEM_20201201_20210416!A:F,6,FALSE),"")</f>
        <v/>
      </c>
      <c r="O4786" s="4" t="str">
        <f t="shared" si="374"/>
        <v/>
      </c>
      <c r="P4786" s="4" t="str">
        <f t="shared" si="375"/>
        <v/>
      </c>
    </row>
    <row r="4787" spans="1:16">
      <c r="A4787" s="3" t="s">
        <v>5381</v>
      </c>
      <c r="B4787">
        <v>1</v>
      </c>
      <c r="C4787">
        <v>0</v>
      </c>
      <c r="D4787" s="1">
        <v>0</v>
      </c>
      <c r="E4787" s="2">
        <v>3</v>
      </c>
      <c r="H4787" s="4" t="str">
        <f t="shared" si="371"/>
        <v/>
      </c>
      <c r="I4787" s="4" t="str">
        <f t="shared" si="372"/>
        <v/>
      </c>
      <c r="J4787" s="4" t="str">
        <f t="shared" si="373"/>
        <v/>
      </c>
      <c r="K4787" s="4" t="str">
        <f>IF(ISERROR(MATCH(A4787,SEM_20201201_20210416!A:A,0)),"","Y")</f>
        <v/>
      </c>
      <c r="L4787" s="4" t="str">
        <f>IF(K4787="Y",VLOOKUP($A4787,SEM_20201201_20210416!$A:$G,3,FALSE),"")</f>
        <v/>
      </c>
      <c r="M4787" s="4" t="str">
        <f>IF(K4787="Y",VLOOKUP($A4787,SEM_20201201_20210416!$A:$G,4,FALSE),"")</f>
        <v/>
      </c>
      <c r="N4787" s="1" t="str">
        <f>IFERROR(VLOOKUP(A4787,SEM_20201201_20210416!A:F,6,FALSE),"")</f>
        <v/>
      </c>
      <c r="O4787" s="4" t="str">
        <f t="shared" si="374"/>
        <v/>
      </c>
      <c r="P4787" s="4" t="str">
        <f t="shared" si="375"/>
        <v/>
      </c>
    </row>
    <row r="4788" spans="1:16">
      <c r="A4788" s="3" t="s">
        <v>5392</v>
      </c>
      <c r="B4788">
        <v>1</v>
      </c>
      <c r="C4788">
        <v>0</v>
      </c>
      <c r="D4788" s="1">
        <v>0</v>
      </c>
      <c r="E4788" s="2">
        <v>3</v>
      </c>
      <c r="H4788" s="4" t="str">
        <f t="shared" si="371"/>
        <v/>
      </c>
      <c r="I4788" s="4" t="str">
        <f t="shared" si="372"/>
        <v/>
      </c>
      <c r="J4788" s="4" t="str">
        <f t="shared" si="373"/>
        <v/>
      </c>
      <c r="K4788" s="4" t="str">
        <f>IF(ISERROR(MATCH(A4788,SEM_20201201_20210416!A:A,0)),"","Y")</f>
        <v/>
      </c>
      <c r="L4788" s="4" t="str">
        <f>IF(K4788="Y",VLOOKUP($A4788,SEM_20201201_20210416!$A:$G,3,FALSE),"")</f>
        <v/>
      </c>
      <c r="M4788" s="4" t="str">
        <f>IF(K4788="Y",VLOOKUP($A4788,SEM_20201201_20210416!$A:$G,4,FALSE),"")</f>
        <v/>
      </c>
      <c r="N4788" s="1" t="str">
        <f>IFERROR(VLOOKUP(A4788,SEM_20201201_20210416!A:F,6,FALSE),"")</f>
        <v/>
      </c>
      <c r="O4788" s="4" t="str">
        <f t="shared" si="374"/>
        <v/>
      </c>
      <c r="P4788" s="4" t="str">
        <f t="shared" si="375"/>
        <v/>
      </c>
    </row>
    <row r="4789" spans="1:16">
      <c r="A4789" s="3" t="s">
        <v>5469</v>
      </c>
      <c r="B4789">
        <v>1</v>
      </c>
      <c r="C4789">
        <v>0</v>
      </c>
      <c r="D4789" s="1">
        <v>0</v>
      </c>
      <c r="E4789" s="2">
        <v>3</v>
      </c>
      <c r="H4789" s="4" t="str">
        <f t="shared" si="371"/>
        <v/>
      </c>
      <c r="I4789" s="4" t="str">
        <f t="shared" si="372"/>
        <v/>
      </c>
      <c r="J4789" s="4" t="str">
        <f t="shared" si="373"/>
        <v/>
      </c>
      <c r="K4789" s="4" t="str">
        <f>IF(ISERROR(MATCH(A4789,SEM_20201201_20210416!A:A,0)),"","Y")</f>
        <v/>
      </c>
      <c r="L4789" s="4" t="str">
        <f>IF(K4789="Y",VLOOKUP($A4789,SEM_20201201_20210416!$A:$G,3,FALSE),"")</f>
        <v/>
      </c>
      <c r="M4789" s="4" t="str">
        <f>IF(K4789="Y",VLOOKUP($A4789,SEM_20201201_20210416!$A:$G,4,FALSE),"")</f>
        <v/>
      </c>
      <c r="N4789" s="1" t="str">
        <f>IFERROR(VLOOKUP(A4789,SEM_20201201_20210416!A:F,6,FALSE),"")</f>
        <v/>
      </c>
      <c r="O4789" s="4" t="str">
        <f t="shared" si="374"/>
        <v/>
      </c>
      <c r="P4789" s="4" t="str">
        <f t="shared" si="375"/>
        <v/>
      </c>
    </row>
    <row r="4790" spans="1:16">
      <c r="A4790" s="3" t="s">
        <v>5480</v>
      </c>
      <c r="B4790">
        <v>1</v>
      </c>
      <c r="C4790">
        <v>0</v>
      </c>
      <c r="D4790" s="1">
        <v>0</v>
      </c>
      <c r="E4790" s="2">
        <v>3</v>
      </c>
      <c r="H4790" s="4" t="str">
        <f t="shared" si="371"/>
        <v/>
      </c>
      <c r="I4790" s="4" t="str">
        <f t="shared" si="372"/>
        <v/>
      </c>
      <c r="J4790" s="4" t="str">
        <f t="shared" si="373"/>
        <v/>
      </c>
      <c r="K4790" s="4" t="str">
        <f>IF(ISERROR(MATCH(A4790,SEM_20201201_20210416!A:A,0)),"","Y")</f>
        <v/>
      </c>
      <c r="L4790" s="4" t="str">
        <f>IF(K4790="Y",VLOOKUP($A4790,SEM_20201201_20210416!$A:$G,3,FALSE),"")</f>
        <v/>
      </c>
      <c r="M4790" s="4" t="str">
        <f>IF(K4790="Y",VLOOKUP($A4790,SEM_20201201_20210416!$A:$G,4,FALSE),"")</f>
        <v/>
      </c>
      <c r="N4790" s="1" t="str">
        <f>IFERROR(VLOOKUP(A4790,SEM_20201201_20210416!A:F,6,FALSE),"")</f>
        <v/>
      </c>
      <c r="O4790" s="4" t="str">
        <f t="shared" si="374"/>
        <v/>
      </c>
      <c r="P4790" s="4" t="str">
        <f t="shared" si="375"/>
        <v/>
      </c>
    </row>
    <row r="4791" spans="1:16">
      <c r="A4791" s="3" t="s">
        <v>5481</v>
      </c>
      <c r="B4791">
        <v>1</v>
      </c>
      <c r="C4791">
        <v>0</v>
      </c>
      <c r="D4791" s="1">
        <v>0</v>
      </c>
      <c r="E4791" s="2">
        <v>3</v>
      </c>
      <c r="H4791" s="4" t="str">
        <f t="shared" si="371"/>
        <v/>
      </c>
      <c r="I4791" s="4" t="str">
        <f t="shared" si="372"/>
        <v/>
      </c>
      <c r="J4791" s="4" t="str">
        <f t="shared" si="373"/>
        <v/>
      </c>
      <c r="K4791" s="4" t="str">
        <f>IF(ISERROR(MATCH(A4791,SEM_20201201_20210416!A:A,0)),"","Y")</f>
        <v/>
      </c>
      <c r="L4791" s="4" t="str">
        <f>IF(K4791="Y",VLOOKUP($A4791,SEM_20201201_20210416!$A:$G,3,FALSE),"")</f>
        <v/>
      </c>
      <c r="M4791" s="4" t="str">
        <f>IF(K4791="Y",VLOOKUP($A4791,SEM_20201201_20210416!$A:$G,4,FALSE),"")</f>
        <v/>
      </c>
      <c r="N4791" s="1" t="str">
        <f>IFERROR(VLOOKUP(A4791,SEM_20201201_20210416!A:F,6,FALSE),"")</f>
        <v/>
      </c>
      <c r="O4791" s="4" t="str">
        <f t="shared" si="374"/>
        <v/>
      </c>
      <c r="P4791" s="4" t="str">
        <f t="shared" si="375"/>
        <v/>
      </c>
    </row>
    <row r="4792" spans="1:16">
      <c r="A4792" s="3" t="s">
        <v>5488</v>
      </c>
      <c r="B4792">
        <v>1</v>
      </c>
      <c r="C4792">
        <v>0</v>
      </c>
      <c r="D4792" s="1">
        <v>0</v>
      </c>
      <c r="E4792" s="2">
        <v>3</v>
      </c>
      <c r="H4792" s="4" t="str">
        <f t="shared" si="371"/>
        <v/>
      </c>
      <c r="I4792" s="4" t="str">
        <f t="shared" si="372"/>
        <v/>
      </c>
      <c r="J4792" s="4" t="str">
        <f t="shared" si="373"/>
        <v/>
      </c>
      <c r="K4792" s="4" t="str">
        <f>IF(ISERROR(MATCH(A4792,SEM_20201201_20210416!A:A,0)),"","Y")</f>
        <v/>
      </c>
      <c r="L4792" s="4" t="str">
        <f>IF(K4792="Y",VLOOKUP($A4792,SEM_20201201_20210416!$A:$G,3,FALSE),"")</f>
        <v/>
      </c>
      <c r="M4792" s="4" t="str">
        <f>IF(K4792="Y",VLOOKUP($A4792,SEM_20201201_20210416!$A:$G,4,FALSE),"")</f>
        <v/>
      </c>
      <c r="N4792" s="1" t="str">
        <f>IFERROR(VLOOKUP(A4792,SEM_20201201_20210416!A:F,6,FALSE),"")</f>
        <v/>
      </c>
      <c r="O4792" s="4" t="str">
        <f t="shared" si="374"/>
        <v/>
      </c>
      <c r="P4792" s="4" t="str">
        <f t="shared" si="375"/>
        <v/>
      </c>
    </row>
    <row r="4793" spans="1:16">
      <c r="A4793" s="3" t="s">
        <v>5533</v>
      </c>
      <c r="B4793">
        <v>1</v>
      </c>
      <c r="C4793">
        <v>0</v>
      </c>
      <c r="D4793" s="1">
        <v>0</v>
      </c>
      <c r="E4793" s="2">
        <v>3</v>
      </c>
      <c r="H4793" s="4" t="str">
        <f t="shared" si="371"/>
        <v/>
      </c>
      <c r="I4793" s="4" t="str">
        <f t="shared" si="372"/>
        <v/>
      </c>
      <c r="J4793" s="4" t="str">
        <f t="shared" si="373"/>
        <v/>
      </c>
      <c r="K4793" s="4" t="str">
        <f>IF(ISERROR(MATCH(A4793,SEM_20201201_20210416!A:A,0)),"","Y")</f>
        <v/>
      </c>
      <c r="L4793" s="4" t="str">
        <f>IF(K4793="Y",VLOOKUP($A4793,SEM_20201201_20210416!$A:$G,3,FALSE),"")</f>
        <v/>
      </c>
      <c r="M4793" s="4" t="str">
        <f>IF(K4793="Y",VLOOKUP($A4793,SEM_20201201_20210416!$A:$G,4,FALSE),"")</f>
        <v/>
      </c>
      <c r="N4793" s="1" t="str">
        <f>IFERROR(VLOOKUP(A4793,SEM_20201201_20210416!A:F,6,FALSE),"")</f>
        <v/>
      </c>
      <c r="O4793" s="4" t="str">
        <f t="shared" si="374"/>
        <v/>
      </c>
      <c r="P4793" s="4" t="str">
        <f t="shared" si="375"/>
        <v/>
      </c>
    </row>
    <row r="4794" spans="1:16">
      <c r="A4794" s="3" t="s">
        <v>5591</v>
      </c>
      <c r="B4794">
        <v>1</v>
      </c>
      <c r="C4794">
        <v>0</v>
      </c>
      <c r="D4794" s="1">
        <v>0</v>
      </c>
      <c r="E4794" s="2">
        <v>3</v>
      </c>
      <c r="H4794" s="4" t="str">
        <f t="shared" si="371"/>
        <v/>
      </c>
      <c r="I4794" s="4" t="str">
        <f t="shared" si="372"/>
        <v/>
      </c>
      <c r="J4794" s="4" t="str">
        <f t="shared" si="373"/>
        <v/>
      </c>
      <c r="K4794" s="4" t="str">
        <f>IF(ISERROR(MATCH(A4794,SEM_20201201_20210416!A:A,0)),"","Y")</f>
        <v/>
      </c>
      <c r="L4794" s="4" t="str">
        <f>IF(K4794="Y",VLOOKUP($A4794,SEM_20201201_20210416!$A:$G,3,FALSE),"")</f>
        <v/>
      </c>
      <c r="M4794" s="4" t="str">
        <f>IF(K4794="Y",VLOOKUP($A4794,SEM_20201201_20210416!$A:$G,4,FALSE),"")</f>
        <v/>
      </c>
      <c r="N4794" s="1" t="str">
        <f>IFERROR(VLOOKUP(A4794,SEM_20201201_20210416!A:F,6,FALSE),"")</f>
        <v/>
      </c>
      <c r="O4794" s="4" t="str">
        <f t="shared" si="374"/>
        <v/>
      </c>
      <c r="P4794" s="4" t="str">
        <f t="shared" si="375"/>
        <v/>
      </c>
    </row>
    <row r="4795" spans="1:16">
      <c r="A4795" s="3" t="s">
        <v>5633</v>
      </c>
      <c r="B4795">
        <v>1</v>
      </c>
      <c r="C4795">
        <v>0</v>
      </c>
      <c r="D4795" s="1">
        <v>0</v>
      </c>
      <c r="E4795" s="2">
        <v>3</v>
      </c>
      <c r="H4795" s="4" t="str">
        <f t="shared" si="371"/>
        <v/>
      </c>
      <c r="I4795" s="4" t="str">
        <f t="shared" si="372"/>
        <v/>
      </c>
      <c r="J4795" s="4" t="str">
        <f t="shared" si="373"/>
        <v/>
      </c>
      <c r="K4795" s="4" t="str">
        <f>IF(ISERROR(MATCH(A4795,SEM_20201201_20210416!A:A,0)),"","Y")</f>
        <v/>
      </c>
      <c r="L4795" s="4" t="str">
        <f>IF(K4795="Y",VLOOKUP($A4795,SEM_20201201_20210416!$A:$G,3,FALSE),"")</f>
        <v/>
      </c>
      <c r="M4795" s="4" t="str">
        <f>IF(K4795="Y",VLOOKUP($A4795,SEM_20201201_20210416!$A:$G,4,FALSE),"")</f>
        <v/>
      </c>
      <c r="N4795" s="1" t="str">
        <f>IFERROR(VLOOKUP(A4795,SEM_20201201_20210416!A:F,6,FALSE),"")</f>
        <v/>
      </c>
      <c r="O4795" s="4" t="str">
        <f t="shared" si="374"/>
        <v/>
      </c>
      <c r="P4795" s="4" t="str">
        <f t="shared" si="375"/>
        <v/>
      </c>
    </row>
    <row r="4796" spans="1:16">
      <c r="A4796" s="3" t="s">
        <v>5677</v>
      </c>
      <c r="B4796">
        <v>1</v>
      </c>
      <c r="C4796">
        <v>0</v>
      </c>
      <c r="D4796" s="1">
        <v>0</v>
      </c>
      <c r="E4796" s="2">
        <v>3</v>
      </c>
      <c r="H4796" s="4" t="str">
        <f t="shared" si="371"/>
        <v/>
      </c>
      <c r="I4796" s="4" t="str">
        <f t="shared" si="372"/>
        <v/>
      </c>
      <c r="J4796" s="4" t="str">
        <f t="shared" si="373"/>
        <v/>
      </c>
      <c r="K4796" s="4" t="str">
        <f>IF(ISERROR(MATCH(A4796,SEM_20201201_20210416!A:A,0)),"","Y")</f>
        <v/>
      </c>
      <c r="L4796" s="4" t="str">
        <f>IF(K4796="Y",VLOOKUP($A4796,SEM_20201201_20210416!$A:$G,3,FALSE),"")</f>
        <v/>
      </c>
      <c r="M4796" s="4" t="str">
        <f>IF(K4796="Y",VLOOKUP($A4796,SEM_20201201_20210416!$A:$G,4,FALSE),"")</f>
        <v/>
      </c>
      <c r="N4796" s="1" t="str">
        <f>IFERROR(VLOOKUP(A4796,SEM_20201201_20210416!A:F,6,FALSE),"")</f>
        <v/>
      </c>
      <c r="O4796" s="4" t="str">
        <f t="shared" si="374"/>
        <v/>
      </c>
      <c r="P4796" s="4" t="str">
        <f t="shared" si="375"/>
        <v/>
      </c>
    </row>
    <row r="4797" spans="1:16">
      <c r="A4797" s="3" t="s">
        <v>5707</v>
      </c>
      <c r="B4797">
        <v>1</v>
      </c>
      <c r="C4797">
        <v>0</v>
      </c>
      <c r="D4797" s="1">
        <v>0</v>
      </c>
      <c r="E4797" s="2">
        <v>3</v>
      </c>
      <c r="H4797" s="4" t="str">
        <f t="shared" si="371"/>
        <v/>
      </c>
      <c r="I4797" s="4" t="str">
        <f t="shared" si="372"/>
        <v/>
      </c>
      <c r="J4797" s="4" t="str">
        <f t="shared" si="373"/>
        <v/>
      </c>
      <c r="K4797" s="4" t="str">
        <f>IF(ISERROR(MATCH(A4797,SEM_20201201_20210416!A:A,0)),"","Y")</f>
        <v/>
      </c>
      <c r="L4797" s="4" t="str">
        <f>IF(K4797="Y",VLOOKUP($A4797,SEM_20201201_20210416!$A:$G,3,FALSE),"")</f>
        <v/>
      </c>
      <c r="M4797" s="4" t="str">
        <f>IF(K4797="Y",VLOOKUP($A4797,SEM_20201201_20210416!$A:$G,4,FALSE),"")</f>
        <v/>
      </c>
      <c r="N4797" s="1" t="str">
        <f>IFERROR(VLOOKUP(A4797,SEM_20201201_20210416!A:F,6,FALSE),"")</f>
        <v/>
      </c>
      <c r="O4797" s="4" t="str">
        <f t="shared" si="374"/>
        <v/>
      </c>
      <c r="P4797" s="4" t="str">
        <f t="shared" si="375"/>
        <v/>
      </c>
    </row>
    <row r="4798" spans="1:16">
      <c r="A4798" s="3" t="s">
        <v>5777</v>
      </c>
      <c r="B4798">
        <v>1</v>
      </c>
      <c r="C4798">
        <v>0</v>
      </c>
      <c r="D4798" s="1">
        <v>0</v>
      </c>
      <c r="E4798" s="2">
        <v>3</v>
      </c>
      <c r="H4798" s="4" t="str">
        <f t="shared" si="371"/>
        <v/>
      </c>
      <c r="I4798" s="4" t="str">
        <f t="shared" si="372"/>
        <v/>
      </c>
      <c r="J4798" s="4" t="str">
        <f t="shared" si="373"/>
        <v/>
      </c>
      <c r="K4798" s="4" t="str">
        <f>IF(ISERROR(MATCH(A4798,SEM_20201201_20210416!A:A,0)),"","Y")</f>
        <v/>
      </c>
      <c r="L4798" s="4" t="str">
        <f>IF(K4798="Y",VLOOKUP($A4798,SEM_20201201_20210416!$A:$G,3,FALSE),"")</f>
        <v/>
      </c>
      <c r="M4798" s="4" t="str">
        <f>IF(K4798="Y",VLOOKUP($A4798,SEM_20201201_20210416!$A:$G,4,FALSE),"")</f>
        <v/>
      </c>
      <c r="N4798" s="1" t="str">
        <f>IFERROR(VLOOKUP(A4798,SEM_20201201_20210416!A:F,6,FALSE),"")</f>
        <v/>
      </c>
      <c r="O4798" s="4" t="str">
        <f t="shared" si="374"/>
        <v/>
      </c>
      <c r="P4798" s="4" t="str">
        <f t="shared" si="375"/>
        <v/>
      </c>
    </row>
    <row r="4799" spans="1:16">
      <c r="A4799" s="3" t="s">
        <v>5802</v>
      </c>
      <c r="B4799">
        <v>1</v>
      </c>
      <c r="C4799">
        <v>0</v>
      </c>
      <c r="D4799" s="1">
        <v>0</v>
      </c>
      <c r="E4799" s="2">
        <v>3</v>
      </c>
      <c r="H4799" s="4" t="str">
        <f t="shared" si="371"/>
        <v/>
      </c>
      <c r="I4799" s="4" t="str">
        <f t="shared" si="372"/>
        <v/>
      </c>
      <c r="J4799" s="4" t="str">
        <f t="shared" si="373"/>
        <v/>
      </c>
      <c r="K4799" s="4" t="str">
        <f>IF(ISERROR(MATCH(A4799,SEM_20201201_20210416!A:A,0)),"","Y")</f>
        <v/>
      </c>
      <c r="L4799" s="4" t="str">
        <f>IF(K4799="Y",VLOOKUP($A4799,SEM_20201201_20210416!$A:$G,3,FALSE),"")</f>
        <v/>
      </c>
      <c r="M4799" s="4" t="str">
        <f>IF(K4799="Y",VLOOKUP($A4799,SEM_20201201_20210416!$A:$G,4,FALSE),"")</f>
        <v/>
      </c>
      <c r="N4799" s="1" t="str">
        <f>IFERROR(VLOOKUP(A4799,SEM_20201201_20210416!A:F,6,FALSE),"")</f>
        <v/>
      </c>
      <c r="O4799" s="4" t="str">
        <f t="shared" si="374"/>
        <v/>
      </c>
      <c r="P4799" s="4" t="str">
        <f t="shared" si="375"/>
        <v/>
      </c>
    </row>
    <row r="4800" spans="1:16">
      <c r="A4800" s="3" t="s">
        <v>5807</v>
      </c>
      <c r="B4800">
        <v>1</v>
      </c>
      <c r="C4800">
        <v>0</v>
      </c>
      <c r="D4800" s="1">
        <v>0</v>
      </c>
      <c r="E4800" s="2">
        <v>3</v>
      </c>
      <c r="H4800" s="4" t="str">
        <f t="shared" si="371"/>
        <v/>
      </c>
      <c r="I4800" s="4" t="str">
        <f t="shared" si="372"/>
        <v/>
      </c>
      <c r="J4800" s="4" t="str">
        <f t="shared" si="373"/>
        <v/>
      </c>
      <c r="K4800" s="4" t="str">
        <f>IF(ISERROR(MATCH(A4800,SEM_20201201_20210416!A:A,0)),"","Y")</f>
        <v/>
      </c>
      <c r="L4800" s="4" t="str">
        <f>IF(K4800="Y",VLOOKUP($A4800,SEM_20201201_20210416!$A:$G,3,FALSE),"")</f>
        <v/>
      </c>
      <c r="M4800" s="4" t="str">
        <f>IF(K4800="Y",VLOOKUP($A4800,SEM_20201201_20210416!$A:$G,4,FALSE),"")</f>
        <v/>
      </c>
      <c r="N4800" s="1" t="str">
        <f>IFERROR(VLOOKUP(A4800,SEM_20201201_20210416!A:F,6,FALSE),"")</f>
        <v/>
      </c>
      <c r="O4800" s="4" t="str">
        <f t="shared" si="374"/>
        <v/>
      </c>
      <c r="P4800" s="4" t="str">
        <f t="shared" si="375"/>
        <v/>
      </c>
    </row>
    <row r="4801" spans="1:16">
      <c r="A4801" s="3" t="s">
        <v>5870</v>
      </c>
      <c r="B4801">
        <v>1</v>
      </c>
      <c r="C4801">
        <v>0</v>
      </c>
      <c r="D4801" s="1">
        <v>0</v>
      </c>
      <c r="E4801" s="2">
        <v>3</v>
      </c>
      <c r="H4801" s="4" t="str">
        <f t="shared" si="371"/>
        <v/>
      </c>
      <c r="I4801" s="4" t="str">
        <f t="shared" si="372"/>
        <v/>
      </c>
      <c r="J4801" s="4" t="str">
        <f t="shared" si="373"/>
        <v/>
      </c>
      <c r="K4801" s="4" t="str">
        <f>IF(ISERROR(MATCH(A4801,SEM_20201201_20210416!A:A,0)),"","Y")</f>
        <v/>
      </c>
      <c r="L4801" s="4" t="str">
        <f>IF(K4801="Y",VLOOKUP($A4801,SEM_20201201_20210416!$A:$G,3,FALSE),"")</f>
        <v/>
      </c>
      <c r="M4801" s="4" t="str">
        <f>IF(K4801="Y",VLOOKUP($A4801,SEM_20201201_20210416!$A:$G,4,FALSE),"")</f>
        <v/>
      </c>
      <c r="N4801" s="1" t="str">
        <f>IFERROR(VLOOKUP(A4801,SEM_20201201_20210416!A:F,6,FALSE),"")</f>
        <v/>
      </c>
      <c r="O4801" s="4" t="str">
        <f t="shared" si="374"/>
        <v/>
      </c>
      <c r="P4801" s="4" t="str">
        <f t="shared" si="375"/>
        <v/>
      </c>
    </row>
    <row r="4802" spans="1:16">
      <c r="A4802" s="3" t="s">
        <v>5879</v>
      </c>
      <c r="B4802">
        <v>1</v>
      </c>
      <c r="C4802">
        <v>0</v>
      </c>
      <c r="D4802" s="1">
        <v>0</v>
      </c>
      <c r="E4802" s="2">
        <v>3</v>
      </c>
      <c r="H4802" s="4" t="str">
        <f t="shared" si="371"/>
        <v/>
      </c>
      <c r="I4802" s="4" t="str">
        <f t="shared" si="372"/>
        <v/>
      </c>
      <c r="J4802" s="4" t="str">
        <f t="shared" si="373"/>
        <v/>
      </c>
      <c r="K4802" s="4" t="str">
        <f>IF(ISERROR(MATCH(A4802,SEM_20201201_20210416!A:A,0)),"","Y")</f>
        <v/>
      </c>
      <c r="L4802" s="4" t="str">
        <f>IF(K4802="Y",VLOOKUP($A4802,SEM_20201201_20210416!$A:$G,3,FALSE),"")</f>
        <v/>
      </c>
      <c r="M4802" s="4" t="str">
        <f>IF(K4802="Y",VLOOKUP($A4802,SEM_20201201_20210416!$A:$G,4,FALSE),"")</f>
        <v/>
      </c>
      <c r="N4802" s="1" t="str">
        <f>IFERROR(VLOOKUP(A4802,SEM_20201201_20210416!A:F,6,FALSE),"")</f>
        <v/>
      </c>
      <c r="O4802" s="4" t="str">
        <f t="shared" si="374"/>
        <v/>
      </c>
      <c r="P4802" s="4" t="str">
        <f t="shared" si="375"/>
        <v/>
      </c>
    </row>
    <row r="4803" spans="1:16">
      <c r="A4803" s="3" t="s">
        <v>5923</v>
      </c>
      <c r="B4803">
        <v>1</v>
      </c>
      <c r="C4803">
        <v>0</v>
      </c>
      <c r="D4803" s="1">
        <v>0</v>
      </c>
      <c r="E4803" s="2">
        <v>3</v>
      </c>
      <c r="H4803" s="4" t="str">
        <f t="shared" ref="H4803:H4866" si="376">IF(AND(E4803&gt;=2,E4803&lt;3),"Y","")</f>
        <v/>
      </c>
      <c r="I4803" s="4" t="str">
        <f t="shared" ref="I4803:I4866" si="377">IF(AND(E4803&gt;=4,E4803&lt;5),"Y","")</f>
        <v/>
      </c>
      <c r="J4803" s="4" t="str">
        <f t="shared" ref="J4803:J4866" si="378">IF(AND(E4803&gt;=6,E4803&lt;7),"Y","")</f>
        <v/>
      </c>
      <c r="K4803" s="4" t="str">
        <f>IF(ISERROR(MATCH(A4803,SEM_20201201_20210416!A:A,0)),"","Y")</f>
        <v/>
      </c>
      <c r="L4803" s="4" t="str">
        <f>IF(K4803="Y",VLOOKUP($A4803,SEM_20201201_20210416!$A:$G,3,FALSE),"")</f>
        <v/>
      </c>
      <c r="M4803" s="4" t="str">
        <f>IF(K4803="Y",VLOOKUP($A4803,SEM_20201201_20210416!$A:$G,4,FALSE),"")</f>
        <v/>
      </c>
      <c r="N4803" s="1" t="str">
        <f>IFERROR(VLOOKUP(A4803,SEM_20201201_20210416!A:F,6,FALSE),"")</f>
        <v/>
      </c>
      <c r="O4803" s="4" t="str">
        <f t="shared" ref="O4803:O4866" si="379">IF(AND(K4803="Y",M4803&gt;C4803),"Y","")</f>
        <v/>
      </c>
      <c r="P4803" s="4" t="str">
        <f t="shared" ref="P4803:P4866" si="380">IF(AND(G4803&lt;&gt;"N",E4803&gt;$V$1,D4803&lt;$V$2,B4803&gt;=$V$3),"Y","")</f>
        <v/>
      </c>
    </row>
    <row r="4804" spans="1:16">
      <c r="A4804" s="3" t="s">
        <v>5935</v>
      </c>
      <c r="B4804">
        <v>1</v>
      </c>
      <c r="C4804">
        <v>0</v>
      </c>
      <c r="D4804" s="1">
        <v>0</v>
      </c>
      <c r="E4804" s="2">
        <v>3</v>
      </c>
      <c r="H4804" s="4" t="str">
        <f t="shared" si="376"/>
        <v/>
      </c>
      <c r="I4804" s="4" t="str">
        <f t="shared" si="377"/>
        <v/>
      </c>
      <c r="J4804" s="4" t="str">
        <f t="shared" si="378"/>
        <v/>
      </c>
      <c r="K4804" s="4" t="str">
        <f>IF(ISERROR(MATCH(A4804,SEM_20201201_20210416!A:A,0)),"","Y")</f>
        <v/>
      </c>
      <c r="L4804" s="4" t="str">
        <f>IF(K4804="Y",VLOOKUP($A4804,SEM_20201201_20210416!$A:$G,3,FALSE),"")</f>
        <v/>
      </c>
      <c r="M4804" s="4" t="str">
        <f>IF(K4804="Y",VLOOKUP($A4804,SEM_20201201_20210416!$A:$G,4,FALSE),"")</f>
        <v/>
      </c>
      <c r="N4804" s="1" t="str">
        <f>IFERROR(VLOOKUP(A4804,SEM_20201201_20210416!A:F,6,FALSE),"")</f>
        <v/>
      </c>
      <c r="O4804" s="4" t="str">
        <f t="shared" si="379"/>
        <v/>
      </c>
      <c r="P4804" s="4" t="str">
        <f t="shared" si="380"/>
        <v/>
      </c>
    </row>
    <row r="4805" spans="1:16">
      <c r="A4805" s="3" t="s">
        <v>5978</v>
      </c>
      <c r="B4805">
        <v>1</v>
      </c>
      <c r="C4805">
        <v>0</v>
      </c>
      <c r="D4805" s="1">
        <v>0</v>
      </c>
      <c r="E4805" s="2">
        <v>3</v>
      </c>
      <c r="H4805" s="4" t="str">
        <f t="shared" si="376"/>
        <v/>
      </c>
      <c r="I4805" s="4" t="str">
        <f t="shared" si="377"/>
        <v/>
      </c>
      <c r="J4805" s="4" t="str">
        <f t="shared" si="378"/>
        <v/>
      </c>
      <c r="K4805" s="4" t="str">
        <f>IF(ISERROR(MATCH(A4805,SEM_20201201_20210416!A:A,0)),"","Y")</f>
        <v/>
      </c>
      <c r="L4805" s="4" t="str">
        <f>IF(K4805="Y",VLOOKUP($A4805,SEM_20201201_20210416!$A:$G,3,FALSE),"")</f>
        <v/>
      </c>
      <c r="M4805" s="4" t="str">
        <f>IF(K4805="Y",VLOOKUP($A4805,SEM_20201201_20210416!$A:$G,4,FALSE),"")</f>
        <v/>
      </c>
      <c r="N4805" s="1" t="str">
        <f>IFERROR(VLOOKUP(A4805,SEM_20201201_20210416!A:F,6,FALSE),"")</f>
        <v/>
      </c>
      <c r="O4805" s="4" t="str">
        <f t="shared" si="379"/>
        <v/>
      </c>
      <c r="P4805" s="4" t="str">
        <f t="shared" si="380"/>
        <v/>
      </c>
    </row>
    <row r="4806" spans="1:16">
      <c r="A4806" s="3" t="s">
        <v>6159</v>
      </c>
      <c r="B4806">
        <v>1</v>
      </c>
      <c r="C4806">
        <v>0</v>
      </c>
      <c r="D4806" s="1">
        <v>0</v>
      </c>
      <c r="E4806" s="2">
        <v>3</v>
      </c>
      <c r="H4806" s="4" t="str">
        <f t="shared" si="376"/>
        <v/>
      </c>
      <c r="I4806" s="4" t="str">
        <f t="shared" si="377"/>
        <v/>
      </c>
      <c r="J4806" s="4" t="str">
        <f t="shared" si="378"/>
        <v/>
      </c>
      <c r="K4806" s="4" t="str">
        <f>IF(ISERROR(MATCH(A4806,SEM_20201201_20210416!A:A,0)),"","Y")</f>
        <v/>
      </c>
      <c r="L4806" s="4" t="str">
        <f>IF(K4806="Y",VLOOKUP($A4806,SEM_20201201_20210416!$A:$G,3,FALSE),"")</f>
        <v/>
      </c>
      <c r="M4806" s="4" t="str">
        <f>IF(K4806="Y",VLOOKUP($A4806,SEM_20201201_20210416!$A:$G,4,FALSE),"")</f>
        <v/>
      </c>
      <c r="N4806" s="1" t="str">
        <f>IFERROR(VLOOKUP(A4806,SEM_20201201_20210416!A:F,6,FALSE),"")</f>
        <v/>
      </c>
      <c r="O4806" s="4" t="str">
        <f t="shared" si="379"/>
        <v/>
      </c>
      <c r="P4806" s="4" t="str">
        <f t="shared" si="380"/>
        <v/>
      </c>
    </row>
    <row r="4807" spans="1:16">
      <c r="A4807" s="3" t="s">
        <v>6208</v>
      </c>
      <c r="B4807">
        <v>1</v>
      </c>
      <c r="C4807">
        <v>0</v>
      </c>
      <c r="D4807" s="1">
        <v>0</v>
      </c>
      <c r="E4807" s="2">
        <v>3</v>
      </c>
      <c r="H4807" s="4" t="str">
        <f t="shared" si="376"/>
        <v/>
      </c>
      <c r="I4807" s="4" t="str">
        <f t="shared" si="377"/>
        <v/>
      </c>
      <c r="J4807" s="4" t="str">
        <f t="shared" si="378"/>
        <v/>
      </c>
      <c r="K4807" s="4" t="str">
        <f>IF(ISERROR(MATCH(A4807,SEM_20201201_20210416!A:A,0)),"","Y")</f>
        <v/>
      </c>
      <c r="L4807" s="4" t="str">
        <f>IF(K4807="Y",VLOOKUP($A4807,SEM_20201201_20210416!$A:$G,3,FALSE),"")</f>
        <v/>
      </c>
      <c r="M4807" s="4" t="str">
        <f>IF(K4807="Y",VLOOKUP($A4807,SEM_20201201_20210416!$A:$G,4,FALSE),"")</f>
        <v/>
      </c>
      <c r="N4807" s="1" t="str">
        <f>IFERROR(VLOOKUP(A4807,SEM_20201201_20210416!A:F,6,FALSE),"")</f>
        <v/>
      </c>
      <c r="O4807" s="4" t="str">
        <f t="shared" si="379"/>
        <v/>
      </c>
      <c r="P4807" s="4" t="str">
        <f t="shared" si="380"/>
        <v/>
      </c>
    </row>
    <row r="4808" spans="1:16">
      <c r="A4808" s="3" t="s">
        <v>6224</v>
      </c>
      <c r="B4808">
        <v>1</v>
      </c>
      <c r="C4808">
        <v>0</v>
      </c>
      <c r="D4808" s="1">
        <v>0</v>
      </c>
      <c r="E4808" s="2">
        <v>3</v>
      </c>
      <c r="H4808" s="4" t="str">
        <f t="shared" si="376"/>
        <v/>
      </c>
      <c r="I4808" s="4" t="str">
        <f t="shared" si="377"/>
        <v/>
      </c>
      <c r="J4808" s="4" t="str">
        <f t="shared" si="378"/>
        <v/>
      </c>
      <c r="K4808" s="4" t="str">
        <f>IF(ISERROR(MATCH(A4808,SEM_20201201_20210416!A:A,0)),"","Y")</f>
        <v/>
      </c>
      <c r="L4808" s="4" t="str">
        <f>IF(K4808="Y",VLOOKUP($A4808,SEM_20201201_20210416!$A:$G,3,FALSE),"")</f>
        <v/>
      </c>
      <c r="M4808" s="4" t="str">
        <f>IF(K4808="Y",VLOOKUP($A4808,SEM_20201201_20210416!$A:$G,4,FALSE),"")</f>
        <v/>
      </c>
      <c r="N4808" s="1" t="str">
        <f>IFERROR(VLOOKUP(A4808,SEM_20201201_20210416!A:F,6,FALSE),"")</f>
        <v/>
      </c>
      <c r="O4808" s="4" t="str">
        <f t="shared" si="379"/>
        <v/>
      </c>
      <c r="P4808" s="4" t="str">
        <f t="shared" si="380"/>
        <v/>
      </c>
    </row>
    <row r="4809" spans="1:16">
      <c r="A4809" s="3" t="s">
        <v>6247</v>
      </c>
      <c r="B4809">
        <v>1</v>
      </c>
      <c r="C4809">
        <v>0</v>
      </c>
      <c r="D4809" s="1">
        <v>0</v>
      </c>
      <c r="E4809" s="2">
        <v>3</v>
      </c>
      <c r="H4809" s="4" t="str">
        <f t="shared" si="376"/>
        <v/>
      </c>
      <c r="I4809" s="4" t="str">
        <f t="shared" si="377"/>
        <v/>
      </c>
      <c r="J4809" s="4" t="str">
        <f t="shared" si="378"/>
        <v/>
      </c>
      <c r="K4809" s="4" t="str">
        <f>IF(ISERROR(MATCH(A4809,SEM_20201201_20210416!A:A,0)),"","Y")</f>
        <v/>
      </c>
      <c r="L4809" s="4" t="str">
        <f>IF(K4809="Y",VLOOKUP($A4809,SEM_20201201_20210416!$A:$G,3,FALSE),"")</f>
        <v/>
      </c>
      <c r="M4809" s="4" t="str">
        <f>IF(K4809="Y",VLOOKUP($A4809,SEM_20201201_20210416!$A:$G,4,FALSE),"")</f>
        <v/>
      </c>
      <c r="N4809" s="1" t="str">
        <f>IFERROR(VLOOKUP(A4809,SEM_20201201_20210416!A:F,6,FALSE),"")</f>
        <v/>
      </c>
      <c r="O4809" s="4" t="str">
        <f t="shared" si="379"/>
        <v/>
      </c>
      <c r="P4809" s="4" t="str">
        <f t="shared" si="380"/>
        <v/>
      </c>
    </row>
    <row r="4810" spans="1:16">
      <c r="A4810" s="3" t="s">
        <v>6261</v>
      </c>
      <c r="B4810">
        <v>1</v>
      </c>
      <c r="C4810">
        <v>0</v>
      </c>
      <c r="D4810" s="1">
        <v>0</v>
      </c>
      <c r="E4810" s="2">
        <v>3</v>
      </c>
      <c r="H4810" s="4" t="str">
        <f t="shared" si="376"/>
        <v/>
      </c>
      <c r="I4810" s="4" t="str">
        <f t="shared" si="377"/>
        <v/>
      </c>
      <c r="J4810" s="4" t="str">
        <f t="shared" si="378"/>
        <v/>
      </c>
      <c r="K4810" s="4" t="str">
        <f>IF(ISERROR(MATCH(A4810,SEM_20201201_20210416!A:A,0)),"","Y")</f>
        <v/>
      </c>
      <c r="L4810" s="4" t="str">
        <f>IF(K4810="Y",VLOOKUP($A4810,SEM_20201201_20210416!$A:$G,3,FALSE),"")</f>
        <v/>
      </c>
      <c r="M4810" s="4" t="str">
        <f>IF(K4810="Y",VLOOKUP($A4810,SEM_20201201_20210416!$A:$G,4,FALSE),"")</f>
        <v/>
      </c>
      <c r="N4810" s="1" t="str">
        <f>IFERROR(VLOOKUP(A4810,SEM_20201201_20210416!A:F,6,FALSE),"")</f>
        <v/>
      </c>
      <c r="O4810" s="4" t="str">
        <f t="shared" si="379"/>
        <v/>
      </c>
      <c r="P4810" s="4" t="str">
        <f t="shared" si="380"/>
        <v/>
      </c>
    </row>
    <row r="4811" spans="1:16">
      <c r="A4811" s="3" t="s">
        <v>6271</v>
      </c>
      <c r="B4811">
        <v>1</v>
      </c>
      <c r="C4811">
        <v>0</v>
      </c>
      <c r="D4811" s="1">
        <v>0</v>
      </c>
      <c r="E4811" s="2">
        <v>3</v>
      </c>
      <c r="H4811" s="4" t="str">
        <f t="shared" si="376"/>
        <v/>
      </c>
      <c r="I4811" s="4" t="str">
        <f t="shared" si="377"/>
        <v/>
      </c>
      <c r="J4811" s="4" t="str">
        <f t="shared" si="378"/>
        <v/>
      </c>
      <c r="K4811" s="4" t="str">
        <f>IF(ISERROR(MATCH(A4811,SEM_20201201_20210416!A:A,0)),"","Y")</f>
        <v/>
      </c>
      <c r="L4811" s="4" t="str">
        <f>IF(K4811="Y",VLOOKUP($A4811,SEM_20201201_20210416!$A:$G,3,FALSE),"")</f>
        <v/>
      </c>
      <c r="M4811" s="4" t="str">
        <f>IF(K4811="Y",VLOOKUP($A4811,SEM_20201201_20210416!$A:$G,4,FALSE),"")</f>
        <v/>
      </c>
      <c r="N4811" s="1" t="str">
        <f>IFERROR(VLOOKUP(A4811,SEM_20201201_20210416!A:F,6,FALSE),"")</f>
        <v/>
      </c>
      <c r="O4811" s="4" t="str">
        <f t="shared" si="379"/>
        <v/>
      </c>
      <c r="P4811" s="4" t="str">
        <f t="shared" si="380"/>
        <v/>
      </c>
    </row>
    <row r="4812" spans="1:16">
      <c r="A4812" s="3" t="s">
        <v>6294</v>
      </c>
      <c r="B4812">
        <v>1</v>
      </c>
      <c r="C4812">
        <v>0</v>
      </c>
      <c r="D4812" s="1">
        <v>0</v>
      </c>
      <c r="E4812" s="2">
        <v>3</v>
      </c>
      <c r="H4812" s="4" t="str">
        <f t="shared" si="376"/>
        <v/>
      </c>
      <c r="I4812" s="4" t="str">
        <f t="shared" si="377"/>
        <v/>
      </c>
      <c r="J4812" s="4" t="str">
        <f t="shared" si="378"/>
        <v/>
      </c>
      <c r="K4812" s="4" t="str">
        <f>IF(ISERROR(MATCH(A4812,SEM_20201201_20210416!A:A,0)),"","Y")</f>
        <v/>
      </c>
      <c r="L4812" s="4" t="str">
        <f>IF(K4812="Y",VLOOKUP($A4812,SEM_20201201_20210416!$A:$G,3,FALSE),"")</f>
        <v/>
      </c>
      <c r="M4812" s="4" t="str">
        <f>IF(K4812="Y",VLOOKUP($A4812,SEM_20201201_20210416!$A:$G,4,FALSE),"")</f>
        <v/>
      </c>
      <c r="N4812" s="1" t="str">
        <f>IFERROR(VLOOKUP(A4812,SEM_20201201_20210416!A:F,6,FALSE),"")</f>
        <v/>
      </c>
      <c r="O4812" s="4" t="str">
        <f t="shared" si="379"/>
        <v/>
      </c>
      <c r="P4812" s="4" t="str">
        <f t="shared" si="380"/>
        <v/>
      </c>
    </row>
    <row r="4813" spans="1:16">
      <c r="A4813" s="3" t="s">
        <v>6337</v>
      </c>
      <c r="B4813">
        <v>1</v>
      </c>
      <c r="C4813">
        <v>0</v>
      </c>
      <c r="D4813" s="1">
        <v>0</v>
      </c>
      <c r="E4813" s="2">
        <v>3</v>
      </c>
      <c r="H4813" s="4" t="str">
        <f t="shared" si="376"/>
        <v/>
      </c>
      <c r="I4813" s="4" t="str">
        <f t="shared" si="377"/>
        <v/>
      </c>
      <c r="J4813" s="4" t="str">
        <f t="shared" si="378"/>
        <v/>
      </c>
      <c r="K4813" s="4" t="str">
        <f>IF(ISERROR(MATCH(A4813,SEM_20201201_20210416!A:A,0)),"","Y")</f>
        <v/>
      </c>
      <c r="L4813" s="4" t="str">
        <f>IF(K4813="Y",VLOOKUP($A4813,SEM_20201201_20210416!$A:$G,3,FALSE),"")</f>
        <v/>
      </c>
      <c r="M4813" s="4" t="str">
        <f>IF(K4813="Y",VLOOKUP($A4813,SEM_20201201_20210416!$A:$G,4,FALSE),"")</f>
        <v/>
      </c>
      <c r="N4813" s="1" t="str">
        <f>IFERROR(VLOOKUP(A4813,SEM_20201201_20210416!A:F,6,FALSE),"")</f>
        <v/>
      </c>
      <c r="O4813" s="4" t="str">
        <f t="shared" si="379"/>
        <v/>
      </c>
      <c r="P4813" s="4" t="str">
        <f t="shared" si="380"/>
        <v/>
      </c>
    </row>
    <row r="4814" spans="1:16">
      <c r="A4814" s="3" t="s">
        <v>6373</v>
      </c>
      <c r="B4814">
        <v>1</v>
      </c>
      <c r="C4814">
        <v>0</v>
      </c>
      <c r="D4814" s="1">
        <v>0</v>
      </c>
      <c r="E4814" s="2">
        <v>3</v>
      </c>
      <c r="H4814" s="4" t="str">
        <f t="shared" si="376"/>
        <v/>
      </c>
      <c r="I4814" s="4" t="str">
        <f t="shared" si="377"/>
        <v/>
      </c>
      <c r="J4814" s="4" t="str">
        <f t="shared" si="378"/>
        <v/>
      </c>
      <c r="K4814" s="4" t="str">
        <f>IF(ISERROR(MATCH(A4814,SEM_20201201_20210416!A:A,0)),"","Y")</f>
        <v/>
      </c>
      <c r="L4814" s="4" t="str">
        <f>IF(K4814="Y",VLOOKUP($A4814,SEM_20201201_20210416!$A:$G,3,FALSE),"")</f>
        <v/>
      </c>
      <c r="M4814" s="4" t="str">
        <f>IF(K4814="Y",VLOOKUP($A4814,SEM_20201201_20210416!$A:$G,4,FALSE),"")</f>
        <v/>
      </c>
      <c r="N4814" s="1" t="str">
        <f>IFERROR(VLOOKUP(A4814,SEM_20201201_20210416!A:F,6,FALSE),"")</f>
        <v/>
      </c>
      <c r="O4814" s="4" t="str">
        <f t="shared" si="379"/>
        <v/>
      </c>
      <c r="P4814" s="4" t="str">
        <f t="shared" si="380"/>
        <v/>
      </c>
    </row>
    <row r="4815" spans="1:16">
      <c r="A4815" s="3" t="s">
        <v>6374</v>
      </c>
      <c r="B4815">
        <v>1</v>
      </c>
      <c r="C4815">
        <v>0</v>
      </c>
      <c r="D4815" s="1">
        <v>0</v>
      </c>
      <c r="E4815" s="2">
        <v>3</v>
      </c>
      <c r="H4815" s="4" t="str">
        <f t="shared" si="376"/>
        <v/>
      </c>
      <c r="I4815" s="4" t="str">
        <f t="shared" si="377"/>
        <v/>
      </c>
      <c r="J4815" s="4" t="str">
        <f t="shared" si="378"/>
        <v/>
      </c>
      <c r="K4815" s="4" t="str">
        <f>IF(ISERROR(MATCH(A4815,SEM_20201201_20210416!A:A,0)),"","Y")</f>
        <v/>
      </c>
      <c r="L4815" s="4" t="str">
        <f>IF(K4815="Y",VLOOKUP($A4815,SEM_20201201_20210416!$A:$G,3,FALSE),"")</f>
        <v/>
      </c>
      <c r="M4815" s="4" t="str">
        <f>IF(K4815="Y",VLOOKUP($A4815,SEM_20201201_20210416!$A:$G,4,FALSE),"")</f>
        <v/>
      </c>
      <c r="N4815" s="1" t="str">
        <f>IFERROR(VLOOKUP(A4815,SEM_20201201_20210416!A:F,6,FALSE),"")</f>
        <v/>
      </c>
      <c r="O4815" s="4" t="str">
        <f t="shared" si="379"/>
        <v/>
      </c>
      <c r="P4815" s="4" t="str">
        <f t="shared" si="380"/>
        <v/>
      </c>
    </row>
    <row r="4816" spans="1:16">
      <c r="A4816" s="3" t="s">
        <v>6420</v>
      </c>
      <c r="B4816">
        <v>1</v>
      </c>
      <c r="C4816">
        <v>0</v>
      </c>
      <c r="D4816" s="1">
        <v>0</v>
      </c>
      <c r="E4816" s="2">
        <v>3</v>
      </c>
      <c r="H4816" s="4" t="str">
        <f t="shared" si="376"/>
        <v/>
      </c>
      <c r="I4816" s="4" t="str">
        <f t="shared" si="377"/>
        <v/>
      </c>
      <c r="J4816" s="4" t="str">
        <f t="shared" si="378"/>
        <v/>
      </c>
      <c r="K4816" s="4" t="str">
        <f>IF(ISERROR(MATCH(A4816,SEM_20201201_20210416!A:A,0)),"","Y")</f>
        <v/>
      </c>
      <c r="L4816" s="4" t="str">
        <f>IF(K4816="Y",VLOOKUP($A4816,SEM_20201201_20210416!$A:$G,3,FALSE),"")</f>
        <v/>
      </c>
      <c r="M4816" s="4" t="str">
        <f>IF(K4816="Y",VLOOKUP($A4816,SEM_20201201_20210416!$A:$G,4,FALSE),"")</f>
        <v/>
      </c>
      <c r="N4816" s="1" t="str">
        <f>IFERROR(VLOOKUP(A4816,SEM_20201201_20210416!A:F,6,FALSE),"")</f>
        <v/>
      </c>
      <c r="O4816" s="4" t="str">
        <f t="shared" si="379"/>
        <v/>
      </c>
      <c r="P4816" s="4" t="str">
        <f t="shared" si="380"/>
        <v/>
      </c>
    </row>
    <row r="4817" spans="1:16">
      <c r="A4817" s="3" t="s">
        <v>6481</v>
      </c>
      <c r="B4817">
        <v>1</v>
      </c>
      <c r="C4817">
        <v>0</v>
      </c>
      <c r="D4817" s="1">
        <v>0</v>
      </c>
      <c r="E4817" s="2">
        <v>3</v>
      </c>
      <c r="H4817" s="4" t="str">
        <f t="shared" si="376"/>
        <v/>
      </c>
      <c r="I4817" s="4" t="str">
        <f t="shared" si="377"/>
        <v/>
      </c>
      <c r="J4817" s="4" t="str">
        <f t="shared" si="378"/>
        <v/>
      </c>
      <c r="K4817" s="4" t="str">
        <f>IF(ISERROR(MATCH(A4817,SEM_20201201_20210416!A:A,0)),"","Y")</f>
        <v/>
      </c>
      <c r="L4817" s="4" t="str">
        <f>IF(K4817="Y",VLOOKUP($A4817,SEM_20201201_20210416!$A:$G,3,FALSE),"")</f>
        <v/>
      </c>
      <c r="M4817" s="4" t="str">
        <f>IF(K4817="Y",VLOOKUP($A4817,SEM_20201201_20210416!$A:$G,4,FALSE),"")</f>
        <v/>
      </c>
      <c r="N4817" s="1" t="str">
        <f>IFERROR(VLOOKUP(A4817,SEM_20201201_20210416!A:F,6,FALSE),"")</f>
        <v/>
      </c>
      <c r="O4817" s="4" t="str">
        <f t="shared" si="379"/>
        <v/>
      </c>
      <c r="P4817" s="4" t="str">
        <f t="shared" si="380"/>
        <v/>
      </c>
    </row>
    <row r="4818" spans="1:16">
      <c r="A4818" s="3" t="s">
        <v>6530</v>
      </c>
      <c r="B4818">
        <v>1</v>
      </c>
      <c r="C4818">
        <v>0</v>
      </c>
      <c r="D4818" s="1">
        <v>0</v>
      </c>
      <c r="E4818" s="2">
        <v>3</v>
      </c>
      <c r="H4818" s="4" t="str">
        <f t="shared" si="376"/>
        <v/>
      </c>
      <c r="I4818" s="4" t="str">
        <f t="shared" si="377"/>
        <v/>
      </c>
      <c r="J4818" s="4" t="str">
        <f t="shared" si="378"/>
        <v/>
      </c>
      <c r="K4818" s="4" t="str">
        <f>IF(ISERROR(MATCH(A4818,SEM_20201201_20210416!A:A,0)),"","Y")</f>
        <v/>
      </c>
      <c r="L4818" s="4" t="str">
        <f>IF(K4818="Y",VLOOKUP($A4818,SEM_20201201_20210416!$A:$G,3,FALSE),"")</f>
        <v/>
      </c>
      <c r="M4818" s="4" t="str">
        <f>IF(K4818="Y",VLOOKUP($A4818,SEM_20201201_20210416!$A:$G,4,FALSE),"")</f>
        <v/>
      </c>
      <c r="N4818" s="1" t="str">
        <f>IFERROR(VLOOKUP(A4818,SEM_20201201_20210416!A:F,6,FALSE),"")</f>
        <v/>
      </c>
      <c r="O4818" s="4" t="str">
        <f t="shared" si="379"/>
        <v/>
      </c>
      <c r="P4818" s="4" t="str">
        <f t="shared" si="380"/>
        <v/>
      </c>
    </row>
    <row r="4819" spans="1:16">
      <c r="A4819" s="3" t="s">
        <v>6536</v>
      </c>
      <c r="B4819">
        <v>1</v>
      </c>
      <c r="C4819">
        <v>0</v>
      </c>
      <c r="D4819" s="1">
        <v>0</v>
      </c>
      <c r="E4819" s="2">
        <v>3</v>
      </c>
      <c r="H4819" s="4" t="str">
        <f t="shared" si="376"/>
        <v/>
      </c>
      <c r="I4819" s="4" t="str">
        <f t="shared" si="377"/>
        <v/>
      </c>
      <c r="J4819" s="4" t="str">
        <f t="shared" si="378"/>
        <v/>
      </c>
      <c r="K4819" s="4" t="str">
        <f>IF(ISERROR(MATCH(A4819,SEM_20201201_20210416!A:A,0)),"","Y")</f>
        <v/>
      </c>
      <c r="L4819" s="4" t="str">
        <f>IF(K4819="Y",VLOOKUP($A4819,SEM_20201201_20210416!$A:$G,3,FALSE),"")</f>
        <v/>
      </c>
      <c r="M4819" s="4" t="str">
        <f>IF(K4819="Y",VLOOKUP($A4819,SEM_20201201_20210416!$A:$G,4,FALSE),"")</f>
        <v/>
      </c>
      <c r="N4819" s="1" t="str">
        <f>IFERROR(VLOOKUP(A4819,SEM_20201201_20210416!A:F,6,FALSE),"")</f>
        <v/>
      </c>
      <c r="O4819" s="4" t="str">
        <f t="shared" si="379"/>
        <v/>
      </c>
      <c r="P4819" s="4" t="str">
        <f t="shared" si="380"/>
        <v/>
      </c>
    </row>
    <row r="4820" spans="1:16">
      <c r="A4820" s="3" t="s">
        <v>6560</v>
      </c>
      <c r="B4820">
        <v>1</v>
      </c>
      <c r="C4820">
        <v>0</v>
      </c>
      <c r="D4820" s="1">
        <v>0</v>
      </c>
      <c r="E4820" s="2">
        <v>3</v>
      </c>
      <c r="H4820" s="4" t="str">
        <f t="shared" si="376"/>
        <v/>
      </c>
      <c r="I4820" s="4" t="str">
        <f t="shared" si="377"/>
        <v/>
      </c>
      <c r="J4820" s="4" t="str">
        <f t="shared" si="378"/>
        <v/>
      </c>
      <c r="K4820" s="4" t="str">
        <f>IF(ISERROR(MATCH(A4820,SEM_20201201_20210416!A:A,0)),"","Y")</f>
        <v/>
      </c>
      <c r="L4820" s="4" t="str">
        <f>IF(K4820="Y",VLOOKUP($A4820,SEM_20201201_20210416!$A:$G,3,FALSE),"")</f>
        <v/>
      </c>
      <c r="M4820" s="4" t="str">
        <f>IF(K4820="Y",VLOOKUP($A4820,SEM_20201201_20210416!$A:$G,4,FALSE),"")</f>
        <v/>
      </c>
      <c r="N4820" s="1" t="str">
        <f>IFERROR(VLOOKUP(A4820,SEM_20201201_20210416!A:F,6,FALSE),"")</f>
        <v/>
      </c>
      <c r="O4820" s="4" t="str">
        <f t="shared" si="379"/>
        <v/>
      </c>
      <c r="P4820" s="4" t="str">
        <f t="shared" si="380"/>
        <v/>
      </c>
    </row>
    <row r="4821" spans="1:16">
      <c r="A4821" s="3" t="s">
        <v>6561</v>
      </c>
      <c r="B4821">
        <v>1</v>
      </c>
      <c r="C4821">
        <v>0</v>
      </c>
      <c r="D4821" s="1">
        <v>0</v>
      </c>
      <c r="E4821" s="2">
        <v>3</v>
      </c>
      <c r="H4821" s="4" t="str">
        <f t="shared" si="376"/>
        <v/>
      </c>
      <c r="I4821" s="4" t="str">
        <f t="shared" si="377"/>
        <v/>
      </c>
      <c r="J4821" s="4" t="str">
        <f t="shared" si="378"/>
        <v/>
      </c>
      <c r="K4821" s="4" t="str">
        <f>IF(ISERROR(MATCH(A4821,SEM_20201201_20210416!A:A,0)),"","Y")</f>
        <v/>
      </c>
      <c r="L4821" s="4" t="str">
        <f>IF(K4821="Y",VLOOKUP($A4821,SEM_20201201_20210416!$A:$G,3,FALSE),"")</f>
        <v/>
      </c>
      <c r="M4821" s="4" t="str">
        <f>IF(K4821="Y",VLOOKUP($A4821,SEM_20201201_20210416!$A:$G,4,FALSE),"")</f>
        <v/>
      </c>
      <c r="N4821" s="1" t="str">
        <f>IFERROR(VLOOKUP(A4821,SEM_20201201_20210416!A:F,6,FALSE),"")</f>
        <v/>
      </c>
      <c r="O4821" s="4" t="str">
        <f t="shared" si="379"/>
        <v/>
      </c>
      <c r="P4821" s="4" t="str">
        <f t="shared" si="380"/>
        <v/>
      </c>
    </row>
    <row r="4822" spans="1:16">
      <c r="A4822" s="3" t="s">
        <v>6583</v>
      </c>
      <c r="B4822">
        <v>1</v>
      </c>
      <c r="C4822">
        <v>0</v>
      </c>
      <c r="D4822" s="1">
        <v>0</v>
      </c>
      <c r="E4822" s="2">
        <v>3</v>
      </c>
      <c r="H4822" s="4" t="str">
        <f t="shared" si="376"/>
        <v/>
      </c>
      <c r="I4822" s="4" t="str">
        <f t="shared" si="377"/>
        <v/>
      </c>
      <c r="J4822" s="4" t="str">
        <f t="shared" si="378"/>
        <v/>
      </c>
      <c r="K4822" s="4" t="str">
        <f>IF(ISERROR(MATCH(A4822,SEM_20201201_20210416!A:A,0)),"","Y")</f>
        <v/>
      </c>
      <c r="L4822" s="4" t="str">
        <f>IF(K4822="Y",VLOOKUP($A4822,SEM_20201201_20210416!$A:$G,3,FALSE),"")</f>
        <v/>
      </c>
      <c r="M4822" s="4" t="str">
        <f>IF(K4822="Y",VLOOKUP($A4822,SEM_20201201_20210416!$A:$G,4,FALSE),"")</f>
        <v/>
      </c>
      <c r="N4822" s="1" t="str">
        <f>IFERROR(VLOOKUP(A4822,SEM_20201201_20210416!A:F,6,FALSE),"")</f>
        <v/>
      </c>
      <c r="O4822" s="4" t="str">
        <f t="shared" si="379"/>
        <v/>
      </c>
      <c r="P4822" s="4" t="str">
        <f t="shared" si="380"/>
        <v/>
      </c>
    </row>
    <row r="4823" spans="1:16">
      <c r="A4823" s="3" t="s">
        <v>6676</v>
      </c>
      <c r="B4823">
        <v>1</v>
      </c>
      <c r="C4823">
        <v>0</v>
      </c>
      <c r="D4823" s="1">
        <v>0</v>
      </c>
      <c r="E4823" s="2">
        <v>3</v>
      </c>
      <c r="H4823" s="4" t="str">
        <f t="shared" si="376"/>
        <v/>
      </c>
      <c r="I4823" s="4" t="str">
        <f t="shared" si="377"/>
        <v/>
      </c>
      <c r="J4823" s="4" t="str">
        <f t="shared" si="378"/>
        <v/>
      </c>
      <c r="K4823" s="4" t="str">
        <f>IF(ISERROR(MATCH(A4823,SEM_20201201_20210416!A:A,0)),"","Y")</f>
        <v/>
      </c>
      <c r="L4823" s="4" t="str">
        <f>IF(K4823="Y",VLOOKUP($A4823,SEM_20201201_20210416!$A:$G,3,FALSE),"")</f>
        <v/>
      </c>
      <c r="M4823" s="4" t="str">
        <f>IF(K4823="Y",VLOOKUP($A4823,SEM_20201201_20210416!$A:$G,4,FALSE),"")</f>
        <v/>
      </c>
      <c r="N4823" s="1" t="str">
        <f>IFERROR(VLOOKUP(A4823,SEM_20201201_20210416!A:F,6,FALSE),"")</f>
        <v/>
      </c>
      <c r="O4823" s="4" t="str">
        <f t="shared" si="379"/>
        <v/>
      </c>
      <c r="P4823" s="4" t="str">
        <f t="shared" si="380"/>
        <v/>
      </c>
    </row>
    <row r="4824" spans="1:16">
      <c r="A4824" s="3" t="s">
        <v>4728</v>
      </c>
      <c r="B4824">
        <v>1</v>
      </c>
      <c r="C4824">
        <v>1</v>
      </c>
      <c r="D4824" s="1">
        <v>1</v>
      </c>
      <c r="E4824" s="2">
        <v>4</v>
      </c>
      <c r="H4824" s="4" t="str">
        <f t="shared" si="376"/>
        <v/>
      </c>
      <c r="I4824" s="4" t="str">
        <f t="shared" si="377"/>
        <v>Y</v>
      </c>
      <c r="J4824" s="4" t="str">
        <f t="shared" si="378"/>
        <v/>
      </c>
      <c r="K4824" s="4" t="str">
        <f>IF(ISERROR(MATCH(A4824,SEM_20201201_20210416!A:A,0)),"","Y")</f>
        <v/>
      </c>
      <c r="L4824" s="4" t="str">
        <f>IF(K4824="Y",VLOOKUP($A4824,SEM_20201201_20210416!$A:$G,3,FALSE),"")</f>
        <v/>
      </c>
      <c r="M4824" s="4" t="str">
        <f>IF(K4824="Y",VLOOKUP($A4824,SEM_20201201_20210416!$A:$G,4,FALSE),"")</f>
        <v/>
      </c>
      <c r="N4824" s="1" t="str">
        <f>IFERROR(VLOOKUP(A4824,SEM_20201201_20210416!A:F,6,FALSE),"")</f>
        <v/>
      </c>
      <c r="O4824" s="4" t="str">
        <f t="shared" si="379"/>
        <v/>
      </c>
      <c r="P4824" s="4" t="str">
        <f t="shared" si="380"/>
        <v/>
      </c>
    </row>
    <row r="4825" spans="1:16">
      <c r="A4825" s="3" t="s">
        <v>5280</v>
      </c>
      <c r="B4825">
        <v>1</v>
      </c>
      <c r="C4825">
        <v>1</v>
      </c>
      <c r="D4825" s="1">
        <v>1</v>
      </c>
      <c r="E4825" s="2">
        <v>4</v>
      </c>
      <c r="H4825" s="4" t="str">
        <f t="shared" si="376"/>
        <v/>
      </c>
      <c r="I4825" s="4" t="str">
        <f t="shared" si="377"/>
        <v>Y</v>
      </c>
      <c r="J4825" s="4" t="str">
        <f t="shared" si="378"/>
        <v/>
      </c>
      <c r="K4825" s="4" t="str">
        <f>IF(ISERROR(MATCH(A4825,SEM_20201201_20210416!A:A,0)),"","Y")</f>
        <v/>
      </c>
      <c r="L4825" s="4" t="str">
        <f>IF(K4825="Y",VLOOKUP($A4825,SEM_20201201_20210416!$A:$G,3,FALSE),"")</f>
        <v/>
      </c>
      <c r="M4825" s="4" t="str">
        <f>IF(K4825="Y",VLOOKUP($A4825,SEM_20201201_20210416!$A:$G,4,FALSE),"")</f>
        <v/>
      </c>
      <c r="N4825" s="1" t="str">
        <f>IFERROR(VLOOKUP(A4825,SEM_20201201_20210416!A:F,6,FALSE),"")</f>
        <v/>
      </c>
      <c r="O4825" s="4" t="str">
        <f t="shared" si="379"/>
        <v/>
      </c>
      <c r="P4825" s="4" t="str">
        <f t="shared" si="380"/>
        <v/>
      </c>
    </row>
    <row r="4826" spans="1:16">
      <c r="A4826" s="3" t="s">
        <v>5559</v>
      </c>
      <c r="B4826">
        <v>1</v>
      </c>
      <c r="C4826">
        <v>1</v>
      </c>
      <c r="D4826" s="1">
        <v>1</v>
      </c>
      <c r="E4826" s="2">
        <v>4</v>
      </c>
      <c r="H4826" s="4" t="str">
        <f t="shared" si="376"/>
        <v/>
      </c>
      <c r="I4826" s="4" t="str">
        <f t="shared" si="377"/>
        <v>Y</v>
      </c>
      <c r="J4826" s="4" t="str">
        <f t="shared" si="378"/>
        <v/>
      </c>
      <c r="K4826" s="4" t="str">
        <f>IF(ISERROR(MATCH(A4826,SEM_20201201_20210416!A:A,0)),"","Y")</f>
        <v/>
      </c>
      <c r="L4826" s="4" t="str">
        <f>IF(K4826="Y",VLOOKUP($A4826,SEM_20201201_20210416!$A:$G,3,FALSE),"")</f>
        <v/>
      </c>
      <c r="M4826" s="4" t="str">
        <f>IF(K4826="Y",VLOOKUP($A4826,SEM_20201201_20210416!$A:$G,4,FALSE),"")</f>
        <v/>
      </c>
      <c r="N4826" s="1" t="str">
        <f>IFERROR(VLOOKUP(A4826,SEM_20201201_20210416!A:F,6,FALSE),"")</f>
        <v/>
      </c>
      <c r="O4826" s="4" t="str">
        <f t="shared" si="379"/>
        <v/>
      </c>
      <c r="P4826" s="4" t="str">
        <f t="shared" si="380"/>
        <v/>
      </c>
    </row>
    <row r="4827" spans="1:16">
      <c r="A4827" s="3" t="s">
        <v>4589</v>
      </c>
      <c r="B4827">
        <v>1</v>
      </c>
      <c r="C4827">
        <v>0</v>
      </c>
      <c r="D4827" s="1">
        <v>0</v>
      </c>
      <c r="E4827" s="2">
        <v>4</v>
      </c>
      <c r="H4827" s="4" t="str">
        <f t="shared" si="376"/>
        <v/>
      </c>
      <c r="I4827" s="4" t="str">
        <f t="shared" si="377"/>
        <v>Y</v>
      </c>
      <c r="J4827" s="4" t="str">
        <f t="shared" si="378"/>
        <v/>
      </c>
      <c r="K4827" s="4" t="str">
        <f>IF(ISERROR(MATCH(A4827,SEM_20201201_20210416!A:A,0)),"","Y")</f>
        <v/>
      </c>
      <c r="L4827" s="4" t="str">
        <f>IF(K4827="Y",VLOOKUP($A4827,SEM_20201201_20210416!$A:$G,3,FALSE),"")</f>
        <v/>
      </c>
      <c r="M4827" s="4" t="str">
        <f>IF(K4827="Y",VLOOKUP($A4827,SEM_20201201_20210416!$A:$G,4,FALSE),"")</f>
        <v/>
      </c>
      <c r="N4827" s="1" t="str">
        <f>IFERROR(VLOOKUP(A4827,SEM_20201201_20210416!A:F,6,FALSE),"")</f>
        <v/>
      </c>
      <c r="O4827" s="4" t="str">
        <f t="shared" si="379"/>
        <v/>
      </c>
      <c r="P4827" s="4" t="str">
        <f t="shared" si="380"/>
        <v/>
      </c>
    </row>
    <row r="4828" spans="1:16">
      <c r="A4828" s="3" t="s">
        <v>4595</v>
      </c>
      <c r="B4828">
        <v>1</v>
      </c>
      <c r="C4828">
        <v>0</v>
      </c>
      <c r="D4828" s="1">
        <v>0</v>
      </c>
      <c r="E4828" s="2">
        <v>4</v>
      </c>
      <c r="H4828" s="4" t="str">
        <f t="shared" si="376"/>
        <v/>
      </c>
      <c r="I4828" s="4" t="str">
        <f t="shared" si="377"/>
        <v>Y</v>
      </c>
      <c r="J4828" s="4" t="str">
        <f t="shared" si="378"/>
        <v/>
      </c>
      <c r="K4828" s="4" t="str">
        <f>IF(ISERROR(MATCH(A4828,SEM_20201201_20210416!A:A,0)),"","Y")</f>
        <v/>
      </c>
      <c r="L4828" s="4" t="str">
        <f>IF(K4828="Y",VLOOKUP($A4828,SEM_20201201_20210416!$A:$G,3,FALSE),"")</f>
        <v/>
      </c>
      <c r="M4828" s="4" t="str">
        <f>IF(K4828="Y",VLOOKUP($A4828,SEM_20201201_20210416!$A:$G,4,FALSE),"")</f>
        <v/>
      </c>
      <c r="N4828" s="1" t="str">
        <f>IFERROR(VLOOKUP(A4828,SEM_20201201_20210416!A:F,6,FALSE),"")</f>
        <v/>
      </c>
      <c r="O4828" s="4" t="str">
        <f t="shared" si="379"/>
        <v/>
      </c>
      <c r="P4828" s="4" t="str">
        <f t="shared" si="380"/>
        <v/>
      </c>
    </row>
    <row r="4829" spans="1:16">
      <c r="A4829" s="3" t="s">
        <v>4630</v>
      </c>
      <c r="B4829">
        <v>1</v>
      </c>
      <c r="C4829">
        <v>0</v>
      </c>
      <c r="D4829" s="1">
        <v>0</v>
      </c>
      <c r="E4829" s="2">
        <v>4</v>
      </c>
      <c r="H4829" s="4" t="str">
        <f t="shared" si="376"/>
        <v/>
      </c>
      <c r="I4829" s="4" t="str">
        <f t="shared" si="377"/>
        <v>Y</v>
      </c>
      <c r="J4829" s="4" t="str">
        <f t="shared" si="378"/>
        <v/>
      </c>
      <c r="K4829" s="4" t="str">
        <f>IF(ISERROR(MATCH(A4829,SEM_20201201_20210416!A:A,0)),"","Y")</f>
        <v/>
      </c>
      <c r="L4829" s="4" t="str">
        <f>IF(K4829="Y",VLOOKUP($A4829,SEM_20201201_20210416!$A:$G,3,FALSE),"")</f>
        <v/>
      </c>
      <c r="M4829" s="4" t="str">
        <f>IF(K4829="Y",VLOOKUP($A4829,SEM_20201201_20210416!$A:$G,4,FALSE),"")</f>
        <v/>
      </c>
      <c r="N4829" s="1" t="str">
        <f>IFERROR(VLOOKUP(A4829,SEM_20201201_20210416!A:F,6,FALSE),"")</f>
        <v/>
      </c>
      <c r="O4829" s="4" t="str">
        <f t="shared" si="379"/>
        <v/>
      </c>
      <c r="P4829" s="4" t="str">
        <f t="shared" si="380"/>
        <v/>
      </c>
    </row>
    <row r="4830" spans="1:16">
      <c r="A4830" s="3" t="s">
        <v>4639</v>
      </c>
      <c r="B4830">
        <v>1</v>
      </c>
      <c r="C4830">
        <v>0</v>
      </c>
      <c r="D4830" s="1">
        <v>0</v>
      </c>
      <c r="E4830" s="2">
        <v>4</v>
      </c>
      <c r="H4830" s="4" t="str">
        <f t="shared" si="376"/>
        <v/>
      </c>
      <c r="I4830" s="4" t="str">
        <f t="shared" si="377"/>
        <v>Y</v>
      </c>
      <c r="J4830" s="4" t="str">
        <f t="shared" si="378"/>
        <v/>
      </c>
      <c r="K4830" s="4" t="str">
        <f>IF(ISERROR(MATCH(A4830,SEM_20201201_20210416!A:A,0)),"","Y")</f>
        <v/>
      </c>
      <c r="L4830" s="4" t="str">
        <f>IF(K4830="Y",VLOOKUP($A4830,SEM_20201201_20210416!$A:$G,3,FALSE),"")</f>
        <v/>
      </c>
      <c r="M4830" s="4" t="str">
        <f>IF(K4830="Y",VLOOKUP($A4830,SEM_20201201_20210416!$A:$G,4,FALSE),"")</f>
        <v/>
      </c>
      <c r="N4830" s="1" t="str">
        <f>IFERROR(VLOOKUP(A4830,SEM_20201201_20210416!A:F,6,FALSE),"")</f>
        <v/>
      </c>
      <c r="O4830" s="4" t="str">
        <f t="shared" si="379"/>
        <v/>
      </c>
      <c r="P4830" s="4" t="str">
        <f t="shared" si="380"/>
        <v/>
      </c>
    </row>
    <row r="4831" spans="1:16">
      <c r="A4831" s="3" t="s">
        <v>4678</v>
      </c>
      <c r="B4831">
        <v>1</v>
      </c>
      <c r="C4831">
        <v>0</v>
      </c>
      <c r="D4831" s="1">
        <v>0</v>
      </c>
      <c r="E4831" s="2">
        <v>4</v>
      </c>
      <c r="H4831" s="4" t="str">
        <f t="shared" si="376"/>
        <v/>
      </c>
      <c r="I4831" s="4" t="str">
        <f t="shared" si="377"/>
        <v>Y</v>
      </c>
      <c r="J4831" s="4" t="str">
        <f t="shared" si="378"/>
        <v/>
      </c>
      <c r="K4831" s="4" t="str">
        <f>IF(ISERROR(MATCH(A4831,SEM_20201201_20210416!A:A,0)),"","Y")</f>
        <v/>
      </c>
      <c r="L4831" s="4" t="str">
        <f>IF(K4831="Y",VLOOKUP($A4831,SEM_20201201_20210416!$A:$G,3,FALSE),"")</f>
        <v/>
      </c>
      <c r="M4831" s="4" t="str">
        <f>IF(K4831="Y",VLOOKUP($A4831,SEM_20201201_20210416!$A:$G,4,FALSE),"")</f>
        <v/>
      </c>
      <c r="N4831" s="1" t="str">
        <f>IFERROR(VLOOKUP(A4831,SEM_20201201_20210416!A:F,6,FALSE),"")</f>
        <v/>
      </c>
      <c r="O4831" s="4" t="str">
        <f t="shared" si="379"/>
        <v/>
      </c>
      <c r="P4831" s="4" t="str">
        <f t="shared" si="380"/>
        <v/>
      </c>
    </row>
    <row r="4832" spans="1:16">
      <c r="A4832" s="3" t="s">
        <v>4783</v>
      </c>
      <c r="B4832">
        <v>1</v>
      </c>
      <c r="C4832">
        <v>0</v>
      </c>
      <c r="D4832" s="1">
        <v>0</v>
      </c>
      <c r="E4832" s="2">
        <v>4</v>
      </c>
      <c r="H4832" s="4" t="str">
        <f t="shared" si="376"/>
        <v/>
      </c>
      <c r="I4832" s="4" t="str">
        <f t="shared" si="377"/>
        <v>Y</v>
      </c>
      <c r="J4832" s="4" t="str">
        <f t="shared" si="378"/>
        <v/>
      </c>
      <c r="K4832" s="4" t="str">
        <f>IF(ISERROR(MATCH(A4832,SEM_20201201_20210416!A:A,0)),"","Y")</f>
        <v/>
      </c>
      <c r="L4832" s="4" t="str">
        <f>IF(K4832="Y",VLOOKUP($A4832,SEM_20201201_20210416!$A:$G,3,FALSE),"")</f>
        <v/>
      </c>
      <c r="M4832" s="4" t="str">
        <f>IF(K4832="Y",VLOOKUP($A4832,SEM_20201201_20210416!$A:$G,4,FALSE),"")</f>
        <v/>
      </c>
      <c r="N4832" s="1" t="str">
        <f>IFERROR(VLOOKUP(A4832,SEM_20201201_20210416!A:F,6,FALSE),"")</f>
        <v/>
      </c>
      <c r="O4832" s="4" t="str">
        <f t="shared" si="379"/>
        <v/>
      </c>
      <c r="P4832" s="4" t="str">
        <f t="shared" si="380"/>
        <v/>
      </c>
    </row>
    <row r="4833" spans="1:16">
      <c r="A4833" s="3" t="s">
        <v>4807</v>
      </c>
      <c r="B4833">
        <v>1</v>
      </c>
      <c r="C4833">
        <v>0</v>
      </c>
      <c r="D4833" s="1">
        <v>0</v>
      </c>
      <c r="E4833" s="2">
        <v>4</v>
      </c>
      <c r="H4833" s="4" t="str">
        <f t="shared" si="376"/>
        <v/>
      </c>
      <c r="I4833" s="4" t="str">
        <f t="shared" si="377"/>
        <v>Y</v>
      </c>
      <c r="J4833" s="4" t="str">
        <f t="shared" si="378"/>
        <v/>
      </c>
      <c r="K4833" s="4" t="str">
        <f>IF(ISERROR(MATCH(A4833,SEM_20201201_20210416!A:A,0)),"","Y")</f>
        <v>Y</v>
      </c>
      <c r="L4833" s="4">
        <f>IF(K4833="Y",VLOOKUP($A4833,SEM_20201201_20210416!$A:$G,3,FALSE),"")</f>
        <v>959</v>
      </c>
      <c r="M4833" s="4">
        <f>IF(K4833="Y",VLOOKUP($A4833,SEM_20201201_20210416!$A:$G,4,FALSE),"")</f>
        <v>48</v>
      </c>
      <c r="N4833" s="1">
        <f>IFERROR(VLOOKUP(A4833,SEM_20201201_20210416!A:F,6,FALSE),"")</f>
        <v>5.0052137643378521E-2</v>
      </c>
      <c r="O4833" s="4" t="str">
        <f t="shared" si="379"/>
        <v>Y</v>
      </c>
      <c r="P4833" s="4" t="str">
        <f t="shared" si="380"/>
        <v/>
      </c>
    </row>
    <row r="4834" spans="1:16">
      <c r="A4834" s="3" t="s">
        <v>4818</v>
      </c>
      <c r="B4834">
        <v>1</v>
      </c>
      <c r="C4834">
        <v>0</v>
      </c>
      <c r="D4834" s="1">
        <v>0</v>
      </c>
      <c r="E4834" s="2">
        <v>4</v>
      </c>
      <c r="H4834" s="4" t="str">
        <f t="shared" si="376"/>
        <v/>
      </c>
      <c r="I4834" s="4" t="str">
        <f t="shared" si="377"/>
        <v>Y</v>
      </c>
      <c r="J4834" s="4" t="str">
        <f t="shared" si="378"/>
        <v/>
      </c>
      <c r="K4834" s="4" t="str">
        <f>IF(ISERROR(MATCH(A4834,SEM_20201201_20210416!A:A,0)),"","Y")</f>
        <v/>
      </c>
      <c r="L4834" s="4" t="str">
        <f>IF(K4834="Y",VLOOKUP($A4834,SEM_20201201_20210416!$A:$G,3,FALSE),"")</f>
        <v/>
      </c>
      <c r="M4834" s="4" t="str">
        <f>IF(K4834="Y",VLOOKUP($A4834,SEM_20201201_20210416!$A:$G,4,FALSE),"")</f>
        <v/>
      </c>
      <c r="N4834" s="1" t="str">
        <f>IFERROR(VLOOKUP(A4834,SEM_20201201_20210416!A:F,6,FALSE),"")</f>
        <v/>
      </c>
      <c r="O4834" s="4" t="str">
        <f t="shared" si="379"/>
        <v/>
      </c>
      <c r="P4834" s="4" t="str">
        <f t="shared" si="380"/>
        <v/>
      </c>
    </row>
    <row r="4835" spans="1:16">
      <c r="A4835" s="3" t="s">
        <v>4835</v>
      </c>
      <c r="B4835">
        <v>1</v>
      </c>
      <c r="C4835">
        <v>0</v>
      </c>
      <c r="D4835" s="1">
        <v>0</v>
      </c>
      <c r="E4835" s="2">
        <v>4</v>
      </c>
      <c r="H4835" s="4" t="str">
        <f t="shared" si="376"/>
        <v/>
      </c>
      <c r="I4835" s="4" t="str">
        <f t="shared" si="377"/>
        <v>Y</v>
      </c>
      <c r="J4835" s="4" t="str">
        <f t="shared" si="378"/>
        <v/>
      </c>
      <c r="K4835" s="4" t="str">
        <f>IF(ISERROR(MATCH(A4835,SEM_20201201_20210416!A:A,0)),"","Y")</f>
        <v/>
      </c>
      <c r="L4835" s="4" t="str">
        <f>IF(K4835="Y",VLOOKUP($A4835,SEM_20201201_20210416!$A:$G,3,FALSE),"")</f>
        <v/>
      </c>
      <c r="M4835" s="4" t="str">
        <f>IF(K4835="Y",VLOOKUP($A4835,SEM_20201201_20210416!$A:$G,4,FALSE),"")</f>
        <v/>
      </c>
      <c r="N4835" s="1" t="str">
        <f>IFERROR(VLOOKUP(A4835,SEM_20201201_20210416!A:F,6,FALSE),"")</f>
        <v/>
      </c>
      <c r="O4835" s="4" t="str">
        <f t="shared" si="379"/>
        <v/>
      </c>
      <c r="P4835" s="4" t="str">
        <f t="shared" si="380"/>
        <v/>
      </c>
    </row>
    <row r="4836" spans="1:16">
      <c r="A4836" s="3" t="s">
        <v>4883</v>
      </c>
      <c r="B4836">
        <v>1</v>
      </c>
      <c r="C4836">
        <v>0</v>
      </c>
      <c r="D4836" s="1">
        <v>0</v>
      </c>
      <c r="E4836" s="2">
        <v>4</v>
      </c>
      <c r="H4836" s="4" t="str">
        <f t="shared" si="376"/>
        <v/>
      </c>
      <c r="I4836" s="4" t="str">
        <f t="shared" si="377"/>
        <v>Y</v>
      </c>
      <c r="J4836" s="4" t="str">
        <f t="shared" si="378"/>
        <v/>
      </c>
      <c r="K4836" s="4" t="str">
        <f>IF(ISERROR(MATCH(A4836,SEM_20201201_20210416!A:A,0)),"","Y")</f>
        <v/>
      </c>
      <c r="L4836" s="4" t="str">
        <f>IF(K4836="Y",VLOOKUP($A4836,SEM_20201201_20210416!$A:$G,3,FALSE),"")</f>
        <v/>
      </c>
      <c r="M4836" s="4" t="str">
        <f>IF(K4836="Y",VLOOKUP($A4836,SEM_20201201_20210416!$A:$G,4,FALSE),"")</f>
        <v/>
      </c>
      <c r="N4836" s="1" t="str">
        <f>IFERROR(VLOOKUP(A4836,SEM_20201201_20210416!A:F,6,FALSE),"")</f>
        <v/>
      </c>
      <c r="O4836" s="4" t="str">
        <f t="shared" si="379"/>
        <v/>
      </c>
      <c r="P4836" s="4" t="str">
        <f t="shared" si="380"/>
        <v/>
      </c>
    </row>
    <row r="4837" spans="1:16">
      <c r="A4837" s="3" t="s">
        <v>4902</v>
      </c>
      <c r="B4837">
        <v>1</v>
      </c>
      <c r="C4837">
        <v>0</v>
      </c>
      <c r="D4837" s="1">
        <v>0</v>
      </c>
      <c r="E4837" s="2">
        <v>4</v>
      </c>
      <c r="H4837" s="4" t="str">
        <f t="shared" si="376"/>
        <v/>
      </c>
      <c r="I4837" s="4" t="str">
        <f t="shared" si="377"/>
        <v>Y</v>
      </c>
      <c r="J4837" s="4" t="str">
        <f t="shared" si="378"/>
        <v/>
      </c>
      <c r="K4837" s="4" t="str">
        <f>IF(ISERROR(MATCH(A4837,SEM_20201201_20210416!A:A,0)),"","Y")</f>
        <v/>
      </c>
      <c r="L4837" s="4" t="str">
        <f>IF(K4837="Y",VLOOKUP($A4837,SEM_20201201_20210416!$A:$G,3,FALSE),"")</f>
        <v/>
      </c>
      <c r="M4837" s="4" t="str">
        <f>IF(K4837="Y",VLOOKUP($A4837,SEM_20201201_20210416!$A:$G,4,FALSE),"")</f>
        <v/>
      </c>
      <c r="N4837" s="1" t="str">
        <f>IFERROR(VLOOKUP(A4837,SEM_20201201_20210416!A:F,6,FALSE),"")</f>
        <v/>
      </c>
      <c r="O4837" s="4" t="str">
        <f t="shared" si="379"/>
        <v/>
      </c>
      <c r="P4837" s="4" t="str">
        <f t="shared" si="380"/>
        <v/>
      </c>
    </row>
    <row r="4838" spans="1:16">
      <c r="A4838" s="3" t="s">
        <v>4913</v>
      </c>
      <c r="B4838">
        <v>1</v>
      </c>
      <c r="C4838">
        <v>0</v>
      </c>
      <c r="D4838" s="1">
        <v>0</v>
      </c>
      <c r="E4838" s="2">
        <v>4</v>
      </c>
      <c r="H4838" s="4" t="str">
        <f t="shared" si="376"/>
        <v/>
      </c>
      <c r="I4838" s="4" t="str">
        <f t="shared" si="377"/>
        <v>Y</v>
      </c>
      <c r="J4838" s="4" t="str">
        <f t="shared" si="378"/>
        <v/>
      </c>
      <c r="K4838" s="4" t="str">
        <f>IF(ISERROR(MATCH(A4838,SEM_20201201_20210416!A:A,0)),"","Y")</f>
        <v/>
      </c>
      <c r="L4838" s="4" t="str">
        <f>IF(K4838="Y",VLOOKUP($A4838,SEM_20201201_20210416!$A:$G,3,FALSE),"")</f>
        <v/>
      </c>
      <c r="M4838" s="4" t="str">
        <f>IF(K4838="Y",VLOOKUP($A4838,SEM_20201201_20210416!$A:$G,4,FALSE),"")</f>
        <v/>
      </c>
      <c r="N4838" s="1" t="str">
        <f>IFERROR(VLOOKUP(A4838,SEM_20201201_20210416!A:F,6,FALSE),"")</f>
        <v/>
      </c>
      <c r="O4838" s="4" t="str">
        <f t="shared" si="379"/>
        <v/>
      </c>
      <c r="P4838" s="4" t="str">
        <f t="shared" si="380"/>
        <v/>
      </c>
    </row>
    <row r="4839" spans="1:16">
      <c r="A4839" s="3" t="s">
        <v>4919</v>
      </c>
      <c r="B4839">
        <v>1</v>
      </c>
      <c r="C4839">
        <v>0</v>
      </c>
      <c r="D4839" s="1">
        <v>0</v>
      </c>
      <c r="E4839" s="2">
        <v>4</v>
      </c>
      <c r="H4839" s="4" t="str">
        <f t="shared" si="376"/>
        <v/>
      </c>
      <c r="I4839" s="4" t="str">
        <f t="shared" si="377"/>
        <v>Y</v>
      </c>
      <c r="J4839" s="4" t="str">
        <f t="shared" si="378"/>
        <v/>
      </c>
      <c r="K4839" s="4" t="str">
        <f>IF(ISERROR(MATCH(A4839,SEM_20201201_20210416!A:A,0)),"","Y")</f>
        <v/>
      </c>
      <c r="L4839" s="4" t="str">
        <f>IF(K4839="Y",VLOOKUP($A4839,SEM_20201201_20210416!$A:$G,3,FALSE),"")</f>
        <v/>
      </c>
      <c r="M4839" s="4" t="str">
        <f>IF(K4839="Y",VLOOKUP($A4839,SEM_20201201_20210416!$A:$G,4,FALSE),"")</f>
        <v/>
      </c>
      <c r="N4839" s="1" t="str">
        <f>IFERROR(VLOOKUP(A4839,SEM_20201201_20210416!A:F,6,FALSE),"")</f>
        <v/>
      </c>
      <c r="O4839" s="4" t="str">
        <f t="shared" si="379"/>
        <v/>
      </c>
      <c r="P4839" s="4" t="str">
        <f t="shared" si="380"/>
        <v/>
      </c>
    </row>
    <row r="4840" spans="1:16">
      <c r="A4840" s="3" t="s">
        <v>4971</v>
      </c>
      <c r="B4840">
        <v>1</v>
      </c>
      <c r="C4840">
        <v>0</v>
      </c>
      <c r="D4840" s="1">
        <v>0</v>
      </c>
      <c r="E4840" s="2">
        <v>4</v>
      </c>
      <c r="H4840" s="4" t="str">
        <f t="shared" si="376"/>
        <v/>
      </c>
      <c r="I4840" s="4" t="str">
        <f t="shared" si="377"/>
        <v>Y</v>
      </c>
      <c r="J4840" s="4" t="str">
        <f t="shared" si="378"/>
        <v/>
      </c>
      <c r="K4840" s="4" t="str">
        <f>IF(ISERROR(MATCH(A4840,SEM_20201201_20210416!A:A,0)),"","Y")</f>
        <v/>
      </c>
      <c r="L4840" s="4" t="str">
        <f>IF(K4840="Y",VLOOKUP($A4840,SEM_20201201_20210416!$A:$G,3,FALSE),"")</f>
        <v/>
      </c>
      <c r="M4840" s="4" t="str">
        <f>IF(K4840="Y",VLOOKUP($A4840,SEM_20201201_20210416!$A:$G,4,FALSE),"")</f>
        <v/>
      </c>
      <c r="N4840" s="1" t="str">
        <f>IFERROR(VLOOKUP(A4840,SEM_20201201_20210416!A:F,6,FALSE),"")</f>
        <v/>
      </c>
      <c r="O4840" s="4" t="str">
        <f t="shared" si="379"/>
        <v/>
      </c>
      <c r="P4840" s="4" t="str">
        <f t="shared" si="380"/>
        <v/>
      </c>
    </row>
    <row r="4841" spans="1:16">
      <c r="A4841" s="3" t="s">
        <v>4995</v>
      </c>
      <c r="B4841">
        <v>1</v>
      </c>
      <c r="C4841">
        <v>0</v>
      </c>
      <c r="D4841" s="1">
        <v>0</v>
      </c>
      <c r="E4841" s="2">
        <v>4</v>
      </c>
      <c r="H4841" s="4" t="str">
        <f t="shared" si="376"/>
        <v/>
      </c>
      <c r="I4841" s="4" t="str">
        <f t="shared" si="377"/>
        <v>Y</v>
      </c>
      <c r="J4841" s="4" t="str">
        <f t="shared" si="378"/>
        <v/>
      </c>
      <c r="K4841" s="4" t="str">
        <f>IF(ISERROR(MATCH(A4841,SEM_20201201_20210416!A:A,0)),"","Y")</f>
        <v/>
      </c>
      <c r="L4841" s="4" t="str">
        <f>IF(K4841="Y",VLOOKUP($A4841,SEM_20201201_20210416!$A:$G,3,FALSE),"")</f>
        <v/>
      </c>
      <c r="M4841" s="4" t="str">
        <f>IF(K4841="Y",VLOOKUP($A4841,SEM_20201201_20210416!$A:$G,4,FALSE),"")</f>
        <v/>
      </c>
      <c r="N4841" s="1" t="str">
        <f>IFERROR(VLOOKUP(A4841,SEM_20201201_20210416!A:F,6,FALSE),"")</f>
        <v/>
      </c>
      <c r="O4841" s="4" t="str">
        <f t="shared" si="379"/>
        <v/>
      </c>
      <c r="P4841" s="4" t="str">
        <f t="shared" si="380"/>
        <v/>
      </c>
    </row>
    <row r="4842" spans="1:16">
      <c r="A4842" s="3" t="s">
        <v>5061</v>
      </c>
      <c r="B4842">
        <v>1</v>
      </c>
      <c r="C4842">
        <v>0</v>
      </c>
      <c r="D4842" s="1">
        <v>0</v>
      </c>
      <c r="E4842" s="2">
        <v>4</v>
      </c>
      <c r="H4842" s="4" t="str">
        <f t="shared" si="376"/>
        <v/>
      </c>
      <c r="I4842" s="4" t="str">
        <f t="shared" si="377"/>
        <v>Y</v>
      </c>
      <c r="J4842" s="4" t="str">
        <f t="shared" si="378"/>
        <v/>
      </c>
      <c r="K4842" s="4" t="str">
        <f>IF(ISERROR(MATCH(A4842,SEM_20201201_20210416!A:A,0)),"","Y")</f>
        <v/>
      </c>
      <c r="L4842" s="4" t="str">
        <f>IF(K4842="Y",VLOOKUP($A4842,SEM_20201201_20210416!$A:$G,3,FALSE),"")</f>
        <v/>
      </c>
      <c r="M4842" s="4" t="str">
        <f>IF(K4842="Y",VLOOKUP($A4842,SEM_20201201_20210416!$A:$G,4,FALSE),"")</f>
        <v/>
      </c>
      <c r="N4842" s="1" t="str">
        <f>IFERROR(VLOOKUP(A4842,SEM_20201201_20210416!A:F,6,FALSE),"")</f>
        <v/>
      </c>
      <c r="O4842" s="4" t="str">
        <f t="shared" si="379"/>
        <v/>
      </c>
      <c r="P4842" s="4" t="str">
        <f t="shared" si="380"/>
        <v/>
      </c>
    </row>
    <row r="4843" spans="1:16">
      <c r="A4843" s="3" t="s">
        <v>5117</v>
      </c>
      <c r="B4843">
        <v>1</v>
      </c>
      <c r="C4843">
        <v>0</v>
      </c>
      <c r="D4843" s="1">
        <v>0</v>
      </c>
      <c r="E4843" s="2">
        <v>4</v>
      </c>
      <c r="H4843" s="4" t="str">
        <f t="shared" si="376"/>
        <v/>
      </c>
      <c r="I4843" s="4" t="str">
        <f t="shared" si="377"/>
        <v>Y</v>
      </c>
      <c r="J4843" s="4" t="str">
        <f t="shared" si="378"/>
        <v/>
      </c>
      <c r="K4843" s="4" t="str">
        <f>IF(ISERROR(MATCH(A4843,SEM_20201201_20210416!A:A,0)),"","Y")</f>
        <v/>
      </c>
      <c r="L4843" s="4" t="str">
        <f>IF(K4843="Y",VLOOKUP($A4843,SEM_20201201_20210416!$A:$G,3,FALSE),"")</f>
        <v/>
      </c>
      <c r="M4843" s="4" t="str">
        <f>IF(K4843="Y",VLOOKUP($A4843,SEM_20201201_20210416!$A:$G,4,FALSE),"")</f>
        <v/>
      </c>
      <c r="N4843" s="1" t="str">
        <f>IFERROR(VLOOKUP(A4843,SEM_20201201_20210416!A:F,6,FALSE),"")</f>
        <v/>
      </c>
      <c r="O4843" s="4" t="str">
        <f t="shared" si="379"/>
        <v/>
      </c>
      <c r="P4843" s="4" t="str">
        <f t="shared" si="380"/>
        <v/>
      </c>
    </row>
    <row r="4844" spans="1:16">
      <c r="A4844" s="3" t="s">
        <v>5136</v>
      </c>
      <c r="B4844">
        <v>1</v>
      </c>
      <c r="C4844">
        <v>0</v>
      </c>
      <c r="D4844" s="1">
        <v>0</v>
      </c>
      <c r="E4844" s="2">
        <v>4</v>
      </c>
      <c r="H4844" s="4" t="str">
        <f t="shared" si="376"/>
        <v/>
      </c>
      <c r="I4844" s="4" t="str">
        <f t="shared" si="377"/>
        <v>Y</v>
      </c>
      <c r="J4844" s="4" t="str">
        <f t="shared" si="378"/>
        <v/>
      </c>
      <c r="K4844" s="4" t="str">
        <f>IF(ISERROR(MATCH(A4844,SEM_20201201_20210416!A:A,0)),"","Y")</f>
        <v/>
      </c>
      <c r="L4844" s="4" t="str">
        <f>IF(K4844="Y",VLOOKUP($A4844,SEM_20201201_20210416!$A:$G,3,FALSE),"")</f>
        <v/>
      </c>
      <c r="M4844" s="4" t="str">
        <f>IF(K4844="Y",VLOOKUP($A4844,SEM_20201201_20210416!$A:$G,4,FALSE),"")</f>
        <v/>
      </c>
      <c r="N4844" s="1" t="str">
        <f>IFERROR(VLOOKUP(A4844,SEM_20201201_20210416!A:F,6,FALSE),"")</f>
        <v/>
      </c>
      <c r="O4844" s="4" t="str">
        <f t="shared" si="379"/>
        <v/>
      </c>
      <c r="P4844" s="4" t="str">
        <f t="shared" si="380"/>
        <v/>
      </c>
    </row>
    <row r="4845" spans="1:16">
      <c r="A4845" s="3" t="s">
        <v>5192</v>
      </c>
      <c r="B4845">
        <v>1</v>
      </c>
      <c r="C4845">
        <v>0</v>
      </c>
      <c r="D4845" s="1">
        <v>0</v>
      </c>
      <c r="E4845" s="2">
        <v>4</v>
      </c>
      <c r="H4845" s="4" t="str">
        <f t="shared" si="376"/>
        <v/>
      </c>
      <c r="I4845" s="4" t="str">
        <f t="shared" si="377"/>
        <v>Y</v>
      </c>
      <c r="J4845" s="4" t="str">
        <f t="shared" si="378"/>
        <v/>
      </c>
      <c r="K4845" s="4" t="str">
        <f>IF(ISERROR(MATCH(A4845,SEM_20201201_20210416!A:A,0)),"","Y")</f>
        <v/>
      </c>
      <c r="L4845" s="4" t="str">
        <f>IF(K4845="Y",VLOOKUP($A4845,SEM_20201201_20210416!$A:$G,3,FALSE),"")</f>
        <v/>
      </c>
      <c r="M4845" s="4" t="str">
        <f>IF(K4845="Y",VLOOKUP($A4845,SEM_20201201_20210416!$A:$G,4,FALSE),"")</f>
        <v/>
      </c>
      <c r="N4845" s="1" t="str">
        <f>IFERROR(VLOOKUP(A4845,SEM_20201201_20210416!A:F,6,FALSE),"")</f>
        <v/>
      </c>
      <c r="O4845" s="4" t="str">
        <f t="shared" si="379"/>
        <v/>
      </c>
      <c r="P4845" s="4" t="str">
        <f t="shared" si="380"/>
        <v/>
      </c>
    </row>
    <row r="4846" spans="1:16">
      <c r="A4846" s="3" t="s">
        <v>5198</v>
      </c>
      <c r="B4846">
        <v>1</v>
      </c>
      <c r="C4846">
        <v>0</v>
      </c>
      <c r="D4846" s="1">
        <v>0</v>
      </c>
      <c r="E4846" s="2">
        <v>4</v>
      </c>
      <c r="H4846" s="4" t="str">
        <f t="shared" si="376"/>
        <v/>
      </c>
      <c r="I4846" s="4" t="str">
        <f t="shared" si="377"/>
        <v>Y</v>
      </c>
      <c r="J4846" s="4" t="str">
        <f t="shared" si="378"/>
        <v/>
      </c>
      <c r="K4846" s="4" t="str">
        <f>IF(ISERROR(MATCH(A4846,SEM_20201201_20210416!A:A,0)),"","Y")</f>
        <v/>
      </c>
      <c r="L4846" s="4" t="str">
        <f>IF(K4846="Y",VLOOKUP($A4846,SEM_20201201_20210416!$A:$G,3,FALSE),"")</f>
        <v/>
      </c>
      <c r="M4846" s="4" t="str">
        <f>IF(K4846="Y",VLOOKUP($A4846,SEM_20201201_20210416!$A:$G,4,FALSE),"")</f>
        <v/>
      </c>
      <c r="N4846" s="1" t="str">
        <f>IFERROR(VLOOKUP(A4846,SEM_20201201_20210416!A:F,6,FALSE),"")</f>
        <v/>
      </c>
      <c r="O4846" s="4" t="str">
        <f t="shared" si="379"/>
        <v/>
      </c>
      <c r="P4846" s="4" t="str">
        <f t="shared" si="380"/>
        <v/>
      </c>
    </row>
    <row r="4847" spans="1:16">
      <c r="A4847" s="3" t="s">
        <v>5242</v>
      </c>
      <c r="B4847">
        <v>1</v>
      </c>
      <c r="C4847">
        <v>0</v>
      </c>
      <c r="D4847" s="1">
        <v>0</v>
      </c>
      <c r="E4847" s="2">
        <v>4</v>
      </c>
      <c r="H4847" s="4" t="str">
        <f t="shared" si="376"/>
        <v/>
      </c>
      <c r="I4847" s="4" t="str">
        <f t="shared" si="377"/>
        <v>Y</v>
      </c>
      <c r="J4847" s="4" t="str">
        <f t="shared" si="378"/>
        <v/>
      </c>
      <c r="K4847" s="4" t="str">
        <f>IF(ISERROR(MATCH(A4847,SEM_20201201_20210416!A:A,0)),"","Y")</f>
        <v/>
      </c>
      <c r="L4847" s="4" t="str">
        <f>IF(K4847="Y",VLOOKUP($A4847,SEM_20201201_20210416!$A:$G,3,FALSE),"")</f>
        <v/>
      </c>
      <c r="M4847" s="4" t="str">
        <f>IF(K4847="Y",VLOOKUP($A4847,SEM_20201201_20210416!$A:$G,4,FALSE),"")</f>
        <v/>
      </c>
      <c r="N4847" s="1" t="str">
        <f>IFERROR(VLOOKUP(A4847,SEM_20201201_20210416!A:F,6,FALSE),"")</f>
        <v/>
      </c>
      <c r="O4847" s="4" t="str">
        <f t="shared" si="379"/>
        <v/>
      </c>
      <c r="P4847" s="4" t="str">
        <f t="shared" si="380"/>
        <v/>
      </c>
    </row>
    <row r="4848" spans="1:16">
      <c r="A4848" s="3" t="s">
        <v>5250</v>
      </c>
      <c r="B4848">
        <v>1</v>
      </c>
      <c r="C4848">
        <v>0</v>
      </c>
      <c r="D4848" s="1">
        <v>0</v>
      </c>
      <c r="E4848" s="2">
        <v>4</v>
      </c>
      <c r="H4848" s="4" t="str">
        <f t="shared" si="376"/>
        <v/>
      </c>
      <c r="I4848" s="4" t="str">
        <f t="shared" si="377"/>
        <v>Y</v>
      </c>
      <c r="J4848" s="4" t="str">
        <f t="shared" si="378"/>
        <v/>
      </c>
      <c r="K4848" s="4" t="str">
        <f>IF(ISERROR(MATCH(A4848,SEM_20201201_20210416!A:A,0)),"","Y")</f>
        <v/>
      </c>
      <c r="L4848" s="4" t="str">
        <f>IF(K4848="Y",VLOOKUP($A4848,SEM_20201201_20210416!$A:$G,3,FALSE),"")</f>
        <v/>
      </c>
      <c r="M4848" s="4" t="str">
        <f>IF(K4848="Y",VLOOKUP($A4848,SEM_20201201_20210416!$A:$G,4,FALSE),"")</f>
        <v/>
      </c>
      <c r="N4848" s="1" t="str">
        <f>IFERROR(VLOOKUP(A4848,SEM_20201201_20210416!A:F,6,FALSE),"")</f>
        <v/>
      </c>
      <c r="O4848" s="4" t="str">
        <f t="shared" si="379"/>
        <v/>
      </c>
      <c r="P4848" s="4" t="str">
        <f t="shared" si="380"/>
        <v/>
      </c>
    </row>
    <row r="4849" spans="1:16">
      <c r="A4849" s="3" t="s">
        <v>5316</v>
      </c>
      <c r="B4849">
        <v>1</v>
      </c>
      <c r="C4849">
        <v>0</v>
      </c>
      <c r="D4849" s="1">
        <v>0</v>
      </c>
      <c r="E4849" s="2">
        <v>4</v>
      </c>
      <c r="H4849" s="4" t="str">
        <f t="shared" si="376"/>
        <v/>
      </c>
      <c r="I4849" s="4" t="str">
        <f t="shared" si="377"/>
        <v>Y</v>
      </c>
      <c r="J4849" s="4" t="str">
        <f t="shared" si="378"/>
        <v/>
      </c>
      <c r="K4849" s="4" t="str">
        <f>IF(ISERROR(MATCH(A4849,SEM_20201201_20210416!A:A,0)),"","Y")</f>
        <v/>
      </c>
      <c r="L4849" s="4" t="str">
        <f>IF(K4849="Y",VLOOKUP($A4849,SEM_20201201_20210416!$A:$G,3,FALSE),"")</f>
        <v/>
      </c>
      <c r="M4849" s="4" t="str">
        <f>IF(K4849="Y",VLOOKUP($A4849,SEM_20201201_20210416!$A:$G,4,FALSE),"")</f>
        <v/>
      </c>
      <c r="N4849" s="1" t="str">
        <f>IFERROR(VLOOKUP(A4849,SEM_20201201_20210416!A:F,6,FALSE),"")</f>
        <v/>
      </c>
      <c r="O4849" s="4" t="str">
        <f t="shared" si="379"/>
        <v/>
      </c>
      <c r="P4849" s="4" t="str">
        <f t="shared" si="380"/>
        <v/>
      </c>
    </row>
    <row r="4850" spans="1:16">
      <c r="A4850" s="3" t="s">
        <v>5340</v>
      </c>
      <c r="B4850">
        <v>1</v>
      </c>
      <c r="C4850">
        <v>0</v>
      </c>
      <c r="D4850" s="1">
        <v>0</v>
      </c>
      <c r="E4850" s="2">
        <v>4</v>
      </c>
      <c r="H4850" s="4" t="str">
        <f t="shared" si="376"/>
        <v/>
      </c>
      <c r="I4850" s="4" t="str">
        <f t="shared" si="377"/>
        <v>Y</v>
      </c>
      <c r="J4850" s="4" t="str">
        <f t="shared" si="378"/>
        <v/>
      </c>
      <c r="K4850" s="4" t="str">
        <f>IF(ISERROR(MATCH(A4850,SEM_20201201_20210416!A:A,0)),"","Y")</f>
        <v/>
      </c>
      <c r="L4850" s="4" t="str">
        <f>IF(K4850="Y",VLOOKUP($A4850,SEM_20201201_20210416!$A:$G,3,FALSE),"")</f>
        <v/>
      </c>
      <c r="M4850" s="4" t="str">
        <f>IF(K4850="Y",VLOOKUP($A4850,SEM_20201201_20210416!$A:$G,4,FALSE),"")</f>
        <v/>
      </c>
      <c r="N4850" s="1" t="str">
        <f>IFERROR(VLOOKUP(A4850,SEM_20201201_20210416!A:F,6,FALSE),"")</f>
        <v/>
      </c>
      <c r="O4850" s="4" t="str">
        <f t="shared" si="379"/>
        <v/>
      </c>
      <c r="P4850" s="4" t="str">
        <f t="shared" si="380"/>
        <v/>
      </c>
    </row>
    <row r="4851" spans="1:16">
      <c r="A4851" s="3" t="s">
        <v>5347</v>
      </c>
      <c r="B4851">
        <v>1</v>
      </c>
      <c r="C4851">
        <v>0</v>
      </c>
      <c r="D4851" s="1">
        <v>0</v>
      </c>
      <c r="E4851" s="2">
        <v>4</v>
      </c>
      <c r="H4851" s="4" t="str">
        <f t="shared" si="376"/>
        <v/>
      </c>
      <c r="I4851" s="4" t="str">
        <f t="shared" si="377"/>
        <v>Y</v>
      </c>
      <c r="J4851" s="4" t="str">
        <f t="shared" si="378"/>
        <v/>
      </c>
      <c r="K4851" s="4" t="str">
        <f>IF(ISERROR(MATCH(A4851,SEM_20201201_20210416!A:A,0)),"","Y")</f>
        <v/>
      </c>
      <c r="L4851" s="4" t="str">
        <f>IF(K4851="Y",VLOOKUP($A4851,SEM_20201201_20210416!$A:$G,3,FALSE),"")</f>
        <v/>
      </c>
      <c r="M4851" s="4" t="str">
        <f>IF(K4851="Y",VLOOKUP($A4851,SEM_20201201_20210416!$A:$G,4,FALSE),"")</f>
        <v/>
      </c>
      <c r="N4851" s="1" t="str">
        <f>IFERROR(VLOOKUP(A4851,SEM_20201201_20210416!A:F,6,FALSE),"")</f>
        <v/>
      </c>
      <c r="O4851" s="4" t="str">
        <f t="shared" si="379"/>
        <v/>
      </c>
      <c r="P4851" s="4" t="str">
        <f t="shared" si="380"/>
        <v/>
      </c>
    </row>
    <row r="4852" spans="1:16">
      <c r="A4852" s="3" t="s">
        <v>5348</v>
      </c>
      <c r="B4852">
        <v>1</v>
      </c>
      <c r="C4852">
        <v>0</v>
      </c>
      <c r="D4852" s="1">
        <v>0</v>
      </c>
      <c r="E4852" s="2">
        <v>4</v>
      </c>
      <c r="H4852" s="4" t="str">
        <f t="shared" si="376"/>
        <v/>
      </c>
      <c r="I4852" s="4" t="str">
        <f t="shared" si="377"/>
        <v>Y</v>
      </c>
      <c r="J4852" s="4" t="str">
        <f t="shared" si="378"/>
        <v/>
      </c>
      <c r="K4852" s="4" t="str">
        <f>IF(ISERROR(MATCH(A4852,SEM_20201201_20210416!A:A,0)),"","Y")</f>
        <v/>
      </c>
      <c r="L4852" s="4" t="str">
        <f>IF(K4852="Y",VLOOKUP($A4852,SEM_20201201_20210416!$A:$G,3,FALSE),"")</f>
        <v/>
      </c>
      <c r="M4852" s="4" t="str">
        <f>IF(K4852="Y",VLOOKUP($A4852,SEM_20201201_20210416!$A:$G,4,FALSE),"")</f>
        <v/>
      </c>
      <c r="N4852" s="1" t="str">
        <f>IFERROR(VLOOKUP(A4852,SEM_20201201_20210416!A:F,6,FALSE),"")</f>
        <v/>
      </c>
      <c r="O4852" s="4" t="str">
        <f t="shared" si="379"/>
        <v/>
      </c>
      <c r="P4852" s="4" t="str">
        <f t="shared" si="380"/>
        <v/>
      </c>
    </row>
    <row r="4853" spans="1:16">
      <c r="A4853" s="3" t="s">
        <v>5358</v>
      </c>
      <c r="B4853">
        <v>1</v>
      </c>
      <c r="C4853">
        <v>0</v>
      </c>
      <c r="D4853" s="1">
        <v>0</v>
      </c>
      <c r="E4853" s="2">
        <v>4</v>
      </c>
      <c r="H4853" s="4" t="str">
        <f t="shared" si="376"/>
        <v/>
      </c>
      <c r="I4853" s="4" t="str">
        <f t="shared" si="377"/>
        <v>Y</v>
      </c>
      <c r="J4853" s="4" t="str">
        <f t="shared" si="378"/>
        <v/>
      </c>
      <c r="K4853" s="4" t="str">
        <f>IF(ISERROR(MATCH(A4853,SEM_20201201_20210416!A:A,0)),"","Y")</f>
        <v/>
      </c>
      <c r="L4853" s="4" t="str">
        <f>IF(K4853="Y",VLOOKUP($A4853,SEM_20201201_20210416!$A:$G,3,FALSE),"")</f>
        <v/>
      </c>
      <c r="M4853" s="4" t="str">
        <f>IF(K4853="Y",VLOOKUP($A4853,SEM_20201201_20210416!$A:$G,4,FALSE),"")</f>
        <v/>
      </c>
      <c r="N4853" s="1" t="str">
        <f>IFERROR(VLOOKUP(A4853,SEM_20201201_20210416!A:F,6,FALSE),"")</f>
        <v/>
      </c>
      <c r="O4853" s="4" t="str">
        <f t="shared" si="379"/>
        <v/>
      </c>
      <c r="P4853" s="4" t="str">
        <f t="shared" si="380"/>
        <v/>
      </c>
    </row>
    <row r="4854" spans="1:16">
      <c r="A4854" s="3" t="s">
        <v>5378</v>
      </c>
      <c r="B4854">
        <v>1</v>
      </c>
      <c r="C4854">
        <v>0</v>
      </c>
      <c r="D4854" s="1">
        <v>0</v>
      </c>
      <c r="E4854" s="2">
        <v>4</v>
      </c>
      <c r="H4854" s="4" t="str">
        <f t="shared" si="376"/>
        <v/>
      </c>
      <c r="I4854" s="4" t="str">
        <f t="shared" si="377"/>
        <v>Y</v>
      </c>
      <c r="J4854" s="4" t="str">
        <f t="shared" si="378"/>
        <v/>
      </c>
      <c r="K4854" s="4" t="str">
        <f>IF(ISERROR(MATCH(A4854,SEM_20201201_20210416!A:A,0)),"","Y")</f>
        <v/>
      </c>
      <c r="L4854" s="4" t="str">
        <f>IF(K4854="Y",VLOOKUP($A4854,SEM_20201201_20210416!$A:$G,3,FALSE),"")</f>
        <v/>
      </c>
      <c r="M4854" s="4" t="str">
        <f>IF(K4854="Y",VLOOKUP($A4854,SEM_20201201_20210416!$A:$G,4,FALSE),"")</f>
        <v/>
      </c>
      <c r="N4854" s="1" t="str">
        <f>IFERROR(VLOOKUP(A4854,SEM_20201201_20210416!A:F,6,FALSE),"")</f>
        <v/>
      </c>
      <c r="O4854" s="4" t="str">
        <f t="shared" si="379"/>
        <v/>
      </c>
      <c r="P4854" s="4" t="str">
        <f t="shared" si="380"/>
        <v/>
      </c>
    </row>
    <row r="4855" spans="1:16">
      <c r="A4855" s="3" t="s">
        <v>5437</v>
      </c>
      <c r="B4855">
        <v>1</v>
      </c>
      <c r="C4855">
        <v>0</v>
      </c>
      <c r="D4855" s="1">
        <v>0</v>
      </c>
      <c r="E4855" s="2">
        <v>4</v>
      </c>
      <c r="H4855" s="4" t="str">
        <f t="shared" si="376"/>
        <v/>
      </c>
      <c r="I4855" s="4" t="str">
        <f t="shared" si="377"/>
        <v>Y</v>
      </c>
      <c r="J4855" s="4" t="str">
        <f t="shared" si="378"/>
        <v/>
      </c>
      <c r="K4855" s="4" t="str">
        <f>IF(ISERROR(MATCH(A4855,SEM_20201201_20210416!A:A,0)),"","Y")</f>
        <v/>
      </c>
      <c r="L4855" s="4" t="str">
        <f>IF(K4855="Y",VLOOKUP($A4855,SEM_20201201_20210416!$A:$G,3,FALSE),"")</f>
        <v/>
      </c>
      <c r="M4855" s="4" t="str">
        <f>IF(K4855="Y",VLOOKUP($A4855,SEM_20201201_20210416!$A:$G,4,FALSE),"")</f>
        <v/>
      </c>
      <c r="N4855" s="1" t="str">
        <f>IFERROR(VLOOKUP(A4855,SEM_20201201_20210416!A:F,6,FALSE),"")</f>
        <v/>
      </c>
      <c r="O4855" s="4" t="str">
        <f t="shared" si="379"/>
        <v/>
      </c>
      <c r="P4855" s="4" t="str">
        <f t="shared" si="380"/>
        <v/>
      </c>
    </row>
    <row r="4856" spans="1:16">
      <c r="A4856" s="3" t="s">
        <v>5444</v>
      </c>
      <c r="B4856">
        <v>1</v>
      </c>
      <c r="C4856">
        <v>0</v>
      </c>
      <c r="D4856" s="1">
        <v>0</v>
      </c>
      <c r="E4856" s="2">
        <v>4</v>
      </c>
      <c r="H4856" s="4" t="str">
        <f t="shared" si="376"/>
        <v/>
      </c>
      <c r="I4856" s="4" t="str">
        <f t="shared" si="377"/>
        <v>Y</v>
      </c>
      <c r="J4856" s="4" t="str">
        <f t="shared" si="378"/>
        <v/>
      </c>
      <c r="K4856" s="4" t="str">
        <f>IF(ISERROR(MATCH(A4856,SEM_20201201_20210416!A:A,0)),"","Y")</f>
        <v/>
      </c>
      <c r="L4856" s="4" t="str">
        <f>IF(K4856="Y",VLOOKUP($A4856,SEM_20201201_20210416!$A:$G,3,FALSE),"")</f>
        <v/>
      </c>
      <c r="M4856" s="4" t="str">
        <f>IF(K4856="Y",VLOOKUP($A4856,SEM_20201201_20210416!$A:$G,4,FALSE),"")</f>
        <v/>
      </c>
      <c r="N4856" s="1" t="str">
        <f>IFERROR(VLOOKUP(A4856,SEM_20201201_20210416!A:F,6,FALSE),"")</f>
        <v/>
      </c>
      <c r="O4856" s="4" t="str">
        <f t="shared" si="379"/>
        <v/>
      </c>
      <c r="P4856" s="4" t="str">
        <f t="shared" si="380"/>
        <v/>
      </c>
    </row>
    <row r="4857" spans="1:16">
      <c r="A4857" s="3" t="s">
        <v>5451</v>
      </c>
      <c r="B4857">
        <v>1</v>
      </c>
      <c r="C4857">
        <v>0</v>
      </c>
      <c r="D4857" s="1">
        <v>0</v>
      </c>
      <c r="E4857" s="2">
        <v>4</v>
      </c>
      <c r="H4857" s="4" t="str">
        <f t="shared" si="376"/>
        <v/>
      </c>
      <c r="I4857" s="4" t="str">
        <f t="shared" si="377"/>
        <v>Y</v>
      </c>
      <c r="J4857" s="4" t="str">
        <f t="shared" si="378"/>
        <v/>
      </c>
      <c r="K4857" s="4" t="str">
        <f>IF(ISERROR(MATCH(A4857,SEM_20201201_20210416!A:A,0)),"","Y")</f>
        <v/>
      </c>
      <c r="L4857" s="4" t="str">
        <f>IF(K4857="Y",VLOOKUP($A4857,SEM_20201201_20210416!$A:$G,3,FALSE),"")</f>
        <v/>
      </c>
      <c r="M4857" s="4" t="str">
        <f>IF(K4857="Y",VLOOKUP($A4857,SEM_20201201_20210416!$A:$G,4,FALSE),"")</f>
        <v/>
      </c>
      <c r="N4857" s="1" t="str">
        <f>IFERROR(VLOOKUP(A4857,SEM_20201201_20210416!A:F,6,FALSE),"")</f>
        <v/>
      </c>
      <c r="O4857" s="4" t="str">
        <f t="shared" si="379"/>
        <v/>
      </c>
      <c r="P4857" s="4" t="str">
        <f t="shared" si="380"/>
        <v/>
      </c>
    </row>
    <row r="4858" spans="1:16">
      <c r="A4858" s="3" t="s">
        <v>5464</v>
      </c>
      <c r="B4858">
        <v>1</v>
      </c>
      <c r="C4858">
        <v>0</v>
      </c>
      <c r="D4858" s="1">
        <v>0</v>
      </c>
      <c r="E4858" s="2">
        <v>4</v>
      </c>
      <c r="H4858" s="4" t="str">
        <f t="shared" si="376"/>
        <v/>
      </c>
      <c r="I4858" s="4" t="str">
        <f t="shared" si="377"/>
        <v>Y</v>
      </c>
      <c r="J4858" s="4" t="str">
        <f t="shared" si="378"/>
        <v/>
      </c>
      <c r="K4858" s="4" t="str">
        <f>IF(ISERROR(MATCH(A4858,SEM_20201201_20210416!A:A,0)),"","Y")</f>
        <v/>
      </c>
      <c r="L4858" s="4" t="str">
        <f>IF(K4858="Y",VLOOKUP($A4858,SEM_20201201_20210416!$A:$G,3,FALSE),"")</f>
        <v/>
      </c>
      <c r="M4858" s="4" t="str">
        <f>IF(K4858="Y",VLOOKUP($A4858,SEM_20201201_20210416!$A:$G,4,FALSE),"")</f>
        <v/>
      </c>
      <c r="N4858" s="1" t="str">
        <f>IFERROR(VLOOKUP(A4858,SEM_20201201_20210416!A:F,6,FALSE),"")</f>
        <v/>
      </c>
      <c r="O4858" s="4" t="str">
        <f t="shared" si="379"/>
        <v/>
      </c>
      <c r="P4858" s="4" t="str">
        <f t="shared" si="380"/>
        <v/>
      </c>
    </row>
    <row r="4859" spans="1:16">
      <c r="A4859" s="3" t="s">
        <v>5489</v>
      </c>
      <c r="B4859">
        <v>1</v>
      </c>
      <c r="C4859">
        <v>0</v>
      </c>
      <c r="D4859" s="1">
        <v>0</v>
      </c>
      <c r="E4859" s="2">
        <v>4</v>
      </c>
      <c r="H4859" s="4" t="str">
        <f t="shared" si="376"/>
        <v/>
      </c>
      <c r="I4859" s="4" t="str">
        <f t="shared" si="377"/>
        <v>Y</v>
      </c>
      <c r="J4859" s="4" t="str">
        <f t="shared" si="378"/>
        <v/>
      </c>
      <c r="K4859" s="4" t="str">
        <f>IF(ISERROR(MATCH(A4859,SEM_20201201_20210416!A:A,0)),"","Y")</f>
        <v/>
      </c>
      <c r="L4859" s="4" t="str">
        <f>IF(K4859="Y",VLOOKUP($A4859,SEM_20201201_20210416!$A:$G,3,FALSE),"")</f>
        <v/>
      </c>
      <c r="M4859" s="4" t="str">
        <f>IF(K4859="Y",VLOOKUP($A4859,SEM_20201201_20210416!$A:$G,4,FALSE),"")</f>
        <v/>
      </c>
      <c r="N4859" s="1" t="str">
        <f>IFERROR(VLOOKUP(A4859,SEM_20201201_20210416!A:F,6,FALSE),"")</f>
        <v/>
      </c>
      <c r="O4859" s="4" t="str">
        <f t="shared" si="379"/>
        <v/>
      </c>
      <c r="P4859" s="4" t="str">
        <f t="shared" si="380"/>
        <v/>
      </c>
    </row>
    <row r="4860" spans="1:16">
      <c r="A4860" s="3" t="s">
        <v>5494</v>
      </c>
      <c r="B4860">
        <v>1</v>
      </c>
      <c r="C4860">
        <v>0</v>
      </c>
      <c r="D4860" s="1">
        <v>0</v>
      </c>
      <c r="E4860" s="2">
        <v>4</v>
      </c>
      <c r="H4860" s="4" t="str">
        <f t="shared" si="376"/>
        <v/>
      </c>
      <c r="I4860" s="4" t="str">
        <f t="shared" si="377"/>
        <v>Y</v>
      </c>
      <c r="J4860" s="4" t="str">
        <f t="shared" si="378"/>
        <v/>
      </c>
      <c r="K4860" s="4" t="str">
        <f>IF(ISERROR(MATCH(A4860,SEM_20201201_20210416!A:A,0)),"","Y")</f>
        <v/>
      </c>
      <c r="L4860" s="4" t="str">
        <f>IF(K4860="Y",VLOOKUP($A4860,SEM_20201201_20210416!$A:$G,3,FALSE),"")</f>
        <v/>
      </c>
      <c r="M4860" s="4" t="str">
        <f>IF(K4860="Y",VLOOKUP($A4860,SEM_20201201_20210416!$A:$G,4,FALSE),"")</f>
        <v/>
      </c>
      <c r="N4860" s="1" t="str">
        <f>IFERROR(VLOOKUP(A4860,SEM_20201201_20210416!A:F,6,FALSE),"")</f>
        <v/>
      </c>
      <c r="O4860" s="4" t="str">
        <f t="shared" si="379"/>
        <v/>
      </c>
      <c r="P4860" s="4" t="str">
        <f t="shared" si="380"/>
        <v/>
      </c>
    </row>
    <row r="4861" spans="1:16">
      <c r="A4861" s="3" t="s">
        <v>5555</v>
      </c>
      <c r="B4861">
        <v>1</v>
      </c>
      <c r="C4861">
        <v>0</v>
      </c>
      <c r="D4861" s="1">
        <v>0</v>
      </c>
      <c r="E4861" s="2">
        <v>4</v>
      </c>
      <c r="H4861" s="4" t="str">
        <f t="shared" si="376"/>
        <v/>
      </c>
      <c r="I4861" s="4" t="str">
        <f t="shared" si="377"/>
        <v>Y</v>
      </c>
      <c r="J4861" s="4" t="str">
        <f t="shared" si="378"/>
        <v/>
      </c>
      <c r="K4861" s="4" t="str">
        <f>IF(ISERROR(MATCH(A4861,SEM_20201201_20210416!A:A,0)),"","Y")</f>
        <v/>
      </c>
      <c r="L4861" s="4" t="str">
        <f>IF(K4861="Y",VLOOKUP($A4861,SEM_20201201_20210416!$A:$G,3,FALSE),"")</f>
        <v/>
      </c>
      <c r="M4861" s="4" t="str">
        <f>IF(K4861="Y",VLOOKUP($A4861,SEM_20201201_20210416!$A:$G,4,FALSE),"")</f>
        <v/>
      </c>
      <c r="N4861" s="1" t="str">
        <f>IFERROR(VLOOKUP(A4861,SEM_20201201_20210416!A:F,6,FALSE),"")</f>
        <v/>
      </c>
      <c r="O4861" s="4" t="str">
        <f t="shared" si="379"/>
        <v/>
      </c>
      <c r="P4861" s="4" t="str">
        <f t="shared" si="380"/>
        <v/>
      </c>
    </row>
    <row r="4862" spans="1:16">
      <c r="A4862" s="3" t="s">
        <v>5611</v>
      </c>
      <c r="B4862">
        <v>1</v>
      </c>
      <c r="C4862">
        <v>0</v>
      </c>
      <c r="D4862" s="1">
        <v>0</v>
      </c>
      <c r="E4862" s="2">
        <v>4</v>
      </c>
      <c r="H4862" s="4" t="str">
        <f t="shared" si="376"/>
        <v/>
      </c>
      <c r="I4862" s="4" t="str">
        <f t="shared" si="377"/>
        <v>Y</v>
      </c>
      <c r="J4862" s="4" t="str">
        <f t="shared" si="378"/>
        <v/>
      </c>
      <c r="K4862" s="4" t="str">
        <f>IF(ISERROR(MATCH(A4862,SEM_20201201_20210416!A:A,0)),"","Y")</f>
        <v/>
      </c>
      <c r="L4862" s="4" t="str">
        <f>IF(K4862="Y",VLOOKUP($A4862,SEM_20201201_20210416!$A:$G,3,FALSE),"")</f>
        <v/>
      </c>
      <c r="M4862" s="4" t="str">
        <f>IF(K4862="Y",VLOOKUP($A4862,SEM_20201201_20210416!$A:$G,4,FALSE),"")</f>
        <v/>
      </c>
      <c r="N4862" s="1" t="str">
        <f>IFERROR(VLOOKUP(A4862,SEM_20201201_20210416!A:F,6,FALSE),"")</f>
        <v/>
      </c>
      <c r="O4862" s="4" t="str">
        <f t="shared" si="379"/>
        <v/>
      </c>
      <c r="P4862" s="4" t="str">
        <f t="shared" si="380"/>
        <v/>
      </c>
    </row>
    <row r="4863" spans="1:16">
      <c r="A4863" s="3" t="s">
        <v>5614</v>
      </c>
      <c r="B4863">
        <v>1</v>
      </c>
      <c r="C4863">
        <v>0</v>
      </c>
      <c r="D4863" s="1">
        <v>0</v>
      </c>
      <c r="E4863" s="2">
        <v>4</v>
      </c>
      <c r="H4863" s="4" t="str">
        <f t="shared" si="376"/>
        <v/>
      </c>
      <c r="I4863" s="4" t="str">
        <f t="shared" si="377"/>
        <v>Y</v>
      </c>
      <c r="J4863" s="4" t="str">
        <f t="shared" si="378"/>
        <v/>
      </c>
      <c r="K4863" s="4" t="str">
        <f>IF(ISERROR(MATCH(A4863,SEM_20201201_20210416!A:A,0)),"","Y")</f>
        <v/>
      </c>
      <c r="L4863" s="4" t="str">
        <f>IF(K4863="Y",VLOOKUP($A4863,SEM_20201201_20210416!$A:$G,3,FALSE),"")</f>
        <v/>
      </c>
      <c r="M4863" s="4" t="str">
        <f>IF(K4863="Y",VLOOKUP($A4863,SEM_20201201_20210416!$A:$G,4,FALSE),"")</f>
        <v/>
      </c>
      <c r="N4863" s="1" t="str">
        <f>IFERROR(VLOOKUP(A4863,SEM_20201201_20210416!A:F,6,FALSE),"")</f>
        <v/>
      </c>
      <c r="O4863" s="4" t="str">
        <f t="shared" si="379"/>
        <v/>
      </c>
      <c r="P4863" s="4" t="str">
        <f t="shared" si="380"/>
        <v/>
      </c>
    </row>
    <row r="4864" spans="1:16">
      <c r="A4864" s="3" t="s">
        <v>5659</v>
      </c>
      <c r="B4864">
        <v>1</v>
      </c>
      <c r="C4864">
        <v>0</v>
      </c>
      <c r="D4864" s="1">
        <v>0</v>
      </c>
      <c r="E4864" s="2">
        <v>4</v>
      </c>
      <c r="H4864" s="4" t="str">
        <f t="shared" si="376"/>
        <v/>
      </c>
      <c r="I4864" s="4" t="str">
        <f t="shared" si="377"/>
        <v>Y</v>
      </c>
      <c r="J4864" s="4" t="str">
        <f t="shared" si="378"/>
        <v/>
      </c>
      <c r="K4864" s="4" t="str">
        <f>IF(ISERROR(MATCH(A4864,SEM_20201201_20210416!A:A,0)),"","Y")</f>
        <v/>
      </c>
      <c r="L4864" s="4" t="str">
        <f>IF(K4864="Y",VLOOKUP($A4864,SEM_20201201_20210416!$A:$G,3,FALSE),"")</f>
        <v/>
      </c>
      <c r="M4864" s="4" t="str">
        <f>IF(K4864="Y",VLOOKUP($A4864,SEM_20201201_20210416!$A:$G,4,FALSE),"")</f>
        <v/>
      </c>
      <c r="N4864" s="1" t="str">
        <f>IFERROR(VLOOKUP(A4864,SEM_20201201_20210416!A:F,6,FALSE),"")</f>
        <v/>
      </c>
      <c r="O4864" s="4" t="str">
        <f t="shared" si="379"/>
        <v/>
      </c>
      <c r="P4864" s="4" t="str">
        <f t="shared" si="380"/>
        <v/>
      </c>
    </row>
    <row r="4865" spans="1:16">
      <c r="A4865" s="3" t="s">
        <v>5675</v>
      </c>
      <c r="B4865">
        <v>1</v>
      </c>
      <c r="C4865">
        <v>0</v>
      </c>
      <c r="D4865" s="1">
        <v>0</v>
      </c>
      <c r="E4865" s="2">
        <v>4</v>
      </c>
      <c r="H4865" s="4" t="str">
        <f t="shared" si="376"/>
        <v/>
      </c>
      <c r="I4865" s="4" t="str">
        <f t="shared" si="377"/>
        <v>Y</v>
      </c>
      <c r="J4865" s="4" t="str">
        <f t="shared" si="378"/>
        <v/>
      </c>
      <c r="K4865" s="4" t="str">
        <f>IF(ISERROR(MATCH(A4865,SEM_20201201_20210416!A:A,0)),"","Y")</f>
        <v/>
      </c>
      <c r="L4865" s="4" t="str">
        <f>IF(K4865="Y",VLOOKUP($A4865,SEM_20201201_20210416!$A:$G,3,FALSE),"")</f>
        <v/>
      </c>
      <c r="M4865" s="4" t="str">
        <f>IF(K4865="Y",VLOOKUP($A4865,SEM_20201201_20210416!$A:$G,4,FALSE),"")</f>
        <v/>
      </c>
      <c r="N4865" s="1" t="str">
        <f>IFERROR(VLOOKUP(A4865,SEM_20201201_20210416!A:F,6,FALSE),"")</f>
        <v/>
      </c>
      <c r="O4865" s="4" t="str">
        <f t="shared" si="379"/>
        <v/>
      </c>
      <c r="P4865" s="4" t="str">
        <f t="shared" si="380"/>
        <v/>
      </c>
    </row>
    <row r="4866" spans="1:16">
      <c r="A4866" s="3" t="s">
        <v>5688</v>
      </c>
      <c r="B4866">
        <v>1</v>
      </c>
      <c r="C4866">
        <v>0</v>
      </c>
      <c r="D4866" s="1">
        <v>0</v>
      </c>
      <c r="E4866" s="2">
        <v>4</v>
      </c>
      <c r="H4866" s="4" t="str">
        <f t="shared" si="376"/>
        <v/>
      </c>
      <c r="I4866" s="4" t="str">
        <f t="shared" si="377"/>
        <v>Y</v>
      </c>
      <c r="J4866" s="4" t="str">
        <f t="shared" si="378"/>
        <v/>
      </c>
      <c r="K4866" s="4" t="str">
        <f>IF(ISERROR(MATCH(A4866,SEM_20201201_20210416!A:A,0)),"","Y")</f>
        <v/>
      </c>
      <c r="L4866" s="4" t="str">
        <f>IF(K4866="Y",VLOOKUP($A4866,SEM_20201201_20210416!$A:$G,3,FALSE),"")</f>
        <v/>
      </c>
      <c r="M4866" s="4" t="str">
        <f>IF(K4866="Y",VLOOKUP($A4866,SEM_20201201_20210416!$A:$G,4,FALSE),"")</f>
        <v/>
      </c>
      <c r="N4866" s="1" t="str">
        <f>IFERROR(VLOOKUP(A4866,SEM_20201201_20210416!A:F,6,FALSE),"")</f>
        <v/>
      </c>
      <c r="O4866" s="4" t="str">
        <f t="shared" si="379"/>
        <v/>
      </c>
      <c r="P4866" s="4" t="str">
        <f t="shared" si="380"/>
        <v/>
      </c>
    </row>
    <row r="4867" spans="1:16">
      <c r="A4867" s="3" t="s">
        <v>5769</v>
      </c>
      <c r="B4867">
        <v>1</v>
      </c>
      <c r="C4867">
        <v>0</v>
      </c>
      <c r="D4867" s="1">
        <v>0</v>
      </c>
      <c r="E4867" s="2">
        <v>4</v>
      </c>
      <c r="H4867" s="4" t="str">
        <f t="shared" ref="H4867:H4930" si="381">IF(AND(E4867&gt;=2,E4867&lt;3),"Y","")</f>
        <v/>
      </c>
      <c r="I4867" s="4" t="str">
        <f t="shared" ref="I4867:I4930" si="382">IF(AND(E4867&gt;=4,E4867&lt;5),"Y","")</f>
        <v>Y</v>
      </c>
      <c r="J4867" s="4" t="str">
        <f t="shared" ref="J4867:J4930" si="383">IF(AND(E4867&gt;=6,E4867&lt;7),"Y","")</f>
        <v/>
      </c>
      <c r="K4867" s="4" t="str">
        <f>IF(ISERROR(MATCH(A4867,SEM_20201201_20210416!A:A,0)),"","Y")</f>
        <v/>
      </c>
      <c r="L4867" s="4" t="str">
        <f>IF(K4867="Y",VLOOKUP($A4867,SEM_20201201_20210416!$A:$G,3,FALSE),"")</f>
        <v/>
      </c>
      <c r="M4867" s="4" t="str">
        <f>IF(K4867="Y",VLOOKUP($A4867,SEM_20201201_20210416!$A:$G,4,FALSE),"")</f>
        <v/>
      </c>
      <c r="N4867" s="1" t="str">
        <f>IFERROR(VLOOKUP(A4867,SEM_20201201_20210416!A:F,6,FALSE),"")</f>
        <v/>
      </c>
      <c r="O4867" s="4" t="str">
        <f t="shared" ref="O4867:O4930" si="384">IF(AND(K4867="Y",M4867&gt;C4867),"Y","")</f>
        <v/>
      </c>
      <c r="P4867" s="4" t="str">
        <f t="shared" ref="P4867:P4930" si="385">IF(AND(G4867&lt;&gt;"N",E4867&gt;$V$1,D4867&lt;$V$2,B4867&gt;=$V$3),"Y","")</f>
        <v/>
      </c>
    </row>
    <row r="4868" spans="1:16">
      <c r="A4868" s="3" t="s">
        <v>5776</v>
      </c>
      <c r="B4868">
        <v>1</v>
      </c>
      <c r="C4868">
        <v>0</v>
      </c>
      <c r="D4868" s="1">
        <v>0</v>
      </c>
      <c r="E4868" s="2">
        <v>4</v>
      </c>
      <c r="H4868" s="4" t="str">
        <f t="shared" si="381"/>
        <v/>
      </c>
      <c r="I4868" s="4" t="str">
        <f t="shared" si="382"/>
        <v>Y</v>
      </c>
      <c r="J4868" s="4" t="str">
        <f t="shared" si="383"/>
        <v/>
      </c>
      <c r="K4868" s="4" t="str">
        <f>IF(ISERROR(MATCH(A4868,SEM_20201201_20210416!A:A,0)),"","Y")</f>
        <v/>
      </c>
      <c r="L4868" s="4" t="str">
        <f>IF(K4868="Y",VLOOKUP($A4868,SEM_20201201_20210416!$A:$G,3,FALSE),"")</f>
        <v/>
      </c>
      <c r="M4868" s="4" t="str">
        <f>IF(K4868="Y",VLOOKUP($A4868,SEM_20201201_20210416!$A:$G,4,FALSE),"")</f>
        <v/>
      </c>
      <c r="N4868" s="1" t="str">
        <f>IFERROR(VLOOKUP(A4868,SEM_20201201_20210416!A:F,6,FALSE),"")</f>
        <v/>
      </c>
      <c r="O4868" s="4" t="str">
        <f t="shared" si="384"/>
        <v/>
      </c>
      <c r="P4868" s="4" t="str">
        <f t="shared" si="385"/>
        <v/>
      </c>
    </row>
    <row r="4869" spans="1:16">
      <c r="A4869" s="3" t="s">
        <v>5796</v>
      </c>
      <c r="B4869">
        <v>1</v>
      </c>
      <c r="C4869">
        <v>0</v>
      </c>
      <c r="D4869" s="1">
        <v>0</v>
      </c>
      <c r="E4869" s="2">
        <v>4</v>
      </c>
      <c r="H4869" s="4" t="str">
        <f t="shared" si="381"/>
        <v/>
      </c>
      <c r="I4869" s="4" t="str">
        <f t="shared" si="382"/>
        <v>Y</v>
      </c>
      <c r="J4869" s="4" t="str">
        <f t="shared" si="383"/>
        <v/>
      </c>
      <c r="K4869" s="4" t="str">
        <f>IF(ISERROR(MATCH(A4869,SEM_20201201_20210416!A:A,0)),"","Y")</f>
        <v/>
      </c>
      <c r="L4869" s="4" t="str">
        <f>IF(K4869="Y",VLOOKUP($A4869,SEM_20201201_20210416!$A:$G,3,FALSE),"")</f>
        <v/>
      </c>
      <c r="M4869" s="4" t="str">
        <f>IF(K4869="Y",VLOOKUP($A4869,SEM_20201201_20210416!$A:$G,4,FALSE),"")</f>
        <v/>
      </c>
      <c r="N4869" s="1" t="str">
        <f>IFERROR(VLOOKUP(A4869,SEM_20201201_20210416!A:F,6,FALSE),"")</f>
        <v/>
      </c>
      <c r="O4869" s="4" t="str">
        <f t="shared" si="384"/>
        <v/>
      </c>
      <c r="P4869" s="4" t="str">
        <f t="shared" si="385"/>
        <v/>
      </c>
    </row>
    <row r="4870" spans="1:16">
      <c r="A4870" s="3" t="s">
        <v>5809</v>
      </c>
      <c r="B4870">
        <v>1</v>
      </c>
      <c r="C4870">
        <v>0</v>
      </c>
      <c r="D4870" s="1">
        <v>0</v>
      </c>
      <c r="E4870" s="2">
        <v>4</v>
      </c>
      <c r="H4870" s="4" t="str">
        <f t="shared" si="381"/>
        <v/>
      </c>
      <c r="I4870" s="4" t="str">
        <f t="shared" si="382"/>
        <v>Y</v>
      </c>
      <c r="J4870" s="4" t="str">
        <f t="shared" si="383"/>
        <v/>
      </c>
      <c r="K4870" s="4" t="str">
        <f>IF(ISERROR(MATCH(A4870,SEM_20201201_20210416!A:A,0)),"","Y")</f>
        <v/>
      </c>
      <c r="L4870" s="4" t="str">
        <f>IF(K4870="Y",VLOOKUP($A4870,SEM_20201201_20210416!$A:$G,3,FALSE),"")</f>
        <v/>
      </c>
      <c r="M4870" s="4" t="str">
        <f>IF(K4870="Y",VLOOKUP($A4870,SEM_20201201_20210416!$A:$G,4,FALSE),"")</f>
        <v/>
      </c>
      <c r="N4870" s="1" t="str">
        <f>IFERROR(VLOOKUP(A4870,SEM_20201201_20210416!A:F,6,FALSE),"")</f>
        <v/>
      </c>
      <c r="O4870" s="4" t="str">
        <f t="shared" si="384"/>
        <v/>
      </c>
      <c r="P4870" s="4" t="str">
        <f t="shared" si="385"/>
        <v/>
      </c>
    </row>
    <row r="4871" spans="1:16">
      <c r="A4871" s="3" t="s">
        <v>5838</v>
      </c>
      <c r="B4871">
        <v>1</v>
      </c>
      <c r="C4871">
        <v>0</v>
      </c>
      <c r="D4871" s="1">
        <v>0</v>
      </c>
      <c r="E4871" s="2">
        <v>4</v>
      </c>
      <c r="H4871" s="4" t="str">
        <f t="shared" si="381"/>
        <v/>
      </c>
      <c r="I4871" s="4" t="str">
        <f t="shared" si="382"/>
        <v>Y</v>
      </c>
      <c r="J4871" s="4" t="str">
        <f t="shared" si="383"/>
        <v/>
      </c>
      <c r="K4871" s="4" t="str">
        <f>IF(ISERROR(MATCH(A4871,SEM_20201201_20210416!A:A,0)),"","Y")</f>
        <v/>
      </c>
      <c r="L4871" s="4" t="str">
        <f>IF(K4871="Y",VLOOKUP($A4871,SEM_20201201_20210416!$A:$G,3,FALSE),"")</f>
        <v/>
      </c>
      <c r="M4871" s="4" t="str">
        <f>IF(K4871="Y",VLOOKUP($A4871,SEM_20201201_20210416!$A:$G,4,FALSE),"")</f>
        <v/>
      </c>
      <c r="N4871" s="1" t="str">
        <f>IFERROR(VLOOKUP(A4871,SEM_20201201_20210416!A:F,6,FALSE),"")</f>
        <v/>
      </c>
      <c r="O4871" s="4" t="str">
        <f t="shared" si="384"/>
        <v/>
      </c>
      <c r="P4871" s="4" t="str">
        <f t="shared" si="385"/>
        <v/>
      </c>
    </row>
    <row r="4872" spans="1:16">
      <c r="A4872" s="3" t="s">
        <v>5917</v>
      </c>
      <c r="B4872">
        <v>1</v>
      </c>
      <c r="C4872">
        <v>0</v>
      </c>
      <c r="D4872" s="1">
        <v>0</v>
      </c>
      <c r="E4872" s="2">
        <v>4</v>
      </c>
      <c r="H4872" s="4" t="str">
        <f t="shared" si="381"/>
        <v/>
      </c>
      <c r="I4872" s="4" t="str">
        <f t="shared" si="382"/>
        <v>Y</v>
      </c>
      <c r="J4872" s="4" t="str">
        <f t="shared" si="383"/>
        <v/>
      </c>
      <c r="K4872" s="4" t="str">
        <f>IF(ISERROR(MATCH(A4872,SEM_20201201_20210416!A:A,0)),"","Y")</f>
        <v/>
      </c>
      <c r="L4872" s="4" t="str">
        <f>IF(K4872="Y",VLOOKUP($A4872,SEM_20201201_20210416!$A:$G,3,FALSE),"")</f>
        <v/>
      </c>
      <c r="M4872" s="4" t="str">
        <f>IF(K4872="Y",VLOOKUP($A4872,SEM_20201201_20210416!$A:$G,4,FALSE),"")</f>
        <v/>
      </c>
      <c r="N4872" s="1" t="str">
        <f>IFERROR(VLOOKUP(A4872,SEM_20201201_20210416!A:F,6,FALSE),"")</f>
        <v/>
      </c>
      <c r="O4872" s="4" t="str">
        <f t="shared" si="384"/>
        <v/>
      </c>
      <c r="P4872" s="4" t="str">
        <f t="shared" si="385"/>
        <v/>
      </c>
    </row>
    <row r="4873" spans="1:16">
      <c r="A4873" s="3" t="s">
        <v>5922</v>
      </c>
      <c r="B4873">
        <v>1</v>
      </c>
      <c r="C4873">
        <v>0</v>
      </c>
      <c r="D4873" s="1">
        <v>0</v>
      </c>
      <c r="E4873" s="2">
        <v>4</v>
      </c>
      <c r="H4873" s="4" t="str">
        <f t="shared" si="381"/>
        <v/>
      </c>
      <c r="I4873" s="4" t="str">
        <f t="shared" si="382"/>
        <v>Y</v>
      </c>
      <c r="J4873" s="4" t="str">
        <f t="shared" si="383"/>
        <v/>
      </c>
      <c r="K4873" s="4" t="str">
        <f>IF(ISERROR(MATCH(A4873,SEM_20201201_20210416!A:A,0)),"","Y")</f>
        <v/>
      </c>
      <c r="L4873" s="4" t="str">
        <f>IF(K4873="Y",VLOOKUP($A4873,SEM_20201201_20210416!$A:$G,3,FALSE),"")</f>
        <v/>
      </c>
      <c r="M4873" s="4" t="str">
        <f>IF(K4873="Y",VLOOKUP($A4873,SEM_20201201_20210416!$A:$G,4,FALSE),"")</f>
        <v/>
      </c>
      <c r="N4873" s="1" t="str">
        <f>IFERROR(VLOOKUP(A4873,SEM_20201201_20210416!A:F,6,FALSE),"")</f>
        <v/>
      </c>
      <c r="O4873" s="4" t="str">
        <f t="shared" si="384"/>
        <v/>
      </c>
      <c r="P4873" s="4" t="str">
        <f t="shared" si="385"/>
        <v/>
      </c>
    </row>
    <row r="4874" spans="1:16">
      <c r="A4874" s="3" t="s">
        <v>5925</v>
      </c>
      <c r="B4874">
        <v>1</v>
      </c>
      <c r="C4874">
        <v>0</v>
      </c>
      <c r="D4874" s="1">
        <v>0</v>
      </c>
      <c r="E4874" s="2">
        <v>4</v>
      </c>
      <c r="H4874" s="4" t="str">
        <f t="shared" si="381"/>
        <v/>
      </c>
      <c r="I4874" s="4" t="str">
        <f t="shared" si="382"/>
        <v>Y</v>
      </c>
      <c r="J4874" s="4" t="str">
        <f t="shared" si="383"/>
        <v/>
      </c>
      <c r="K4874" s="4" t="str">
        <f>IF(ISERROR(MATCH(A4874,SEM_20201201_20210416!A:A,0)),"","Y")</f>
        <v/>
      </c>
      <c r="L4874" s="4" t="str">
        <f>IF(K4874="Y",VLOOKUP($A4874,SEM_20201201_20210416!$A:$G,3,FALSE),"")</f>
        <v/>
      </c>
      <c r="M4874" s="4" t="str">
        <f>IF(K4874="Y",VLOOKUP($A4874,SEM_20201201_20210416!$A:$G,4,FALSE),"")</f>
        <v/>
      </c>
      <c r="N4874" s="1" t="str">
        <f>IFERROR(VLOOKUP(A4874,SEM_20201201_20210416!A:F,6,FALSE),"")</f>
        <v/>
      </c>
      <c r="O4874" s="4" t="str">
        <f t="shared" si="384"/>
        <v/>
      </c>
      <c r="P4874" s="4" t="str">
        <f t="shared" si="385"/>
        <v/>
      </c>
    </row>
    <row r="4875" spans="1:16">
      <c r="A4875" s="3" t="s">
        <v>5956</v>
      </c>
      <c r="B4875">
        <v>1</v>
      </c>
      <c r="C4875">
        <v>0</v>
      </c>
      <c r="D4875" s="1">
        <v>0</v>
      </c>
      <c r="E4875" s="2">
        <v>4</v>
      </c>
      <c r="H4875" s="4" t="str">
        <f t="shared" si="381"/>
        <v/>
      </c>
      <c r="I4875" s="4" t="str">
        <f t="shared" si="382"/>
        <v>Y</v>
      </c>
      <c r="J4875" s="4" t="str">
        <f t="shared" si="383"/>
        <v/>
      </c>
      <c r="K4875" s="4" t="str">
        <f>IF(ISERROR(MATCH(A4875,SEM_20201201_20210416!A:A,0)),"","Y")</f>
        <v/>
      </c>
      <c r="L4875" s="4" t="str">
        <f>IF(K4875="Y",VLOOKUP($A4875,SEM_20201201_20210416!$A:$G,3,FALSE),"")</f>
        <v/>
      </c>
      <c r="M4875" s="4" t="str">
        <f>IF(K4875="Y",VLOOKUP($A4875,SEM_20201201_20210416!$A:$G,4,FALSE),"")</f>
        <v/>
      </c>
      <c r="N4875" s="1" t="str">
        <f>IFERROR(VLOOKUP(A4875,SEM_20201201_20210416!A:F,6,FALSE),"")</f>
        <v/>
      </c>
      <c r="O4875" s="4" t="str">
        <f t="shared" si="384"/>
        <v/>
      </c>
      <c r="P4875" s="4" t="str">
        <f t="shared" si="385"/>
        <v/>
      </c>
    </row>
    <row r="4876" spans="1:16">
      <c r="A4876" s="3" t="s">
        <v>5974</v>
      </c>
      <c r="B4876">
        <v>1</v>
      </c>
      <c r="C4876">
        <v>0</v>
      </c>
      <c r="D4876" s="1">
        <v>0</v>
      </c>
      <c r="E4876" s="2">
        <v>4</v>
      </c>
      <c r="H4876" s="4" t="str">
        <f t="shared" si="381"/>
        <v/>
      </c>
      <c r="I4876" s="4" t="str">
        <f t="shared" si="382"/>
        <v>Y</v>
      </c>
      <c r="J4876" s="4" t="str">
        <f t="shared" si="383"/>
        <v/>
      </c>
      <c r="K4876" s="4" t="str">
        <f>IF(ISERROR(MATCH(A4876,SEM_20201201_20210416!A:A,0)),"","Y")</f>
        <v/>
      </c>
      <c r="L4876" s="4" t="str">
        <f>IF(K4876="Y",VLOOKUP($A4876,SEM_20201201_20210416!$A:$G,3,FALSE),"")</f>
        <v/>
      </c>
      <c r="M4876" s="4" t="str">
        <f>IF(K4876="Y",VLOOKUP($A4876,SEM_20201201_20210416!$A:$G,4,FALSE),"")</f>
        <v/>
      </c>
      <c r="N4876" s="1" t="str">
        <f>IFERROR(VLOOKUP(A4876,SEM_20201201_20210416!A:F,6,FALSE),"")</f>
        <v/>
      </c>
      <c r="O4876" s="4" t="str">
        <f t="shared" si="384"/>
        <v/>
      </c>
      <c r="P4876" s="4" t="str">
        <f t="shared" si="385"/>
        <v/>
      </c>
    </row>
    <row r="4877" spans="1:16">
      <c r="A4877" s="3" t="s">
        <v>5984</v>
      </c>
      <c r="B4877">
        <v>1</v>
      </c>
      <c r="C4877">
        <v>0</v>
      </c>
      <c r="D4877" s="1">
        <v>0</v>
      </c>
      <c r="E4877" s="2">
        <v>4</v>
      </c>
      <c r="H4877" s="4" t="str">
        <f t="shared" si="381"/>
        <v/>
      </c>
      <c r="I4877" s="4" t="str">
        <f t="shared" si="382"/>
        <v>Y</v>
      </c>
      <c r="J4877" s="4" t="str">
        <f t="shared" si="383"/>
        <v/>
      </c>
      <c r="K4877" s="4" t="str">
        <f>IF(ISERROR(MATCH(A4877,SEM_20201201_20210416!A:A,0)),"","Y")</f>
        <v/>
      </c>
      <c r="L4877" s="4" t="str">
        <f>IF(K4877="Y",VLOOKUP($A4877,SEM_20201201_20210416!$A:$G,3,FALSE),"")</f>
        <v/>
      </c>
      <c r="M4877" s="4" t="str">
        <f>IF(K4877="Y",VLOOKUP($A4877,SEM_20201201_20210416!$A:$G,4,FALSE),"")</f>
        <v/>
      </c>
      <c r="N4877" s="1" t="str">
        <f>IFERROR(VLOOKUP(A4877,SEM_20201201_20210416!A:F,6,FALSE),"")</f>
        <v/>
      </c>
      <c r="O4877" s="4" t="str">
        <f t="shared" si="384"/>
        <v/>
      </c>
      <c r="P4877" s="4" t="str">
        <f t="shared" si="385"/>
        <v/>
      </c>
    </row>
    <row r="4878" spans="1:16">
      <c r="A4878" s="3" t="s">
        <v>5989</v>
      </c>
      <c r="B4878">
        <v>1</v>
      </c>
      <c r="C4878">
        <v>0</v>
      </c>
      <c r="D4878" s="1">
        <v>0</v>
      </c>
      <c r="E4878" s="2">
        <v>4</v>
      </c>
      <c r="H4878" s="4" t="str">
        <f t="shared" si="381"/>
        <v/>
      </c>
      <c r="I4878" s="4" t="str">
        <f t="shared" si="382"/>
        <v>Y</v>
      </c>
      <c r="J4878" s="4" t="str">
        <f t="shared" si="383"/>
        <v/>
      </c>
      <c r="K4878" s="4" t="str">
        <f>IF(ISERROR(MATCH(A4878,SEM_20201201_20210416!A:A,0)),"","Y")</f>
        <v/>
      </c>
      <c r="L4878" s="4" t="str">
        <f>IF(K4878="Y",VLOOKUP($A4878,SEM_20201201_20210416!$A:$G,3,FALSE),"")</f>
        <v/>
      </c>
      <c r="M4878" s="4" t="str">
        <f>IF(K4878="Y",VLOOKUP($A4878,SEM_20201201_20210416!$A:$G,4,FALSE),"")</f>
        <v/>
      </c>
      <c r="N4878" s="1" t="str">
        <f>IFERROR(VLOOKUP(A4878,SEM_20201201_20210416!A:F,6,FALSE),"")</f>
        <v/>
      </c>
      <c r="O4878" s="4" t="str">
        <f t="shared" si="384"/>
        <v/>
      </c>
      <c r="P4878" s="4" t="str">
        <f t="shared" si="385"/>
        <v/>
      </c>
    </row>
    <row r="4879" spans="1:16">
      <c r="A4879" s="3" t="s">
        <v>6024</v>
      </c>
      <c r="B4879">
        <v>1</v>
      </c>
      <c r="C4879">
        <v>0</v>
      </c>
      <c r="D4879" s="1">
        <v>0</v>
      </c>
      <c r="E4879" s="2">
        <v>4</v>
      </c>
      <c r="H4879" s="4" t="str">
        <f t="shared" si="381"/>
        <v/>
      </c>
      <c r="I4879" s="4" t="str">
        <f t="shared" si="382"/>
        <v>Y</v>
      </c>
      <c r="J4879" s="4" t="str">
        <f t="shared" si="383"/>
        <v/>
      </c>
      <c r="K4879" s="4" t="str">
        <f>IF(ISERROR(MATCH(A4879,SEM_20201201_20210416!A:A,0)),"","Y")</f>
        <v/>
      </c>
      <c r="L4879" s="4" t="str">
        <f>IF(K4879="Y",VLOOKUP($A4879,SEM_20201201_20210416!$A:$G,3,FALSE),"")</f>
        <v/>
      </c>
      <c r="M4879" s="4" t="str">
        <f>IF(K4879="Y",VLOOKUP($A4879,SEM_20201201_20210416!$A:$G,4,FALSE),"")</f>
        <v/>
      </c>
      <c r="N4879" s="1" t="str">
        <f>IFERROR(VLOOKUP(A4879,SEM_20201201_20210416!A:F,6,FALSE),"")</f>
        <v/>
      </c>
      <c r="O4879" s="4" t="str">
        <f t="shared" si="384"/>
        <v/>
      </c>
      <c r="P4879" s="4" t="str">
        <f t="shared" si="385"/>
        <v/>
      </c>
    </row>
    <row r="4880" spans="1:16">
      <c r="A4880" s="3" t="s">
        <v>6134</v>
      </c>
      <c r="B4880">
        <v>1</v>
      </c>
      <c r="C4880">
        <v>0</v>
      </c>
      <c r="D4880" s="1">
        <v>0</v>
      </c>
      <c r="E4880" s="2">
        <v>4</v>
      </c>
      <c r="H4880" s="4" t="str">
        <f t="shared" si="381"/>
        <v/>
      </c>
      <c r="I4880" s="4" t="str">
        <f t="shared" si="382"/>
        <v>Y</v>
      </c>
      <c r="J4880" s="4" t="str">
        <f t="shared" si="383"/>
        <v/>
      </c>
      <c r="K4880" s="4" t="str">
        <f>IF(ISERROR(MATCH(A4880,SEM_20201201_20210416!A:A,0)),"","Y")</f>
        <v/>
      </c>
      <c r="L4880" s="4" t="str">
        <f>IF(K4880="Y",VLOOKUP($A4880,SEM_20201201_20210416!$A:$G,3,FALSE),"")</f>
        <v/>
      </c>
      <c r="M4880" s="4" t="str">
        <f>IF(K4880="Y",VLOOKUP($A4880,SEM_20201201_20210416!$A:$G,4,FALSE),"")</f>
        <v/>
      </c>
      <c r="N4880" s="1" t="str">
        <f>IFERROR(VLOOKUP(A4880,SEM_20201201_20210416!A:F,6,FALSE),"")</f>
        <v/>
      </c>
      <c r="O4880" s="4" t="str">
        <f t="shared" si="384"/>
        <v/>
      </c>
      <c r="P4880" s="4" t="str">
        <f t="shared" si="385"/>
        <v/>
      </c>
    </row>
    <row r="4881" spans="1:16">
      <c r="A4881" s="3" t="s">
        <v>6137</v>
      </c>
      <c r="B4881">
        <v>1</v>
      </c>
      <c r="C4881">
        <v>0</v>
      </c>
      <c r="D4881" s="1">
        <v>0</v>
      </c>
      <c r="E4881" s="2">
        <v>4</v>
      </c>
      <c r="H4881" s="4" t="str">
        <f t="shared" si="381"/>
        <v/>
      </c>
      <c r="I4881" s="4" t="str">
        <f t="shared" si="382"/>
        <v>Y</v>
      </c>
      <c r="J4881" s="4" t="str">
        <f t="shared" si="383"/>
        <v/>
      </c>
      <c r="K4881" s="4" t="str">
        <f>IF(ISERROR(MATCH(A4881,SEM_20201201_20210416!A:A,0)),"","Y")</f>
        <v/>
      </c>
      <c r="L4881" s="4" t="str">
        <f>IF(K4881="Y",VLOOKUP($A4881,SEM_20201201_20210416!$A:$G,3,FALSE),"")</f>
        <v/>
      </c>
      <c r="M4881" s="4" t="str">
        <f>IF(K4881="Y",VLOOKUP($A4881,SEM_20201201_20210416!$A:$G,4,FALSE),"")</f>
        <v/>
      </c>
      <c r="N4881" s="1" t="str">
        <f>IFERROR(VLOOKUP(A4881,SEM_20201201_20210416!A:F,6,FALSE),"")</f>
        <v/>
      </c>
      <c r="O4881" s="4" t="str">
        <f t="shared" si="384"/>
        <v/>
      </c>
      <c r="P4881" s="4" t="str">
        <f t="shared" si="385"/>
        <v/>
      </c>
    </row>
    <row r="4882" spans="1:16">
      <c r="A4882" s="3" t="s">
        <v>6149</v>
      </c>
      <c r="B4882">
        <v>1</v>
      </c>
      <c r="C4882">
        <v>0</v>
      </c>
      <c r="D4882" s="1">
        <v>0</v>
      </c>
      <c r="E4882" s="2">
        <v>4</v>
      </c>
      <c r="H4882" s="4" t="str">
        <f t="shared" si="381"/>
        <v/>
      </c>
      <c r="I4882" s="4" t="str">
        <f t="shared" si="382"/>
        <v>Y</v>
      </c>
      <c r="J4882" s="4" t="str">
        <f t="shared" si="383"/>
        <v/>
      </c>
      <c r="K4882" s="4" t="str">
        <f>IF(ISERROR(MATCH(A4882,SEM_20201201_20210416!A:A,0)),"","Y")</f>
        <v/>
      </c>
      <c r="L4882" s="4" t="str">
        <f>IF(K4882="Y",VLOOKUP($A4882,SEM_20201201_20210416!$A:$G,3,FALSE),"")</f>
        <v/>
      </c>
      <c r="M4882" s="4" t="str">
        <f>IF(K4882="Y",VLOOKUP($A4882,SEM_20201201_20210416!$A:$G,4,FALSE),"")</f>
        <v/>
      </c>
      <c r="N4882" s="1" t="str">
        <f>IFERROR(VLOOKUP(A4882,SEM_20201201_20210416!A:F,6,FALSE),"")</f>
        <v/>
      </c>
      <c r="O4882" s="4" t="str">
        <f t="shared" si="384"/>
        <v/>
      </c>
      <c r="P4882" s="4" t="str">
        <f t="shared" si="385"/>
        <v/>
      </c>
    </row>
    <row r="4883" spans="1:16">
      <c r="A4883" s="3" t="s">
        <v>6155</v>
      </c>
      <c r="B4883">
        <v>1</v>
      </c>
      <c r="C4883">
        <v>0</v>
      </c>
      <c r="D4883" s="1">
        <v>0</v>
      </c>
      <c r="E4883" s="2">
        <v>4</v>
      </c>
      <c r="H4883" s="4" t="str">
        <f t="shared" si="381"/>
        <v/>
      </c>
      <c r="I4883" s="4" t="str">
        <f t="shared" si="382"/>
        <v>Y</v>
      </c>
      <c r="J4883" s="4" t="str">
        <f t="shared" si="383"/>
        <v/>
      </c>
      <c r="K4883" s="4" t="str">
        <f>IF(ISERROR(MATCH(A4883,SEM_20201201_20210416!A:A,0)),"","Y")</f>
        <v/>
      </c>
      <c r="L4883" s="4" t="str">
        <f>IF(K4883="Y",VLOOKUP($A4883,SEM_20201201_20210416!$A:$G,3,FALSE),"")</f>
        <v/>
      </c>
      <c r="M4883" s="4" t="str">
        <f>IF(K4883="Y",VLOOKUP($A4883,SEM_20201201_20210416!$A:$G,4,FALSE),"")</f>
        <v/>
      </c>
      <c r="N4883" s="1" t="str">
        <f>IFERROR(VLOOKUP(A4883,SEM_20201201_20210416!A:F,6,FALSE),"")</f>
        <v/>
      </c>
      <c r="O4883" s="4" t="str">
        <f t="shared" si="384"/>
        <v/>
      </c>
      <c r="P4883" s="4" t="str">
        <f t="shared" si="385"/>
        <v/>
      </c>
    </row>
    <row r="4884" spans="1:16">
      <c r="A4884" s="3" t="s">
        <v>6191</v>
      </c>
      <c r="B4884">
        <v>1</v>
      </c>
      <c r="C4884">
        <v>0</v>
      </c>
      <c r="D4884" s="1">
        <v>0</v>
      </c>
      <c r="E4884" s="2">
        <v>4</v>
      </c>
      <c r="H4884" s="4" t="str">
        <f t="shared" si="381"/>
        <v/>
      </c>
      <c r="I4884" s="4" t="str">
        <f t="shared" si="382"/>
        <v>Y</v>
      </c>
      <c r="J4884" s="4" t="str">
        <f t="shared" si="383"/>
        <v/>
      </c>
      <c r="K4884" s="4" t="str">
        <f>IF(ISERROR(MATCH(A4884,SEM_20201201_20210416!A:A,0)),"","Y")</f>
        <v/>
      </c>
      <c r="L4884" s="4" t="str">
        <f>IF(K4884="Y",VLOOKUP($A4884,SEM_20201201_20210416!$A:$G,3,FALSE),"")</f>
        <v/>
      </c>
      <c r="M4884" s="4" t="str">
        <f>IF(K4884="Y",VLOOKUP($A4884,SEM_20201201_20210416!$A:$G,4,FALSE),"")</f>
        <v/>
      </c>
      <c r="N4884" s="1" t="str">
        <f>IFERROR(VLOOKUP(A4884,SEM_20201201_20210416!A:F,6,FALSE),"")</f>
        <v/>
      </c>
      <c r="O4884" s="4" t="str">
        <f t="shared" si="384"/>
        <v/>
      </c>
      <c r="P4884" s="4" t="str">
        <f t="shared" si="385"/>
        <v/>
      </c>
    </row>
    <row r="4885" spans="1:16">
      <c r="A4885" s="3" t="s">
        <v>6228</v>
      </c>
      <c r="B4885">
        <v>1</v>
      </c>
      <c r="C4885">
        <v>0</v>
      </c>
      <c r="D4885" s="1">
        <v>0</v>
      </c>
      <c r="E4885" s="2">
        <v>4</v>
      </c>
      <c r="H4885" s="4" t="str">
        <f t="shared" si="381"/>
        <v/>
      </c>
      <c r="I4885" s="4" t="str">
        <f t="shared" si="382"/>
        <v>Y</v>
      </c>
      <c r="J4885" s="4" t="str">
        <f t="shared" si="383"/>
        <v/>
      </c>
      <c r="K4885" s="4" t="str">
        <f>IF(ISERROR(MATCH(A4885,SEM_20201201_20210416!A:A,0)),"","Y")</f>
        <v/>
      </c>
      <c r="L4885" s="4" t="str">
        <f>IF(K4885="Y",VLOOKUP($A4885,SEM_20201201_20210416!$A:$G,3,FALSE),"")</f>
        <v/>
      </c>
      <c r="M4885" s="4" t="str">
        <f>IF(K4885="Y",VLOOKUP($A4885,SEM_20201201_20210416!$A:$G,4,FALSE),"")</f>
        <v/>
      </c>
      <c r="N4885" s="1" t="str">
        <f>IFERROR(VLOOKUP(A4885,SEM_20201201_20210416!A:F,6,FALSE),"")</f>
        <v/>
      </c>
      <c r="O4885" s="4" t="str">
        <f t="shared" si="384"/>
        <v/>
      </c>
      <c r="P4885" s="4" t="str">
        <f t="shared" si="385"/>
        <v/>
      </c>
    </row>
    <row r="4886" spans="1:16">
      <c r="A4886" s="3" t="s">
        <v>6243</v>
      </c>
      <c r="B4886">
        <v>1</v>
      </c>
      <c r="C4886">
        <v>0</v>
      </c>
      <c r="D4886" s="1">
        <v>0</v>
      </c>
      <c r="E4886" s="2">
        <v>4</v>
      </c>
      <c r="H4886" s="4" t="str">
        <f t="shared" si="381"/>
        <v/>
      </c>
      <c r="I4886" s="4" t="str">
        <f t="shared" si="382"/>
        <v>Y</v>
      </c>
      <c r="J4886" s="4" t="str">
        <f t="shared" si="383"/>
        <v/>
      </c>
      <c r="K4886" s="4" t="str">
        <f>IF(ISERROR(MATCH(A4886,SEM_20201201_20210416!A:A,0)),"","Y")</f>
        <v/>
      </c>
      <c r="L4886" s="4" t="str">
        <f>IF(K4886="Y",VLOOKUP($A4886,SEM_20201201_20210416!$A:$G,3,FALSE),"")</f>
        <v/>
      </c>
      <c r="M4886" s="4" t="str">
        <f>IF(K4886="Y",VLOOKUP($A4886,SEM_20201201_20210416!$A:$G,4,FALSE),"")</f>
        <v/>
      </c>
      <c r="N4886" s="1" t="str">
        <f>IFERROR(VLOOKUP(A4886,SEM_20201201_20210416!A:F,6,FALSE),"")</f>
        <v/>
      </c>
      <c r="O4886" s="4" t="str">
        <f t="shared" si="384"/>
        <v/>
      </c>
      <c r="P4886" s="4" t="str">
        <f t="shared" si="385"/>
        <v/>
      </c>
    </row>
    <row r="4887" spans="1:16">
      <c r="A4887" s="3" t="s">
        <v>6265</v>
      </c>
      <c r="B4887">
        <v>1</v>
      </c>
      <c r="C4887">
        <v>0</v>
      </c>
      <c r="D4887" s="1">
        <v>0</v>
      </c>
      <c r="E4887" s="2">
        <v>4</v>
      </c>
      <c r="H4887" s="4" t="str">
        <f t="shared" si="381"/>
        <v/>
      </c>
      <c r="I4887" s="4" t="str">
        <f t="shared" si="382"/>
        <v>Y</v>
      </c>
      <c r="J4887" s="4" t="str">
        <f t="shared" si="383"/>
        <v/>
      </c>
      <c r="K4887" s="4" t="str">
        <f>IF(ISERROR(MATCH(A4887,SEM_20201201_20210416!A:A,0)),"","Y")</f>
        <v/>
      </c>
      <c r="L4887" s="4" t="str">
        <f>IF(K4887="Y",VLOOKUP($A4887,SEM_20201201_20210416!$A:$G,3,FALSE),"")</f>
        <v/>
      </c>
      <c r="M4887" s="4" t="str">
        <f>IF(K4887="Y",VLOOKUP($A4887,SEM_20201201_20210416!$A:$G,4,FALSE),"")</f>
        <v/>
      </c>
      <c r="N4887" s="1" t="str">
        <f>IFERROR(VLOOKUP(A4887,SEM_20201201_20210416!A:F,6,FALSE),"")</f>
        <v/>
      </c>
      <c r="O4887" s="4" t="str">
        <f t="shared" si="384"/>
        <v/>
      </c>
      <c r="P4887" s="4" t="str">
        <f t="shared" si="385"/>
        <v/>
      </c>
    </row>
    <row r="4888" spans="1:16">
      <c r="A4888" s="3" t="s">
        <v>6309</v>
      </c>
      <c r="B4888">
        <v>1</v>
      </c>
      <c r="C4888">
        <v>0</v>
      </c>
      <c r="D4888" s="1">
        <v>0</v>
      </c>
      <c r="E4888" s="2">
        <v>4</v>
      </c>
      <c r="H4888" s="4" t="str">
        <f t="shared" si="381"/>
        <v/>
      </c>
      <c r="I4888" s="4" t="str">
        <f t="shared" si="382"/>
        <v>Y</v>
      </c>
      <c r="J4888" s="4" t="str">
        <f t="shared" si="383"/>
        <v/>
      </c>
      <c r="K4888" s="4" t="str">
        <f>IF(ISERROR(MATCH(A4888,SEM_20201201_20210416!A:A,0)),"","Y")</f>
        <v/>
      </c>
      <c r="L4888" s="4" t="str">
        <f>IF(K4888="Y",VLOOKUP($A4888,SEM_20201201_20210416!$A:$G,3,FALSE),"")</f>
        <v/>
      </c>
      <c r="M4888" s="4" t="str">
        <f>IF(K4888="Y",VLOOKUP($A4888,SEM_20201201_20210416!$A:$G,4,FALSE),"")</f>
        <v/>
      </c>
      <c r="N4888" s="1" t="str">
        <f>IFERROR(VLOOKUP(A4888,SEM_20201201_20210416!A:F,6,FALSE),"")</f>
        <v/>
      </c>
      <c r="O4888" s="4" t="str">
        <f t="shared" si="384"/>
        <v/>
      </c>
      <c r="P4888" s="4" t="str">
        <f t="shared" si="385"/>
        <v/>
      </c>
    </row>
    <row r="4889" spans="1:16">
      <c r="A4889" s="3" t="s">
        <v>6392</v>
      </c>
      <c r="B4889">
        <v>1</v>
      </c>
      <c r="C4889">
        <v>0</v>
      </c>
      <c r="D4889" s="1">
        <v>0</v>
      </c>
      <c r="E4889" s="2">
        <v>4</v>
      </c>
      <c r="H4889" s="4" t="str">
        <f t="shared" si="381"/>
        <v/>
      </c>
      <c r="I4889" s="4" t="str">
        <f t="shared" si="382"/>
        <v>Y</v>
      </c>
      <c r="J4889" s="4" t="str">
        <f t="shared" si="383"/>
        <v/>
      </c>
      <c r="K4889" s="4" t="str">
        <f>IF(ISERROR(MATCH(A4889,SEM_20201201_20210416!A:A,0)),"","Y")</f>
        <v/>
      </c>
      <c r="L4889" s="4" t="str">
        <f>IF(K4889="Y",VLOOKUP($A4889,SEM_20201201_20210416!$A:$G,3,FALSE),"")</f>
        <v/>
      </c>
      <c r="M4889" s="4" t="str">
        <f>IF(K4889="Y",VLOOKUP($A4889,SEM_20201201_20210416!$A:$G,4,FALSE),"")</f>
        <v/>
      </c>
      <c r="N4889" s="1" t="str">
        <f>IFERROR(VLOOKUP(A4889,SEM_20201201_20210416!A:F,6,FALSE),"")</f>
        <v/>
      </c>
      <c r="O4889" s="4" t="str">
        <f t="shared" si="384"/>
        <v/>
      </c>
      <c r="P4889" s="4" t="str">
        <f t="shared" si="385"/>
        <v/>
      </c>
    </row>
    <row r="4890" spans="1:16">
      <c r="A4890" s="3" t="s">
        <v>6397</v>
      </c>
      <c r="B4890">
        <v>1</v>
      </c>
      <c r="C4890">
        <v>0</v>
      </c>
      <c r="D4890" s="1">
        <v>0</v>
      </c>
      <c r="E4890" s="2">
        <v>4</v>
      </c>
      <c r="H4890" s="4" t="str">
        <f t="shared" si="381"/>
        <v/>
      </c>
      <c r="I4890" s="4" t="str">
        <f t="shared" si="382"/>
        <v>Y</v>
      </c>
      <c r="J4890" s="4" t="str">
        <f t="shared" si="383"/>
        <v/>
      </c>
      <c r="K4890" s="4" t="str">
        <f>IF(ISERROR(MATCH(A4890,SEM_20201201_20210416!A:A,0)),"","Y")</f>
        <v/>
      </c>
      <c r="L4890" s="4" t="str">
        <f>IF(K4890="Y",VLOOKUP($A4890,SEM_20201201_20210416!$A:$G,3,FALSE),"")</f>
        <v/>
      </c>
      <c r="M4890" s="4" t="str">
        <f>IF(K4890="Y",VLOOKUP($A4890,SEM_20201201_20210416!$A:$G,4,FALSE),"")</f>
        <v/>
      </c>
      <c r="N4890" s="1" t="str">
        <f>IFERROR(VLOOKUP(A4890,SEM_20201201_20210416!A:F,6,FALSE),"")</f>
        <v/>
      </c>
      <c r="O4890" s="4" t="str">
        <f t="shared" si="384"/>
        <v/>
      </c>
      <c r="P4890" s="4" t="str">
        <f t="shared" si="385"/>
        <v/>
      </c>
    </row>
    <row r="4891" spans="1:16">
      <c r="A4891" s="3" t="s">
        <v>6440</v>
      </c>
      <c r="B4891">
        <v>1</v>
      </c>
      <c r="C4891">
        <v>0</v>
      </c>
      <c r="D4891" s="1">
        <v>0</v>
      </c>
      <c r="E4891" s="2">
        <v>4</v>
      </c>
      <c r="H4891" s="4" t="str">
        <f t="shared" si="381"/>
        <v/>
      </c>
      <c r="I4891" s="4" t="str">
        <f t="shared" si="382"/>
        <v>Y</v>
      </c>
      <c r="J4891" s="4" t="str">
        <f t="shared" si="383"/>
        <v/>
      </c>
      <c r="K4891" s="4" t="str">
        <f>IF(ISERROR(MATCH(A4891,SEM_20201201_20210416!A:A,0)),"","Y")</f>
        <v/>
      </c>
      <c r="L4891" s="4" t="str">
        <f>IF(K4891="Y",VLOOKUP($A4891,SEM_20201201_20210416!$A:$G,3,FALSE),"")</f>
        <v/>
      </c>
      <c r="M4891" s="4" t="str">
        <f>IF(K4891="Y",VLOOKUP($A4891,SEM_20201201_20210416!$A:$G,4,FALSE),"")</f>
        <v/>
      </c>
      <c r="N4891" s="1" t="str">
        <f>IFERROR(VLOOKUP(A4891,SEM_20201201_20210416!A:F,6,FALSE),"")</f>
        <v/>
      </c>
      <c r="O4891" s="4" t="str">
        <f t="shared" si="384"/>
        <v/>
      </c>
      <c r="P4891" s="4" t="str">
        <f t="shared" si="385"/>
        <v/>
      </c>
    </row>
    <row r="4892" spans="1:16">
      <c r="A4892" s="3" t="s">
        <v>6452</v>
      </c>
      <c r="B4892">
        <v>1</v>
      </c>
      <c r="C4892">
        <v>0</v>
      </c>
      <c r="D4892" s="1">
        <v>0</v>
      </c>
      <c r="E4892" s="2">
        <v>4</v>
      </c>
      <c r="H4892" s="4" t="str">
        <f t="shared" si="381"/>
        <v/>
      </c>
      <c r="I4892" s="4" t="str">
        <f t="shared" si="382"/>
        <v>Y</v>
      </c>
      <c r="J4892" s="4" t="str">
        <f t="shared" si="383"/>
        <v/>
      </c>
      <c r="K4892" s="4" t="str">
        <f>IF(ISERROR(MATCH(A4892,SEM_20201201_20210416!A:A,0)),"","Y")</f>
        <v/>
      </c>
      <c r="L4892" s="4" t="str">
        <f>IF(K4892="Y",VLOOKUP($A4892,SEM_20201201_20210416!$A:$G,3,FALSE),"")</f>
        <v/>
      </c>
      <c r="M4892" s="4" t="str">
        <f>IF(K4892="Y",VLOOKUP($A4892,SEM_20201201_20210416!$A:$G,4,FALSE),"")</f>
        <v/>
      </c>
      <c r="N4892" s="1" t="str">
        <f>IFERROR(VLOOKUP(A4892,SEM_20201201_20210416!A:F,6,FALSE),"")</f>
        <v/>
      </c>
      <c r="O4892" s="4" t="str">
        <f t="shared" si="384"/>
        <v/>
      </c>
      <c r="P4892" s="4" t="str">
        <f t="shared" si="385"/>
        <v/>
      </c>
    </row>
    <row r="4893" spans="1:16">
      <c r="A4893" s="3" t="s">
        <v>6476</v>
      </c>
      <c r="B4893">
        <v>1</v>
      </c>
      <c r="C4893">
        <v>0</v>
      </c>
      <c r="D4893" s="1">
        <v>0</v>
      </c>
      <c r="E4893" s="2">
        <v>4</v>
      </c>
      <c r="H4893" s="4" t="str">
        <f t="shared" si="381"/>
        <v/>
      </c>
      <c r="I4893" s="4" t="str">
        <f t="shared" si="382"/>
        <v>Y</v>
      </c>
      <c r="J4893" s="4" t="str">
        <f t="shared" si="383"/>
        <v/>
      </c>
      <c r="K4893" s="4" t="str">
        <f>IF(ISERROR(MATCH(A4893,SEM_20201201_20210416!A:A,0)),"","Y")</f>
        <v/>
      </c>
      <c r="L4893" s="4" t="str">
        <f>IF(K4893="Y",VLOOKUP($A4893,SEM_20201201_20210416!$A:$G,3,FALSE),"")</f>
        <v/>
      </c>
      <c r="M4893" s="4" t="str">
        <f>IF(K4893="Y",VLOOKUP($A4893,SEM_20201201_20210416!$A:$G,4,FALSE),"")</f>
        <v/>
      </c>
      <c r="N4893" s="1" t="str">
        <f>IFERROR(VLOOKUP(A4893,SEM_20201201_20210416!A:F,6,FALSE),"")</f>
        <v/>
      </c>
      <c r="O4893" s="4" t="str">
        <f t="shared" si="384"/>
        <v/>
      </c>
      <c r="P4893" s="4" t="str">
        <f t="shared" si="385"/>
        <v/>
      </c>
    </row>
    <row r="4894" spans="1:16">
      <c r="A4894" s="3" t="s">
        <v>6510</v>
      </c>
      <c r="B4894">
        <v>1</v>
      </c>
      <c r="C4894">
        <v>0</v>
      </c>
      <c r="D4894" s="1">
        <v>0</v>
      </c>
      <c r="E4894" s="2">
        <v>4</v>
      </c>
      <c r="H4894" s="4" t="str">
        <f t="shared" si="381"/>
        <v/>
      </c>
      <c r="I4894" s="4" t="str">
        <f t="shared" si="382"/>
        <v>Y</v>
      </c>
      <c r="J4894" s="4" t="str">
        <f t="shared" si="383"/>
        <v/>
      </c>
      <c r="K4894" s="4" t="str">
        <f>IF(ISERROR(MATCH(A4894,SEM_20201201_20210416!A:A,0)),"","Y")</f>
        <v/>
      </c>
      <c r="L4894" s="4" t="str">
        <f>IF(K4894="Y",VLOOKUP($A4894,SEM_20201201_20210416!$A:$G,3,FALSE),"")</f>
        <v/>
      </c>
      <c r="M4894" s="4" t="str">
        <f>IF(K4894="Y",VLOOKUP($A4894,SEM_20201201_20210416!$A:$G,4,FALSE),"")</f>
        <v/>
      </c>
      <c r="N4894" s="1" t="str">
        <f>IFERROR(VLOOKUP(A4894,SEM_20201201_20210416!A:F,6,FALSE),"")</f>
        <v/>
      </c>
      <c r="O4894" s="4" t="str">
        <f t="shared" si="384"/>
        <v/>
      </c>
      <c r="P4894" s="4" t="str">
        <f t="shared" si="385"/>
        <v/>
      </c>
    </row>
    <row r="4895" spans="1:16">
      <c r="A4895" s="3" t="s">
        <v>6575</v>
      </c>
      <c r="B4895">
        <v>1</v>
      </c>
      <c r="C4895">
        <v>0</v>
      </c>
      <c r="D4895" s="1">
        <v>0</v>
      </c>
      <c r="E4895" s="2">
        <v>4</v>
      </c>
      <c r="H4895" s="4" t="str">
        <f t="shared" si="381"/>
        <v/>
      </c>
      <c r="I4895" s="4" t="str">
        <f t="shared" si="382"/>
        <v>Y</v>
      </c>
      <c r="J4895" s="4" t="str">
        <f t="shared" si="383"/>
        <v/>
      </c>
      <c r="K4895" s="4" t="str">
        <f>IF(ISERROR(MATCH(A4895,SEM_20201201_20210416!A:A,0)),"","Y")</f>
        <v/>
      </c>
      <c r="L4895" s="4" t="str">
        <f>IF(K4895="Y",VLOOKUP($A4895,SEM_20201201_20210416!$A:$G,3,FALSE),"")</f>
        <v/>
      </c>
      <c r="M4895" s="4" t="str">
        <f>IF(K4895="Y",VLOOKUP($A4895,SEM_20201201_20210416!$A:$G,4,FALSE),"")</f>
        <v/>
      </c>
      <c r="N4895" s="1" t="str">
        <f>IFERROR(VLOOKUP(A4895,SEM_20201201_20210416!A:F,6,FALSE),"")</f>
        <v/>
      </c>
      <c r="O4895" s="4" t="str">
        <f t="shared" si="384"/>
        <v/>
      </c>
      <c r="P4895" s="4" t="str">
        <f t="shared" si="385"/>
        <v/>
      </c>
    </row>
    <row r="4896" spans="1:16">
      <c r="A4896" s="3" t="s">
        <v>6579</v>
      </c>
      <c r="B4896">
        <v>1</v>
      </c>
      <c r="C4896">
        <v>0</v>
      </c>
      <c r="D4896" s="1">
        <v>0</v>
      </c>
      <c r="E4896" s="2">
        <v>4</v>
      </c>
      <c r="H4896" s="4" t="str">
        <f t="shared" si="381"/>
        <v/>
      </c>
      <c r="I4896" s="4" t="str">
        <f t="shared" si="382"/>
        <v>Y</v>
      </c>
      <c r="J4896" s="4" t="str">
        <f t="shared" si="383"/>
        <v/>
      </c>
      <c r="K4896" s="4" t="str">
        <f>IF(ISERROR(MATCH(A4896,SEM_20201201_20210416!A:A,0)),"","Y")</f>
        <v/>
      </c>
      <c r="L4896" s="4" t="str">
        <f>IF(K4896="Y",VLOOKUP($A4896,SEM_20201201_20210416!$A:$G,3,FALSE),"")</f>
        <v/>
      </c>
      <c r="M4896" s="4" t="str">
        <f>IF(K4896="Y",VLOOKUP($A4896,SEM_20201201_20210416!$A:$G,4,FALSE),"")</f>
        <v/>
      </c>
      <c r="N4896" s="1" t="str">
        <f>IFERROR(VLOOKUP(A4896,SEM_20201201_20210416!A:F,6,FALSE),"")</f>
        <v/>
      </c>
      <c r="O4896" s="4" t="str">
        <f t="shared" si="384"/>
        <v/>
      </c>
      <c r="P4896" s="4" t="str">
        <f t="shared" si="385"/>
        <v/>
      </c>
    </row>
    <row r="4897" spans="1:16">
      <c r="A4897" s="3" t="s">
        <v>6592</v>
      </c>
      <c r="B4897">
        <v>1</v>
      </c>
      <c r="C4897">
        <v>0</v>
      </c>
      <c r="D4897" s="1">
        <v>0</v>
      </c>
      <c r="E4897" s="2">
        <v>4</v>
      </c>
      <c r="H4897" s="4" t="str">
        <f t="shared" si="381"/>
        <v/>
      </c>
      <c r="I4897" s="4" t="str">
        <f t="shared" si="382"/>
        <v>Y</v>
      </c>
      <c r="J4897" s="4" t="str">
        <f t="shared" si="383"/>
        <v/>
      </c>
      <c r="K4897" s="4" t="str">
        <f>IF(ISERROR(MATCH(A4897,SEM_20201201_20210416!A:A,0)),"","Y")</f>
        <v/>
      </c>
      <c r="L4897" s="4" t="str">
        <f>IF(K4897="Y",VLOOKUP($A4897,SEM_20201201_20210416!$A:$G,3,FALSE),"")</f>
        <v/>
      </c>
      <c r="M4897" s="4" t="str">
        <f>IF(K4897="Y",VLOOKUP($A4897,SEM_20201201_20210416!$A:$G,4,FALSE),"")</f>
        <v/>
      </c>
      <c r="N4897" s="1" t="str">
        <f>IFERROR(VLOOKUP(A4897,SEM_20201201_20210416!A:F,6,FALSE),"")</f>
        <v/>
      </c>
      <c r="O4897" s="4" t="str">
        <f t="shared" si="384"/>
        <v/>
      </c>
      <c r="P4897" s="4" t="str">
        <f t="shared" si="385"/>
        <v/>
      </c>
    </row>
    <row r="4898" spans="1:16">
      <c r="A4898" s="3" t="s">
        <v>6599</v>
      </c>
      <c r="B4898">
        <v>1</v>
      </c>
      <c r="C4898">
        <v>0</v>
      </c>
      <c r="D4898" s="1">
        <v>0</v>
      </c>
      <c r="E4898" s="2">
        <v>4</v>
      </c>
      <c r="H4898" s="4" t="str">
        <f t="shared" si="381"/>
        <v/>
      </c>
      <c r="I4898" s="4" t="str">
        <f t="shared" si="382"/>
        <v>Y</v>
      </c>
      <c r="J4898" s="4" t="str">
        <f t="shared" si="383"/>
        <v/>
      </c>
      <c r="K4898" s="4" t="str">
        <f>IF(ISERROR(MATCH(A4898,SEM_20201201_20210416!A:A,0)),"","Y")</f>
        <v/>
      </c>
      <c r="L4898" s="4" t="str">
        <f>IF(K4898="Y",VLOOKUP($A4898,SEM_20201201_20210416!$A:$G,3,FALSE),"")</f>
        <v/>
      </c>
      <c r="M4898" s="4" t="str">
        <f>IF(K4898="Y",VLOOKUP($A4898,SEM_20201201_20210416!$A:$G,4,FALSE),"")</f>
        <v/>
      </c>
      <c r="N4898" s="1" t="str">
        <f>IFERROR(VLOOKUP(A4898,SEM_20201201_20210416!A:F,6,FALSE),"")</f>
        <v/>
      </c>
      <c r="O4898" s="4" t="str">
        <f t="shared" si="384"/>
        <v/>
      </c>
      <c r="P4898" s="4" t="str">
        <f t="shared" si="385"/>
        <v/>
      </c>
    </row>
    <row r="4899" spans="1:16">
      <c r="A4899" s="3" t="s">
        <v>6628</v>
      </c>
      <c r="B4899">
        <v>1</v>
      </c>
      <c r="C4899">
        <v>0</v>
      </c>
      <c r="D4899" s="1">
        <v>0</v>
      </c>
      <c r="E4899" s="2">
        <v>4</v>
      </c>
      <c r="H4899" s="4" t="str">
        <f t="shared" si="381"/>
        <v/>
      </c>
      <c r="I4899" s="4" t="str">
        <f t="shared" si="382"/>
        <v>Y</v>
      </c>
      <c r="J4899" s="4" t="str">
        <f t="shared" si="383"/>
        <v/>
      </c>
      <c r="K4899" s="4" t="str">
        <f>IF(ISERROR(MATCH(A4899,SEM_20201201_20210416!A:A,0)),"","Y")</f>
        <v/>
      </c>
      <c r="L4899" s="4" t="str">
        <f>IF(K4899="Y",VLOOKUP($A4899,SEM_20201201_20210416!$A:$G,3,FALSE),"")</f>
        <v/>
      </c>
      <c r="M4899" s="4" t="str">
        <f>IF(K4899="Y",VLOOKUP($A4899,SEM_20201201_20210416!$A:$G,4,FALSE),"")</f>
        <v/>
      </c>
      <c r="N4899" s="1" t="str">
        <f>IFERROR(VLOOKUP(A4899,SEM_20201201_20210416!A:F,6,FALSE),"")</f>
        <v/>
      </c>
      <c r="O4899" s="4" t="str">
        <f t="shared" si="384"/>
        <v/>
      </c>
      <c r="P4899" s="4" t="str">
        <f t="shared" si="385"/>
        <v/>
      </c>
    </row>
    <row r="4900" spans="1:16">
      <c r="A4900" s="3" t="s">
        <v>6612</v>
      </c>
      <c r="B4900">
        <v>1</v>
      </c>
      <c r="C4900">
        <v>1</v>
      </c>
      <c r="D4900" s="1">
        <v>1</v>
      </c>
      <c r="E4900" s="2">
        <v>5</v>
      </c>
      <c r="H4900" s="4" t="str">
        <f t="shared" si="381"/>
        <v/>
      </c>
      <c r="I4900" s="4" t="str">
        <f t="shared" si="382"/>
        <v/>
      </c>
      <c r="J4900" s="4" t="str">
        <f t="shared" si="383"/>
        <v/>
      </c>
      <c r="K4900" s="4" t="str">
        <f>IF(ISERROR(MATCH(A4900,SEM_20201201_20210416!A:A,0)),"","Y")</f>
        <v/>
      </c>
      <c r="L4900" s="4" t="str">
        <f>IF(K4900="Y",VLOOKUP($A4900,SEM_20201201_20210416!$A:$G,3,FALSE),"")</f>
        <v/>
      </c>
      <c r="M4900" s="4" t="str">
        <f>IF(K4900="Y",VLOOKUP($A4900,SEM_20201201_20210416!$A:$G,4,FALSE),"")</f>
        <v/>
      </c>
      <c r="N4900" s="1" t="str">
        <f>IFERROR(VLOOKUP(A4900,SEM_20201201_20210416!A:F,6,FALSE),"")</f>
        <v/>
      </c>
      <c r="O4900" s="4" t="str">
        <f t="shared" si="384"/>
        <v/>
      </c>
      <c r="P4900" s="4" t="str">
        <f t="shared" si="385"/>
        <v/>
      </c>
    </row>
    <row r="4901" spans="1:16">
      <c r="A4901" s="3" t="s">
        <v>4570</v>
      </c>
      <c r="B4901">
        <v>1</v>
      </c>
      <c r="C4901">
        <v>0</v>
      </c>
      <c r="D4901" s="1">
        <v>0</v>
      </c>
      <c r="E4901" s="2">
        <v>5</v>
      </c>
      <c r="H4901" s="4" t="str">
        <f t="shared" si="381"/>
        <v/>
      </c>
      <c r="I4901" s="4" t="str">
        <f t="shared" si="382"/>
        <v/>
      </c>
      <c r="J4901" s="4" t="str">
        <f t="shared" si="383"/>
        <v/>
      </c>
      <c r="K4901" s="4" t="str">
        <f>IF(ISERROR(MATCH(A4901,SEM_20201201_20210416!A:A,0)),"","Y")</f>
        <v/>
      </c>
      <c r="L4901" s="4" t="str">
        <f>IF(K4901="Y",VLOOKUP($A4901,SEM_20201201_20210416!$A:$G,3,FALSE),"")</f>
        <v/>
      </c>
      <c r="M4901" s="4" t="str">
        <f>IF(K4901="Y",VLOOKUP($A4901,SEM_20201201_20210416!$A:$G,4,FALSE),"")</f>
        <v/>
      </c>
      <c r="N4901" s="1" t="str">
        <f>IFERROR(VLOOKUP(A4901,SEM_20201201_20210416!A:F,6,FALSE),"")</f>
        <v/>
      </c>
      <c r="O4901" s="4" t="str">
        <f t="shared" si="384"/>
        <v/>
      </c>
      <c r="P4901" s="4" t="str">
        <f t="shared" si="385"/>
        <v/>
      </c>
    </row>
    <row r="4902" spans="1:16">
      <c r="A4902" s="3" t="s">
        <v>4613</v>
      </c>
      <c r="B4902">
        <v>1</v>
      </c>
      <c r="C4902">
        <v>0</v>
      </c>
      <c r="D4902" s="1">
        <v>0</v>
      </c>
      <c r="E4902" s="2">
        <v>5</v>
      </c>
      <c r="H4902" s="4" t="str">
        <f t="shared" si="381"/>
        <v/>
      </c>
      <c r="I4902" s="4" t="str">
        <f t="shared" si="382"/>
        <v/>
      </c>
      <c r="J4902" s="4" t="str">
        <f t="shared" si="383"/>
        <v/>
      </c>
      <c r="K4902" s="4" t="str">
        <f>IF(ISERROR(MATCH(A4902,SEM_20201201_20210416!A:A,0)),"","Y")</f>
        <v/>
      </c>
      <c r="L4902" s="4" t="str">
        <f>IF(K4902="Y",VLOOKUP($A4902,SEM_20201201_20210416!$A:$G,3,FALSE),"")</f>
        <v/>
      </c>
      <c r="M4902" s="4" t="str">
        <f>IF(K4902="Y",VLOOKUP($A4902,SEM_20201201_20210416!$A:$G,4,FALSE),"")</f>
        <v/>
      </c>
      <c r="N4902" s="1" t="str">
        <f>IFERROR(VLOOKUP(A4902,SEM_20201201_20210416!A:F,6,FALSE),"")</f>
        <v/>
      </c>
      <c r="O4902" s="4" t="str">
        <f t="shared" si="384"/>
        <v/>
      </c>
      <c r="P4902" s="4" t="str">
        <f t="shared" si="385"/>
        <v/>
      </c>
    </row>
    <row r="4903" spans="1:16">
      <c r="A4903" s="3" t="s">
        <v>4621</v>
      </c>
      <c r="B4903">
        <v>1</v>
      </c>
      <c r="C4903">
        <v>0</v>
      </c>
      <c r="D4903" s="1">
        <v>0</v>
      </c>
      <c r="E4903" s="2">
        <v>5</v>
      </c>
      <c r="H4903" s="4" t="str">
        <f t="shared" si="381"/>
        <v/>
      </c>
      <c r="I4903" s="4" t="str">
        <f t="shared" si="382"/>
        <v/>
      </c>
      <c r="J4903" s="4" t="str">
        <f t="shared" si="383"/>
        <v/>
      </c>
      <c r="K4903" s="4" t="str">
        <f>IF(ISERROR(MATCH(A4903,SEM_20201201_20210416!A:A,0)),"","Y")</f>
        <v/>
      </c>
      <c r="L4903" s="4" t="str">
        <f>IF(K4903="Y",VLOOKUP($A4903,SEM_20201201_20210416!$A:$G,3,FALSE),"")</f>
        <v/>
      </c>
      <c r="M4903" s="4" t="str">
        <f>IF(K4903="Y",VLOOKUP($A4903,SEM_20201201_20210416!$A:$G,4,FALSE),"")</f>
        <v/>
      </c>
      <c r="N4903" s="1" t="str">
        <f>IFERROR(VLOOKUP(A4903,SEM_20201201_20210416!A:F,6,FALSE),"")</f>
        <v/>
      </c>
      <c r="O4903" s="4" t="str">
        <f t="shared" si="384"/>
        <v/>
      </c>
      <c r="P4903" s="4" t="str">
        <f t="shared" si="385"/>
        <v/>
      </c>
    </row>
    <row r="4904" spans="1:16">
      <c r="A4904" s="3" t="s">
        <v>4624</v>
      </c>
      <c r="B4904">
        <v>1</v>
      </c>
      <c r="C4904">
        <v>0</v>
      </c>
      <c r="D4904" s="1">
        <v>0</v>
      </c>
      <c r="E4904" s="2">
        <v>5</v>
      </c>
      <c r="H4904" s="4" t="str">
        <f t="shared" si="381"/>
        <v/>
      </c>
      <c r="I4904" s="4" t="str">
        <f t="shared" si="382"/>
        <v/>
      </c>
      <c r="J4904" s="4" t="str">
        <f t="shared" si="383"/>
        <v/>
      </c>
      <c r="K4904" s="4" t="str">
        <f>IF(ISERROR(MATCH(A4904,SEM_20201201_20210416!A:A,0)),"","Y")</f>
        <v/>
      </c>
      <c r="L4904" s="4" t="str">
        <f>IF(K4904="Y",VLOOKUP($A4904,SEM_20201201_20210416!$A:$G,3,FALSE),"")</f>
        <v/>
      </c>
      <c r="M4904" s="4" t="str">
        <f>IF(K4904="Y",VLOOKUP($A4904,SEM_20201201_20210416!$A:$G,4,FALSE),"")</f>
        <v/>
      </c>
      <c r="N4904" s="1" t="str">
        <f>IFERROR(VLOOKUP(A4904,SEM_20201201_20210416!A:F,6,FALSE),"")</f>
        <v/>
      </c>
      <c r="O4904" s="4" t="str">
        <f t="shared" si="384"/>
        <v/>
      </c>
      <c r="P4904" s="4" t="str">
        <f t="shared" si="385"/>
        <v/>
      </c>
    </row>
    <row r="4905" spans="1:16">
      <c r="A4905" s="3" t="s">
        <v>4650</v>
      </c>
      <c r="B4905">
        <v>1</v>
      </c>
      <c r="C4905">
        <v>0</v>
      </c>
      <c r="D4905" s="1">
        <v>0</v>
      </c>
      <c r="E4905" s="2">
        <v>5</v>
      </c>
      <c r="H4905" s="4" t="str">
        <f t="shared" si="381"/>
        <v/>
      </c>
      <c r="I4905" s="4" t="str">
        <f t="shared" si="382"/>
        <v/>
      </c>
      <c r="J4905" s="4" t="str">
        <f t="shared" si="383"/>
        <v/>
      </c>
      <c r="K4905" s="4" t="str">
        <f>IF(ISERROR(MATCH(A4905,SEM_20201201_20210416!A:A,0)),"","Y")</f>
        <v/>
      </c>
      <c r="L4905" s="4" t="str">
        <f>IF(K4905="Y",VLOOKUP($A4905,SEM_20201201_20210416!$A:$G,3,FALSE),"")</f>
        <v/>
      </c>
      <c r="M4905" s="4" t="str">
        <f>IF(K4905="Y",VLOOKUP($A4905,SEM_20201201_20210416!$A:$G,4,FALSE),"")</f>
        <v/>
      </c>
      <c r="N4905" s="1" t="str">
        <f>IFERROR(VLOOKUP(A4905,SEM_20201201_20210416!A:F,6,FALSE),"")</f>
        <v/>
      </c>
      <c r="O4905" s="4" t="str">
        <f t="shared" si="384"/>
        <v/>
      </c>
      <c r="P4905" s="4" t="str">
        <f t="shared" si="385"/>
        <v/>
      </c>
    </row>
    <row r="4906" spans="1:16">
      <c r="A4906" s="3" t="s">
        <v>4718</v>
      </c>
      <c r="B4906">
        <v>1</v>
      </c>
      <c r="C4906">
        <v>0</v>
      </c>
      <c r="D4906" s="1">
        <v>0</v>
      </c>
      <c r="E4906" s="2">
        <v>5</v>
      </c>
      <c r="H4906" s="4" t="str">
        <f t="shared" si="381"/>
        <v/>
      </c>
      <c r="I4906" s="4" t="str">
        <f t="shared" si="382"/>
        <v/>
      </c>
      <c r="J4906" s="4" t="str">
        <f t="shared" si="383"/>
        <v/>
      </c>
      <c r="K4906" s="4" t="str">
        <f>IF(ISERROR(MATCH(A4906,SEM_20201201_20210416!A:A,0)),"","Y")</f>
        <v/>
      </c>
      <c r="L4906" s="4" t="str">
        <f>IF(K4906="Y",VLOOKUP($A4906,SEM_20201201_20210416!$A:$G,3,FALSE),"")</f>
        <v/>
      </c>
      <c r="M4906" s="4" t="str">
        <f>IF(K4906="Y",VLOOKUP($A4906,SEM_20201201_20210416!$A:$G,4,FALSE),"")</f>
        <v/>
      </c>
      <c r="N4906" s="1" t="str">
        <f>IFERROR(VLOOKUP(A4906,SEM_20201201_20210416!A:F,6,FALSE),"")</f>
        <v/>
      </c>
      <c r="O4906" s="4" t="str">
        <f t="shared" si="384"/>
        <v/>
      </c>
      <c r="P4906" s="4" t="str">
        <f t="shared" si="385"/>
        <v/>
      </c>
    </row>
    <row r="4907" spans="1:16">
      <c r="A4907" s="3" t="s">
        <v>4740</v>
      </c>
      <c r="B4907">
        <v>1</v>
      </c>
      <c r="C4907">
        <v>0</v>
      </c>
      <c r="D4907" s="1">
        <v>0</v>
      </c>
      <c r="E4907" s="2">
        <v>5</v>
      </c>
      <c r="H4907" s="4" t="str">
        <f t="shared" si="381"/>
        <v/>
      </c>
      <c r="I4907" s="4" t="str">
        <f t="shared" si="382"/>
        <v/>
      </c>
      <c r="J4907" s="4" t="str">
        <f t="shared" si="383"/>
        <v/>
      </c>
      <c r="K4907" s="4" t="str">
        <f>IF(ISERROR(MATCH(A4907,SEM_20201201_20210416!A:A,0)),"","Y")</f>
        <v/>
      </c>
      <c r="L4907" s="4" t="str">
        <f>IF(K4907="Y",VLOOKUP($A4907,SEM_20201201_20210416!$A:$G,3,FALSE),"")</f>
        <v/>
      </c>
      <c r="M4907" s="4" t="str">
        <f>IF(K4907="Y",VLOOKUP($A4907,SEM_20201201_20210416!$A:$G,4,FALSE),"")</f>
        <v/>
      </c>
      <c r="N4907" s="1" t="str">
        <f>IFERROR(VLOOKUP(A4907,SEM_20201201_20210416!A:F,6,FALSE),"")</f>
        <v/>
      </c>
      <c r="O4907" s="4" t="str">
        <f t="shared" si="384"/>
        <v/>
      </c>
      <c r="P4907" s="4" t="str">
        <f t="shared" si="385"/>
        <v/>
      </c>
    </row>
    <row r="4908" spans="1:16">
      <c r="A4908" s="3" t="s">
        <v>4771</v>
      </c>
      <c r="B4908">
        <v>1</v>
      </c>
      <c r="C4908">
        <v>0</v>
      </c>
      <c r="D4908" s="1">
        <v>0</v>
      </c>
      <c r="E4908" s="2">
        <v>5</v>
      </c>
      <c r="H4908" s="4" t="str">
        <f t="shared" si="381"/>
        <v/>
      </c>
      <c r="I4908" s="4" t="str">
        <f t="shared" si="382"/>
        <v/>
      </c>
      <c r="J4908" s="4" t="str">
        <f t="shared" si="383"/>
        <v/>
      </c>
      <c r="K4908" s="4" t="str">
        <f>IF(ISERROR(MATCH(A4908,SEM_20201201_20210416!A:A,0)),"","Y")</f>
        <v/>
      </c>
      <c r="L4908" s="4" t="str">
        <f>IF(K4908="Y",VLOOKUP($A4908,SEM_20201201_20210416!$A:$G,3,FALSE),"")</f>
        <v/>
      </c>
      <c r="M4908" s="4" t="str">
        <f>IF(K4908="Y",VLOOKUP($A4908,SEM_20201201_20210416!$A:$G,4,FALSE),"")</f>
        <v/>
      </c>
      <c r="N4908" s="1" t="str">
        <f>IFERROR(VLOOKUP(A4908,SEM_20201201_20210416!A:F,6,FALSE),"")</f>
        <v/>
      </c>
      <c r="O4908" s="4" t="str">
        <f t="shared" si="384"/>
        <v/>
      </c>
      <c r="P4908" s="4" t="str">
        <f t="shared" si="385"/>
        <v/>
      </c>
    </row>
    <row r="4909" spans="1:16">
      <c r="A4909" s="3" t="s">
        <v>4817</v>
      </c>
      <c r="B4909">
        <v>1</v>
      </c>
      <c r="C4909">
        <v>0</v>
      </c>
      <c r="D4909" s="1">
        <v>0</v>
      </c>
      <c r="E4909" s="2">
        <v>5</v>
      </c>
      <c r="H4909" s="4" t="str">
        <f t="shared" si="381"/>
        <v/>
      </c>
      <c r="I4909" s="4" t="str">
        <f t="shared" si="382"/>
        <v/>
      </c>
      <c r="J4909" s="4" t="str">
        <f t="shared" si="383"/>
        <v/>
      </c>
      <c r="K4909" s="4" t="str">
        <f>IF(ISERROR(MATCH(A4909,SEM_20201201_20210416!A:A,0)),"","Y")</f>
        <v/>
      </c>
      <c r="L4909" s="4" t="str">
        <f>IF(K4909="Y",VLOOKUP($A4909,SEM_20201201_20210416!$A:$G,3,FALSE),"")</f>
        <v/>
      </c>
      <c r="M4909" s="4" t="str">
        <f>IF(K4909="Y",VLOOKUP($A4909,SEM_20201201_20210416!$A:$G,4,FALSE),"")</f>
        <v/>
      </c>
      <c r="N4909" s="1" t="str">
        <f>IFERROR(VLOOKUP(A4909,SEM_20201201_20210416!A:F,6,FALSE),"")</f>
        <v/>
      </c>
      <c r="O4909" s="4" t="str">
        <f t="shared" si="384"/>
        <v/>
      </c>
      <c r="P4909" s="4" t="str">
        <f t="shared" si="385"/>
        <v/>
      </c>
    </row>
    <row r="4910" spans="1:16">
      <c r="A4910" s="3" t="s">
        <v>4850</v>
      </c>
      <c r="B4910">
        <v>1</v>
      </c>
      <c r="C4910">
        <v>0</v>
      </c>
      <c r="D4910" s="1">
        <v>0</v>
      </c>
      <c r="E4910" s="2">
        <v>5</v>
      </c>
      <c r="H4910" s="4" t="str">
        <f t="shared" si="381"/>
        <v/>
      </c>
      <c r="I4910" s="4" t="str">
        <f t="shared" si="382"/>
        <v/>
      </c>
      <c r="J4910" s="4" t="str">
        <f t="shared" si="383"/>
        <v/>
      </c>
      <c r="K4910" s="4" t="str">
        <f>IF(ISERROR(MATCH(A4910,SEM_20201201_20210416!A:A,0)),"","Y")</f>
        <v/>
      </c>
      <c r="L4910" s="4" t="str">
        <f>IF(K4910="Y",VLOOKUP($A4910,SEM_20201201_20210416!$A:$G,3,FALSE),"")</f>
        <v/>
      </c>
      <c r="M4910" s="4" t="str">
        <f>IF(K4910="Y",VLOOKUP($A4910,SEM_20201201_20210416!$A:$G,4,FALSE),"")</f>
        <v/>
      </c>
      <c r="N4910" s="1" t="str">
        <f>IFERROR(VLOOKUP(A4910,SEM_20201201_20210416!A:F,6,FALSE),"")</f>
        <v/>
      </c>
      <c r="O4910" s="4" t="str">
        <f t="shared" si="384"/>
        <v/>
      </c>
      <c r="P4910" s="4" t="str">
        <f t="shared" si="385"/>
        <v/>
      </c>
    </row>
    <row r="4911" spans="1:16">
      <c r="A4911" s="3" t="s">
        <v>4856</v>
      </c>
      <c r="B4911">
        <v>1</v>
      </c>
      <c r="C4911">
        <v>0</v>
      </c>
      <c r="D4911" s="1">
        <v>0</v>
      </c>
      <c r="E4911" s="2">
        <v>5</v>
      </c>
      <c r="H4911" s="4" t="str">
        <f t="shared" si="381"/>
        <v/>
      </c>
      <c r="I4911" s="4" t="str">
        <f t="shared" si="382"/>
        <v/>
      </c>
      <c r="J4911" s="4" t="str">
        <f t="shared" si="383"/>
        <v/>
      </c>
      <c r="K4911" s="4" t="str">
        <f>IF(ISERROR(MATCH(A4911,SEM_20201201_20210416!A:A,0)),"","Y")</f>
        <v/>
      </c>
      <c r="L4911" s="4" t="str">
        <f>IF(K4911="Y",VLOOKUP($A4911,SEM_20201201_20210416!$A:$G,3,FALSE),"")</f>
        <v/>
      </c>
      <c r="M4911" s="4" t="str">
        <f>IF(K4911="Y",VLOOKUP($A4911,SEM_20201201_20210416!$A:$G,4,FALSE),"")</f>
        <v/>
      </c>
      <c r="N4911" s="1" t="str">
        <f>IFERROR(VLOOKUP(A4911,SEM_20201201_20210416!A:F,6,FALSE),"")</f>
        <v/>
      </c>
      <c r="O4911" s="4" t="str">
        <f t="shared" si="384"/>
        <v/>
      </c>
      <c r="P4911" s="4" t="str">
        <f t="shared" si="385"/>
        <v/>
      </c>
    </row>
    <row r="4912" spans="1:16">
      <c r="A4912" s="3" t="s">
        <v>4868</v>
      </c>
      <c r="B4912">
        <v>1</v>
      </c>
      <c r="C4912">
        <v>0</v>
      </c>
      <c r="D4912" s="1">
        <v>0</v>
      </c>
      <c r="E4912" s="2">
        <v>5</v>
      </c>
      <c r="H4912" s="4" t="str">
        <f t="shared" si="381"/>
        <v/>
      </c>
      <c r="I4912" s="4" t="str">
        <f t="shared" si="382"/>
        <v/>
      </c>
      <c r="J4912" s="4" t="str">
        <f t="shared" si="383"/>
        <v/>
      </c>
      <c r="K4912" s="4" t="str">
        <f>IF(ISERROR(MATCH(A4912,SEM_20201201_20210416!A:A,0)),"","Y")</f>
        <v/>
      </c>
      <c r="L4912" s="4" t="str">
        <f>IF(K4912="Y",VLOOKUP($A4912,SEM_20201201_20210416!$A:$G,3,FALSE),"")</f>
        <v/>
      </c>
      <c r="M4912" s="4" t="str">
        <f>IF(K4912="Y",VLOOKUP($A4912,SEM_20201201_20210416!$A:$G,4,FALSE),"")</f>
        <v/>
      </c>
      <c r="N4912" s="1" t="str">
        <f>IFERROR(VLOOKUP(A4912,SEM_20201201_20210416!A:F,6,FALSE),"")</f>
        <v/>
      </c>
      <c r="O4912" s="4" t="str">
        <f t="shared" si="384"/>
        <v/>
      </c>
      <c r="P4912" s="4" t="str">
        <f t="shared" si="385"/>
        <v/>
      </c>
    </row>
    <row r="4913" spans="1:16">
      <c r="A4913" s="3" t="s">
        <v>4948</v>
      </c>
      <c r="B4913">
        <v>1</v>
      </c>
      <c r="C4913">
        <v>0</v>
      </c>
      <c r="D4913" s="1">
        <v>0</v>
      </c>
      <c r="E4913" s="2">
        <v>5</v>
      </c>
      <c r="H4913" s="4" t="str">
        <f t="shared" si="381"/>
        <v/>
      </c>
      <c r="I4913" s="4" t="str">
        <f t="shared" si="382"/>
        <v/>
      </c>
      <c r="J4913" s="4" t="str">
        <f t="shared" si="383"/>
        <v/>
      </c>
      <c r="K4913" s="4" t="str">
        <f>IF(ISERROR(MATCH(A4913,SEM_20201201_20210416!A:A,0)),"","Y")</f>
        <v/>
      </c>
      <c r="L4913" s="4" t="str">
        <f>IF(K4913="Y",VLOOKUP($A4913,SEM_20201201_20210416!$A:$G,3,FALSE),"")</f>
        <v/>
      </c>
      <c r="M4913" s="4" t="str">
        <f>IF(K4913="Y",VLOOKUP($A4913,SEM_20201201_20210416!$A:$G,4,FALSE),"")</f>
        <v/>
      </c>
      <c r="N4913" s="1" t="str">
        <f>IFERROR(VLOOKUP(A4913,SEM_20201201_20210416!A:F,6,FALSE),"")</f>
        <v/>
      </c>
      <c r="O4913" s="4" t="str">
        <f t="shared" si="384"/>
        <v/>
      </c>
      <c r="P4913" s="4" t="str">
        <f t="shared" si="385"/>
        <v/>
      </c>
    </row>
    <row r="4914" spans="1:16">
      <c r="A4914" s="3" t="s">
        <v>4982</v>
      </c>
      <c r="B4914">
        <v>1</v>
      </c>
      <c r="C4914">
        <v>0</v>
      </c>
      <c r="D4914" s="1">
        <v>0</v>
      </c>
      <c r="E4914" s="2">
        <v>5</v>
      </c>
      <c r="H4914" s="4" t="str">
        <f t="shared" si="381"/>
        <v/>
      </c>
      <c r="I4914" s="4" t="str">
        <f t="shared" si="382"/>
        <v/>
      </c>
      <c r="J4914" s="4" t="str">
        <f t="shared" si="383"/>
        <v/>
      </c>
      <c r="K4914" s="4" t="str">
        <f>IF(ISERROR(MATCH(A4914,SEM_20201201_20210416!A:A,0)),"","Y")</f>
        <v/>
      </c>
      <c r="L4914" s="4" t="str">
        <f>IF(K4914="Y",VLOOKUP($A4914,SEM_20201201_20210416!$A:$G,3,FALSE),"")</f>
        <v/>
      </c>
      <c r="M4914" s="4" t="str">
        <f>IF(K4914="Y",VLOOKUP($A4914,SEM_20201201_20210416!$A:$G,4,FALSE),"")</f>
        <v/>
      </c>
      <c r="N4914" s="1" t="str">
        <f>IFERROR(VLOOKUP(A4914,SEM_20201201_20210416!A:F,6,FALSE),"")</f>
        <v/>
      </c>
      <c r="O4914" s="4" t="str">
        <f t="shared" si="384"/>
        <v/>
      </c>
      <c r="P4914" s="4" t="str">
        <f t="shared" si="385"/>
        <v/>
      </c>
    </row>
    <row r="4915" spans="1:16">
      <c r="A4915" s="3" t="s">
        <v>5031</v>
      </c>
      <c r="B4915">
        <v>1</v>
      </c>
      <c r="C4915">
        <v>0</v>
      </c>
      <c r="D4915" s="1">
        <v>0</v>
      </c>
      <c r="E4915" s="2">
        <v>5</v>
      </c>
      <c r="H4915" s="4" t="str">
        <f t="shared" si="381"/>
        <v/>
      </c>
      <c r="I4915" s="4" t="str">
        <f t="shared" si="382"/>
        <v/>
      </c>
      <c r="J4915" s="4" t="str">
        <f t="shared" si="383"/>
        <v/>
      </c>
      <c r="K4915" s="4" t="str">
        <f>IF(ISERROR(MATCH(A4915,SEM_20201201_20210416!A:A,0)),"","Y")</f>
        <v/>
      </c>
      <c r="L4915" s="4" t="str">
        <f>IF(K4915="Y",VLOOKUP($A4915,SEM_20201201_20210416!$A:$G,3,FALSE),"")</f>
        <v/>
      </c>
      <c r="M4915" s="4" t="str">
        <f>IF(K4915="Y",VLOOKUP($A4915,SEM_20201201_20210416!$A:$G,4,FALSE),"")</f>
        <v/>
      </c>
      <c r="N4915" s="1" t="str">
        <f>IFERROR(VLOOKUP(A4915,SEM_20201201_20210416!A:F,6,FALSE),"")</f>
        <v/>
      </c>
      <c r="O4915" s="4" t="str">
        <f t="shared" si="384"/>
        <v/>
      </c>
      <c r="P4915" s="4" t="str">
        <f t="shared" si="385"/>
        <v/>
      </c>
    </row>
    <row r="4916" spans="1:16">
      <c r="A4916" s="3" t="s">
        <v>5054</v>
      </c>
      <c r="B4916">
        <v>1</v>
      </c>
      <c r="C4916">
        <v>0</v>
      </c>
      <c r="D4916" s="1">
        <v>0</v>
      </c>
      <c r="E4916" s="2">
        <v>5</v>
      </c>
      <c r="H4916" s="4" t="str">
        <f t="shared" si="381"/>
        <v/>
      </c>
      <c r="I4916" s="4" t="str">
        <f t="shared" si="382"/>
        <v/>
      </c>
      <c r="J4916" s="4" t="str">
        <f t="shared" si="383"/>
        <v/>
      </c>
      <c r="K4916" s="4" t="str">
        <f>IF(ISERROR(MATCH(A4916,SEM_20201201_20210416!A:A,0)),"","Y")</f>
        <v/>
      </c>
      <c r="L4916" s="4" t="str">
        <f>IF(K4916="Y",VLOOKUP($A4916,SEM_20201201_20210416!$A:$G,3,FALSE),"")</f>
        <v/>
      </c>
      <c r="M4916" s="4" t="str">
        <f>IF(K4916="Y",VLOOKUP($A4916,SEM_20201201_20210416!$A:$G,4,FALSE),"")</f>
        <v/>
      </c>
      <c r="N4916" s="1" t="str">
        <f>IFERROR(VLOOKUP(A4916,SEM_20201201_20210416!A:F,6,FALSE),"")</f>
        <v/>
      </c>
      <c r="O4916" s="4" t="str">
        <f t="shared" si="384"/>
        <v/>
      </c>
      <c r="P4916" s="4" t="str">
        <f t="shared" si="385"/>
        <v/>
      </c>
    </row>
    <row r="4917" spans="1:16">
      <c r="A4917" s="3" t="s">
        <v>5126</v>
      </c>
      <c r="B4917">
        <v>1</v>
      </c>
      <c r="C4917">
        <v>0</v>
      </c>
      <c r="D4917" s="1">
        <v>0</v>
      </c>
      <c r="E4917" s="2">
        <v>5</v>
      </c>
      <c r="H4917" s="4" t="str">
        <f t="shared" si="381"/>
        <v/>
      </c>
      <c r="I4917" s="4" t="str">
        <f t="shared" si="382"/>
        <v/>
      </c>
      <c r="J4917" s="4" t="str">
        <f t="shared" si="383"/>
        <v/>
      </c>
      <c r="K4917" s="4" t="str">
        <f>IF(ISERROR(MATCH(A4917,SEM_20201201_20210416!A:A,0)),"","Y")</f>
        <v/>
      </c>
      <c r="L4917" s="4" t="str">
        <f>IF(K4917="Y",VLOOKUP($A4917,SEM_20201201_20210416!$A:$G,3,FALSE),"")</f>
        <v/>
      </c>
      <c r="M4917" s="4" t="str">
        <f>IF(K4917="Y",VLOOKUP($A4917,SEM_20201201_20210416!$A:$G,4,FALSE),"")</f>
        <v/>
      </c>
      <c r="N4917" s="1" t="str">
        <f>IFERROR(VLOOKUP(A4917,SEM_20201201_20210416!A:F,6,FALSE),"")</f>
        <v/>
      </c>
      <c r="O4917" s="4" t="str">
        <f t="shared" si="384"/>
        <v/>
      </c>
      <c r="P4917" s="4" t="str">
        <f t="shared" si="385"/>
        <v/>
      </c>
    </row>
    <row r="4918" spans="1:16">
      <c r="A4918" s="3" t="s">
        <v>5144</v>
      </c>
      <c r="B4918">
        <v>1</v>
      </c>
      <c r="C4918">
        <v>0</v>
      </c>
      <c r="D4918" s="1">
        <v>0</v>
      </c>
      <c r="E4918" s="2">
        <v>5</v>
      </c>
      <c r="H4918" s="4" t="str">
        <f t="shared" si="381"/>
        <v/>
      </c>
      <c r="I4918" s="4" t="str">
        <f t="shared" si="382"/>
        <v/>
      </c>
      <c r="J4918" s="4" t="str">
        <f t="shared" si="383"/>
        <v/>
      </c>
      <c r="K4918" s="4" t="str">
        <f>IF(ISERROR(MATCH(A4918,SEM_20201201_20210416!A:A,0)),"","Y")</f>
        <v/>
      </c>
      <c r="L4918" s="4" t="str">
        <f>IF(K4918="Y",VLOOKUP($A4918,SEM_20201201_20210416!$A:$G,3,FALSE),"")</f>
        <v/>
      </c>
      <c r="M4918" s="4" t="str">
        <f>IF(K4918="Y",VLOOKUP($A4918,SEM_20201201_20210416!$A:$G,4,FALSE),"")</f>
        <v/>
      </c>
      <c r="N4918" s="1" t="str">
        <f>IFERROR(VLOOKUP(A4918,SEM_20201201_20210416!A:F,6,FALSE),"")</f>
        <v/>
      </c>
      <c r="O4918" s="4" t="str">
        <f t="shared" si="384"/>
        <v/>
      </c>
      <c r="P4918" s="4" t="str">
        <f t="shared" si="385"/>
        <v/>
      </c>
    </row>
    <row r="4919" spans="1:16">
      <c r="A4919" s="3" t="s">
        <v>5169</v>
      </c>
      <c r="B4919">
        <v>1</v>
      </c>
      <c r="C4919">
        <v>0</v>
      </c>
      <c r="D4919" s="1">
        <v>0</v>
      </c>
      <c r="E4919" s="2">
        <v>5</v>
      </c>
      <c r="H4919" s="4" t="str">
        <f t="shared" si="381"/>
        <v/>
      </c>
      <c r="I4919" s="4" t="str">
        <f t="shared" si="382"/>
        <v/>
      </c>
      <c r="J4919" s="4" t="str">
        <f t="shared" si="383"/>
        <v/>
      </c>
      <c r="K4919" s="4" t="str">
        <f>IF(ISERROR(MATCH(A4919,SEM_20201201_20210416!A:A,0)),"","Y")</f>
        <v/>
      </c>
      <c r="L4919" s="4" t="str">
        <f>IF(K4919="Y",VLOOKUP($A4919,SEM_20201201_20210416!$A:$G,3,FALSE),"")</f>
        <v/>
      </c>
      <c r="M4919" s="4" t="str">
        <f>IF(K4919="Y",VLOOKUP($A4919,SEM_20201201_20210416!$A:$G,4,FALSE),"")</f>
        <v/>
      </c>
      <c r="N4919" s="1" t="str">
        <f>IFERROR(VLOOKUP(A4919,SEM_20201201_20210416!A:F,6,FALSE),"")</f>
        <v/>
      </c>
      <c r="O4919" s="4" t="str">
        <f t="shared" si="384"/>
        <v/>
      </c>
      <c r="P4919" s="4" t="str">
        <f t="shared" si="385"/>
        <v/>
      </c>
    </row>
    <row r="4920" spans="1:16">
      <c r="A4920" s="3" t="s">
        <v>5190</v>
      </c>
      <c r="B4920">
        <v>1</v>
      </c>
      <c r="C4920">
        <v>0</v>
      </c>
      <c r="D4920" s="1">
        <v>0</v>
      </c>
      <c r="E4920" s="2">
        <v>5</v>
      </c>
      <c r="H4920" s="4" t="str">
        <f t="shared" si="381"/>
        <v/>
      </c>
      <c r="I4920" s="4" t="str">
        <f t="shared" si="382"/>
        <v/>
      </c>
      <c r="J4920" s="4" t="str">
        <f t="shared" si="383"/>
        <v/>
      </c>
      <c r="K4920" s="4" t="str">
        <f>IF(ISERROR(MATCH(A4920,SEM_20201201_20210416!A:A,0)),"","Y")</f>
        <v/>
      </c>
      <c r="L4920" s="4" t="str">
        <f>IF(K4920="Y",VLOOKUP($A4920,SEM_20201201_20210416!$A:$G,3,FALSE),"")</f>
        <v/>
      </c>
      <c r="M4920" s="4" t="str">
        <f>IF(K4920="Y",VLOOKUP($A4920,SEM_20201201_20210416!$A:$G,4,FALSE),"")</f>
        <v/>
      </c>
      <c r="N4920" s="1" t="str">
        <f>IFERROR(VLOOKUP(A4920,SEM_20201201_20210416!A:F,6,FALSE),"")</f>
        <v/>
      </c>
      <c r="O4920" s="4" t="str">
        <f t="shared" si="384"/>
        <v/>
      </c>
      <c r="P4920" s="4" t="str">
        <f t="shared" si="385"/>
        <v/>
      </c>
    </row>
    <row r="4921" spans="1:16">
      <c r="A4921" s="3" t="s">
        <v>5194</v>
      </c>
      <c r="B4921">
        <v>1</v>
      </c>
      <c r="C4921">
        <v>0</v>
      </c>
      <c r="D4921" s="1">
        <v>0</v>
      </c>
      <c r="E4921" s="2">
        <v>5</v>
      </c>
      <c r="H4921" s="4" t="str">
        <f t="shared" si="381"/>
        <v/>
      </c>
      <c r="I4921" s="4" t="str">
        <f t="shared" si="382"/>
        <v/>
      </c>
      <c r="J4921" s="4" t="str">
        <f t="shared" si="383"/>
        <v/>
      </c>
      <c r="K4921" s="4" t="str">
        <f>IF(ISERROR(MATCH(A4921,SEM_20201201_20210416!A:A,0)),"","Y")</f>
        <v/>
      </c>
      <c r="L4921" s="4" t="str">
        <f>IF(K4921="Y",VLOOKUP($A4921,SEM_20201201_20210416!$A:$G,3,FALSE),"")</f>
        <v/>
      </c>
      <c r="M4921" s="4" t="str">
        <f>IF(K4921="Y",VLOOKUP($A4921,SEM_20201201_20210416!$A:$G,4,FALSE),"")</f>
        <v/>
      </c>
      <c r="N4921" s="1" t="str">
        <f>IFERROR(VLOOKUP(A4921,SEM_20201201_20210416!A:F,6,FALSE),"")</f>
        <v/>
      </c>
      <c r="O4921" s="4" t="str">
        <f t="shared" si="384"/>
        <v/>
      </c>
      <c r="P4921" s="4" t="str">
        <f t="shared" si="385"/>
        <v/>
      </c>
    </row>
    <row r="4922" spans="1:16">
      <c r="A4922" s="3" t="s">
        <v>5205</v>
      </c>
      <c r="B4922">
        <v>1</v>
      </c>
      <c r="C4922">
        <v>0</v>
      </c>
      <c r="D4922" s="1">
        <v>0</v>
      </c>
      <c r="E4922" s="2">
        <v>5</v>
      </c>
      <c r="H4922" s="4" t="str">
        <f t="shared" si="381"/>
        <v/>
      </c>
      <c r="I4922" s="4" t="str">
        <f t="shared" si="382"/>
        <v/>
      </c>
      <c r="J4922" s="4" t="str">
        <f t="shared" si="383"/>
        <v/>
      </c>
      <c r="K4922" s="4" t="str">
        <f>IF(ISERROR(MATCH(A4922,SEM_20201201_20210416!A:A,0)),"","Y")</f>
        <v/>
      </c>
      <c r="L4922" s="4" t="str">
        <f>IF(K4922="Y",VLOOKUP($A4922,SEM_20201201_20210416!$A:$G,3,FALSE),"")</f>
        <v/>
      </c>
      <c r="M4922" s="4" t="str">
        <f>IF(K4922="Y",VLOOKUP($A4922,SEM_20201201_20210416!$A:$G,4,FALSE),"")</f>
        <v/>
      </c>
      <c r="N4922" s="1" t="str">
        <f>IFERROR(VLOOKUP(A4922,SEM_20201201_20210416!A:F,6,FALSE),"")</f>
        <v/>
      </c>
      <c r="O4922" s="4" t="str">
        <f t="shared" si="384"/>
        <v/>
      </c>
      <c r="P4922" s="4" t="str">
        <f t="shared" si="385"/>
        <v/>
      </c>
    </row>
    <row r="4923" spans="1:16">
      <c r="A4923" s="3" t="s">
        <v>5243</v>
      </c>
      <c r="B4923">
        <v>1</v>
      </c>
      <c r="C4923">
        <v>0</v>
      </c>
      <c r="D4923" s="1">
        <v>0</v>
      </c>
      <c r="E4923" s="2">
        <v>5</v>
      </c>
      <c r="H4923" s="4" t="str">
        <f t="shared" si="381"/>
        <v/>
      </c>
      <c r="I4923" s="4" t="str">
        <f t="shared" si="382"/>
        <v/>
      </c>
      <c r="J4923" s="4" t="str">
        <f t="shared" si="383"/>
        <v/>
      </c>
      <c r="K4923" s="4" t="str">
        <f>IF(ISERROR(MATCH(A4923,SEM_20201201_20210416!A:A,0)),"","Y")</f>
        <v/>
      </c>
      <c r="L4923" s="4" t="str">
        <f>IF(K4923="Y",VLOOKUP($A4923,SEM_20201201_20210416!$A:$G,3,FALSE),"")</f>
        <v/>
      </c>
      <c r="M4923" s="4" t="str">
        <f>IF(K4923="Y",VLOOKUP($A4923,SEM_20201201_20210416!$A:$G,4,FALSE),"")</f>
        <v/>
      </c>
      <c r="N4923" s="1" t="str">
        <f>IFERROR(VLOOKUP(A4923,SEM_20201201_20210416!A:F,6,FALSE),"")</f>
        <v/>
      </c>
      <c r="O4923" s="4" t="str">
        <f t="shared" si="384"/>
        <v/>
      </c>
      <c r="P4923" s="4" t="str">
        <f t="shared" si="385"/>
        <v/>
      </c>
    </row>
    <row r="4924" spans="1:16">
      <c r="A4924" s="3" t="s">
        <v>5259</v>
      </c>
      <c r="B4924">
        <v>1</v>
      </c>
      <c r="C4924">
        <v>0</v>
      </c>
      <c r="D4924" s="1">
        <v>0</v>
      </c>
      <c r="E4924" s="2">
        <v>5</v>
      </c>
      <c r="H4924" s="4" t="str">
        <f t="shared" si="381"/>
        <v/>
      </c>
      <c r="I4924" s="4" t="str">
        <f t="shared" si="382"/>
        <v/>
      </c>
      <c r="J4924" s="4" t="str">
        <f t="shared" si="383"/>
        <v/>
      </c>
      <c r="K4924" s="4" t="str">
        <f>IF(ISERROR(MATCH(A4924,SEM_20201201_20210416!A:A,0)),"","Y")</f>
        <v/>
      </c>
      <c r="L4924" s="4" t="str">
        <f>IF(K4924="Y",VLOOKUP($A4924,SEM_20201201_20210416!$A:$G,3,FALSE),"")</f>
        <v/>
      </c>
      <c r="M4924" s="4" t="str">
        <f>IF(K4924="Y",VLOOKUP($A4924,SEM_20201201_20210416!$A:$G,4,FALSE),"")</f>
        <v/>
      </c>
      <c r="N4924" s="1" t="str">
        <f>IFERROR(VLOOKUP(A4924,SEM_20201201_20210416!A:F,6,FALSE),"")</f>
        <v/>
      </c>
      <c r="O4924" s="4" t="str">
        <f t="shared" si="384"/>
        <v/>
      </c>
      <c r="P4924" s="4" t="str">
        <f t="shared" si="385"/>
        <v/>
      </c>
    </row>
    <row r="4925" spans="1:16">
      <c r="A4925" s="3" t="s">
        <v>5296</v>
      </c>
      <c r="B4925">
        <v>1</v>
      </c>
      <c r="C4925">
        <v>0</v>
      </c>
      <c r="D4925" s="1">
        <v>0</v>
      </c>
      <c r="E4925" s="2">
        <v>5</v>
      </c>
      <c r="H4925" s="4" t="str">
        <f t="shared" si="381"/>
        <v/>
      </c>
      <c r="I4925" s="4" t="str">
        <f t="shared" si="382"/>
        <v/>
      </c>
      <c r="J4925" s="4" t="str">
        <f t="shared" si="383"/>
        <v/>
      </c>
      <c r="K4925" s="4" t="str">
        <f>IF(ISERROR(MATCH(A4925,SEM_20201201_20210416!A:A,0)),"","Y")</f>
        <v/>
      </c>
      <c r="L4925" s="4" t="str">
        <f>IF(K4925="Y",VLOOKUP($A4925,SEM_20201201_20210416!$A:$G,3,FALSE),"")</f>
        <v/>
      </c>
      <c r="M4925" s="4" t="str">
        <f>IF(K4925="Y",VLOOKUP($A4925,SEM_20201201_20210416!$A:$G,4,FALSE),"")</f>
        <v/>
      </c>
      <c r="N4925" s="1" t="str">
        <f>IFERROR(VLOOKUP(A4925,SEM_20201201_20210416!A:F,6,FALSE),"")</f>
        <v/>
      </c>
      <c r="O4925" s="4" t="str">
        <f t="shared" si="384"/>
        <v/>
      </c>
      <c r="P4925" s="4" t="str">
        <f t="shared" si="385"/>
        <v/>
      </c>
    </row>
    <row r="4926" spans="1:16">
      <c r="A4926" s="3" t="s">
        <v>5301</v>
      </c>
      <c r="B4926">
        <v>1</v>
      </c>
      <c r="C4926">
        <v>0</v>
      </c>
      <c r="D4926" s="1">
        <v>0</v>
      </c>
      <c r="E4926" s="2">
        <v>5</v>
      </c>
      <c r="H4926" s="4" t="str">
        <f t="shared" si="381"/>
        <v/>
      </c>
      <c r="I4926" s="4" t="str">
        <f t="shared" si="382"/>
        <v/>
      </c>
      <c r="J4926" s="4" t="str">
        <f t="shared" si="383"/>
        <v/>
      </c>
      <c r="K4926" s="4" t="str">
        <f>IF(ISERROR(MATCH(A4926,SEM_20201201_20210416!A:A,0)),"","Y")</f>
        <v/>
      </c>
      <c r="L4926" s="4" t="str">
        <f>IF(K4926="Y",VLOOKUP($A4926,SEM_20201201_20210416!$A:$G,3,FALSE),"")</f>
        <v/>
      </c>
      <c r="M4926" s="4" t="str">
        <f>IF(K4926="Y",VLOOKUP($A4926,SEM_20201201_20210416!$A:$G,4,FALSE),"")</f>
        <v/>
      </c>
      <c r="N4926" s="1" t="str">
        <f>IFERROR(VLOOKUP(A4926,SEM_20201201_20210416!A:F,6,FALSE),"")</f>
        <v/>
      </c>
      <c r="O4926" s="4" t="str">
        <f t="shared" si="384"/>
        <v/>
      </c>
      <c r="P4926" s="4" t="str">
        <f t="shared" si="385"/>
        <v/>
      </c>
    </row>
    <row r="4927" spans="1:16">
      <c r="A4927" s="3" t="s">
        <v>5310</v>
      </c>
      <c r="B4927">
        <v>1</v>
      </c>
      <c r="C4927">
        <v>0</v>
      </c>
      <c r="D4927" s="1">
        <v>0</v>
      </c>
      <c r="E4927" s="2">
        <v>5</v>
      </c>
      <c r="H4927" s="4" t="str">
        <f t="shared" si="381"/>
        <v/>
      </c>
      <c r="I4927" s="4" t="str">
        <f t="shared" si="382"/>
        <v/>
      </c>
      <c r="J4927" s="4" t="str">
        <f t="shared" si="383"/>
        <v/>
      </c>
      <c r="K4927" s="4" t="str">
        <f>IF(ISERROR(MATCH(A4927,SEM_20201201_20210416!A:A,0)),"","Y")</f>
        <v/>
      </c>
      <c r="L4927" s="4" t="str">
        <f>IF(K4927="Y",VLOOKUP($A4927,SEM_20201201_20210416!$A:$G,3,FALSE),"")</f>
        <v/>
      </c>
      <c r="M4927" s="4" t="str">
        <f>IF(K4927="Y",VLOOKUP($A4927,SEM_20201201_20210416!$A:$G,4,FALSE),"")</f>
        <v/>
      </c>
      <c r="N4927" s="1" t="str">
        <f>IFERROR(VLOOKUP(A4927,SEM_20201201_20210416!A:F,6,FALSE),"")</f>
        <v/>
      </c>
      <c r="O4927" s="4" t="str">
        <f t="shared" si="384"/>
        <v/>
      </c>
      <c r="P4927" s="4" t="str">
        <f t="shared" si="385"/>
        <v/>
      </c>
    </row>
    <row r="4928" spans="1:16">
      <c r="A4928" s="3" t="s">
        <v>5352</v>
      </c>
      <c r="B4928">
        <v>1</v>
      </c>
      <c r="C4928">
        <v>0</v>
      </c>
      <c r="D4928" s="1">
        <v>0</v>
      </c>
      <c r="E4928" s="2">
        <v>5</v>
      </c>
      <c r="H4928" s="4" t="str">
        <f t="shared" si="381"/>
        <v/>
      </c>
      <c r="I4928" s="4" t="str">
        <f t="shared" si="382"/>
        <v/>
      </c>
      <c r="J4928" s="4" t="str">
        <f t="shared" si="383"/>
        <v/>
      </c>
      <c r="K4928" s="4" t="str">
        <f>IF(ISERROR(MATCH(A4928,SEM_20201201_20210416!A:A,0)),"","Y")</f>
        <v/>
      </c>
      <c r="L4928" s="4" t="str">
        <f>IF(K4928="Y",VLOOKUP($A4928,SEM_20201201_20210416!$A:$G,3,FALSE),"")</f>
        <v/>
      </c>
      <c r="M4928" s="4" t="str">
        <f>IF(K4928="Y",VLOOKUP($A4928,SEM_20201201_20210416!$A:$G,4,FALSE),"")</f>
        <v/>
      </c>
      <c r="N4928" s="1" t="str">
        <f>IFERROR(VLOOKUP(A4928,SEM_20201201_20210416!A:F,6,FALSE),"")</f>
        <v/>
      </c>
      <c r="O4928" s="4" t="str">
        <f t="shared" si="384"/>
        <v/>
      </c>
      <c r="P4928" s="4" t="str">
        <f t="shared" si="385"/>
        <v/>
      </c>
    </row>
    <row r="4929" spans="1:16">
      <c r="A4929" s="3" t="s">
        <v>5375</v>
      </c>
      <c r="B4929">
        <v>1</v>
      </c>
      <c r="C4929">
        <v>0</v>
      </c>
      <c r="D4929" s="1">
        <v>0</v>
      </c>
      <c r="E4929" s="2">
        <v>5</v>
      </c>
      <c r="H4929" s="4" t="str">
        <f t="shared" si="381"/>
        <v/>
      </c>
      <c r="I4929" s="4" t="str">
        <f t="shared" si="382"/>
        <v/>
      </c>
      <c r="J4929" s="4" t="str">
        <f t="shared" si="383"/>
        <v/>
      </c>
      <c r="K4929" s="4" t="str">
        <f>IF(ISERROR(MATCH(A4929,SEM_20201201_20210416!A:A,0)),"","Y")</f>
        <v/>
      </c>
      <c r="L4929" s="4" t="str">
        <f>IF(K4929="Y",VLOOKUP($A4929,SEM_20201201_20210416!$A:$G,3,FALSE),"")</f>
        <v/>
      </c>
      <c r="M4929" s="4" t="str">
        <f>IF(K4929="Y",VLOOKUP($A4929,SEM_20201201_20210416!$A:$G,4,FALSE),"")</f>
        <v/>
      </c>
      <c r="N4929" s="1" t="str">
        <f>IFERROR(VLOOKUP(A4929,SEM_20201201_20210416!A:F,6,FALSE),"")</f>
        <v/>
      </c>
      <c r="O4929" s="4" t="str">
        <f t="shared" si="384"/>
        <v/>
      </c>
      <c r="P4929" s="4" t="str">
        <f t="shared" si="385"/>
        <v/>
      </c>
    </row>
    <row r="4930" spans="1:16">
      <c r="A4930" s="3" t="s">
        <v>5376</v>
      </c>
      <c r="B4930">
        <v>1</v>
      </c>
      <c r="C4930">
        <v>0</v>
      </c>
      <c r="D4930" s="1">
        <v>0</v>
      </c>
      <c r="E4930" s="2">
        <v>5</v>
      </c>
      <c r="H4930" s="4" t="str">
        <f t="shared" si="381"/>
        <v/>
      </c>
      <c r="I4930" s="4" t="str">
        <f t="shared" si="382"/>
        <v/>
      </c>
      <c r="J4930" s="4" t="str">
        <f t="shared" si="383"/>
        <v/>
      </c>
      <c r="K4930" s="4" t="str">
        <f>IF(ISERROR(MATCH(A4930,SEM_20201201_20210416!A:A,0)),"","Y")</f>
        <v/>
      </c>
      <c r="L4930" s="4" t="str">
        <f>IF(K4930="Y",VLOOKUP($A4930,SEM_20201201_20210416!$A:$G,3,FALSE),"")</f>
        <v/>
      </c>
      <c r="M4930" s="4" t="str">
        <f>IF(K4930="Y",VLOOKUP($A4930,SEM_20201201_20210416!$A:$G,4,FALSE),"")</f>
        <v/>
      </c>
      <c r="N4930" s="1" t="str">
        <f>IFERROR(VLOOKUP(A4930,SEM_20201201_20210416!A:F,6,FALSE),"")</f>
        <v/>
      </c>
      <c r="O4930" s="4" t="str">
        <f t="shared" si="384"/>
        <v/>
      </c>
      <c r="P4930" s="4" t="str">
        <f t="shared" si="385"/>
        <v/>
      </c>
    </row>
    <row r="4931" spans="1:16">
      <c r="A4931" s="3" t="s">
        <v>5387</v>
      </c>
      <c r="B4931">
        <v>1</v>
      </c>
      <c r="C4931">
        <v>0</v>
      </c>
      <c r="D4931" s="1">
        <v>0</v>
      </c>
      <c r="E4931" s="2">
        <v>5</v>
      </c>
      <c r="H4931" s="4" t="str">
        <f t="shared" ref="H4931:H4994" si="386">IF(AND(E4931&gt;=2,E4931&lt;3),"Y","")</f>
        <v/>
      </c>
      <c r="I4931" s="4" t="str">
        <f t="shared" ref="I4931:I4994" si="387">IF(AND(E4931&gt;=4,E4931&lt;5),"Y","")</f>
        <v/>
      </c>
      <c r="J4931" s="4" t="str">
        <f t="shared" ref="J4931:J4994" si="388">IF(AND(E4931&gt;=6,E4931&lt;7),"Y","")</f>
        <v/>
      </c>
      <c r="K4931" s="4" t="str">
        <f>IF(ISERROR(MATCH(A4931,SEM_20201201_20210416!A:A,0)),"","Y")</f>
        <v/>
      </c>
      <c r="L4931" s="4" t="str">
        <f>IF(K4931="Y",VLOOKUP($A4931,SEM_20201201_20210416!$A:$G,3,FALSE),"")</f>
        <v/>
      </c>
      <c r="M4931" s="4" t="str">
        <f>IF(K4931="Y",VLOOKUP($A4931,SEM_20201201_20210416!$A:$G,4,FALSE),"")</f>
        <v/>
      </c>
      <c r="N4931" s="1" t="str">
        <f>IFERROR(VLOOKUP(A4931,SEM_20201201_20210416!A:F,6,FALSE),"")</f>
        <v/>
      </c>
      <c r="O4931" s="4" t="str">
        <f t="shared" ref="O4931:O4994" si="389">IF(AND(K4931="Y",M4931&gt;C4931),"Y","")</f>
        <v/>
      </c>
      <c r="P4931" s="4" t="str">
        <f t="shared" ref="P4931:P4994" si="390">IF(AND(G4931&lt;&gt;"N",E4931&gt;$V$1,D4931&lt;$V$2,B4931&gt;=$V$3),"Y","")</f>
        <v/>
      </c>
    </row>
    <row r="4932" spans="1:16">
      <c r="A4932" s="3" t="s">
        <v>5398</v>
      </c>
      <c r="B4932">
        <v>1</v>
      </c>
      <c r="C4932">
        <v>0</v>
      </c>
      <c r="D4932" s="1">
        <v>0</v>
      </c>
      <c r="E4932" s="2">
        <v>5</v>
      </c>
      <c r="H4932" s="4" t="str">
        <f t="shared" si="386"/>
        <v/>
      </c>
      <c r="I4932" s="4" t="str">
        <f t="shared" si="387"/>
        <v/>
      </c>
      <c r="J4932" s="4" t="str">
        <f t="shared" si="388"/>
        <v/>
      </c>
      <c r="K4932" s="4" t="str">
        <f>IF(ISERROR(MATCH(A4932,SEM_20201201_20210416!A:A,0)),"","Y")</f>
        <v/>
      </c>
      <c r="L4932" s="4" t="str">
        <f>IF(K4932="Y",VLOOKUP($A4932,SEM_20201201_20210416!$A:$G,3,FALSE),"")</f>
        <v/>
      </c>
      <c r="M4932" s="4" t="str">
        <f>IF(K4932="Y",VLOOKUP($A4932,SEM_20201201_20210416!$A:$G,4,FALSE),"")</f>
        <v/>
      </c>
      <c r="N4932" s="1" t="str">
        <f>IFERROR(VLOOKUP(A4932,SEM_20201201_20210416!A:F,6,FALSE),"")</f>
        <v/>
      </c>
      <c r="O4932" s="4" t="str">
        <f t="shared" si="389"/>
        <v/>
      </c>
      <c r="P4932" s="4" t="str">
        <f t="shared" si="390"/>
        <v/>
      </c>
    </row>
    <row r="4933" spans="1:16">
      <c r="A4933" s="3" t="s">
        <v>5403</v>
      </c>
      <c r="B4933">
        <v>1</v>
      </c>
      <c r="C4933">
        <v>0</v>
      </c>
      <c r="D4933" s="1">
        <v>0</v>
      </c>
      <c r="E4933" s="2">
        <v>5</v>
      </c>
      <c r="H4933" s="4" t="str">
        <f t="shared" si="386"/>
        <v/>
      </c>
      <c r="I4933" s="4" t="str">
        <f t="shared" si="387"/>
        <v/>
      </c>
      <c r="J4933" s="4" t="str">
        <f t="shared" si="388"/>
        <v/>
      </c>
      <c r="K4933" s="4" t="str">
        <f>IF(ISERROR(MATCH(A4933,SEM_20201201_20210416!A:A,0)),"","Y")</f>
        <v/>
      </c>
      <c r="L4933" s="4" t="str">
        <f>IF(K4933="Y",VLOOKUP($A4933,SEM_20201201_20210416!$A:$G,3,FALSE),"")</f>
        <v/>
      </c>
      <c r="M4933" s="4" t="str">
        <f>IF(K4933="Y",VLOOKUP($A4933,SEM_20201201_20210416!$A:$G,4,FALSE),"")</f>
        <v/>
      </c>
      <c r="N4933" s="1" t="str">
        <f>IFERROR(VLOOKUP(A4933,SEM_20201201_20210416!A:F,6,FALSE),"")</f>
        <v/>
      </c>
      <c r="O4933" s="4" t="str">
        <f t="shared" si="389"/>
        <v/>
      </c>
      <c r="P4933" s="4" t="str">
        <f t="shared" si="390"/>
        <v/>
      </c>
    </row>
    <row r="4934" spans="1:16">
      <c r="A4934" s="3" t="s">
        <v>5470</v>
      </c>
      <c r="B4934">
        <v>1</v>
      </c>
      <c r="C4934">
        <v>0</v>
      </c>
      <c r="D4934" s="1">
        <v>0</v>
      </c>
      <c r="E4934" s="2">
        <v>5</v>
      </c>
      <c r="H4934" s="4" t="str">
        <f t="shared" si="386"/>
        <v/>
      </c>
      <c r="I4934" s="4" t="str">
        <f t="shared" si="387"/>
        <v/>
      </c>
      <c r="J4934" s="4" t="str">
        <f t="shared" si="388"/>
        <v/>
      </c>
      <c r="K4934" s="4" t="str">
        <f>IF(ISERROR(MATCH(A4934,SEM_20201201_20210416!A:A,0)),"","Y")</f>
        <v/>
      </c>
      <c r="L4934" s="4" t="str">
        <f>IF(K4934="Y",VLOOKUP($A4934,SEM_20201201_20210416!$A:$G,3,FALSE),"")</f>
        <v/>
      </c>
      <c r="M4934" s="4" t="str">
        <f>IF(K4934="Y",VLOOKUP($A4934,SEM_20201201_20210416!$A:$G,4,FALSE),"")</f>
        <v/>
      </c>
      <c r="N4934" s="1" t="str">
        <f>IFERROR(VLOOKUP(A4934,SEM_20201201_20210416!A:F,6,FALSE),"")</f>
        <v/>
      </c>
      <c r="O4934" s="4" t="str">
        <f t="shared" si="389"/>
        <v/>
      </c>
      <c r="P4934" s="4" t="str">
        <f t="shared" si="390"/>
        <v/>
      </c>
    </row>
    <row r="4935" spans="1:16">
      <c r="A4935" s="3" t="s">
        <v>5478</v>
      </c>
      <c r="B4935">
        <v>1</v>
      </c>
      <c r="C4935">
        <v>0</v>
      </c>
      <c r="D4935" s="1">
        <v>0</v>
      </c>
      <c r="E4935" s="2">
        <v>5</v>
      </c>
      <c r="H4935" s="4" t="str">
        <f t="shared" si="386"/>
        <v/>
      </c>
      <c r="I4935" s="4" t="str">
        <f t="shared" si="387"/>
        <v/>
      </c>
      <c r="J4935" s="4" t="str">
        <f t="shared" si="388"/>
        <v/>
      </c>
      <c r="K4935" s="4" t="str">
        <f>IF(ISERROR(MATCH(A4935,SEM_20201201_20210416!A:A,0)),"","Y")</f>
        <v/>
      </c>
      <c r="L4935" s="4" t="str">
        <f>IF(K4935="Y",VLOOKUP($A4935,SEM_20201201_20210416!$A:$G,3,FALSE),"")</f>
        <v/>
      </c>
      <c r="M4935" s="4" t="str">
        <f>IF(K4935="Y",VLOOKUP($A4935,SEM_20201201_20210416!$A:$G,4,FALSE),"")</f>
        <v/>
      </c>
      <c r="N4935" s="1" t="str">
        <f>IFERROR(VLOOKUP(A4935,SEM_20201201_20210416!A:F,6,FALSE),"")</f>
        <v/>
      </c>
      <c r="O4935" s="4" t="str">
        <f t="shared" si="389"/>
        <v/>
      </c>
      <c r="P4935" s="4" t="str">
        <f t="shared" si="390"/>
        <v/>
      </c>
    </row>
    <row r="4936" spans="1:16">
      <c r="A4936" s="3" t="s">
        <v>5496</v>
      </c>
      <c r="B4936">
        <v>1</v>
      </c>
      <c r="C4936">
        <v>0</v>
      </c>
      <c r="D4936" s="1">
        <v>0</v>
      </c>
      <c r="E4936" s="2">
        <v>5</v>
      </c>
      <c r="H4936" s="4" t="str">
        <f t="shared" si="386"/>
        <v/>
      </c>
      <c r="I4936" s="4" t="str">
        <f t="shared" si="387"/>
        <v/>
      </c>
      <c r="J4936" s="4" t="str">
        <f t="shared" si="388"/>
        <v/>
      </c>
      <c r="K4936" s="4" t="str">
        <f>IF(ISERROR(MATCH(A4936,SEM_20201201_20210416!A:A,0)),"","Y")</f>
        <v/>
      </c>
      <c r="L4936" s="4" t="str">
        <f>IF(K4936="Y",VLOOKUP($A4936,SEM_20201201_20210416!$A:$G,3,FALSE),"")</f>
        <v/>
      </c>
      <c r="M4936" s="4" t="str">
        <f>IF(K4936="Y",VLOOKUP($A4936,SEM_20201201_20210416!$A:$G,4,FALSE),"")</f>
        <v/>
      </c>
      <c r="N4936" s="1" t="str">
        <f>IFERROR(VLOOKUP(A4936,SEM_20201201_20210416!A:F,6,FALSE),"")</f>
        <v/>
      </c>
      <c r="O4936" s="4" t="str">
        <f t="shared" si="389"/>
        <v/>
      </c>
      <c r="P4936" s="4" t="str">
        <f t="shared" si="390"/>
        <v/>
      </c>
    </row>
    <row r="4937" spans="1:16">
      <c r="A4937" s="3" t="s">
        <v>5501</v>
      </c>
      <c r="B4937">
        <v>1</v>
      </c>
      <c r="C4937">
        <v>0</v>
      </c>
      <c r="D4937" s="1">
        <v>0</v>
      </c>
      <c r="E4937" s="2">
        <v>5</v>
      </c>
      <c r="H4937" s="4" t="str">
        <f t="shared" si="386"/>
        <v/>
      </c>
      <c r="I4937" s="4" t="str">
        <f t="shared" si="387"/>
        <v/>
      </c>
      <c r="J4937" s="4" t="str">
        <f t="shared" si="388"/>
        <v/>
      </c>
      <c r="K4937" s="4" t="str">
        <f>IF(ISERROR(MATCH(A4937,SEM_20201201_20210416!A:A,0)),"","Y")</f>
        <v/>
      </c>
      <c r="L4937" s="4" t="str">
        <f>IF(K4937="Y",VLOOKUP($A4937,SEM_20201201_20210416!$A:$G,3,FALSE),"")</f>
        <v/>
      </c>
      <c r="M4937" s="4" t="str">
        <f>IF(K4937="Y",VLOOKUP($A4937,SEM_20201201_20210416!$A:$G,4,FALSE),"")</f>
        <v/>
      </c>
      <c r="N4937" s="1" t="str">
        <f>IFERROR(VLOOKUP(A4937,SEM_20201201_20210416!A:F,6,FALSE),"")</f>
        <v/>
      </c>
      <c r="O4937" s="4" t="str">
        <f t="shared" si="389"/>
        <v/>
      </c>
      <c r="P4937" s="4" t="str">
        <f t="shared" si="390"/>
        <v/>
      </c>
    </row>
    <row r="4938" spans="1:16">
      <c r="A4938" s="3" t="s">
        <v>5519</v>
      </c>
      <c r="B4938">
        <v>1</v>
      </c>
      <c r="C4938">
        <v>0</v>
      </c>
      <c r="D4938" s="1">
        <v>0</v>
      </c>
      <c r="E4938" s="2">
        <v>5</v>
      </c>
      <c r="H4938" s="4" t="str">
        <f t="shared" si="386"/>
        <v/>
      </c>
      <c r="I4938" s="4" t="str">
        <f t="shared" si="387"/>
        <v/>
      </c>
      <c r="J4938" s="4" t="str">
        <f t="shared" si="388"/>
        <v/>
      </c>
      <c r="K4938" s="4" t="str">
        <f>IF(ISERROR(MATCH(A4938,SEM_20201201_20210416!A:A,0)),"","Y")</f>
        <v/>
      </c>
      <c r="L4938" s="4" t="str">
        <f>IF(K4938="Y",VLOOKUP($A4938,SEM_20201201_20210416!$A:$G,3,FALSE),"")</f>
        <v/>
      </c>
      <c r="M4938" s="4" t="str">
        <f>IF(K4938="Y",VLOOKUP($A4938,SEM_20201201_20210416!$A:$G,4,FALSE),"")</f>
        <v/>
      </c>
      <c r="N4938" s="1" t="str">
        <f>IFERROR(VLOOKUP(A4938,SEM_20201201_20210416!A:F,6,FALSE),"")</f>
        <v/>
      </c>
      <c r="O4938" s="4" t="str">
        <f t="shared" si="389"/>
        <v/>
      </c>
      <c r="P4938" s="4" t="str">
        <f t="shared" si="390"/>
        <v/>
      </c>
    </row>
    <row r="4939" spans="1:16">
      <c r="A4939" s="3" t="s">
        <v>5522</v>
      </c>
      <c r="B4939">
        <v>1</v>
      </c>
      <c r="C4939">
        <v>0</v>
      </c>
      <c r="D4939" s="1">
        <v>0</v>
      </c>
      <c r="E4939" s="2">
        <v>5</v>
      </c>
      <c r="H4939" s="4" t="str">
        <f t="shared" si="386"/>
        <v/>
      </c>
      <c r="I4939" s="4" t="str">
        <f t="shared" si="387"/>
        <v/>
      </c>
      <c r="J4939" s="4" t="str">
        <f t="shared" si="388"/>
        <v/>
      </c>
      <c r="K4939" s="4" t="str">
        <f>IF(ISERROR(MATCH(A4939,SEM_20201201_20210416!A:A,0)),"","Y")</f>
        <v/>
      </c>
      <c r="L4939" s="4" t="str">
        <f>IF(K4939="Y",VLOOKUP($A4939,SEM_20201201_20210416!$A:$G,3,FALSE),"")</f>
        <v/>
      </c>
      <c r="M4939" s="4" t="str">
        <f>IF(K4939="Y",VLOOKUP($A4939,SEM_20201201_20210416!$A:$G,4,FALSE),"")</f>
        <v/>
      </c>
      <c r="N4939" s="1" t="str">
        <f>IFERROR(VLOOKUP(A4939,SEM_20201201_20210416!A:F,6,FALSE),"")</f>
        <v/>
      </c>
      <c r="O4939" s="4" t="str">
        <f t="shared" si="389"/>
        <v/>
      </c>
      <c r="P4939" s="4" t="str">
        <f t="shared" si="390"/>
        <v/>
      </c>
    </row>
    <row r="4940" spans="1:16">
      <c r="A4940" s="3" t="s">
        <v>5525</v>
      </c>
      <c r="B4940">
        <v>1</v>
      </c>
      <c r="C4940">
        <v>0</v>
      </c>
      <c r="D4940" s="1">
        <v>0</v>
      </c>
      <c r="E4940" s="2">
        <v>5</v>
      </c>
      <c r="H4940" s="4" t="str">
        <f t="shared" si="386"/>
        <v/>
      </c>
      <c r="I4940" s="4" t="str">
        <f t="shared" si="387"/>
        <v/>
      </c>
      <c r="J4940" s="4" t="str">
        <f t="shared" si="388"/>
        <v/>
      </c>
      <c r="K4940" s="4" t="str">
        <f>IF(ISERROR(MATCH(A4940,SEM_20201201_20210416!A:A,0)),"","Y")</f>
        <v/>
      </c>
      <c r="L4940" s="4" t="str">
        <f>IF(K4940="Y",VLOOKUP($A4940,SEM_20201201_20210416!$A:$G,3,FALSE),"")</f>
        <v/>
      </c>
      <c r="M4940" s="4" t="str">
        <f>IF(K4940="Y",VLOOKUP($A4940,SEM_20201201_20210416!$A:$G,4,FALSE),"")</f>
        <v/>
      </c>
      <c r="N4940" s="1" t="str">
        <f>IFERROR(VLOOKUP(A4940,SEM_20201201_20210416!A:F,6,FALSE),"")</f>
        <v/>
      </c>
      <c r="O4940" s="4" t="str">
        <f t="shared" si="389"/>
        <v/>
      </c>
      <c r="P4940" s="4" t="str">
        <f t="shared" si="390"/>
        <v/>
      </c>
    </row>
    <row r="4941" spans="1:16">
      <c r="A4941" s="3" t="s">
        <v>5582</v>
      </c>
      <c r="B4941">
        <v>1</v>
      </c>
      <c r="C4941">
        <v>0</v>
      </c>
      <c r="D4941" s="1">
        <v>0</v>
      </c>
      <c r="E4941" s="2">
        <v>5</v>
      </c>
      <c r="H4941" s="4" t="str">
        <f t="shared" si="386"/>
        <v/>
      </c>
      <c r="I4941" s="4" t="str">
        <f t="shared" si="387"/>
        <v/>
      </c>
      <c r="J4941" s="4" t="str">
        <f t="shared" si="388"/>
        <v/>
      </c>
      <c r="K4941" s="4" t="str">
        <f>IF(ISERROR(MATCH(A4941,SEM_20201201_20210416!A:A,0)),"","Y")</f>
        <v/>
      </c>
      <c r="L4941" s="4" t="str">
        <f>IF(K4941="Y",VLOOKUP($A4941,SEM_20201201_20210416!$A:$G,3,FALSE),"")</f>
        <v/>
      </c>
      <c r="M4941" s="4" t="str">
        <f>IF(K4941="Y",VLOOKUP($A4941,SEM_20201201_20210416!$A:$G,4,FALSE),"")</f>
        <v/>
      </c>
      <c r="N4941" s="1" t="str">
        <f>IFERROR(VLOOKUP(A4941,SEM_20201201_20210416!A:F,6,FALSE),"")</f>
        <v/>
      </c>
      <c r="O4941" s="4" t="str">
        <f t="shared" si="389"/>
        <v/>
      </c>
      <c r="P4941" s="4" t="str">
        <f t="shared" si="390"/>
        <v/>
      </c>
    </row>
    <row r="4942" spans="1:16">
      <c r="A4942" s="3" t="s">
        <v>5584</v>
      </c>
      <c r="B4942">
        <v>1</v>
      </c>
      <c r="C4942">
        <v>0</v>
      </c>
      <c r="D4942" s="1">
        <v>0</v>
      </c>
      <c r="E4942" s="2">
        <v>5</v>
      </c>
      <c r="H4942" s="4" t="str">
        <f t="shared" si="386"/>
        <v/>
      </c>
      <c r="I4942" s="4" t="str">
        <f t="shared" si="387"/>
        <v/>
      </c>
      <c r="J4942" s="4" t="str">
        <f t="shared" si="388"/>
        <v/>
      </c>
      <c r="K4942" s="4" t="str">
        <f>IF(ISERROR(MATCH(A4942,SEM_20201201_20210416!A:A,0)),"","Y")</f>
        <v/>
      </c>
      <c r="L4942" s="4" t="str">
        <f>IF(K4942="Y",VLOOKUP($A4942,SEM_20201201_20210416!$A:$G,3,FALSE),"")</f>
        <v/>
      </c>
      <c r="M4942" s="4" t="str">
        <f>IF(K4942="Y",VLOOKUP($A4942,SEM_20201201_20210416!$A:$G,4,FALSE),"")</f>
        <v/>
      </c>
      <c r="N4942" s="1" t="str">
        <f>IFERROR(VLOOKUP(A4942,SEM_20201201_20210416!A:F,6,FALSE),"")</f>
        <v/>
      </c>
      <c r="O4942" s="4" t="str">
        <f t="shared" si="389"/>
        <v/>
      </c>
      <c r="P4942" s="4" t="str">
        <f t="shared" si="390"/>
        <v/>
      </c>
    </row>
    <row r="4943" spans="1:16">
      <c r="A4943" s="3" t="s">
        <v>5686</v>
      </c>
      <c r="B4943">
        <v>1</v>
      </c>
      <c r="C4943">
        <v>0</v>
      </c>
      <c r="D4943" s="1">
        <v>0</v>
      </c>
      <c r="E4943" s="2">
        <v>5</v>
      </c>
      <c r="H4943" s="4" t="str">
        <f t="shared" si="386"/>
        <v/>
      </c>
      <c r="I4943" s="4" t="str">
        <f t="shared" si="387"/>
        <v/>
      </c>
      <c r="J4943" s="4" t="str">
        <f t="shared" si="388"/>
        <v/>
      </c>
      <c r="K4943" s="4" t="str">
        <f>IF(ISERROR(MATCH(A4943,SEM_20201201_20210416!A:A,0)),"","Y")</f>
        <v/>
      </c>
      <c r="L4943" s="4" t="str">
        <f>IF(K4943="Y",VLOOKUP($A4943,SEM_20201201_20210416!$A:$G,3,FALSE),"")</f>
        <v/>
      </c>
      <c r="M4943" s="4" t="str">
        <f>IF(K4943="Y",VLOOKUP($A4943,SEM_20201201_20210416!$A:$G,4,FALSE),"")</f>
        <v/>
      </c>
      <c r="N4943" s="1" t="str">
        <f>IFERROR(VLOOKUP(A4943,SEM_20201201_20210416!A:F,6,FALSE),"")</f>
        <v/>
      </c>
      <c r="O4943" s="4" t="str">
        <f t="shared" si="389"/>
        <v/>
      </c>
      <c r="P4943" s="4" t="str">
        <f t="shared" si="390"/>
        <v/>
      </c>
    </row>
    <row r="4944" spans="1:16">
      <c r="A4944" s="3" t="s">
        <v>5709</v>
      </c>
      <c r="B4944">
        <v>1</v>
      </c>
      <c r="C4944">
        <v>0</v>
      </c>
      <c r="D4944" s="1">
        <v>0</v>
      </c>
      <c r="E4944" s="2">
        <v>5</v>
      </c>
      <c r="H4944" s="4" t="str">
        <f t="shared" si="386"/>
        <v/>
      </c>
      <c r="I4944" s="4" t="str">
        <f t="shared" si="387"/>
        <v/>
      </c>
      <c r="J4944" s="4" t="str">
        <f t="shared" si="388"/>
        <v/>
      </c>
      <c r="K4944" s="4" t="str">
        <f>IF(ISERROR(MATCH(A4944,SEM_20201201_20210416!A:A,0)),"","Y")</f>
        <v/>
      </c>
      <c r="L4944" s="4" t="str">
        <f>IF(K4944="Y",VLOOKUP($A4944,SEM_20201201_20210416!$A:$G,3,FALSE),"")</f>
        <v/>
      </c>
      <c r="M4944" s="4" t="str">
        <f>IF(K4944="Y",VLOOKUP($A4944,SEM_20201201_20210416!$A:$G,4,FALSE),"")</f>
        <v/>
      </c>
      <c r="N4944" s="1" t="str">
        <f>IFERROR(VLOOKUP(A4944,SEM_20201201_20210416!A:F,6,FALSE),"")</f>
        <v/>
      </c>
      <c r="O4944" s="4" t="str">
        <f t="shared" si="389"/>
        <v/>
      </c>
      <c r="P4944" s="4" t="str">
        <f t="shared" si="390"/>
        <v/>
      </c>
    </row>
    <row r="4945" spans="1:16">
      <c r="A4945" s="3" t="s">
        <v>5793</v>
      </c>
      <c r="B4945">
        <v>1</v>
      </c>
      <c r="C4945">
        <v>0</v>
      </c>
      <c r="D4945" s="1">
        <v>0</v>
      </c>
      <c r="E4945" s="2">
        <v>5</v>
      </c>
      <c r="H4945" s="4" t="str">
        <f t="shared" si="386"/>
        <v/>
      </c>
      <c r="I4945" s="4" t="str">
        <f t="shared" si="387"/>
        <v/>
      </c>
      <c r="J4945" s="4" t="str">
        <f t="shared" si="388"/>
        <v/>
      </c>
      <c r="K4945" s="4" t="str">
        <f>IF(ISERROR(MATCH(A4945,SEM_20201201_20210416!A:A,0)),"","Y")</f>
        <v/>
      </c>
      <c r="L4945" s="4" t="str">
        <f>IF(K4945="Y",VLOOKUP($A4945,SEM_20201201_20210416!$A:$G,3,FALSE),"")</f>
        <v/>
      </c>
      <c r="M4945" s="4" t="str">
        <f>IF(K4945="Y",VLOOKUP($A4945,SEM_20201201_20210416!$A:$G,4,FALSE),"")</f>
        <v/>
      </c>
      <c r="N4945" s="1" t="str">
        <f>IFERROR(VLOOKUP(A4945,SEM_20201201_20210416!A:F,6,FALSE),"")</f>
        <v/>
      </c>
      <c r="O4945" s="4" t="str">
        <f t="shared" si="389"/>
        <v/>
      </c>
      <c r="P4945" s="4" t="str">
        <f t="shared" si="390"/>
        <v/>
      </c>
    </row>
    <row r="4946" spans="1:16">
      <c r="A4946" s="3" t="s">
        <v>5806</v>
      </c>
      <c r="B4946">
        <v>1</v>
      </c>
      <c r="C4946">
        <v>0</v>
      </c>
      <c r="D4946" s="1">
        <v>0</v>
      </c>
      <c r="E4946" s="2">
        <v>5</v>
      </c>
      <c r="H4946" s="4" t="str">
        <f t="shared" si="386"/>
        <v/>
      </c>
      <c r="I4946" s="4" t="str">
        <f t="shared" si="387"/>
        <v/>
      </c>
      <c r="J4946" s="4" t="str">
        <f t="shared" si="388"/>
        <v/>
      </c>
      <c r="K4946" s="4" t="str">
        <f>IF(ISERROR(MATCH(A4946,SEM_20201201_20210416!A:A,0)),"","Y")</f>
        <v/>
      </c>
      <c r="L4946" s="4" t="str">
        <f>IF(K4946="Y",VLOOKUP($A4946,SEM_20201201_20210416!$A:$G,3,FALSE),"")</f>
        <v/>
      </c>
      <c r="M4946" s="4" t="str">
        <f>IF(K4946="Y",VLOOKUP($A4946,SEM_20201201_20210416!$A:$G,4,FALSE),"")</f>
        <v/>
      </c>
      <c r="N4946" s="1" t="str">
        <f>IFERROR(VLOOKUP(A4946,SEM_20201201_20210416!A:F,6,FALSE),"")</f>
        <v/>
      </c>
      <c r="O4946" s="4" t="str">
        <f t="shared" si="389"/>
        <v/>
      </c>
      <c r="P4946" s="4" t="str">
        <f t="shared" si="390"/>
        <v/>
      </c>
    </row>
    <row r="4947" spans="1:16">
      <c r="A4947" s="3" t="s">
        <v>5844</v>
      </c>
      <c r="B4947">
        <v>1</v>
      </c>
      <c r="C4947">
        <v>0</v>
      </c>
      <c r="D4947" s="1">
        <v>0</v>
      </c>
      <c r="E4947" s="2">
        <v>5</v>
      </c>
      <c r="H4947" s="4" t="str">
        <f t="shared" si="386"/>
        <v/>
      </c>
      <c r="I4947" s="4" t="str">
        <f t="shared" si="387"/>
        <v/>
      </c>
      <c r="J4947" s="4" t="str">
        <f t="shared" si="388"/>
        <v/>
      </c>
      <c r="K4947" s="4" t="str">
        <f>IF(ISERROR(MATCH(A4947,SEM_20201201_20210416!A:A,0)),"","Y")</f>
        <v/>
      </c>
      <c r="L4947" s="4" t="str">
        <f>IF(K4947="Y",VLOOKUP($A4947,SEM_20201201_20210416!$A:$G,3,FALSE),"")</f>
        <v/>
      </c>
      <c r="M4947" s="4" t="str">
        <f>IF(K4947="Y",VLOOKUP($A4947,SEM_20201201_20210416!$A:$G,4,FALSE),"")</f>
        <v/>
      </c>
      <c r="N4947" s="1" t="str">
        <f>IFERROR(VLOOKUP(A4947,SEM_20201201_20210416!A:F,6,FALSE),"")</f>
        <v/>
      </c>
      <c r="O4947" s="4" t="str">
        <f t="shared" si="389"/>
        <v/>
      </c>
      <c r="P4947" s="4" t="str">
        <f t="shared" si="390"/>
        <v/>
      </c>
    </row>
    <row r="4948" spans="1:16">
      <c r="A4948" s="3" t="s">
        <v>5860</v>
      </c>
      <c r="B4948">
        <v>1</v>
      </c>
      <c r="C4948">
        <v>0</v>
      </c>
      <c r="D4948" s="1">
        <v>0</v>
      </c>
      <c r="E4948" s="2">
        <v>5</v>
      </c>
      <c r="H4948" s="4" t="str">
        <f t="shared" si="386"/>
        <v/>
      </c>
      <c r="I4948" s="4" t="str">
        <f t="shared" si="387"/>
        <v/>
      </c>
      <c r="J4948" s="4" t="str">
        <f t="shared" si="388"/>
        <v/>
      </c>
      <c r="K4948" s="4" t="str">
        <f>IF(ISERROR(MATCH(A4948,SEM_20201201_20210416!A:A,0)),"","Y")</f>
        <v/>
      </c>
      <c r="L4948" s="4" t="str">
        <f>IF(K4948="Y",VLOOKUP($A4948,SEM_20201201_20210416!$A:$G,3,FALSE),"")</f>
        <v/>
      </c>
      <c r="M4948" s="4" t="str">
        <f>IF(K4948="Y",VLOOKUP($A4948,SEM_20201201_20210416!$A:$G,4,FALSE),"")</f>
        <v/>
      </c>
      <c r="N4948" s="1" t="str">
        <f>IFERROR(VLOOKUP(A4948,SEM_20201201_20210416!A:F,6,FALSE),"")</f>
        <v/>
      </c>
      <c r="O4948" s="4" t="str">
        <f t="shared" si="389"/>
        <v/>
      </c>
      <c r="P4948" s="4" t="str">
        <f t="shared" si="390"/>
        <v/>
      </c>
    </row>
    <row r="4949" spans="1:16">
      <c r="A4949" s="3" t="s">
        <v>5868</v>
      </c>
      <c r="B4949">
        <v>1</v>
      </c>
      <c r="C4949">
        <v>0</v>
      </c>
      <c r="D4949" s="1">
        <v>0</v>
      </c>
      <c r="E4949" s="2">
        <v>5</v>
      </c>
      <c r="H4949" s="4" t="str">
        <f t="shared" si="386"/>
        <v/>
      </c>
      <c r="I4949" s="4" t="str">
        <f t="shared" si="387"/>
        <v/>
      </c>
      <c r="J4949" s="4" t="str">
        <f t="shared" si="388"/>
        <v/>
      </c>
      <c r="K4949" s="4" t="str">
        <f>IF(ISERROR(MATCH(A4949,SEM_20201201_20210416!A:A,0)),"","Y")</f>
        <v/>
      </c>
      <c r="L4949" s="4" t="str">
        <f>IF(K4949="Y",VLOOKUP($A4949,SEM_20201201_20210416!$A:$G,3,FALSE),"")</f>
        <v/>
      </c>
      <c r="M4949" s="4" t="str">
        <f>IF(K4949="Y",VLOOKUP($A4949,SEM_20201201_20210416!$A:$G,4,FALSE),"")</f>
        <v/>
      </c>
      <c r="N4949" s="1" t="str">
        <f>IFERROR(VLOOKUP(A4949,SEM_20201201_20210416!A:F,6,FALSE),"")</f>
        <v/>
      </c>
      <c r="O4949" s="4" t="str">
        <f t="shared" si="389"/>
        <v/>
      </c>
      <c r="P4949" s="4" t="str">
        <f t="shared" si="390"/>
        <v/>
      </c>
    </row>
    <row r="4950" spans="1:16">
      <c r="A4950" s="3" t="s">
        <v>5911</v>
      </c>
      <c r="B4950">
        <v>1</v>
      </c>
      <c r="C4950">
        <v>0</v>
      </c>
      <c r="D4950" s="1">
        <v>0</v>
      </c>
      <c r="E4950" s="2">
        <v>5</v>
      </c>
      <c r="H4950" s="4" t="str">
        <f t="shared" si="386"/>
        <v/>
      </c>
      <c r="I4950" s="4" t="str">
        <f t="shared" si="387"/>
        <v/>
      </c>
      <c r="J4950" s="4" t="str">
        <f t="shared" si="388"/>
        <v/>
      </c>
      <c r="K4950" s="4" t="str">
        <f>IF(ISERROR(MATCH(A4950,SEM_20201201_20210416!A:A,0)),"","Y")</f>
        <v>Y</v>
      </c>
      <c r="L4950" s="4">
        <f>IF(K4950="Y",VLOOKUP($A4950,SEM_20201201_20210416!$A:$G,3,FALSE),"")</f>
        <v>1782</v>
      </c>
      <c r="M4950" s="4">
        <f>IF(K4950="Y",VLOOKUP($A4950,SEM_20201201_20210416!$A:$G,4,FALSE),"")</f>
        <v>91</v>
      </c>
      <c r="N4950" s="1">
        <f>IFERROR(VLOOKUP(A4950,SEM_20201201_20210416!A:F,6,FALSE),"")</f>
        <v>5.1066217732884396E-2</v>
      </c>
      <c r="O4950" s="4" t="str">
        <f t="shared" si="389"/>
        <v>Y</v>
      </c>
      <c r="P4950" s="4" t="str">
        <f t="shared" si="390"/>
        <v/>
      </c>
    </row>
    <row r="4951" spans="1:16">
      <c r="A4951" s="3" t="s">
        <v>5973</v>
      </c>
      <c r="B4951">
        <v>1</v>
      </c>
      <c r="C4951">
        <v>0</v>
      </c>
      <c r="D4951" s="1">
        <v>0</v>
      </c>
      <c r="E4951" s="2">
        <v>5</v>
      </c>
      <c r="H4951" s="4" t="str">
        <f t="shared" si="386"/>
        <v/>
      </c>
      <c r="I4951" s="4" t="str">
        <f t="shared" si="387"/>
        <v/>
      </c>
      <c r="J4951" s="4" t="str">
        <f t="shared" si="388"/>
        <v/>
      </c>
      <c r="K4951" s="4" t="str">
        <f>IF(ISERROR(MATCH(A4951,SEM_20201201_20210416!A:A,0)),"","Y")</f>
        <v/>
      </c>
      <c r="L4951" s="4" t="str">
        <f>IF(K4951="Y",VLOOKUP($A4951,SEM_20201201_20210416!$A:$G,3,FALSE),"")</f>
        <v/>
      </c>
      <c r="M4951" s="4" t="str">
        <f>IF(K4951="Y",VLOOKUP($A4951,SEM_20201201_20210416!$A:$G,4,FALSE),"")</f>
        <v/>
      </c>
      <c r="N4951" s="1" t="str">
        <f>IFERROR(VLOOKUP(A4951,SEM_20201201_20210416!A:F,6,FALSE),"")</f>
        <v/>
      </c>
      <c r="O4951" s="4" t="str">
        <f t="shared" si="389"/>
        <v/>
      </c>
      <c r="P4951" s="4" t="str">
        <f t="shared" si="390"/>
        <v/>
      </c>
    </row>
    <row r="4952" spans="1:16">
      <c r="A4952" s="3" t="s">
        <v>5977</v>
      </c>
      <c r="B4952">
        <v>1</v>
      </c>
      <c r="C4952">
        <v>0</v>
      </c>
      <c r="D4952" s="1">
        <v>0</v>
      </c>
      <c r="E4952" s="2">
        <v>5</v>
      </c>
      <c r="H4952" s="4" t="str">
        <f t="shared" si="386"/>
        <v/>
      </c>
      <c r="I4952" s="4" t="str">
        <f t="shared" si="387"/>
        <v/>
      </c>
      <c r="J4952" s="4" t="str">
        <f t="shared" si="388"/>
        <v/>
      </c>
      <c r="K4952" s="4" t="str">
        <f>IF(ISERROR(MATCH(A4952,SEM_20201201_20210416!A:A,0)),"","Y")</f>
        <v/>
      </c>
      <c r="L4952" s="4" t="str">
        <f>IF(K4952="Y",VLOOKUP($A4952,SEM_20201201_20210416!$A:$G,3,FALSE),"")</f>
        <v/>
      </c>
      <c r="M4952" s="4" t="str">
        <f>IF(K4952="Y",VLOOKUP($A4952,SEM_20201201_20210416!$A:$G,4,FALSE),"")</f>
        <v/>
      </c>
      <c r="N4952" s="1" t="str">
        <f>IFERROR(VLOOKUP(A4952,SEM_20201201_20210416!A:F,6,FALSE),"")</f>
        <v/>
      </c>
      <c r="O4952" s="4" t="str">
        <f t="shared" si="389"/>
        <v/>
      </c>
      <c r="P4952" s="4" t="str">
        <f t="shared" si="390"/>
        <v/>
      </c>
    </row>
    <row r="4953" spans="1:16">
      <c r="A4953" s="3" t="s">
        <v>5996</v>
      </c>
      <c r="B4953">
        <v>1</v>
      </c>
      <c r="C4953">
        <v>0</v>
      </c>
      <c r="D4953" s="1">
        <v>0</v>
      </c>
      <c r="E4953" s="2">
        <v>5</v>
      </c>
      <c r="H4953" s="4" t="str">
        <f t="shared" si="386"/>
        <v/>
      </c>
      <c r="I4953" s="4" t="str">
        <f t="shared" si="387"/>
        <v/>
      </c>
      <c r="J4953" s="4" t="str">
        <f t="shared" si="388"/>
        <v/>
      </c>
      <c r="K4953" s="4" t="str">
        <f>IF(ISERROR(MATCH(A4953,SEM_20201201_20210416!A:A,0)),"","Y")</f>
        <v/>
      </c>
      <c r="L4953" s="4" t="str">
        <f>IF(K4953="Y",VLOOKUP($A4953,SEM_20201201_20210416!$A:$G,3,FALSE),"")</f>
        <v/>
      </c>
      <c r="M4953" s="4" t="str">
        <f>IF(K4953="Y",VLOOKUP($A4953,SEM_20201201_20210416!$A:$G,4,FALSE),"")</f>
        <v/>
      </c>
      <c r="N4953" s="1" t="str">
        <f>IFERROR(VLOOKUP(A4953,SEM_20201201_20210416!A:F,6,FALSE),"")</f>
        <v/>
      </c>
      <c r="O4953" s="4" t="str">
        <f t="shared" si="389"/>
        <v/>
      </c>
      <c r="P4953" s="4" t="str">
        <f t="shared" si="390"/>
        <v/>
      </c>
    </row>
    <row r="4954" spans="1:16">
      <c r="A4954" s="3" t="s">
        <v>6006</v>
      </c>
      <c r="B4954">
        <v>1</v>
      </c>
      <c r="C4954">
        <v>0</v>
      </c>
      <c r="D4954" s="1">
        <v>0</v>
      </c>
      <c r="E4954" s="2">
        <v>5</v>
      </c>
      <c r="H4954" s="4" t="str">
        <f t="shared" si="386"/>
        <v/>
      </c>
      <c r="I4954" s="4" t="str">
        <f t="shared" si="387"/>
        <v/>
      </c>
      <c r="J4954" s="4" t="str">
        <f t="shared" si="388"/>
        <v/>
      </c>
      <c r="K4954" s="4" t="str">
        <f>IF(ISERROR(MATCH(A4954,SEM_20201201_20210416!A:A,0)),"","Y")</f>
        <v/>
      </c>
      <c r="L4954" s="4" t="str">
        <f>IF(K4954="Y",VLOOKUP($A4954,SEM_20201201_20210416!$A:$G,3,FALSE),"")</f>
        <v/>
      </c>
      <c r="M4954" s="4" t="str">
        <f>IF(K4954="Y",VLOOKUP($A4954,SEM_20201201_20210416!$A:$G,4,FALSE),"")</f>
        <v/>
      </c>
      <c r="N4954" s="1" t="str">
        <f>IFERROR(VLOOKUP(A4954,SEM_20201201_20210416!A:F,6,FALSE),"")</f>
        <v/>
      </c>
      <c r="O4954" s="4" t="str">
        <f t="shared" si="389"/>
        <v/>
      </c>
      <c r="P4954" s="4" t="str">
        <f t="shared" si="390"/>
        <v/>
      </c>
    </row>
    <row r="4955" spans="1:16">
      <c r="A4955" s="3" t="s">
        <v>6027</v>
      </c>
      <c r="B4955">
        <v>1</v>
      </c>
      <c r="C4955">
        <v>0</v>
      </c>
      <c r="D4955" s="1">
        <v>0</v>
      </c>
      <c r="E4955" s="2">
        <v>5</v>
      </c>
      <c r="H4955" s="4" t="str">
        <f t="shared" si="386"/>
        <v/>
      </c>
      <c r="I4955" s="4" t="str">
        <f t="shared" si="387"/>
        <v/>
      </c>
      <c r="J4955" s="4" t="str">
        <f t="shared" si="388"/>
        <v/>
      </c>
      <c r="K4955" s="4" t="str">
        <f>IF(ISERROR(MATCH(A4955,SEM_20201201_20210416!A:A,0)),"","Y")</f>
        <v/>
      </c>
      <c r="L4955" s="4" t="str">
        <f>IF(K4955="Y",VLOOKUP($A4955,SEM_20201201_20210416!$A:$G,3,FALSE),"")</f>
        <v/>
      </c>
      <c r="M4955" s="4" t="str">
        <f>IF(K4955="Y",VLOOKUP($A4955,SEM_20201201_20210416!$A:$G,4,FALSE),"")</f>
        <v/>
      </c>
      <c r="N4955" s="1" t="str">
        <f>IFERROR(VLOOKUP(A4955,SEM_20201201_20210416!A:F,6,FALSE),"")</f>
        <v/>
      </c>
      <c r="O4955" s="4" t="str">
        <f t="shared" si="389"/>
        <v/>
      </c>
      <c r="P4955" s="4" t="str">
        <f t="shared" si="390"/>
        <v/>
      </c>
    </row>
    <row r="4956" spans="1:16">
      <c r="A4956" s="3" t="s">
        <v>6031</v>
      </c>
      <c r="B4956">
        <v>1</v>
      </c>
      <c r="C4956">
        <v>0</v>
      </c>
      <c r="D4956" s="1">
        <v>0</v>
      </c>
      <c r="E4956" s="2">
        <v>5</v>
      </c>
      <c r="H4956" s="4" t="str">
        <f t="shared" si="386"/>
        <v/>
      </c>
      <c r="I4956" s="4" t="str">
        <f t="shared" si="387"/>
        <v/>
      </c>
      <c r="J4956" s="4" t="str">
        <f t="shared" si="388"/>
        <v/>
      </c>
      <c r="K4956" s="4" t="str">
        <f>IF(ISERROR(MATCH(A4956,SEM_20201201_20210416!A:A,0)),"","Y")</f>
        <v/>
      </c>
      <c r="L4956" s="4" t="str">
        <f>IF(K4956="Y",VLOOKUP($A4956,SEM_20201201_20210416!$A:$G,3,FALSE),"")</f>
        <v/>
      </c>
      <c r="M4956" s="4" t="str">
        <f>IF(K4956="Y",VLOOKUP($A4956,SEM_20201201_20210416!$A:$G,4,FALSE),"")</f>
        <v/>
      </c>
      <c r="N4956" s="1" t="str">
        <f>IFERROR(VLOOKUP(A4956,SEM_20201201_20210416!A:F,6,FALSE),"")</f>
        <v/>
      </c>
      <c r="O4956" s="4" t="str">
        <f t="shared" si="389"/>
        <v/>
      </c>
      <c r="P4956" s="4" t="str">
        <f t="shared" si="390"/>
        <v/>
      </c>
    </row>
    <row r="4957" spans="1:16">
      <c r="A4957" s="3" t="s">
        <v>6057</v>
      </c>
      <c r="B4957">
        <v>1</v>
      </c>
      <c r="C4957">
        <v>0</v>
      </c>
      <c r="D4957" s="1">
        <v>0</v>
      </c>
      <c r="E4957" s="2">
        <v>5</v>
      </c>
      <c r="H4957" s="4" t="str">
        <f t="shared" si="386"/>
        <v/>
      </c>
      <c r="I4957" s="4" t="str">
        <f t="shared" si="387"/>
        <v/>
      </c>
      <c r="J4957" s="4" t="str">
        <f t="shared" si="388"/>
        <v/>
      </c>
      <c r="K4957" s="4" t="str">
        <f>IF(ISERROR(MATCH(A4957,SEM_20201201_20210416!A:A,0)),"","Y")</f>
        <v/>
      </c>
      <c r="L4957" s="4" t="str">
        <f>IF(K4957="Y",VLOOKUP($A4957,SEM_20201201_20210416!$A:$G,3,FALSE),"")</f>
        <v/>
      </c>
      <c r="M4957" s="4" t="str">
        <f>IF(K4957="Y",VLOOKUP($A4957,SEM_20201201_20210416!$A:$G,4,FALSE),"")</f>
        <v/>
      </c>
      <c r="N4957" s="1" t="str">
        <f>IFERROR(VLOOKUP(A4957,SEM_20201201_20210416!A:F,6,FALSE),"")</f>
        <v/>
      </c>
      <c r="O4957" s="4" t="str">
        <f t="shared" si="389"/>
        <v/>
      </c>
      <c r="P4957" s="4" t="str">
        <f t="shared" si="390"/>
        <v/>
      </c>
    </row>
    <row r="4958" spans="1:16">
      <c r="A4958" s="3" t="s">
        <v>6064</v>
      </c>
      <c r="B4958">
        <v>1</v>
      </c>
      <c r="C4958">
        <v>0</v>
      </c>
      <c r="D4958" s="1">
        <v>0</v>
      </c>
      <c r="E4958" s="2">
        <v>5</v>
      </c>
      <c r="H4958" s="4" t="str">
        <f t="shared" si="386"/>
        <v/>
      </c>
      <c r="I4958" s="4" t="str">
        <f t="shared" si="387"/>
        <v/>
      </c>
      <c r="J4958" s="4" t="str">
        <f t="shared" si="388"/>
        <v/>
      </c>
      <c r="K4958" s="4" t="str">
        <f>IF(ISERROR(MATCH(A4958,SEM_20201201_20210416!A:A,0)),"","Y")</f>
        <v/>
      </c>
      <c r="L4958" s="4" t="str">
        <f>IF(K4958="Y",VLOOKUP($A4958,SEM_20201201_20210416!$A:$G,3,FALSE),"")</f>
        <v/>
      </c>
      <c r="M4958" s="4" t="str">
        <f>IF(K4958="Y",VLOOKUP($A4958,SEM_20201201_20210416!$A:$G,4,FALSE),"")</f>
        <v/>
      </c>
      <c r="N4958" s="1" t="str">
        <f>IFERROR(VLOOKUP(A4958,SEM_20201201_20210416!A:F,6,FALSE),"")</f>
        <v/>
      </c>
      <c r="O4958" s="4" t="str">
        <f t="shared" si="389"/>
        <v/>
      </c>
      <c r="P4958" s="4" t="str">
        <f t="shared" si="390"/>
        <v/>
      </c>
    </row>
    <row r="4959" spans="1:16">
      <c r="A4959" s="3" t="s">
        <v>6084</v>
      </c>
      <c r="B4959">
        <v>1</v>
      </c>
      <c r="C4959">
        <v>0</v>
      </c>
      <c r="D4959" s="1">
        <v>0</v>
      </c>
      <c r="E4959" s="2">
        <v>5</v>
      </c>
      <c r="H4959" s="4" t="str">
        <f t="shared" si="386"/>
        <v/>
      </c>
      <c r="I4959" s="4" t="str">
        <f t="shared" si="387"/>
        <v/>
      </c>
      <c r="J4959" s="4" t="str">
        <f t="shared" si="388"/>
        <v/>
      </c>
      <c r="K4959" s="4" t="str">
        <f>IF(ISERROR(MATCH(A4959,SEM_20201201_20210416!A:A,0)),"","Y")</f>
        <v/>
      </c>
      <c r="L4959" s="4" t="str">
        <f>IF(K4959="Y",VLOOKUP($A4959,SEM_20201201_20210416!$A:$G,3,FALSE),"")</f>
        <v/>
      </c>
      <c r="M4959" s="4" t="str">
        <f>IF(K4959="Y",VLOOKUP($A4959,SEM_20201201_20210416!$A:$G,4,FALSE),"")</f>
        <v/>
      </c>
      <c r="N4959" s="1" t="str">
        <f>IFERROR(VLOOKUP(A4959,SEM_20201201_20210416!A:F,6,FALSE),"")</f>
        <v/>
      </c>
      <c r="O4959" s="4" t="str">
        <f t="shared" si="389"/>
        <v/>
      </c>
      <c r="P4959" s="4" t="str">
        <f t="shared" si="390"/>
        <v/>
      </c>
    </row>
    <row r="4960" spans="1:16">
      <c r="A4960" s="3" t="s">
        <v>6101</v>
      </c>
      <c r="B4960">
        <v>1</v>
      </c>
      <c r="C4960">
        <v>0</v>
      </c>
      <c r="D4960" s="1">
        <v>0</v>
      </c>
      <c r="E4960" s="2">
        <v>5</v>
      </c>
      <c r="H4960" s="4" t="str">
        <f t="shared" si="386"/>
        <v/>
      </c>
      <c r="I4960" s="4" t="str">
        <f t="shared" si="387"/>
        <v/>
      </c>
      <c r="J4960" s="4" t="str">
        <f t="shared" si="388"/>
        <v/>
      </c>
      <c r="K4960" s="4" t="str">
        <f>IF(ISERROR(MATCH(A4960,SEM_20201201_20210416!A:A,0)),"","Y")</f>
        <v/>
      </c>
      <c r="L4960" s="4" t="str">
        <f>IF(K4960="Y",VLOOKUP($A4960,SEM_20201201_20210416!$A:$G,3,FALSE),"")</f>
        <v/>
      </c>
      <c r="M4960" s="4" t="str">
        <f>IF(K4960="Y",VLOOKUP($A4960,SEM_20201201_20210416!$A:$G,4,FALSE),"")</f>
        <v/>
      </c>
      <c r="N4960" s="1" t="str">
        <f>IFERROR(VLOOKUP(A4960,SEM_20201201_20210416!A:F,6,FALSE),"")</f>
        <v/>
      </c>
      <c r="O4960" s="4" t="str">
        <f t="shared" si="389"/>
        <v/>
      </c>
      <c r="P4960" s="4" t="str">
        <f t="shared" si="390"/>
        <v/>
      </c>
    </row>
    <row r="4961" spans="1:16">
      <c r="A4961" s="3" t="s">
        <v>6153</v>
      </c>
      <c r="B4961">
        <v>1</v>
      </c>
      <c r="C4961">
        <v>0</v>
      </c>
      <c r="D4961" s="1">
        <v>0</v>
      </c>
      <c r="E4961" s="2">
        <v>5</v>
      </c>
      <c r="H4961" s="4" t="str">
        <f t="shared" si="386"/>
        <v/>
      </c>
      <c r="I4961" s="4" t="str">
        <f t="shared" si="387"/>
        <v/>
      </c>
      <c r="J4961" s="4" t="str">
        <f t="shared" si="388"/>
        <v/>
      </c>
      <c r="K4961" s="4" t="str">
        <f>IF(ISERROR(MATCH(A4961,SEM_20201201_20210416!A:A,0)),"","Y")</f>
        <v/>
      </c>
      <c r="L4961" s="4" t="str">
        <f>IF(K4961="Y",VLOOKUP($A4961,SEM_20201201_20210416!$A:$G,3,FALSE),"")</f>
        <v/>
      </c>
      <c r="M4961" s="4" t="str">
        <f>IF(K4961="Y",VLOOKUP($A4961,SEM_20201201_20210416!$A:$G,4,FALSE),"")</f>
        <v/>
      </c>
      <c r="N4961" s="1" t="str">
        <f>IFERROR(VLOOKUP(A4961,SEM_20201201_20210416!A:F,6,FALSE),"")</f>
        <v/>
      </c>
      <c r="O4961" s="4" t="str">
        <f t="shared" si="389"/>
        <v/>
      </c>
      <c r="P4961" s="4" t="str">
        <f t="shared" si="390"/>
        <v/>
      </c>
    </row>
    <row r="4962" spans="1:16">
      <c r="A4962" s="3" t="s">
        <v>6260</v>
      </c>
      <c r="B4962">
        <v>1</v>
      </c>
      <c r="C4962">
        <v>0</v>
      </c>
      <c r="D4962" s="1">
        <v>0</v>
      </c>
      <c r="E4962" s="2">
        <v>5</v>
      </c>
      <c r="H4962" s="4" t="str">
        <f t="shared" si="386"/>
        <v/>
      </c>
      <c r="I4962" s="4" t="str">
        <f t="shared" si="387"/>
        <v/>
      </c>
      <c r="J4962" s="4" t="str">
        <f t="shared" si="388"/>
        <v/>
      </c>
      <c r="K4962" s="4" t="str">
        <f>IF(ISERROR(MATCH(A4962,SEM_20201201_20210416!A:A,0)),"","Y")</f>
        <v/>
      </c>
      <c r="L4962" s="4" t="str">
        <f>IF(K4962="Y",VLOOKUP($A4962,SEM_20201201_20210416!$A:$G,3,FALSE),"")</f>
        <v/>
      </c>
      <c r="M4962" s="4" t="str">
        <f>IF(K4962="Y",VLOOKUP($A4962,SEM_20201201_20210416!$A:$G,4,FALSE),"")</f>
        <v/>
      </c>
      <c r="N4962" s="1" t="str">
        <f>IFERROR(VLOOKUP(A4962,SEM_20201201_20210416!A:F,6,FALSE),"")</f>
        <v/>
      </c>
      <c r="O4962" s="4" t="str">
        <f t="shared" si="389"/>
        <v/>
      </c>
      <c r="P4962" s="4" t="str">
        <f t="shared" si="390"/>
        <v/>
      </c>
    </row>
    <row r="4963" spans="1:16">
      <c r="A4963" s="3" t="s">
        <v>6269</v>
      </c>
      <c r="B4963">
        <v>1</v>
      </c>
      <c r="C4963">
        <v>0</v>
      </c>
      <c r="D4963" s="1">
        <v>0</v>
      </c>
      <c r="E4963" s="2">
        <v>5</v>
      </c>
      <c r="H4963" s="4" t="str">
        <f t="shared" si="386"/>
        <v/>
      </c>
      <c r="I4963" s="4" t="str">
        <f t="shared" si="387"/>
        <v/>
      </c>
      <c r="J4963" s="4" t="str">
        <f t="shared" si="388"/>
        <v/>
      </c>
      <c r="K4963" s="4" t="str">
        <f>IF(ISERROR(MATCH(A4963,SEM_20201201_20210416!A:A,0)),"","Y")</f>
        <v/>
      </c>
      <c r="L4963" s="4" t="str">
        <f>IF(K4963="Y",VLOOKUP($A4963,SEM_20201201_20210416!$A:$G,3,FALSE),"")</f>
        <v/>
      </c>
      <c r="M4963" s="4" t="str">
        <f>IF(K4963="Y",VLOOKUP($A4963,SEM_20201201_20210416!$A:$G,4,FALSE),"")</f>
        <v/>
      </c>
      <c r="N4963" s="1" t="str">
        <f>IFERROR(VLOOKUP(A4963,SEM_20201201_20210416!A:F,6,FALSE),"")</f>
        <v/>
      </c>
      <c r="O4963" s="4" t="str">
        <f t="shared" si="389"/>
        <v/>
      </c>
      <c r="P4963" s="4" t="str">
        <f t="shared" si="390"/>
        <v/>
      </c>
    </row>
    <row r="4964" spans="1:16">
      <c r="A4964" s="3" t="s">
        <v>6305</v>
      </c>
      <c r="B4964">
        <v>1</v>
      </c>
      <c r="C4964">
        <v>0</v>
      </c>
      <c r="D4964" s="1">
        <v>0</v>
      </c>
      <c r="E4964" s="2">
        <v>5</v>
      </c>
      <c r="H4964" s="4" t="str">
        <f t="shared" si="386"/>
        <v/>
      </c>
      <c r="I4964" s="4" t="str">
        <f t="shared" si="387"/>
        <v/>
      </c>
      <c r="J4964" s="4" t="str">
        <f t="shared" si="388"/>
        <v/>
      </c>
      <c r="K4964" s="4" t="str">
        <f>IF(ISERROR(MATCH(A4964,SEM_20201201_20210416!A:A,0)),"","Y")</f>
        <v/>
      </c>
      <c r="L4964" s="4" t="str">
        <f>IF(K4964="Y",VLOOKUP($A4964,SEM_20201201_20210416!$A:$G,3,FALSE),"")</f>
        <v/>
      </c>
      <c r="M4964" s="4" t="str">
        <f>IF(K4964="Y",VLOOKUP($A4964,SEM_20201201_20210416!$A:$G,4,FALSE),"")</f>
        <v/>
      </c>
      <c r="N4964" s="1" t="str">
        <f>IFERROR(VLOOKUP(A4964,SEM_20201201_20210416!A:F,6,FALSE),"")</f>
        <v/>
      </c>
      <c r="O4964" s="4" t="str">
        <f t="shared" si="389"/>
        <v/>
      </c>
      <c r="P4964" s="4" t="str">
        <f t="shared" si="390"/>
        <v/>
      </c>
    </row>
    <row r="4965" spans="1:16">
      <c r="A4965" s="3" t="s">
        <v>6317</v>
      </c>
      <c r="B4965">
        <v>1</v>
      </c>
      <c r="C4965">
        <v>0</v>
      </c>
      <c r="D4965" s="1">
        <v>0</v>
      </c>
      <c r="E4965" s="2">
        <v>5</v>
      </c>
      <c r="H4965" s="4" t="str">
        <f t="shared" si="386"/>
        <v/>
      </c>
      <c r="I4965" s="4" t="str">
        <f t="shared" si="387"/>
        <v/>
      </c>
      <c r="J4965" s="4" t="str">
        <f t="shared" si="388"/>
        <v/>
      </c>
      <c r="K4965" s="4" t="str">
        <f>IF(ISERROR(MATCH(A4965,SEM_20201201_20210416!A:A,0)),"","Y")</f>
        <v/>
      </c>
      <c r="L4965" s="4" t="str">
        <f>IF(K4965="Y",VLOOKUP($A4965,SEM_20201201_20210416!$A:$G,3,FALSE),"")</f>
        <v/>
      </c>
      <c r="M4965" s="4" t="str">
        <f>IF(K4965="Y",VLOOKUP($A4965,SEM_20201201_20210416!$A:$G,4,FALSE),"")</f>
        <v/>
      </c>
      <c r="N4965" s="1" t="str">
        <f>IFERROR(VLOOKUP(A4965,SEM_20201201_20210416!A:F,6,FALSE),"")</f>
        <v/>
      </c>
      <c r="O4965" s="4" t="str">
        <f t="shared" si="389"/>
        <v/>
      </c>
      <c r="P4965" s="4" t="str">
        <f t="shared" si="390"/>
        <v/>
      </c>
    </row>
    <row r="4966" spans="1:16">
      <c r="A4966" s="3" t="s">
        <v>6383</v>
      </c>
      <c r="B4966">
        <v>1</v>
      </c>
      <c r="C4966">
        <v>0</v>
      </c>
      <c r="D4966" s="1">
        <v>0</v>
      </c>
      <c r="E4966" s="2">
        <v>5</v>
      </c>
      <c r="H4966" s="4" t="str">
        <f t="shared" si="386"/>
        <v/>
      </c>
      <c r="I4966" s="4" t="str">
        <f t="shared" si="387"/>
        <v/>
      </c>
      <c r="J4966" s="4" t="str">
        <f t="shared" si="388"/>
        <v/>
      </c>
      <c r="K4966" s="4" t="str">
        <f>IF(ISERROR(MATCH(A4966,SEM_20201201_20210416!A:A,0)),"","Y")</f>
        <v/>
      </c>
      <c r="L4966" s="4" t="str">
        <f>IF(K4966="Y",VLOOKUP($A4966,SEM_20201201_20210416!$A:$G,3,FALSE),"")</f>
        <v/>
      </c>
      <c r="M4966" s="4" t="str">
        <f>IF(K4966="Y",VLOOKUP($A4966,SEM_20201201_20210416!$A:$G,4,FALSE),"")</f>
        <v/>
      </c>
      <c r="N4966" s="1" t="str">
        <f>IFERROR(VLOOKUP(A4966,SEM_20201201_20210416!A:F,6,FALSE),"")</f>
        <v/>
      </c>
      <c r="O4966" s="4" t="str">
        <f t="shared" si="389"/>
        <v/>
      </c>
      <c r="P4966" s="4" t="str">
        <f t="shared" si="390"/>
        <v/>
      </c>
    </row>
    <row r="4967" spans="1:16">
      <c r="A4967" s="3" t="s">
        <v>6416</v>
      </c>
      <c r="B4967">
        <v>1</v>
      </c>
      <c r="C4967">
        <v>0</v>
      </c>
      <c r="D4967" s="1">
        <v>0</v>
      </c>
      <c r="E4967" s="2">
        <v>5</v>
      </c>
      <c r="H4967" s="4" t="str">
        <f t="shared" si="386"/>
        <v/>
      </c>
      <c r="I4967" s="4" t="str">
        <f t="shared" si="387"/>
        <v/>
      </c>
      <c r="J4967" s="4" t="str">
        <f t="shared" si="388"/>
        <v/>
      </c>
      <c r="K4967" s="4" t="str">
        <f>IF(ISERROR(MATCH(A4967,SEM_20201201_20210416!A:A,0)),"","Y")</f>
        <v/>
      </c>
      <c r="L4967" s="4" t="str">
        <f>IF(K4967="Y",VLOOKUP($A4967,SEM_20201201_20210416!$A:$G,3,FALSE),"")</f>
        <v/>
      </c>
      <c r="M4967" s="4" t="str">
        <f>IF(K4967="Y",VLOOKUP($A4967,SEM_20201201_20210416!$A:$G,4,FALSE),"")</f>
        <v/>
      </c>
      <c r="N4967" s="1" t="str">
        <f>IFERROR(VLOOKUP(A4967,SEM_20201201_20210416!A:F,6,FALSE),"")</f>
        <v/>
      </c>
      <c r="O4967" s="4" t="str">
        <f t="shared" si="389"/>
        <v/>
      </c>
      <c r="P4967" s="4" t="str">
        <f t="shared" si="390"/>
        <v/>
      </c>
    </row>
    <row r="4968" spans="1:16">
      <c r="A4968" s="3" t="s">
        <v>6464</v>
      </c>
      <c r="B4968">
        <v>1</v>
      </c>
      <c r="C4968">
        <v>0</v>
      </c>
      <c r="D4968" s="1">
        <v>0</v>
      </c>
      <c r="E4968" s="2">
        <v>5</v>
      </c>
      <c r="H4968" s="4" t="str">
        <f t="shared" si="386"/>
        <v/>
      </c>
      <c r="I4968" s="4" t="str">
        <f t="shared" si="387"/>
        <v/>
      </c>
      <c r="J4968" s="4" t="str">
        <f t="shared" si="388"/>
        <v/>
      </c>
      <c r="K4968" s="4" t="str">
        <f>IF(ISERROR(MATCH(A4968,SEM_20201201_20210416!A:A,0)),"","Y")</f>
        <v/>
      </c>
      <c r="L4968" s="4" t="str">
        <f>IF(K4968="Y",VLOOKUP($A4968,SEM_20201201_20210416!$A:$G,3,FALSE),"")</f>
        <v/>
      </c>
      <c r="M4968" s="4" t="str">
        <f>IF(K4968="Y",VLOOKUP($A4968,SEM_20201201_20210416!$A:$G,4,FALSE),"")</f>
        <v/>
      </c>
      <c r="N4968" s="1" t="str">
        <f>IFERROR(VLOOKUP(A4968,SEM_20201201_20210416!A:F,6,FALSE),"")</f>
        <v/>
      </c>
      <c r="O4968" s="4" t="str">
        <f t="shared" si="389"/>
        <v/>
      </c>
      <c r="P4968" s="4" t="str">
        <f t="shared" si="390"/>
        <v/>
      </c>
    </row>
    <row r="4969" spans="1:16">
      <c r="A4969" s="3" t="s">
        <v>6479</v>
      </c>
      <c r="B4969">
        <v>1</v>
      </c>
      <c r="C4969">
        <v>0</v>
      </c>
      <c r="D4969" s="1">
        <v>0</v>
      </c>
      <c r="E4969" s="2">
        <v>5</v>
      </c>
      <c r="H4969" s="4" t="str">
        <f t="shared" si="386"/>
        <v/>
      </c>
      <c r="I4969" s="4" t="str">
        <f t="shared" si="387"/>
        <v/>
      </c>
      <c r="J4969" s="4" t="str">
        <f t="shared" si="388"/>
        <v/>
      </c>
      <c r="K4969" s="4" t="str">
        <f>IF(ISERROR(MATCH(A4969,SEM_20201201_20210416!A:A,0)),"","Y")</f>
        <v/>
      </c>
      <c r="L4969" s="4" t="str">
        <f>IF(K4969="Y",VLOOKUP($A4969,SEM_20201201_20210416!$A:$G,3,FALSE),"")</f>
        <v/>
      </c>
      <c r="M4969" s="4" t="str">
        <f>IF(K4969="Y",VLOOKUP($A4969,SEM_20201201_20210416!$A:$G,4,FALSE),"")</f>
        <v/>
      </c>
      <c r="N4969" s="1" t="str">
        <f>IFERROR(VLOOKUP(A4969,SEM_20201201_20210416!A:F,6,FALSE),"")</f>
        <v/>
      </c>
      <c r="O4969" s="4" t="str">
        <f t="shared" si="389"/>
        <v/>
      </c>
      <c r="P4969" s="4" t="str">
        <f t="shared" si="390"/>
        <v/>
      </c>
    </row>
    <row r="4970" spans="1:16">
      <c r="A4970" s="3" t="s">
        <v>6484</v>
      </c>
      <c r="B4970">
        <v>1</v>
      </c>
      <c r="C4970">
        <v>0</v>
      </c>
      <c r="D4970" s="1">
        <v>0</v>
      </c>
      <c r="E4970" s="2">
        <v>5</v>
      </c>
      <c r="H4970" s="4" t="str">
        <f t="shared" si="386"/>
        <v/>
      </c>
      <c r="I4970" s="4" t="str">
        <f t="shared" si="387"/>
        <v/>
      </c>
      <c r="J4970" s="4" t="str">
        <f t="shared" si="388"/>
        <v/>
      </c>
      <c r="K4970" s="4" t="str">
        <f>IF(ISERROR(MATCH(A4970,SEM_20201201_20210416!A:A,0)),"","Y")</f>
        <v/>
      </c>
      <c r="L4970" s="4" t="str">
        <f>IF(K4970="Y",VLOOKUP($A4970,SEM_20201201_20210416!$A:$G,3,FALSE),"")</f>
        <v/>
      </c>
      <c r="M4970" s="4" t="str">
        <f>IF(K4970="Y",VLOOKUP($A4970,SEM_20201201_20210416!$A:$G,4,FALSE),"")</f>
        <v/>
      </c>
      <c r="N4970" s="1" t="str">
        <f>IFERROR(VLOOKUP(A4970,SEM_20201201_20210416!A:F,6,FALSE),"")</f>
        <v/>
      </c>
      <c r="O4970" s="4" t="str">
        <f t="shared" si="389"/>
        <v/>
      </c>
      <c r="P4970" s="4" t="str">
        <f t="shared" si="390"/>
        <v/>
      </c>
    </row>
    <row r="4971" spans="1:16">
      <c r="A4971" s="3" t="s">
        <v>6506</v>
      </c>
      <c r="B4971">
        <v>1</v>
      </c>
      <c r="C4971">
        <v>0</v>
      </c>
      <c r="D4971" s="1">
        <v>0</v>
      </c>
      <c r="E4971" s="2">
        <v>5</v>
      </c>
      <c r="H4971" s="4" t="str">
        <f t="shared" si="386"/>
        <v/>
      </c>
      <c r="I4971" s="4" t="str">
        <f t="shared" si="387"/>
        <v/>
      </c>
      <c r="J4971" s="4" t="str">
        <f t="shared" si="388"/>
        <v/>
      </c>
      <c r="K4971" s="4" t="str">
        <f>IF(ISERROR(MATCH(A4971,SEM_20201201_20210416!A:A,0)),"","Y")</f>
        <v/>
      </c>
      <c r="L4971" s="4" t="str">
        <f>IF(K4971="Y",VLOOKUP($A4971,SEM_20201201_20210416!$A:$G,3,FALSE),"")</f>
        <v/>
      </c>
      <c r="M4971" s="4" t="str">
        <f>IF(K4971="Y",VLOOKUP($A4971,SEM_20201201_20210416!$A:$G,4,FALSE),"")</f>
        <v/>
      </c>
      <c r="N4971" s="1" t="str">
        <f>IFERROR(VLOOKUP(A4971,SEM_20201201_20210416!A:F,6,FALSE),"")</f>
        <v/>
      </c>
      <c r="O4971" s="4" t="str">
        <f t="shared" si="389"/>
        <v/>
      </c>
      <c r="P4971" s="4" t="str">
        <f t="shared" si="390"/>
        <v/>
      </c>
    </row>
    <row r="4972" spans="1:16">
      <c r="A4972" s="3" t="s">
        <v>6516</v>
      </c>
      <c r="B4972">
        <v>1</v>
      </c>
      <c r="C4972">
        <v>0</v>
      </c>
      <c r="D4972" s="1">
        <v>0</v>
      </c>
      <c r="E4972" s="2">
        <v>5</v>
      </c>
      <c r="H4972" s="4" t="str">
        <f t="shared" si="386"/>
        <v/>
      </c>
      <c r="I4972" s="4" t="str">
        <f t="shared" si="387"/>
        <v/>
      </c>
      <c r="J4972" s="4" t="str">
        <f t="shared" si="388"/>
        <v/>
      </c>
      <c r="K4972" s="4" t="str">
        <f>IF(ISERROR(MATCH(A4972,SEM_20201201_20210416!A:A,0)),"","Y")</f>
        <v/>
      </c>
      <c r="L4972" s="4" t="str">
        <f>IF(K4972="Y",VLOOKUP($A4972,SEM_20201201_20210416!$A:$G,3,FALSE),"")</f>
        <v/>
      </c>
      <c r="M4972" s="4" t="str">
        <f>IF(K4972="Y",VLOOKUP($A4972,SEM_20201201_20210416!$A:$G,4,FALSE),"")</f>
        <v/>
      </c>
      <c r="N4972" s="1" t="str">
        <f>IFERROR(VLOOKUP(A4972,SEM_20201201_20210416!A:F,6,FALSE),"")</f>
        <v/>
      </c>
      <c r="O4972" s="4" t="str">
        <f t="shared" si="389"/>
        <v/>
      </c>
      <c r="P4972" s="4" t="str">
        <f t="shared" si="390"/>
        <v/>
      </c>
    </row>
    <row r="4973" spans="1:16">
      <c r="A4973" s="3" t="s">
        <v>6603</v>
      </c>
      <c r="B4973">
        <v>1</v>
      </c>
      <c r="C4973">
        <v>0</v>
      </c>
      <c r="D4973" s="1">
        <v>0</v>
      </c>
      <c r="E4973" s="2">
        <v>5</v>
      </c>
      <c r="H4973" s="4" t="str">
        <f t="shared" si="386"/>
        <v/>
      </c>
      <c r="I4973" s="4" t="str">
        <f t="shared" si="387"/>
        <v/>
      </c>
      <c r="J4973" s="4" t="str">
        <f t="shared" si="388"/>
        <v/>
      </c>
      <c r="K4973" s="4" t="str">
        <f>IF(ISERROR(MATCH(A4973,SEM_20201201_20210416!A:A,0)),"","Y")</f>
        <v/>
      </c>
      <c r="L4973" s="4" t="str">
        <f>IF(K4973="Y",VLOOKUP($A4973,SEM_20201201_20210416!$A:$G,3,FALSE),"")</f>
        <v/>
      </c>
      <c r="M4973" s="4" t="str">
        <f>IF(K4973="Y",VLOOKUP($A4973,SEM_20201201_20210416!$A:$G,4,FALSE),"")</f>
        <v/>
      </c>
      <c r="N4973" s="1" t="str">
        <f>IFERROR(VLOOKUP(A4973,SEM_20201201_20210416!A:F,6,FALSE),"")</f>
        <v/>
      </c>
      <c r="O4973" s="4" t="str">
        <f t="shared" si="389"/>
        <v/>
      </c>
      <c r="P4973" s="4" t="str">
        <f t="shared" si="390"/>
        <v/>
      </c>
    </row>
    <row r="4974" spans="1:16">
      <c r="A4974" s="3" t="s">
        <v>5713</v>
      </c>
      <c r="B4974">
        <v>1</v>
      </c>
      <c r="C4974">
        <v>1</v>
      </c>
      <c r="D4974" s="1">
        <v>1</v>
      </c>
      <c r="E4974" s="2">
        <v>6</v>
      </c>
      <c r="H4974" s="4" t="str">
        <f t="shared" si="386"/>
        <v/>
      </c>
      <c r="I4974" s="4" t="str">
        <f t="shared" si="387"/>
        <v/>
      </c>
      <c r="J4974" s="4" t="str">
        <f t="shared" si="388"/>
        <v>Y</v>
      </c>
      <c r="K4974" s="4" t="str">
        <f>IF(ISERROR(MATCH(A4974,SEM_20201201_20210416!A:A,0)),"","Y")</f>
        <v/>
      </c>
      <c r="L4974" s="4" t="str">
        <f>IF(K4974="Y",VLOOKUP($A4974,SEM_20201201_20210416!$A:$G,3,FALSE),"")</f>
        <v/>
      </c>
      <c r="M4974" s="4" t="str">
        <f>IF(K4974="Y",VLOOKUP($A4974,SEM_20201201_20210416!$A:$G,4,FALSE),"")</f>
        <v/>
      </c>
      <c r="N4974" s="1" t="str">
        <f>IFERROR(VLOOKUP(A4974,SEM_20201201_20210416!A:F,6,FALSE),"")</f>
        <v/>
      </c>
      <c r="O4974" s="4" t="str">
        <f t="shared" si="389"/>
        <v/>
      </c>
      <c r="P4974" s="4" t="str">
        <f t="shared" si="390"/>
        <v/>
      </c>
    </row>
    <row r="4975" spans="1:16">
      <c r="A4975" s="3" t="s">
        <v>4582</v>
      </c>
      <c r="B4975">
        <v>1</v>
      </c>
      <c r="C4975">
        <v>0</v>
      </c>
      <c r="D4975" s="1">
        <v>0</v>
      </c>
      <c r="E4975" s="2">
        <v>6</v>
      </c>
      <c r="H4975" s="4" t="str">
        <f t="shared" si="386"/>
        <v/>
      </c>
      <c r="I4975" s="4" t="str">
        <f t="shared" si="387"/>
        <v/>
      </c>
      <c r="J4975" s="4" t="str">
        <f t="shared" si="388"/>
        <v>Y</v>
      </c>
      <c r="K4975" s="4" t="str">
        <f>IF(ISERROR(MATCH(A4975,SEM_20201201_20210416!A:A,0)),"","Y")</f>
        <v/>
      </c>
      <c r="L4975" s="4" t="str">
        <f>IF(K4975="Y",VLOOKUP($A4975,SEM_20201201_20210416!$A:$G,3,FALSE),"")</f>
        <v/>
      </c>
      <c r="M4975" s="4" t="str">
        <f>IF(K4975="Y",VLOOKUP($A4975,SEM_20201201_20210416!$A:$G,4,FALSE),"")</f>
        <v/>
      </c>
      <c r="N4975" s="1" t="str">
        <f>IFERROR(VLOOKUP(A4975,SEM_20201201_20210416!A:F,6,FALSE),"")</f>
        <v/>
      </c>
      <c r="O4975" s="4" t="str">
        <f t="shared" si="389"/>
        <v/>
      </c>
      <c r="P4975" s="4" t="str">
        <f t="shared" si="390"/>
        <v/>
      </c>
    </row>
    <row r="4976" spans="1:16">
      <c r="A4976" s="3" t="s">
        <v>4623</v>
      </c>
      <c r="B4976">
        <v>1</v>
      </c>
      <c r="C4976">
        <v>0</v>
      </c>
      <c r="D4976" s="1">
        <v>0</v>
      </c>
      <c r="E4976" s="2">
        <v>6</v>
      </c>
      <c r="H4976" s="4" t="str">
        <f t="shared" si="386"/>
        <v/>
      </c>
      <c r="I4976" s="4" t="str">
        <f t="shared" si="387"/>
        <v/>
      </c>
      <c r="J4976" s="4" t="str">
        <f t="shared" si="388"/>
        <v>Y</v>
      </c>
      <c r="K4976" s="4" t="str">
        <f>IF(ISERROR(MATCH(A4976,SEM_20201201_20210416!A:A,0)),"","Y")</f>
        <v/>
      </c>
      <c r="L4976" s="4" t="str">
        <f>IF(K4976="Y",VLOOKUP($A4976,SEM_20201201_20210416!$A:$G,3,FALSE),"")</f>
        <v/>
      </c>
      <c r="M4976" s="4" t="str">
        <f>IF(K4976="Y",VLOOKUP($A4976,SEM_20201201_20210416!$A:$G,4,FALSE),"")</f>
        <v/>
      </c>
      <c r="N4976" s="1" t="str">
        <f>IFERROR(VLOOKUP(A4976,SEM_20201201_20210416!A:F,6,FALSE),"")</f>
        <v/>
      </c>
      <c r="O4976" s="4" t="str">
        <f t="shared" si="389"/>
        <v/>
      </c>
      <c r="P4976" s="4" t="str">
        <f t="shared" si="390"/>
        <v/>
      </c>
    </row>
    <row r="4977" spans="1:16">
      <c r="A4977" s="3" t="s">
        <v>4644</v>
      </c>
      <c r="B4977">
        <v>1</v>
      </c>
      <c r="C4977">
        <v>0</v>
      </c>
      <c r="D4977" s="1">
        <v>0</v>
      </c>
      <c r="E4977" s="2">
        <v>6</v>
      </c>
      <c r="H4977" s="4" t="str">
        <f t="shared" si="386"/>
        <v/>
      </c>
      <c r="I4977" s="4" t="str">
        <f t="shared" si="387"/>
        <v/>
      </c>
      <c r="J4977" s="4" t="str">
        <f t="shared" si="388"/>
        <v>Y</v>
      </c>
      <c r="K4977" s="4" t="str">
        <f>IF(ISERROR(MATCH(A4977,SEM_20201201_20210416!A:A,0)),"","Y")</f>
        <v/>
      </c>
      <c r="L4977" s="4" t="str">
        <f>IF(K4977="Y",VLOOKUP($A4977,SEM_20201201_20210416!$A:$G,3,FALSE),"")</f>
        <v/>
      </c>
      <c r="M4977" s="4" t="str">
        <f>IF(K4977="Y",VLOOKUP($A4977,SEM_20201201_20210416!$A:$G,4,FALSE),"")</f>
        <v/>
      </c>
      <c r="N4977" s="1" t="str">
        <f>IFERROR(VLOOKUP(A4977,SEM_20201201_20210416!A:F,6,FALSE),"")</f>
        <v/>
      </c>
      <c r="O4977" s="4" t="str">
        <f t="shared" si="389"/>
        <v/>
      </c>
      <c r="P4977" s="4" t="str">
        <f t="shared" si="390"/>
        <v/>
      </c>
    </row>
    <row r="4978" spans="1:16">
      <c r="A4978" s="3" t="s">
        <v>4720</v>
      </c>
      <c r="B4978">
        <v>1</v>
      </c>
      <c r="C4978">
        <v>0</v>
      </c>
      <c r="D4978" s="1">
        <v>0</v>
      </c>
      <c r="E4978" s="2">
        <v>6</v>
      </c>
      <c r="H4978" s="4" t="str">
        <f t="shared" si="386"/>
        <v/>
      </c>
      <c r="I4978" s="4" t="str">
        <f t="shared" si="387"/>
        <v/>
      </c>
      <c r="J4978" s="4" t="str">
        <f t="shared" si="388"/>
        <v>Y</v>
      </c>
      <c r="K4978" s="4" t="str">
        <f>IF(ISERROR(MATCH(A4978,SEM_20201201_20210416!A:A,0)),"","Y")</f>
        <v/>
      </c>
      <c r="L4978" s="4" t="str">
        <f>IF(K4978="Y",VLOOKUP($A4978,SEM_20201201_20210416!$A:$G,3,FALSE),"")</f>
        <v/>
      </c>
      <c r="M4978" s="4" t="str">
        <f>IF(K4978="Y",VLOOKUP($A4978,SEM_20201201_20210416!$A:$G,4,FALSE),"")</f>
        <v/>
      </c>
      <c r="N4978" s="1" t="str">
        <f>IFERROR(VLOOKUP(A4978,SEM_20201201_20210416!A:F,6,FALSE),"")</f>
        <v/>
      </c>
      <c r="O4978" s="4" t="str">
        <f t="shared" si="389"/>
        <v/>
      </c>
      <c r="P4978" s="4" t="str">
        <f t="shared" si="390"/>
        <v/>
      </c>
    </row>
    <row r="4979" spans="1:16">
      <c r="A4979" s="3" t="s">
        <v>4730</v>
      </c>
      <c r="B4979">
        <v>1</v>
      </c>
      <c r="C4979">
        <v>0</v>
      </c>
      <c r="D4979" s="1">
        <v>0</v>
      </c>
      <c r="E4979" s="2">
        <v>6</v>
      </c>
      <c r="H4979" s="4" t="str">
        <f t="shared" si="386"/>
        <v/>
      </c>
      <c r="I4979" s="4" t="str">
        <f t="shared" si="387"/>
        <v/>
      </c>
      <c r="J4979" s="4" t="str">
        <f t="shared" si="388"/>
        <v>Y</v>
      </c>
      <c r="K4979" s="4" t="str">
        <f>IF(ISERROR(MATCH(A4979,SEM_20201201_20210416!A:A,0)),"","Y")</f>
        <v/>
      </c>
      <c r="L4979" s="4" t="str">
        <f>IF(K4979="Y",VLOOKUP($A4979,SEM_20201201_20210416!$A:$G,3,FALSE),"")</f>
        <v/>
      </c>
      <c r="M4979" s="4" t="str">
        <f>IF(K4979="Y",VLOOKUP($A4979,SEM_20201201_20210416!$A:$G,4,FALSE),"")</f>
        <v/>
      </c>
      <c r="N4979" s="1" t="str">
        <f>IFERROR(VLOOKUP(A4979,SEM_20201201_20210416!A:F,6,FALSE),"")</f>
        <v/>
      </c>
      <c r="O4979" s="4" t="str">
        <f t="shared" si="389"/>
        <v/>
      </c>
      <c r="P4979" s="4" t="str">
        <f t="shared" si="390"/>
        <v/>
      </c>
    </row>
    <row r="4980" spans="1:16">
      <c r="A4980" s="3" t="s">
        <v>4732</v>
      </c>
      <c r="B4980">
        <v>1</v>
      </c>
      <c r="C4980">
        <v>0</v>
      </c>
      <c r="D4980" s="1">
        <v>0</v>
      </c>
      <c r="E4980" s="2">
        <v>6</v>
      </c>
      <c r="H4980" s="4" t="str">
        <f t="shared" si="386"/>
        <v/>
      </c>
      <c r="I4980" s="4" t="str">
        <f t="shared" si="387"/>
        <v/>
      </c>
      <c r="J4980" s="4" t="str">
        <f t="shared" si="388"/>
        <v>Y</v>
      </c>
      <c r="K4980" s="4" t="str">
        <f>IF(ISERROR(MATCH(A4980,SEM_20201201_20210416!A:A,0)),"","Y")</f>
        <v/>
      </c>
      <c r="L4980" s="4" t="str">
        <f>IF(K4980="Y",VLOOKUP($A4980,SEM_20201201_20210416!$A:$G,3,FALSE),"")</f>
        <v/>
      </c>
      <c r="M4980" s="4" t="str">
        <f>IF(K4980="Y",VLOOKUP($A4980,SEM_20201201_20210416!$A:$G,4,FALSE),"")</f>
        <v/>
      </c>
      <c r="N4980" s="1" t="str">
        <f>IFERROR(VLOOKUP(A4980,SEM_20201201_20210416!A:F,6,FALSE),"")</f>
        <v/>
      </c>
      <c r="O4980" s="4" t="str">
        <f t="shared" si="389"/>
        <v/>
      </c>
      <c r="P4980" s="4" t="str">
        <f t="shared" si="390"/>
        <v/>
      </c>
    </row>
    <row r="4981" spans="1:16">
      <c r="A4981" s="3" t="s">
        <v>4748</v>
      </c>
      <c r="B4981">
        <v>1</v>
      </c>
      <c r="C4981">
        <v>0</v>
      </c>
      <c r="D4981" s="1">
        <v>0</v>
      </c>
      <c r="E4981" s="2">
        <v>6</v>
      </c>
      <c r="H4981" s="4" t="str">
        <f t="shared" si="386"/>
        <v/>
      </c>
      <c r="I4981" s="4" t="str">
        <f t="shared" si="387"/>
        <v/>
      </c>
      <c r="J4981" s="4" t="str">
        <f t="shared" si="388"/>
        <v>Y</v>
      </c>
      <c r="K4981" s="4" t="str">
        <f>IF(ISERROR(MATCH(A4981,SEM_20201201_20210416!A:A,0)),"","Y")</f>
        <v/>
      </c>
      <c r="L4981" s="4" t="str">
        <f>IF(K4981="Y",VLOOKUP($A4981,SEM_20201201_20210416!$A:$G,3,FALSE),"")</f>
        <v/>
      </c>
      <c r="M4981" s="4" t="str">
        <f>IF(K4981="Y",VLOOKUP($A4981,SEM_20201201_20210416!$A:$G,4,FALSE),"")</f>
        <v/>
      </c>
      <c r="N4981" s="1" t="str">
        <f>IFERROR(VLOOKUP(A4981,SEM_20201201_20210416!A:F,6,FALSE),"")</f>
        <v/>
      </c>
      <c r="O4981" s="4" t="str">
        <f t="shared" si="389"/>
        <v/>
      </c>
      <c r="P4981" s="4" t="str">
        <f t="shared" si="390"/>
        <v/>
      </c>
    </row>
    <row r="4982" spans="1:16">
      <c r="A4982" s="3" t="s">
        <v>4754</v>
      </c>
      <c r="B4982">
        <v>1</v>
      </c>
      <c r="C4982">
        <v>0</v>
      </c>
      <c r="D4982" s="1">
        <v>0</v>
      </c>
      <c r="E4982" s="2">
        <v>6</v>
      </c>
      <c r="H4982" s="4" t="str">
        <f t="shared" si="386"/>
        <v/>
      </c>
      <c r="I4982" s="4" t="str">
        <f t="shared" si="387"/>
        <v/>
      </c>
      <c r="J4982" s="4" t="str">
        <f t="shared" si="388"/>
        <v>Y</v>
      </c>
      <c r="K4982" s="4" t="str">
        <f>IF(ISERROR(MATCH(A4982,SEM_20201201_20210416!A:A,0)),"","Y")</f>
        <v/>
      </c>
      <c r="L4982" s="4" t="str">
        <f>IF(K4982="Y",VLOOKUP($A4982,SEM_20201201_20210416!$A:$G,3,FALSE),"")</f>
        <v/>
      </c>
      <c r="M4982" s="4" t="str">
        <f>IF(K4982="Y",VLOOKUP($A4982,SEM_20201201_20210416!$A:$G,4,FALSE),"")</f>
        <v/>
      </c>
      <c r="N4982" s="1" t="str">
        <f>IFERROR(VLOOKUP(A4982,SEM_20201201_20210416!A:F,6,FALSE),"")</f>
        <v/>
      </c>
      <c r="O4982" s="4" t="str">
        <f t="shared" si="389"/>
        <v/>
      </c>
      <c r="P4982" s="4" t="str">
        <f t="shared" si="390"/>
        <v/>
      </c>
    </row>
    <row r="4983" spans="1:16">
      <c r="A4983" s="3" t="s">
        <v>4791</v>
      </c>
      <c r="B4983">
        <v>1</v>
      </c>
      <c r="C4983">
        <v>0</v>
      </c>
      <c r="D4983" s="1">
        <v>0</v>
      </c>
      <c r="E4983" s="2">
        <v>6</v>
      </c>
      <c r="H4983" s="4" t="str">
        <f t="shared" si="386"/>
        <v/>
      </c>
      <c r="I4983" s="4" t="str">
        <f t="shared" si="387"/>
        <v/>
      </c>
      <c r="J4983" s="4" t="str">
        <f t="shared" si="388"/>
        <v>Y</v>
      </c>
      <c r="K4983" s="4" t="str">
        <f>IF(ISERROR(MATCH(A4983,SEM_20201201_20210416!A:A,0)),"","Y")</f>
        <v/>
      </c>
      <c r="L4983" s="4" t="str">
        <f>IF(K4983="Y",VLOOKUP($A4983,SEM_20201201_20210416!$A:$G,3,FALSE),"")</f>
        <v/>
      </c>
      <c r="M4983" s="4" t="str">
        <f>IF(K4983="Y",VLOOKUP($A4983,SEM_20201201_20210416!$A:$G,4,FALSE),"")</f>
        <v/>
      </c>
      <c r="N4983" s="1" t="str">
        <f>IFERROR(VLOOKUP(A4983,SEM_20201201_20210416!A:F,6,FALSE),"")</f>
        <v/>
      </c>
      <c r="O4983" s="4" t="str">
        <f t="shared" si="389"/>
        <v/>
      </c>
      <c r="P4983" s="4" t="str">
        <f t="shared" si="390"/>
        <v/>
      </c>
    </row>
    <row r="4984" spans="1:16">
      <c r="A4984" s="3" t="s">
        <v>4824</v>
      </c>
      <c r="B4984">
        <v>1</v>
      </c>
      <c r="C4984">
        <v>0</v>
      </c>
      <c r="D4984" s="1">
        <v>0</v>
      </c>
      <c r="E4984" s="2">
        <v>6</v>
      </c>
      <c r="H4984" s="4" t="str">
        <f t="shared" si="386"/>
        <v/>
      </c>
      <c r="I4984" s="4" t="str">
        <f t="shared" si="387"/>
        <v/>
      </c>
      <c r="J4984" s="4" t="str">
        <f t="shared" si="388"/>
        <v>Y</v>
      </c>
      <c r="K4984" s="4" t="str">
        <f>IF(ISERROR(MATCH(A4984,SEM_20201201_20210416!A:A,0)),"","Y")</f>
        <v/>
      </c>
      <c r="L4984" s="4" t="str">
        <f>IF(K4984="Y",VLOOKUP($A4984,SEM_20201201_20210416!$A:$G,3,FALSE),"")</f>
        <v/>
      </c>
      <c r="M4984" s="4" t="str">
        <f>IF(K4984="Y",VLOOKUP($A4984,SEM_20201201_20210416!$A:$G,4,FALSE),"")</f>
        <v/>
      </c>
      <c r="N4984" s="1" t="str">
        <f>IFERROR(VLOOKUP(A4984,SEM_20201201_20210416!A:F,6,FALSE),"")</f>
        <v/>
      </c>
      <c r="O4984" s="4" t="str">
        <f t="shared" si="389"/>
        <v/>
      </c>
      <c r="P4984" s="4" t="str">
        <f t="shared" si="390"/>
        <v/>
      </c>
    </row>
    <row r="4985" spans="1:16">
      <c r="A4985" s="3" t="s">
        <v>4874</v>
      </c>
      <c r="B4985">
        <v>1</v>
      </c>
      <c r="C4985">
        <v>0</v>
      </c>
      <c r="D4985" s="1">
        <v>0</v>
      </c>
      <c r="E4985" s="2">
        <v>6</v>
      </c>
      <c r="H4985" s="4" t="str">
        <f t="shared" si="386"/>
        <v/>
      </c>
      <c r="I4985" s="4" t="str">
        <f t="shared" si="387"/>
        <v/>
      </c>
      <c r="J4985" s="4" t="str">
        <f t="shared" si="388"/>
        <v>Y</v>
      </c>
      <c r="K4985" s="4" t="str">
        <f>IF(ISERROR(MATCH(A4985,SEM_20201201_20210416!A:A,0)),"","Y")</f>
        <v/>
      </c>
      <c r="L4985" s="4" t="str">
        <f>IF(K4985="Y",VLOOKUP($A4985,SEM_20201201_20210416!$A:$G,3,FALSE),"")</f>
        <v/>
      </c>
      <c r="M4985" s="4" t="str">
        <f>IF(K4985="Y",VLOOKUP($A4985,SEM_20201201_20210416!$A:$G,4,FALSE),"")</f>
        <v/>
      </c>
      <c r="N4985" s="1" t="str">
        <f>IFERROR(VLOOKUP(A4985,SEM_20201201_20210416!A:F,6,FALSE),"")</f>
        <v/>
      </c>
      <c r="O4985" s="4" t="str">
        <f t="shared" si="389"/>
        <v/>
      </c>
      <c r="P4985" s="4" t="str">
        <f t="shared" si="390"/>
        <v/>
      </c>
    </row>
    <row r="4986" spans="1:16">
      <c r="A4986" s="3" t="s">
        <v>4900</v>
      </c>
      <c r="B4986">
        <v>1</v>
      </c>
      <c r="C4986">
        <v>0</v>
      </c>
      <c r="D4986" s="1">
        <v>0</v>
      </c>
      <c r="E4986" s="2">
        <v>6</v>
      </c>
      <c r="H4986" s="4" t="str">
        <f t="shared" si="386"/>
        <v/>
      </c>
      <c r="I4986" s="4" t="str">
        <f t="shared" si="387"/>
        <v/>
      </c>
      <c r="J4986" s="4" t="str">
        <f t="shared" si="388"/>
        <v>Y</v>
      </c>
      <c r="K4986" s="4" t="str">
        <f>IF(ISERROR(MATCH(A4986,SEM_20201201_20210416!A:A,0)),"","Y")</f>
        <v/>
      </c>
      <c r="L4986" s="4" t="str">
        <f>IF(K4986="Y",VLOOKUP($A4986,SEM_20201201_20210416!$A:$G,3,FALSE),"")</f>
        <v/>
      </c>
      <c r="M4986" s="4" t="str">
        <f>IF(K4986="Y",VLOOKUP($A4986,SEM_20201201_20210416!$A:$G,4,FALSE),"")</f>
        <v/>
      </c>
      <c r="N4986" s="1" t="str">
        <f>IFERROR(VLOOKUP(A4986,SEM_20201201_20210416!A:F,6,FALSE),"")</f>
        <v/>
      </c>
      <c r="O4986" s="4" t="str">
        <f t="shared" si="389"/>
        <v/>
      </c>
      <c r="P4986" s="4" t="str">
        <f t="shared" si="390"/>
        <v/>
      </c>
    </row>
    <row r="4987" spans="1:16">
      <c r="A4987" s="3" t="s">
        <v>4937</v>
      </c>
      <c r="B4987">
        <v>1</v>
      </c>
      <c r="C4987">
        <v>0</v>
      </c>
      <c r="D4987" s="1">
        <v>0</v>
      </c>
      <c r="E4987" s="2">
        <v>6</v>
      </c>
      <c r="H4987" s="4" t="str">
        <f t="shared" si="386"/>
        <v/>
      </c>
      <c r="I4987" s="4" t="str">
        <f t="shared" si="387"/>
        <v/>
      </c>
      <c r="J4987" s="4" t="str">
        <f t="shared" si="388"/>
        <v>Y</v>
      </c>
      <c r="K4987" s="4" t="str">
        <f>IF(ISERROR(MATCH(A4987,SEM_20201201_20210416!A:A,0)),"","Y")</f>
        <v/>
      </c>
      <c r="L4987" s="4" t="str">
        <f>IF(K4987="Y",VLOOKUP($A4987,SEM_20201201_20210416!$A:$G,3,FALSE),"")</f>
        <v/>
      </c>
      <c r="M4987" s="4" t="str">
        <f>IF(K4987="Y",VLOOKUP($A4987,SEM_20201201_20210416!$A:$G,4,FALSE),"")</f>
        <v/>
      </c>
      <c r="N4987" s="1" t="str">
        <f>IFERROR(VLOOKUP(A4987,SEM_20201201_20210416!A:F,6,FALSE),"")</f>
        <v/>
      </c>
      <c r="O4987" s="4" t="str">
        <f t="shared" si="389"/>
        <v/>
      </c>
      <c r="P4987" s="4" t="str">
        <f t="shared" si="390"/>
        <v/>
      </c>
    </row>
    <row r="4988" spans="1:16">
      <c r="A4988" s="3" t="s">
        <v>4963</v>
      </c>
      <c r="B4988">
        <v>1</v>
      </c>
      <c r="C4988">
        <v>0</v>
      </c>
      <c r="D4988" s="1">
        <v>0</v>
      </c>
      <c r="E4988" s="2">
        <v>6</v>
      </c>
      <c r="H4988" s="4" t="str">
        <f t="shared" si="386"/>
        <v/>
      </c>
      <c r="I4988" s="4" t="str">
        <f t="shared" si="387"/>
        <v/>
      </c>
      <c r="J4988" s="4" t="str">
        <f t="shared" si="388"/>
        <v>Y</v>
      </c>
      <c r="K4988" s="4" t="str">
        <f>IF(ISERROR(MATCH(A4988,SEM_20201201_20210416!A:A,0)),"","Y")</f>
        <v/>
      </c>
      <c r="L4988" s="4" t="str">
        <f>IF(K4988="Y",VLOOKUP($A4988,SEM_20201201_20210416!$A:$G,3,FALSE),"")</f>
        <v/>
      </c>
      <c r="M4988" s="4" t="str">
        <f>IF(K4988="Y",VLOOKUP($A4988,SEM_20201201_20210416!$A:$G,4,FALSE),"")</f>
        <v/>
      </c>
      <c r="N4988" s="1" t="str">
        <f>IFERROR(VLOOKUP(A4988,SEM_20201201_20210416!A:F,6,FALSE),"")</f>
        <v/>
      </c>
      <c r="O4988" s="4" t="str">
        <f t="shared" si="389"/>
        <v/>
      </c>
      <c r="P4988" s="4" t="str">
        <f t="shared" si="390"/>
        <v/>
      </c>
    </row>
    <row r="4989" spans="1:16">
      <c r="A4989" s="3" t="s">
        <v>5033</v>
      </c>
      <c r="B4989">
        <v>1</v>
      </c>
      <c r="C4989">
        <v>0</v>
      </c>
      <c r="D4989" s="1">
        <v>0</v>
      </c>
      <c r="E4989" s="2">
        <v>6</v>
      </c>
      <c r="H4989" s="4" t="str">
        <f t="shared" si="386"/>
        <v/>
      </c>
      <c r="I4989" s="4" t="str">
        <f t="shared" si="387"/>
        <v/>
      </c>
      <c r="J4989" s="4" t="str">
        <f t="shared" si="388"/>
        <v>Y</v>
      </c>
      <c r="K4989" s="4" t="str">
        <f>IF(ISERROR(MATCH(A4989,SEM_20201201_20210416!A:A,0)),"","Y")</f>
        <v/>
      </c>
      <c r="L4989" s="4" t="str">
        <f>IF(K4989="Y",VLOOKUP($A4989,SEM_20201201_20210416!$A:$G,3,FALSE),"")</f>
        <v/>
      </c>
      <c r="M4989" s="4" t="str">
        <f>IF(K4989="Y",VLOOKUP($A4989,SEM_20201201_20210416!$A:$G,4,FALSE),"")</f>
        <v/>
      </c>
      <c r="N4989" s="1" t="str">
        <f>IFERROR(VLOOKUP(A4989,SEM_20201201_20210416!A:F,6,FALSE),"")</f>
        <v/>
      </c>
      <c r="O4989" s="4" t="str">
        <f t="shared" si="389"/>
        <v/>
      </c>
      <c r="P4989" s="4" t="str">
        <f t="shared" si="390"/>
        <v/>
      </c>
    </row>
    <row r="4990" spans="1:16">
      <c r="A4990" s="3" t="s">
        <v>5075</v>
      </c>
      <c r="B4990">
        <v>1</v>
      </c>
      <c r="C4990">
        <v>0</v>
      </c>
      <c r="D4990" s="1">
        <v>0</v>
      </c>
      <c r="E4990" s="2">
        <v>6</v>
      </c>
      <c r="H4990" s="4" t="str">
        <f t="shared" si="386"/>
        <v/>
      </c>
      <c r="I4990" s="4" t="str">
        <f t="shared" si="387"/>
        <v/>
      </c>
      <c r="J4990" s="4" t="str">
        <f t="shared" si="388"/>
        <v>Y</v>
      </c>
      <c r="K4990" s="4" t="str">
        <f>IF(ISERROR(MATCH(A4990,SEM_20201201_20210416!A:A,0)),"","Y")</f>
        <v/>
      </c>
      <c r="L4990" s="4" t="str">
        <f>IF(K4990="Y",VLOOKUP($A4990,SEM_20201201_20210416!$A:$G,3,FALSE),"")</f>
        <v/>
      </c>
      <c r="M4990" s="4" t="str">
        <f>IF(K4990="Y",VLOOKUP($A4990,SEM_20201201_20210416!$A:$G,4,FALSE),"")</f>
        <v/>
      </c>
      <c r="N4990" s="1" t="str">
        <f>IFERROR(VLOOKUP(A4990,SEM_20201201_20210416!A:F,6,FALSE),"")</f>
        <v/>
      </c>
      <c r="O4990" s="4" t="str">
        <f t="shared" si="389"/>
        <v/>
      </c>
      <c r="P4990" s="4" t="str">
        <f t="shared" si="390"/>
        <v/>
      </c>
    </row>
    <row r="4991" spans="1:16">
      <c r="A4991" s="3" t="s">
        <v>5150</v>
      </c>
      <c r="B4991">
        <v>1</v>
      </c>
      <c r="C4991">
        <v>0</v>
      </c>
      <c r="D4991" s="1">
        <v>0</v>
      </c>
      <c r="E4991" s="2">
        <v>6</v>
      </c>
      <c r="H4991" s="4" t="str">
        <f t="shared" si="386"/>
        <v/>
      </c>
      <c r="I4991" s="4" t="str">
        <f t="shared" si="387"/>
        <v/>
      </c>
      <c r="J4991" s="4" t="str">
        <f t="shared" si="388"/>
        <v>Y</v>
      </c>
      <c r="K4991" s="4" t="str">
        <f>IF(ISERROR(MATCH(A4991,SEM_20201201_20210416!A:A,0)),"","Y")</f>
        <v/>
      </c>
      <c r="L4991" s="4" t="str">
        <f>IF(K4991="Y",VLOOKUP($A4991,SEM_20201201_20210416!$A:$G,3,FALSE),"")</f>
        <v/>
      </c>
      <c r="M4991" s="4" t="str">
        <f>IF(K4991="Y",VLOOKUP($A4991,SEM_20201201_20210416!$A:$G,4,FALSE),"")</f>
        <v/>
      </c>
      <c r="N4991" s="1" t="str">
        <f>IFERROR(VLOOKUP(A4991,SEM_20201201_20210416!A:F,6,FALSE),"")</f>
        <v/>
      </c>
      <c r="O4991" s="4" t="str">
        <f t="shared" si="389"/>
        <v/>
      </c>
      <c r="P4991" s="4" t="str">
        <f t="shared" si="390"/>
        <v/>
      </c>
    </row>
    <row r="4992" spans="1:16">
      <c r="A4992" s="3" t="s">
        <v>5196</v>
      </c>
      <c r="B4992">
        <v>1</v>
      </c>
      <c r="C4992">
        <v>0</v>
      </c>
      <c r="D4992" s="1">
        <v>0</v>
      </c>
      <c r="E4992" s="2">
        <v>6</v>
      </c>
      <c r="H4992" s="4" t="str">
        <f t="shared" si="386"/>
        <v/>
      </c>
      <c r="I4992" s="4" t="str">
        <f t="shared" si="387"/>
        <v/>
      </c>
      <c r="J4992" s="4" t="str">
        <f t="shared" si="388"/>
        <v>Y</v>
      </c>
      <c r="K4992" s="4" t="str">
        <f>IF(ISERROR(MATCH(A4992,SEM_20201201_20210416!A:A,0)),"","Y")</f>
        <v/>
      </c>
      <c r="L4992" s="4" t="str">
        <f>IF(K4992="Y",VLOOKUP($A4992,SEM_20201201_20210416!$A:$G,3,FALSE),"")</f>
        <v/>
      </c>
      <c r="M4992" s="4" t="str">
        <f>IF(K4992="Y",VLOOKUP($A4992,SEM_20201201_20210416!$A:$G,4,FALSE),"")</f>
        <v/>
      </c>
      <c r="N4992" s="1" t="str">
        <f>IFERROR(VLOOKUP(A4992,SEM_20201201_20210416!A:F,6,FALSE),"")</f>
        <v/>
      </c>
      <c r="O4992" s="4" t="str">
        <f t="shared" si="389"/>
        <v/>
      </c>
      <c r="P4992" s="4" t="str">
        <f t="shared" si="390"/>
        <v/>
      </c>
    </row>
    <row r="4993" spans="1:16">
      <c r="A4993" s="3" t="s">
        <v>5231</v>
      </c>
      <c r="B4993">
        <v>1</v>
      </c>
      <c r="C4993">
        <v>0</v>
      </c>
      <c r="D4993" s="1">
        <v>0</v>
      </c>
      <c r="E4993" s="2">
        <v>6</v>
      </c>
      <c r="H4993" s="4" t="str">
        <f t="shared" si="386"/>
        <v/>
      </c>
      <c r="I4993" s="4" t="str">
        <f t="shared" si="387"/>
        <v/>
      </c>
      <c r="J4993" s="4" t="str">
        <f t="shared" si="388"/>
        <v>Y</v>
      </c>
      <c r="K4993" s="4" t="str">
        <f>IF(ISERROR(MATCH(A4993,SEM_20201201_20210416!A:A,0)),"","Y")</f>
        <v/>
      </c>
      <c r="L4993" s="4" t="str">
        <f>IF(K4993="Y",VLOOKUP($A4993,SEM_20201201_20210416!$A:$G,3,FALSE),"")</f>
        <v/>
      </c>
      <c r="M4993" s="4" t="str">
        <f>IF(K4993="Y",VLOOKUP($A4993,SEM_20201201_20210416!$A:$G,4,FALSE),"")</f>
        <v/>
      </c>
      <c r="N4993" s="1" t="str">
        <f>IFERROR(VLOOKUP(A4993,SEM_20201201_20210416!A:F,6,FALSE),"")</f>
        <v/>
      </c>
      <c r="O4993" s="4" t="str">
        <f t="shared" si="389"/>
        <v/>
      </c>
      <c r="P4993" s="4" t="str">
        <f t="shared" si="390"/>
        <v/>
      </c>
    </row>
    <row r="4994" spans="1:16">
      <c r="A4994" s="3" t="s">
        <v>5257</v>
      </c>
      <c r="B4994">
        <v>1</v>
      </c>
      <c r="C4994">
        <v>0</v>
      </c>
      <c r="D4994" s="1">
        <v>0</v>
      </c>
      <c r="E4994" s="2">
        <v>6</v>
      </c>
      <c r="H4994" s="4" t="str">
        <f t="shared" si="386"/>
        <v/>
      </c>
      <c r="I4994" s="4" t="str">
        <f t="shared" si="387"/>
        <v/>
      </c>
      <c r="J4994" s="4" t="str">
        <f t="shared" si="388"/>
        <v>Y</v>
      </c>
      <c r="K4994" s="4" t="str">
        <f>IF(ISERROR(MATCH(A4994,SEM_20201201_20210416!A:A,0)),"","Y")</f>
        <v/>
      </c>
      <c r="L4994" s="4" t="str">
        <f>IF(K4994="Y",VLOOKUP($A4994,SEM_20201201_20210416!$A:$G,3,FALSE),"")</f>
        <v/>
      </c>
      <c r="M4994" s="4" t="str">
        <f>IF(K4994="Y",VLOOKUP($A4994,SEM_20201201_20210416!$A:$G,4,FALSE),"")</f>
        <v/>
      </c>
      <c r="N4994" s="1" t="str">
        <f>IFERROR(VLOOKUP(A4994,SEM_20201201_20210416!A:F,6,FALSE),"")</f>
        <v/>
      </c>
      <c r="O4994" s="4" t="str">
        <f t="shared" si="389"/>
        <v/>
      </c>
      <c r="P4994" s="4" t="str">
        <f t="shared" si="390"/>
        <v/>
      </c>
    </row>
    <row r="4995" spans="1:16">
      <c r="A4995" s="3" t="s">
        <v>5293</v>
      </c>
      <c r="B4995">
        <v>1</v>
      </c>
      <c r="C4995">
        <v>0</v>
      </c>
      <c r="D4995" s="1">
        <v>0</v>
      </c>
      <c r="E4995" s="2">
        <v>6</v>
      </c>
      <c r="H4995" s="4" t="str">
        <f t="shared" ref="H4995:H5058" si="391">IF(AND(E4995&gt;=2,E4995&lt;3),"Y","")</f>
        <v/>
      </c>
      <c r="I4995" s="4" t="str">
        <f t="shared" ref="I4995:I5058" si="392">IF(AND(E4995&gt;=4,E4995&lt;5),"Y","")</f>
        <v/>
      </c>
      <c r="J4995" s="4" t="str">
        <f t="shared" ref="J4995:J5058" si="393">IF(AND(E4995&gt;=6,E4995&lt;7),"Y","")</f>
        <v>Y</v>
      </c>
      <c r="K4995" s="4" t="str">
        <f>IF(ISERROR(MATCH(A4995,SEM_20201201_20210416!A:A,0)),"","Y")</f>
        <v/>
      </c>
      <c r="L4995" s="4" t="str">
        <f>IF(K4995="Y",VLOOKUP($A4995,SEM_20201201_20210416!$A:$G,3,FALSE),"")</f>
        <v/>
      </c>
      <c r="M4995" s="4" t="str">
        <f>IF(K4995="Y",VLOOKUP($A4995,SEM_20201201_20210416!$A:$G,4,FALSE),"")</f>
        <v/>
      </c>
      <c r="N4995" s="1" t="str">
        <f>IFERROR(VLOOKUP(A4995,SEM_20201201_20210416!A:F,6,FALSE),"")</f>
        <v/>
      </c>
      <c r="O4995" s="4" t="str">
        <f t="shared" ref="O4995:O5058" si="394">IF(AND(K4995="Y",M4995&gt;C4995),"Y","")</f>
        <v/>
      </c>
      <c r="P4995" s="4" t="str">
        <f t="shared" ref="P4995:P5058" si="395">IF(AND(G4995&lt;&gt;"N",E4995&gt;$V$1,D4995&lt;$V$2,B4995&gt;=$V$3),"Y","")</f>
        <v/>
      </c>
    </row>
    <row r="4996" spans="1:16">
      <c r="A4996" s="3" t="s">
        <v>5297</v>
      </c>
      <c r="B4996">
        <v>1</v>
      </c>
      <c r="C4996">
        <v>0</v>
      </c>
      <c r="D4996" s="1">
        <v>0</v>
      </c>
      <c r="E4996" s="2">
        <v>6</v>
      </c>
      <c r="H4996" s="4" t="str">
        <f t="shared" si="391"/>
        <v/>
      </c>
      <c r="I4996" s="4" t="str">
        <f t="shared" si="392"/>
        <v/>
      </c>
      <c r="J4996" s="4" t="str">
        <f t="shared" si="393"/>
        <v>Y</v>
      </c>
      <c r="K4996" s="4" t="str">
        <f>IF(ISERROR(MATCH(A4996,SEM_20201201_20210416!A:A,0)),"","Y")</f>
        <v/>
      </c>
      <c r="L4996" s="4" t="str">
        <f>IF(K4996="Y",VLOOKUP($A4996,SEM_20201201_20210416!$A:$G,3,FALSE),"")</f>
        <v/>
      </c>
      <c r="M4996" s="4" t="str">
        <f>IF(K4996="Y",VLOOKUP($A4996,SEM_20201201_20210416!$A:$G,4,FALSE),"")</f>
        <v/>
      </c>
      <c r="N4996" s="1" t="str">
        <f>IFERROR(VLOOKUP(A4996,SEM_20201201_20210416!A:F,6,FALSE),"")</f>
        <v/>
      </c>
      <c r="O4996" s="4" t="str">
        <f t="shared" si="394"/>
        <v/>
      </c>
      <c r="P4996" s="4" t="str">
        <f t="shared" si="395"/>
        <v/>
      </c>
    </row>
    <row r="4997" spans="1:16">
      <c r="A4997" s="3" t="s">
        <v>5325</v>
      </c>
      <c r="B4997">
        <v>1</v>
      </c>
      <c r="C4997">
        <v>0</v>
      </c>
      <c r="D4997" s="1">
        <v>0</v>
      </c>
      <c r="E4997" s="2">
        <v>6</v>
      </c>
      <c r="H4997" s="4" t="str">
        <f t="shared" si="391"/>
        <v/>
      </c>
      <c r="I4997" s="4" t="str">
        <f t="shared" si="392"/>
        <v/>
      </c>
      <c r="J4997" s="4" t="str">
        <f t="shared" si="393"/>
        <v>Y</v>
      </c>
      <c r="K4997" s="4" t="str">
        <f>IF(ISERROR(MATCH(A4997,SEM_20201201_20210416!A:A,0)),"","Y")</f>
        <v/>
      </c>
      <c r="L4997" s="4" t="str">
        <f>IF(K4997="Y",VLOOKUP($A4997,SEM_20201201_20210416!$A:$G,3,FALSE),"")</f>
        <v/>
      </c>
      <c r="M4997" s="4" t="str">
        <f>IF(K4997="Y",VLOOKUP($A4997,SEM_20201201_20210416!$A:$G,4,FALSE),"")</f>
        <v/>
      </c>
      <c r="N4997" s="1" t="str">
        <f>IFERROR(VLOOKUP(A4997,SEM_20201201_20210416!A:F,6,FALSE),"")</f>
        <v/>
      </c>
      <c r="O4997" s="4" t="str">
        <f t="shared" si="394"/>
        <v/>
      </c>
      <c r="P4997" s="4" t="str">
        <f t="shared" si="395"/>
        <v/>
      </c>
    </row>
    <row r="4998" spans="1:16">
      <c r="A4998" s="3" t="s">
        <v>5406</v>
      </c>
      <c r="B4998">
        <v>1</v>
      </c>
      <c r="C4998">
        <v>0</v>
      </c>
      <c r="D4998" s="1">
        <v>0</v>
      </c>
      <c r="E4998" s="2">
        <v>6</v>
      </c>
      <c r="H4998" s="4" t="str">
        <f t="shared" si="391"/>
        <v/>
      </c>
      <c r="I4998" s="4" t="str">
        <f t="shared" si="392"/>
        <v/>
      </c>
      <c r="J4998" s="4" t="str">
        <f t="shared" si="393"/>
        <v>Y</v>
      </c>
      <c r="K4998" s="4" t="str">
        <f>IF(ISERROR(MATCH(A4998,SEM_20201201_20210416!A:A,0)),"","Y")</f>
        <v/>
      </c>
      <c r="L4998" s="4" t="str">
        <f>IF(K4998="Y",VLOOKUP($A4998,SEM_20201201_20210416!$A:$G,3,FALSE),"")</f>
        <v/>
      </c>
      <c r="M4998" s="4" t="str">
        <f>IF(K4998="Y",VLOOKUP($A4998,SEM_20201201_20210416!$A:$G,4,FALSE),"")</f>
        <v/>
      </c>
      <c r="N4998" s="1" t="str">
        <f>IFERROR(VLOOKUP(A4998,SEM_20201201_20210416!A:F,6,FALSE),"")</f>
        <v/>
      </c>
      <c r="O4998" s="4" t="str">
        <f t="shared" si="394"/>
        <v/>
      </c>
      <c r="P4998" s="4" t="str">
        <f t="shared" si="395"/>
        <v/>
      </c>
    </row>
    <row r="4999" spans="1:16">
      <c r="A4999" s="3" t="s">
        <v>5429</v>
      </c>
      <c r="B4999">
        <v>1</v>
      </c>
      <c r="C4999">
        <v>0</v>
      </c>
      <c r="D4999" s="1">
        <v>0</v>
      </c>
      <c r="E4999" s="2">
        <v>6</v>
      </c>
      <c r="H4999" s="4" t="str">
        <f t="shared" si="391"/>
        <v/>
      </c>
      <c r="I4999" s="4" t="str">
        <f t="shared" si="392"/>
        <v/>
      </c>
      <c r="J4999" s="4" t="str">
        <f t="shared" si="393"/>
        <v>Y</v>
      </c>
      <c r="K4999" s="4" t="str">
        <f>IF(ISERROR(MATCH(A4999,SEM_20201201_20210416!A:A,0)),"","Y")</f>
        <v/>
      </c>
      <c r="L4999" s="4" t="str">
        <f>IF(K4999="Y",VLOOKUP($A4999,SEM_20201201_20210416!$A:$G,3,FALSE),"")</f>
        <v/>
      </c>
      <c r="M4999" s="4" t="str">
        <f>IF(K4999="Y",VLOOKUP($A4999,SEM_20201201_20210416!$A:$G,4,FALSE),"")</f>
        <v/>
      </c>
      <c r="N4999" s="1" t="str">
        <f>IFERROR(VLOOKUP(A4999,SEM_20201201_20210416!A:F,6,FALSE),"")</f>
        <v/>
      </c>
      <c r="O4999" s="4" t="str">
        <f t="shared" si="394"/>
        <v/>
      </c>
      <c r="P4999" s="4" t="str">
        <f t="shared" si="395"/>
        <v/>
      </c>
    </row>
    <row r="5000" spans="1:16">
      <c r="A5000" s="3" t="s">
        <v>5498</v>
      </c>
      <c r="B5000">
        <v>1</v>
      </c>
      <c r="C5000">
        <v>0</v>
      </c>
      <c r="D5000" s="1">
        <v>0</v>
      </c>
      <c r="E5000" s="2">
        <v>6</v>
      </c>
      <c r="H5000" s="4" t="str">
        <f t="shared" si="391"/>
        <v/>
      </c>
      <c r="I5000" s="4" t="str">
        <f t="shared" si="392"/>
        <v/>
      </c>
      <c r="J5000" s="4" t="str">
        <f t="shared" si="393"/>
        <v>Y</v>
      </c>
      <c r="K5000" s="4" t="str">
        <f>IF(ISERROR(MATCH(A5000,SEM_20201201_20210416!A:A,0)),"","Y")</f>
        <v/>
      </c>
      <c r="L5000" s="4" t="str">
        <f>IF(K5000="Y",VLOOKUP($A5000,SEM_20201201_20210416!$A:$G,3,FALSE),"")</f>
        <v/>
      </c>
      <c r="M5000" s="4" t="str">
        <f>IF(K5000="Y",VLOOKUP($A5000,SEM_20201201_20210416!$A:$G,4,FALSE),"")</f>
        <v/>
      </c>
      <c r="N5000" s="1" t="str">
        <f>IFERROR(VLOOKUP(A5000,SEM_20201201_20210416!A:F,6,FALSE),"")</f>
        <v/>
      </c>
      <c r="O5000" s="4" t="str">
        <f t="shared" si="394"/>
        <v/>
      </c>
      <c r="P5000" s="4" t="str">
        <f t="shared" si="395"/>
        <v/>
      </c>
    </row>
    <row r="5001" spans="1:16">
      <c r="A5001" s="3" t="s">
        <v>5508</v>
      </c>
      <c r="B5001">
        <v>1</v>
      </c>
      <c r="C5001">
        <v>0</v>
      </c>
      <c r="D5001" s="1">
        <v>0</v>
      </c>
      <c r="E5001" s="2">
        <v>6</v>
      </c>
      <c r="H5001" s="4" t="str">
        <f t="shared" si="391"/>
        <v/>
      </c>
      <c r="I5001" s="4" t="str">
        <f t="shared" si="392"/>
        <v/>
      </c>
      <c r="J5001" s="4" t="str">
        <f t="shared" si="393"/>
        <v>Y</v>
      </c>
      <c r="K5001" s="4" t="str">
        <f>IF(ISERROR(MATCH(A5001,SEM_20201201_20210416!A:A,0)),"","Y")</f>
        <v/>
      </c>
      <c r="L5001" s="4" t="str">
        <f>IF(K5001="Y",VLOOKUP($A5001,SEM_20201201_20210416!$A:$G,3,FALSE),"")</f>
        <v/>
      </c>
      <c r="M5001" s="4" t="str">
        <f>IF(K5001="Y",VLOOKUP($A5001,SEM_20201201_20210416!$A:$G,4,FALSE),"")</f>
        <v/>
      </c>
      <c r="N5001" s="1" t="str">
        <f>IFERROR(VLOOKUP(A5001,SEM_20201201_20210416!A:F,6,FALSE),"")</f>
        <v/>
      </c>
      <c r="O5001" s="4" t="str">
        <f t="shared" si="394"/>
        <v/>
      </c>
      <c r="P5001" s="4" t="str">
        <f t="shared" si="395"/>
        <v/>
      </c>
    </row>
    <row r="5002" spans="1:16">
      <c r="A5002" s="3" t="s">
        <v>5558</v>
      </c>
      <c r="B5002">
        <v>1</v>
      </c>
      <c r="C5002">
        <v>0</v>
      </c>
      <c r="D5002" s="1">
        <v>0</v>
      </c>
      <c r="E5002" s="2">
        <v>6</v>
      </c>
      <c r="H5002" s="4" t="str">
        <f t="shared" si="391"/>
        <v/>
      </c>
      <c r="I5002" s="4" t="str">
        <f t="shared" si="392"/>
        <v/>
      </c>
      <c r="J5002" s="4" t="str">
        <f t="shared" si="393"/>
        <v>Y</v>
      </c>
      <c r="K5002" s="4" t="str">
        <f>IF(ISERROR(MATCH(A5002,SEM_20201201_20210416!A:A,0)),"","Y")</f>
        <v/>
      </c>
      <c r="L5002" s="4" t="str">
        <f>IF(K5002="Y",VLOOKUP($A5002,SEM_20201201_20210416!$A:$G,3,FALSE),"")</f>
        <v/>
      </c>
      <c r="M5002" s="4" t="str">
        <f>IF(K5002="Y",VLOOKUP($A5002,SEM_20201201_20210416!$A:$G,4,FALSE),"")</f>
        <v/>
      </c>
      <c r="N5002" s="1" t="str">
        <f>IFERROR(VLOOKUP(A5002,SEM_20201201_20210416!A:F,6,FALSE),"")</f>
        <v/>
      </c>
      <c r="O5002" s="4" t="str">
        <f t="shared" si="394"/>
        <v/>
      </c>
      <c r="P5002" s="4" t="str">
        <f t="shared" si="395"/>
        <v/>
      </c>
    </row>
    <row r="5003" spans="1:16">
      <c r="A5003" s="3" t="s">
        <v>5593</v>
      </c>
      <c r="B5003">
        <v>1</v>
      </c>
      <c r="C5003">
        <v>0</v>
      </c>
      <c r="D5003" s="1">
        <v>0</v>
      </c>
      <c r="E5003" s="2">
        <v>6</v>
      </c>
      <c r="H5003" s="4" t="str">
        <f t="shared" si="391"/>
        <v/>
      </c>
      <c r="I5003" s="4" t="str">
        <f t="shared" si="392"/>
        <v/>
      </c>
      <c r="J5003" s="4" t="str">
        <f t="shared" si="393"/>
        <v>Y</v>
      </c>
      <c r="K5003" s="4" t="str">
        <f>IF(ISERROR(MATCH(A5003,SEM_20201201_20210416!A:A,0)),"","Y")</f>
        <v/>
      </c>
      <c r="L5003" s="4" t="str">
        <f>IF(K5003="Y",VLOOKUP($A5003,SEM_20201201_20210416!$A:$G,3,FALSE),"")</f>
        <v/>
      </c>
      <c r="M5003" s="4" t="str">
        <f>IF(K5003="Y",VLOOKUP($A5003,SEM_20201201_20210416!$A:$G,4,FALSE),"")</f>
        <v/>
      </c>
      <c r="N5003" s="1" t="str">
        <f>IFERROR(VLOOKUP(A5003,SEM_20201201_20210416!A:F,6,FALSE),"")</f>
        <v/>
      </c>
      <c r="O5003" s="4" t="str">
        <f t="shared" si="394"/>
        <v/>
      </c>
      <c r="P5003" s="4" t="str">
        <f t="shared" si="395"/>
        <v/>
      </c>
    </row>
    <row r="5004" spans="1:16">
      <c r="A5004" s="3" t="s">
        <v>5649</v>
      </c>
      <c r="B5004">
        <v>1</v>
      </c>
      <c r="C5004">
        <v>0</v>
      </c>
      <c r="D5004" s="1">
        <v>0</v>
      </c>
      <c r="E5004" s="2">
        <v>6</v>
      </c>
      <c r="H5004" s="4" t="str">
        <f t="shared" si="391"/>
        <v/>
      </c>
      <c r="I5004" s="4" t="str">
        <f t="shared" si="392"/>
        <v/>
      </c>
      <c r="J5004" s="4" t="str">
        <f t="shared" si="393"/>
        <v>Y</v>
      </c>
      <c r="K5004" s="4" t="str">
        <f>IF(ISERROR(MATCH(A5004,SEM_20201201_20210416!A:A,0)),"","Y")</f>
        <v/>
      </c>
      <c r="L5004" s="4" t="str">
        <f>IF(K5004="Y",VLOOKUP($A5004,SEM_20201201_20210416!$A:$G,3,FALSE),"")</f>
        <v/>
      </c>
      <c r="M5004" s="4" t="str">
        <f>IF(K5004="Y",VLOOKUP($A5004,SEM_20201201_20210416!$A:$G,4,FALSE),"")</f>
        <v/>
      </c>
      <c r="N5004" s="1" t="str">
        <f>IFERROR(VLOOKUP(A5004,SEM_20201201_20210416!A:F,6,FALSE),"")</f>
        <v/>
      </c>
      <c r="O5004" s="4" t="str">
        <f t="shared" si="394"/>
        <v/>
      </c>
      <c r="P5004" s="4" t="str">
        <f t="shared" si="395"/>
        <v/>
      </c>
    </row>
    <row r="5005" spans="1:16">
      <c r="A5005" s="3" t="s">
        <v>5702</v>
      </c>
      <c r="B5005">
        <v>1</v>
      </c>
      <c r="C5005">
        <v>0</v>
      </c>
      <c r="D5005" s="1">
        <v>0</v>
      </c>
      <c r="E5005" s="2">
        <v>6</v>
      </c>
      <c r="H5005" s="4" t="str">
        <f t="shared" si="391"/>
        <v/>
      </c>
      <c r="I5005" s="4" t="str">
        <f t="shared" si="392"/>
        <v/>
      </c>
      <c r="J5005" s="4" t="str">
        <f t="shared" si="393"/>
        <v>Y</v>
      </c>
      <c r="K5005" s="4" t="str">
        <f>IF(ISERROR(MATCH(A5005,SEM_20201201_20210416!A:A,0)),"","Y")</f>
        <v/>
      </c>
      <c r="L5005" s="4" t="str">
        <f>IF(K5005="Y",VLOOKUP($A5005,SEM_20201201_20210416!$A:$G,3,FALSE),"")</f>
        <v/>
      </c>
      <c r="M5005" s="4" t="str">
        <f>IF(K5005="Y",VLOOKUP($A5005,SEM_20201201_20210416!$A:$G,4,FALSE),"")</f>
        <v/>
      </c>
      <c r="N5005" s="1" t="str">
        <f>IFERROR(VLOOKUP(A5005,SEM_20201201_20210416!A:F,6,FALSE),"")</f>
        <v/>
      </c>
      <c r="O5005" s="4" t="str">
        <f t="shared" si="394"/>
        <v/>
      </c>
      <c r="P5005" s="4" t="str">
        <f t="shared" si="395"/>
        <v/>
      </c>
    </row>
    <row r="5006" spans="1:16">
      <c r="A5006" s="3" t="s">
        <v>5708</v>
      </c>
      <c r="B5006">
        <v>1</v>
      </c>
      <c r="C5006">
        <v>0</v>
      </c>
      <c r="D5006" s="1">
        <v>0</v>
      </c>
      <c r="E5006" s="2">
        <v>6</v>
      </c>
      <c r="H5006" s="4" t="str">
        <f t="shared" si="391"/>
        <v/>
      </c>
      <c r="I5006" s="4" t="str">
        <f t="shared" si="392"/>
        <v/>
      </c>
      <c r="J5006" s="4" t="str">
        <f t="shared" si="393"/>
        <v>Y</v>
      </c>
      <c r="K5006" s="4" t="str">
        <f>IF(ISERROR(MATCH(A5006,SEM_20201201_20210416!A:A,0)),"","Y")</f>
        <v/>
      </c>
      <c r="L5006" s="4" t="str">
        <f>IF(K5006="Y",VLOOKUP($A5006,SEM_20201201_20210416!$A:$G,3,FALSE),"")</f>
        <v/>
      </c>
      <c r="M5006" s="4" t="str">
        <f>IF(K5006="Y",VLOOKUP($A5006,SEM_20201201_20210416!$A:$G,4,FALSE),"")</f>
        <v/>
      </c>
      <c r="N5006" s="1" t="str">
        <f>IFERROR(VLOOKUP(A5006,SEM_20201201_20210416!A:F,6,FALSE),"")</f>
        <v/>
      </c>
      <c r="O5006" s="4" t="str">
        <f t="shared" si="394"/>
        <v/>
      </c>
      <c r="P5006" s="4" t="str">
        <f t="shared" si="395"/>
        <v/>
      </c>
    </row>
    <row r="5007" spans="1:16">
      <c r="A5007" s="3" t="s">
        <v>5717</v>
      </c>
      <c r="B5007">
        <v>1</v>
      </c>
      <c r="C5007">
        <v>0</v>
      </c>
      <c r="D5007" s="1">
        <v>0</v>
      </c>
      <c r="E5007" s="2">
        <v>6</v>
      </c>
      <c r="H5007" s="4" t="str">
        <f t="shared" si="391"/>
        <v/>
      </c>
      <c r="I5007" s="4" t="str">
        <f t="shared" si="392"/>
        <v/>
      </c>
      <c r="J5007" s="4" t="str">
        <f t="shared" si="393"/>
        <v>Y</v>
      </c>
      <c r="K5007" s="4" t="str">
        <f>IF(ISERROR(MATCH(A5007,SEM_20201201_20210416!A:A,0)),"","Y")</f>
        <v/>
      </c>
      <c r="L5007" s="4" t="str">
        <f>IF(K5007="Y",VLOOKUP($A5007,SEM_20201201_20210416!$A:$G,3,FALSE),"")</f>
        <v/>
      </c>
      <c r="M5007" s="4" t="str">
        <f>IF(K5007="Y",VLOOKUP($A5007,SEM_20201201_20210416!$A:$G,4,FALSE),"")</f>
        <v/>
      </c>
      <c r="N5007" s="1" t="str">
        <f>IFERROR(VLOOKUP(A5007,SEM_20201201_20210416!A:F,6,FALSE),"")</f>
        <v/>
      </c>
      <c r="O5007" s="4" t="str">
        <f t="shared" si="394"/>
        <v/>
      </c>
      <c r="P5007" s="4" t="str">
        <f t="shared" si="395"/>
        <v/>
      </c>
    </row>
    <row r="5008" spans="1:16">
      <c r="A5008" s="3" t="s">
        <v>5779</v>
      </c>
      <c r="B5008">
        <v>1</v>
      </c>
      <c r="C5008">
        <v>0</v>
      </c>
      <c r="D5008" s="1">
        <v>0</v>
      </c>
      <c r="E5008" s="2">
        <v>6</v>
      </c>
      <c r="H5008" s="4" t="str">
        <f t="shared" si="391"/>
        <v/>
      </c>
      <c r="I5008" s="4" t="str">
        <f t="shared" si="392"/>
        <v/>
      </c>
      <c r="J5008" s="4" t="str">
        <f t="shared" si="393"/>
        <v>Y</v>
      </c>
      <c r="K5008" s="4" t="str">
        <f>IF(ISERROR(MATCH(A5008,SEM_20201201_20210416!A:A,0)),"","Y")</f>
        <v/>
      </c>
      <c r="L5008" s="4" t="str">
        <f>IF(K5008="Y",VLOOKUP($A5008,SEM_20201201_20210416!$A:$G,3,FALSE),"")</f>
        <v/>
      </c>
      <c r="M5008" s="4" t="str">
        <f>IF(K5008="Y",VLOOKUP($A5008,SEM_20201201_20210416!$A:$G,4,FALSE),"")</f>
        <v/>
      </c>
      <c r="N5008" s="1" t="str">
        <f>IFERROR(VLOOKUP(A5008,SEM_20201201_20210416!A:F,6,FALSE),"")</f>
        <v/>
      </c>
      <c r="O5008" s="4" t="str">
        <f t="shared" si="394"/>
        <v/>
      </c>
      <c r="P5008" s="4" t="str">
        <f t="shared" si="395"/>
        <v/>
      </c>
    </row>
    <row r="5009" spans="1:16">
      <c r="A5009" s="3" t="s">
        <v>5780</v>
      </c>
      <c r="B5009">
        <v>1</v>
      </c>
      <c r="C5009">
        <v>0</v>
      </c>
      <c r="D5009" s="1">
        <v>0</v>
      </c>
      <c r="E5009" s="2">
        <v>6</v>
      </c>
      <c r="H5009" s="4" t="str">
        <f t="shared" si="391"/>
        <v/>
      </c>
      <c r="I5009" s="4" t="str">
        <f t="shared" si="392"/>
        <v/>
      </c>
      <c r="J5009" s="4" t="str">
        <f t="shared" si="393"/>
        <v>Y</v>
      </c>
      <c r="K5009" s="4" t="str">
        <f>IF(ISERROR(MATCH(A5009,SEM_20201201_20210416!A:A,0)),"","Y")</f>
        <v/>
      </c>
      <c r="L5009" s="4" t="str">
        <f>IF(K5009="Y",VLOOKUP($A5009,SEM_20201201_20210416!$A:$G,3,FALSE),"")</f>
        <v/>
      </c>
      <c r="M5009" s="4" t="str">
        <f>IF(K5009="Y",VLOOKUP($A5009,SEM_20201201_20210416!$A:$G,4,FALSE),"")</f>
        <v/>
      </c>
      <c r="N5009" s="1" t="str">
        <f>IFERROR(VLOOKUP(A5009,SEM_20201201_20210416!A:F,6,FALSE),"")</f>
        <v/>
      </c>
      <c r="O5009" s="4" t="str">
        <f t="shared" si="394"/>
        <v/>
      </c>
      <c r="P5009" s="4" t="str">
        <f t="shared" si="395"/>
        <v/>
      </c>
    </row>
    <row r="5010" spans="1:16">
      <c r="A5010" s="3" t="s">
        <v>5857</v>
      </c>
      <c r="B5010">
        <v>1</v>
      </c>
      <c r="C5010">
        <v>0</v>
      </c>
      <c r="D5010" s="1">
        <v>0</v>
      </c>
      <c r="E5010" s="2">
        <v>6</v>
      </c>
      <c r="H5010" s="4" t="str">
        <f t="shared" si="391"/>
        <v/>
      </c>
      <c r="I5010" s="4" t="str">
        <f t="shared" si="392"/>
        <v/>
      </c>
      <c r="J5010" s="4" t="str">
        <f t="shared" si="393"/>
        <v>Y</v>
      </c>
      <c r="K5010" s="4" t="str">
        <f>IF(ISERROR(MATCH(A5010,SEM_20201201_20210416!A:A,0)),"","Y")</f>
        <v/>
      </c>
      <c r="L5010" s="4" t="str">
        <f>IF(K5010="Y",VLOOKUP($A5010,SEM_20201201_20210416!$A:$G,3,FALSE),"")</f>
        <v/>
      </c>
      <c r="M5010" s="4" t="str">
        <f>IF(K5010="Y",VLOOKUP($A5010,SEM_20201201_20210416!$A:$G,4,FALSE),"")</f>
        <v/>
      </c>
      <c r="N5010" s="1" t="str">
        <f>IFERROR(VLOOKUP(A5010,SEM_20201201_20210416!A:F,6,FALSE),"")</f>
        <v/>
      </c>
      <c r="O5010" s="4" t="str">
        <f t="shared" si="394"/>
        <v/>
      </c>
      <c r="P5010" s="4" t="str">
        <f t="shared" si="395"/>
        <v/>
      </c>
    </row>
    <row r="5011" spans="1:16">
      <c r="A5011" s="3" t="s">
        <v>5961</v>
      </c>
      <c r="B5011">
        <v>1</v>
      </c>
      <c r="C5011">
        <v>0</v>
      </c>
      <c r="D5011" s="1">
        <v>0</v>
      </c>
      <c r="E5011" s="2">
        <v>6</v>
      </c>
      <c r="H5011" s="4" t="str">
        <f t="shared" si="391"/>
        <v/>
      </c>
      <c r="I5011" s="4" t="str">
        <f t="shared" si="392"/>
        <v/>
      </c>
      <c r="J5011" s="4" t="str">
        <f t="shared" si="393"/>
        <v>Y</v>
      </c>
      <c r="K5011" s="4" t="str">
        <f>IF(ISERROR(MATCH(A5011,SEM_20201201_20210416!A:A,0)),"","Y")</f>
        <v/>
      </c>
      <c r="L5011" s="4" t="str">
        <f>IF(K5011="Y",VLOOKUP($A5011,SEM_20201201_20210416!$A:$G,3,FALSE),"")</f>
        <v/>
      </c>
      <c r="M5011" s="4" t="str">
        <f>IF(K5011="Y",VLOOKUP($A5011,SEM_20201201_20210416!$A:$G,4,FALSE),"")</f>
        <v/>
      </c>
      <c r="N5011" s="1" t="str">
        <f>IFERROR(VLOOKUP(A5011,SEM_20201201_20210416!A:F,6,FALSE),"")</f>
        <v/>
      </c>
      <c r="O5011" s="4" t="str">
        <f t="shared" si="394"/>
        <v/>
      </c>
      <c r="P5011" s="4" t="str">
        <f t="shared" si="395"/>
        <v/>
      </c>
    </row>
    <row r="5012" spans="1:16">
      <c r="A5012" s="3" t="s">
        <v>5971</v>
      </c>
      <c r="B5012">
        <v>1</v>
      </c>
      <c r="C5012">
        <v>0</v>
      </c>
      <c r="D5012" s="1">
        <v>0</v>
      </c>
      <c r="E5012" s="2">
        <v>6</v>
      </c>
      <c r="H5012" s="4" t="str">
        <f t="shared" si="391"/>
        <v/>
      </c>
      <c r="I5012" s="4" t="str">
        <f t="shared" si="392"/>
        <v/>
      </c>
      <c r="J5012" s="4" t="str">
        <f t="shared" si="393"/>
        <v>Y</v>
      </c>
      <c r="K5012" s="4" t="str">
        <f>IF(ISERROR(MATCH(A5012,SEM_20201201_20210416!A:A,0)),"","Y")</f>
        <v/>
      </c>
      <c r="L5012" s="4" t="str">
        <f>IF(K5012="Y",VLOOKUP($A5012,SEM_20201201_20210416!$A:$G,3,FALSE),"")</f>
        <v/>
      </c>
      <c r="M5012" s="4" t="str">
        <f>IF(K5012="Y",VLOOKUP($A5012,SEM_20201201_20210416!$A:$G,4,FALSE),"")</f>
        <v/>
      </c>
      <c r="N5012" s="1" t="str">
        <f>IFERROR(VLOOKUP(A5012,SEM_20201201_20210416!A:F,6,FALSE),"")</f>
        <v/>
      </c>
      <c r="O5012" s="4" t="str">
        <f t="shared" si="394"/>
        <v/>
      </c>
      <c r="P5012" s="4" t="str">
        <f t="shared" si="395"/>
        <v/>
      </c>
    </row>
    <row r="5013" spans="1:16">
      <c r="A5013" s="3" t="s">
        <v>5985</v>
      </c>
      <c r="B5013">
        <v>1</v>
      </c>
      <c r="C5013">
        <v>0</v>
      </c>
      <c r="D5013" s="1">
        <v>0</v>
      </c>
      <c r="E5013" s="2">
        <v>6</v>
      </c>
      <c r="H5013" s="4" t="str">
        <f t="shared" si="391"/>
        <v/>
      </c>
      <c r="I5013" s="4" t="str">
        <f t="shared" si="392"/>
        <v/>
      </c>
      <c r="J5013" s="4" t="str">
        <f t="shared" si="393"/>
        <v>Y</v>
      </c>
      <c r="K5013" s="4" t="str">
        <f>IF(ISERROR(MATCH(A5013,SEM_20201201_20210416!A:A,0)),"","Y")</f>
        <v/>
      </c>
      <c r="L5013" s="4" t="str">
        <f>IF(K5013="Y",VLOOKUP($A5013,SEM_20201201_20210416!$A:$G,3,FALSE),"")</f>
        <v/>
      </c>
      <c r="M5013" s="4" t="str">
        <f>IF(K5013="Y",VLOOKUP($A5013,SEM_20201201_20210416!$A:$G,4,FALSE),"")</f>
        <v/>
      </c>
      <c r="N5013" s="1" t="str">
        <f>IFERROR(VLOOKUP(A5013,SEM_20201201_20210416!A:F,6,FALSE),"")</f>
        <v/>
      </c>
      <c r="O5013" s="4" t="str">
        <f t="shared" si="394"/>
        <v/>
      </c>
      <c r="P5013" s="4" t="str">
        <f t="shared" si="395"/>
        <v/>
      </c>
    </row>
    <row r="5014" spans="1:16">
      <c r="A5014" s="3" t="s">
        <v>5991</v>
      </c>
      <c r="B5014">
        <v>1</v>
      </c>
      <c r="C5014">
        <v>0</v>
      </c>
      <c r="D5014" s="1">
        <v>0</v>
      </c>
      <c r="E5014" s="2">
        <v>6</v>
      </c>
      <c r="H5014" s="4" t="str">
        <f t="shared" si="391"/>
        <v/>
      </c>
      <c r="I5014" s="4" t="str">
        <f t="shared" si="392"/>
        <v/>
      </c>
      <c r="J5014" s="4" t="str">
        <f t="shared" si="393"/>
        <v>Y</v>
      </c>
      <c r="K5014" s="4" t="str">
        <f>IF(ISERROR(MATCH(A5014,SEM_20201201_20210416!A:A,0)),"","Y")</f>
        <v/>
      </c>
      <c r="L5014" s="4" t="str">
        <f>IF(K5014="Y",VLOOKUP($A5014,SEM_20201201_20210416!$A:$G,3,FALSE),"")</f>
        <v/>
      </c>
      <c r="M5014" s="4" t="str">
        <f>IF(K5014="Y",VLOOKUP($A5014,SEM_20201201_20210416!$A:$G,4,FALSE),"")</f>
        <v/>
      </c>
      <c r="N5014" s="1" t="str">
        <f>IFERROR(VLOOKUP(A5014,SEM_20201201_20210416!A:F,6,FALSE),"")</f>
        <v/>
      </c>
      <c r="O5014" s="4" t="str">
        <f t="shared" si="394"/>
        <v/>
      </c>
      <c r="P5014" s="4" t="str">
        <f t="shared" si="395"/>
        <v/>
      </c>
    </row>
    <row r="5015" spans="1:16">
      <c r="A5015" s="3" t="s">
        <v>6090</v>
      </c>
      <c r="B5015">
        <v>1</v>
      </c>
      <c r="C5015">
        <v>0</v>
      </c>
      <c r="D5015" s="1">
        <v>0</v>
      </c>
      <c r="E5015" s="2">
        <v>6</v>
      </c>
      <c r="H5015" s="4" t="str">
        <f t="shared" si="391"/>
        <v/>
      </c>
      <c r="I5015" s="4" t="str">
        <f t="shared" si="392"/>
        <v/>
      </c>
      <c r="J5015" s="4" t="str">
        <f t="shared" si="393"/>
        <v>Y</v>
      </c>
      <c r="K5015" s="4" t="str">
        <f>IF(ISERROR(MATCH(A5015,SEM_20201201_20210416!A:A,0)),"","Y")</f>
        <v/>
      </c>
      <c r="L5015" s="4" t="str">
        <f>IF(K5015="Y",VLOOKUP($A5015,SEM_20201201_20210416!$A:$G,3,FALSE),"")</f>
        <v/>
      </c>
      <c r="M5015" s="4" t="str">
        <f>IF(K5015="Y",VLOOKUP($A5015,SEM_20201201_20210416!$A:$G,4,FALSE),"")</f>
        <v/>
      </c>
      <c r="N5015" s="1" t="str">
        <f>IFERROR(VLOOKUP(A5015,SEM_20201201_20210416!A:F,6,FALSE),"")</f>
        <v/>
      </c>
      <c r="O5015" s="4" t="str">
        <f t="shared" si="394"/>
        <v/>
      </c>
      <c r="P5015" s="4" t="str">
        <f t="shared" si="395"/>
        <v/>
      </c>
    </row>
    <row r="5016" spans="1:16">
      <c r="A5016" s="3" t="s">
        <v>6235</v>
      </c>
      <c r="B5016">
        <v>1</v>
      </c>
      <c r="C5016">
        <v>0</v>
      </c>
      <c r="D5016" s="1">
        <v>0</v>
      </c>
      <c r="E5016" s="2">
        <v>6</v>
      </c>
      <c r="H5016" s="4" t="str">
        <f t="shared" si="391"/>
        <v/>
      </c>
      <c r="I5016" s="4" t="str">
        <f t="shared" si="392"/>
        <v/>
      </c>
      <c r="J5016" s="4" t="str">
        <f t="shared" si="393"/>
        <v>Y</v>
      </c>
      <c r="K5016" s="4" t="str">
        <f>IF(ISERROR(MATCH(A5016,SEM_20201201_20210416!A:A,0)),"","Y")</f>
        <v/>
      </c>
      <c r="L5016" s="4" t="str">
        <f>IF(K5016="Y",VLOOKUP($A5016,SEM_20201201_20210416!$A:$G,3,FALSE),"")</f>
        <v/>
      </c>
      <c r="M5016" s="4" t="str">
        <f>IF(K5016="Y",VLOOKUP($A5016,SEM_20201201_20210416!$A:$G,4,FALSE),"")</f>
        <v/>
      </c>
      <c r="N5016" s="1" t="str">
        <f>IFERROR(VLOOKUP(A5016,SEM_20201201_20210416!A:F,6,FALSE),"")</f>
        <v/>
      </c>
      <c r="O5016" s="4" t="str">
        <f t="shared" si="394"/>
        <v/>
      </c>
      <c r="P5016" s="4" t="str">
        <f t="shared" si="395"/>
        <v/>
      </c>
    </row>
    <row r="5017" spans="1:16">
      <c r="A5017" s="3" t="s">
        <v>6272</v>
      </c>
      <c r="B5017">
        <v>1</v>
      </c>
      <c r="C5017">
        <v>0</v>
      </c>
      <c r="D5017" s="1">
        <v>0</v>
      </c>
      <c r="E5017" s="2">
        <v>6</v>
      </c>
      <c r="H5017" s="4" t="str">
        <f t="shared" si="391"/>
        <v/>
      </c>
      <c r="I5017" s="4" t="str">
        <f t="shared" si="392"/>
        <v/>
      </c>
      <c r="J5017" s="4" t="str">
        <f t="shared" si="393"/>
        <v>Y</v>
      </c>
      <c r="K5017" s="4" t="str">
        <f>IF(ISERROR(MATCH(A5017,SEM_20201201_20210416!A:A,0)),"","Y")</f>
        <v/>
      </c>
      <c r="L5017" s="4" t="str">
        <f>IF(K5017="Y",VLOOKUP($A5017,SEM_20201201_20210416!$A:$G,3,FALSE),"")</f>
        <v/>
      </c>
      <c r="M5017" s="4" t="str">
        <f>IF(K5017="Y",VLOOKUP($A5017,SEM_20201201_20210416!$A:$G,4,FALSE),"")</f>
        <v/>
      </c>
      <c r="N5017" s="1" t="str">
        <f>IFERROR(VLOOKUP(A5017,SEM_20201201_20210416!A:F,6,FALSE),"")</f>
        <v/>
      </c>
      <c r="O5017" s="4" t="str">
        <f t="shared" si="394"/>
        <v/>
      </c>
      <c r="P5017" s="4" t="str">
        <f t="shared" si="395"/>
        <v/>
      </c>
    </row>
    <row r="5018" spans="1:16">
      <c r="A5018" s="3" t="s">
        <v>6278</v>
      </c>
      <c r="B5018">
        <v>1</v>
      </c>
      <c r="C5018">
        <v>0</v>
      </c>
      <c r="D5018" s="1">
        <v>0</v>
      </c>
      <c r="E5018" s="2">
        <v>6</v>
      </c>
      <c r="H5018" s="4" t="str">
        <f t="shared" si="391"/>
        <v/>
      </c>
      <c r="I5018" s="4" t="str">
        <f t="shared" si="392"/>
        <v/>
      </c>
      <c r="J5018" s="4" t="str">
        <f t="shared" si="393"/>
        <v>Y</v>
      </c>
      <c r="K5018" s="4" t="str">
        <f>IF(ISERROR(MATCH(A5018,SEM_20201201_20210416!A:A,0)),"","Y")</f>
        <v/>
      </c>
      <c r="L5018" s="4" t="str">
        <f>IF(K5018="Y",VLOOKUP($A5018,SEM_20201201_20210416!$A:$G,3,FALSE),"")</f>
        <v/>
      </c>
      <c r="M5018" s="4" t="str">
        <f>IF(K5018="Y",VLOOKUP($A5018,SEM_20201201_20210416!$A:$G,4,FALSE),"")</f>
        <v/>
      </c>
      <c r="N5018" s="1" t="str">
        <f>IFERROR(VLOOKUP(A5018,SEM_20201201_20210416!A:F,6,FALSE),"")</f>
        <v/>
      </c>
      <c r="O5018" s="4" t="str">
        <f t="shared" si="394"/>
        <v/>
      </c>
      <c r="P5018" s="4" t="str">
        <f t="shared" si="395"/>
        <v/>
      </c>
    </row>
    <row r="5019" spans="1:16">
      <c r="A5019" s="3" t="s">
        <v>6362</v>
      </c>
      <c r="B5019">
        <v>1</v>
      </c>
      <c r="C5019">
        <v>0</v>
      </c>
      <c r="D5019" s="1">
        <v>0</v>
      </c>
      <c r="E5019" s="2">
        <v>6</v>
      </c>
      <c r="H5019" s="4" t="str">
        <f t="shared" si="391"/>
        <v/>
      </c>
      <c r="I5019" s="4" t="str">
        <f t="shared" si="392"/>
        <v/>
      </c>
      <c r="J5019" s="4" t="str">
        <f t="shared" si="393"/>
        <v>Y</v>
      </c>
      <c r="K5019" s="4" t="str">
        <f>IF(ISERROR(MATCH(A5019,SEM_20201201_20210416!A:A,0)),"","Y")</f>
        <v/>
      </c>
      <c r="L5019" s="4" t="str">
        <f>IF(K5019="Y",VLOOKUP($A5019,SEM_20201201_20210416!$A:$G,3,FALSE),"")</f>
        <v/>
      </c>
      <c r="M5019" s="4" t="str">
        <f>IF(K5019="Y",VLOOKUP($A5019,SEM_20201201_20210416!$A:$G,4,FALSE),"")</f>
        <v/>
      </c>
      <c r="N5019" s="1" t="str">
        <f>IFERROR(VLOOKUP(A5019,SEM_20201201_20210416!A:F,6,FALSE),"")</f>
        <v/>
      </c>
      <c r="O5019" s="4" t="str">
        <f t="shared" si="394"/>
        <v/>
      </c>
      <c r="P5019" s="4" t="str">
        <f t="shared" si="395"/>
        <v/>
      </c>
    </row>
    <row r="5020" spans="1:16">
      <c r="A5020" s="3" t="s">
        <v>6398</v>
      </c>
      <c r="B5020">
        <v>1</v>
      </c>
      <c r="C5020">
        <v>0</v>
      </c>
      <c r="D5020" s="1">
        <v>0</v>
      </c>
      <c r="E5020" s="2">
        <v>6</v>
      </c>
      <c r="H5020" s="4" t="str">
        <f t="shared" si="391"/>
        <v/>
      </c>
      <c r="I5020" s="4" t="str">
        <f t="shared" si="392"/>
        <v/>
      </c>
      <c r="J5020" s="4" t="str">
        <f t="shared" si="393"/>
        <v>Y</v>
      </c>
      <c r="K5020" s="4" t="str">
        <f>IF(ISERROR(MATCH(A5020,SEM_20201201_20210416!A:A,0)),"","Y")</f>
        <v/>
      </c>
      <c r="L5020" s="4" t="str">
        <f>IF(K5020="Y",VLOOKUP($A5020,SEM_20201201_20210416!$A:$G,3,FALSE),"")</f>
        <v/>
      </c>
      <c r="M5020" s="4" t="str">
        <f>IF(K5020="Y",VLOOKUP($A5020,SEM_20201201_20210416!$A:$G,4,FALSE),"")</f>
        <v/>
      </c>
      <c r="N5020" s="1" t="str">
        <f>IFERROR(VLOOKUP(A5020,SEM_20201201_20210416!A:F,6,FALSE),"")</f>
        <v/>
      </c>
      <c r="O5020" s="4" t="str">
        <f t="shared" si="394"/>
        <v/>
      </c>
      <c r="P5020" s="4" t="str">
        <f t="shared" si="395"/>
        <v/>
      </c>
    </row>
    <row r="5021" spans="1:16">
      <c r="A5021" s="3" t="s">
        <v>6448</v>
      </c>
      <c r="B5021">
        <v>1</v>
      </c>
      <c r="C5021">
        <v>0</v>
      </c>
      <c r="D5021" s="1">
        <v>0</v>
      </c>
      <c r="E5021" s="2">
        <v>6</v>
      </c>
      <c r="H5021" s="4" t="str">
        <f t="shared" si="391"/>
        <v/>
      </c>
      <c r="I5021" s="4" t="str">
        <f t="shared" si="392"/>
        <v/>
      </c>
      <c r="J5021" s="4" t="str">
        <f t="shared" si="393"/>
        <v>Y</v>
      </c>
      <c r="K5021" s="4" t="str">
        <f>IF(ISERROR(MATCH(A5021,SEM_20201201_20210416!A:A,0)),"","Y")</f>
        <v/>
      </c>
      <c r="L5021" s="4" t="str">
        <f>IF(K5021="Y",VLOOKUP($A5021,SEM_20201201_20210416!$A:$G,3,FALSE),"")</f>
        <v/>
      </c>
      <c r="M5021" s="4" t="str">
        <f>IF(K5021="Y",VLOOKUP($A5021,SEM_20201201_20210416!$A:$G,4,FALSE),"")</f>
        <v/>
      </c>
      <c r="N5021" s="1" t="str">
        <f>IFERROR(VLOOKUP(A5021,SEM_20201201_20210416!A:F,6,FALSE),"")</f>
        <v/>
      </c>
      <c r="O5021" s="4" t="str">
        <f t="shared" si="394"/>
        <v/>
      </c>
      <c r="P5021" s="4" t="str">
        <f t="shared" si="395"/>
        <v/>
      </c>
    </row>
    <row r="5022" spans="1:16">
      <c r="A5022" s="3" t="s">
        <v>6454</v>
      </c>
      <c r="B5022">
        <v>1</v>
      </c>
      <c r="C5022">
        <v>0</v>
      </c>
      <c r="D5022" s="1">
        <v>0</v>
      </c>
      <c r="E5022" s="2">
        <v>6</v>
      </c>
      <c r="H5022" s="4" t="str">
        <f t="shared" si="391"/>
        <v/>
      </c>
      <c r="I5022" s="4" t="str">
        <f t="shared" si="392"/>
        <v/>
      </c>
      <c r="J5022" s="4" t="str">
        <f t="shared" si="393"/>
        <v>Y</v>
      </c>
      <c r="K5022" s="4" t="str">
        <f>IF(ISERROR(MATCH(A5022,SEM_20201201_20210416!A:A,0)),"","Y")</f>
        <v/>
      </c>
      <c r="L5022" s="4" t="str">
        <f>IF(K5022="Y",VLOOKUP($A5022,SEM_20201201_20210416!$A:$G,3,FALSE),"")</f>
        <v/>
      </c>
      <c r="M5022" s="4" t="str">
        <f>IF(K5022="Y",VLOOKUP($A5022,SEM_20201201_20210416!$A:$G,4,FALSE),"")</f>
        <v/>
      </c>
      <c r="N5022" s="1" t="str">
        <f>IFERROR(VLOOKUP(A5022,SEM_20201201_20210416!A:F,6,FALSE),"")</f>
        <v/>
      </c>
      <c r="O5022" s="4" t="str">
        <f t="shared" si="394"/>
        <v/>
      </c>
      <c r="P5022" s="4" t="str">
        <f t="shared" si="395"/>
        <v/>
      </c>
    </row>
    <row r="5023" spans="1:16">
      <c r="A5023" s="3" t="s">
        <v>6466</v>
      </c>
      <c r="B5023">
        <v>1</v>
      </c>
      <c r="C5023">
        <v>0</v>
      </c>
      <c r="D5023" s="1">
        <v>0</v>
      </c>
      <c r="E5023" s="2">
        <v>6</v>
      </c>
      <c r="H5023" s="4" t="str">
        <f t="shared" si="391"/>
        <v/>
      </c>
      <c r="I5023" s="4" t="str">
        <f t="shared" si="392"/>
        <v/>
      </c>
      <c r="J5023" s="4" t="str">
        <f t="shared" si="393"/>
        <v>Y</v>
      </c>
      <c r="K5023" s="4" t="str">
        <f>IF(ISERROR(MATCH(A5023,SEM_20201201_20210416!A:A,0)),"","Y")</f>
        <v/>
      </c>
      <c r="L5023" s="4" t="str">
        <f>IF(K5023="Y",VLOOKUP($A5023,SEM_20201201_20210416!$A:$G,3,FALSE),"")</f>
        <v/>
      </c>
      <c r="M5023" s="4" t="str">
        <f>IF(K5023="Y",VLOOKUP($A5023,SEM_20201201_20210416!$A:$G,4,FALSE),"")</f>
        <v/>
      </c>
      <c r="N5023" s="1" t="str">
        <f>IFERROR(VLOOKUP(A5023,SEM_20201201_20210416!A:F,6,FALSE),"")</f>
        <v/>
      </c>
      <c r="O5023" s="4" t="str">
        <f t="shared" si="394"/>
        <v/>
      </c>
      <c r="P5023" s="4" t="str">
        <f t="shared" si="395"/>
        <v/>
      </c>
    </row>
    <row r="5024" spans="1:16">
      <c r="A5024" s="3" t="s">
        <v>6470</v>
      </c>
      <c r="B5024">
        <v>1</v>
      </c>
      <c r="C5024">
        <v>0</v>
      </c>
      <c r="D5024" s="1">
        <v>0</v>
      </c>
      <c r="E5024" s="2">
        <v>6</v>
      </c>
      <c r="H5024" s="4" t="str">
        <f t="shared" si="391"/>
        <v/>
      </c>
      <c r="I5024" s="4" t="str">
        <f t="shared" si="392"/>
        <v/>
      </c>
      <c r="J5024" s="4" t="str">
        <f t="shared" si="393"/>
        <v>Y</v>
      </c>
      <c r="K5024" s="4" t="str">
        <f>IF(ISERROR(MATCH(A5024,SEM_20201201_20210416!A:A,0)),"","Y")</f>
        <v/>
      </c>
      <c r="L5024" s="4" t="str">
        <f>IF(K5024="Y",VLOOKUP($A5024,SEM_20201201_20210416!$A:$G,3,FALSE),"")</f>
        <v/>
      </c>
      <c r="M5024" s="4" t="str">
        <f>IF(K5024="Y",VLOOKUP($A5024,SEM_20201201_20210416!$A:$G,4,FALSE),"")</f>
        <v/>
      </c>
      <c r="N5024" s="1" t="str">
        <f>IFERROR(VLOOKUP(A5024,SEM_20201201_20210416!A:F,6,FALSE),"")</f>
        <v/>
      </c>
      <c r="O5024" s="4" t="str">
        <f t="shared" si="394"/>
        <v/>
      </c>
      <c r="P5024" s="4" t="str">
        <f t="shared" si="395"/>
        <v/>
      </c>
    </row>
    <row r="5025" spans="1:16">
      <c r="A5025" s="3" t="s">
        <v>6502</v>
      </c>
      <c r="B5025">
        <v>1</v>
      </c>
      <c r="C5025">
        <v>0</v>
      </c>
      <c r="D5025" s="1">
        <v>0</v>
      </c>
      <c r="E5025" s="2">
        <v>6</v>
      </c>
      <c r="H5025" s="4" t="str">
        <f t="shared" si="391"/>
        <v/>
      </c>
      <c r="I5025" s="4" t="str">
        <f t="shared" si="392"/>
        <v/>
      </c>
      <c r="J5025" s="4" t="str">
        <f t="shared" si="393"/>
        <v>Y</v>
      </c>
      <c r="K5025" s="4" t="str">
        <f>IF(ISERROR(MATCH(A5025,SEM_20201201_20210416!A:A,0)),"","Y")</f>
        <v/>
      </c>
      <c r="L5025" s="4" t="str">
        <f>IF(K5025="Y",VLOOKUP($A5025,SEM_20201201_20210416!$A:$G,3,FALSE),"")</f>
        <v/>
      </c>
      <c r="M5025" s="4" t="str">
        <f>IF(K5025="Y",VLOOKUP($A5025,SEM_20201201_20210416!$A:$G,4,FALSE),"")</f>
        <v/>
      </c>
      <c r="N5025" s="1" t="str">
        <f>IFERROR(VLOOKUP(A5025,SEM_20201201_20210416!A:F,6,FALSE),"")</f>
        <v/>
      </c>
      <c r="O5025" s="4" t="str">
        <f t="shared" si="394"/>
        <v/>
      </c>
      <c r="P5025" s="4" t="str">
        <f t="shared" si="395"/>
        <v/>
      </c>
    </row>
    <row r="5026" spans="1:16">
      <c r="A5026" s="3" t="s">
        <v>6515</v>
      </c>
      <c r="B5026">
        <v>1</v>
      </c>
      <c r="C5026">
        <v>0</v>
      </c>
      <c r="D5026" s="1">
        <v>0</v>
      </c>
      <c r="E5026" s="2">
        <v>6</v>
      </c>
      <c r="H5026" s="4" t="str">
        <f t="shared" si="391"/>
        <v/>
      </c>
      <c r="I5026" s="4" t="str">
        <f t="shared" si="392"/>
        <v/>
      </c>
      <c r="J5026" s="4" t="str">
        <f t="shared" si="393"/>
        <v>Y</v>
      </c>
      <c r="K5026" s="4" t="str">
        <f>IF(ISERROR(MATCH(A5026,SEM_20201201_20210416!A:A,0)),"","Y")</f>
        <v/>
      </c>
      <c r="L5026" s="4" t="str">
        <f>IF(K5026="Y",VLOOKUP($A5026,SEM_20201201_20210416!$A:$G,3,FALSE),"")</f>
        <v/>
      </c>
      <c r="M5026" s="4" t="str">
        <f>IF(K5026="Y",VLOOKUP($A5026,SEM_20201201_20210416!$A:$G,4,FALSE),"")</f>
        <v/>
      </c>
      <c r="N5026" s="1" t="str">
        <f>IFERROR(VLOOKUP(A5026,SEM_20201201_20210416!A:F,6,FALSE),"")</f>
        <v/>
      </c>
      <c r="O5026" s="4" t="str">
        <f t="shared" si="394"/>
        <v/>
      </c>
      <c r="P5026" s="4" t="str">
        <f t="shared" si="395"/>
        <v/>
      </c>
    </row>
    <row r="5027" spans="1:16">
      <c r="A5027" s="3" t="s">
        <v>6525</v>
      </c>
      <c r="B5027">
        <v>1</v>
      </c>
      <c r="C5027">
        <v>0</v>
      </c>
      <c r="D5027" s="1">
        <v>0</v>
      </c>
      <c r="E5027" s="2">
        <v>6</v>
      </c>
      <c r="H5027" s="4" t="str">
        <f t="shared" si="391"/>
        <v/>
      </c>
      <c r="I5027" s="4" t="str">
        <f t="shared" si="392"/>
        <v/>
      </c>
      <c r="J5027" s="4" t="str">
        <f t="shared" si="393"/>
        <v>Y</v>
      </c>
      <c r="K5027" s="4" t="str">
        <f>IF(ISERROR(MATCH(A5027,SEM_20201201_20210416!A:A,0)),"","Y")</f>
        <v/>
      </c>
      <c r="L5027" s="4" t="str">
        <f>IF(K5027="Y",VLOOKUP($A5027,SEM_20201201_20210416!$A:$G,3,FALSE),"")</f>
        <v/>
      </c>
      <c r="M5027" s="4" t="str">
        <f>IF(K5027="Y",VLOOKUP($A5027,SEM_20201201_20210416!$A:$G,4,FALSE),"")</f>
        <v/>
      </c>
      <c r="N5027" s="1" t="str">
        <f>IFERROR(VLOOKUP(A5027,SEM_20201201_20210416!A:F,6,FALSE),"")</f>
        <v/>
      </c>
      <c r="O5027" s="4" t="str">
        <f t="shared" si="394"/>
        <v/>
      </c>
      <c r="P5027" s="4" t="str">
        <f t="shared" si="395"/>
        <v/>
      </c>
    </row>
    <row r="5028" spans="1:16">
      <c r="A5028" s="3" t="s">
        <v>6581</v>
      </c>
      <c r="B5028">
        <v>1</v>
      </c>
      <c r="C5028">
        <v>0</v>
      </c>
      <c r="D5028" s="1">
        <v>0</v>
      </c>
      <c r="E5028" s="2">
        <v>6</v>
      </c>
      <c r="H5028" s="4" t="str">
        <f t="shared" si="391"/>
        <v/>
      </c>
      <c r="I5028" s="4" t="str">
        <f t="shared" si="392"/>
        <v/>
      </c>
      <c r="J5028" s="4" t="str">
        <f t="shared" si="393"/>
        <v>Y</v>
      </c>
      <c r="K5028" s="4" t="str">
        <f>IF(ISERROR(MATCH(A5028,SEM_20201201_20210416!A:A,0)),"","Y")</f>
        <v/>
      </c>
      <c r="L5028" s="4" t="str">
        <f>IF(K5028="Y",VLOOKUP($A5028,SEM_20201201_20210416!$A:$G,3,FALSE),"")</f>
        <v/>
      </c>
      <c r="M5028" s="4" t="str">
        <f>IF(K5028="Y",VLOOKUP($A5028,SEM_20201201_20210416!$A:$G,4,FALSE),"")</f>
        <v/>
      </c>
      <c r="N5028" s="1" t="str">
        <f>IFERROR(VLOOKUP(A5028,SEM_20201201_20210416!A:F,6,FALSE),"")</f>
        <v/>
      </c>
      <c r="O5028" s="4" t="str">
        <f t="shared" si="394"/>
        <v/>
      </c>
      <c r="P5028" s="4" t="str">
        <f t="shared" si="395"/>
        <v/>
      </c>
    </row>
    <row r="5029" spans="1:16">
      <c r="A5029" s="3" t="s">
        <v>6046</v>
      </c>
      <c r="B5029">
        <v>1</v>
      </c>
      <c r="C5029">
        <v>1</v>
      </c>
      <c r="D5029" s="1">
        <v>1</v>
      </c>
      <c r="E5029" s="2">
        <v>7</v>
      </c>
      <c r="H5029" s="4" t="str">
        <f t="shared" si="391"/>
        <v/>
      </c>
      <c r="I5029" s="4" t="str">
        <f t="shared" si="392"/>
        <v/>
      </c>
      <c r="J5029" s="4" t="str">
        <f t="shared" si="393"/>
        <v/>
      </c>
      <c r="K5029" s="4" t="str">
        <f>IF(ISERROR(MATCH(A5029,SEM_20201201_20210416!A:A,0)),"","Y")</f>
        <v/>
      </c>
      <c r="L5029" s="4" t="str">
        <f>IF(K5029="Y",VLOOKUP($A5029,SEM_20201201_20210416!$A:$G,3,FALSE),"")</f>
        <v/>
      </c>
      <c r="M5029" s="4" t="str">
        <f>IF(K5029="Y",VLOOKUP($A5029,SEM_20201201_20210416!$A:$G,4,FALSE),"")</f>
        <v/>
      </c>
      <c r="N5029" s="1" t="str">
        <f>IFERROR(VLOOKUP(A5029,SEM_20201201_20210416!A:F,6,FALSE),"")</f>
        <v/>
      </c>
      <c r="O5029" s="4" t="str">
        <f t="shared" si="394"/>
        <v/>
      </c>
      <c r="P5029" s="4" t="str">
        <f t="shared" si="395"/>
        <v/>
      </c>
    </row>
    <row r="5030" spans="1:16">
      <c r="A5030" s="3" t="s">
        <v>6102</v>
      </c>
      <c r="B5030">
        <v>1</v>
      </c>
      <c r="C5030">
        <v>1</v>
      </c>
      <c r="D5030" s="1">
        <v>1</v>
      </c>
      <c r="E5030" s="2">
        <v>7</v>
      </c>
      <c r="H5030" s="4" t="str">
        <f t="shared" si="391"/>
        <v/>
      </c>
      <c r="I5030" s="4" t="str">
        <f t="shared" si="392"/>
        <v/>
      </c>
      <c r="J5030" s="4" t="str">
        <f t="shared" si="393"/>
        <v/>
      </c>
      <c r="K5030" s="4" t="str">
        <f>IF(ISERROR(MATCH(A5030,SEM_20201201_20210416!A:A,0)),"","Y")</f>
        <v/>
      </c>
      <c r="L5030" s="4" t="str">
        <f>IF(K5030="Y",VLOOKUP($A5030,SEM_20201201_20210416!$A:$G,3,FALSE),"")</f>
        <v/>
      </c>
      <c r="M5030" s="4" t="str">
        <f>IF(K5030="Y",VLOOKUP($A5030,SEM_20201201_20210416!$A:$G,4,FALSE),"")</f>
        <v/>
      </c>
      <c r="N5030" s="1" t="str">
        <f>IFERROR(VLOOKUP(A5030,SEM_20201201_20210416!A:F,6,FALSE),"")</f>
        <v/>
      </c>
      <c r="O5030" s="4" t="str">
        <f t="shared" si="394"/>
        <v/>
      </c>
      <c r="P5030" s="4" t="str">
        <f t="shared" si="395"/>
        <v/>
      </c>
    </row>
    <row r="5031" spans="1:16">
      <c r="A5031" s="3" t="s">
        <v>6248</v>
      </c>
      <c r="B5031">
        <v>1</v>
      </c>
      <c r="C5031">
        <v>1</v>
      </c>
      <c r="D5031" s="1">
        <v>1</v>
      </c>
      <c r="E5031" s="2">
        <v>7</v>
      </c>
      <c r="H5031" s="4" t="str">
        <f t="shared" si="391"/>
        <v/>
      </c>
      <c r="I5031" s="4" t="str">
        <f t="shared" si="392"/>
        <v/>
      </c>
      <c r="J5031" s="4" t="str">
        <f t="shared" si="393"/>
        <v/>
      </c>
      <c r="K5031" s="4" t="str">
        <f>IF(ISERROR(MATCH(A5031,SEM_20201201_20210416!A:A,0)),"","Y")</f>
        <v/>
      </c>
      <c r="L5031" s="4" t="str">
        <f>IF(K5031="Y",VLOOKUP($A5031,SEM_20201201_20210416!$A:$G,3,FALSE),"")</f>
        <v/>
      </c>
      <c r="M5031" s="4" t="str">
        <f>IF(K5031="Y",VLOOKUP($A5031,SEM_20201201_20210416!$A:$G,4,FALSE),"")</f>
        <v/>
      </c>
      <c r="N5031" s="1" t="str">
        <f>IFERROR(VLOOKUP(A5031,SEM_20201201_20210416!A:F,6,FALSE),"")</f>
        <v/>
      </c>
      <c r="O5031" s="4" t="str">
        <f t="shared" si="394"/>
        <v/>
      </c>
      <c r="P5031" s="4" t="str">
        <f t="shared" si="395"/>
        <v/>
      </c>
    </row>
    <row r="5032" spans="1:16">
      <c r="A5032" s="3" t="s">
        <v>6456</v>
      </c>
      <c r="B5032">
        <v>1</v>
      </c>
      <c r="C5032">
        <v>1</v>
      </c>
      <c r="D5032" s="1">
        <v>1</v>
      </c>
      <c r="E5032" s="2">
        <v>7</v>
      </c>
      <c r="H5032" s="4" t="str">
        <f t="shared" si="391"/>
        <v/>
      </c>
      <c r="I5032" s="4" t="str">
        <f t="shared" si="392"/>
        <v/>
      </c>
      <c r="J5032" s="4" t="str">
        <f t="shared" si="393"/>
        <v/>
      </c>
      <c r="K5032" s="4" t="str">
        <f>IF(ISERROR(MATCH(A5032,SEM_20201201_20210416!A:A,0)),"","Y")</f>
        <v/>
      </c>
      <c r="L5032" s="4" t="str">
        <f>IF(K5032="Y",VLOOKUP($A5032,SEM_20201201_20210416!$A:$G,3,FALSE),"")</f>
        <v/>
      </c>
      <c r="M5032" s="4" t="str">
        <f>IF(K5032="Y",VLOOKUP($A5032,SEM_20201201_20210416!$A:$G,4,FALSE),"")</f>
        <v/>
      </c>
      <c r="N5032" s="1" t="str">
        <f>IFERROR(VLOOKUP(A5032,SEM_20201201_20210416!A:F,6,FALSE),"")</f>
        <v/>
      </c>
      <c r="O5032" s="4" t="str">
        <f t="shared" si="394"/>
        <v/>
      </c>
      <c r="P5032" s="4" t="str">
        <f t="shared" si="395"/>
        <v/>
      </c>
    </row>
    <row r="5033" spans="1:16">
      <c r="A5033" s="3" t="s">
        <v>4599</v>
      </c>
      <c r="B5033">
        <v>1</v>
      </c>
      <c r="C5033">
        <v>0</v>
      </c>
      <c r="D5033" s="1">
        <v>0</v>
      </c>
      <c r="E5033" s="2">
        <v>7</v>
      </c>
      <c r="H5033" s="4" t="str">
        <f t="shared" si="391"/>
        <v/>
      </c>
      <c r="I5033" s="4" t="str">
        <f t="shared" si="392"/>
        <v/>
      </c>
      <c r="J5033" s="4" t="str">
        <f t="shared" si="393"/>
        <v/>
      </c>
      <c r="K5033" s="4" t="str">
        <f>IF(ISERROR(MATCH(A5033,SEM_20201201_20210416!A:A,0)),"","Y")</f>
        <v/>
      </c>
      <c r="L5033" s="4" t="str">
        <f>IF(K5033="Y",VLOOKUP($A5033,SEM_20201201_20210416!$A:$G,3,FALSE),"")</f>
        <v/>
      </c>
      <c r="M5033" s="4" t="str">
        <f>IF(K5033="Y",VLOOKUP($A5033,SEM_20201201_20210416!$A:$G,4,FALSE),"")</f>
        <v/>
      </c>
      <c r="N5033" s="1" t="str">
        <f>IFERROR(VLOOKUP(A5033,SEM_20201201_20210416!A:F,6,FALSE),"")</f>
        <v/>
      </c>
      <c r="O5033" s="4" t="str">
        <f t="shared" si="394"/>
        <v/>
      </c>
      <c r="P5033" s="4" t="str">
        <f t="shared" si="395"/>
        <v/>
      </c>
    </row>
    <row r="5034" spans="1:16">
      <c r="A5034" s="3" t="s">
        <v>4622</v>
      </c>
      <c r="B5034">
        <v>1</v>
      </c>
      <c r="C5034">
        <v>0</v>
      </c>
      <c r="D5034" s="1">
        <v>0</v>
      </c>
      <c r="E5034" s="2">
        <v>7</v>
      </c>
      <c r="H5034" s="4" t="str">
        <f t="shared" si="391"/>
        <v/>
      </c>
      <c r="I5034" s="4" t="str">
        <f t="shared" si="392"/>
        <v/>
      </c>
      <c r="J5034" s="4" t="str">
        <f t="shared" si="393"/>
        <v/>
      </c>
      <c r="K5034" s="4" t="str">
        <f>IF(ISERROR(MATCH(A5034,SEM_20201201_20210416!A:A,0)),"","Y")</f>
        <v/>
      </c>
      <c r="L5034" s="4" t="str">
        <f>IF(K5034="Y",VLOOKUP($A5034,SEM_20201201_20210416!$A:$G,3,FALSE),"")</f>
        <v/>
      </c>
      <c r="M5034" s="4" t="str">
        <f>IF(K5034="Y",VLOOKUP($A5034,SEM_20201201_20210416!$A:$G,4,FALSE),"")</f>
        <v/>
      </c>
      <c r="N5034" s="1" t="str">
        <f>IFERROR(VLOOKUP(A5034,SEM_20201201_20210416!A:F,6,FALSE),"")</f>
        <v/>
      </c>
      <c r="O5034" s="4" t="str">
        <f t="shared" si="394"/>
        <v/>
      </c>
      <c r="P5034" s="4" t="str">
        <f t="shared" si="395"/>
        <v/>
      </c>
    </row>
    <row r="5035" spans="1:16">
      <c r="A5035" s="3" t="s">
        <v>4684</v>
      </c>
      <c r="B5035">
        <v>1</v>
      </c>
      <c r="C5035">
        <v>0</v>
      </c>
      <c r="D5035" s="1">
        <v>0</v>
      </c>
      <c r="E5035" s="2">
        <v>7</v>
      </c>
      <c r="H5035" s="4" t="str">
        <f t="shared" si="391"/>
        <v/>
      </c>
      <c r="I5035" s="4" t="str">
        <f t="shared" si="392"/>
        <v/>
      </c>
      <c r="J5035" s="4" t="str">
        <f t="shared" si="393"/>
        <v/>
      </c>
      <c r="K5035" s="4" t="str">
        <f>IF(ISERROR(MATCH(A5035,SEM_20201201_20210416!A:A,0)),"","Y")</f>
        <v/>
      </c>
      <c r="L5035" s="4" t="str">
        <f>IF(K5035="Y",VLOOKUP($A5035,SEM_20201201_20210416!$A:$G,3,FALSE),"")</f>
        <v/>
      </c>
      <c r="M5035" s="4" t="str">
        <f>IF(K5035="Y",VLOOKUP($A5035,SEM_20201201_20210416!$A:$G,4,FALSE),"")</f>
        <v/>
      </c>
      <c r="N5035" s="1" t="str">
        <f>IFERROR(VLOOKUP(A5035,SEM_20201201_20210416!A:F,6,FALSE),"")</f>
        <v/>
      </c>
      <c r="O5035" s="4" t="str">
        <f t="shared" si="394"/>
        <v/>
      </c>
      <c r="P5035" s="4" t="str">
        <f t="shared" si="395"/>
        <v/>
      </c>
    </row>
    <row r="5036" spans="1:16">
      <c r="A5036" s="3" t="s">
        <v>4709</v>
      </c>
      <c r="B5036">
        <v>1</v>
      </c>
      <c r="C5036">
        <v>0</v>
      </c>
      <c r="D5036" s="1">
        <v>0</v>
      </c>
      <c r="E5036" s="2">
        <v>7</v>
      </c>
      <c r="H5036" s="4" t="str">
        <f t="shared" si="391"/>
        <v/>
      </c>
      <c r="I5036" s="4" t="str">
        <f t="shared" si="392"/>
        <v/>
      </c>
      <c r="J5036" s="4" t="str">
        <f t="shared" si="393"/>
        <v/>
      </c>
      <c r="K5036" s="4" t="str">
        <f>IF(ISERROR(MATCH(A5036,SEM_20201201_20210416!A:A,0)),"","Y")</f>
        <v/>
      </c>
      <c r="L5036" s="4" t="str">
        <f>IF(K5036="Y",VLOOKUP($A5036,SEM_20201201_20210416!$A:$G,3,FALSE),"")</f>
        <v/>
      </c>
      <c r="M5036" s="4" t="str">
        <f>IF(K5036="Y",VLOOKUP($A5036,SEM_20201201_20210416!$A:$G,4,FALSE),"")</f>
        <v/>
      </c>
      <c r="N5036" s="1" t="str">
        <f>IFERROR(VLOOKUP(A5036,SEM_20201201_20210416!A:F,6,FALSE),"")</f>
        <v/>
      </c>
      <c r="O5036" s="4" t="str">
        <f t="shared" si="394"/>
        <v/>
      </c>
      <c r="P5036" s="4" t="str">
        <f t="shared" si="395"/>
        <v/>
      </c>
    </row>
    <row r="5037" spans="1:16">
      <c r="A5037" s="3" t="s">
        <v>4769</v>
      </c>
      <c r="B5037">
        <v>1</v>
      </c>
      <c r="C5037">
        <v>0</v>
      </c>
      <c r="D5037" s="1">
        <v>0</v>
      </c>
      <c r="E5037" s="2">
        <v>7</v>
      </c>
      <c r="H5037" s="4" t="str">
        <f t="shared" si="391"/>
        <v/>
      </c>
      <c r="I5037" s="4" t="str">
        <f t="shared" si="392"/>
        <v/>
      </c>
      <c r="J5037" s="4" t="str">
        <f t="shared" si="393"/>
        <v/>
      </c>
      <c r="K5037" s="4" t="str">
        <f>IF(ISERROR(MATCH(A5037,SEM_20201201_20210416!A:A,0)),"","Y")</f>
        <v/>
      </c>
      <c r="L5037" s="4" t="str">
        <f>IF(K5037="Y",VLOOKUP($A5037,SEM_20201201_20210416!$A:$G,3,FALSE),"")</f>
        <v/>
      </c>
      <c r="M5037" s="4" t="str">
        <f>IF(K5037="Y",VLOOKUP($A5037,SEM_20201201_20210416!$A:$G,4,FALSE),"")</f>
        <v/>
      </c>
      <c r="N5037" s="1" t="str">
        <f>IFERROR(VLOOKUP(A5037,SEM_20201201_20210416!A:F,6,FALSE),"")</f>
        <v/>
      </c>
      <c r="O5037" s="4" t="str">
        <f t="shared" si="394"/>
        <v/>
      </c>
      <c r="P5037" s="4" t="str">
        <f t="shared" si="395"/>
        <v/>
      </c>
    </row>
    <row r="5038" spans="1:16">
      <c r="A5038" s="3" t="s">
        <v>4776</v>
      </c>
      <c r="B5038">
        <v>1</v>
      </c>
      <c r="C5038">
        <v>0</v>
      </c>
      <c r="D5038" s="1">
        <v>0</v>
      </c>
      <c r="E5038" s="2">
        <v>7</v>
      </c>
      <c r="H5038" s="4" t="str">
        <f t="shared" si="391"/>
        <v/>
      </c>
      <c r="I5038" s="4" t="str">
        <f t="shared" si="392"/>
        <v/>
      </c>
      <c r="J5038" s="4" t="str">
        <f t="shared" si="393"/>
        <v/>
      </c>
      <c r="K5038" s="4" t="str">
        <f>IF(ISERROR(MATCH(A5038,SEM_20201201_20210416!A:A,0)),"","Y")</f>
        <v/>
      </c>
      <c r="L5038" s="4" t="str">
        <f>IF(K5038="Y",VLOOKUP($A5038,SEM_20201201_20210416!$A:$G,3,FALSE),"")</f>
        <v/>
      </c>
      <c r="M5038" s="4" t="str">
        <f>IF(K5038="Y",VLOOKUP($A5038,SEM_20201201_20210416!$A:$G,4,FALSE),"")</f>
        <v/>
      </c>
      <c r="N5038" s="1" t="str">
        <f>IFERROR(VLOOKUP(A5038,SEM_20201201_20210416!A:F,6,FALSE),"")</f>
        <v/>
      </c>
      <c r="O5038" s="4" t="str">
        <f t="shared" si="394"/>
        <v/>
      </c>
      <c r="P5038" s="4" t="str">
        <f t="shared" si="395"/>
        <v/>
      </c>
    </row>
    <row r="5039" spans="1:16">
      <c r="A5039" s="3" t="s">
        <v>4787</v>
      </c>
      <c r="B5039">
        <v>1</v>
      </c>
      <c r="C5039">
        <v>0</v>
      </c>
      <c r="D5039" s="1">
        <v>0</v>
      </c>
      <c r="E5039" s="2">
        <v>7</v>
      </c>
      <c r="H5039" s="4" t="str">
        <f t="shared" si="391"/>
        <v/>
      </c>
      <c r="I5039" s="4" t="str">
        <f t="shared" si="392"/>
        <v/>
      </c>
      <c r="J5039" s="4" t="str">
        <f t="shared" si="393"/>
        <v/>
      </c>
      <c r="K5039" s="4" t="str">
        <f>IF(ISERROR(MATCH(A5039,SEM_20201201_20210416!A:A,0)),"","Y")</f>
        <v/>
      </c>
      <c r="L5039" s="4" t="str">
        <f>IF(K5039="Y",VLOOKUP($A5039,SEM_20201201_20210416!$A:$G,3,FALSE),"")</f>
        <v/>
      </c>
      <c r="M5039" s="4" t="str">
        <f>IF(K5039="Y",VLOOKUP($A5039,SEM_20201201_20210416!$A:$G,4,FALSE),"")</f>
        <v/>
      </c>
      <c r="N5039" s="1" t="str">
        <f>IFERROR(VLOOKUP(A5039,SEM_20201201_20210416!A:F,6,FALSE),"")</f>
        <v/>
      </c>
      <c r="O5039" s="4" t="str">
        <f t="shared" si="394"/>
        <v/>
      </c>
      <c r="P5039" s="4" t="str">
        <f t="shared" si="395"/>
        <v/>
      </c>
    </row>
    <row r="5040" spans="1:16">
      <c r="A5040" s="3" t="s">
        <v>4833</v>
      </c>
      <c r="B5040">
        <v>1</v>
      </c>
      <c r="C5040">
        <v>0</v>
      </c>
      <c r="D5040" s="1">
        <v>0</v>
      </c>
      <c r="E5040" s="2">
        <v>7</v>
      </c>
      <c r="H5040" s="4" t="str">
        <f t="shared" si="391"/>
        <v/>
      </c>
      <c r="I5040" s="4" t="str">
        <f t="shared" si="392"/>
        <v/>
      </c>
      <c r="J5040" s="4" t="str">
        <f t="shared" si="393"/>
        <v/>
      </c>
      <c r="K5040" s="4" t="str">
        <f>IF(ISERROR(MATCH(A5040,SEM_20201201_20210416!A:A,0)),"","Y")</f>
        <v/>
      </c>
      <c r="L5040" s="4" t="str">
        <f>IF(K5040="Y",VLOOKUP($A5040,SEM_20201201_20210416!$A:$G,3,FALSE),"")</f>
        <v/>
      </c>
      <c r="M5040" s="4" t="str">
        <f>IF(K5040="Y",VLOOKUP($A5040,SEM_20201201_20210416!$A:$G,4,FALSE),"")</f>
        <v/>
      </c>
      <c r="N5040" s="1" t="str">
        <f>IFERROR(VLOOKUP(A5040,SEM_20201201_20210416!A:F,6,FALSE),"")</f>
        <v/>
      </c>
      <c r="O5040" s="4" t="str">
        <f t="shared" si="394"/>
        <v/>
      </c>
      <c r="P5040" s="4" t="str">
        <f t="shared" si="395"/>
        <v/>
      </c>
    </row>
    <row r="5041" spans="1:16">
      <c r="A5041" s="3" t="s">
        <v>4842</v>
      </c>
      <c r="B5041">
        <v>1</v>
      </c>
      <c r="C5041">
        <v>0</v>
      </c>
      <c r="D5041" s="1">
        <v>0</v>
      </c>
      <c r="E5041" s="2">
        <v>7</v>
      </c>
      <c r="H5041" s="4" t="str">
        <f t="shared" si="391"/>
        <v/>
      </c>
      <c r="I5041" s="4" t="str">
        <f t="shared" si="392"/>
        <v/>
      </c>
      <c r="J5041" s="4" t="str">
        <f t="shared" si="393"/>
        <v/>
      </c>
      <c r="K5041" s="4" t="str">
        <f>IF(ISERROR(MATCH(A5041,SEM_20201201_20210416!A:A,0)),"","Y")</f>
        <v/>
      </c>
      <c r="L5041" s="4" t="str">
        <f>IF(K5041="Y",VLOOKUP($A5041,SEM_20201201_20210416!$A:$G,3,FALSE),"")</f>
        <v/>
      </c>
      <c r="M5041" s="4" t="str">
        <f>IF(K5041="Y",VLOOKUP($A5041,SEM_20201201_20210416!$A:$G,4,FALSE),"")</f>
        <v/>
      </c>
      <c r="N5041" s="1" t="str">
        <f>IFERROR(VLOOKUP(A5041,SEM_20201201_20210416!A:F,6,FALSE),"")</f>
        <v/>
      </c>
      <c r="O5041" s="4" t="str">
        <f t="shared" si="394"/>
        <v/>
      </c>
      <c r="P5041" s="4" t="str">
        <f t="shared" si="395"/>
        <v/>
      </c>
    </row>
    <row r="5042" spans="1:16">
      <c r="A5042" s="3" t="s">
        <v>4892</v>
      </c>
      <c r="B5042">
        <v>1</v>
      </c>
      <c r="C5042">
        <v>0</v>
      </c>
      <c r="D5042" s="1">
        <v>0</v>
      </c>
      <c r="E5042" s="2">
        <v>7</v>
      </c>
      <c r="H5042" s="4" t="str">
        <f t="shared" si="391"/>
        <v/>
      </c>
      <c r="I5042" s="4" t="str">
        <f t="shared" si="392"/>
        <v/>
      </c>
      <c r="J5042" s="4" t="str">
        <f t="shared" si="393"/>
        <v/>
      </c>
      <c r="K5042" s="4" t="str">
        <f>IF(ISERROR(MATCH(A5042,SEM_20201201_20210416!A:A,0)),"","Y")</f>
        <v/>
      </c>
      <c r="L5042" s="4" t="str">
        <f>IF(K5042="Y",VLOOKUP($A5042,SEM_20201201_20210416!$A:$G,3,FALSE),"")</f>
        <v/>
      </c>
      <c r="M5042" s="4" t="str">
        <f>IF(K5042="Y",VLOOKUP($A5042,SEM_20201201_20210416!$A:$G,4,FALSE),"")</f>
        <v/>
      </c>
      <c r="N5042" s="1" t="str">
        <f>IFERROR(VLOOKUP(A5042,SEM_20201201_20210416!A:F,6,FALSE),"")</f>
        <v/>
      </c>
      <c r="O5042" s="4" t="str">
        <f t="shared" si="394"/>
        <v/>
      </c>
      <c r="P5042" s="4" t="str">
        <f t="shared" si="395"/>
        <v/>
      </c>
    </row>
    <row r="5043" spans="1:16">
      <c r="A5043" s="3" t="s">
        <v>4949</v>
      </c>
      <c r="B5043">
        <v>1</v>
      </c>
      <c r="C5043">
        <v>0</v>
      </c>
      <c r="D5043" s="1">
        <v>0</v>
      </c>
      <c r="E5043" s="2">
        <v>7</v>
      </c>
      <c r="H5043" s="4" t="str">
        <f t="shared" si="391"/>
        <v/>
      </c>
      <c r="I5043" s="4" t="str">
        <f t="shared" si="392"/>
        <v/>
      </c>
      <c r="J5043" s="4" t="str">
        <f t="shared" si="393"/>
        <v/>
      </c>
      <c r="K5043" s="4" t="str">
        <f>IF(ISERROR(MATCH(A5043,SEM_20201201_20210416!A:A,0)),"","Y")</f>
        <v/>
      </c>
      <c r="L5043" s="4" t="str">
        <f>IF(K5043="Y",VLOOKUP($A5043,SEM_20201201_20210416!$A:$G,3,FALSE),"")</f>
        <v/>
      </c>
      <c r="M5043" s="4" t="str">
        <f>IF(K5043="Y",VLOOKUP($A5043,SEM_20201201_20210416!$A:$G,4,FALSE),"")</f>
        <v/>
      </c>
      <c r="N5043" s="1" t="str">
        <f>IFERROR(VLOOKUP(A5043,SEM_20201201_20210416!A:F,6,FALSE),"")</f>
        <v/>
      </c>
      <c r="O5043" s="4" t="str">
        <f t="shared" si="394"/>
        <v/>
      </c>
      <c r="P5043" s="4" t="str">
        <f t="shared" si="395"/>
        <v/>
      </c>
    </row>
    <row r="5044" spans="1:16">
      <c r="A5044" s="3" t="s">
        <v>5026</v>
      </c>
      <c r="B5044">
        <v>1</v>
      </c>
      <c r="C5044">
        <v>0</v>
      </c>
      <c r="D5044" s="1">
        <v>0</v>
      </c>
      <c r="E5044" s="2">
        <v>7</v>
      </c>
      <c r="H5044" s="4" t="str">
        <f t="shared" si="391"/>
        <v/>
      </c>
      <c r="I5044" s="4" t="str">
        <f t="shared" si="392"/>
        <v/>
      </c>
      <c r="J5044" s="4" t="str">
        <f t="shared" si="393"/>
        <v/>
      </c>
      <c r="K5044" s="4" t="str">
        <f>IF(ISERROR(MATCH(A5044,SEM_20201201_20210416!A:A,0)),"","Y")</f>
        <v/>
      </c>
      <c r="L5044" s="4" t="str">
        <f>IF(K5044="Y",VLOOKUP($A5044,SEM_20201201_20210416!$A:$G,3,FALSE),"")</f>
        <v/>
      </c>
      <c r="M5044" s="4" t="str">
        <f>IF(K5044="Y",VLOOKUP($A5044,SEM_20201201_20210416!$A:$G,4,FALSE),"")</f>
        <v/>
      </c>
      <c r="N5044" s="1" t="str">
        <f>IFERROR(VLOOKUP(A5044,SEM_20201201_20210416!A:F,6,FALSE),"")</f>
        <v/>
      </c>
      <c r="O5044" s="4" t="str">
        <f t="shared" si="394"/>
        <v/>
      </c>
      <c r="P5044" s="4" t="str">
        <f t="shared" si="395"/>
        <v/>
      </c>
    </row>
    <row r="5045" spans="1:16">
      <c r="A5045" s="3" t="s">
        <v>5042</v>
      </c>
      <c r="B5045">
        <v>1</v>
      </c>
      <c r="C5045">
        <v>0</v>
      </c>
      <c r="D5045" s="1">
        <v>0</v>
      </c>
      <c r="E5045" s="2">
        <v>7</v>
      </c>
      <c r="H5045" s="4" t="str">
        <f t="shared" si="391"/>
        <v/>
      </c>
      <c r="I5045" s="4" t="str">
        <f t="shared" si="392"/>
        <v/>
      </c>
      <c r="J5045" s="4" t="str">
        <f t="shared" si="393"/>
        <v/>
      </c>
      <c r="K5045" s="4" t="str">
        <f>IF(ISERROR(MATCH(A5045,SEM_20201201_20210416!A:A,0)),"","Y")</f>
        <v/>
      </c>
      <c r="L5045" s="4" t="str">
        <f>IF(K5045="Y",VLOOKUP($A5045,SEM_20201201_20210416!$A:$G,3,FALSE),"")</f>
        <v/>
      </c>
      <c r="M5045" s="4" t="str">
        <f>IF(K5045="Y",VLOOKUP($A5045,SEM_20201201_20210416!$A:$G,4,FALSE),"")</f>
        <v/>
      </c>
      <c r="N5045" s="1" t="str">
        <f>IFERROR(VLOOKUP(A5045,SEM_20201201_20210416!A:F,6,FALSE),"")</f>
        <v/>
      </c>
      <c r="O5045" s="4" t="str">
        <f t="shared" si="394"/>
        <v/>
      </c>
      <c r="P5045" s="4" t="str">
        <f t="shared" si="395"/>
        <v/>
      </c>
    </row>
    <row r="5046" spans="1:16">
      <c r="A5046" s="3" t="s">
        <v>5079</v>
      </c>
      <c r="B5046">
        <v>1</v>
      </c>
      <c r="C5046">
        <v>0</v>
      </c>
      <c r="D5046" s="1">
        <v>0</v>
      </c>
      <c r="E5046" s="2">
        <v>7</v>
      </c>
      <c r="H5046" s="4" t="str">
        <f t="shared" si="391"/>
        <v/>
      </c>
      <c r="I5046" s="4" t="str">
        <f t="shared" si="392"/>
        <v/>
      </c>
      <c r="J5046" s="4" t="str">
        <f t="shared" si="393"/>
        <v/>
      </c>
      <c r="K5046" s="4" t="str">
        <f>IF(ISERROR(MATCH(A5046,SEM_20201201_20210416!A:A,0)),"","Y")</f>
        <v/>
      </c>
      <c r="L5046" s="4" t="str">
        <f>IF(K5046="Y",VLOOKUP($A5046,SEM_20201201_20210416!$A:$G,3,FALSE),"")</f>
        <v/>
      </c>
      <c r="M5046" s="4" t="str">
        <f>IF(K5046="Y",VLOOKUP($A5046,SEM_20201201_20210416!$A:$G,4,FALSE),"")</f>
        <v/>
      </c>
      <c r="N5046" s="1" t="str">
        <f>IFERROR(VLOOKUP(A5046,SEM_20201201_20210416!A:F,6,FALSE),"")</f>
        <v/>
      </c>
      <c r="O5046" s="4" t="str">
        <f t="shared" si="394"/>
        <v/>
      </c>
      <c r="P5046" s="4" t="str">
        <f t="shared" si="395"/>
        <v/>
      </c>
    </row>
    <row r="5047" spans="1:16">
      <c r="A5047" s="3" t="s">
        <v>5107</v>
      </c>
      <c r="B5047">
        <v>1</v>
      </c>
      <c r="C5047">
        <v>0</v>
      </c>
      <c r="D5047" s="1">
        <v>0</v>
      </c>
      <c r="E5047" s="2">
        <v>7</v>
      </c>
      <c r="H5047" s="4" t="str">
        <f t="shared" si="391"/>
        <v/>
      </c>
      <c r="I5047" s="4" t="str">
        <f t="shared" si="392"/>
        <v/>
      </c>
      <c r="J5047" s="4" t="str">
        <f t="shared" si="393"/>
        <v/>
      </c>
      <c r="K5047" s="4" t="str">
        <f>IF(ISERROR(MATCH(A5047,SEM_20201201_20210416!A:A,0)),"","Y")</f>
        <v/>
      </c>
      <c r="L5047" s="4" t="str">
        <f>IF(K5047="Y",VLOOKUP($A5047,SEM_20201201_20210416!$A:$G,3,FALSE),"")</f>
        <v/>
      </c>
      <c r="M5047" s="4" t="str">
        <f>IF(K5047="Y",VLOOKUP($A5047,SEM_20201201_20210416!$A:$G,4,FALSE),"")</f>
        <v/>
      </c>
      <c r="N5047" s="1" t="str">
        <f>IFERROR(VLOOKUP(A5047,SEM_20201201_20210416!A:F,6,FALSE),"")</f>
        <v/>
      </c>
      <c r="O5047" s="4" t="str">
        <f t="shared" si="394"/>
        <v/>
      </c>
      <c r="P5047" s="4" t="str">
        <f t="shared" si="395"/>
        <v/>
      </c>
    </row>
    <row r="5048" spans="1:16">
      <c r="A5048" s="3" t="s">
        <v>5131</v>
      </c>
      <c r="B5048">
        <v>1</v>
      </c>
      <c r="C5048">
        <v>0</v>
      </c>
      <c r="D5048" s="1">
        <v>0</v>
      </c>
      <c r="E5048" s="2">
        <v>7</v>
      </c>
      <c r="H5048" s="4" t="str">
        <f t="shared" si="391"/>
        <v/>
      </c>
      <c r="I5048" s="4" t="str">
        <f t="shared" si="392"/>
        <v/>
      </c>
      <c r="J5048" s="4" t="str">
        <f t="shared" si="393"/>
        <v/>
      </c>
      <c r="K5048" s="4" t="str">
        <f>IF(ISERROR(MATCH(A5048,SEM_20201201_20210416!A:A,0)),"","Y")</f>
        <v/>
      </c>
      <c r="L5048" s="4" t="str">
        <f>IF(K5048="Y",VLOOKUP($A5048,SEM_20201201_20210416!$A:$G,3,FALSE),"")</f>
        <v/>
      </c>
      <c r="M5048" s="4" t="str">
        <f>IF(K5048="Y",VLOOKUP($A5048,SEM_20201201_20210416!$A:$G,4,FALSE),"")</f>
        <v/>
      </c>
      <c r="N5048" s="1" t="str">
        <f>IFERROR(VLOOKUP(A5048,SEM_20201201_20210416!A:F,6,FALSE),"")</f>
        <v/>
      </c>
      <c r="O5048" s="4" t="str">
        <f t="shared" si="394"/>
        <v/>
      </c>
      <c r="P5048" s="4" t="str">
        <f t="shared" si="395"/>
        <v/>
      </c>
    </row>
    <row r="5049" spans="1:16">
      <c r="A5049" s="3" t="s">
        <v>5135</v>
      </c>
      <c r="B5049">
        <v>1</v>
      </c>
      <c r="C5049">
        <v>0</v>
      </c>
      <c r="D5049" s="1">
        <v>0</v>
      </c>
      <c r="E5049" s="2">
        <v>7</v>
      </c>
      <c r="H5049" s="4" t="str">
        <f t="shared" si="391"/>
        <v/>
      </c>
      <c r="I5049" s="4" t="str">
        <f t="shared" si="392"/>
        <v/>
      </c>
      <c r="J5049" s="4" t="str">
        <f t="shared" si="393"/>
        <v/>
      </c>
      <c r="K5049" s="4" t="str">
        <f>IF(ISERROR(MATCH(A5049,SEM_20201201_20210416!A:A,0)),"","Y")</f>
        <v/>
      </c>
      <c r="L5049" s="4" t="str">
        <f>IF(K5049="Y",VLOOKUP($A5049,SEM_20201201_20210416!$A:$G,3,FALSE),"")</f>
        <v/>
      </c>
      <c r="M5049" s="4" t="str">
        <f>IF(K5049="Y",VLOOKUP($A5049,SEM_20201201_20210416!$A:$G,4,FALSE),"")</f>
        <v/>
      </c>
      <c r="N5049" s="1" t="str">
        <f>IFERROR(VLOOKUP(A5049,SEM_20201201_20210416!A:F,6,FALSE),"")</f>
        <v/>
      </c>
      <c r="O5049" s="4" t="str">
        <f t="shared" si="394"/>
        <v/>
      </c>
      <c r="P5049" s="4" t="str">
        <f t="shared" si="395"/>
        <v/>
      </c>
    </row>
    <row r="5050" spans="1:16">
      <c r="A5050" s="3" t="s">
        <v>5145</v>
      </c>
      <c r="B5050">
        <v>1</v>
      </c>
      <c r="C5050">
        <v>0</v>
      </c>
      <c r="D5050" s="1">
        <v>0</v>
      </c>
      <c r="E5050" s="2">
        <v>7</v>
      </c>
      <c r="H5050" s="4" t="str">
        <f t="shared" si="391"/>
        <v/>
      </c>
      <c r="I5050" s="4" t="str">
        <f t="shared" si="392"/>
        <v/>
      </c>
      <c r="J5050" s="4" t="str">
        <f t="shared" si="393"/>
        <v/>
      </c>
      <c r="K5050" s="4" t="str">
        <f>IF(ISERROR(MATCH(A5050,SEM_20201201_20210416!A:A,0)),"","Y")</f>
        <v/>
      </c>
      <c r="L5050" s="4" t="str">
        <f>IF(K5050="Y",VLOOKUP($A5050,SEM_20201201_20210416!$A:$G,3,FALSE),"")</f>
        <v/>
      </c>
      <c r="M5050" s="4" t="str">
        <f>IF(K5050="Y",VLOOKUP($A5050,SEM_20201201_20210416!$A:$G,4,FALSE),"")</f>
        <v/>
      </c>
      <c r="N5050" s="1" t="str">
        <f>IFERROR(VLOOKUP(A5050,SEM_20201201_20210416!A:F,6,FALSE),"")</f>
        <v/>
      </c>
      <c r="O5050" s="4" t="str">
        <f t="shared" si="394"/>
        <v/>
      </c>
      <c r="P5050" s="4" t="str">
        <f t="shared" si="395"/>
        <v/>
      </c>
    </row>
    <row r="5051" spans="1:16">
      <c r="A5051" s="3" t="s">
        <v>5154</v>
      </c>
      <c r="B5051">
        <v>1</v>
      </c>
      <c r="C5051">
        <v>0</v>
      </c>
      <c r="D5051" s="1">
        <v>0</v>
      </c>
      <c r="E5051" s="2">
        <v>7</v>
      </c>
      <c r="H5051" s="4" t="str">
        <f t="shared" si="391"/>
        <v/>
      </c>
      <c r="I5051" s="4" t="str">
        <f t="shared" si="392"/>
        <v/>
      </c>
      <c r="J5051" s="4" t="str">
        <f t="shared" si="393"/>
        <v/>
      </c>
      <c r="K5051" s="4" t="str">
        <f>IF(ISERROR(MATCH(A5051,SEM_20201201_20210416!A:A,0)),"","Y")</f>
        <v/>
      </c>
      <c r="L5051" s="4" t="str">
        <f>IF(K5051="Y",VLOOKUP($A5051,SEM_20201201_20210416!$A:$G,3,FALSE),"")</f>
        <v/>
      </c>
      <c r="M5051" s="4" t="str">
        <f>IF(K5051="Y",VLOOKUP($A5051,SEM_20201201_20210416!$A:$G,4,FALSE),"")</f>
        <v/>
      </c>
      <c r="N5051" s="1" t="str">
        <f>IFERROR(VLOOKUP(A5051,SEM_20201201_20210416!A:F,6,FALSE),"")</f>
        <v/>
      </c>
      <c r="O5051" s="4" t="str">
        <f t="shared" si="394"/>
        <v/>
      </c>
      <c r="P5051" s="4" t="str">
        <f t="shared" si="395"/>
        <v/>
      </c>
    </row>
    <row r="5052" spans="1:16">
      <c r="A5052" s="3" t="s">
        <v>5166</v>
      </c>
      <c r="B5052">
        <v>1</v>
      </c>
      <c r="C5052">
        <v>0</v>
      </c>
      <c r="D5052" s="1">
        <v>0</v>
      </c>
      <c r="E5052" s="2">
        <v>7</v>
      </c>
      <c r="H5052" s="4" t="str">
        <f t="shared" si="391"/>
        <v/>
      </c>
      <c r="I5052" s="4" t="str">
        <f t="shared" si="392"/>
        <v/>
      </c>
      <c r="J5052" s="4" t="str">
        <f t="shared" si="393"/>
        <v/>
      </c>
      <c r="K5052" s="4" t="str">
        <f>IF(ISERROR(MATCH(A5052,SEM_20201201_20210416!A:A,0)),"","Y")</f>
        <v/>
      </c>
      <c r="L5052" s="4" t="str">
        <f>IF(K5052="Y",VLOOKUP($A5052,SEM_20201201_20210416!$A:$G,3,FALSE),"")</f>
        <v/>
      </c>
      <c r="M5052" s="4" t="str">
        <f>IF(K5052="Y",VLOOKUP($A5052,SEM_20201201_20210416!$A:$G,4,FALSE),"")</f>
        <v/>
      </c>
      <c r="N5052" s="1" t="str">
        <f>IFERROR(VLOOKUP(A5052,SEM_20201201_20210416!A:F,6,FALSE),"")</f>
        <v/>
      </c>
      <c r="O5052" s="4" t="str">
        <f t="shared" si="394"/>
        <v/>
      </c>
      <c r="P5052" s="4" t="str">
        <f t="shared" si="395"/>
        <v/>
      </c>
    </row>
    <row r="5053" spans="1:16">
      <c r="A5053" s="3" t="s">
        <v>5384</v>
      </c>
      <c r="B5053">
        <v>1</v>
      </c>
      <c r="C5053">
        <v>0</v>
      </c>
      <c r="D5053" s="1">
        <v>0</v>
      </c>
      <c r="E5053" s="2">
        <v>7</v>
      </c>
      <c r="H5053" s="4" t="str">
        <f t="shared" si="391"/>
        <v/>
      </c>
      <c r="I5053" s="4" t="str">
        <f t="shared" si="392"/>
        <v/>
      </c>
      <c r="J5053" s="4" t="str">
        <f t="shared" si="393"/>
        <v/>
      </c>
      <c r="K5053" s="4" t="str">
        <f>IF(ISERROR(MATCH(A5053,SEM_20201201_20210416!A:A,0)),"","Y")</f>
        <v/>
      </c>
      <c r="L5053" s="4" t="str">
        <f>IF(K5053="Y",VLOOKUP($A5053,SEM_20201201_20210416!$A:$G,3,FALSE),"")</f>
        <v/>
      </c>
      <c r="M5053" s="4" t="str">
        <f>IF(K5053="Y",VLOOKUP($A5053,SEM_20201201_20210416!$A:$G,4,FALSE),"")</f>
        <v/>
      </c>
      <c r="N5053" s="1" t="str">
        <f>IFERROR(VLOOKUP(A5053,SEM_20201201_20210416!A:F,6,FALSE),"")</f>
        <v/>
      </c>
      <c r="O5053" s="4" t="str">
        <f t="shared" si="394"/>
        <v/>
      </c>
      <c r="P5053" s="4" t="str">
        <f t="shared" si="395"/>
        <v/>
      </c>
    </row>
    <row r="5054" spans="1:16">
      <c r="A5054" s="3" t="s">
        <v>5414</v>
      </c>
      <c r="B5054">
        <v>1</v>
      </c>
      <c r="C5054">
        <v>0</v>
      </c>
      <c r="D5054" s="1">
        <v>0</v>
      </c>
      <c r="E5054" s="2">
        <v>7</v>
      </c>
      <c r="H5054" s="4" t="str">
        <f t="shared" si="391"/>
        <v/>
      </c>
      <c r="I5054" s="4" t="str">
        <f t="shared" si="392"/>
        <v/>
      </c>
      <c r="J5054" s="4" t="str">
        <f t="shared" si="393"/>
        <v/>
      </c>
      <c r="K5054" s="4" t="str">
        <f>IF(ISERROR(MATCH(A5054,SEM_20201201_20210416!A:A,0)),"","Y")</f>
        <v/>
      </c>
      <c r="L5054" s="4" t="str">
        <f>IF(K5054="Y",VLOOKUP($A5054,SEM_20201201_20210416!$A:$G,3,FALSE),"")</f>
        <v/>
      </c>
      <c r="M5054" s="4" t="str">
        <f>IF(K5054="Y",VLOOKUP($A5054,SEM_20201201_20210416!$A:$G,4,FALSE),"")</f>
        <v/>
      </c>
      <c r="N5054" s="1" t="str">
        <f>IFERROR(VLOOKUP(A5054,SEM_20201201_20210416!A:F,6,FALSE),"")</f>
        <v/>
      </c>
      <c r="O5054" s="4" t="str">
        <f t="shared" si="394"/>
        <v/>
      </c>
      <c r="P5054" s="4" t="str">
        <f t="shared" si="395"/>
        <v/>
      </c>
    </row>
    <row r="5055" spans="1:16">
      <c r="A5055" s="3" t="s">
        <v>5418</v>
      </c>
      <c r="B5055">
        <v>1</v>
      </c>
      <c r="C5055">
        <v>0</v>
      </c>
      <c r="D5055" s="1">
        <v>0</v>
      </c>
      <c r="E5055" s="2">
        <v>7</v>
      </c>
      <c r="H5055" s="4" t="str">
        <f t="shared" si="391"/>
        <v/>
      </c>
      <c r="I5055" s="4" t="str">
        <f t="shared" si="392"/>
        <v/>
      </c>
      <c r="J5055" s="4" t="str">
        <f t="shared" si="393"/>
        <v/>
      </c>
      <c r="K5055" s="4" t="str">
        <f>IF(ISERROR(MATCH(A5055,SEM_20201201_20210416!A:A,0)),"","Y")</f>
        <v/>
      </c>
      <c r="L5055" s="4" t="str">
        <f>IF(K5055="Y",VLOOKUP($A5055,SEM_20201201_20210416!$A:$G,3,FALSE),"")</f>
        <v/>
      </c>
      <c r="M5055" s="4" t="str">
        <f>IF(K5055="Y",VLOOKUP($A5055,SEM_20201201_20210416!$A:$G,4,FALSE),"")</f>
        <v/>
      </c>
      <c r="N5055" s="1" t="str">
        <f>IFERROR(VLOOKUP(A5055,SEM_20201201_20210416!A:F,6,FALSE),"")</f>
        <v/>
      </c>
      <c r="O5055" s="4" t="str">
        <f t="shared" si="394"/>
        <v/>
      </c>
      <c r="P5055" s="4" t="str">
        <f t="shared" si="395"/>
        <v/>
      </c>
    </row>
    <row r="5056" spans="1:16">
      <c r="A5056" s="3" t="s">
        <v>5446</v>
      </c>
      <c r="B5056">
        <v>1</v>
      </c>
      <c r="C5056">
        <v>0</v>
      </c>
      <c r="D5056" s="1">
        <v>0</v>
      </c>
      <c r="E5056" s="2">
        <v>7</v>
      </c>
      <c r="H5056" s="4" t="str">
        <f t="shared" si="391"/>
        <v/>
      </c>
      <c r="I5056" s="4" t="str">
        <f t="shared" si="392"/>
        <v/>
      </c>
      <c r="J5056" s="4" t="str">
        <f t="shared" si="393"/>
        <v/>
      </c>
      <c r="K5056" s="4" t="str">
        <f>IF(ISERROR(MATCH(A5056,SEM_20201201_20210416!A:A,0)),"","Y")</f>
        <v/>
      </c>
      <c r="L5056" s="4" t="str">
        <f>IF(K5056="Y",VLOOKUP($A5056,SEM_20201201_20210416!$A:$G,3,FALSE),"")</f>
        <v/>
      </c>
      <c r="M5056" s="4" t="str">
        <f>IF(K5056="Y",VLOOKUP($A5056,SEM_20201201_20210416!$A:$G,4,FALSE),"")</f>
        <v/>
      </c>
      <c r="N5056" s="1" t="str">
        <f>IFERROR(VLOOKUP(A5056,SEM_20201201_20210416!A:F,6,FALSE),"")</f>
        <v/>
      </c>
      <c r="O5056" s="4" t="str">
        <f t="shared" si="394"/>
        <v/>
      </c>
      <c r="P5056" s="4" t="str">
        <f t="shared" si="395"/>
        <v/>
      </c>
    </row>
    <row r="5057" spans="1:16">
      <c r="A5057" s="3" t="s">
        <v>5466</v>
      </c>
      <c r="B5057">
        <v>1</v>
      </c>
      <c r="C5057">
        <v>0</v>
      </c>
      <c r="D5057" s="1">
        <v>0</v>
      </c>
      <c r="E5057" s="2">
        <v>7</v>
      </c>
      <c r="H5057" s="4" t="str">
        <f t="shared" si="391"/>
        <v/>
      </c>
      <c r="I5057" s="4" t="str">
        <f t="shared" si="392"/>
        <v/>
      </c>
      <c r="J5057" s="4" t="str">
        <f t="shared" si="393"/>
        <v/>
      </c>
      <c r="K5057" s="4" t="str">
        <f>IF(ISERROR(MATCH(A5057,SEM_20201201_20210416!A:A,0)),"","Y")</f>
        <v/>
      </c>
      <c r="L5057" s="4" t="str">
        <f>IF(K5057="Y",VLOOKUP($A5057,SEM_20201201_20210416!$A:$G,3,FALSE),"")</f>
        <v/>
      </c>
      <c r="M5057" s="4" t="str">
        <f>IF(K5057="Y",VLOOKUP($A5057,SEM_20201201_20210416!$A:$G,4,FALSE),"")</f>
        <v/>
      </c>
      <c r="N5057" s="1" t="str">
        <f>IFERROR(VLOOKUP(A5057,SEM_20201201_20210416!A:F,6,FALSE),"")</f>
        <v/>
      </c>
      <c r="O5057" s="4" t="str">
        <f t="shared" si="394"/>
        <v/>
      </c>
      <c r="P5057" s="4" t="str">
        <f t="shared" si="395"/>
        <v/>
      </c>
    </row>
    <row r="5058" spans="1:16">
      <c r="A5058" s="3" t="s">
        <v>5476</v>
      </c>
      <c r="B5058">
        <v>1</v>
      </c>
      <c r="C5058">
        <v>0</v>
      </c>
      <c r="D5058" s="1">
        <v>0</v>
      </c>
      <c r="E5058" s="2">
        <v>7</v>
      </c>
      <c r="H5058" s="4" t="str">
        <f t="shared" si="391"/>
        <v/>
      </c>
      <c r="I5058" s="4" t="str">
        <f t="shared" si="392"/>
        <v/>
      </c>
      <c r="J5058" s="4" t="str">
        <f t="shared" si="393"/>
        <v/>
      </c>
      <c r="K5058" s="4" t="str">
        <f>IF(ISERROR(MATCH(A5058,SEM_20201201_20210416!A:A,0)),"","Y")</f>
        <v/>
      </c>
      <c r="L5058" s="4" t="str">
        <f>IF(K5058="Y",VLOOKUP($A5058,SEM_20201201_20210416!$A:$G,3,FALSE),"")</f>
        <v/>
      </c>
      <c r="M5058" s="4" t="str">
        <f>IF(K5058="Y",VLOOKUP($A5058,SEM_20201201_20210416!$A:$G,4,FALSE),"")</f>
        <v/>
      </c>
      <c r="N5058" s="1" t="str">
        <f>IFERROR(VLOOKUP(A5058,SEM_20201201_20210416!A:F,6,FALSE),"")</f>
        <v/>
      </c>
      <c r="O5058" s="4" t="str">
        <f t="shared" si="394"/>
        <v/>
      </c>
      <c r="P5058" s="4" t="str">
        <f t="shared" si="395"/>
        <v/>
      </c>
    </row>
    <row r="5059" spans="1:16">
      <c r="A5059" s="3" t="s">
        <v>5509</v>
      </c>
      <c r="B5059">
        <v>1</v>
      </c>
      <c r="C5059">
        <v>0</v>
      </c>
      <c r="D5059" s="1">
        <v>0</v>
      </c>
      <c r="E5059" s="2">
        <v>7</v>
      </c>
      <c r="H5059" s="4" t="str">
        <f t="shared" ref="H5059:H5122" si="396">IF(AND(E5059&gt;=2,E5059&lt;3),"Y","")</f>
        <v/>
      </c>
      <c r="I5059" s="4" t="str">
        <f t="shared" ref="I5059:I5122" si="397">IF(AND(E5059&gt;=4,E5059&lt;5),"Y","")</f>
        <v/>
      </c>
      <c r="J5059" s="4" t="str">
        <f t="shared" ref="J5059:J5122" si="398">IF(AND(E5059&gt;=6,E5059&lt;7),"Y","")</f>
        <v/>
      </c>
      <c r="K5059" s="4" t="str">
        <f>IF(ISERROR(MATCH(A5059,SEM_20201201_20210416!A:A,0)),"","Y")</f>
        <v/>
      </c>
      <c r="L5059" s="4" t="str">
        <f>IF(K5059="Y",VLOOKUP($A5059,SEM_20201201_20210416!$A:$G,3,FALSE),"")</f>
        <v/>
      </c>
      <c r="M5059" s="4" t="str">
        <f>IF(K5059="Y",VLOOKUP($A5059,SEM_20201201_20210416!$A:$G,4,FALSE),"")</f>
        <v/>
      </c>
      <c r="N5059" s="1" t="str">
        <f>IFERROR(VLOOKUP(A5059,SEM_20201201_20210416!A:F,6,FALSE),"")</f>
        <v/>
      </c>
      <c r="O5059" s="4" t="str">
        <f t="shared" ref="O5059:O5122" si="399">IF(AND(K5059="Y",M5059&gt;C5059),"Y","")</f>
        <v/>
      </c>
      <c r="P5059" s="4" t="str">
        <f t="shared" ref="P5059:P5122" si="400">IF(AND(G5059&lt;&gt;"N",E5059&gt;$V$1,D5059&lt;$V$2,B5059&gt;=$V$3),"Y","")</f>
        <v/>
      </c>
    </row>
    <row r="5060" spans="1:16">
      <c r="A5060" s="3" t="s">
        <v>5529</v>
      </c>
      <c r="B5060">
        <v>1</v>
      </c>
      <c r="C5060">
        <v>0</v>
      </c>
      <c r="D5060" s="1">
        <v>0</v>
      </c>
      <c r="E5060" s="2">
        <v>7</v>
      </c>
      <c r="H5060" s="4" t="str">
        <f t="shared" si="396"/>
        <v/>
      </c>
      <c r="I5060" s="4" t="str">
        <f t="shared" si="397"/>
        <v/>
      </c>
      <c r="J5060" s="4" t="str">
        <f t="shared" si="398"/>
        <v/>
      </c>
      <c r="K5060" s="4" t="str">
        <f>IF(ISERROR(MATCH(A5060,SEM_20201201_20210416!A:A,0)),"","Y")</f>
        <v/>
      </c>
      <c r="L5060" s="4" t="str">
        <f>IF(K5060="Y",VLOOKUP($A5060,SEM_20201201_20210416!$A:$G,3,FALSE),"")</f>
        <v/>
      </c>
      <c r="M5060" s="4" t="str">
        <f>IF(K5060="Y",VLOOKUP($A5060,SEM_20201201_20210416!$A:$G,4,FALSE),"")</f>
        <v/>
      </c>
      <c r="N5060" s="1" t="str">
        <f>IFERROR(VLOOKUP(A5060,SEM_20201201_20210416!A:F,6,FALSE),"")</f>
        <v/>
      </c>
      <c r="O5060" s="4" t="str">
        <f t="shared" si="399"/>
        <v/>
      </c>
      <c r="P5060" s="4" t="str">
        <f t="shared" si="400"/>
        <v/>
      </c>
    </row>
    <row r="5061" spans="1:16">
      <c r="A5061" s="3" t="s">
        <v>5552</v>
      </c>
      <c r="B5061">
        <v>1</v>
      </c>
      <c r="C5061">
        <v>0</v>
      </c>
      <c r="D5061" s="1">
        <v>0</v>
      </c>
      <c r="E5061" s="2">
        <v>7</v>
      </c>
      <c r="H5061" s="4" t="str">
        <f t="shared" si="396"/>
        <v/>
      </c>
      <c r="I5061" s="4" t="str">
        <f t="shared" si="397"/>
        <v/>
      </c>
      <c r="J5061" s="4" t="str">
        <f t="shared" si="398"/>
        <v/>
      </c>
      <c r="K5061" s="4" t="str">
        <f>IF(ISERROR(MATCH(A5061,SEM_20201201_20210416!A:A,0)),"","Y")</f>
        <v/>
      </c>
      <c r="L5061" s="4" t="str">
        <f>IF(K5061="Y",VLOOKUP($A5061,SEM_20201201_20210416!$A:$G,3,FALSE),"")</f>
        <v/>
      </c>
      <c r="M5061" s="4" t="str">
        <f>IF(K5061="Y",VLOOKUP($A5061,SEM_20201201_20210416!$A:$G,4,FALSE),"")</f>
        <v/>
      </c>
      <c r="N5061" s="1" t="str">
        <f>IFERROR(VLOOKUP(A5061,SEM_20201201_20210416!A:F,6,FALSE),"")</f>
        <v/>
      </c>
      <c r="O5061" s="4" t="str">
        <f t="shared" si="399"/>
        <v/>
      </c>
      <c r="P5061" s="4" t="str">
        <f t="shared" si="400"/>
        <v/>
      </c>
    </row>
    <row r="5062" spans="1:16">
      <c r="A5062" s="3" t="s">
        <v>5574</v>
      </c>
      <c r="B5062">
        <v>1</v>
      </c>
      <c r="C5062">
        <v>0</v>
      </c>
      <c r="D5062" s="1">
        <v>0</v>
      </c>
      <c r="E5062" s="2">
        <v>7</v>
      </c>
      <c r="H5062" s="4" t="str">
        <f t="shared" si="396"/>
        <v/>
      </c>
      <c r="I5062" s="4" t="str">
        <f t="shared" si="397"/>
        <v/>
      </c>
      <c r="J5062" s="4" t="str">
        <f t="shared" si="398"/>
        <v/>
      </c>
      <c r="K5062" s="4" t="str">
        <f>IF(ISERROR(MATCH(A5062,SEM_20201201_20210416!A:A,0)),"","Y")</f>
        <v/>
      </c>
      <c r="L5062" s="4" t="str">
        <f>IF(K5062="Y",VLOOKUP($A5062,SEM_20201201_20210416!$A:$G,3,FALSE),"")</f>
        <v/>
      </c>
      <c r="M5062" s="4" t="str">
        <f>IF(K5062="Y",VLOOKUP($A5062,SEM_20201201_20210416!$A:$G,4,FALSE),"")</f>
        <v/>
      </c>
      <c r="N5062" s="1" t="str">
        <f>IFERROR(VLOOKUP(A5062,SEM_20201201_20210416!A:F,6,FALSE),"")</f>
        <v/>
      </c>
      <c r="O5062" s="4" t="str">
        <f t="shared" si="399"/>
        <v/>
      </c>
      <c r="P5062" s="4" t="str">
        <f t="shared" si="400"/>
        <v/>
      </c>
    </row>
    <row r="5063" spans="1:16">
      <c r="A5063" s="3" t="s">
        <v>5578</v>
      </c>
      <c r="B5063">
        <v>1</v>
      </c>
      <c r="C5063">
        <v>0</v>
      </c>
      <c r="D5063" s="1">
        <v>0</v>
      </c>
      <c r="E5063" s="2">
        <v>7</v>
      </c>
      <c r="H5063" s="4" t="str">
        <f t="shared" si="396"/>
        <v/>
      </c>
      <c r="I5063" s="4" t="str">
        <f t="shared" si="397"/>
        <v/>
      </c>
      <c r="J5063" s="4" t="str">
        <f t="shared" si="398"/>
        <v/>
      </c>
      <c r="K5063" s="4" t="str">
        <f>IF(ISERROR(MATCH(A5063,SEM_20201201_20210416!A:A,0)),"","Y")</f>
        <v/>
      </c>
      <c r="L5063" s="4" t="str">
        <f>IF(K5063="Y",VLOOKUP($A5063,SEM_20201201_20210416!$A:$G,3,FALSE),"")</f>
        <v/>
      </c>
      <c r="M5063" s="4" t="str">
        <f>IF(K5063="Y",VLOOKUP($A5063,SEM_20201201_20210416!$A:$G,4,FALSE),"")</f>
        <v/>
      </c>
      <c r="N5063" s="1" t="str">
        <f>IFERROR(VLOOKUP(A5063,SEM_20201201_20210416!A:F,6,FALSE),"")</f>
        <v/>
      </c>
      <c r="O5063" s="4" t="str">
        <f t="shared" si="399"/>
        <v/>
      </c>
      <c r="P5063" s="4" t="str">
        <f t="shared" si="400"/>
        <v/>
      </c>
    </row>
    <row r="5064" spans="1:16">
      <c r="A5064" s="3" t="s">
        <v>5590</v>
      </c>
      <c r="B5064">
        <v>1</v>
      </c>
      <c r="C5064">
        <v>0</v>
      </c>
      <c r="D5064" s="1">
        <v>0</v>
      </c>
      <c r="E5064" s="2">
        <v>7</v>
      </c>
      <c r="H5064" s="4" t="str">
        <f t="shared" si="396"/>
        <v/>
      </c>
      <c r="I5064" s="4" t="str">
        <f t="shared" si="397"/>
        <v/>
      </c>
      <c r="J5064" s="4" t="str">
        <f t="shared" si="398"/>
        <v/>
      </c>
      <c r="K5064" s="4" t="str">
        <f>IF(ISERROR(MATCH(A5064,SEM_20201201_20210416!A:A,0)),"","Y")</f>
        <v/>
      </c>
      <c r="L5064" s="4" t="str">
        <f>IF(K5064="Y",VLOOKUP($A5064,SEM_20201201_20210416!$A:$G,3,FALSE),"")</f>
        <v/>
      </c>
      <c r="M5064" s="4" t="str">
        <f>IF(K5064="Y",VLOOKUP($A5064,SEM_20201201_20210416!$A:$G,4,FALSE),"")</f>
        <v/>
      </c>
      <c r="N5064" s="1" t="str">
        <f>IFERROR(VLOOKUP(A5064,SEM_20201201_20210416!A:F,6,FALSE),"")</f>
        <v/>
      </c>
      <c r="O5064" s="4" t="str">
        <f t="shared" si="399"/>
        <v/>
      </c>
      <c r="P5064" s="4" t="str">
        <f t="shared" si="400"/>
        <v/>
      </c>
    </row>
    <row r="5065" spans="1:16">
      <c r="A5065" s="3" t="s">
        <v>5626</v>
      </c>
      <c r="B5065">
        <v>1</v>
      </c>
      <c r="C5065">
        <v>0</v>
      </c>
      <c r="D5065" s="1">
        <v>0</v>
      </c>
      <c r="E5065" s="2">
        <v>7</v>
      </c>
      <c r="H5065" s="4" t="str">
        <f t="shared" si="396"/>
        <v/>
      </c>
      <c r="I5065" s="4" t="str">
        <f t="shared" si="397"/>
        <v/>
      </c>
      <c r="J5065" s="4" t="str">
        <f t="shared" si="398"/>
        <v/>
      </c>
      <c r="K5065" s="4" t="str">
        <f>IF(ISERROR(MATCH(A5065,SEM_20201201_20210416!A:A,0)),"","Y")</f>
        <v/>
      </c>
      <c r="L5065" s="4" t="str">
        <f>IF(K5065="Y",VLOOKUP($A5065,SEM_20201201_20210416!$A:$G,3,FALSE),"")</f>
        <v/>
      </c>
      <c r="M5065" s="4" t="str">
        <f>IF(K5065="Y",VLOOKUP($A5065,SEM_20201201_20210416!$A:$G,4,FALSE),"")</f>
        <v/>
      </c>
      <c r="N5065" s="1" t="str">
        <f>IFERROR(VLOOKUP(A5065,SEM_20201201_20210416!A:F,6,FALSE),"")</f>
        <v/>
      </c>
      <c r="O5065" s="4" t="str">
        <f t="shared" si="399"/>
        <v/>
      </c>
      <c r="P5065" s="4" t="str">
        <f t="shared" si="400"/>
        <v/>
      </c>
    </row>
    <row r="5066" spans="1:16">
      <c r="A5066" s="3" t="s">
        <v>5644</v>
      </c>
      <c r="B5066">
        <v>1</v>
      </c>
      <c r="C5066">
        <v>0</v>
      </c>
      <c r="D5066" s="1">
        <v>0</v>
      </c>
      <c r="E5066" s="2">
        <v>7</v>
      </c>
      <c r="H5066" s="4" t="str">
        <f t="shared" si="396"/>
        <v/>
      </c>
      <c r="I5066" s="4" t="str">
        <f t="shared" si="397"/>
        <v/>
      </c>
      <c r="J5066" s="4" t="str">
        <f t="shared" si="398"/>
        <v/>
      </c>
      <c r="K5066" s="4" t="str">
        <f>IF(ISERROR(MATCH(A5066,SEM_20201201_20210416!A:A,0)),"","Y")</f>
        <v/>
      </c>
      <c r="L5066" s="4" t="str">
        <f>IF(K5066="Y",VLOOKUP($A5066,SEM_20201201_20210416!$A:$G,3,FALSE),"")</f>
        <v/>
      </c>
      <c r="M5066" s="4" t="str">
        <f>IF(K5066="Y",VLOOKUP($A5066,SEM_20201201_20210416!$A:$G,4,FALSE),"")</f>
        <v/>
      </c>
      <c r="N5066" s="1" t="str">
        <f>IFERROR(VLOOKUP(A5066,SEM_20201201_20210416!A:F,6,FALSE),"")</f>
        <v/>
      </c>
      <c r="O5066" s="4" t="str">
        <f t="shared" si="399"/>
        <v/>
      </c>
      <c r="P5066" s="4" t="str">
        <f t="shared" si="400"/>
        <v/>
      </c>
    </row>
    <row r="5067" spans="1:16">
      <c r="A5067" s="3" t="s">
        <v>5662</v>
      </c>
      <c r="B5067">
        <v>1</v>
      </c>
      <c r="C5067">
        <v>0</v>
      </c>
      <c r="D5067" s="1">
        <v>0</v>
      </c>
      <c r="E5067" s="2">
        <v>7</v>
      </c>
      <c r="H5067" s="4" t="str">
        <f t="shared" si="396"/>
        <v/>
      </c>
      <c r="I5067" s="4" t="str">
        <f t="shared" si="397"/>
        <v/>
      </c>
      <c r="J5067" s="4" t="str">
        <f t="shared" si="398"/>
        <v/>
      </c>
      <c r="K5067" s="4" t="str">
        <f>IF(ISERROR(MATCH(A5067,SEM_20201201_20210416!A:A,0)),"","Y")</f>
        <v/>
      </c>
      <c r="L5067" s="4" t="str">
        <f>IF(K5067="Y",VLOOKUP($A5067,SEM_20201201_20210416!$A:$G,3,FALSE),"")</f>
        <v/>
      </c>
      <c r="M5067" s="4" t="str">
        <f>IF(K5067="Y",VLOOKUP($A5067,SEM_20201201_20210416!$A:$G,4,FALSE),"")</f>
        <v/>
      </c>
      <c r="N5067" s="1" t="str">
        <f>IFERROR(VLOOKUP(A5067,SEM_20201201_20210416!A:F,6,FALSE),"")</f>
        <v/>
      </c>
      <c r="O5067" s="4" t="str">
        <f t="shared" si="399"/>
        <v/>
      </c>
      <c r="P5067" s="4" t="str">
        <f t="shared" si="400"/>
        <v/>
      </c>
    </row>
    <row r="5068" spans="1:16">
      <c r="A5068" s="3" t="s">
        <v>5676</v>
      </c>
      <c r="B5068">
        <v>1</v>
      </c>
      <c r="C5068">
        <v>0</v>
      </c>
      <c r="D5068" s="1">
        <v>0</v>
      </c>
      <c r="E5068" s="2">
        <v>7</v>
      </c>
      <c r="H5068" s="4" t="str">
        <f t="shared" si="396"/>
        <v/>
      </c>
      <c r="I5068" s="4" t="str">
        <f t="shared" si="397"/>
        <v/>
      </c>
      <c r="J5068" s="4" t="str">
        <f t="shared" si="398"/>
        <v/>
      </c>
      <c r="K5068" s="4" t="str">
        <f>IF(ISERROR(MATCH(A5068,SEM_20201201_20210416!A:A,0)),"","Y")</f>
        <v/>
      </c>
      <c r="L5068" s="4" t="str">
        <f>IF(K5068="Y",VLOOKUP($A5068,SEM_20201201_20210416!$A:$G,3,FALSE),"")</f>
        <v/>
      </c>
      <c r="M5068" s="4" t="str">
        <f>IF(K5068="Y",VLOOKUP($A5068,SEM_20201201_20210416!$A:$G,4,FALSE),"")</f>
        <v/>
      </c>
      <c r="N5068" s="1" t="str">
        <f>IFERROR(VLOOKUP(A5068,SEM_20201201_20210416!A:F,6,FALSE),"")</f>
        <v/>
      </c>
      <c r="O5068" s="4" t="str">
        <f t="shared" si="399"/>
        <v/>
      </c>
      <c r="P5068" s="4" t="str">
        <f t="shared" si="400"/>
        <v/>
      </c>
    </row>
    <row r="5069" spans="1:16">
      <c r="A5069" s="3" t="s">
        <v>5699</v>
      </c>
      <c r="B5069">
        <v>1</v>
      </c>
      <c r="C5069">
        <v>0</v>
      </c>
      <c r="D5069" s="1">
        <v>0</v>
      </c>
      <c r="E5069" s="2">
        <v>7</v>
      </c>
      <c r="H5069" s="4" t="str">
        <f t="shared" si="396"/>
        <v/>
      </c>
      <c r="I5069" s="4" t="str">
        <f t="shared" si="397"/>
        <v/>
      </c>
      <c r="J5069" s="4" t="str">
        <f t="shared" si="398"/>
        <v/>
      </c>
      <c r="K5069" s="4" t="str">
        <f>IF(ISERROR(MATCH(A5069,SEM_20201201_20210416!A:A,0)),"","Y")</f>
        <v/>
      </c>
      <c r="L5069" s="4" t="str">
        <f>IF(K5069="Y",VLOOKUP($A5069,SEM_20201201_20210416!$A:$G,3,FALSE),"")</f>
        <v/>
      </c>
      <c r="M5069" s="4" t="str">
        <f>IF(K5069="Y",VLOOKUP($A5069,SEM_20201201_20210416!$A:$G,4,FALSE),"")</f>
        <v/>
      </c>
      <c r="N5069" s="1" t="str">
        <f>IFERROR(VLOOKUP(A5069,SEM_20201201_20210416!A:F,6,FALSE),"")</f>
        <v/>
      </c>
      <c r="O5069" s="4" t="str">
        <f t="shared" si="399"/>
        <v/>
      </c>
      <c r="P5069" s="4" t="str">
        <f t="shared" si="400"/>
        <v/>
      </c>
    </row>
    <row r="5070" spans="1:16">
      <c r="A5070" s="3" t="s">
        <v>5727</v>
      </c>
      <c r="B5070">
        <v>1</v>
      </c>
      <c r="C5070">
        <v>0</v>
      </c>
      <c r="D5070" s="1">
        <v>0</v>
      </c>
      <c r="E5070" s="2">
        <v>7</v>
      </c>
      <c r="H5070" s="4" t="str">
        <f t="shared" si="396"/>
        <v/>
      </c>
      <c r="I5070" s="4" t="str">
        <f t="shared" si="397"/>
        <v/>
      </c>
      <c r="J5070" s="4" t="str">
        <f t="shared" si="398"/>
        <v/>
      </c>
      <c r="K5070" s="4" t="str">
        <f>IF(ISERROR(MATCH(A5070,SEM_20201201_20210416!A:A,0)),"","Y")</f>
        <v/>
      </c>
      <c r="L5070" s="4" t="str">
        <f>IF(K5070="Y",VLOOKUP($A5070,SEM_20201201_20210416!$A:$G,3,FALSE),"")</f>
        <v/>
      </c>
      <c r="M5070" s="4" t="str">
        <f>IF(K5070="Y",VLOOKUP($A5070,SEM_20201201_20210416!$A:$G,4,FALSE),"")</f>
        <v/>
      </c>
      <c r="N5070" s="1" t="str">
        <f>IFERROR(VLOOKUP(A5070,SEM_20201201_20210416!A:F,6,FALSE),"")</f>
        <v/>
      </c>
      <c r="O5070" s="4" t="str">
        <f t="shared" si="399"/>
        <v/>
      </c>
      <c r="P5070" s="4" t="str">
        <f t="shared" si="400"/>
        <v/>
      </c>
    </row>
    <row r="5071" spans="1:16">
      <c r="A5071" s="3" t="s">
        <v>5749</v>
      </c>
      <c r="B5071">
        <v>1</v>
      </c>
      <c r="C5071">
        <v>0</v>
      </c>
      <c r="D5071" s="1">
        <v>0</v>
      </c>
      <c r="E5071" s="2">
        <v>7</v>
      </c>
      <c r="H5071" s="4" t="str">
        <f t="shared" si="396"/>
        <v/>
      </c>
      <c r="I5071" s="4" t="str">
        <f t="shared" si="397"/>
        <v/>
      </c>
      <c r="J5071" s="4" t="str">
        <f t="shared" si="398"/>
        <v/>
      </c>
      <c r="K5071" s="4" t="str">
        <f>IF(ISERROR(MATCH(A5071,SEM_20201201_20210416!A:A,0)),"","Y")</f>
        <v/>
      </c>
      <c r="L5071" s="4" t="str">
        <f>IF(K5071="Y",VLOOKUP($A5071,SEM_20201201_20210416!$A:$G,3,FALSE),"")</f>
        <v/>
      </c>
      <c r="M5071" s="4" t="str">
        <f>IF(K5071="Y",VLOOKUP($A5071,SEM_20201201_20210416!$A:$G,4,FALSE),"")</f>
        <v/>
      </c>
      <c r="N5071" s="1" t="str">
        <f>IFERROR(VLOOKUP(A5071,SEM_20201201_20210416!A:F,6,FALSE),"")</f>
        <v/>
      </c>
      <c r="O5071" s="4" t="str">
        <f t="shared" si="399"/>
        <v/>
      </c>
      <c r="P5071" s="4" t="str">
        <f t="shared" si="400"/>
        <v/>
      </c>
    </row>
    <row r="5072" spans="1:16">
      <c r="A5072" s="3" t="s">
        <v>5830</v>
      </c>
      <c r="B5072">
        <v>1</v>
      </c>
      <c r="C5072">
        <v>0</v>
      </c>
      <c r="D5072" s="1">
        <v>0</v>
      </c>
      <c r="E5072" s="2">
        <v>7</v>
      </c>
      <c r="H5072" s="4" t="str">
        <f t="shared" si="396"/>
        <v/>
      </c>
      <c r="I5072" s="4" t="str">
        <f t="shared" si="397"/>
        <v/>
      </c>
      <c r="J5072" s="4" t="str">
        <f t="shared" si="398"/>
        <v/>
      </c>
      <c r="K5072" s="4" t="str">
        <f>IF(ISERROR(MATCH(A5072,SEM_20201201_20210416!A:A,0)),"","Y")</f>
        <v/>
      </c>
      <c r="L5072" s="4" t="str">
        <f>IF(K5072="Y",VLOOKUP($A5072,SEM_20201201_20210416!$A:$G,3,FALSE),"")</f>
        <v/>
      </c>
      <c r="M5072" s="4" t="str">
        <f>IF(K5072="Y",VLOOKUP($A5072,SEM_20201201_20210416!$A:$G,4,FALSE),"")</f>
        <v/>
      </c>
      <c r="N5072" s="1" t="str">
        <f>IFERROR(VLOOKUP(A5072,SEM_20201201_20210416!A:F,6,FALSE),"")</f>
        <v/>
      </c>
      <c r="O5072" s="4" t="str">
        <f t="shared" si="399"/>
        <v/>
      </c>
      <c r="P5072" s="4" t="str">
        <f t="shared" si="400"/>
        <v/>
      </c>
    </row>
    <row r="5073" spans="1:16">
      <c r="A5073" s="3" t="s">
        <v>5874</v>
      </c>
      <c r="B5073">
        <v>1</v>
      </c>
      <c r="C5073">
        <v>0</v>
      </c>
      <c r="D5073" s="1">
        <v>0</v>
      </c>
      <c r="E5073" s="2">
        <v>7</v>
      </c>
      <c r="H5073" s="4" t="str">
        <f t="shared" si="396"/>
        <v/>
      </c>
      <c r="I5073" s="4" t="str">
        <f t="shared" si="397"/>
        <v/>
      </c>
      <c r="J5073" s="4" t="str">
        <f t="shared" si="398"/>
        <v/>
      </c>
      <c r="K5073" s="4" t="str">
        <f>IF(ISERROR(MATCH(A5073,SEM_20201201_20210416!A:A,0)),"","Y")</f>
        <v/>
      </c>
      <c r="L5073" s="4" t="str">
        <f>IF(K5073="Y",VLOOKUP($A5073,SEM_20201201_20210416!$A:$G,3,FALSE),"")</f>
        <v/>
      </c>
      <c r="M5073" s="4" t="str">
        <f>IF(K5073="Y",VLOOKUP($A5073,SEM_20201201_20210416!$A:$G,4,FALSE),"")</f>
        <v/>
      </c>
      <c r="N5073" s="1" t="str">
        <f>IFERROR(VLOOKUP(A5073,SEM_20201201_20210416!A:F,6,FALSE),"")</f>
        <v/>
      </c>
      <c r="O5073" s="4" t="str">
        <f t="shared" si="399"/>
        <v/>
      </c>
      <c r="P5073" s="4" t="str">
        <f t="shared" si="400"/>
        <v/>
      </c>
    </row>
    <row r="5074" spans="1:16">
      <c r="A5074" s="3" t="s">
        <v>6003</v>
      </c>
      <c r="B5074">
        <v>1</v>
      </c>
      <c r="C5074">
        <v>0</v>
      </c>
      <c r="D5074" s="1">
        <v>0</v>
      </c>
      <c r="E5074" s="2">
        <v>7</v>
      </c>
      <c r="H5074" s="4" t="str">
        <f t="shared" si="396"/>
        <v/>
      </c>
      <c r="I5074" s="4" t="str">
        <f t="shared" si="397"/>
        <v/>
      </c>
      <c r="J5074" s="4" t="str">
        <f t="shared" si="398"/>
        <v/>
      </c>
      <c r="K5074" s="4" t="str">
        <f>IF(ISERROR(MATCH(A5074,SEM_20201201_20210416!A:A,0)),"","Y")</f>
        <v/>
      </c>
      <c r="L5074" s="4" t="str">
        <f>IF(K5074="Y",VLOOKUP($A5074,SEM_20201201_20210416!$A:$G,3,FALSE),"")</f>
        <v/>
      </c>
      <c r="M5074" s="4" t="str">
        <f>IF(K5074="Y",VLOOKUP($A5074,SEM_20201201_20210416!$A:$G,4,FALSE),"")</f>
        <v/>
      </c>
      <c r="N5074" s="1" t="str">
        <f>IFERROR(VLOOKUP(A5074,SEM_20201201_20210416!A:F,6,FALSE),"")</f>
        <v/>
      </c>
      <c r="O5074" s="4" t="str">
        <f t="shared" si="399"/>
        <v/>
      </c>
      <c r="P5074" s="4" t="str">
        <f t="shared" si="400"/>
        <v/>
      </c>
    </row>
    <row r="5075" spans="1:16">
      <c r="A5075" s="3" t="s">
        <v>6007</v>
      </c>
      <c r="B5075">
        <v>1</v>
      </c>
      <c r="C5075">
        <v>0</v>
      </c>
      <c r="D5075" s="1">
        <v>0</v>
      </c>
      <c r="E5075" s="2">
        <v>7</v>
      </c>
      <c r="H5075" s="4" t="str">
        <f t="shared" si="396"/>
        <v/>
      </c>
      <c r="I5075" s="4" t="str">
        <f t="shared" si="397"/>
        <v/>
      </c>
      <c r="J5075" s="4" t="str">
        <f t="shared" si="398"/>
        <v/>
      </c>
      <c r="K5075" s="4" t="str">
        <f>IF(ISERROR(MATCH(A5075,SEM_20201201_20210416!A:A,0)),"","Y")</f>
        <v/>
      </c>
      <c r="L5075" s="4" t="str">
        <f>IF(K5075="Y",VLOOKUP($A5075,SEM_20201201_20210416!$A:$G,3,FALSE),"")</f>
        <v/>
      </c>
      <c r="M5075" s="4" t="str">
        <f>IF(K5075="Y",VLOOKUP($A5075,SEM_20201201_20210416!$A:$G,4,FALSE),"")</f>
        <v/>
      </c>
      <c r="N5075" s="1" t="str">
        <f>IFERROR(VLOOKUP(A5075,SEM_20201201_20210416!A:F,6,FALSE),"")</f>
        <v/>
      </c>
      <c r="O5075" s="4" t="str">
        <f t="shared" si="399"/>
        <v/>
      </c>
      <c r="P5075" s="4" t="str">
        <f t="shared" si="400"/>
        <v/>
      </c>
    </row>
    <row r="5076" spans="1:16">
      <c r="A5076" s="3" t="s">
        <v>6017</v>
      </c>
      <c r="B5076">
        <v>1</v>
      </c>
      <c r="C5076">
        <v>0</v>
      </c>
      <c r="D5076" s="1">
        <v>0</v>
      </c>
      <c r="E5076" s="2">
        <v>7</v>
      </c>
      <c r="H5076" s="4" t="str">
        <f t="shared" si="396"/>
        <v/>
      </c>
      <c r="I5076" s="4" t="str">
        <f t="shared" si="397"/>
        <v/>
      </c>
      <c r="J5076" s="4" t="str">
        <f t="shared" si="398"/>
        <v/>
      </c>
      <c r="K5076" s="4" t="str">
        <f>IF(ISERROR(MATCH(A5076,SEM_20201201_20210416!A:A,0)),"","Y")</f>
        <v/>
      </c>
      <c r="L5076" s="4" t="str">
        <f>IF(K5076="Y",VLOOKUP($A5076,SEM_20201201_20210416!$A:$G,3,FALSE),"")</f>
        <v/>
      </c>
      <c r="M5076" s="4" t="str">
        <f>IF(K5076="Y",VLOOKUP($A5076,SEM_20201201_20210416!$A:$G,4,FALSE),"")</f>
        <v/>
      </c>
      <c r="N5076" s="1" t="str">
        <f>IFERROR(VLOOKUP(A5076,SEM_20201201_20210416!A:F,6,FALSE),"")</f>
        <v/>
      </c>
      <c r="O5076" s="4" t="str">
        <f t="shared" si="399"/>
        <v/>
      </c>
      <c r="P5076" s="4" t="str">
        <f t="shared" si="400"/>
        <v/>
      </c>
    </row>
    <row r="5077" spans="1:16">
      <c r="A5077" s="3" t="s">
        <v>6030</v>
      </c>
      <c r="B5077">
        <v>1</v>
      </c>
      <c r="C5077">
        <v>0</v>
      </c>
      <c r="D5077" s="1">
        <v>0</v>
      </c>
      <c r="E5077" s="2">
        <v>7</v>
      </c>
      <c r="H5077" s="4" t="str">
        <f t="shared" si="396"/>
        <v/>
      </c>
      <c r="I5077" s="4" t="str">
        <f t="shared" si="397"/>
        <v/>
      </c>
      <c r="J5077" s="4" t="str">
        <f t="shared" si="398"/>
        <v/>
      </c>
      <c r="K5077" s="4" t="str">
        <f>IF(ISERROR(MATCH(A5077,SEM_20201201_20210416!A:A,0)),"","Y")</f>
        <v/>
      </c>
      <c r="L5077" s="4" t="str">
        <f>IF(K5077="Y",VLOOKUP($A5077,SEM_20201201_20210416!$A:$G,3,FALSE),"")</f>
        <v/>
      </c>
      <c r="M5077" s="4" t="str">
        <f>IF(K5077="Y",VLOOKUP($A5077,SEM_20201201_20210416!$A:$G,4,FALSE),"")</f>
        <v/>
      </c>
      <c r="N5077" s="1" t="str">
        <f>IFERROR(VLOOKUP(A5077,SEM_20201201_20210416!A:F,6,FALSE),"")</f>
        <v/>
      </c>
      <c r="O5077" s="4" t="str">
        <f t="shared" si="399"/>
        <v/>
      </c>
      <c r="P5077" s="4" t="str">
        <f t="shared" si="400"/>
        <v/>
      </c>
    </row>
    <row r="5078" spans="1:16">
      <c r="A5078" s="3" t="s">
        <v>6076</v>
      </c>
      <c r="B5078">
        <v>1</v>
      </c>
      <c r="C5078">
        <v>0</v>
      </c>
      <c r="D5078" s="1">
        <v>0</v>
      </c>
      <c r="E5078" s="2">
        <v>7</v>
      </c>
      <c r="H5078" s="4" t="str">
        <f t="shared" si="396"/>
        <v/>
      </c>
      <c r="I5078" s="4" t="str">
        <f t="shared" si="397"/>
        <v/>
      </c>
      <c r="J5078" s="4" t="str">
        <f t="shared" si="398"/>
        <v/>
      </c>
      <c r="K5078" s="4" t="str">
        <f>IF(ISERROR(MATCH(A5078,SEM_20201201_20210416!A:A,0)),"","Y")</f>
        <v/>
      </c>
      <c r="L5078" s="4" t="str">
        <f>IF(K5078="Y",VLOOKUP($A5078,SEM_20201201_20210416!$A:$G,3,FALSE),"")</f>
        <v/>
      </c>
      <c r="M5078" s="4" t="str">
        <f>IF(K5078="Y",VLOOKUP($A5078,SEM_20201201_20210416!$A:$G,4,FALSE),"")</f>
        <v/>
      </c>
      <c r="N5078" s="1" t="str">
        <f>IFERROR(VLOOKUP(A5078,SEM_20201201_20210416!A:F,6,FALSE),"")</f>
        <v/>
      </c>
      <c r="O5078" s="4" t="str">
        <f t="shared" si="399"/>
        <v/>
      </c>
      <c r="P5078" s="4" t="str">
        <f t="shared" si="400"/>
        <v/>
      </c>
    </row>
    <row r="5079" spans="1:16">
      <c r="A5079" s="3" t="s">
        <v>6148</v>
      </c>
      <c r="B5079">
        <v>1</v>
      </c>
      <c r="C5079">
        <v>0</v>
      </c>
      <c r="D5079" s="1">
        <v>0</v>
      </c>
      <c r="E5079" s="2">
        <v>7</v>
      </c>
      <c r="H5079" s="4" t="str">
        <f t="shared" si="396"/>
        <v/>
      </c>
      <c r="I5079" s="4" t="str">
        <f t="shared" si="397"/>
        <v/>
      </c>
      <c r="J5079" s="4" t="str">
        <f t="shared" si="398"/>
        <v/>
      </c>
      <c r="K5079" s="4" t="str">
        <f>IF(ISERROR(MATCH(A5079,SEM_20201201_20210416!A:A,0)),"","Y")</f>
        <v/>
      </c>
      <c r="L5079" s="4" t="str">
        <f>IF(K5079="Y",VLOOKUP($A5079,SEM_20201201_20210416!$A:$G,3,FALSE),"")</f>
        <v/>
      </c>
      <c r="M5079" s="4" t="str">
        <f>IF(K5079="Y",VLOOKUP($A5079,SEM_20201201_20210416!$A:$G,4,FALSE),"")</f>
        <v/>
      </c>
      <c r="N5079" s="1" t="str">
        <f>IFERROR(VLOOKUP(A5079,SEM_20201201_20210416!A:F,6,FALSE),"")</f>
        <v/>
      </c>
      <c r="O5079" s="4" t="str">
        <f t="shared" si="399"/>
        <v/>
      </c>
      <c r="P5079" s="4" t="str">
        <f t="shared" si="400"/>
        <v/>
      </c>
    </row>
    <row r="5080" spans="1:16">
      <c r="A5080" s="3" t="s">
        <v>6182</v>
      </c>
      <c r="B5080">
        <v>1</v>
      </c>
      <c r="C5080">
        <v>0</v>
      </c>
      <c r="D5080" s="1">
        <v>0</v>
      </c>
      <c r="E5080" s="2">
        <v>7</v>
      </c>
      <c r="H5080" s="4" t="str">
        <f t="shared" si="396"/>
        <v/>
      </c>
      <c r="I5080" s="4" t="str">
        <f t="shared" si="397"/>
        <v/>
      </c>
      <c r="J5080" s="4" t="str">
        <f t="shared" si="398"/>
        <v/>
      </c>
      <c r="K5080" s="4" t="str">
        <f>IF(ISERROR(MATCH(A5080,SEM_20201201_20210416!A:A,0)),"","Y")</f>
        <v/>
      </c>
      <c r="L5080" s="4" t="str">
        <f>IF(K5080="Y",VLOOKUP($A5080,SEM_20201201_20210416!$A:$G,3,FALSE),"")</f>
        <v/>
      </c>
      <c r="M5080" s="4" t="str">
        <f>IF(K5080="Y",VLOOKUP($A5080,SEM_20201201_20210416!$A:$G,4,FALSE),"")</f>
        <v/>
      </c>
      <c r="N5080" s="1" t="str">
        <f>IFERROR(VLOOKUP(A5080,SEM_20201201_20210416!A:F,6,FALSE),"")</f>
        <v/>
      </c>
      <c r="O5080" s="4" t="str">
        <f t="shared" si="399"/>
        <v/>
      </c>
      <c r="P5080" s="4" t="str">
        <f t="shared" si="400"/>
        <v/>
      </c>
    </row>
    <row r="5081" spans="1:16">
      <c r="A5081" s="3" t="s">
        <v>6196</v>
      </c>
      <c r="B5081">
        <v>1</v>
      </c>
      <c r="C5081">
        <v>0</v>
      </c>
      <c r="D5081" s="1">
        <v>0</v>
      </c>
      <c r="E5081" s="2">
        <v>7</v>
      </c>
      <c r="H5081" s="4" t="str">
        <f t="shared" si="396"/>
        <v/>
      </c>
      <c r="I5081" s="4" t="str">
        <f t="shared" si="397"/>
        <v/>
      </c>
      <c r="J5081" s="4" t="str">
        <f t="shared" si="398"/>
        <v/>
      </c>
      <c r="K5081" s="4" t="str">
        <f>IF(ISERROR(MATCH(A5081,SEM_20201201_20210416!A:A,0)),"","Y")</f>
        <v/>
      </c>
      <c r="L5081" s="4" t="str">
        <f>IF(K5081="Y",VLOOKUP($A5081,SEM_20201201_20210416!$A:$G,3,FALSE),"")</f>
        <v/>
      </c>
      <c r="M5081" s="4" t="str">
        <f>IF(K5081="Y",VLOOKUP($A5081,SEM_20201201_20210416!$A:$G,4,FALSE),"")</f>
        <v/>
      </c>
      <c r="N5081" s="1" t="str">
        <f>IFERROR(VLOOKUP(A5081,SEM_20201201_20210416!A:F,6,FALSE),"")</f>
        <v/>
      </c>
      <c r="O5081" s="4" t="str">
        <f t="shared" si="399"/>
        <v/>
      </c>
      <c r="P5081" s="4" t="str">
        <f t="shared" si="400"/>
        <v/>
      </c>
    </row>
    <row r="5082" spans="1:16">
      <c r="A5082" s="3" t="s">
        <v>6198</v>
      </c>
      <c r="B5082">
        <v>1</v>
      </c>
      <c r="C5082">
        <v>0</v>
      </c>
      <c r="D5082" s="1">
        <v>0</v>
      </c>
      <c r="E5082" s="2">
        <v>7</v>
      </c>
      <c r="H5082" s="4" t="str">
        <f t="shared" si="396"/>
        <v/>
      </c>
      <c r="I5082" s="4" t="str">
        <f t="shared" si="397"/>
        <v/>
      </c>
      <c r="J5082" s="4" t="str">
        <f t="shared" si="398"/>
        <v/>
      </c>
      <c r="K5082" s="4" t="str">
        <f>IF(ISERROR(MATCH(A5082,SEM_20201201_20210416!A:A,0)),"","Y")</f>
        <v/>
      </c>
      <c r="L5082" s="4" t="str">
        <f>IF(K5082="Y",VLOOKUP($A5082,SEM_20201201_20210416!$A:$G,3,FALSE),"")</f>
        <v/>
      </c>
      <c r="M5082" s="4" t="str">
        <f>IF(K5082="Y",VLOOKUP($A5082,SEM_20201201_20210416!$A:$G,4,FALSE),"")</f>
        <v/>
      </c>
      <c r="N5082" s="1" t="str">
        <f>IFERROR(VLOOKUP(A5082,SEM_20201201_20210416!A:F,6,FALSE),"")</f>
        <v/>
      </c>
      <c r="O5082" s="4" t="str">
        <f t="shared" si="399"/>
        <v/>
      </c>
      <c r="P5082" s="4" t="str">
        <f t="shared" si="400"/>
        <v/>
      </c>
    </row>
    <row r="5083" spans="1:16">
      <c r="A5083" s="3" t="s">
        <v>6225</v>
      </c>
      <c r="B5083">
        <v>1</v>
      </c>
      <c r="C5083">
        <v>0</v>
      </c>
      <c r="D5083" s="1">
        <v>0</v>
      </c>
      <c r="E5083" s="2">
        <v>7</v>
      </c>
      <c r="H5083" s="4" t="str">
        <f t="shared" si="396"/>
        <v/>
      </c>
      <c r="I5083" s="4" t="str">
        <f t="shared" si="397"/>
        <v/>
      </c>
      <c r="J5083" s="4" t="str">
        <f t="shared" si="398"/>
        <v/>
      </c>
      <c r="K5083" s="4" t="str">
        <f>IF(ISERROR(MATCH(A5083,SEM_20201201_20210416!A:A,0)),"","Y")</f>
        <v/>
      </c>
      <c r="L5083" s="4" t="str">
        <f>IF(K5083="Y",VLOOKUP($A5083,SEM_20201201_20210416!$A:$G,3,FALSE),"")</f>
        <v/>
      </c>
      <c r="M5083" s="4" t="str">
        <f>IF(K5083="Y",VLOOKUP($A5083,SEM_20201201_20210416!$A:$G,4,FALSE),"")</f>
        <v/>
      </c>
      <c r="N5083" s="1" t="str">
        <f>IFERROR(VLOOKUP(A5083,SEM_20201201_20210416!A:F,6,FALSE),"")</f>
        <v/>
      </c>
      <c r="O5083" s="4" t="str">
        <f t="shared" si="399"/>
        <v/>
      </c>
      <c r="P5083" s="4" t="str">
        <f t="shared" si="400"/>
        <v/>
      </c>
    </row>
    <row r="5084" spans="1:16">
      <c r="A5084" s="3" t="s">
        <v>6252</v>
      </c>
      <c r="B5084">
        <v>1</v>
      </c>
      <c r="C5084">
        <v>0</v>
      </c>
      <c r="D5084" s="1">
        <v>0</v>
      </c>
      <c r="E5084" s="2">
        <v>7</v>
      </c>
      <c r="H5084" s="4" t="str">
        <f t="shared" si="396"/>
        <v/>
      </c>
      <c r="I5084" s="4" t="str">
        <f t="shared" si="397"/>
        <v/>
      </c>
      <c r="J5084" s="4" t="str">
        <f t="shared" si="398"/>
        <v/>
      </c>
      <c r="K5084" s="4" t="str">
        <f>IF(ISERROR(MATCH(A5084,SEM_20201201_20210416!A:A,0)),"","Y")</f>
        <v/>
      </c>
      <c r="L5084" s="4" t="str">
        <f>IF(K5084="Y",VLOOKUP($A5084,SEM_20201201_20210416!$A:$G,3,FALSE),"")</f>
        <v/>
      </c>
      <c r="M5084" s="4" t="str">
        <f>IF(K5084="Y",VLOOKUP($A5084,SEM_20201201_20210416!$A:$G,4,FALSE),"")</f>
        <v/>
      </c>
      <c r="N5084" s="1" t="str">
        <f>IFERROR(VLOOKUP(A5084,SEM_20201201_20210416!A:F,6,FALSE),"")</f>
        <v/>
      </c>
      <c r="O5084" s="4" t="str">
        <f t="shared" si="399"/>
        <v/>
      </c>
      <c r="P5084" s="4" t="str">
        <f t="shared" si="400"/>
        <v/>
      </c>
    </row>
    <row r="5085" spans="1:16">
      <c r="A5085" s="3" t="s">
        <v>6276</v>
      </c>
      <c r="B5085">
        <v>1</v>
      </c>
      <c r="C5085">
        <v>0</v>
      </c>
      <c r="D5085" s="1">
        <v>0</v>
      </c>
      <c r="E5085" s="2">
        <v>7</v>
      </c>
      <c r="H5085" s="4" t="str">
        <f t="shared" si="396"/>
        <v/>
      </c>
      <c r="I5085" s="4" t="str">
        <f t="shared" si="397"/>
        <v/>
      </c>
      <c r="J5085" s="4" t="str">
        <f t="shared" si="398"/>
        <v/>
      </c>
      <c r="K5085" s="4" t="str">
        <f>IF(ISERROR(MATCH(A5085,SEM_20201201_20210416!A:A,0)),"","Y")</f>
        <v/>
      </c>
      <c r="L5085" s="4" t="str">
        <f>IF(K5085="Y",VLOOKUP($A5085,SEM_20201201_20210416!$A:$G,3,FALSE),"")</f>
        <v/>
      </c>
      <c r="M5085" s="4" t="str">
        <f>IF(K5085="Y",VLOOKUP($A5085,SEM_20201201_20210416!$A:$G,4,FALSE),"")</f>
        <v/>
      </c>
      <c r="N5085" s="1" t="str">
        <f>IFERROR(VLOOKUP(A5085,SEM_20201201_20210416!A:F,6,FALSE),"")</f>
        <v/>
      </c>
      <c r="O5085" s="4" t="str">
        <f t="shared" si="399"/>
        <v/>
      </c>
      <c r="P5085" s="4" t="str">
        <f t="shared" si="400"/>
        <v/>
      </c>
    </row>
    <row r="5086" spans="1:16">
      <c r="A5086" s="3" t="s">
        <v>6302</v>
      </c>
      <c r="B5086">
        <v>1</v>
      </c>
      <c r="C5086">
        <v>0</v>
      </c>
      <c r="D5086" s="1">
        <v>0</v>
      </c>
      <c r="E5086" s="2">
        <v>7</v>
      </c>
      <c r="H5086" s="4" t="str">
        <f t="shared" si="396"/>
        <v/>
      </c>
      <c r="I5086" s="4" t="str">
        <f t="shared" si="397"/>
        <v/>
      </c>
      <c r="J5086" s="4" t="str">
        <f t="shared" si="398"/>
        <v/>
      </c>
      <c r="K5086" s="4" t="str">
        <f>IF(ISERROR(MATCH(A5086,SEM_20201201_20210416!A:A,0)),"","Y")</f>
        <v/>
      </c>
      <c r="L5086" s="4" t="str">
        <f>IF(K5086="Y",VLOOKUP($A5086,SEM_20201201_20210416!$A:$G,3,FALSE),"")</f>
        <v/>
      </c>
      <c r="M5086" s="4" t="str">
        <f>IF(K5086="Y",VLOOKUP($A5086,SEM_20201201_20210416!$A:$G,4,FALSE),"")</f>
        <v/>
      </c>
      <c r="N5086" s="1" t="str">
        <f>IFERROR(VLOOKUP(A5086,SEM_20201201_20210416!A:F,6,FALSE),"")</f>
        <v/>
      </c>
      <c r="O5086" s="4" t="str">
        <f t="shared" si="399"/>
        <v/>
      </c>
      <c r="P5086" s="4" t="str">
        <f t="shared" si="400"/>
        <v/>
      </c>
    </row>
    <row r="5087" spans="1:16">
      <c r="A5087" s="3" t="s">
        <v>6308</v>
      </c>
      <c r="B5087">
        <v>1</v>
      </c>
      <c r="C5087">
        <v>0</v>
      </c>
      <c r="D5087" s="1">
        <v>0</v>
      </c>
      <c r="E5087" s="2">
        <v>7</v>
      </c>
      <c r="H5087" s="4" t="str">
        <f t="shared" si="396"/>
        <v/>
      </c>
      <c r="I5087" s="4" t="str">
        <f t="shared" si="397"/>
        <v/>
      </c>
      <c r="J5087" s="4" t="str">
        <f t="shared" si="398"/>
        <v/>
      </c>
      <c r="K5087" s="4" t="str">
        <f>IF(ISERROR(MATCH(A5087,SEM_20201201_20210416!A:A,0)),"","Y")</f>
        <v/>
      </c>
      <c r="L5087" s="4" t="str">
        <f>IF(K5087="Y",VLOOKUP($A5087,SEM_20201201_20210416!$A:$G,3,FALSE),"")</f>
        <v/>
      </c>
      <c r="M5087" s="4" t="str">
        <f>IF(K5087="Y",VLOOKUP($A5087,SEM_20201201_20210416!$A:$G,4,FALSE),"")</f>
        <v/>
      </c>
      <c r="N5087" s="1" t="str">
        <f>IFERROR(VLOOKUP(A5087,SEM_20201201_20210416!A:F,6,FALSE),"")</f>
        <v/>
      </c>
      <c r="O5087" s="4" t="str">
        <f t="shared" si="399"/>
        <v/>
      </c>
      <c r="P5087" s="4" t="str">
        <f t="shared" si="400"/>
        <v/>
      </c>
    </row>
    <row r="5088" spans="1:16">
      <c r="A5088" s="3" t="s">
        <v>6312</v>
      </c>
      <c r="B5088">
        <v>1</v>
      </c>
      <c r="C5088">
        <v>0</v>
      </c>
      <c r="D5088" s="1">
        <v>0</v>
      </c>
      <c r="E5088" s="2">
        <v>7</v>
      </c>
      <c r="H5088" s="4" t="str">
        <f t="shared" si="396"/>
        <v/>
      </c>
      <c r="I5088" s="4" t="str">
        <f t="shared" si="397"/>
        <v/>
      </c>
      <c r="J5088" s="4" t="str">
        <f t="shared" si="398"/>
        <v/>
      </c>
      <c r="K5088" s="4" t="str">
        <f>IF(ISERROR(MATCH(A5088,SEM_20201201_20210416!A:A,0)),"","Y")</f>
        <v/>
      </c>
      <c r="L5088" s="4" t="str">
        <f>IF(K5088="Y",VLOOKUP($A5088,SEM_20201201_20210416!$A:$G,3,FALSE),"")</f>
        <v/>
      </c>
      <c r="M5088" s="4" t="str">
        <f>IF(K5088="Y",VLOOKUP($A5088,SEM_20201201_20210416!$A:$G,4,FALSE),"")</f>
        <v/>
      </c>
      <c r="N5088" s="1" t="str">
        <f>IFERROR(VLOOKUP(A5088,SEM_20201201_20210416!A:F,6,FALSE),"")</f>
        <v/>
      </c>
      <c r="O5088" s="4" t="str">
        <f t="shared" si="399"/>
        <v/>
      </c>
      <c r="P5088" s="4" t="str">
        <f t="shared" si="400"/>
        <v/>
      </c>
    </row>
    <row r="5089" spans="1:16">
      <c r="A5089" s="3" t="s">
        <v>6318</v>
      </c>
      <c r="B5089">
        <v>1</v>
      </c>
      <c r="C5089">
        <v>0</v>
      </c>
      <c r="D5089" s="1">
        <v>0</v>
      </c>
      <c r="E5089" s="2">
        <v>7</v>
      </c>
      <c r="H5089" s="4" t="str">
        <f t="shared" si="396"/>
        <v/>
      </c>
      <c r="I5089" s="4" t="str">
        <f t="shared" si="397"/>
        <v/>
      </c>
      <c r="J5089" s="4" t="str">
        <f t="shared" si="398"/>
        <v/>
      </c>
      <c r="K5089" s="4" t="str">
        <f>IF(ISERROR(MATCH(A5089,SEM_20201201_20210416!A:A,0)),"","Y")</f>
        <v/>
      </c>
      <c r="L5089" s="4" t="str">
        <f>IF(K5089="Y",VLOOKUP($A5089,SEM_20201201_20210416!$A:$G,3,FALSE),"")</f>
        <v/>
      </c>
      <c r="M5089" s="4" t="str">
        <f>IF(K5089="Y",VLOOKUP($A5089,SEM_20201201_20210416!$A:$G,4,FALSE),"")</f>
        <v/>
      </c>
      <c r="N5089" s="1" t="str">
        <f>IFERROR(VLOOKUP(A5089,SEM_20201201_20210416!A:F,6,FALSE),"")</f>
        <v/>
      </c>
      <c r="O5089" s="4" t="str">
        <f t="shared" si="399"/>
        <v/>
      </c>
      <c r="P5089" s="4" t="str">
        <f t="shared" si="400"/>
        <v/>
      </c>
    </row>
    <row r="5090" spans="1:16">
      <c r="A5090" s="3" t="s">
        <v>6333</v>
      </c>
      <c r="B5090">
        <v>1</v>
      </c>
      <c r="C5090">
        <v>0</v>
      </c>
      <c r="D5090" s="1">
        <v>0</v>
      </c>
      <c r="E5090" s="2">
        <v>7</v>
      </c>
      <c r="H5090" s="4" t="str">
        <f t="shared" si="396"/>
        <v/>
      </c>
      <c r="I5090" s="4" t="str">
        <f t="shared" si="397"/>
        <v/>
      </c>
      <c r="J5090" s="4" t="str">
        <f t="shared" si="398"/>
        <v/>
      </c>
      <c r="K5090" s="4" t="str">
        <f>IF(ISERROR(MATCH(A5090,SEM_20201201_20210416!A:A,0)),"","Y")</f>
        <v/>
      </c>
      <c r="L5090" s="4" t="str">
        <f>IF(K5090="Y",VLOOKUP($A5090,SEM_20201201_20210416!$A:$G,3,FALSE),"")</f>
        <v/>
      </c>
      <c r="M5090" s="4" t="str">
        <f>IF(K5090="Y",VLOOKUP($A5090,SEM_20201201_20210416!$A:$G,4,FALSE),"")</f>
        <v/>
      </c>
      <c r="N5090" s="1" t="str">
        <f>IFERROR(VLOOKUP(A5090,SEM_20201201_20210416!A:F,6,FALSE),"")</f>
        <v/>
      </c>
      <c r="O5090" s="4" t="str">
        <f t="shared" si="399"/>
        <v/>
      </c>
      <c r="P5090" s="4" t="str">
        <f t="shared" si="400"/>
        <v/>
      </c>
    </row>
    <row r="5091" spans="1:16">
      <c r="A5091" s="3" t="s">
        <v>6349</v>
      </c>
      <c r="B5091">
        <v>1</v>
      </c>
      <c r="C5091">
        <v>0</v>
      </c>
      <c r="D5091" s="1">
        <v>0</v>
      </c>
      <c r="E5091" s="2">
        <v>7</v>
      </c>
      <c r="H5091" s="4" t="str">
        <f t="shared" si="396"/>
        <v/>
      </c>
      <c r="I5091" s="4" t="str">
        <f t="shared" si="397"/>
        <v/>
      </c>
      <c r="J5091" s="4" t="str">
        <f t="shared" si="398"/>
        <v/>
      </c>
      <c r="K5091" s="4" t="str">
        <f>IF(ISERROR(MATCH(A5091,SEM_20201201_20210416!A:A,0)),"","Y")</f>
        <v/>
      </c>
      <c r="L5091" s="4" t="str">
        <f>IF(K5091="Y",VLOOKUP($A5091,SEM_20201201_20210416!$A:$G,3,FALSE),"")</f>
        <v/>
      </c>
      <c r="M5091" s="4" t="str">
        <f>IF(K5091="Y",VLOOKUP($A5091,SEM_20201201_20210416!$A:$G,4,FALSE),"")</f>
        <v/>
      </c>
      <c r="N5091" s="1" t="str">
        <f>IFERROR(VLOOKUP(A5091,SEM_20201201_20210416!A:F,6,FALSE),"")</f>
        <v/>
      </c>
      <c r="O5091" s="4" t="str">
        <f t="shared" si="399"/>
        <v/>
      </c>
      <c r="P5091" s="4" t="str">
        <f t="shared" si="400"/>
        <v/>
      </c>
    </row>
    <row r="5092" spans="1:16">
      <c r="A5092" s="3" t="s">
        <v>6354</v>
      </c>
      <c r="B5092">
        <v>1</v>
      </c>
      <c r="C5092">
        <v>0</v>
      </c>
      <c r="D5092" s="1">
        <v>0</v>
      </c>
      <c r="E5092" s="2">
        <v>7</v>
      </c>
      <c r="H5092" s="4" t="str">
        <f t="shared" si="396"/>
        <v/>
      </c>
      <c r="I5092" s="4" t="str">
        <f t="shared" si="397"/>
        <v/>
      </c>
      <c r="J5092" s="4" t="str">
        <f t="shared" si="398"/>
        <v/>
      </c>
      <c r="K5092" s="4" t="str">
        <f>IF(ISERROR(MATCH(A5092,SEM_20201201_20210416!A:A,0)),"","Y")</f>
        <v/>
      </c>
      <c r="L5092" s="4" t="str">
        <f>IF(K5092="Y",VLOOKUP($A5092,SEM_20201201_20210416!$A:$G,3,FALSE),"")</f>
        <v/>
      </c>
      <c r="M5092" s="4" t="str">
        <f>IF(K5092="Y",VLOOKUP($A5092,SEM_20201201_20210416!$A:$G,4,FALSE),"")</f>
        <v/>
      </c>
      <c r="N5092" s="1" t="str">
        <f>IFERROR(VLOOKUP(A5092,SEM_20201201_20210416!A:F,6,FALSE),"")</f>
        <v/>
      </c>
      <c r="O5092" s="4" t="str">
        <f t="shared" si="399"/>
        <v/>
      </c>
      <c r="P5092" s="4" t="str">
        <f t="shared" si="400"/>
        <v/>
      </c>
    </row>
    <row r="5093" spans="1:16">
      <c r="A5093" s="3" t="s">
        <v>6363</v>
      </c>
      <c r="B5093">
        <v>1</v>
      </c>
      <c r="C5093">
        <v>0</v>
      </c>
      <c r="D5093" s="1">
        <v>0</v>
      </c>
      <c r="E5093" s="2">
        <v>7</v>
      </c>
      <c r="H5093" s="4" t="str">
        <f t="shared" si="396"/>
        <v/>
      </c>
      <c r="I5093" s="4" t="str">
        <f t="shared" si="397"/>
        <v/>
      </c>
      <c r="J5093" s="4" t="str">
        <f t="shared" si="398"/>
        <v/>
      </c>
      <c r="K5093" s="4" t="str">
        <f>IF(ISERROR(MATCH(A5093,SEM_20201201_20210416!A:A,0)),"","Y")</f>
        <v/>
      </c>
      <c r="L5093" s="4" t="str">
        <f>IF(K5093="Y",VLOOKUP($A5093,SEM_20201201_20210416!$A:$G,3,FALSE),"")</f>
        <v/>
      </c>
      <c r="M5093" s="4" t="str">
        <f>IF(K5093="Y",VLOOKUP($A5093,SEM_20201201_20210416!$A:$G,4,FALSE),"")</f>
        <v/>
      </c>
      <c r="N5093" s="1" t="str">
        <f>IFERROR(VLOOKUP(A5093,SEM_20201201_20210416!A:F,6,FALSE),"")</f>
        <v/>
      </c>
      <c r="O5093" s="4" t="str">
        <f t="shared" si="399"/>
        <v/>
      </c>
      <c r="P5093" s="4" t="str">
        <f t="shared" si="400"/>
        <v/>
      </c>
    </row>
    <row r="5094" spans="1:16">
      <c r="A5094" s="3" t="s">
        <v>6365</v>
      </c>
      <c r="B5094">
        <v>1</v>
      </c>
      <c r="C5094">
        <v>0</v>
      </c>
      <c r="D5094" s="1">
        <v>0</v>
      </c>
      <c r="E5094" s="2">
        <v>7</v>
      </c>
      <c r="H5094" s="4" t="str">
        <f t="shared" si="396"/>
        <v/>
      </c>
      <c r="I5094" s="4" t="str">
        <f t="shared" si="397"/>
        <v/>
      </c>
      <c r="J5094" s="4" t="str">
        <f t="shared" si="398"/>
        <v/>
      </c>
      <c r="K5094" s="4" t="str">
        <f>IF(ISERROR(MATCH(A5094,SEM_20201201_20210416!A:A,0)),"","Y")</f>
        <v/>
      </c>
      <c r="L5094" s="4" t="str">
        <f>IF(K5094="Y",VLOOKUP($A5094,SEM_20201201_20210416!$A:$G,3,FALSE),"")</f>
        <v/>
      </c>
      <c r="M5094" s="4" t="str">
        <f>IF(K5094="Y",VLOOKUP($A5094,SEM_20201201_20210416!$A:$G,4,FALSE),"")</f>
        <v/>
      </c>
      <c r="N5094" s="1" t="str">
        <f>IFERROR(VLOOKUP(A5094,SEM_20201201_20210416!A:F,6,FALSE),"")</f>
        <v/>
      </c>
      <c r="O5094" s="4" t="str">
        <f t="shared" si="399"/>
        <v/>
      </c>
      <c r="P5094" s="4" t="str">
        <f t="shared" si="400"/>
        <v/>
      </c>
    </row>
    <row r="5095" spans="1:16">
      <c r="A5095" s="3" t="s">
        <v>6384</v>
      </c>
      <c r="B5095">
        <v>1</v>
      </c>
      <c r="C5095">
        <v>0</v>
      </c>
      <c r="D5095" s="1">
        <v>0</v>
      </c>
      <c r="E5095" s="2">
        <v>7</v>
      </c>
      <c r="H5095" s="4" t="str">
        <f t="shared" si="396"/>
        <v/>
      </c>
      <c r="I5095" s="4" t="str">
        <f t="shared" si="397"/>
        <v/>
      </c>
      <c r="J5095" s="4" t="str">
        <f t="shared" si="398"/>
        <v/>
      </c>
      <c r="K5095" s="4" t="str">
        <f>IF(ISERROR(MATCH(A5095,SEM_20201201_20210416!A:A,0)),"","Y")</f>
        <v/>
      </c>
      <c r="L5095" s="4" t="str">
        <f>IF(K5095="Y",VLOOKUP($A5095,SEM_20201201_20210416!$A:$G,3,FALSE),"")</f>
        <v/>
      </c>
      <c r="M5095" s="4" t="str">
        <f>IF(K5095="Y",VLOOKUP($A5095,SEM_20201201_20210416!$A:$G,4,FALSE),"")</f>
        <v/>
      </c>
      <c r="N5095" s="1" t="str">
        <f>IFERROR(VLOOKUP(A5095,SEM_20201201_20210416!A:F,6,FALSE),"")</f>
        <v/>
      </c>
      <c r="O5095" s="4" t="str">
        <f t="shared" si="399"/>
        <v/>
      </c>
      <c r="P5095" s="4" t="str">
        <f t="shared" si="400"/>
        <v/>
      </c>
    </row>
    <row r="5096" spans="1:16">
      <c r="A5096" s="3" t="s">
        <v>6424</v>
      </c>
      <c r="B5096">
        <v>1</v>
      </c>
      <c r="C5096">
        <v>0</v>
      </c>
      <c r="D5096" s="1">
        <v>0</v>
      </c>
      <c r="E5096" s="2">
        <v>7</v>
      </c>
      <c r="H5096" s="4" t="str">
        <f t="shared" si="396"/>
        <v/>
      </c>
      <c r="I5096" s="4" t="str">
        <f t="shared" si="397"/>
        <v/>
      </c>
      <c r="J5096" s="4" t="str">
        <f t="shared" si="398"/>
        <v/>
      </c>
      <c r="K5096" s="4" t="str">
        <f>IF(ISERROR(MATCH(A5096,SEM_20201201_20210416!A:A,0)),"","Y")</f>
        <v/>
      </c>
      <c r="L5096" s="4" t="str">
        <f>IF(K5096="Y",VLOOKUP($A5096,SEM_20201201_20210416!$A:$G,3,FALSE),"")</f>
        <v/>
      </c>
      <c r="M5096" s="4" t="str">
        <f>IF(K5096="Y",VLOOKUP($A5096,SEM_20201201_20210416!$A:$G,4,FALSE),"")</f>
        <v/>
      </c>
      <c r="N5096" s="1" t="str">
        <f>IFERROR(VLOOKUP(A5096,SEM_20201201_20210416!A:F,6,FALSE),"")</f>
        <v/>
      </c>
      <c r="O5096" s="4" t="str">
        <f t="shared" si="399"/>
        <v/>
      </c>
      <c r="P5096" s="4" t="str">
        <f t="shared" si="400"/>
        <v/>
      </c>
    </row>
    <row r="5097" spans="1:16">
      <c r="A5097" s="3" t="s">
        <v>6437</v>
      </c>
      <c r="B5097">
        <v>1</v>
      </c>
      <c r="C5097">
        <v>0</v>
      </c>
      <c r="D5097" s="1">
        <v>0</v>
      </c>
      <c r="E5097" s="2">
        <v>7</v>
      </c>
      <c r="H5097" s="4" t="str">
        <f t="shared" si="396"/>
        <v/>
      </c>
      <c r="I5097" s="4" t="str">
        <f t="shared" si="397"/>
        <v/>
      </c>
      <c r="J5097" s="4" t="str">
        <f t="shared" si="398"/>
        <v/>
      </c>
      <c r="K5097" s="4" t="str">
        <f>IF(ISERROR(MATCH(A5097,SEM_20201201_20210416!A:A,0)),"","Y")</f>
        <v/>
      </c>
      <c r="L5097" s="4" t="str">
        <f>IF(K5097="Y",VLOOKUP($A5097,SEM_20201201_20210416!$A:$G,3,FALSE),"")</f>
        <v/>
      </c>
      <c r="M5097" s="4" t="str">
        <f>IF(K5097="Y",VLOOKUP($A5097,SEM_20201201_20210416!$A:$G,4,FALSE),"")</f>
        <v/>
      </c>
      <c r="N5097" s="1" t="str">
        <f>IFERROR(VLOOKUP(A5097,SEM_20201201_20210416!A:F,6,FALSE),"")</f>
        <v/>
      </c>
      <c r="O5097" s="4" t="str">
        <f t="shared" si="399"/>
        <v/>
      </c>
      <c r="P5097" s="4" t="str">
        <f t="shared" si="400"/>
        <v/>
      </c>
    </row>
    <row r="5098" spans="1:16">
      <c r="A5098" s="3" t="s">
        <v>6465</v>
      </c>
      <c r="B5098">
        <v>1</v>
      </c>
      <c r="C5098">
        <v>0</v>
      </c>
      <c r="D5098" s="1">
        <v>0</v>
      </c>
      <c r="E5098" s="2">
        <v>7</v>
      </c>
      <c r="H5098" s="4" t="str">
        <f t="shared" si="396"/>
        <v/>
      </c>
      <c r="I5098" s="4" t="str">
        <f t="shared" si="397"/>
        <v/>
      </c>
      <c r="J5098" s="4" t="str">
        <f t="shared" si="398"/>
        <v/>
      </c>
      <c r="K5098" s="4" t="str">
        <f>IF(ISERROR(MATCH(A5098,SEM_20201201_20210416!A:A,0)),"","Y")</f>
        <v/>
      </c>
      <c r="L5098" s="4" t="str">
        <f>IF(K5098="Y",VLOOKUP($A5098,SEM_20201201_20210416!$A:$G,3,FALSE),"")</f>
        <v/>
      </c>
      <c r="M5098" s="4" t="str">
        <f>IF(K5098="Y",VLOOKUP($A5098,SEM_20201201_20210416!$A:$G,4,FALSE),"")</f>
        <v/>
      </c>
      <c r="N5098" s="1" t="str">
        <f>IFERROR(VLOOKUP(A5098,SEM_20201201_20210416!A:F,6,FALSE),"")</f>
        <v/>
      </c>
      <c r="O5098" s="4" t="str">
        <f t="shared" si="399"/>
        <v/>
      </c>
      <c r="P5098" s="4" t="str">
        <f t="shared" si="400"/>
        <v/>
      </c>
    </row>
    <row r="5099" spans="1:16">
      <c r="A5099" s="3" t="s">
        <v>6469</v>
      </c>
      <c r="B5099">
        <v>1</v>
      </c>
      <c r="C5099">
        <v>0</v>
      </c>
      <c r="D5099" s="1">
        <v>0</v>
      </c>
      <c r="E5099" s="2">
        <v>7</v>
      </c>
      <c r="H5099" s="4" t="str">
        <f t="shared" si="396"/>
        <v/>
      </c>
      <c r="I5099" s="4" t="str">
        <f t="shared" si="397"/>
        <v/>
      </c>
      <c r="J5099" s="4" t="str">
        <f t="shared" si="398"/>
        <v/>
      </c>
      <c r="K5099" s="4" t="str">
        <f>IF(ISERROR(MATCH(A5099,SEM_20201201_20210416!A:A,0)),"","Y")</f>
        <v/>
      </c>
      <c r="L5099" s="4" t="str">
        <f>IF(K5099="Y",VLOOKUP($A5099,SEM_20201201_20210416!$A:$G,3,FALSE),"")</f>
        <v/>
      </c>
      <c r="M5099" s="4" t="str">
        <f>IF(K5099="Y",VLOOKUP($A5099,SEM_20201201_20210416!$A:$G,4,FALSE),"")</f>
        <v/>
      </c>
      <c r="N5099" s="1" t="str">
        <f>IFERROR(VLOOKUP(A5099,SEM_20201201_20210416!A:F,6,FALSE),"")</f>
        <v/>
      </c>
      <c r="O5099" s="4" t="str">
        <f t="shared" si="399"/>
        <v/>
      </c>
      <c r="P5099" s="4" t="str">
        <f t="shared" si="400"/>
        <v/>
      </c>
    </row>
    <row r="5100" spans="1:16">
      <c r="A5100" s="3" t="s">
        <v>6482</v>
      </c>
      <c r="B5100">
        <v>1</v>
      </c>
      <c r="C5100">
        <v>0</v>
      </c>
      <c r="D5100" s="1">
        <v>0</v>
      </c>
      <c r="E5100" s="2">
        <v>7</v>
      </c>
      <c r="H5100" s="4" t="str">
        <f t="shared" si="396"/>
        <v/>
      </c>
      <c r="I5100" s="4" t="str">
        <f t="shared" si="397"/>
        <v/>
      </c>
      <c r="J5100" s="4" t="str">
        <f t="shared" si="398"/>
        <v/>
      </c>
      <c r="K5100" s="4" t="str">
        <f>IF(ISERROR(MATCH(A5100,SEM_20201201_20210416!A:A,0)),"","Y")</f>
        <v/>
      </c>
      <c r="L5100" s="4" t="str">
        <f>IF(K5100="Y",VLOOKUP($A5100,SEM_20201201_20210416!$A:$G,3,FALSE),"")</f>
        <v/>
      </c>
      <c r="M5100" s="4" t="str">
        <f>IF(K5100="Y",VLOOKUP($A5100,SEM_20201201_20210416!$A:$G,4,FALSE),"")</f>
        <v/>
      </c>
      <c r="N5100" s="1" t="str">
        <f>IFERROR(VLOOKUP(A5100,SEM_20201201_20210416!A:F,6,FALSE),"")</f>
        <v/>
      </c>
      <c r="O5100" s="4" t="str">
        <f t="shared" si="399"/>
        <v/>
      </c>
      <c r="P5100" s="4" t="str">
        <f t="shared" si="400"/>
        <v/>
      </c>
    </row>
    <row r="5101" spans="1:16">
      <c r="A5101" s="3" t="s">
        <v>6490</v>
      </c>
      <c r="B5101">
        <v>1</v>
      </c>
      <c r="C5101">
        <v>0</v>
      </c>
      <c r="D5101" s="1">
        <v>0</v>
      </c>
      <c r="E5101" s="2">
        <v>7</v>
      </c>
      <c r="H5101" s="4" t="str">
        <f t="shared" si="396"/>
        <v/>
      </c>
      <c r="I5101" s="4" t="str">
        <f t="shared" si="397"/>
        <v/>
      </c>
      <c r="J5101" s="4" t="str">
        <f t="shared" si="398"/>
        <v/>
      </c>
      <c r="K5101" s="4" t="str">
        <f>IF(ISERROR(MATCH(A5101,SEM_20201201_20210416!A:A,0)),"","Y")</f>
        <v/>
      </c>
      <c r="L5101" s="4" t="str">
        <f>IF(K5101="Y",VLOOKUP($A5101,SEM_20201201_20210416!$A:$G,3,FALSE),"")</f>
        <v/>
      </c>
      <c r="M5101" s="4" t="str">
        <f>IF(K5101="Y",VLOOKUP($A5101,SEM_20201201_20210416!$A:$G,4,FALSE),"")</f>
        <v/>
      </c>
      <c r="N5101" s="1" t="str">
        <f>IFERROR(VLOOKUP(A5101,SEM_20201201_20210416!A:F,6,FALSE),"")</f>
        <v/>
      </c>
      <c r="O5101" s="4" t="str">
        <f t="shared" si="399"/>
        <v/>
      </c>
      <c r="P5101" s="4" t="str">
        <f t="shared" si="400"/>
        <v/>
      </c>
    </row>
    <row r="5102" spans="1:16">
      <c r="A5102" s="3" t="s">
        <v>6537</v>
      </c>
      <c r="B5102">
        <v>1</v>
      </c>
      <c r="C5102">
        <v>0</v>
      </c>
      <c r="D5102" s="1">
        <v>0</v>
      </c>
      <c r="E5102" s="2">
        <v>7</v>
      </c>
      <c r="H5102" s="4" t="str">
        <f t="shared" si="396"/>
        <v/>
      </c>
      <c r="I5102" s="4" t="str">
        <f t="shared" si="397"/>
        <v/>
      </c>
      <c r="J5102" s="4" t="str">
        <f t="shared" si="398"/>
        <v/>
      </c>
      <c r="K5102" s="4" t="str">
        <f>IF(ISERROR(MATCH(A5102,SEM_20201201_20210416!A:A,0)),"","Y")</f>
        <v/>
      </c>
      <c r="L5102" s="4" t="str">
        <f>IF(K5102="Y",VLOOKUP($A5102,SEM_20201201_20210416!$A:$G,3,FALSE),"")</f>
        <v/>
      </c>
      <c r="M5102" s="4" t="str">
        <f>IF(K5102="Y",VLOOKUP($A5102,SEM_20201201_20210416!$A:$G,4,FALSE),"")</f>
        <v/>
      </c>
      <c r="N5102" s="1" t="str">
        <f>IFERROR(VLOOKUP(A5102,SEM_20201201_20210416!A:F,6,FALSE),"")</f>
        <v/>
      </c>
      <c r="O5102" s="4" t="str">
        <f t="shared" si="399"/>
        <v/>
      </c>
      <c r="P5102" s="4" t="str">
        <f t="shared" si="400"/>
        <v/>
      </c>
    </row>
    <row r="5103" spans="1:16">
      <c r="A5103" s="3" t="s">
        <v>6573</v>
      </c>
      <c r="B5103">
        <v>1</v>
      </c>
      <c r="C5103">
        <v>0</v>
      </c>
      <c r="D5103" s="1">
        <v>0</v>
      </c>
      <c r="E5103" s="2">
        <v>7</v>
      </c>
      <c r="H5103" s="4" t="str">
        <f t="shared" si="396"/>
        <v/>
      </c>
      <c r="I5103" s="4" t="str">
        <f t="shared" si="397"/>
        <v/>
      </c>
      <c r="J5103" s="4" t="str">
        <f t="shared" si="398"/>
        <v/>
      </c>
      <c r="K5103" s="4" t="str">
        <f>IF(ISERROR(MATCH(A5103,SEM_20201201_20210416!A:A,0)),"","Y")</f>
        <v/>
      </c>
      <c r="L5103" s="4" t="str">
        <f>IF(K5103="Y",VLOOKUP($A5103,SEM_20201201_20210416!$A:$G,3,FALSE),"")</f>
        <v/>
      </c>
      <c r="M5103" s="4" t="str">
        <f>IF(K5103="Y",VLOOKUP($A5103,SEM_20201201_20210416!$A:$G,4,FALSE),"")</f>
        <v/>
      </c>
      <c r="N5103" s="1" t="str">
        <f>IFERROR(VLOOKUP(A5103,SEM_20201201_20210416!A:F,6,FALSE),"")</f>
        <v/>
      </c>
      <c r="O5103" s="4" t="str">
        <f t="shared" si="399"/>
        <v/>
      </c>
      <c r="P5103" s="4" t="str">
        <f t="shared" si="400"/>
        <v/>
      </c>
    </row>
    <row r="5104" spans="1:16">
      <c r="A5104" s="3" t="s">
        <v>6607</v>
      </c>
      <c r="B5104">
        <v>1</v>
      </c>
      <c r="C5104">
        <v>0</v>
      </c>
      <c r="D5104" s="1">
        <v>0</v>
      </c>
      <c r="E5104" s="2">
        <v>7</v>
      </c>
      <c r="H5104" s="4" t="str">
        <f t="shared" si="396"/>
        <v/>
      </c>
      <c r="I5104" s="4" t="str">
        <f t="shared" si="397"/>
        <v/>
      </c>
      <c r="J5104" s="4" t="str">
        <f t="shared" si="398"/>
        <v/>
      </c>
      <c r="K5104" s="4" t="str">
        <f>IF(ISERROR(MATCH(A5104,SEM_20201201_20210416!A:A,0)),"","Y")</f>
        <v/>
      </c>
      <c r="L5104" s="4" t="str">
        <f>IF(K5104="Y",VLOOKUP($A5104,SEM_20201201_20210416!$A:$G,3,FALSE),"")</f>
        <v/>
      </c>
      <c r="M5104" s="4" t="str">
        <f>IF(K5104="Y",VLOOKUP($A5104,SEM_20201201_20210416!$A:$G,4,FALSE),"")</f>
        <v/>
      </c>
      <c r="N5104" s="1" t="str">
        <f>IFERROR(VLOOKUP(A5104,SEM_20201201_20210416!A:F,6,FALSE),"")</f>
        <v/>
      </c>
      <c r="O5104" s="4" t="str">
        <f t="shared" si="399"/>
        <v/>
      </c>
      <c r="P5104" s="4" t="str">
        <f t="shared" si="400"/>
        <v/>
      </c>
    </row>
    <row r="5105" spans="1:16">
      <c r="A5105" s="3" t="s">
        <v>6633</v>
      </c>
      <c r="B5105">
        <v>1</v>
      </c>
      <c r="C5105">
        <v>0</v>
      </c>
      <c r="D5105" s="1">
        <v>0</v>
      </c>
      <c r="E5105" s="2">
        <v>7</v>
      </c>
      <c r="H5105" s="4" t="str">
        <f t="shared" si="396"/>
        <v/>
      </c>
      <c r="I5105" s="4" t="str">
        <f t="shared" si="397"/>
        <v/>
      </c>
      <c r="J5105" s="4" t="str">
        <f t="shared" si="398"/>
        <v/>
      </c>
      <c r="K5105" s="4" t="str">
        <f>IF(ISERROR(MATCH(A5105,SEM_20201201_20210416!A:A,0)),"","Y")</f>
        <v/>
      </c>
      <c r="L5105" s="4" t="str">
        <f>IF(K5105="Y",VLOOKUP($A5105,SEM_20201201_20210416!$A:$G,3,FALSE),"")</f>
        <v/>
      </c>
      <c r="M5105" s="4" t="str">
        <f>IF(K5105="Y",VLOOKUP($A5105,SEM_20201201_20210416!$A:$G,4,FALSE),"")</f>
        <v/>
      </c>
      <c r="N5105" s="1" t="str">
        <f>IFERROR(VLOOKUP(A5105,SEM_20201201_20210416!A:F,6,FALSE),"")</f>
        <v/>
      </c>
      <c r="O5105" s="4" t="str">
        <f t="shared" si="399"/>
        <v/>
      </c>
      <c r="P5105" s="4" t="str">
        <f t="shared" si="400"/>
        <v/>
      </c>
    </row>
    <row r="5106" spans="1:16">
      <c r="A5106" s="3" t="s">
        <v>6658</v>
      </c>
      <c r="B5106">
        <v>1</v>
      </c>
      <c r="C5106">
        <v>0</v>
      </c>
      <c r="D5106" s="1">
        <v>0</v>
      </c>
      <c r="E5106" s="2">
        <v>7</v>
      </c>
      <c r="H5106" s="4" t="str">
        <f t="shared" si="396"/>
        <v/>
      </c>
      <c r="I5106" s="4" t="str">
        <f t="shared" si="397"/>
        <v/>
      </c>
      <c r="J5106" s="4" t="str">
        <f t="shared" si="398"/>
        <v/>
      </c>
      <c r="K5106" s="4" t="str">
        <f>IF(ISERROR(MATCH(A5106,SEM_20201201_20210416!A:A,0)),"","Y")</f>
        <v/>
      </c>
      <c r="L5106" s="4" t="str">
        <f>IF(K5106="Y",VLOOKUP($A5106,SEM_20201201_20210416!$A:$G,3,FALSE),"")</f>
        <v/>
      </c>
      <c r="M5106" s="4" t="str">
        <f>IF(K5106="Y",VLOOKUP($A5106,SEM_20201201_20210416!$A:$G,4,FALSE),"")</f>
        <v/>
      </c>
      <c r="N5106" s="1" t="str">
        <f>IFERROR(VLOOKUP(A5106,SEM_20201201_20210416!A:F,6,FALSE),"")</f>
        <v/>
      </c>
      <c r="O5106" s="4" t="str">
        <f t="shared" si="399"/>
        <v/>
      </c>
      <c r="P5106" s="4" t="str">
        <f t="shared" si="400"/>
        <v/>
      </c>
    </row>
    <row r="5107" spans="1:16">
      <c r="A5107" s="3" t="s">
        <v>6663</v>
      </c>
      <c r="B5107">
        <v>1</v>
      </c>
      <c r="C5107">
        <v>0</v>
      </c>
      <c r="D5107" s="1">
        <v>0</v>
      </c>
      <c r="E5107" s="2">
        <v>7</v>
      </c>
      <c r="H5107" s="4" t="str">
        <f t="shared" si="396"/>
        <v/>
      </c>
      <c r="I5107" s="4" t="str">
        <f t="shared" si="397"/>
        <v/>
      </c>
      <c r="J5107" s="4" t="str">
        <f t="shared" si="398"/>
        <v/>
      </c>
      <c r="K5107" s="4" t="str">
        <f>IF(ISERROR(MATCH(A5107,SEM_20201201_20210416!A:A,0)),"","Y")</f>
        <v/>
      </c>
      <c r="L5107" s="4" t="str">
        <f>IF(K5107="Y",VLOOKUP($A5107,SEM_20201201_20210416!$A:$G,3,FALSE),"")</f>
        <v/>
      </c>
      <c r="M5107" s="4" t="str">
        <f>IF(K5107="Y",VLOOKUP($A5107,SEM_20201201_20210416!$A:$G,4,FALSE),"")</f>
        <v/>
      </c>
      <c r="N5107" s="1" t="str">
        <f>IFERROR(VLOOKUP(A5107,SEM_20201201_20210416!A:F,6,FALSE),"")</f>
        <v/>
      </c>
      <c r="O5107" s="4" t="str">
        <f t="shared" si="399"/>
        <v/>
      </c>
      <c r="P5107" s="4" t="str">
        <f t="shared" si="400"/>
        <v/>
      </c>
    </row>
    <row r="5108" spans="1:16">
      <c r="A5108" s="3" t="s">
        <v>6669</v>
      </c>
      <c r="B5108">
        <v>1</v>
      </c>
      <c r="C5108">
        <v>0</v>
      </c>
      <c r="D5108" s="1">
        <v>0</v>
      </c>
      <c r="E5108" s="2">
        <v>7</v>
      </c>
      <c r="H5108" s="4" t="str">
        <f t="shared" si="396"/>
        <v/>
      </c>
      <c r="I5108" s="4" t="str">
        <f t="shared" si="397"/>
        <v/>
      </c>
      <c r="J5108" s="4" t="str">
        <f t="shared" si="398"/>
        <v/>
      </c>
      <c r="K5108" s="4" t="str">
        <f>IF(ISERROR(MATCH(A5108,SEM_20201201_20210416!A:A,0)),"","Y")</f>
        <v/>
      </c>
      <c r="L5108" s="4" t="str">
        <f>IF(K5108="Y",VLOOKUP($A5108,SEM_20201201_20210416!$A:$G,3,FALSE),"")</f>
        <v/>
      </c>
      <c r="M5108" s="4" t="str">
        <f>IF(K5108="Y",VLOOKUP($A5108,SEM_20201201_20210416!$A:$G,4,FALSE),"")</f>
        <v/>
      </c>
      <c r="N5108" s="1" t="str">
        <f>IFERROR(VLOOKUP(A5108,SEM_20201201_20210416!A:F,6,FALSE),"")</f>
        <v/>
      </c>
      <c r="O5108" s="4" t="str">
        <f t="shared" si="399"/>
        <v/>
      </c>
      <c r="P5108" s="4" t="str">
        <f t="shared" si="400"/>
        <v/>
      </c>
    </row>
    <row r="5109" spans="1:16">
      <c r="A5109" s="3" t="s">
        <v>4974</v>
      </c>
      <c r="B5109">
        <v>1</v>
      </c>
      <c r="C5109">
        <v>1</v>
      </c>
      <c r="D5109" s="1">
        <v>1</v>
      </c>
      <c r="E5109" s="2">
        <v>8</v>
      </c>
      <c r="H5109" s="4" t="str">
        <f t="shared" si="396"/>
        <v/>
      </c>
      <c r="I5109" s="4" t="str">
        <f t="shared" si="397"/>
        <v/>
      </c>
      <c r="J5109" s="4" t="str">
        <f t="shared" si="398"/>
        <v/>
      </c>
      <c r="K5109" s="4" t="str">
        <f>IF(ISERROR(MATCH(A5109,SEM_20201201_20210416!A:A,0)),"","Y")</f>
        <v/>
      </c>
      <c r="L5109" s="4" t="str">
        <f>IF(K5109="Y",VLOOKUP($A5109,SEM_20201201_20210416!$A:$G,3,FALSE),"")</f>
        <v/>
      </c>
      <c r="M5109" s="4" t="str">
        <f>IF(K5109="Y",VLOOKUP($A5109,SEM_20201201_20210416!$A:$G,4,FALSE),"")</f>
        <v/>
      </c>
      <c r="N5109" s="1" t="str">
        <f>IFERROR(VLOOKUP(A5109,SEM_20201201_20210416!A:F,6,FALSE),"")</f>
        <v/>
      </c>
      <c r="O5109" s="4" t="str">
        <f t="shared" si="399"/>
        <v/>
      </c>
      <c r="P5109" s="4" t="str">
        <f t="shared" si="400"/>
        <v/>
      </c>
    </row>
    <row r="5110" spans="1:16">
      <c r="A5110" s="3" t="s">
        <v>5813</v>
      </c>
      <c r="B5110">
        <v>1</v>
      </c>
      <c r="C5110">
        <v>1</v>
      </c>
      <c r="D5110" s="1">
        <v>1</v>
      </c>
      <c r="E5110" s="2">
        <v>8</v>
      </c>
      <c r="H5110" s="4" t="str">
        <f t="shared" si="396"/>
        <v/>
      </c>
      <c r="I5110" s="4" t="str">
        <f t="shared" si="397"/>
        <v/>
      </c>
      <c r="J5110" s="4" t="str">
        <f t="shared" si="398"/>
        <v/>
      </c>
      <c r="K5110" s="4" t="str">
        <f>IF(ISERROR(MATCH(A5110,SEM_20201201_20210416!A:A,0)),"","Y")</f>
        <v/>
      </c>
      <c r="L5110" s="4" t="str">
        <f>IF(K5110="Y",VLOOKUP($A5110,SEM_20201201_20210416!$A:$G,3,FALSE),"")</f>
        <v/>
      </c>
      <c r="M5110" s="4" t="str">
        <f>IF(K5110="Y",VLOOKUP($A5110,SEM_20201201_20210416!$A:$G,4,FALSE),"")</f>
        <v/>
      </c>
      <c r="N5110" s="1" t="str">
        <f>IFERROR(VLOOKUP(A5110,SEM_20201201_20210416!A:F,6,FALSE),"")</f>
        <v/>
      </c>
      <c r="O5110" s="4" t="str">
        <f t="shared" si="399"/>
        <v/>
      </c>
      <c r="P5110" s="4" t="str">
        <f t="shared" si="400"/>
        <v/>
      </c>
    </row>
    <row r="5111" spans="1:16">
      <c r="A5111" s="3" t="s">
        <v>4581</v>
      </c>
      <c r="B5111">
        <v>1</v>
      </c>
      <c r="C5111">
        <v>0</v>
      </c>
      <c r="D5111" s="1">
        <v>0</v>
      </c>
      <c r="E5111" s="2">
        <v>8</v>
      </c>
      <c r="H5111" s="4" t="str">
        <f t="shared" si="396"/>
        <v/>
      </c>
      <c r="I5111" s="4" t="str">
        <f t="shared" si="397"/>
        <v/>
      </c>
      <c r="J5111" s="4" t="str">
        <f t="shared" si="398"/>
        <v/>
      </c>
      <c r="K5111" s="4" t="str">
        <f>IF(ISERROR(MATCH(A5111,SEM_20201201_20210416!A:A,0)),"","Y")</f>
        <v/>
      </c>
      <c r="L5111" s="4" t="str">
        <f>IF(K5111="Y",VLOOKUP($A5111,SEM_20201201_20210416!$A:$G,3,FALSE),"")</f>
        <v/>
      </c>
      <c r="M5111" s="4" t="str">
        <f>IF(K5111="Y",VLOOKUP($A5111,SEM_20201201_20210416!$A:$G,4,FALSE),"")</f>
        <v/>
      </c>
      <c r="N5111" s="1" t="str">
        <f>IFERROR(VLOOKUP(A5111,SEM_20201201_20210416!A:F,6,FALSE),"")</f>
        <v/>
      </c>
      <c r="O5111" s="4" t="str">
        <f t="shared" si="399"/>
        <v/>
      </c>
      <c r="P5111" s="4" t="str">
        <f t="shared" si="400"/>
        <v/>
      </c>
    </row>
    <row r="5112" spans="1:16">
      <c r="A5112" s="3" t="s">
        <v>4612</v>
      </c>
      <c r="B5112">
        <v>1</v>
      </c>
      <c r="C5112">
        <v>0</v>
      </c>
      <c r="D5112" s="1">
        <v>0</v>
      </c>
      <c r="E5112" s="2">
        <v>8</v>
      </c>
      <c r="H5112" s="4" t="str">
        <f t="shared" si="396"/>
        <v/>
      </c>
      <c r="I5112" s="4" t="str">
        <f t="shared" si="397"/>
        <v/>
      </c>
      <c r="J5112" s="4" t="str">
        <f t="shared" si="398"/>
        <v/>
      </c>
      <c r="K5112" s="4" t="str">
        <f>IF(ISERROR(MATCH(A5112,SEM_20201201_20210416!A:A,0)),"","Y")</f>
        <v/>
      </c>
      <c r="L5112" s="4" t="str">
        <f>IF(K5112="Y",VLOOKUP($A5112,SEM_20201201_20210416!$A:$G,3,FALSE),"")</f>
        <v/>
      </c>
      <c r="M5112" s="4" t="str">
        <f>IF(K5112="Y",VLOOKUP($A5112,SEM_20201201_20210416!$A:$G,4,FALSE),"")</f>
        <v/>
      </c>
      <c r="N5112" s="1" t="str">
        <f>IFERROR(VLOOKUP(A5112,SEM_20201201_20210416!A:F,6,FALSE),"")</f>
        <v/>
      </c>
      <c r="O5112" s="4" t="str">
        <f t="shared" si="399"/>
        <v/>
      </c>
      <c r="P5112" s="4" t="str">
        <f t="shared" si="400"/>
        <v/>
      </c>
    </row>
    <row r="5113" spans="1:16">
      <c r="A5113" s="3" t="s">
        <v>4686</v>
      </c>
      <c r="B5113">
        <v>1</v>
      </c>
      <c r="C5113">
        <v>0</v>
      </c>
      <c r="D5113" s="1">
        <v>0</v>
      </c>
      <c r="E5113" s="2">
        <v>8</v>
      </c>
      <c r="H5113" s="4" t="str">
        <f t="shared" si="396"/>
        <v/>
      </c>
      <c r="I5113" s="4" t="str">
        <f t="shared" si="397"/>
        <v/>
      </c>
      <c r="J5113" s="4" t="str">
        <f t="shared" si="398"/>
        <v/>
      </c>
      <c r="K5113" s="4" t="str">
        <f>IF(ISERROR(MATCH(A5113,SEM_20201201_20210416!A:A,0)),"","Y")</f>
        <v/>
      </c>
      <c r="L5113" s="4" t="str">
        <f>IF(K5113="Y",VLOOKUP($A5113,SEM_20201201_20210416!$A:$G,3,FALSE),"")</f>
        <v/>
      </c>
      <c r="M5113" s="4" t="str">
        <f>IF(K5113="Y",VLOOKUP($A5113,SEM_20201201_20210416!$A:$G,4,FALSE),"")</f>
        <v/>
      </c>
      <c r="N5113" s="1" t="str">
        <f>IFERROR(VLOOKUP(A5113,SEM_20201201_20210416!A:F,6,FALSE),"")</f>
        <v/>
      </c>
      <c r="O5113" s="4" t="str">
        <f t="shared" si="399"/>
        <v/>
      </c>
      <c r="P5113" s="4" t="str">
        <f t="shared" si="400"/>
        <v/>
      </c>
    </row>
    <row r="5114" spans="1:16">
      <c r="A5114" s="3" t="s">
        <v>4803</v>
      </c>
      <c r="B5114">
        <v>1</v>
      </c>
      <c r="C5114">
        <v>0</v>
      </c>
      <c r="D5114" s="1">
        <v>0</v>
      </c>
      <c r="E5114" s="2">
        <v>8</v>
      </c>
      <c r="H5114" s="4" t="str">
        <f t="shared" si="396"/>
        <v/>
      </c>
      <c r="I5114" s="4" t="str">
        <f t="shared" si="397"/>
        <v/>
      </c>
      <c r="J5114" s="4" t="str">
        <f t="shared" si="398"/>
        <v/>
      </c>
      <c r="K5114" s="4" t="str">
        <f>IF(ISERROR(MATCH(A5114,SEM_20201201_20210416!A:A,0)),"","Y")</f>
        <v/>
      </c>
      <c r="L5114" s="4" t="str">
        <f>IF(K5114="Y",VLOOKUP($A5114,SEM_20201201_20210416!$A:$G,3,FALSE),"")</f>
        <v/>
      </c>
      <c r="M5114" s="4" t="str">
        <f>IF(K5114="Y",VLOOKUP($A5114,SEM_20201201_20210416!$A:$G,4,FALSE),"")</f>
        <v/>
      </c>
      <c r="N5114" s="1" t="str">
        <f>IFERROR(VLOOKUP(A5114,SEM_20201201_20210416!A:F,6,FALSE),"")</f>
        <v/>
      </c>
      <c r="O5114" s="4" t="str">
        <f t="shared" si="399"/>
        <v/>
      </c>
      <c r="P5114" s="4" t="str">
        <f t="shared" si="400"/>
        <v/>
      </c>
    </row>
    <row r="5115" spans="1:16">
      <c r="A5115" s="3" t="s">
        <v>4823</v>
      </c>
      <c r="B5115">
        <v>1</v>
      </c>
      <c r="C5115">
        <v>0</v>
      </c>
      <c r="D5115" s="1">
        <v>0</v>
      </c>
      <c r="E5115" s="2">
        <v>8</v>
      </c>
      <c r="H5115" s="4" t="str">
        <f t="shared" si="396"/>
        <v/>
      </c>
      <c r="I5115" s="4" t="str">
        <f t="shared" si="397"/>
        <v/>
      </c>
      <c r="J5115" s="4" t="str">
        <f t="shared" si="398"/>
        <v/>
      </c>
      <c r="K5115" s="4" t="str">
        <f>IF(ISERROR(MATCH(A5115,SEM_20201201_20210416!A:A,0)),"","Y")</f>
        <v/>
      </c>
      <c r="L5115" s="4" t="str">
        <f>IF(K5115="Y",VLOOKUP($A5115,SEM_20201201_20210416!$A:$G,3,FALSE),"")</f>
        <v/>
      </c>
      <c r="M5115" s="4" t="str">
        <f>IF(K5115="Y",VLOOKUP($A5115,SEM_20201201_20210416!$A:$G,4,FALSE),"")</f>
        <v/>
      </c>
      <c r="N5115" s="1" t="str">
        <f>IFERROR(VLOOKUP(A5115,SEM_20201201_20210416!A:F,6,FALSE),"")</f>
        <v/>
      </c>
      <c r="O5115" s="4" t="str">
        <f t="shared" si="399"/>
        <v/>
      </c>
      <c r="P5115" s="4" t="str">
        <f t="shared" si="400"/>
        <v/>
      </c>
    </row>
    <row r="5116" spans="1:16">
      <c r="A5116" s="3" t="s">
        <v>4832</v>
      </c>
      <c r="B5116">
        <v>1</v>
      </c>
      <c r="C5116">
        <v>0</v>
      </c>
      <c r="D5116" s="1">
        <v>0</v>
      </c>
      <c r="E5116" s="2">
        <v>8</v>
      </c>
      <c r="H5116" s="4" t="str">
        <f t="shared" si="396"/>
        <v/>
      </c>
      <c r="I5116" s="4" t="str">
        <f t="shared" si="397"/>
        <v/>
      </c>
      <c r="J5116" s="4" t="str">
        <f t="shared" si="398"/>
        <v/>
      </c>
      <c r="K5116" s="4" t="str">
        <f>IF(ISERROR(MATCH(A5116,SEM_20201201_20210416!A:A,0)),"","Y")</f>
        <v/>
      </c>
      <c r="L5116" s="4" t="str">
        <f>IF(K5116="Y",VLOOKUP($A5116,SEM_20201201_20210416!$A:$G,3,FALSE),"")</f>
        <v/>
      </c>
      <c r="M5116" s="4" t="str">
        <f>IF(K5116="Y",VLOOKUP($A5116,SEM_20201201_20210416!$A:$G,4,FALSE),"")</f>
        <v/>
      </c>
      <c r="N5116" s="1" t="str">
        <f>IFERROR(VLOOKUP(A5116,SEM_20201201_20210416!A:F,6,FALSE),"")</f>
        <v/>
      </c>
      <c r="O5116" s="4" t="str">
        <f t="shared" si="399"/>
        <v/>
      </c>
      <c r="P5116" s="4" t="str">
        <f t="shared" si="400"/>
        <v/>
      </c>
    </row>
    <row r="5117" spans="1:16">
      <c r="A5117" s="3" t="s">
        <v>4840</v>
      </c>
      <c r="B5117">
        <v>1</v>
      </c>
      <c r="C5117">
        <v>0</v>
      </c>
      <c r="D5117" s="1">
        <v>0</v>
      </c>
      <c r="E5117" s="2">
        <v>8</v>
      </c>
      <c r="H5117" s="4" t="str">
        <f t="shared" si="396"/>
        <v/>
      </c>
      <c r="I5117" s="4" t="str">
        <f t="shared" si="397"/>
        <v/>
      </c>
      <c r="J5117" s="4" t="str">
        <f t="shared" si="398"/>
        <v/>
      </c>
      <c r="K5117" s="4" t="str">
        <f>IF(ISERROR(MATCH(A5117,SEM_20201201_20210416!A:A,0)),"","Y")</f>
        <v/>
      </c>
      <c r="L5117" s="4" t="str">
        <f>IF(K5117="Y",VLOOKUP($A5117,SEM_20201201_20210416!$A:$G,3,FALSE),"")</f>
        <v/>
      </c>
      <c r="M5117" s="4" t="str">
        <f>IF(K5117="Y",VLOOKUP($A5117,SEM_20201201_20210416!$A:$G,4,FALSE),"")</f>
        <v/>
      </c>
      <c r="N5117" s="1" t="str">
        <f>IFERROR(VLOOKUP(A5117,SEM_20201201_20210416!A:F,6,FALSE),"")</f>
        <v/>
      </c>
      <c r="O5117" s="4" t="str">
        <f t="shared" si="399"/>
        <v/>
      </c>
      <c r="P5117" s="4" t="str">
        <f t="shared" si="400"/>
        <v/>
      </c>
    </row>
    <row r="5118" spans="1:16">
      <c r="A5118" s="3" t="s">
        <v>4915</v>
      </c>
      <c r="B5118">
        <v>1</v>
      </c>
      <c r="C5118">
        <v>0</v>
      </c>
      <c r="D5118" s="1">
        <v>0</v>
      </c>
      <c r="E5118" s="2">
        <v>8</v>
      </c>
      <c r="H5118" s="4" t="str">
        <f t="shared" si="396"/>
        <v/>
      </c>
      <c r="I5118" s="4" t="str">
        <f t="shared" si="397"/>
        <v/>
      </c>
      <c r="J5118" s="4" t="str">
        <f t="shared" si="398"/>
        <v/>
      </c>
      <c r="K5118" s="4" t="str">
        <f>IF(ISERROR(MATCH(A5118,SEM_20201201_20210416!A:A,0)),"","Y")</f>
        <v/>
      </c>
      <c r="L5118" s="4" t="str">
        <f>IF(K5118="Y",VLOOKUP($A5118,SEM_20201201_20210416!$A:$G,3,FALSE),"")</f>
        <v/>
      </c>
      <c r="M5118" s="4" t="str">
        <f>IF(K5118="Y",VLOOKUP($A5118,SEM_20201201_20210416!$A:$G,4,FALSE),"")</f>
        <v/>
      </c>
      <c r="N5118" s="1" t="str">
        <f>IFERROR(VLOOKUP(A5118,SEM_20201201_20210416!A:F,6,FALSE),"")</f>
        <v/>
      </c>
      <c r="O5118" s="4" t="str">
        <f t="shared" si="399"/>
        <v/>
      </c>
      <c r="P5118" s="4" t="str">
        <f t="shared" si="400"/>
        <v/>
      </c>
    </row>
    <row r="5119" spans="1:16">
      <c r="A5119" s="3" t="s">
        <v>5001</v>
      </c>
      <c r="B5119">
        <v>1</v>
      </c>
      <c r="C5119">
        <v>0</v>
      </c>
      <c r="D5119" s="1">
        <v>0</v>
      </c>
      <c r="E5119" s="2">
        <v>8</v>
      </c>
      <c r="H5119" s="4" t="str">
        <f t="shared" si="396"/>
        <v/>
      </c>
      <c r="I5119" s="4" t="str">
        <f t="shared" si="397"/>
        <v/>
      </c>
      <c r="J5119" s="4" t="str">
        <f t="shared" si="398"/>
        <v/>
      </c>
      <c r="K5119" s="4" t="str">
        <f>IF(ISERROR(MATCH(A5119,SEM_20201201_20210416!A:A,0)),"","Y")</f>
        <v/>
      </c>
      <c r="L5119" s="4" t="str">
        <f>IF(K5119="Y",VLOOKUP($A5119,SEM_20201201_20210416!$A:$G,3,FALSE),"")</f>
        <v/>
      </c>
      <c r="M5119" s="4" t="str">
        <f>IF(K5119="Y",VLOOKUP($A5119,SEM_20201201_20210416!$A:$G,4,FALSE),"")</f>
        <v/>
      </c>
      <c r="N5119" s="1" t="str">
        <f>IFERROR(VLOOKUP(A5119,SEM_20201201_20210416!A:F,6,FALSE),"")</f>
        <v/>
      </c>
      <c r="O5119" s="4" t="str">
        <f t="shared" si="399"/>
        <v/>
      </c>
      <c r="P5119" s="4" t="str">
        <f t="shared" si="400"/>
        <v/>
      </c>
    </row>
    <row r="5120" spans="1:16">
      <c r="A5120" s="3" t="s">
        <v>5043</v>
      </c>
      <c r="B5120">
        <v>1</v>
      </c>
      <c r="C5120">
        <v>0</v>
      </c>
      <c r="D5120" s="1">
        <v>0</v>
      </c>
      <c r="E5120" s="2">
        <v>8</v>
      </c>
      <c r="H5120" s="4" t="str">
        <f t="shared" si="396"/>
        <v/>
      </c>
      <c r="I5120" s="4" t="str">
        <f t="shared" si="397"/>
        <v/>
      </c>
      <c r="J5120" s="4" t="str">
        <f t="shared" si="398"/>
        <v/>
      </c>
      <c r="K5120" s="4" t="str">
        <f>IF(ISERROR(MATCH(A5120,SEM_20201201_20210416!A:A,0)),"","Y")</f>
        <v/>
      </c>
      <c r="L5120" s="4" t="str">
        <f>IF(K5120="Y",VLOOKUP($A5120,SEM_20201201_20210416!$A:$G,3,FALSE),"")</f>
        <v/>
      </c>
      <c r="M5120" s="4" t="str">
        <f>IF(K5120="Y",VLOOKUP($A5120,SEM_20201201_20210416!$A:$G,4,FALSE),"")</f>
        <v/>
      </c>
      <c r="N5120" s="1" t="str">
        <f>IFERROR(VLOOKUP(A5120,SEM_20201201_20210416!A:F,6,FALSE),"")</f>
        <v/>
      </c>
      <c r="O5120" s="4" t="str">
        <f t="shared" si="399"/>
        <v/>
      </c>
      <c r="P5120" s="4" t="str">
        <f t="shared" si="400"/>
        <v/>
      </c>
    </row>
    <row r="5121" spans="1:16">
      <c r="A5121" s="3" t="s">
        <v>5108</v>
      </c>
      <c r="B5121">
        <v>1</v>
      </c>
      <c r="C5121">
        <v>0</v>
      </c>
      <c r="D5121" s="1">
        <v>0</v>
      </c>
      <c r="E5121" s="2">
        <v>8</v>
      </c>
      <c r="H5121" s="4" t="str">
        <f t="shared" si="396"/>
        <v/>
      </c>
      <c r="I5121" s="4" t="str">
        <f t="shared" si="397"/>
        <v/>
      </c>
      <c r="J5121" s="4" t="str">
        <f t="shared" si="398"/>
        <v/>
      </c>
      <c r="K5121" s="4" t="str">
        <f>IF(ISERROR(MATCH(A5121,SEM_20201201_20210416!A:A,0)),"","Y")</f>
        <v/>
      </c>
      <c r="L5121" s="4" t="str">
        <f>IF(K5121="Y",VLOOKUP($A5121,SEM_20201201_20210416!$A:$G,3,FALSE),"")</f>
        <v/>
      </c>
      <c r="M5121" s="4" t="str">
        <f>IF(K5121="Y",VLOOKUP($A5121,SEM_20201201_20210416!$A:$G,4,FALSE),"")</f>
        <v/>
      </c>
      <c r="N5121" s="1" t="str">
        <f>IFERROR(VLOOKUP(A5121,SEM_20201201_20210416!A:F,6,FALSE),"")</f>
        <v/>
      </c>
      <c r="O5121" s="4" t="str">
        <f t="shared" si="399"/>
        <v/>
      </c>
      <c r="P5121" s="4" t="str">
        <f t="shared" si="400"/>
        <v/>
      </c>
    </row>
    <row r="5122" spans="1:16">
      <c r="A5122" s="3" t="s">
        <v>5113</v>
      </c>
      <c r="B5122">
        <v>1</v>
      </c>
      <c r="C5122">
        <v>0</v>
      </c>
      <c r="D5122" s="1">
        <v>0</v>
      </c>
      <c r="E5122" s="2">
        <v>8</v>
      </c>
      <c r="H5122" s="4" t="str">
        <f t="shared" si="396"/>
        <v/>
      </c>
      <c r="I5122" s="4" t="str">
        <f t="shared" si="397"/>
        <v/>
      </c>
      <c r="J5122" s="4" t="str">
        <f t="shared" si="398"/>
        <v/>
      </c>
      <c r="K5122" s="4" t="str">
        <f>IF(ISERROR(MATCH(A5122,SEM_20201201_20210416!A:A,0)),"","Y")</f>
        <v/>
      </c>
      <c r="L5122" s="4" t="str">
        <f>IF(K5122="Y",VLOOKUP($A5122,SEM_20201201_20210416!$A:$G,3,FALSE),"")</f>
        <v/>
      </c>
      <c r="M5122" s="4" t="str">
        <f>IF(K5122="Y",VLOOKUP($A5122,SEM_20201201_20210416!$A:$G,4,FALSE),"")</f>
        <v/>
      </c>
      <c r="N5122" s="1" t="str">
        <f>IFERROR(VLOOKUP(A5122,SEM_20201201_20210416!A:F,6,FALSE),"")</f>
        <v/>
      </c>
      <c r="O5122" s="4" t="str">
        <f t="shared" si="399"/>
        <v/>
      </c>
      <c r="P5122" s="4" t="str">
        <f t="shared" si="400"/>
        <v/>
      </c>
    </row>
    <row r="5123" spans="1:16">
      <c r="A5123" s="3" t="s">
        <v>5127</v>
      </c>
      <c r="B5123">
        <v>1</v>
      </c>
      <c r="C5123">
        <v>0</v>
      </c>
      <c r="D5123" s="1">
        <v>0</v>
      </c>
      <c r="E5123" s="2">
        <v>8</v>
      </c>
      <c r="H5123" s="4" t="str">
        <f t="shared" ref="H5123:H5186" si="401">IF(AND(E5123&gt;=2,E5123&lt;3),"Y","")</f>
        <v/>
      </c>
      <c r="I5123" s="4" t="str">
        <f t="shared" ref="I5123:I5186" si="402">IF(AND(E5123&gt;=4,E5123&lt;5),"Y","")</f>
        <v/>
      </c>
      <c r="J5123" s="4" t="str">
        <f t="shared" ref="J5123:J5186" si="403">IF(AND(E5123&gt;=6,E5123&lt;7),"Y","")</f>
        <v/>
      </c>
      <c r="K5123" s="4" t="str">
        <f>IF(ISERROR(MATCH(A5123,SEM_20201201_20210416!A:A,0)),"","Y")</f>
        <v/>
      </c>
      <c r="L5123" s="4" t="str">
        <f>IF(K5123="Y",VLOOKUP($A5123,SEM_20201201_20210416!$A:$G,3,FALSE),"")</f>
        <v/>
      </c>
      <c r="M5123" s="4" t="str">
        <f>IF(K5123="Y",VLOOKUP($A5123,SEM_20201201_20210416!$A:$G,4,FALSE),"")</f>
        <v/>
      </c>
      <c r="N5123" s="1" t="str">
        <f>IFERROR(VLOOKUP(A5123,SEM_20201201_20210416!A:F,6,FALSE),"")</f>
        <v/>
      </c>
      <c r="O5123" s="4" t="str">
        <f t="shared" ref="O5123:O5186" si="404">IF(AND(K5123="Y",M5123&gt;C5123),"Y","")</f>
        <v/>
      </c>
      <c r="P5123" s="4" t="str">
        <f t="shared" ref="P5123:P5186" si="405">IF(AND(G5123&lt;&gt;"N",E5123&gt;$V$1,D5123&lt;$V$2,B5123&gt;=$V$3),"Y","")</f>
        <v/>
      </c>
    </row>
    <row r="5124" spans="1:16">
      <c r="A5124" s="3" t="s">
        <v>5140</v>
      </c>
      <c r="B5124">
        <v>1</v>
      </c>
      <c r="C5124">
        <v>0</v>
      </c>
      <c r="D5124" s="1">
        <v>0</v>
      </c>
      <c r="E5124" s="2">
        <v>8</v>
      </c>
      <c r="H5124" s="4" t="str">
        <f t="shared" si="401"/>
        <v/>
      </c>
      <c r="I5124" s="4" t="str">
        <f t="shared" si="402"/>
        <v/>
      </c>
      <c r="J5124" s="4" t="str">
        <f t="shared" si="403"/>
        <v/>
      </c>
      <c r="K5124" s="4" t="str">
        <f>IF(ISERROR(MATCH(A5124,SEM_20201201_20210416!A:A,0)),"","Y")</f>
        <v/>
      </c>
      <c r="L5124" s="4" t="str">
        <f>IF(K5124="Y",VLOOKUP($A5124,SEM_20201201_20210416!$A:$G,3,FALSE),"")</f>
        <v/>
      </c>
      <c r="M5124" s="4" t="str">
        <f>IF(K5124="Y",VLOOKUP($A5124,SEM_20201201_20210416!$A:$G,4,FALSE),"")</f>
        <v/>
      </c>
      <c r="N5124" s="1" t="str">
        <f>IFERROR(VLOOKUP(A5124,SEM_20201201_20210416!A:F,6,FALSE),"")</f>
        <v/>
      </c>
      <c r="O5124" s="4" t="str">
        <f t="shared" si="404"/>
        <v/>
      </c>
      <c r="P5124" s="4" t="str">
        <f t="shared" si="405"/>
        <v/>
      </c>
    </row>
    <row r="5125" spans="1:16">
      <c r="A5125" s="3" t="s">
        <v>5165</v>
      </c>
      <c r="B5125">
        <v>1</v>
      </c>
      <c r="C5125">
        <v>0</v>
      </c>
      <c r="D5125" s="1">
        <v>0</v>
      </c>
      <c r="E5125" s="2">
        <v>8</v>
      </c>
      <c r="H5125" s="4" t="str">
        <f t="shared" si="401"/>
        <v/>
      </c>
      <c r="I5125" s="4" t="str">
        <f t="shared" si="402"/>
        <v/>
      </c>
      <c r="J5125" s="4" t="str">
        <f t="shared" si="403"/>
        <v/>
      </c>
      <c r="K5125" s="4" t="str">
        <f>IF(ISERROR(MATCH(A5125,SEM_20201201_20210416!A:A,0)),"","Y")</f>
        <v/>
      </c>
      <c r="L5125" s="4" t="str">
        <f>IF(K5125="Y",VLOOKUP($A5125,SEM_20201201_20210416!$A:$G,3,FALSE),"")</f>
        <v/>
      </c>
      <c r="M5125" s="4" t="str">
        <f>IF(K5125="Y",VLOOKUP($A5125,SEM_20201201_20210416!$A:$G,4,FALSE),"")</f>
        <v/>
      </c>
      <c r="N5125" s="1" t="str">
        <f>IFERROR(VLOOKUP(A5125,SEM_20201201_20210416!A:F,6,FALSE),"")</f>
        <v/>
      </c>
      <c r="O5125" s="4" t="str">
        <f t="shared" si="404"/>
        <v/>
      </c>
      <c r="P5125" s="4" t="str">
        <f t="shared" si="405"/>
        <v/>
      </c>
    </row>
    <row r="5126" spans="1:16">
      <c r="A5126" s="3" t="s">
        <v>5191</v>
      </c>
      <c r="B5126">
        <v>1</v>
      </c>
      <c r="C5126">
        <v>0</v>
      </c>
      <c r="D5126" s="1">
        <v>0</v>
      </c>
      <c r="E5126" s="2">
        <v>8</v>
      </c>
      <c r="H5126" s="4" t="str">
        <f t="shared" si="401"/>
        <v/>
      </c>
      <c r="I5126" s="4" t="str">
        <f t="shared" si="402"/>
        <v/>
      </c>
      <c r="J5126" s="4" t="str">
        <f t="shared" si="403"/>
        <v/>
      </c>
      <c r="K5126" s="4" t="str">
        <f>IF(ISERROR(MATCH(A5126,SEM_20201201_20210416!A:A,0)),"","Y")</f>
        <v/>
      </c>
      <c r="L5126" s="4" t="str">
        <f>IF(K5126="Y",VLOOKUP($A5126,SEM_20201201_20210416!$A:$G,3,FALSE),"")</f>
        <v/>
      </c>
      <c r="M5126" s="4" t="str">
        <f>IF(K5126="Y",VLOOKUP($A5126,SEM_20201201_20210416!$A:$G,4,FALSE),"")</f>
        <v/>
      </c>
      <c r="N5126" s="1" t="str">
        <f>IFERROR(VLOOKUP(A5126,SEM_20201201_20210416!A:F,6,FALSE),"")</f>
        <v/>
      </c>
      <c r="O5126" s="4" t="str">
        <f t="shared" si="404"/>
        <v/>
      </c>
      <c r="P5126" s="4" t="str">
        <f t="shared" si="405"/>
        <v/>
      </c>
    </row>
    <row r="5127" spans="1:16">
      <c r="A5127" s="3" t="s">
        <v>5200</v>
      </c>
      <c r="B5127">
        <v>1</v>
      </c>
      <c r="C5127">
        <v>0</v>
      </c>
      <c r="D5127" s="1">
        <v>0</v>
      </c>
      <c r="E5127" s="2">
        <v>8</v>
      </c>
      <c r="H5127" s="4" t="str">
        <f t="shared" si="401"/>
        <v/>
      </c>
      <c r="I5127" s="4" t="str">
        <f t="shared" si="402"/>
        <v/>
      </c>
      <c r="J5127" s="4" t="str">
        <f t="shared" si="403"/>
        <v/>
      </c>
      <c r="K5127" s="4" t="str">
        <f>IF(ISERROR(MATCH(A5127,SEM_20201201_20210416!A:A,0)),"","Y")</f>
        <v/>
      </c>
      <c r="L5127" s="4" t="str">
        <f>IF(K5127="Y",VLOOKUP($A5127,SEM_20201201_20210416!$A:$G,3,FALSE),"")</f>
        <v/>
      </c>
      <c r="M5127" s="4" t="str">
        <f>IF(K5127="Y",VLOOKUP($A5127,SEM_20201201_20210416!$A:$G,4,FALSE),"")</f>
        <v/>
      </c>
      <c r="N5127" s="1" t="str">
        <f>IFERROR(VLOOKUP(A5127,SEM_20201201_20210416!A:F,6,FALSE),"")</f>
        <v/>
      </c>
      <c r="O5127" s="4" t="str">
        <f t="shared" si="404"/>
        <v/>
      </c>
      <c r="P5127" s="4" t="str">
        <f t="shared" si="405"/>
        <v/>
      </c>
    </row>
    <row r="5128" spans="1:16">
      <c r="A5128" s="3" t="s">
        <v>5213</v>
      </c>
      <c r="B5128">
        <v>1</v>
      </c>
      <c r="C5128">
        <v>0</v>
      </c>
      <c r="D5128" s="1">
        <v>0</v>
      </c>
      <c r="E5128" s="2">
        <v>8</v>
      </c>
      <c r="H5128" s="4" t="str">
        <f t="shared" si="401"/>
        <v/>
      </c>
      <c r="I5128" s="4" t="str">
        <f t="shared" si="402"/>
        <v/>
      </c>
      <c r="J5128" s="4" t="str">
        <f t="shared" si="403"/>
        <v/>
      </c>
      <c r="K5128" s="4" t="str">
        <f>IF(ISERROR(MATCH(A5128,SEM_20201201_20210416!A:A,0)),"","Y")</f>
        <v/>
      </c>
      <c r="L5128" s="4" t="str">
        <f>IF(K5128="Y",VLOOKUP($A5128,SEM_20201201_20210416!$A:$G,3,FALSE),"")</f>
        <v/>
      </c>
      <c r="M5128" s="4" t="str">
        <f>IF(K5128="Y",VLOOKUP($A5128,SEM_20201201_20210416!$A:$G,4,FALSE),"")</f>
        <v/>
      </c>
      <c r="N5128" s="1" t="str">
        <f>IFERROR(VLOOKUP(A5128,SEM_20201201_20210416!A:F,6,FALSE),"")</f>
        <v/>
      </c>
      <c r="O5128" s="4" t="str">
        <f t="shared" si="404"/>
        <v/>
      </c>
      <c r="P5128" s="4" t="str">
        <f t="shared" si="405"/>
        <v/>
      </c>
    </row>
    <row r="5129" spans="1:16">
      <c r="A5129" s="3" t="s">
        <v>5215</v>
      </c>
      <c r="B5129">
        <v>1</v>
      </c>
      <c r="C5129">
        <v>0</v>
      </c>
      <c r="D5129" s="1">
        <v>0</v>
      </c>
      <c r="E5129" s="2">
        <v>8</v>
      </c>
      <c r="H5129" s="4" t="str">
        <f t="shared" si="401"/>
        <v/>
      </c>
      <c r="I5129" s="4" t="str">
        <f t="shared" si="402"/>
        <v/>
      </c>
      <c r="J5129" s="4" t="str">
        <f t="shared" si="403"/>
        <v/>
      </c>
      <c r="K5129" s="4" t="str">
        <f>IF(ISERROR(MATCH(A5129,SEM_20201201_20210416!A:A,0)),"","Y")</f>
        <v/>
      </c>
      <c r="L5129" s="4" t="str">
        <f>IF(K5129="Y",VLOOKUP($A5129,SEM_20201201_20210416!$A:$G,3,FALSE),"")</f>
        <v/>
      </c>
      <c r="M5129" s="4" t="str">
        <f>IF(K5129="Y",VLOOKUP($A5129,SEM_20201201_20210416!$A:$G,4,FALSE),"")</f>
        <v/>
      </c>
      <c r="N5129" s="1" t="str">
        <f>IFERROR(VLOOKUP(A5129,SEM_20201201_20210416!A:F,6,FALSE),"")</f>
        <v/>
      </c>
      <c r="O5129" s="4" t="str">
        <f t="shared" si="404"/>
        <v/>
      </c>
      <c r="P5129" s="4" t="str">
        <f t="shared" si="405"/>
        <v/>
      </c>
    </row>
    <row r="5130" spans="1:16">
      <c r="A5130" s="3" t="s">
        <v>5399</v>
      </c>
      <c r="B5130">
        <v>1</v>
      </c>
      <c r="C5130">
        <v>0</v>
      </c>
      <c r="D5130" s="1">
        <v>0</v>
      </c>
      <c r="E5130" s="2">
        <v>8</v>
      </c>
      <c r="H5130" s="4" t="str">
        <f t="shared" si="401"/>
        <v/>
      </c>
      <c r="I5130" s="4" t="str">
        <f t="shared" si="402"/>
        <v/>
      </c>
      <c r="J5130" s="4" t="str">
        <f t="shared" si="403"/>
        <v/>
      </c>
      <c r="K5130" s="4" t="str">
        <f>IF(ISERROR(MATCH(A5130,SEM_20201201_20210416!A:A,0)),"","Y")</f>
        <v/>
      </c>
      <c r="L5130" s="4" t="str">
        <f>IF(K5130="Y",VLOOKUP($A5130,SEM_20201201_20210416!$A:$G,3,FALSE),"")</f>
        <v/>
      </c>
      <c r="M5130" s="4" t="str">
        <f>IF(K5130="Y",VLOOKUP($A5130,SEM_20201201_20210416!$A:$G,4,FALSE),"")</f>
        <v/>
      </c>
      <c r="N5130" s="1" t="str">
        <f>IFERROR(VLOOKUP(A5130,SEM_20201201_20210416!A:F,6,FALSE),"")</f>
        <v/>
      </c>
      <c r="O5130" s="4" t="str">
        <f t="shared" si="404"/>
        <v/>
      </c>
      <c r="P5130" s="4" t="str">
        <f t="shared" si="405"/>
        <v/>
      </c>
    </row>
    <row r="5131" spans="1:16">
      <c r="A5131" s="3" t="s">
        <v>5420</v>
      </c>
      <c r="B5131">
        <v>1</v>
      </c>
      <c r="C5131">
        <v>0</v>
      </c>
      <c r="D5131" s="1">
        <v>0</v>
      </c>
      <c r="E5131" s="2">
        <v>8</v>
      </c>
      <c r="H5131" s="4" t="str">
        <f t="shared" si="401"/>
        <v/>
      </c>
      <c r="I5131" s="4" t="str">
        <f t="shared" si="402"/>
        <v/>
      </c>
      <c r="J5131" s="4" t="str">
        <f t="shared" si="403"/>
        <v/>
      </c>
      <c r="K5131" s="4" t="str">
        <f>IF(ISERROR(MATCH(A5131,SEM_20201201_20210416!A:A,0)),"","Y")</f>
        <v/>
      </c>
      <c r="L5131" s="4" t="str">
        <f>IF(K5131="Y",VLOOKUP($A5131,SEM_20201201_20210416!$A:$G,3,FALSE),"")</f>
        <v/>
      </c>
      <c r="M5131" s="4" t="str">
        <f>IF(K5131="Y",VLOOKUP($A5131,SEM_20201201_20210416!$A:$G,4,FALSE),"")</f>
        <v/>
      </c>
      <c r="N5131" s="1" t="str">
        <f>IFERROR(VLOOKUP(A5131,SEM_20201201_20210416!A:F,6,FALSE),"")</f>
        <v/>
      </c>
      <c r="O5131" s="4" t="str">
        <f t="shared" si="404"/>
        <v/>
      </c>
      <c r="P5131" s="4" t="str">
        <f t="shared" si="405"/>
        <v/>
      </c>
    </row>
    <row r="5132" spans="1:16">
      <c r="A5132" s="3" t="s">
        <v>5447</v>
      </c>
      <c r="B5132">
        <v>1</v>
      </c>
      <c r="C5132">
        <v>0</v>
      </c>
      <c r="D5132" s="1">
        <v>0</v>
      </c>
      <c r="E5132" s="2">
        <v>8</v>
      </c>
      <c r="H5132" s="4" t="str">
        <f t="shared" si="401"/>
        <v/>
      </c>
      <c r="I5132" s="4" t="str">
        <f t="shared" si="402"/>
        <v/>
      </c>
      <c r="J5132" s="4" t="str">
        <f t="shared" si="403"/>
        <v/>
      </c>
      <c r="K5132" s="4" t="str">
        <f>IF(ISERROR(MATCH(A5132,SEM_20201201_20210416!A:A,0)),"","Y")</f>
        <v/>
      </c>
      <c r="L5132" s="4" t="str">
        <f>IF(K5132="Y",VLOOKUP($A5132,SEM_20201201_20210416!$A:$G,3,FALSE),"")</f>
        <v/>
      </c>
      <c r="M5132" s="4" t="str">
        <f>IF(K5132="Y",VLOOKUP($A5132,SEM_20201201_20210416!$A:$G,4,FALSE),"")</f>
        <v/>
      </c>
      <c r="N5132" s="1" t="str">
        <f>IFERROR(VLOOKUP(A5132,SEM_20201201_20210416!A:F,6,FALSE),"")</f>
        <v/>
      </c>
      <c r="O5132" s="4" t="str">
        <f t="shared" si="404"/>
        <v/>
      </c>
      <c r="P5132" s="4" t="str">
        <f t="shared" si="405"/>
        <v/>
      </c>
    </row>
    <row r="5133" spans="1:16">
      <c r="A5133" s="3" t="s">
        <v>5462</v>
      </c>
      <c r="B5133">
        <v>1</v>
      </c>
      <c r="C5133">
        <v>0</v>
      </c>
      <c r="D5133" s="1">
        <v>0</v>
      </c>
      <c r="E5133" s="2">
        <v>8</v>
      </c>
      <c r="H5133" s="4" t="str">
        <f t="shared" si="401"/>
        <v/>
      </c>
      <c r="I5133" s="4" t="str">
        <f t="shared" si="402"/>
        <v/>
      </c>
      <c r="J5133" s="4" t="str">
        <f t="shared" si="403"/>
        <v/>
      </c>
      <c r="K5133" s="4" t="str">
        <f>IF(ISERROR(MATCH(A5133,SEM_20201201_20210416!A:A,0)),"","Y")</f>
        <v/>
      </c>
      <c r="L5133" s="4" t="str">
        <f>IF(K5133="Y",VLOOKUP($A5133,SEM_20201201_20210416!$A:$G,3,FALSE),"")</f>
        <v/>
      </c>
      <c r="M5133" s="4" t="str">
        <f>IF(K5133="Y",VLOOKUP($A5133,SEM_20201201_20210416!$A:$G,4,FALSE),"")</f>
        <v/>
      </c>
      <c r="N5133" s="1" t="str">
        <f>IFERROR(VLOOKUP(A5133,SEM_20201201_20210416!A:F,6,FALSE),"")</f>
        <v/>
      </c>
      <c r="O5133" s="4" t="str">
        <f t="shared" si="404"/>
        <v/>
      </c>
      <c r="P5133" s="4" t="str">
        <f t="shared" si="405"/>
        <v/>
      </c>
    </row>
    <row r="5134" spans="1:16">
      <c r="A5134" s="3" t="s">
        <v>5540</v>
      </c>
      <c r="B5134">
        <v>1</v>
      </c>
      <c r="C5134">
        <v>0</v>
      </c>
      <c r="D5134" s="1">
        <v>0</v>
      </c>
      <c r="E5134" s="2">
        <v>8</v>
      </c>
      <c r="H5134" s="4" t="str">
        <f t="shared" si="401"/>
        <v/>
      </c>
      <c r="I5134" s="4" t="str">
        <f t="shared" si="402"/>
        <v/>
      </c>
      <c r="J5134" s="4" t="str">
        <f t="shared" si="403"/>
        <v/>
      </c>
      <c r="K5134" s="4" t="str">
        <f>IF(ISERROR(MATCH(A5134,SEM_20201201_20210416!A:A,0)),"","Y")</f>
        <v/>
      </c>
      <c r="L5134" s="4" t="str">
        <f>IF(K5134="Y",VLOOKUP($A5134,SEM_20201201_20210416!$A:$G,3,FALSE),"")</f>
        <v/>
      </c>
      <c r="M5134" s="4" t="str">
        <f>IF(K5134="Y",VLOOKUP($A5134,SEM_20201201_20210416!$A:$G,4,FALSE),"")</f>
        <v/>
      </c>
      <c r="N5134" s="1" t="str">
        <f>IFERROR(VLOOKUP(A5134,SEM_20201201_20210416!A:F,6,FALSE),"")</f>
        <v/>
      </c>
      <c r="O5134" s="4" t="str">
        <f t="shared" si="404"/>
        <v/>
      </c>
      <c r="P5134" s="4" t="str">
        <f t="shared" si="405"/>
        <v/>
      </c>
    </row>
    <row r="5135" spans="1:16">
      <c r="A5135" s="3" t="s">
        <v>5545</v>
      </c>
      <c r="B5135">
        <v>1</v>
      </c>
      <c r="C5135">
        <v>0</v>
      </c>
      <c r="D5135" s="1">
        <v>0</v>
      </c>
      <c r="E5135" s="2">
        <v>8</v>
      </c>
      <c r="H5135" s="4" t="str">
        <f t="shared" si="401"/>
        <v/>
      </c>
      <c r="I5135" s="4" t="str">
        <f t="shared" si="402"/>
        <v/>
      </c>
      <c r="J5135" s="4" t="str">
        <f t="shared" si="403"/>
        <v/>
      </c>
      <c r="K5135" s="4" t="str">
        <f>IF(ISERROR(MATCH(A5135,SEM_20201201_20210416!A:A,0)),"","Y")</f>
        <v/>
      </c>
      <c r="L5135" s="4" t="str">
        <f>IF(K5135="Y",VLOOKUP($A5135,SEM_20201201_20210416!$A:$G,3,FALSE),"")</f>
        <v/>
      </c>
      <c r="M5135" s="4" t="str">
        <f>IF(K5135="Y",VLOOKUP($A5135,SEM_20201201_20210416!$A:$G,4,FALSE),"")</f>
        <v/>
      </c>
      <c r="N5135" s="1" t="str">
        <f>IFERROR(VLOOKUP(A5135,SEM_20201201_20210416!A:F,6,FALSE),"")</f>
        <v/>
      </c>
      <c r="O5135" s="4" t="str">
        <f t="shared" si="404"/>
        <v/>
      </c>
      <c r="P5135" s="4" t="str">
        <f t="shared" si="405"/>
        <v/>
      </c>
    </row>
    <row r="5136" spans="1:16">
      <c r="A5136" s="3" t="s">
        <v>5553</v>
      </c>
      <c r="B5136">
        <v>1</v>
      </c>
      <c r="C5136">
        <v>0</v>
      </c>
      <c r="D5136" s="1">
        <v>0</v>
      </c>
      <c r="E5136" s="2">
        <v>8</v>
      </c>
      <c r="H5136" s="4" t="str">
        <f t="shared" si="401"/>
        <v/>
      </c>
      <c r="I5136" s="4" t="str">
        <f t="shared" si="402"/>
        <v/>
      </c>
      <c r="J5136" s="4" t="str">
        <f t="shared" si="403"/>
        <v/>
      </c>
      <c r="K5136" s="4" t="str">
        <f>IF(ISERROR(MATCH(A5136,SEM_20201201_20210416!A:A,0)),"","Y")</f>
        <v/>
      </c>
      <c r="L5136" s="4" t="str">
        <f>IF(K5136="Y",VLOOKUP($A5136,SEM_20201201_20210416!$A:$G,3,FALSE),"")</f>
        <v/>
      </c>
      <c r="M5136" s="4" t="str">
        <f>IF(K5136="Y",VLOOKUP($A5136,SEM_20201201_20210416!$A:$G,4,FALSE),"")</f>
        <v/>
      </c>
      <c r="N5136" s="1" t="str">
        <f>IFERROR(VLOOKUP(A5136,SEM_20201201_20210416!A:F,6,FALSE),"")</f>
        <v/>
      </c>
      <c r="O5136" s="4" t="str">
        <f t="shared" si="404"/>
        <v/>
      </c>
      <c r="P5136" s="4" t="str">
        <f t="shared" si="405"/>
        <v/>
      </c>
    </row>
    <row r="5137" spans="1:16">
      <c r="A5137" s="3" t="s">
        <v>5562</v>
      </c>
      <c r="B5137">
        <v>1</v>
      </c>
      <c r="C5137">
        <v>0</v>
      </c>
      <c r="D5137" s="1">
        <v>0</v>
      </c>
      <c r="E5137" s="2">
        <v>8</v>
      </c>
      <c r="H5137" s="4" t="str">
        <f t="shared" si="401"/>
        <v/>
      </c>
      <c r="I5137" s="4" t="str">
        <f t="shared" si="402"/>
        <v/>
      </c>
      <c r="J5137" s="4" t="str">
        <f t="shared" si="403"/>
        <v/>
      </c>
      <c r="K5137" s="4" t="str">
        <f>IF(ISERROR(MATCH(A5137,SEM_20201201_20210416!A:A,0)),"","Y")</f>
        <v/>
      </c>
      <c r="L5137" s="4" t="str">
        <f>IF(K5137="Y",VLOOKUP($A5137,SEM_20201201_20210416!$A:$G,3,FALSE),"")</f>
        <v/>
      </c>
      <c r="M5137" s="4" t="str">
        <f>IF(K5137="Y",VLOOKUP($A5137,SEM_20201201_20210416!$A:$G,4,FALSE),"")</f>
        <v/>
      </c>
      <c r="N5137" s="1" t="str">
        <f>IFERROR(VLOOKUP(A5137,SEM_20201201_20210416!A:F,6,FALSE),"")</f>
        <v/>
      </c>
      <c r="O5137" s="4" t="str">
        <f t="shared" si="404"/>
        <v/>
      </c>
      <c r="P5137" s="4" t="str">
        <f t="shared" si="405"/>
        <v/>
      </c>
    </row>
    <row r="5138" spans="1:16">
      <c r="A5138" s="3" t="s">
        <v>5565</v>
      </c>
      <c r="B5138">
        <v>1</v>
      </c>
      <c r="C5138">
        <v>0</v>
      </c>
      <c r="D5138" s="1">
        <v>0</v>
      </c>
      <c r="E5138" s="2">
        <v>8</v>
      </c>
      <c r="H5138" s="4" t="str">
        <f t="shared" si="401"/>
        <v/>
      </c>
      <c r="I5138" s="4" t="str">
        <f t="shared" si="402"/>
        <v/>
      </c>
      <c r="J5138" s="4" t="str">
        <f t="shared" si="403"/>
        <v/>
      </c>
      <c r="K5138" s="4" t="str">
        <f>IF(ISERROR(MATCH(A5138,SEM_20201201_20210416!A:A,0)),"","Y")</f>
        <v/>
      </c>
      <c r="L5138" s="4" t="str">
        <f>IF(K5138="Y",VLOOKUP($A5138,SEM_20201201_20210416!$A:$G,3,FALSE),"")</f>
        <v/>
      </c>
      <c r="M5138" s="4" t="str">
        <f>IF(K5138="Y",VLOOKUP($A5138,SEM_20201201_20210416!$A:$G,4,FALSE),"")</f>
        <v/>
      </c>
      <c r="N5138" s="1" t="str">
        <f>IFERROR(VLOOKUP(A5138,SEM_20201201_20210416!A:F,6,FALSE),"")</f>
        <v/>
      </c>
      <c r="O5138" s="4" t="str">
        <f t="shared" si="404"/>
        <v/>
      </c>
      <c r="P5138" s="4" t="str">
        <f t="shared" si="405"/>
        <v/>
      </c>
    </row>
    <row r="5139" spans="1:16">
      <c r="A5139" s="3" t="s">
        <v>5569</v>
      </c>
      <c r="B5139">
        <v>1</v>
      </c>
      <c r="C5139">
        <v>0</v>
      </c>
      <c r="D5139" s="1">
        <v>0</v>
      </c>
      <c r="E5139" s="2">
        <v>8</v>
      </c>
      <c r="H5139" s="4" t="str">
        <f t="shared" si="401"/>
        <v/>
      </c>
      <c r="I5139" s="4" t="str">
        <f t="shared" si="402"/>
        <v/>
      </c>
      <c r="J5139" s="4" t="str">
        <f t="shared" si="403"/>
        <v/>
      </c>
      <c r="K5139" s="4" t="str">
        <f>IF(ISERROR(MATCH(A5139,SEM_20201201_20210416!A:A,0)),"","Y")</f>
        <v/>
      </c>
      <c r="L5139" s="4" t="str">
        <f>IF(K5139="Y",VLOOKUP($A5139,SEM_20201201_20210416!$A:$G,3,FALSE),"")</f>
        <v/>
      </c>
      <c r="M5139" s="4" t="str">
        <f>IF(K5139="Y",VLOOKUP($A5139,SEM_20201201_20210416!$A:$G,4,FALSE),"")</f>
        <v/>
      </c>
      <c r="N5139" s="1" t="str">
        <f>IFERROR(VLOOKUP(A5139,SEM_20201201_20210416!A:F,6,FALSE),"")</f>
        <v/>
      </c>
      <c r="O5139" s="4" t="str">
        <f t="shared" si="404"/>
        <v/>
      </c>
      <c r="P5139" s="4" t="str">
        <f t="shared" si="405"/>
        <v/>
      </c>
    </row>
    <row r="5140" spans="1:16">
      <c r="A5140" s="3" t="s">
        <v>5570</v>
      </c>
      <c r="B5140">
        <v>1</v>
      </c>
      <c r="C5140">
        <v>0</v>
      </c>
      <c r="D5140" s="1">
        <v>0</v>
      </c>
      <c r="E5140" s="2">
        <v>8</v>
      </c>
      <c r="H5140" s="4" t="str">
        <f t="shared" si="401"/>
        <v/>
      </c>
      <c r="I5140" s="4" t="str">
        <f t="shared" si="402"/>
        <v/>
      </c>
      <c r="J5140" s="4" t="str">
        <f t="shared" si="403"/>
        <v/>
      </c>
      <c r="K5140" s="4" t="str">
        <f>IF(ISERROR(MATCH(A5140,SEM_20201201_20210416!A:A,0)),"","Y")</f>
        <v/>
      </c>
      <c r="L5140" s="4" t="str">
        <f>IF(K5140="Y",VLOOKUP($A5140,SEM_20201201_20210416!$A:$G,3,FALSE),"")</f>
        <v/>
      </c>
      <c r="M5140" s="4" t="str">
        <f>IF(K5140="Y",VLOOKUP($A5140,SEM_20201201_20210416!$A:$G,4,FALSE),"")</f>
        <v/>
      </c>
      <c r="N5140" s="1" t="str">
        <f>IFERROR(VLOOKUP(A5140,SEM_20201201_20210416!A:F,6,FALSE),"")</f>
        <v/>
      </c>
      <c r="O5140" s="4" t="str">
        <f t="shared" si="404"/>
        <v/>
      </c>
      <c r="P5140" s="4" t="str">
        <f t="shared" si="405"/>
        <v/>
      </c>
    </row>
    <row r="5141" spans="1:16">
      <c r="A5141" s="3" t="s">
        <v>5623</v>
      </c>
      <c r="B5141">
        <v>1</v>
      </c>
      <c r="C5141">
        <v>0</v>
      </c>
      <c r="D5141" s="1">
        <v>0</v>
      </c>
      <c r="E5141" s="2">
        <v>8</v>
      </c>
      <c r="H5141" s="4" t="str">
        <f t="shared" si="401"/>
        <v/>
      </c>
      <c r="I5141" s="4" t="str">
        <f t="shared" si="402"/>
        <v/>
      </c>
      <c r="J5141" s="4" t="str">
        <f t="shared" si="403"/>
        <v/>
      </c>
      <c r="K5141" s="4" t="str">
        <f>IF(ISERROR(MATCH(A5141,SEM_20201201_20210416!A:A,0)),"","Y")</f>
        <v/>
      </c>
      <c r="L5141" s="4" t="str">
        <f>IF(K5141="Y",VLOOKUP($A5141,SEM_20201201_20210416!$A:$G,3,FALSE),"")</f>
        <v/>
      </c>
      <c r="M5141" s="4" t="str">
        <f>IF(K5141="Y",VLOOKUP($A5141,SEM_20201201_20210416!$A:$G,4,FALSE),"")</f>
        <v/>
      </c>
      <c r="N5141" s="1" t="str">
        <f>IFERROR(VLOOKUP(A5141,SEM_20201201_20210416!A:F,6,FALSE),"")</f>
        <v/>
      </c>
      <c r="O5141" s="4" t="str">
        <f t="shared" si="404"/>
        <v/>
      </c>
      <c r="P5141" s="4" t="str">
        <f t="shared" si="405"/>
        <v/>
      </c>
    </row>
    <row r="5142" spans="1:16">
      <c r="A5142" s="3" t="s">
        <v>5637</v>
      </c>
      <c r="B5142">
        <v>1</v>
      </c>
      <c r="C5142">
        <v>0</v>
      </c>
      <c r="D5142" s="1">
        <v>0</v>
      </c>
      <c r="E5142" s="2">
        <v>8</v>
      </c>
      <c r="H5142" s="4" t="str">
        <f t="shared" si="401"/>
        <v/>
      </c>
      <c r="I5142" s="4" t="str">
        <f t="shared" si="402"/>
        <v/>
      </c>
      <c r="J5142" s="4" t="str">
        <f t="shared" si="403"/>
        <v/>
      </c>
      <c r="K5142" s="4" t="str">
        <f>IF(ISERROR(MATCH(A5142,SEM_20201201_20210416!A:A,0)),"","Y")</f>
        <v/>
      </c>
      <c r="L5142" s="4" t="str">
        <f>IF(K5142="Y",VLOOKUP($A5142,SEM_20201201_20210416!$A:$G,3,FALSE),"")</f>
        <v/>
      </c>
      <c r="M5142" s="4" t="str">
        <f>IF(K5142="Y",VLOOKUP($A5142,SEM_20201201_20210416!$A:$G,4,FALSE),"")</f>
        <v/>
      </c>
      <c r="N5142" s="1" t="str">
        <f>IFERROR(VLOOKUP(A5142,SEM_20201201_20210416!A:F,6,FALSE),"")</f>
        <v/>
      </c>
      <c r="O5142" s="4" t="str">
        <f t="shared" si="404"/>
        <v/>
      </c>
      <c r="P5142" s="4" t="str">
        <f t="shared" si="405"/>
        <v/>
      </c>
    </row>
    <row r="5143" spans="1:16">
      <c r="A5143" s="3" t="s">
        <v>5647</v>
      </c>
      <c r="B5143">
        <v>1</v>
      </c>
      <c r="C5143">
        <v>0</v>
      </c>
      <c r="D5143" s="1">
        <v>0</v>
      </c>
      <c r="E5143" s="2">
        <v>8</v>
      </c>
      <c r="H5143" s="4" t="str">
        <f t="shared" si="401"/>
        <v/>
      </c>
      <c r="I5143" s="4" t="str">
        <f t="shared" si="402"/>
        <v/>
      </c>
      <c r="J5143" s="4" t="str">
        <f t="shared" si="403"/>
        <v/>
      </c>
      <c r="K5143" s="4" t="str">
        <f>IF(ISERROR(MATCH(A5143,SEM_20201201_20210416!A:A,0)),"","Y")</f>
        <v/>
      </c>
      <c r="L5143" s="4" t="str">
        <f>IF(K5143="Y",VLOOKUP($A5143,SEM_20201201_20210416!$A:$G,3,FALSE),"")</f>
        <v/>
      </c>
      <c r="M5143" s="4" t="str">
        <f>IF(K5143="Y",VLOOKUP($A5143,SEM_20201201_20210416!$A:$G,4,FALSE),"")</f>
        <v/>
      </c>
      <c r="N5143" s="1" t="str">
        <f>IFERROR(VLOOKUP(A5143,SEM_20201201_20210416!A:F,6,FALSE),"")</f>
        <v/>
      </c>
      <c r="O5143" s="4" t="str">
        <f t="shared" si="404"/>
        <v/>
      </c>
      <c r="P5143" s="4" t="str">
        <f t="shared" si="405"/>
        <v/>
      </c>
    </row>
    <row r="5144" spans="1:16">
      <c r="A5144" s="3" t="s">
        <v>5663</v>
      </c>
      <c r="B5144">
        <v>1</v>
      </c>
      <c r="C5144">
        <v>0</v>
      </c>
      <c r="D5144" s="1">
        <v>0</v>
      </c>
      <c r="E5144" s="2">
        <v>8</v>
      </c>
      <c r="H5144" s="4" t="str">
        <f t="shared" si="401"/>
        <v/>
      </c>
      <c r="I5144" s="4" t="str">
        <f t="shared" si="402"/>
        <v/>
      </c>
      <c r="J5144" s="4" t="str">
        <f t="shared" si="403"/>
        <v/>
      </c>
      <c r="K5144" s="4" t="str">
        <f>IF(ISERROR(MATCH(A5144,SEM_20201201_20210416!A:A,0)),"","Y")</f>
        <v/>
      </c>
      <c r="L5144" s="4" t="str">
        <f>IF(K5144="Y",VLOOKUP($A5144,SEM_20201201_20210416!$A:$G,3,FALSE),"")</f>
        <v/>
      </c>
      <c r="M5144" s="4" t="str">
        <f>IF(K5144="Y",VLOOKUP($A5144,SEM_20201201_20210416!$A:$G,4,FALSE),"")</f>
        <v/>
      </c>
      <c r="N5144" s="1" t="str">
        <f>IFERROR(VLOOKUP(A5144,SEM_20201201_20210416!A:F,6,FALSE),"")</f>
        <v/>
      </c>
      <c r="O5144" s="4" t="str">
        <f t="shared" si="404"/>
        <v/>
      </c>
      <c r="P5144" s="4" t="str">
        <f t="shared" si="405"/>
        <v/>
      </c>
    </row>
    <row r="5145" spans="1:16">
      <c r="A5145" s="3" t="s">
        <v>5812</v>
      </c>
      <c r="B5145">
        <v>1</v>
      </c>
      <c r="C5145">
        <v>0</v>
      </c>
      <c r="D5145" s="1">
        <v>0</v>
      </c>
      <c r="E5145" s="2">
        <v>8</v>
      </c>
      <c r="H5145" s="4" t="str">
        <f t="shared" si="401"/>
        <v/>
      </c>
      <c r="I5145" s="4" t="str">
        <f t="shared" si="402"/>
        <v/>
      </c>
      <c r="J5145" s="4" t="str">
        <f t="shared" si="403"/>
        <v/>
      </c>
      <c r="K5145" s="4" t="str">
        <f>IF(ISERROR(MATCH(A5145,SEM_20201201_20210416!A:A,0)),"","Y")</f>
        <v/>
      </c>
      <c r="L5145" s="4" t="str">
        <f>IF(K5145="Y",VLOOKUP($A5145,SEM_20201201_20210416!$A:$G,3,FALSE),"")</f>
        <v/>
      </c>
      <c r="M5145" s="4" t="str">
        <f>IF(K5145="Y",VLOOKUP($A5145,SEM_20201201_20210416!$A:$G,4,FALSE),"")</f>
        <v/>
      </c>
      <c r="N5145" s="1" t="str">
        <f>IFERROR(VLOOKUP(A5145,SEM_20201201_20210416!A:F,6,FALSE),"")</f>
        <v/>
      </c>
      <c r="O5145" s="4" t="str">
        <f t="shared" si="404"/>
        <v/>
      </c>
      <c r="P5145" s="4" t="str">
        <f t="shared" si="405"/>
        <v/>
      </c>
    </row>
    <row r="5146" spans="1:16">
      <c r="A5146" s="3" t="s">
        <v>5816</v>
      </c>
      <c r="B5146">
        <v>1</v>
      </c>
      <c r="C5146">
        <v>0</v>
      </c>
      <c r="D5146" s="1">
        <v>0</v>
      </c>
      <c r="E5146" s="2">
        <v>8</v>
      </c>
      <c r="H5146" s="4" t="str">
        <f t="shared" si="401"/>
        <v/>
      </c>
      <c r="I5146" s="4" t="str">
        <f t="shared" si="402"/>
        <v/>
      </c>
      <c r="J5146" s="4" t="str">
        <f t="shared" si="403"/>
        <v/>
      </c>
      <c r="K5146" s="4" t="str">
        <f>IF(ISERROR(MATCH(A5146,SEM_20201201_20210416!A:A,0)),"","Y")</f>
        <v/>
      </c>
      <c r="L5146" s="4" t="str">
        <f>IF(K5146="Y",VLOOKUP($A5146,SEM_20201201_20210416!$A:$G,3,FALSE),"")</f>
        <v/>
      </c>
      <c r="M5146" s="4" t="str">
        <f>IF(K5146="Y",VLOOKUP($A5146,SEM_20201201_20210416!$A:$G,4,FALSE),"")</f>
        <v/>
      </c>
      <c r="N5146" s="1" t="str">
        <f>IFERROR(VLOOKUP(A5146,SEM_20201201_20210416!A:F,6,FALSE),"")</f>
        <v/>
      </c>
      <c r="O5146" s="4" t="str">
        <f t="shared" si="404"/>
        <v/>
      </c>
      <c r="P5146" s="4" t="str">
        <f t="shared" si="405"/>
        <v/>
      </c>
    </row>
    <row r="5147" spans="1:16">
      <c r="A5147" s="3" t="s">
        <v>5819</v>
      </c>
      <c r="B5147">
        <v>1</v>
      </c>
      <c r="C5147">
        <v>0</v>
      </c>
      <c r="D5147" s="1">
        <v>0</v>
      </c>
      <c r="E5147" s="2">
        <v>8</v>
      </c>
      <c r="H5147" s="4" t="str">
        <f t="shared" si="401"/>
        <v/>
      </c>
      <c r="I5147" s="4" t="str">
        <f t="shared" si="402"/>
        <v/>
      </c>
      <c r="J5147" s="4" t="str">
        <f t="shared" si="403"/>
        <v/>
      </c>
      <c r="K5147" s="4" t="str">
        <f>IF(ISERROR(MATCH(A5147,SEM_20201201_20210416!A:A,0)),"","Y")</f>
        <v/>
      </c>
      <c r="L5147" s="4" t="str">
        <f>IF(K5147="Y",VLOOKUP($A5147,SEM_20201201_20210416!$A:$G,3,FALSE),"")</f>
        <v/>
      </c>
      <c r="M5147" s="4" t="str">
        <f>IF(K5147="Y",VLOOKUP($A5147,SEM_20201201_20210416!$A:$G,4,FALSE),"")</f>
        <v/>
      </c>
      <c r="N5147" s="1" t="str">
        <f>IFERROR(VLOOKUP(A5147,SEM_20201201_20210416!A:F,6,FALSE),"")</f>
        <v/>
      </c>
      <c r="O5147" s="4" t="str">
        <f t="shared" si="404"/>
        <v/>
      </c>
      <c r="P5147" s="4" t="str">
        <f t="shared" si="405"/>
        <v/>
      </c>
    </row>
    <row r="5148" spans="1:16">
      <c r="A5148" s="3" t="s">
        <v>5822</v>
      </c>
      <c r="B5148">
        <v>1</v>
      </c>
      <c r="C5148">
        <v>0</v>
      </c>
      <c r="D5148" s="1">
        <v>0</v>
      </c>
      <c r="E5148" s="2">
        <v>8</v>
      </c>
      <c r="H5148" s="4" t="str">
        <f t="shared" si="401"/>
        <v/>
      </c>
      <c r="I5148" s="4" t="str">
        <f t="shared" si="402"/>
        <v/>
      </c>
      <c r="J5148" s="4" t="str">
        <f t="shared" si="403"/>
        <v/>
      </c>
      <c r="K5148" s="4" t="str">
        <f>IF(ISERROR(MATCH(A5148,SEM_20201201_20210416!A:A,0)),"","Y")</f>
        <v/>
      </c>
      <c r="L5148" s="4" t="str">
        <f>IF(K5148="Y",VLOOKUP($A5148,SEM_20201201_20210416!$A:$G,3,FALSE),"")</f>
        <v/>
      </c>
      <c r="M5148" s="4" t="str">
        <f>IF(K5148="Y",VLOOKUP($A5148,SEM_20201201_20210416!$A:$G,4,FALSE),"")</f>
        <v/>
      </c>
      <c r="N5148" s="1" t="str">
        <f>IFERROR(VLOOKUP(A5148,SEM_20201201_20210416!A:F,6,FALSE),"")</f>
        <v/>
      </c>
      <c r="O5148" s="4" t="str">
        <f t="shared" si="404"/>
        <v/>
      </c>
      <c r="P5148" s="4" t="str">
        <f t="shared" si="405"/>
        <v/>
      </c>
    </row>
    <row r="5149" spans="1:16">
      <c r="A5149" s="3" t="s">
        <v>5866</v>
      </c>
      <c r="B5149">
        <v>1</v>
      </c>
      <c r="C5149">
        <v>0</v>
      </c>
      <c r="D5149" s="1">
        <v>0</v>
      </c>
      <c r="E5149" s="2">
        <v>8</v>
      </c>
      <c r="H5149" s="4" t="str">
        <f t="shared" si="401"/>
        <v/>
      </c>
      <c r="I5149" s="4" t="str">
        <f t="shared" si="402"/>
        <v/>
      </c>
      <c r="J5149" s="4" t="str">
        <f t="shared" si="403"/>
        <v/>
      </c>
      <c r="K5149" s="4" t="str">
        <f>IF(ISERROR(MATCH(A5149,SEM_20201201_20210416!A:A,0)),"","Y")</f>
        <v/>
      </c>
      <c r="L5149" s="4" t="str">
        <f>IF(K5149="Y",VLOOKUP($A5149,SEM_20201201_20210416!$A:$G,3,FALSE),"")</f>
        <v/>
      </c>
      <c r="M5149" s="4" t="str">
        <f>IF(K5149="Y",VLOOKUP($A5149,SEM_20201201_20210416!$A:$G,4,FALSE),"")</f>
        <v/>
      </c>
      <c r="N5149" s="1" t="str">
        <f>IFERROR(VLOOKUP(A5149,SEM_20201201_20210416!A:F,6,FALSE),"")</f>
        <v/>
      </c>
      <c r="O5149" s="4" t="str">
        <f t="shared" si="404"/>
        <v/>
      </c>
      <c r="P5149" s="4" t="str">
        <f t="shared" si="405"/>
        <v/>
      </c>
    </row>
    <row r="5150" spans="1:16">
      <c r="A5150" s="3" t="e">
        <f>+con</f>
        <v>#NAME?</v>
      </c>
      <c r="B5150">
        <v>1</v>
      </c>
      <c r="C5150">
        <v>0</v>
      </c>
      <c r="D5150" s="1">
        <v>0</v>
      </c>
      <c r="E5150" s="2">
        <v>8</v>
      </c>
      <c r="H5150" s="4" t="str">
        <f t="shared" si="401"/>
        <v/>
      </c>
      <c r="I5150" s="4" t="str">
        <f t="shared" si="402"/>
        <v/>
      </c>
      <c r="J5150" s="4" t="str">
        <f t="shared" si="403"/>
        <v/>
      </c>
      <c r="K5150" s="4" t="str">
        <f>IF(ISERROR(MATCH(A5150,SEM_20201201_20210416!A:A,0)),"","Y")</f>
        <v/>
      </c>
      <c r="L5150" s="4" t="str">
        <f>IF(K5150="Y",VLOOKUP($A5150,SEM_20201201_20210416!$A:$G,3,FALSE),"")</f>
        <v/>
      </c>
      <c r="M5150" s="4" t="str">
        <f>IF(K5150="Y",VLOOKUP($A5150,SEM_20201201_20210416!$A:$G,4,FALSE),"")</f>
        <v/>
      </c>
      <c r="N5150" s="1" t="str">
        <f>IFERROR(VLOOKUP(A5150,SEM_20201201_20210416!A:F,6,FALSE),"")</f>
        <v/>
      </c>
      <c r="O5150" s="4" t="str">
        <f t="shared" si="404"/>
        <v/>
      </c>
      <c r="P5150" s="4" t="str">
        <f t="shared" si="405"/>
        <v/>
      </c>
    </row>
    <row r="5151" spans="1:16">
      <c r="A5151" s="3" t="s">
        <v>5882</v>
      </c>
      <c r="B5151">
        <v>1</v>
      </c>
      <c r="C5151">
        <v>0</v>
      </c>
      <c r="D5151" s="1">
        <v>0</v>
      </c>
      <c r="E5151" s="2">
        <v>8</v>
      </c>
      <c r="H5151" s="4" t="str">
        <f t="shared" si="401"/>
        <v/>
      </c>
      <c r="I5151" s="4" t="str">
        <f t="shared" si="402"/>
        <v/>
      </c>
      <c r="J5151" s="4" t="str">
        <f t="shared" si="403"/>
        <v/>
      </c>
      <c r="K5151" s="4" t="str">
        <f>IF(ISERROR(MATCH(A5151,SEM_20201201_20210416!A:A,0)),"","Y")</f>
        <v/>
      </c>
      <c r="L5151" s="4" t="str">
        <f>IF(K5151="Y",VLOOKUP($A5151,SEM_20201201_20210416!$A:$G,3,FALSE),"")</f>
        <v/>
      </c>
      <c r="M5151" s="4" t="str">
        <f>IF(K5151="Y",VLOOKUP($A5151,SEM_20201201_20210416!$A:$G,4,FALSE),"")</f>
        <v/>
      </c>
      <c r="N5151" s="1" t="str">
        <f>IFERROR(VLOOKUP(A5151,SEM_20201201_20210416!A:F,6,FALSE),"")</f>
        <v/>
      </c>
      <c r="O5151" s="4" t="str">
        <f t="shared" si="404"/>
        <v/>
      </c>
      <c r="P5151" s="4" t="str">
        <f t="shared" si="405"/>
        <v/>
      </c>
    </row>
    <row r="5152" spans="1:16">
      <c r="A5152" s="3" t="s">
        <v>5905</v>
      </c>
      <c r="B5152">
        <v>1</v>
      </c>
      <c r="C5152">
        <v>0</v>
      </c>
      <c r="D5152" s="1">
        <v>0</v>
      </c>
      <c r="E5152" s="2">
        <v>8</v>
      </c>
      <c r="H5152" s="4" t="str">
        <f t="shared" si="401"/>
        <v/>
      </c>
      <c r="I5152" s="4" t="str">
        <f t="shared" si="402"/>
        <v/>
      </c>
      <c r="J5152" s="4" t="str">
        <f t="shared" si="403"/>
        <v/>
      </c>
      <c r="K5152" s="4" t="str">
        <f>IF(ISERROR(MATCH(A5152,SEM_20201201_20210416!A:A,0)),"","Y")</f>
        <v/>
      </c>
      <c r="L5152" s="4" t="str">
        <f>IF(K5152="Y",VLOOKUP($A5152,SEM_20201201_20210416!$A:$G,3,FALSE),"")</f>
        <v/>
      </c>
      <c r="M5152" s="4" t="str">
        <f>IF(K5152="Y",VLOOKUP($A5152,SEM_20201201_20210416!$A:$G,4,FALSE),"")</f>
        <v/>
      </c>
      <c r="N5152" s="1" t="str">
        <f>IFERROR(VLOOKUP(A5152,SEM_20201201_20210416!A:F,6,FALSE),"")</f>
        <v/>
      </c>
      <c r="O5152" s="4" t="str">
        <f t="shared" si="404"/>
        <v/>
      </c>
      <c r="P5152" s="4" t="str">
        <f t="shared" si="405"/>
        <v/>
      </c>
    </row>
    <row r="5153" spans="1:16">
      <c r="A5153" s="3" t="s">
        <v>5919</v>
      </c>
      <c r="B5153">
        <v>1</v>
      </c>
      <c r="C5153">
        <v>0</v>
      </c>
      <c r="D5153" s="1">
        <v>0</v>
      </c>
      <c r="E5153" s="2">
        <v>8</v>
      </c>
      <c r="H5153" s="4" t="str">
        <f t="shared" si="401"/>
        <v/>
      </c>
      <c r="I5153" s="4" t="str">
        <f t="shared" si="402"/>
        <v/>
      </c>
      <c r="J5153" s="4" t="str">
        <f t="shared" si="403"/>
        <v/>
      </c>
      <c r="K5153" s="4" t="str">
        <f>IF(ISERROR(MATCH(A5153,SEM_20201201_20210416!A:A,0)),"","Y")</f>
        <v/>
      </c>
      <c r="L5153" s="4" t="str">
        <f>IF(K5153="Y",VLOOKUP($A5153,SEM_20201201_20210416!$A:$G,3,FALSE),"")</f>
        <v/>
      </c>
      <c r="M5153" s="4" t="str">
        <f>IF(K5153="Y",VLOOKUP($A5153,SEM_20201201_20210416!$A:$G,4,FALSE),"")</f>
        <v/>
      </c>
      <c r="N5153" s="1" t="str">
        <f>IFERROR(VLOOKUP(A5153,SEM_20201201_20210416!A:F,6,FALSE),"")</f>
        <v/>
      </c>
      <c r="O5153" s="4" t="str">
        <f t="shared" si="404"/>
        <v/>
      </c>
      <c r="P5153" s="4" t="str">
        <f t="shared" si="405"/>
        <v/>
      </c>
    </row>
    <row r="5154" spans="1:16">
      <c r="A5154" s="3" t="s">
        <v>5964</v>
      </c>
      <c r="B5154">
        <v>1</v>
      </c>
      <c r="C5154">
        <v>0</v>
      </c>
      <c r="D5154" s="1">
        <v>0</v>
      </c>
      <c r="E5154" s="2">
        <v>8</v>
      </c>
      <c r="H5154" s="4" t="str">
        <f t="shared" si="401"/>
        <v/>
      </c>
      <c r="I5154" s="4" t="str">
        <f t="shared" si="402"/>
        <v/>
      </c>
      <c r="J5154" s="4" t="str">
        <f t="shared" si="403"/>
        <v/>
      </c>
      <c r="K5154" s="4" t="str">
        <f>IF(ISERROR(MATCH(A5154,SEM_20201201_20210416!A:A,0)),"","Y")</f>
        <v/>
      </c>
      <c r="L5154" s="4" t="str">
        <f>IF(K5154="Y",VLOOKUP($A5154,SEM_20201201_20210416!$A:$G,3,FALSE),"")</f>
        <v/>
      </c>
      <c r="M5154" s="4" t="str">
        <f>IF(K5154="Y",VLOOKUP($A5154,SEM_20201201_20210416!$A:$G,4,FALSE),"")</f>
        <v/>
      </c>
      <c r="N5154" s="1" t="str">
        <f>IFERROR(VLOOKUP(A5154,SEM_20201201_20210416!A:F,6,FALSE),"")</f>
        <v/>
      </c>
      <c r="O5154" s="4" t="str">
        <f t="shared" si="404"/>
        <v/>
      </c>
      <c r="P5154" s="4" t="str">
        <f t="shared" si="405"/>
        <v/>
      </c>
    </row>
    <row r="5155" spans="1:16">
      <c r="A5155" s="3" t="s">
        <v>5966</v>
      </c>
      <c r="B5155">
        <v>1</v>
      </c>
      <c r="C5155">
        <v>0</v>
      </c>
      <c r="D5155" s="1">
        <v>0</v>
      </c>
      <c r="E5155" s="2">
        <v>8</v>
      </c>
      <c r="H5155" s="4" t="str">
        <f t="shared" si="401"/>
        <v/>
      </c>
      <c r="I5155" s="4" t="str">
        <f t="shared" si="402"/>
        <v/>
      </c>
      <c r="J5155" s="4" t="str">
        <f t="shared" si="403"/>
        <v/>
      </c>
      <c r="K5155" s="4" t="str">
        <f>IF(ISERROR(MATCH(A5155,SEM_20201201_20210416!A:A,0)),"","Y")</f>
        <v/>
      </c>
      <c r="L5155" s="4" t="str">
        <f>IF(K5155="Y",VLOOKUP($A5155,SEM_20201201_20210416!$A:$G,3,FALSE),"")</f>
        <v/>
      </c>
      <c r="M5155" s="4" t="str">
        <f>IF(K5155="Y",VLOOKUP($A5155,SEM_20201201_20210416!$A:$G,4,FALSE),"")</f>
        <v/>
      </c>
      <c r="N5155" s="1" t="str">
        <f>IFERROR(VLOOKUP(A5155,SEM_20201201_20210416!A:F,6,FALSE),"")</f>
        <v/>
      </c>
      <c r="O5155" s="4" t="str">
        <f t="shared" si="404"/>
        <v/>
      </c>
      <c r="P5155" s="4" t="str">
        <f t="shared" si="405"/>
        <v/>
      </c>
    </row>
    <row r="5156" spans="1:16">
      <c r="A5156" s="3" t="s">
        <v>6000</v>
      </c>
      <c r="B5156">
        <v>1</v>
      </c>
      <c r="C5156">
        <v>0</v>
      </c>
      <c r="D5156" s="1">
        <v>0</v>
      </c>
      <c r="E5156" s="2">
        <v>8</v>
      </c>
      <c r="H5156" s="4" t="str">
        <f t="shared" si="401"/>
        <v/>
      </c>
      <c r="I5156" s="4" t="str">
        <f t="shared" si="402"/>
        <v/>
      </c>
      <c r="J5156" s="4" t="str">
        <f t="shared" si="403"/>
        <v/>
      </c>
      <c r="K5156" s="4" t="str">
        <f>IF(ISERROR(MATCH(A5156,SEM_20201201_20210416!A:A,0)),"","Y")</f>
        <v/>
      </c>
      <c r="L5156" s="4" t="str">
        <f>IF(K5156="Y",VLOOKUP($A5156,SEM_20201201_20210416!$A:$G,3,FALSE),"")</f>
        <v/>
      </c>
      <c r="M5156" s="4" t="str">
        <f>IF(K5156="Y",VLOOKUP($A5156,SEM_20201201_20210416!$A:$G,4,FALSE),"")</f>
        <v/>
      </c>
      <c r="N5156" s="1" t="str">
        <f>IFERROR(VLOOKUP(A5156,SEM_20201201_20210416!A:F,6,FALSE),"")</f>
        <v/>
      </c>
      <c r="O5156" s="4" t="str">
        <f t="shared" si="404"/>
        <v/>
      </c>
      <c r="P5156" s="4" t="str">
        <f t="shared" si="405"/>
        <v/>
      </c>
    </row>
    <row r="5157" spans="1:16">
      <c r="A5157" s="3" t="s">
        <v>6059</v>
      </c>
      <c r="B5157">
        <v>1</v>
      </c>
      <c r="C5157">
        <v>0</v>
      </c>
      <c r="D5157" s="1">
        <v>0</v>
      </c>
      <c r="E5157" s="2">
        <v>8</v>
      </c>
      <c r="H5157" s="4" t="str">
        <f t="shared" si="401"/>
        <v/>
      </c>
      <c r="I5157" s="4" t="str">
        <f t="shared" si="402"/>
        <v/>
      </c>
      <c r="J5157" s="4" t="str">
        <f t="shared" si="403"/>
        <v/>
      </c>
      <c r="K5157" s="4" t="str">
        <f>IF(ISERROR(MATCH(A5157,SEM_20201201_20210416!A:A,0)),"","Y")</f>
        <v/>
      </c>
      <c r="L5157" s="4" t="str">
        <f>IF(K5157="Y",VLOOKUP($A5157,SEM_20201201_20210416!$A:$G,3,FALSE),"")</f>
        <v/>
      </c>
      <c r="M5157" s="4" t="str">
        <f>IF(K5157="Y",VLOOKUP($A5157,SEM_20201201_20210416!$A:$G,4,FALSE),"")</f>
        <v/>
      </c>
      <c r="N5157" s="1" t="str">
        <f>IFERROR(VLOOKUP(A5157,SEM_20201201_20210416!A:F,6,FALSE),"")</f>
        <v/>
      </c>
      <c r="O5157" s="4" t="str">
        <f t="shared" si="404"/>
        <v/>
      </c>
      <c r="P5157" s="4" t="str">
        <f t="shared" si="405"/>
        <v/>
      </c>
    </row>
    <row r="5158" spans="1:16">
      <c r="A5158" s="3" t="s">
        <v>6086</v>
      </c>
      <c r="B5158">
        <v>1</v>
      </c>
      <c r="C5158">
        <v>0</v>
      </c>
      <c r="D5158" s="1">
        <v>0</v>
      </c>
      <c r="E5158" s="2">
        <v>8</v>
      </c>
      <c r="H5158" s="4" t="str">
        <f t="shared" si="401"/>
        <v/>
      </c>
      <c r="I5158" s="4" t="str">
        <f t="shared" si="402"/>
        <v/>
      </c>
      <c r="J5158" s="4" t="str">
        <f t="shared" si="403"/>
        <v/>
      </c>
      <c r="K5158" s="4" t="str">
        <f>IF(ISERROR(MATCH(A5158,SEM_20201201_20210416!A:A,0)),"","Y")</f>
        <v/>
      </c>
      <c r="L5158" s="4" t="str">
        <f>IF(K5158="Y",VLOOKUP($A5158,SEM_20201201_20210416!$A:$G,3,FALSE),"")</f>
        <v/>
      </c>
      <c r="M5158" s="4" t="str">
        <f>IF(K5158="Y",VLOOKUP($A5158,SEM_20201201_20210416!$A:$G,4,FALSE),"")</f>
        <v/>
      </c>
      <c r="N5158" s="1" t="str">
        <f>IFERROR(VLOOKUP(A5158,SEM_20201201_20210416!A:F,6,FALSE),"")</f>
        <v/>
      </c>
      <c r="O5158" s="4" t="str">
        <f t="shared" si="404"/>
        <v/>
      </c>
      <c r="P5158" s="4" t="str">
        <f t="shared" si="405"/>
        <v/>
      </c>
    </row>
    <row r="5159" spans="1:16">
      <c r="A5159" s="3" t="s">
        <v>6116</v>
      </c>
      <c r="B5159">
        <v>1</v>
      </c>
      <c r="C5159">
        <v>0</v>
      </c>
      <c r="D5159" s="1">
        <v>0</v>
      </c>
      <c r="E5159" s="2">
        <v>8</v>
      </c>
      <c r="H5159" s="4" t="str">
        <f t="shared" si="401"/>
        <v/>
      </c>
      <c r="I5159" s="4" t="str">
        <f t="shared" si="402"/>
        <v/>
      </c>
      <c r="J5159" s="4" t="str">
        <f t="shared" si="403"/>
        <v/>
      </c>
      <c r="K5159" s="4" t="str">
        <f>IF(ISERROR(MATCH(A5159,SEM_20201201_20210416!A:A,0)),"","Y")</f>
        <v/>
      </c>
      <c r="L5159" s="4" t="str">
        <f>IF(K5159="Y",VLOOKUP($A5159,SEM_20201201_20210416!$A:$G,3,FALSE),"")</f>
        <v/>
      </c>
      <c r="M5159" s="4" t="str">
        <f>IF(K5159="Y",VLOOKUP($A5159,SEM_20201201_20210416!$A:$G,4,FALSE),"")</f>
        <v/>
      </c>
      <c r="N5159" s="1" t="str">
        <f>IFERROR(VLOOKUP(A5159,SEM_20201201_20210416!A:F,6,FALSE),"")</f>
        <v/>
      </c>
      <c r="O5159" s="4" t="str">
        <f t="shared" si="404"/>
        <v/>
      </c>
      <c r="P5159" s="4" t="str">
        <f t="shared" si="405"/>
        <v/>
      </c>
    </row>
    <row r="5160" spans="1:16">
      <c r="A5160" s="3" t="s">
        <v>6125</v>
      </c>
      <c r="B5160">
        <v>1</v>
      </c>
      <c r="C5160">
        <v>0</v>
      </c>
      <c r="D5160" s="1">
        <v>0</v>
      </c>
      <c r="E5160" s="2">
        <v>8</v>
      </c>
      <c r="H5160" s="4" t="str">
        <f t="shared" si="401"/>
        <v/>
      </c>
      <c r="I5160" s="4" t="str">
        <f t="shared" si="402"/>
        <v/>
      </c>
      <c r="J5160" s="4" t="str">
        <f t="shared" si="403"/>
        <v/>
      </c>
      <c r="K5160" s="4" t="str">
        <f>IF(ISERROR(MATCH(A5160,SEM_20201201_20210416!A:A,0)),"","Y")</f>
        <v/>
      </c>
      <c r="L5160" s="4" t="str">
        <f>IF(K5160="Y",VLOOKUP($A5160,SEM_20201201_20210416!$A:$G,3,FALSE),"")</f>
        <v/>
      </c>
      <c r="M5160" s="4" t="str">
        <f>IF(K5160="Y",VLOOKUP($A5160,SEM_20201201_20210416!$A:$G,4,FALSE),"")</f>
        <v/>
      </c>
      <c r="N5160" s="1" t="str">
        <f>IFERROR(VLOOKUP(A5160,SEM_20201201_20210416!A:F,6,FALSE),"")</f>
        <v/>
      </c>
      <c r="O5160" s="4" t="str">
        <f t="shared" si="404"/>
        <v/>
      </c>
      <c r="P5160" s="4" t="str">
        <f t="shared" si="405"/>
        <v/>
      </c>
    </row>
    <row r="5161" spans="1:16">
      <c r="A5161" s="3" t="s">
        <v>6163</v>
      </c>
      <c r="B5161">
        <v>1</v>
      </c>
      <c r="C5161">
        <v>0</v>
      </c>
      <c r="D5161" s="1">
        <v>0</v>
      </c>
      <c r="E5161" s="2">
        <v>8</v>
      </c>
      <c r="H5161" s="4" t="str">
        <f t="shared" si="401"/>
        <v/>
      </c>
      <c r="I5161" s="4" t="str">
        <f t="shared" si="402"/>
        <v/>
      </c>
      <c r="J5161" s="4" t="str">
        <f t="shared" si="403"/>
        <v/>
      </c>
      <c r="K5161" s="4" t="str">
        <f>IF(ISERROR(MATCH(A5161,SEM_20201201_20210416!A:A,0)),"","Y")</f>
        <v/>
      </c>
      <c r="L5161" s="4" t="str">
        <f>IF(K5161="Y",VLOOKUP($A5161,SEM_20201201_20210416!$A:$G,3,FALSE),"")</f>
        <v/>
      </c>
      <c r="M5161" s="4" t="str">
        <f>IF(K5161="Y",VLOOKUP($A5161,SEM_20201201_20210416!$A:$G,4,FALSE),"")</f>
        <v/>
      </c>
      <c r="N5161" s="1" t="str">
        <f>IFERROR(VLOOKUP(A5161,SEM_20201201_20210416!A:F,6,FALSE),"")</f>
        <v/>
      </c>
      <c r="O5161" s="4" t="str">
        <f t="shared" si="404"/>
        <v/>
      </c>
      <c r="P5161" s="4" t="str">
        <f t="shared" si="405"/>
        <v/>
      </c>
    </row>
    <row r="5162" spans="1:16">
      <c r="A5162" s="3" t="s">
        <v>6176</v>
      </c>
      <c r="B5162">
        <v>1</v>
      </c>
      <c r="C5162">
        <v>0</v>
      </c>
      <c r="D5162" s="1">
        <v>0</v>
      </c>
      <c r="E5162" s="2">
        <v>8</v>
      </c>
      <c r="H5162" s="4" t="str">
        <f t="shared" si="401"/>
        <v/>
      </c>
      <c r="I5162" s="4" t="str">
        <f t="shared" si="402"/>
        <v/>
      </c>
      <c r="J5162" s="4" t="str">
        <f t="shared" si="403"/>
        <v/>
      </c>
      <c r="K5162" s="4" t="str">
        <f>IF(ISERROR(MATCH(A5162,SEM_20201201_20210416!A:A,0)),"","Y")</f>
        <v/>
      </c>
      <c r="L5162" s="4" t="str">
        <f>IF(K5162="Y",VLOOKUP($A5162,SEM_20201201_20210416!$A:$G,3,FALSE),"")</f>
        <v/>
      </c>
      <c r="M5162" s="4" t="str">
        <f>IF(K5162="Y",VLOOKUP($A5162,SEM_20201201_20210416!$A:$G,4,FALSE),"")</f>
        <v/>
      </c>
      <c r="N5162" s="1" t="str">
        <f>IFERROR(VLOOKUP(A5162,SEM_20201201_20210416!A:F,6,FALSE),"")</f>
        <v/>
      </c>
      <c r="O5162" s="4" t="str">
        <f t="shared" si="404"/>
        <v/>
      </c>
      <c r="P5162" s="4" t="str">
        <f t="shared" si="405"/>
        <v/>
      </c>
    </row>
    <row r="5163" spans="1:16">
      <c r="A5163" s="3" t="s">
        <v>6237</v>
      </c>
      <c r="B5163">
        <v>1</v>
      </c>
      <c r="C5163">
        <v>0</v>
      </c>
      <c r="D5163" s="1">
        <v>0</v>
      </c>
      <c r="E5163" s="2">
        <v>8</v>
      </c>
      <c r="H5163" s="4" t="str">
        <f t="shared" si="401"/>
        <v/>
      </c>
      <c r="I5163" s="4" t="str">
        <f t="shared" si="402"/>
        <v/>
      </c>
      <c r="J5163" s="4" t="str">
        <f t="shared" si="403"/>
        <v/>
      </c>
      <c r="K5163" s="4" t="str">
        <f>IF(ISERROR(MATCH(A5163,SEM_20201201_20210416!A:A,0)),"","Y")</f>
        <v/>
      </c>
      <c r="L5163" s="4" t="str">
        <f>IF(K5163="Y",VLOOKUP($A5163,SEM_20201201_20210416!$A:$G,3,FALSE),"")</f>
        <v/>
      </c>
      <c r="M5163" s="4" t="str">
        <f>IF(K5163="Y",VLOOKUP($A5163,SEM_20201201_20210416!$A:$G,4,FALSE),"")</f>
        <v/>
      </c>
      <c r="N5163" s="1" t="str">
        <f>IFERROR(VLOOKUP(A5163,SEM_20201201_20210416!A:F,6,FALSE),"")</f>
        <v/>
      </c>
      <c r="O5163" s="4" t="str">
        <f t="shared" si="404"/>
        <v/>
      </c>
      <c r="P5163" s="4" t="str">
        <f t="shared" si="405"/>
        <v/>
      </c>
    </row>
    <row r="5164" spans="1:16">
      <c r="A5164" s="3" t="s">
        <v>6245</v>
      </c>
      <c r="B5164">
        <v>1</v>
      </c>
      <c r="C5164">
        <v>0</v>
      </c>
      <c r="D5164" s="1">
        <v>0</v>
      </c>
      <c r="E5164" s="2">
        <v>8</v>
      </c>
      <c r="H5164" s="4" t="str">
        <f t="shared" si="401"/>
        <v/>
      </c>
      <c r="I5164" s="4" t="str">
        <f t="shared" si="402"/>
        <v/>
      </c>
      <c r="J5164" s="4" t="str">
        <f t="shared" si="403"/>
        <v/>
      </c>
      <c r="K5164" s="4" t="str">
        <f>IF(ISERROR(MATCH(A5164,SEM_20201201_20210416!A:A,0)),"","Y")</f>
        <v/>
      </c>
      <c r="L5164" s="4" t="str">
        <f>IF(K5164="Y",VLOOKUP($A5164,SEM_20201201_20210416!$A:$G,3,FALSE),"")</f>
        <v/>
      </c>
      <c r="M5164" s="4" t="str">
        <f>IF(K5164="Y",VLOOKUP($A5164,SEM_20201201_20210416!$A:$G,4,FALSE),"")</f>
        <v/>
      </c>
      <c r="N5164" s="1" t="str">
        <f>IFERROR(VLOOKUP(A5164,SEM_20201201_20210416!A:F,6,FALSE),"")</f>
        <v/>
      </c>
      <c r="O5164" s="4" t="str">
        <f t="shared" si="404"/>
        <v/>
      </c>
      <c r="P5164" s="4" t="str">
        <f t="shared" si="405"/>
        <v/>
      </c>
    </row>
    <row r="5165" spans="1:16">
      <c r="A5165" s="3" t="s">
        <v>6281</v>
      </c>
      <c r="B5165">
        <v>1</v>
      </c>
      <c r="C5165">
        <v>0</v>
      </c>
      <c r="D5165" s="1">
        <v>0</v>
      </c>
      <c r="E5165" s="2">
        <v>8</v>
      </c>
      <c r="H5165" s="4" t="str">
        <f t="shared" si="401"/>
        <v/>
      </c>
      <c r="I5165" s="4" t="str">
        <f t="shared" si="402"/>
        <v/>
      </c>
      <c r="J5165" s="4" t="str">
        <f t="shared" si="403"/>
        <v/>
      </c>
      <c r="K5165" s="4" t="str">
        <f>IF(ISERROR(MATCH(A5165,SEM_20201201_20210416!A:A,0)),"","Y")</f>
        <v/>
      </c>
      <c r="L5165" s="4" t="str">
        <f>IF(K5165="Y",VLOOKUP($A5165,SEM_20201201_20210416!$A:$G,3,FALSE),"")</f>
        <v/>
      </c>
      <c r="M5165" s="4" t="str">
        <f>IF(K5165="Y",VLOOKUP($A5165,SEM_20201201_20210416!$A:$G,4,FALSE),"")</f>
        <v/>
      </c>
      <c r="N5165" s="1" t="str">
        <f>IFERROR(VLOOKUP(A5165,SEM_20201201_20210416!A:F,6,FALSE),"")</f>
        <v/>
      </c>
      <c r="O5165" s="4" t="str">
        <f t="shared" si="404"/>
        <v/>
      </c>
      <c r="P5165" s="4" t="str">
        <f t="shared" si="405"/>
        <v/>
      </c>
    </row>
    <row r="5166" spans="1:16">
      <c r="A5166" s="3" t="s">
        <v>6296</v>
      </c>
      <c r="B5166">
        <v>1</v>
      </c>
      <c r="C5166">
        <v>0</v>
      </c>
      <c r="D5166" s="1">
        <v>0</v>
      </c>
      <c r="E5166" s="2">
        <v>8</v>
      </c>
      <c r="H5166" s="4" t="str">
        <f t="shared" si="401"/>
        <v/>
      </c>
      <c r="I5166" s="4" t="str">
        <f t="shared" si="402"/>
        <v/>
      </c>
      <c r="J5166" s="4" t="str">
        <f t="shared" si="403"/>
        <v/>
      </c>
      <c r="K5166" s="4" t="str">
        <f>IF(ISERROR(MATCH(A5166,SEM_20201201_20210416!A:A,0)),"","Y")</f>
        <v/>
      </c>
      <c r="L5166" s="4" t="str">
        <f>IF(K5166="Y",VLOOKUP($A5166,SEM_20201201_20210416!$A:$G,3,FALSE),"")</f>
        <v/>
      </c>
      <c r="M5166" s="4" t="str">
        <f>IF(K5166="Y",VLOOKUP($A5166,SEM_20201201_20210416!$A:$G,4,FALSE),"")</f>
        <v/>
      </c>
      <c r="N5166" s="1" t="str">
        <f>IFERROR(VLOOKUP(A5166,SEM_20201201_20210416!A:F,6,FALSE),"")</f>
        <v/>
      </c>
      <c r="O5166" s="4" t="str">
        <f t="shared" si="404"/>
        <v/>
      </c>
      <c r="P5166" s="4" t="str">
        <f t="shared" si="405"/>
        <v/>
      </c>
    </row>
    <row r="5167" spans="1:16">
      <c r="A5167" s="3" t="s">
        <v>6311</v>
      </c>
      <c r="B5167">
        <v>1</v>
      </c>
      <c r="C5167">
        <v>0</v>
      </c>
      <c r="D5167" s="1">
        <v>0</v>
      </c>
      <c r="E5167" s="2">
        <v>8</v>
      </c>
      <c r="H5167" s="4" t="str">
        <f t="shared" si="401"/>
        <v/>
      </c>
      <c r="I5167" s="4" t="str">
        <f t="shared" si="402"/>
        <v/>
      </c>
      <c r="J5167" s="4" t="str">
        <f t="shared" si="403"/>
        <v/>
      </c>
      <c r="K5167" s="4" t="str">
        <f>IF(ISERROR(MATCH(A5167,SEM_20201201_20210416!A:A,0)),"","Y")</f>
        <v/>
      </c>
      <c r="L5167" s="4" t="str">
        <f>IF(K5167="Y",VLOOKUP($A5167,SEM_20201201_20210416!$A:$G,3,FALSE),"")</f>
        <v/>
      </c>
      <c r="M5167" s="4" t="str">
        <f>IF(K5167="Y",VLOOKUP($A5167,SEM_20201201_20210416!$A:$G,4,FALSE),"")</f>
        <v/>
      </c>
      <c r="N5167" s="1" t="str">
        <f>IFERROR(VLOOKUP(A5167,SEM_20201201_20210416!A:F,6,FALSE),"")</f>
        <v/>
      </c>
      <c r="O5167" s="4" t="str">
        <f t="shared" si="404"/>
        <v/>
      </c>
      <c r="P5167" s="4" t="str">
        <f t="shared" si="405"/>
        <v/>
      </c>
    </row>
    <row r="5168" spans="1:16">
      <c r="A5168" s="3" t="s">
        <v>6395</v>
      </c>
      <c r="B5168">
        <v>1</v>
      </c>
      <c r="C5168">
        <v>0</v>
      </c>
      <c r="D5168" s="1">
        <v>0</v>
      </c>
      <c r="E5168" s="2">
        <v>8</v>
      </c>
      <c r="H5168" s="4" t="str">
        <f t="shared" si="401"/>
        <v/>
      </c>
      <c r="I5168" s="4" t="str">
        <f t="shared" si="402"/>
        <v/>
      </c>
      <c r="J5168" s="4" t="str">
        <f t="shared" si="403"/>
        <v/>
      </c>
      <c r="K5168" s="4" t="str">
        <f>IF(ISERROR(MATCH(A5168,SEM_20201201_20210416!A:A,0)),"","Y")</f>
        <v/>
      </c>
      <c r="L5168" s="4" t="str">
        <f>IF(K5168="Y",VLOOKUP($A5168,SEM_20201201_20210416!$A:$G,3,FALSE),"")</f>
        <v/>
      </c>
      <c r="M5168" s="4" t="str">
        <f>IF(K5168="Y",VLOOKUP($A5168,SEM_20201201_20210416!$A:$G,4,FALSE),"")</f>
        <v/>
      </c>
      <c r="N5168" s="1" t="str">
        <f>IFERROR(VLOOKUP(A5168,SEM_20201201_20210416!A:F,6,FALSE),"")</f>
        <v/>
      </c>
      <c r="O5168" s="4" t="str">
        <f t="shared" si="404"/>
        <v/>
      </c>
      <c r="P5168" s="4" t="str">
        <f t="shared" si="405"/>
        <v/>
      </c>
    </row>
    <row r="5169" spans="1:16">
      <c r="A5169" s="3" t="s">
        <v>6500</v>
      </c>
      <c r="B5169">
        <v>1</v>
      </c>
      <c r="C5169">
        <v>0</v>
      </c>
      <c r="D5169" s="1">
        <v>0</v>
      </c>
      <c r="E5169" s="2">
        <v>8</v>
      </c>
      <c r="H5169" s="4" t="str">
        <f t="shared" si="401"/>
        <v/>
      </c>
      <c r="I5169" s="4" t="str">
        <f t="shared" si="402"/>
        <v/>
      </c>
      <c r="J5169" s="4" t="str">
        <f t="shared" si="403"/>
        <v/>
      </c>
      <c r="K5169" s="4" t="str">
        <f>IF(ISERROR(MATCH(A5169,SEM_20201201_20210416!A:A,0)),"","Y")</f>
        <v/>
      </c>
      <c r="L5169" s="4" t="str">
        <f>IF(K5169="Y",VLOOKUP($A5169,SEM_20201201_20210416!$A:$G,3,FALSE),"")</f>
        <v/>
      </c>
      <c r="M5169" s="4" t="str">
        <f>IF(K5169="Y",VLOOKUP($A5169,SEM_20201201_20210416!$A:$G,4,FALSE),"")</f>
        <v/>
      </c>
      <c r="N5169" s="1" t="str">
        <f>IFERROR(VLOOKUP(A5169,SEM_20201201_20210416!A:F,6,FALSE),"")</f>
        <v/>
      </c>
      <c r="O5169" s="4" t="str">
        <f t="shared" si="404"/>
        <v/>
      </c>
      <c r="P5169" s="4" t="str">
        <f t="shared" si="405"/>
        <v/>
      </c>
    </row>
    <row r="5170" spans="1:16">
      <c r="A5170" s="3" t="s">
        <v>6528</v>
      </c>
      <c r="B5170">
        <v>1</v>
      </c>
      <c r="C5170">
        <v>0</v>
      </c>
      <c r="D5170" s="1">
        <v>0</v>
      </c>
      <c r="E5170" s="2">
        <v>8</v>
      </c>
      <c r="H5170" s="4" t="str">
        <f t="shared" si="401"/>
        <v/>
      </c>
      <c r="I5170" s="4" t="str">
        <f t="shared" si="402"/>
        <v/>
      </c>
      <c r="J5170" s="4" t="str">
        <f t="shared" si="403"/>
        <v/>
      </c>
      <c r="K5170" s="4" t="str">
        <f>IF(ISERROR(MATCH(A5170,SEM_20201201_20210416!A:A,0)),"","Y")</f>
        <v/>
      </c>
      <c r="L5170" s="4" t="str">
        <f>IF(K5170="Y",VLOOKUP($A5170,SEM_20201201_20210416!$A:$G,3,FALSE),"")</f>
        <v/>
      </c>
      <c r="M5170" s="4" t="str">
        <f>IF(K5170="Y",VLOOKUP($A5170,SEM_20201201_20210416!$A:$G,4,FALSE),"")</f>
        <v/>
      </c>
      <c r="N5170" s="1" t="str">
        <f>IFERROR(VLOOKUP(A5170,SEM_20201201_20210416!A:F,6,FALSE),"")</f>
        <v/>
      </c>
      <c r="O5170" s="4" t="str">
        <f t="shared" si="404"/>
        <v/>
      </c>
      <c r="P5170" s="4" t="str">
        <f t="shared" si="405"/>
        <v/>
      </c>
    </row>
    <row r="5171" spans="1:16">
      <c r="A5171" s="3" t="s">
        <v>6651</v>
      </c>
      <c r="B5171">
        <v>1</v>
      </c>
      <c r="C5171">
        <v>0</v>
      </c>
      <c r="D5171" s="1">
        <v>0</v>
      </c>
      <c r="E5171" s="2">
        <v>8</v>
      </c>
      <c r="H5171" s="4" t="str">
        <f t="shared" si="401"/>
        <v/>
      </c>
      <c r="I5171" s="4" t="str">
        <f t="shared" si="402"/>
        <v/>
      </c>
      <c r="J5171" s="4" t="str">
        <f t="shared" si="403"/>
        <v/>
      </c>
      <c r="K5171" s="4" t="str">
        <f>IF(ISERROR(MATCH(A5171,SEM_20201201_20210416!A:A,0)),"","Y")</f>
        <v/>
      </c>
      <c r="L5171" s="4" t="str">
        <f>IF(K5171="Y",VLOOKUP($A5171,SEM_20201201_20210416!$A:$G,3,FALSE),"")</f>
        <v/>
      </c>
      <c r="M5171" s="4" t="str">
        <f>IF(K5171="Y",VLOOKUP($A5171,SEM_20201201_20210416!$A:$G,4,FALSE),"")</f>
        <v/>
      </c>
      <c r="N5171" s="1" t="str">
        <f>IFERROR(VLOOKUP(A5171,SEM_20201201_20210416!A:F,6,FALSE),"")</f>
        <v/>
      </c>
      <c r="O5171" s="4" t="str">
        <f t="shared" si="404"/>
        <v/>
      </c>
      <c r="P5171" s="4" t="str">
        <f t="shared" si="405"/>
        <v/>
      </c>
    </row>
    <row r="5172" spans="1:16">
      <c r="A5172" s="3" t="s">
        <v>6653</v>
      </c>
      <c r="B5172">
        <v>1</v>
      </c>
      <c r="C5172">
        <v>0</v>
      </c>
      <c r="D5172" s="1">
        <v>0</v>
      </c>
      <c r="E5172" s="2">
        <v>8</v>
      </c>
      <c r="H5172" s="4" t="str">
        <f t="shared" si="401"/>
        <v/>
      </c>
      <c r="I5172" s="4" t="str">
        <f t="shared" si="402"/>
        <v/>
      </c>
      <c r="J5172" s="4" t="str">
        <f t="shared" si="403"/>
        <v/>
      </c>
      <c r="K5172" s="4" t="str">
        <f>IF(ISERROR(MATCH(A5172,SEM_20201201_20210416!A:A,0)),"","Y")</f>
        <v/>
      </c>
      <c r="L5172" s="4" t="str">
        <f>IF(K5172="Y",VLOOKUP($A5172,SEM_20201201_20210416!$A:$G,3,FALSE),"")</f>
        <v/>
      </c>
      <c r="M5172" s="4" t="str">
        <f>IF(K5172="Y",VLOOKUP($A5172,SEM_20201201_20210416!$A:$G,4,FALSE),"")</f>
        <v/>
      </c>
      <c r="N5172" s="1" t="str">
        <f>IFERROR(VLOOKUP(A5172,SEM_20201201_20210416!A:F,6,FALSE),"")</f>
        <v/>
      </c>
      <c r="O5172" s="4" t="str">
        <f t="shared" si="404"/>
        <v/>
      </c>
      <c r="P5172" s="4" t="str">
        <f t="shared" si="405"/>
        <v/>
      </c>
    </row>
    <row r="5173" spans="1:16">
      <c r="A5173" s="3" t="s">
        <v>4955</v>
      </c>
      <c r="B5173">
        <v>1</v>
      </c>
      <c r="C5173">
        <v>1</v>
      </c>
      <c r="D5173" s="1">
        <v>1</v>
      </c>
      <c r="E5173" s="2">
        <v>9</v>
      </c>
      <c r="H5173" s="4" t="str">
        <f t="shared" si="401"/>
        <v/>
      </c>
      <c r="I5173" s="4" t="str">
        <f t="shared" si="402"/>
        <v/>
      </c>
      <c r="J5173" s="4" t="str">
        <f t="shared" si="403"/>
        <v/>
      </c>
      <c r="K5173" s="4" t="str">
        <f>IF(ISERROR(MATCH(A5173,SEM_20201201_20210416!A:A,0)),"","Y")</f>
        <v/>
      </c>
      <c r="L5173" s="4" t="str">
        <f>IF(K5173="Y",VLOOKUP($A5173,SEM_20201201_20210416!$A:$G,3,FALSE),"")</f>
        <v/>
      </c>
      <c r="M5173" s="4" t="str">
        <f>IF(K5173="Y",VLOOKUP($A5173,SEM_20201201_20210416!$A:$G,4,FALSE),"")</f>
        <v/>
      </c>
      <c r="N5173" s="1" t="str">
        <f>IFERROR(VLOOKUP(A5173,SEM_20201201_20210416!A:F,6,FALSE),"")</f>
        <v/>
      </c>
      <c r="O5173" s="4" t="str">
        <f t="shared" si="404"/>
        <v/>
      </c>
      <c r="P5173" s="4" t="str">
        <f t="shared" si="405"/>
        <v/>
      </c>
    </row>
    <row r="5174" spans="1:16">
      <c r="A5174" s="3" t="s">
        <v>5733</v>
      </c>
      <c r="B5174">
        <v>1</v>
      </c>
      <c r="C5174">
        <v>1</v>
      </c>
      <c r="D5174" s="1">
        <v>1</v>
      </c>
      <c r="E5174" s="2">
        <v>9</v>
      </c>
      <c r="H5174" s="4" t="str">
        <f t="shared" si="401"/>
        <v/>
      </c>
      <c r="I5174" s="4" t="str">
        <f t="shared" si="402"/>
        <v/>
      </c>
      <c r="J5174" s="4" t="str">
        <f t="shared" si="403"/>
        <v/>
      </c>
      <c r="K5174" s="4" t="str">
        <f>IF(ISERROR(MATCH(A5174,SEM_20201201_20210416!A:A,0)),"","Y")</f>
        <v/>
      </c>
      <c r="L5174" s="4" t="str">
        <f>IF(K5174="Y",VLOOKUP($A5174,SEM_20201201_20210416!$A:$G,3,FALSE),"")</f>
        <v/>
      </c>
      <c r="M5174" s="4" t="str">
        <f>IF(K5174="Y",VLOOKUP($A5174,SEM_20201201_20210416!$A:$G,4,FALSE),"")</f>
        <v/>
      </c>
      <c r="N5174" s="1" t="str">
        <f>IFERROR(VLOOKUP(A5174,SEM_20201201_20210416!A:F,6,FALSE),"")</f>
        <v/>
      </c>
      <c r="O5174" s="4" t="str">
        <f t="shared" si="404"/>
        <v/>
      </c>
      <c r="P5174" s="4" t="str">
        <f t="shared" si="405"/>
        <v/>
      </c>
    </row>
    <row r="5175" spans="1:16">
      <c r="A5175" s="3" t="s">
        <v>4633</v>
      </c>
      <c r="B5175">
        <v>1</v>
      </c>
      <c r="C5175">
        <v>0</v>
      </c>
      <c r="D5175" s="1">
        <v>0</v>
      </c>
      <c r="E5175" s="2">
        <v>9</v>
      </c>
      <c r="H5175" s="4" t="str">
        <f t="shared" si="401"/>
        <v/>
      </c>
      <c r="I5175" s="4" t="str">
        <f t="shared" si="402"/>
        <v/>
      </c>
      <c r="J5175" s="4" t="str">
        <f t="shared" si="403"/>
        <v/>
      </c>
      <c r="K5175" s="4" t="str">
        <f>IF(ISERROR(MATCH(A5175,SEM_20201201_20210416!A:A,0)),"","Y")</f>
        <v/>
      </c>
      <c r="L5175" s="4" t="str">
        <f>IF(K5175="Y",VLOOKUP($A5175,SEM_20201201_20210416!$A:$G,3,FALSE),"")</f>
        <v/>
      </c>
      <c r="M5175" s="4" t="str">
        <f>IF(K5175="Y",VLOOKUP($A5175,SEM_20201201_20210416!$A:$G,4,FALSE),"")</f>
        <v/>
      </c>
      <c r="N5175" s="1" t="str">
        <f>IFERROR(VLOOKUP(A5175,SEM_20201201_20210416!A:F,6,FALSE),"")</f>
        <v/>
      </c>
      <c r="O5175" s="4" t="str">
        <f t="shared" si="404"/>
        <v/>
      </c>
      <c r="P5175" s="4" t="str">
        <f t="shared" si="405"/>
        <v/>
      </c>
    </row>
    <row r="5176" spans="1:16">
      <c r="A5176" s="3" t="s">
        <v>4679</v>
      </c>
      <c r="B5176">
        <v>1</v>
      </c>
      <c r="C5176">
        <v>0</v>
      </c>
      <c r="D5176" s="1">
        <v>0</v>
      </c>
      <c r="E5176" s="2">
        <v>9</v>
      </c>
      <c r="H5176" s="4" t="str">
        <f t="shared" si="401"/>
        <v/>
      </c>
      <c r="I5176" s="4" t="str">
        <f t="shared" si="402"/>
        <v/>
      </c>
      <c r="J5176" s="4" t="str">
        <f t="shared" si="403"/>
        <v/>
      </c>
      <c r="K5176" s="4" t="str">
        <f>IF(ISERROR(MATCH(A5176,SEM_20201201_20210416!A:A,0)),"","Y")</f>
        <v/>
      </c>
      <c r="L5176" s="4" t="str">
        <f>IF(K5176="Y",VLOOKUP($A5176,SEM_20201201_20210416!$A:$G,3,FALSE),"")</f>
        <v/>
      </c>
      <c r="M5176" s="4" t="str">
        <f>IF(K5176="Y",VLOOKUP($A5176,SEM_20201201_20210416!$A:$G,4,FALSE),"")</f>
        <v/>
      </c>
      <c r="N5176" s="1" t="str">
        <f>IFERROR(VLOOKUP(A5176,SEM_20201201_20210416!A:F,6,FALSE),"")</f>
        <v/>
      </c>
      <c r="O5176" s="4" t="str">
        <f t="shared" si="404"/>
        <v/>
      </c>
      <c r="P5176" s="4" t="str">
        <f t="shared" si="405"/>
        <v/>
      </c>
    </row>
    <row r="5177" spans="1:16">
      <c r="A5177" s="3" t="s">
        <v>4689</v>
      </c>
      <c r="B5177">
        <v>1</v>
      </c>
      <c r="C5177">
        <v>0</v>
      </c>
      <c r="D5177" s="1">
        <v>0</v>
      </c>
      <c r="E5177" s="2">
        <v>9</v>
      </c>
      <c r="H5177" s="4" t="str">
        <f t="shared" si="401"/>
        <v/>
      </c>
      <c r="I5177" s="4" t="str">
        <f t="shared" si="402"/>
        <v/>
      </c>
      <c r="J5177" s="4" t="str">
        <f t="shared" si="403"/>
        <v/>
      </c>
      <c r="K5177" s="4" t="str">
        <f>IF(ISERROR(MATCH(A5177,SEM_20201201_20210416!A:A,0)),"","Y")</f>
        <v/>
      </c>
      <c r="L5177" s="4" t="str">
        <f>IF(K5177="Y",VLOOKUP($A5177,SEM_20201201_20210416!$A:$G,3,FALSE),"")</f>
        <v/>
      </c>
      <c r="M5177" s="4" t="str">
        <f>IF(K5177="Y",VLOOKUP($A5177,SEM_20201201_20210416!$A:$G,4,FALSE),"")</f>
        <v/>
      </c>
      <c r="N5177" s="1" t="str">
        <f>IFERROR(VLOOKUP(A5177,SEM_20201201_20210416!A:F,6,FALSE),"")</f>
        <v/>
      </c>
      <c r="O5177" s="4" t="str">
        <f t="shared" si="404"/>
        <v/>
      </c>
      <c r="P5177" s="4" t="str">
        <f t="shared" si="405"/>
        <v/>
      </c>
    </row>
    <row r="5178" spans="1:16">
      <c r="A5178" s="3" t="s">
        <v>4698</v>
      </c>
      <c r="B5178">
        <v>1</v>
      </c>
      <c r="C5178">
        <v>0</v>
      </c>
      <c r="D5178" s="1">
        <v>0</v>
      </c>
      <c r="E5178" s="2">
        <v>9</v>
      </c>
      <c r="H5178" s="4" t="str">
        <f t="shared" si="401"/>
        <v/>
      </c>
      <c r="I5178" s="4" t="str">
        <f t="shared" si="402"/>
        <v/>
      </c>
      <c r="J5178" s="4" t="str">
        <f t="shared" si="403"/>
        <v/>
      </c>
      <c r="K5178" s="4" t="str">
        <f>IF(ISERROR(MATCH(A5178,SEM_20201201_20210416!A:A,0)),"","Y")</f>
        <v/>
      </c>
      <c r="L5178" s="4" t="str">
        <f>IF(K5178="Y",VLOOKUP($A5178,SEM_20201201_20210416!$A:$G,3,FALSE),"")</f>
        <v/>
      </c>
      <c r="M5178" s="4" t="str">
        <f>IF(K5178="Y",VLOOKUP($A5178,SEM_20201201_20210416!$A:$G,4,FALSE),"")</f>
        <v/>
      </c>
      <c r="N5178" s="1" t="str">
        <f>IFERROR(VLOOKUP(A5178,SEM_20201201_20210416!A:F,6,FALSE),"")</f>
        <v/>
      </c>
      <c r="O5178" s="4" t="str">
        <f t="shared" si="404"/>
        <v/>
      </c>
      <c r="P5178" s="4" t="str">
        <f t="shared" si="405"/>
        <v/>
      </c>
    </row>
    <row r="5179" spans="1:16">
      <c r="A5179" s="3" t="s">
        <v>4743</v>
      </c>
      <c r="B5179">
        <v>1</v>
      </c>
      <c r="C5179">
        <v>0</v>
      </c>
      <c r="D5179" s="1">
        <v>0</v>
      </c>
      <c r="E5179" s="2">
        <v>9</v>
      </c>
      <c r="H5179" s="4" t="str">
        <f t="shared" si="401"/>
        <v/>
      </c>
      <c r="I5179" s="4" t="str">
        <f t="shared" si="402"/>
        <v/>
      </c>
      <c r="J5179" s="4" t="str">
        <f t="shared" si="403"/>
        <v/>
      </c>
      <c r="K5179" s="4" t="str">
        <f>IF(ISERROR(MATCH(A5179,SEM_20201201_20210416!A:A,0)),"","Y")</f>
        <v/>
      </c>
      <c r="L5179" s="4" t="str">
        <f>IF(K5179="Y",VLOOKUP($A5179,SEM_20201201_20210416!$A:$G,3,FALSE),"")</f>
        <v/>
      </c>
      <c r="M5179" s="4" t="str">
        <f>IF(K5179="Y",VLOOKUP($A5179,SEM_20201201_20210416!$A:$G,4,FALSE),"")</f>
        <v/>
      </c>
      <c r="N5179" s="1" t="str">
        <f>IFERROR(VLOOKUP(A5179,SEM_20201201_20210416!A:F,6,FALSE),"")</f>
        <v/>
      </c>
      <c r="O5179" s="4" t="str">
        <f t="shared" si="404"/>
        <v/>
      </c>
      <c r="P5179" s="4" t="str">
        <f t="shared" si="405"/>
        <v/>
      </c>
    </row>
    <row r="5180" spans="1:16">
      <c r="A5180" s="3" t="s">
        <v>4745</v>
      </c>
      <c r="B5180">
        <v>1</v>
      </c>
      <c r="C5180">
        <v>0</v>
      </c>
      <c r="D5180" s="1">
        <v>0</v>
      </c>
      <c r="E5180" s="2">
        <v>9</v>
      </c>
      <c r="H5180" s="4" t="str">
        <f t="shared" si="401"/>
        <v/>
      </c>
      <c r="I5180" s="4" t="str">
        <f t="shared" si="402"/>
        <v/>
      </c>
      <c r="J5180" s="4" t="str">
        <f t="shared" si="403"/>
        <v/>
      </c>
      <c r="K5180" s="4" t="str">
        <f>IF(ISERROR(MATCH(A5180,SEM_20201201_20210416!A:A,0)),"","Y")</f>
        <v/>
      </c>
      <c r="L5180" s="4" t="str">
        <f>IF(K5180="Y",VLOOKUP($A5180,SEM_20201201_20210416!$A:$G,3,FALSE),"")</f>
        <v/>
      </c>
      <c r="M5180" s="4" t="str">
        <f>IF(K5180="Y",VLOOKUP($A5180,SEM_20201201_20210416!$A:$G,4,FALSE),"")</f>
        <v/>
      </c>
      <c r="N5180" s="1" t="str">
        <f>IFERROR(VLOOKUP(A5180,SEM_20201201_20210416!A:F,6,FALSE),"")</f>
        <v/>
      </c>
      <c r="O5180" s="4" t="str">
        <f t="shared" si="404"/>
        <v/>
      </c>
      <c r="P5180" s="4" t="str">
        <f t="shared" si="405"/>
        <v/>
      </c>
    </row>
    <row r="5181" spans="1:16">
      <c r="A5181" s="3" t="s">
        <v>4749</v>
      </c>
      <c r="B5181">
        <v>1</v>
      </c>
      <c r="C5181">
        <v>0</v>
      </c>
      <c r="D5181" s="1">
        <v>0</v>
      </c>
      <c r="E5181" s="2">
        <v>9</v>
      </c>
      <c r="H5181" s="4" t="str">
        <f t="shared" si="401"/>
        <v/>
      </c>
      <c r="I5181" s="4" t="str">
        <f t="shared" si="402"/>
        <v/>
      </c>
      <c r="J5181" s="4" t="str">
        <f t="shared" si="403"/>
        <v/>
      </c>
      <c r="K5181" s="4" t="str">
        <f>IF(ISERROR(MATCH(A5181,SEM_20201201_20210416!A:A,0)),"","Y")</f>
        <v/>
      </c>
      <c r="L5181" s="4" t="str">
        <f>IF(K5181="Y",VLOOKUP($A5181,SEM_20201201_20210416!$A:$G,3,FALSE),"")</f>
        <v/>
      </c>
      <c r="M5181" s="4" t="str">
        <f>IF(K5181="Y",VLOOKUP($A5181,SEM_20201201_20210416!$A:$G,4,FALSE),"")</f>
        <v/>
      </c>
      <c r="N5181" s="1" t="str">
        <f>IFERROR(VLOOKUP(A5181,SEM_20201201_20210416!A:F,6,FALSE),"")</f>
        <v/>
      </c>
      <c r="O5181" s="4" t="str">
        <f t="shared" si="404"/>
        <v/>
      </c>
      <c r="P5181" s="4" t="str">
        <f t="shared" si="405"/>
        <v/>
      </c>
    </row>
    <row r="5182" spans="1:16">
      <c r="A5182" s="3" t="s">
        <v>4784</v>
      </c>
      <c r="B5182">
        <v>1</v>
      </c>
      <c r="C5182">
        <v>0</v>
      </c>
      <c r="D5182" s="1">
        <v>0</v>
      </c>
      <c r="E5182" s="2">
        <v>9</v>
      </c>
      <c r="H5182" s="4" t="str">
        <f t="shared" si="401"/>
        <v/>
      </c>
      <c r="I5182" s="4" t="str">
        <f t="shared" si="402"/>
        <v/>
      </c>
      <c r="J5182" s="4" t="str">
        <f t="shared" si="403"/>
        <v/>
      </c>
      <c r="K5182" s="4" t="str">
        <f>IF(ISERROR(MATCH(A5182,SEM_20201201_20210416!A:A,0)),"","Y")</f>
        <v/>
      </c>
      <c r="L5182" s="4" t="str">
        <f>IF(K5182="Y",VLOOKUP($A5182,SEM_20201201_20210416!$A:$G,3,FALSE),"")</f>
        <v/>
      </c>
      <c r="M5182" s="4" t="str">
        <f>IF(K5182="Y",VLOOKUP($A5182,SEM_20201201_20210416!$A:$G,4,FALSE),"")</f>
        <v/>
      </c>
      <c r="N5182" s="1" t="str">
        <f>IFERROR(VLOOKUP(A5182,SEM_20201201_20210416!A:F,6,FALSE),"")</f>
        <v/>
      </c>
      <c r="O5182" s="4" t="str">
        <f t="shared" si="404"/>
        <v/>
      </c>
      <c r="P5182" s="4" t="str">
        <f t="shared" si="405"/>
        <v/>
      </c>
    </row>
    <row r="5183" spans="1:16">
      <c r="A5183" s="3" t="s">
        <v>4841</v>
      </c>
      <c r="B5183">
        <v>1</v>
      </c>
      <c r="C5183">
        <v>0</v>
      </c>
      <c r="D5183" s="1">
        <v>0</v>
      </c>
      <c r="E5183" s="2">
        <v>9</v>
      </c>
      <c r="H5183" s="4" t="str">
        <f t="shared" si="401"/>
        <v/>
      </c>
      <c r="I5183" s="4" t="str">
        <f t="shared" si="402"/>
        <v/>
      </c>
      <c r="J5183" s="4" t="str">
        <f t="shared" si="403"/>
        <v/>
      </c>
      <c r="K5183" s="4" t="str">
        <f>IF(ISERROR(MATCH(A5183,SEM_20201201_20210416!A:A,0)),"","Y")</f>
        <v/>
      </c>
      <c r="L5183" s="4" t="str">
        <f>IF(K5183="Y",VLOOKUP($A5183,SEM_20201201_20210416!$A:$G,3,FALSE),"")</f>
        <v/>
      </c>
      <c r="M5183" s="4" t="str">
        <f>IF(K5183="Y",VLOOKUP($A5183,SEM_20201201_20210416!$A:$G,4,FALSE),"")</f>
        <v/>
      </c>
      <c r="N5183" s="1" t="str">
        <f>IFERROR(VLOOKUP(A5183,SEM_20201201_20210416!A:F,6,FALSE),"")</f>
        <v/>
      </c>
      <c r="O5183" s="4" t="str">
        <f t="shared" si="404"/>
        <v/>
      </c>
      <c r="P5183" s="4" t="str">
        <f t="shared" si="405"/>
        <v/>
      </c>
    </row>
    <row r="5184" spans="1:16">
      <c r="A5184" s="3" t="s">
        <v>4857</v>
      </c>
      <c r="B5184">
        <v>1</v>
      </c>
      <c r="C5184">
        <v>0</v>
      </c>
      <c r="D5184" s="1">
        <v>0</v>
      </c>
      <c r="E5184" s="2">
        <v>9</v>
      </c>
      <c r="H5184" s="4" t="str">
        <f t="shared" si="401"/>
        <v/>
      </c>
      <c r="I5184" s="4" t="str">
        <f t="shared" si="402"/>
        <v/>
      </c>
      <c r="J5184" s="4" t="str">
        <f t="shared" si="403"/>
        <v/>
      </c>
      <c r="K5184" s="4" t="str">
        <f>IF(ISERROR(MATCH(A5184,SEM_20201201_20210416!A:A,0)),"","Y")</f>
        <v/>
      </c>
      <c r="L5184" s="4" t="str">
        <f>IF(K5184="Y",VLOOKUP($A5184,SEM_20201201_20210416!$A:$G,3,FALSE),"")</f>
        <v/>
      </c>
      <c r="M5184" s="4" t="str">
        <f>IF(K5184="Y",VLOOKUP($A5184,SEM_20201201_20210416!$A:$G,4,FALSE),"")</f>
        <v/>
      </c>
      <c r="N5184" s="1" t="str">
        <f>IFERROR(VLOOKUP(A5184,SEM_20201201_20210416!A:F,6,FALSE),"")</f>
        <v/>
      </c>
      <c r="O5184" s="4" t="str">
        <f t="shared" si="404"/>
        <v/>
      </c>
      <c r="P5184" s="4" t="str">
        <f t="shared" si="405"/>
        <v/>
      </c>
    </row>
    <row r="5185" spans="1:16">
      <c r="A5185" s="3" t="s">
        <v>4865</v>
      </c>
      <c r="B5185">
        <v>1</v>
      </c>
      <c r="C5185">
        <v>0</v>
      </c>
      <c r="D5185" s="1">
        <v>0</v>
      </c>
      <c r="E5185" s="2">
        <v>9</v>
      </c>
      <c r="H5185" s="4" t="str">
        <f t="shared" si="401"/>
        <v/>
      </c>
      <c r="I5185" s="4" t="str">
        <f t="shared" si="402"/>
        <v/>
      </c>
      <c r="J5185" s="4" t="str">
        <f t="shared" si="403"/>
        <v/>
      </c>
      <c r="K5185" s="4" t="str">
        <f>IF(ISERROR(MATCH(A5185,SEM_20201201_20210416!A:A,0)),"","Y")</f>
        <v/>
      </c>
      <c r="L5185" s="4" t="str">
        <f>IF(K5185="Y",VLOOKUP($A5185,SEM_20201201_20210416!$A:$G,3,FALSE),"")</f>
        <v/>
      </c>
      <c r="M5185" s="4" t="str">
        <f>IF(K5185="Y",VLOOKUP($A5185,SEM_20201201_20210416!$A:$G,4,FALSE),"")</f>
        <v/>
      </c>
      <c r="N5185" s="1" t="str">
        <f>IFERROR(VLOOKUP(A5185,SEM_20201201_20210416!A:F,6,FALSE),"")</f>
        <v/>
      </c>
      <c r="O5185" s="4" t="str">
        <f t="shared" si="404"/>
        <v/>
      </c>
      <c r="P5185" s="4" t="str">
        <f t="shared" si="405"/>
        <v/>
      </c>
    </row>
    <row r="5186" spans="1:16">
      <c r="A5186" s="3" t="s">
        <v>4882</v>
      </c>
      <c r="B5186">
        <v>1</v>
      </c>
      <c r="C5186">
        <v>0</v>
      </c>
      <c r="D5186" s="1">
        <v>0</v>
      </c>
      <c r="E5186" s="2">
        <v>9</v>
      </c>
      <c r="H5186" s="4" t="str">
        <f t="shared" si="401"/>
        <v/>
      </c>
      <c r="I5186" s="4" t="str">
        <f t="shared" si="402"/>
        <v/>
      </c>
      <c r="J5186" s="4" t="str">
        <f t="shared" si="403"/>
        <v/>
      </c>
      <c r="K5186" s="4" t="str">
        <f>IF(ISERROR(MATCH(A5186,SEM_20201201_20210416!A:A,0)),"","Y")</f>
        <v/>
      </c>
      <c r="L5186" s="4" t="str">
        <f>IF(K5186="Y",VLOOKUP($A5186,SEM_20201201_20210416!$A:$G,3,FALSE),"")</f>
        <v/>
      </c>
      <c r="M5186" s="4" t="str">
        <f>IF(K5186="Y",VLOOKUP($A5186,SEM_20201201_20210416!$A:$G,4,FALSE),"")</f>
        <v/>
      </c>
      <c r="N5186" s="1" t="str">
        <f>IFERROR(VLOOKUP(A5186,SEM_20201201_20210416!A:F,6,FALSE),"")</f>
        <v/>
      </c>
      <c r="O5186" s="4" t="str">
        <f t="shared" si="404"/>
        <v/>
      </c>
      <c r="P5186" s="4" t="str">
        <f t="shared" si="405"/>
        <v/>
      </c>
    </row>
    <row r="5187" spans="1:16">
      <c r="A5187" s="3" t="s">
        <v>4885</v>
      </c>
      <c r="B5187">
        <v>1</v>
      </c>
      <c r="C5187">
        <v>0</v>
      </c>
      <c r="D5187" s="1">
        <v>0</v>
      </c>
      <c r="E5187" s="2">
        <v>9</v>
      </c>
      <c r="H5187" s="4" t="str">
        <f t="shared" ref="H5187:H5250" si="406">IF(AND(E5187&gt;=2,E5187&lt;3),"Y","")</f>
        <v/>
      </c>
      <c r="I5187" s="4" t="str">
        <f t="shared" ref="I5187:I5250" si="407">IF(AND(E5187&gt;=4,E5187&lt;5),"Y","")</f>
        <v/>
      </c>
      <c r="J5187" s="4" t="str">
        <f t="shared" ref="J5187:J5250" si="408">IF(AND(E5187&gt;=6,E5187&lt;7),"Y","")</f>
        <v/>
      </c>
      <c r="K5187" s="4" t="str">
        <f>IF(ISERROR(MATCH(A5187,SEM_20201201_20210416!A:A,0)),"","Y")</f>
        <v/>
      </c>
      <c r="L5187" s="4" t="str">
        <f>IF(K5187="Y",VLOOKUP($A5187,SEM_20201201_20210416!$A:$G,3,FALSE),"")</f>
        <v/>
      </c>
      <c r="M5187" s="4" t="str">
        <f>IF(K5187="Y",VLOOKUP($A5187,SEM_20201201_20210416!$A:$G,4,FALSE),"")</f>
        <v/>
      </c>
      <c r="N5187" s="1" t="str">
        <f>IFERROR(VLOOKUP(A5187,SEM_20201201_20210416!A:F,6,FALSE),"")</f>
        <v/>
      </c>
      <c r="O5187" s="4" t="str">
        <f t="shared" ref="O5187:O5250" si="409">IF(AND(K5187="Y",M5187&gt;C5187),"Y","")</f>
        <v/>
      </c>
      <c r="P5187" s="4" t="str">
        <f t="shared" ref="P5187:P5250" si="410">IF(AND(G5187&lt;&gt;"N",E5187&gt;$V$1,D5187&lt;$V$2,B5187&gt;=$V$3),"Y","")</f>
        <v/>
      </c>
    </row>
    <row r="5188" spans="1:16">
      <c r="A5188" s="3" t="s">
        <v>4904</v>
      </c>
      <c r="B5188">
        <v>1</v>
      </c>
      <c r="C5188">
        <v>0</v>
      </c>
      <c r="D5188" s="1">
        <v>0</v>
      </c>
      <c r="E5188" s="2">
        <v>9</v>
      </c>
      <c r="H5188" s="4" t="str">
        <f t="shared" si="406"/>
        <v/>
      </c>
      <c r="I5188" s="4" t="str">
        <f t="shared" si="407"/>
        <v/>
      </c>
      <c r="J5188" s="4" t="str">
        <f t="shared" si="408"/>
        <v/>
      </c>
      <c r="K5188" s="4" t="str">
        <f>IF(ISERROR(MATCH(A5188,SEM_20201201_20210416!A:A,0)),"","Y")</f>
        <v/>
      </c>
      <c r="L5188" s="4" t="str">
        <f>IF(K5188="Y",VLOOKUP($A5188,SEM_20201201_20210416!$A:$G,3,FALSE),"")</f>
        <v/>
      </c>
      <c r="M5188" s="4" t="str">
        <f>IF(K5188="Y",VLOOKUP($A5188,SEM_20201201_20210416!$A:$G,4,FALSE),"")</f>
        <v/>
      </c>
      <c r="N5188" s="1" t="str">
        <f>IFERROR(VLOOKUP(A5188,SEM_20201201_20210416!A:F,6,FALSE),"")</f>
        <v/>
      </c>
      <c r="O5188" s="4" t="str">
        <f t="shared" si="409"/>
        <v/>
      </c>
      <c r="P5188" s="4" t="str">
        <f t="shared" si="410"/>
        <v/>
      </c>
    </row>
    <row r="5189" spans="1:16">
      <c r="A5189" s="3" t="s">
        <v>4906</v>
      </c>
      <c r="B5189">
        <v>1</v>
      </c>
      <c r="C5189">
        <v>0</v>
      </c>
      <c r="D5189" s="1">
        <v>0</v>
      </c>
      <c r="E5189" s="2">
        <v>9</v>
      </c>
      <c r="H5189" s="4" t="str">
        <f t="shared" si="406"/>
        <v/>
      </c>
      <c r="I5189" s="4" t="str">
        <f t="shared" si="407"/>
        <v/>
      </c>
      <c r="J5189" s="4" t="str">
        <f t="shared" si="408"/>
        <v/>
      </c>
      <c r="K5189" s="4" t="str">
        <f>IF(ISERROR(MATCH(A5189,SEM_20201201_20210416!A:A,0)),"","Y")</f>
        <v/>
      </c>
      <c r="L5189" s="4" t="str">
        <f>IF(K5189="Y",VLOOKUP($A5189,SEM_20201201_20210416!$A:$G,3,FALSE),"")</f>
        <v/>
      </c>
      <c r="M5189" s="4" t="str">
        <f>IF(K5189="Y",VLOOKUP($A5189,SEM_20201201_20210416!$A:$G,4,FALSE),"")</f>
        <v/>
      </c>
      <c r="N5189" s="1" t="str">
        <f>IFERROR(VLOOKUP(A5189,SEM_20201201_20210416!A:F,6,FALSE),"")</f>
        <v/>
      </c>
      <c r="O5189" s="4" t="str">
        <f t="shared" si="409"/>
        <v/>
      </c>
      <c r="P5189" s="4" t="str">
        <f t="shared" si="410"/>
        <v/>
      </c>
    </row>
    <row r="5190" spans="1:16">
      <c r="A5190" s="3" t="s">
        <v>4929</v>
      </c>
      <c r="B5190">
        <v>1</v>
      </c>
      <c r="C5190">
        <v>0</v>
      </c>
      <c r="D5190" s="1">
        <v>0</v>
      </c>
      <c r="E5190" s="2">
        <v>9</v>
      </c>
      <c r="H5190" s="4" t="str">
        <f t="shared" si="406"/>
        <v/>
      </c>
      <c r="I5190" s="4" t="str">
        <f t="shared" si="407"/>
        <v/>
      </c>
      <c r="J5190" s="4" t="str">
        <f t="shared" si="408"/>
        <v/>
      </c>
      <c r="K5190" s="4" t="str">
        <f>IF(ISERROR(MATCH(A5190,SEM_20201201_20210416!A:A,0)),"","Y")</f>
        <v/>
      </c>
      <c r="L5190" s="4" t="str">
        <f>IF(K5190="Y",VLOOKUP($A5190,SEM_20201201_20210416!$A:$G,3,FALSE),"")</f>
        <v/>
      </c>
      <c r="M5190" s="4" t="str">
        <f>IF(K5190="Y",VLOOKUP($A5190,SEM_20201201_20210416!$A:$G,4,FALSE),"")</f>
        <v/>
      </c>
      <c r="N5190" s="1" t="str">
        <f>IFERROR(VLOOKUP(A5190,SEM_20201201_20210416!A:F,6,FALSE),"")</f>
        <v/>
      </c>
      <c r="O5190" s="4" t="str">
        <f t="shared" si="409"/>
        <v/>
      </c>
      <c r="P5190" s="4" t="str">
        <f t="shared" si="410"/>
        <v/>
      </c>
    </row>
    <row r="5191" spans="1:16">
      <c r="A5191" s="3" t="s">
        <v>4930</v>
      </c>
      <c r="B5191">
        <v>1</v>
      </c>
      <c r="C5191">
        <v>0</v>
      </c>
      <c r="D5191" s="1">
        <v>0</v>
      </c>
      <c r="E5191" s="2">
        <v>9</v>
      </c>
      <c r="H5191" s="4" t="str">
        <f t="shared" si="406"/>
        <v/>
      </c>
      <c r="I5191" s="4" t="str">
        <f t="shared" si="407"/>
        <v/>
      </c>
      <c r="J5191" s="4" t="str">
        <f t="shared" si="408"/>
        <v/>
      </c>
      <c r="K5191" s="4" t="str">
        <f>IF(ISERROR(MATCH(A5191,SEM_20201201_20210416!A:A,0)),"","Y")</f>
        <v/>
      </c>
      <c r="L5191" s="4" t="str">
        <f>IF(K5191="Y",VLOOKUP($A5191,SEM_20201201_20210416!$A:$G,3,FALSE),"")</f>
        <v/>
      </c>
      <c r="M5191" s="4" t="str">
        <f>IF(K5191="Y",VLOOKUP($A5191,SEM_20201201_20210416!$A:$G,4,FALSE),"")</f>
        <v/>
      </c>
      <c r="N5191" s="1" t="str">
        <f>IFERROR(VLOOKUP(A5191,SEM_20201201_20210416!A:F,6,FALSE),"")</f>
        <v/>
      </c>
      <c r="O5191" s="4" t="str">
        <f t="shared" si="409"/>
        <v/>
      </c>
      <c r="P5191" s="4" t="str">
        <f t="shared" si="410"/>
        <v/>
      </c>
    </row>
    <row r="5192" spans="1:16">
      <c r="A5192" s="3" t="s">
        <v>4934</v>
      </c>
      <c r="B5192">
        <v>1</v>
      </c>
      <c r="C5192">
        <v>0</v>
      </c>
      <c r="D5192" s="1">
        <v>0</v>
      </c>
      <c r="E5192" s="2">
        <v>9</v>
      </c>
      <c r="H5192" s="4" t="str">
        <f t="shared" si="406"/>
        <v/>
      </c>
      <c r="I5192" s="4" t="str">
        <f t="shared" si="407"/>
        <v/>
      </c>
      <c r="J5192" s="4" t="str">
        <f t="shared" si="408"/>
        <v/>
      </c>
      <c r="K5192" s="4" t="str">
        <f>IF(ISERROR(MATCH(A5192,SEM_20201201_20210416!A:A,0)),"","Y")</f>
        <v/>
      </c>
      <c r="L5192" s="4" t="str">
        <f>IF(K5192="Y",VLOOKUP($A5192,SEM_20201201_20210416!$A:$G,3,FALSE),"")</f>
        <v/>
      </c>
      <c r="M5192" s="4" t="str">
        <f>IF(K5192="Y",VLOOKUP($A5192,SEM_20201201_20210416!$A:$G,4,FALSE),"")</f>
        <v/>
      </c>
      <c r="N5192" s="1" t="str">
        <f>IFERROR(VLOOKUP(A5192,SEM_20201201_20210416!A:F,6,FALSE),"")</f>
        <v/>
      </c>
      <c r="O5192" s="4" t="str">
        <f t="shared" si="409"/>
        <v/>
      </c>
      <c r="P5192" s="4" t="str">
        <f t="shared" si="410"/>
        <v/>
      </c>
    </row>
    <row r="5193" spans="1:16">
      <c r="A5193" s="3" t="s">
        <v>4953</v>
      </c>
      <c r="B5193">
        <v>1</v>
      </c>
      <c r="C5193">
        <v>0</v>
      </c>
      <c r="D5193" s="1">
        <v>0</v>
      </c>
      <c r="E5193" s="2">
        <v>9</v>
      </c>
      <c r="H5193" s="4" t="str">
        <f t="shared" si="406"/>
        <v/>
      </c>
      <c r="I5193" s="4" t="str">
        <f t="shared" si="407"/>
        <v/>
      </c>
      <c r="J5193" s="4" t="str">
        <f t="shared" si="408"/>
        <v/>
      </c>
      <c r="K5193" s="4" t="str">
        <f>IF(ISERROR(MATCH(A5193,SEM_20201201_20210416!A:A,0)),"","Y")</f>
        <v/>
      </c>
      <c r="L5193" s="4" t="str">
        <f>IF(K5193="Y",VLOOKUP($A5193,SEM_20201201_20210416!$A:$G,3,FALSE),"")</f>
        <v/>
      </c>
      <c r="M5193" s="4" t="str">
        <f>IF(K5193="Y",VLOOKUP($A5193,SEM_20201201_20210416!$A:$G,4,FALSE),"")</f>
        <v/>
      </c>
      <c r="N5193" s="1" t="str">
        <f>IFERROR(VLOOKUP(A5193,SEM_20201201_20210416!A:F,6,FALSE),"")</f>
        <v/>
      </c>
      <c r="O5193" s="4" t="str">
        <f t="shared" si="409"/>
        <v/>
      </c>
      <c r="P5193" s="4" t="str">
        <f t="shared" si="410"/>
        <v/>
      </c>
    </row>
    <row r="5194" spans="1:16">
      <c r="A5194" s="3" t="s">
        <v>4972</v>
      </c>
      <c r="B5194">
        <v>1</v>
      </c>
      <c r="C5194">
        <v>0</v>
      </c>
      <c r="D5194" s="1">
        <v>0</v>
      </c>
      <c r="E5194" s="2">
        <v>9</v>
      </c>
      <c r="H5194" s="4" t="str">
        <f t="shared" si="406"/>
        <v/>
      </c>
      <c r="I5194" s="4" t="str">
        <f t="shared" si="407"/>
        <v/>
      </c>
      <c r="J5194" s="4" t="str">
        <f t="shared" si="408"/>
        <v/>
      </c>
      <c r="K5194" s="4" t="str">
        <f>IF(ISERROR(MATCH(A5194,SEM_20201201_20210416!A:A,0)),"","Y")</f>
        <v/>
      </c>
      <c r="L5194" s="4" t="str">
        <f>IF(K5194="Y",VLOOKUP($A5194,SEM_20201201_20210416!$A:$G,3,FALSE),"")</f>
        <v/>
      </c>
      <c r="M5194" s="4" t="str">
        <f>IF(K5194="Y",VLOOKUP($A5194,SEM_20201201_20210416!$A:$G,4,FALSE),"")</f>
        <v/>
      </c>
      <c r="N5194" s="1" t="str">
        <f>IFERROR(VLOOKUP(A5194,SEM_20201201_20210416!A:F,6,FALSE),"")</f>
        <v/>
      </c>
      <c r="O5194" s="4" t="str">
        <f t="shared" si="409"/>
        <v/>
      </c>
      <c r="P5194" s="4" t="str">
        <f t="shared" si="410"/>
        <v/>
      </c>
    </row>
    <row r="5195" spans="1:16">
      <c r="A5195" s="3" t="s">
        <v>4993</v>
      </c>
      <c r="B5195">
        <v>1</v>
      </c>
      <c r="C5195">
        <v>0</v>
      </c>
      <c r="D5195" s="1">
        <v>0</v>
      </c>
      <c r="E5195" s="2">
        <v>9</v>
      </c>
      <c r="H5195" s="4" t="str">
        <f t="shared" si="406"/>
        <v/>
      </c>
      <c r="I5195" s="4" t="str">
        <f t="shared" si="407"/>
        <v/>
      </c>
      <c r="J5195" s="4" t="str">
        <f t="shared" si="408"/>
        <v/>
      </c>
      <c r="K5195" s="4" t="str">
        <f>IF(ISERROR(MATCH(A5195,SEM_20201201_20210416!A:A,0)),"","Y")</f>
        <v/>
      </c>
      <c r="L5195" s="4" t="str">
        <f>IF(K5195="Y",VLOOKUP($A5195,SEM_20201201_20210416!$A:$G,3,FALSE),"")</f>
        <v/>
      </c>
      <c r="M5195" s="4" t="str">
        <f>IF(K5195="Y",VLOOKUP($A5195,SEM_20201201_20210416!$A:$G,4,FALSE),"")</f>
        <v/>
      </c>
      <c r="N5195" s="1" t="str">
        <f>IFERROR(VLOOKUP(A5195,SEM_20201201_20210416!A:F,6,FALSE),"")</f>
        <v/>
      </c>
      <c r="O5195" s="4" t="str">
        <f t="shared" si="409"/>
        <v/>
      </c>
      <c r="P5195" s="4" t="str">
        <f t="shared" si="410"/>
        <v/>
      </c>
    </row>
    <row r="5196" spans="1:16">
      <c r="A5196" s="3" t="s">
        <v>5005</v>
      </c>
      <c r="B5196">
        <v>1</v>
      </c>
      <c r="C5196">
        <v>0</v>
      </c>
      <c r="D5196" s="1">
        <v>0</v>
      </c>
      <c r="E5196" s="2">
        <v>9</v>
      </c>
      <c r="H5196" s="4" t="str">
        <f t="shared" si="406"/>
        <v/>
      </c>
      <c r="I5196" s="4" t="str">
        <f t="shared" si="407"/>
        <v/>
      </c>
      <c r="J5196" s="4" t="str">
        <f t="shared" si="408"/>
        <v/>
      </c>
      <c r="K5196" s="4" t="str">
        <f>IF(ISERROR(MATCH(A5196,SEM_20201201_20210416!A:A,0)),"","Y")</f>
        <v/>
      </c>
      <c r="L5196" s="4" t="str">
        <f>IF(K5196="Y",VLOOKUP($A5196,SEM_20201201_20210416!$A:$G,3,FALSE),"")</f>
        <v/>
      </c>
      <c r="M5196" s="4" t="str">
        <f>IF(K5196="Y",VLOOKUP($A5196,SEM_20201201_20210416!$A:$G,4,FALSE),"")</f>
        <v/>
      </c>
      <c r="N5196" s="1" t="str">
        <f>IFERROR(VLOOKUP(A5196,SEM_20201201_20210416!A:F,6,FALSE),"")</f>
        <v/>
      </c>
      <c r="O5196" s="4" t="str">
        <f t="shared" si="409"/>
        <v/>
      </c>
      <c r="P5196" s="4" t="str">
        <f t="shared" si="410"/>
        <v/>
      </c>
    </row>
    <row r="5197" spans="1:16">
      <c r="A5197" s="3" t="s">
        <v>5011</v>
      </c>
      <c r="B5197">
        <v>1</v>
      </c>
      <c r="C5197">
        <v>0</v>
      </c>
      <c r="D5197" s="1">
        <v>0</v>
      </c>
      <c r="E5197" s="2">
        <v>9</v>
      </c>
      <c r="H5197" s="4" t="str">
        <f t="shared" si="406"/>
        <v/>
      </c>
      <c r="I5197" s="4" t="str">
        <f t="shared" si="407"/>
        <v/>
      </c>
      <c r="J5197" s="4" t="str">
        <f t="shared" si="408"/>
        <v/>
      </c>
      <c r="K5197" s="4" t="str">
        <f>IF(ISERROR(MATCH(A5197,SEM_20201201_20210416!A:A,0)),"","Y")</f>
        <v/>
      </c>
      <c r="L5197" s="4" t="str">
        <f>IF(K5197="Y",VLOOKUP($A5197,SEM_20201201_20210416!$A:$G,3,FALSE),"")</f>
        <v/>
      </c>
      <c r="M5197" s="4" t="str">
        <f>IF(K5197="Y",VLOOKUP($A5197,SEM_20201201_20210416!$A:$G,4,FALSE),"")</f>
        <v/>
      </c>
      <c r="N5197" s="1" t="str">
        <f>IFERROR(VLOOKUP(A5197,SEM_20201201_20210416!A:F,6,FALSE),"")</f>
        <v/>
      </c>
      <c r="O5197" s="4" t="str">
        <f t="shared" si="409"/>
        <v/>
      </c>
      <c r="P5197" s="4" t="str">
        <f t="shared" si="410"/>
        <v/>
      </c>
    </row>
    <row r="5198" spans="1:16">
      <c r="A5198" s="3" t="s">
        <v>5034</v>
      </c>
      <c r="B5198">
        <v>1</v>
      </c>
      <c r="C5198">
        <v>0</v>
      </c>
      <c r="D5198" s="1">
        <v>0</v>
      </c>
      <c r="E5198" s="2">
        <v>9</v>
      </c>
      <c r="H5198" s="4" t="str">
        <f t="shared" si="406"/>
        <v/>
      </c>
      <c r="I5198" s="4" t="str">
        <f t="shared" si="407"/>
        <v/>
      </c>
      <c r="J5198" s="4" t="str">
        <f t="shared" si="408"/>
        <v/>
      </c>
      <c r="K5198" s="4" t="str">
        <f>IF(ISERROR(MATCH(A5198,SEM_20201201_20210416!A:A,0)),"","Y")</f>
        <v/>
      </c>
      <c r="L5198" s="4" t="str">
        <f>IF(K5198="Y",VLOOKUP($A5198,SEM_20201201_20210416!$A:$G,3,FALSE),"")</f>
        <v/>
      </c>
      <c r="M5198" s="4" t="str">
        <f>IF(K5198="Y",VLOOKUP($A5198,SEM_20201201_20210416!$A:$G,4,FALSE),"")</f>
        <v/>
      </c>
      <c r="N5198" s="1" t="str">
        <f>IFERROR(VLOOKUP(A5198,SEM_20201201_20210416!A:F,6,FALSE),"")</f>
        <v/>
      </c>
      <c r="O5198" s="4" t="str">
        <f t="shared" si="409"/>
        <v/>
      </c>
      <c r="P5198" s="4" t="str">
        <f t="shared" si="410"/>
        <v/>
      </c>
    </row>
    <row r="5199" spans="1:16">
      <c r="A5199" s="3" t="s">
        <v>5056</v>
      </c>
      <c r="B5199">
        <v>1</v>
      </c>
      <c r="C5199">
        <v>0</v>
      </c>
      <c r="D5199" s="1">
        <v>0</v>
      </c>
      <c r="E5199" s="2">
        <v>9</v>
      </c>
      <c r="H5199" s="4" t="str">
        <f t="shared" si="406"/>
        <v/>
      </c>
      <c r="I5199" s="4" t="str">
        <f t="shared" si="407"/>
        <v/>
      </c>
      <c r="J5199" s="4" t="str">
        <f t="shared" si="408"/>
        <v/>
      </c>
      <c r="K5199" s="4" t="str">
        <f>IF(ISERROR(MATCH(A5199,SEM_20201201_20210416!A:A,0)),"","Y")</f>
        <v/>
      </c>
      <c r="L5199" s="4" t="str">
        <f>IF(K5199="Y",VLOOKUP($A5199,SEM_20201201_20210416!$A:$G,3,FALSE),"")</f>
        <v/>
      </c>
      <c r="M5199" s="4" t="str">
        <f>IF(K5199="Y",VLOOKUP($A5199,SEM_20201201_20210416!$A:$G,4,FALSE),"")</f>
        <v/>
      </c>
      <c r="N5199" s="1" t="str">
        <f>IFERROR(VLOOKUP(A5199,SEM_20201201_20210416!A:F,6,FALSE),"")</f>
        <v/>
      </c>
      <c r="O5199" s="4" t="str">
        <f t="shared" si="409"/>
        <v/>
      </c>
      <c r="P5199" s="4" t="str">
        <f t="shared" si="410"/>
        <v/>
      </c>
    </row>
    <row r="5200" spans="1:16">
      <c r="A5200" s="3" t="s">
        <v>5059</v>
      </c>
      <c r="B5200">
        <v>1</v>
      </c>
      <c r="C5200">
        <v>0</v>
      </c>
      <c r="D5200" s="1">
        <v>0</v>
      </c>
      <c r="E5200" s="2">
        <v>9</v>
      </c>
      <c r="H5200" s="4" t="str">
        <f t="shared" si="406"/>
        <v/>
      </c>
      <c r="I5200" s="4" t="str">
        <f t="shared" si="407"/>
        <v/>
      </c>
      <c r="J5200" s="4" t="str">
        <f t="shared" si="408"/>
        <v/>
      </c>
      <c r="K5200" s="4" t="str">
        <f>IF(ISERROR(MATCH(A5200,SEM_20201201_20210416!A:A,0)),"","Y")</f>
        <v/>
      </c>
      <c r="L5200" s="4" t="str">
        <f>IF(K5200="Y",VLOOKUP($A5200,SEM_20201201_20210416!$A:$G,3,FALSE),"")</f>
        <v/>
      </c>
      <c r="M5200" s="4" t="str">
        <f>IF(K5200="Y",VLOOKUP($A5200,SEM_20201201_20210416!$A:$G,4,FALSE),"")</f>
        <v/>
      </c>
      <c r="N5200" s="1" t="str">
        <f>IFERROR(VLOOKUP(A5200,SEM_20201201_20210416!A:F,6,FALSE),"")</f>
        <v/>
      </c>
      <c r="O5200" s="4" t="str">
        <f t="shared" si="409"/>
        <v/>
      </c>
      <c r="P5200" s="4" t="str">
        <f t="shared" si="410"/>
        <v/>
      </c>
    </row>
    <row r="5201" spans="1:16">
      <c r="A5201" s="3" t="s">
        <v>5094</v>
      </c>
      <c r="B5201">
        <v>1</v>
      </c>
      <c r="C5201">
        <v>0</v>
      </c>
      <c r="D5201" s="1">
        <v>0</v>
      </c>
      <c r="E5201" s="2">
        <v>9</v>
      </c>
      <c r="H5201" s="4" t="str">
        <f t="shared" si="406"/>
        <v/>
      </c>
      <c r="I5201" s="4" t="str">
        <f t="shared" si="407"/>
        <v/>
      </c>
      <c r="J5201" s="4" t="str">
        <f t="shared" si="408"/>
        <v/>
      </c>
      <c r="K5201" s="4" t="str">
        <f>IF(ISERROR(MATCH(A5201,SEM_20201201_20210416!A:A,0)),"","Y")</f>
        <v/>
      </c>
      <c r="L5201" s="4" t="str">
        <f>IF(K5201="Y",VLOOKUP($A5201,SEM_20201201_20210416!$A:$G,3,FALSE),"")</f>
        <v/>
      </c>
      <c r="M5201" s="4" t="str">
        <f>IF(K5201="Y",VLOOKUP($A5201,SEM_20201201_20210416!$A:$G,4,FALSE),"")</f>
        <v/>
      </c>
      <c r="N5201" s="1" t="str">
        <f>IFERROR(VLOOKUP(A5201,SEM_20201201_20210416!A:F,6,FALSE),"")</f>
        <v/>
      </c>
      <c r="O5201" s="4" t="str">
        <f t="shared" si="409"/>
        <v/>
      </c>
      <c r="P5201" s="4" t="str">
        <f t="shared" si="410"/>
        <v/>
      </c>
    </row>
    <row r="5202" spans="1:16">
      <c r="A5202" s="3" t="s">
        <v>5159</v>
      </c>
      <c r="B5202">
        <v>1</v>
      </c>
      <c r="C5202">
        <v>0</v>
      </c>
      <c r="D5202" s="1">
        <v>0</v>
      </c>
      <c r="E5202" s="2">
        <v>9</v>
      </c>
      <c r="H5202" s="4" t="str">
        <f t="shared" si="406"/>
        <v/>
      </c>
      <c r="I5202" s="4" t="str">
        <f t="shared" si="407"/>
        <v/>
      </c>
      <c r="J5202" s="4" t="str">
        <f t="shared" si="408"/>
        <v/>
      </c>
      <c r="K5202" s="4" t="str">
        <f>IF(ISERROR(MATCH(A5202,SEM_20201201_20210416!A:A,0)),"","Y")</f>
        <v/>
      </c>
      <c r="L5202" s="4" t="str">
        <f>IF(K5202="Y",VLOOKUP($A5202,SEM_20201201_20210416!$A:$G,3,FALSE),"")</f>
        <v/>
      </c>
      <c r="M5202" s="4" t="str">
        <f>IF(K5202="Y",VLOOKUP($A5202,SEM_20201201_20210416!$A:$G,4,FALSE),"")</f>
        <v/>
      </c>
      <c r="N5202" s="1" t="str">
        <f>IFERROR(VLOOKUP(A5202,SEM_20201201_20210416!A:F,6,FALSE),"")</f>
        <v/>
      </c>
      <c r="O5202" s="4" t="str">
        <f t="shared" si="409"/>
        <v/>
      </c>
      <c r="P5202" s="4" t="str">
        <f t="shared" si="410"/>
        <v/>
      </c>
    </row>
    <row r="5203" spans="1:16">
      <c r="A5203" s="3" t="s">
        <v>5330</v>
      </c>
      <c r="B5203">
        <v>1</v>
      </c>
      <c r="C5203">
        <v>0</v>
      </c>
      <c r="D5203" s="1">
        <v>0</v>
      </c>
      <c r="E5203" s="2">
        <v>9</v>
      </c>
      <c r="H5203" s="4" t="str">
        <f t="shared" si="406"/>
        <v/>
      </c>
      <c r="I5203" s="4" t="str">
        <f t="shared" si="407"/>
        <v/>
      </c>
      <c r="J5203" s="4" t="str">
        <f t="shared" si="408"/>
        <v/>
      </c>
      <c r="K5203" s="4" t="str">
        <f>IF(ISERROR(MATCH(A5203,SEM_20201201_20210416!A:A,0)),"","Y")</f>
        <v/>
      </c>
      <c r="L5203" s="4" t="str">
        <f>IF(K5203="Y",VLOOKUP($A5203,SEM_20201201_20210416!$A:$G,3,FALSE),"")</f>
        <v/>
      </c>
      <c r="M5203" s="4" t="str">
        <f>IF(K5203="Y",VLOOKUP($A5203,SEM_20201201_20210416!$A:$G,4,FALSE),"")</f>
        <v/>
      </c>
      <c r="N5203" s="1" t="str">
        <f>IFERROR(VLOOKUP(A5203,SEM_20201201_20210416!A:F,6,FALSE),"")</f>
        <v/>
      </c>
      <c r="O5203" s="4" t="str">
        <f t="shared" si="409"/>
        <v/>
      </c>
      <c r="P5203" s="4" t="str">
        <f t="shared" si="410"/>
        <v/>
      </c>
    </row>
    <row r="5204" spans="1:16">
      <c r="A5204" s="3" t="s">
        <v>5351</v>
      </c>
      <c r="B5204">
        <v>1</v>
      </c>
      <c r="C5204">
        <v>0</v>
      </c>
      <c r="D5204" s="1">
        <v>0</v>
      </c>
      <c r="E5204" s="2">
        <v>9</v>
      </c>
      <c r="H5204" s="4" t="str">
        <f t="shared" si="406"/>
        <v/>
      </c>
      <c r="I5204" s="4" t="str">
        <f t="shared" si="407"/>
        <v/>
      </c>
      <c r="J5204" s="4" t="str">
        <f t="shared" si="408"/>
        <v/>
      </c>
      <c r="K5204" s="4" t="str">
        <f>IF(ISERROR(MATCH(A5204,SEM_20201201_20210416!A:A,0)),"","Y")</f>
        <v/>
      </c>
      <c r="L5204" s="4" t="str">
        <f>IF(K5204="Y",VLOOKUP($A5204,SEM_20201201_20210416!$A:$G,3,FALSE),"")</f>
        <v/>
      </c>
      <c r="M5204" s="4" t="str">
        <f>IF(K5204="Y",VLOOKUP($A5204,SEM_20201201_20210416!$A:$G,4,FALSE),"")</f>
        <v/>
      </c>
      <c r="N5204" s="1" t="str">
        <f>IFERROR(VLOOKUP(A5204,SEM_20201201_20210416!A:F,6,FALSE),"")</f>
        <v/>
      </c>
      <c r="O5204" s="4" t="str">
        <f t="shared" si="409"/>
        <v/>
      </c>
      <c r="P5204" s="4" t="str">
        <f t="shared" si="410"/>
        <v/>
      </c>
    </row>
    <row r="5205" spans="1:16">
      <c r="A5205" s="3" t="s">
        <v>5369</v>
      </c>
      <c r="B5205">
        <v>1</v>
      </c>
      <c r="C5205">
        <v>0</v>
      </c>
      <c r="D5205" s="1">
        <v>0</v>
      </c>
      <c r="E5205" s="2">
        <v>9</v>
      </c>
      <c r="H5205" s="4" t="str">
        <f t="shared" si="406"/>
        <v/>
      </c>
      <c r="I5205" s="4" t="str">
        <f t="shared" si="407"/>
        <v/>
      </c>
      <c r="J5205" s="4" t="str">
        <f t="shared" si="408"/>
        <v/>
      </c>
      <c r="K5205" s="4" t="str">
        <f>IF(ISERROR(MATCH(A5205,SEM_20201201_20210416!A:A,0)),"","Y")</f>
        <v/>
      </c>
      <c r="L5205" s="4" t="str">
        <f>IF(K5205="Y",VLOOKUP($A5205,SEM_20201201_20210416!$A:$G,3,FALSE),"")</f>
        <v/>
      </c>
      <c r="M5205" s="4" t="str">
        <f>IF(K5205="Y",VLOOKUP($A5205,SEM_20201201_20210416!$A:$G,4,FALSE),"")</f>
        <v/>
      </c>
      <c r="N5205" s="1" t="str">
        <f>IFERROR(VLOOKUP(A5205,SEM_20201201_20210416!A:F,6,FALSE),"")</f>
        <v/>
      </c>
      <c r="O5205" s="4" t="str">
        <f t="shared" si="409"/>
        <v/>
      </c>
      <c r="P5205" s="4" t="str">
        <f t="shared" si="410"/>
        <v/>
      </c>
    </row>
    <row r="5206" spans="1:16">
      <c r="A5206" s="3" t="s">
        <v>5382</v>
      </c>
      <c r="B5206">
        <v>1</v>
      </c>
      <c r="C5206">
        <v>0</v>
      </c>
      <c r="D5206" s="1">
        <v>0</v>
      </c>
      <c r="E5206" s="2">
        <v>9</v>
      </c>
      <c r="H5206" s="4" t="str">
        <f t="shared" si="406"/>
        <v/>
      </c>
      <c r="I5206" s="4" t="str">
        <f t="shared" si="407"/>
        <v/>
      </c>
      <c r="J5206" s="4" t="str">
        <f t="shared" si="408"/>
        <v/>
      </c>
      <c r="K5206" s="4" t="str">
        <f>IF(ISERROR(MATCH(A5206,SEM_20201201_20210416!A:A,0)),"","Y")</f>
        <v/>
      </c>
      <c r="L5206" s="4" t="str">
        <f>IF(K5206="Y",VLOOKUP($A5206,SEM_20201201_20210416!$A:$G,3,FALSE),"")</f>
        <v/>
      </c>
      <c r="M5206" s="4" t="str">
        <f>IF(K5206="Y",VLOOKUP($A5206,SEM_20201201_20210416!$A:$G,4,FALSE),"")</f>
        <v/>
      </c>
      <c r="N5206" s="1" t="str">
        <f>IFERROR(VLOOKUP(A5206,SEM_20201201_20210416!A:F,6,FALSE),"")</f>
        <v/>
      </c>
      <c r="O5206" s="4" t="str">
        <f t="shared" si="409"/>
        <v/>
      </c>
      <c r="P5206" s="4" t="str">
        <f t="shared" si="410"/>
        <v/>
      </c>
    </row>
    <row r="5207" spans="1:16">
      <c r="A5207" s="3" t="s">
        <v>5405</v>
      </c>
      <c r="B5207">
        <v>1</v>
      </c>
      <c r="C5207">
        <v>0</v>
      </c>
      <c r="D5207" s="1">
        <v>0</v>
      </c>
      <c r="E5207" s="2">
        <v>9</v>
      </c>
      <c r="H5207" s="4" t="str">
        <f t="shared" si="406"/>
        <v/>
      </c>
      <c r="I5207" s="4" t="str">
        <f t="shared" si="407"/>
        <v/>
      </c>
      <c r="J5207" s="4" t="str">
        <f t="shared" si="408"/>
        <v/>
      </c>
      <c r="K5207" s="4" t="str">
        <f>IF(ISERROR(MATCH(A5207,SEM_20201201_20210416!A:A,0)),"","Y")</f>
        <v/>
      </c>
      <c r="L5207" s="4" t="str">
        <f>IF(K5207="Y",VLOOKUP($A5207,SEM_20201201_20210416!$A:$G,3,FALSE),"")</f>
        <v/>
      </c>
      <c r="M5207" s="4" t="str">
        <f>IF(K5207="Y",VLOOKUP($A5207,SEM_20201201_20210416!$A:$G,4,FALSE),"")</f>
        <v/>
      </c>
      <c r="N5207" s="1" t="str">
        <f>IFERROR(VLOOKUP(A5207,SEM_20201201_20210416!A:F,6,FALSE),"")</f>
        <v/>
      </c>
      <c r="O5207" s="4" t="str">
        <f t="shared" si="409"/>
        <v/>
      </c>
      <c r="P5207" s="4" t="str">
        <f t="shared" si="410"/>
        <v/>
      </c>
    </row>
    <row r="5208" spans="1:16">
      <c r="A5208" s="3" t="s">
        <v>5412</v>
      </c>
      <c r="B5208">
        <v>1</v>
      </c>
      <c r="C5208">
        <v>0</v>
      </c>
      <c r="D5208" s="1">
        <v>0</v>
      </c>
      <c r="E5208" s="2">
        <v>9</v>
      </c>
      <c r="H5208" s="4" t="str">
        <f t="shared" si="406"/>
        <v/>
      </c>
      <c r="I5208" s="4" t="str">
        <f t="shared" si="407"/>
        <v/>
      </c>
      <c r="J5208" s="4" t="str">
        <f t="shared" si="408"/>
        <v/>
      </c>
      <c r="K5208" s="4" t="str">
        <f>IF(ISERROR(MATCH(A5208,SEM_20201201_20210416!A:A,0)),"","Y")</f>
        <v/>
      </c>
      <c r="L5208" s="4" t="str">
        <f>IF(K5208="Y",VLOOKUP($A5208,SEM_20201201_20210416!$A:$G,3,FALSE),"")</f>
        <v/>
      </c>
      <c r="M5208" s="4" t="str">
        <f>IF(K5208="Y",VLOOKUP($A5208,SEM_20201201_20210416!$A:$G,4,FALSE),"")</f>
        <v/>
      </c>
      <c r="N5208" s="1" t="str">
        <f>IFERROR(VLOOKUP(A5208,SEM_20201201_20210416!A:F,6,FALSE),"")</f>
        <v/>
      </c>
      <c r="O5208" s="4" t="str">
        <f t="shared" si="409"/>
        <v/>
      </c>
      <c r="P5208" s="4" t="str">
        <f t="shared" si="410"/>
        <v/>
      </c>
    </row>
    <row r="5209" spans="1:16">
      <c r="A5209" s="3" t="s">
        <v>5477</v>
      </c>
      <c r="B5209">
        <v>1</v>
      </c>
      <c r="C5209">
        <v>0</v>
      </c>
      <c r="D5209" s="1">
        <v>0</v>
      </c>
      <c r="E5209" s="2">
        <v>9</v>
      </c>
      <c r="H5209" s="4" t="str">
        <f t="shared" si="406"/>
        <v/>
      </c>
      <c r="I5209" s="4" t="str">
        <f t="shared" si="407"/>
        <v/>
      </c>
      <c r="J5209" s="4" t="str">
        <f t="shared" si="408"/>
        <v/>
      </c>
      <c r="K5209" s="4" t="str">
        <f>IF(ISERROR(MATCH(A5209,SEM_20201201_20210416!A:A,0)),"","Y")</f>
        <v/>
      </c>
      <c r="L5209" s="4" t="str">
        <f>IF(K5209="Y",VLOOKUP($A5209,SEM_20201201_20210416!$A:$G,3,FALSE),"")</f>
        <v/>
      </c>
      <c r="M5209" s="4" t="str">
        <f>IF(K5209="Y",VLOOKUP($A5209,SEM_20201201_20210416!$A:$G,4,FALSE),"")</f>
        <v/>
      </c>
      <c r="N5209" s="1" t="str">
        <f>IFERROR(VLOOKUP(A5209,SEM_20201201_20210416!A:F,6,FALSE),"")</f>
        <v/>
      </c>
      <c r="O5209" s="4" t="str">
        <f t="shared" si="409"/>
        <v/>
      </c>
      <c r="P5209" s="4" t="str">
        <f t="shared" si="410"/>
        <v/>
      </c>
    </row>
    <row r="5210" spans="1:16">
      <c r="A5210" s="3" t="s">
        <v>5482</v>
      </c>
      <c r="B5210">
        <v>1</v>
      </c>
      <c r="C5210">
        <v>0</v>
      </c>
      <c r="D5210" s="1">
        <v>0</v>
      </c>
      <c r="E5210" s="2">
        <v>9</v>
      </c>
      <c r="H5210" s="4" t="str">
        <f t="shared" si="406"/>
        <v/>
      </c>
      <c r="I5210" s="4" t="str">
        <f t="shared" si="407"/>
        <v/>
      </c>
      <c r="J5210" s="4" t="str">
        <f t="shared" si="408"/>
        <v/>
      </c>
      <c r="K5210" s="4" t="str">
        <f>IF(ISERROR(MATCH(A5210,SEM_20201201_20210416!A:A,0)),"","Y")</f>
        <v/>
      </c>
      <c r="L5210" s="4" t="str">
        <f>IF(K5210="Y",VLOOKUP($A5210,SEM_20201201_20210416!$A:$G,3,FALSE),"")</f>
        <v/>
      </c>
      <c r="M5210" s="4" t="str">
        <f>IF(K5210="Y",VLOOKUP($A5210,SEM_20201201_20210416!$A:$G,4,FALSE),"")</f>
        <v/>
      </c>
      <c r="N5210" s="1" t="str">
        <f>IFERROR(VLOOKUP(A5210,SEM_20201201_20210416!A:F,6,FALSE),"")</f>
        <v/>
      </c>
      <c r="O5210" s="4" t="str">
        <f t="shared" si="409"/>
        <v/>
      </c>
      <c r="P5210" s="4" t="str">
        <f t="shared" si="410"/>
        <v/>
      </c>
    </row>
    <row r="5211" spans="1:16">
      <c r="A5211" s="3" t="s">
        <v>5502</v>
      </c>
      <c r="B5211">
        <v>1</v>
      </c>
      <c r="C5211">
        <v>0</v>
      </c>
      <c r="D5211" s="1">
        <v>0</v>
      </c>
      <c r="E5211" s="2">
        <v>9</v>
      </c>
      <c r="H5211" s="4" t="str">
        <f t="shared" si="406"/>
        <v/>
      </c>
      <c r="I5211" s="4" t="str">
        <f t="shared" si="407"/>
        <v/>
      </c>
      <c r="J5211" s="4" t="str">
        <f t="shared" si="408"/>
        <v/>
      </c>
      <c r="K5211" s="4" t="str">
        <f>IF(ISERROR(MATCH(A5211,SEM_20201201_20210416!A:A,0)),"","Y")</f>
        <v/>
      </c>
      <c r="L5211" s="4" t="str">
        <f>IF(K5211="Y",VLOOKUP($A5211,SEM_20201201_20210416!$A:$G,3,FALSE),"")</f>
        <v/>
      </c>
      <c r="M5211" s="4" t="str">
        <f>IF(K5211="Y",VLOOKUP($A5211,SEM_20201201_20210416!$A:$G,4,FALSE),"")</f>
        <v/>
      </c>
      <c r="N5211" s="1" t="str">
        <f>IFERROR(VLOOKUP(A5211,SEM_20201201_20210416!A:F,6,FALSE),"")</f>
        <v/>
      </c>
      <c r="O5211" s="4" t="str">
        <f t="shared" si="409"/>
        <v/>
      </c>
      <c r="P5211" s="4" t="str">
        <f t="shared" si="410"/>
        <v/>
      </c>
    </row>
    <row r="5212" spans="1:16">
      <c r="A5212" s="3" t="s">
        <v>5515</v>
      </c>
      <c r="B5212">
        <v>1</v>
      </c>
      <c r="C5212">
        <v>0</v>
      </c>
      <c r="D5212" s="1">
        <v>0</v>
      </c>
      <c r="E5212" s="2">
        <v>9</v>
      </c>
      <c r="H5212" s="4" t="str">
        <f t="shared" si="406"/>
        <v/>
      </c>
      <c r="I5212" s="4" t="str">
        <f t="shared" si="407"/>
        <v/>
      </c>
      <c r="J5212" s="4" t="str">
        <f t="shared" si="408"/>
        <v/>
      </c>
      <c r="K5212" s="4" t="str">
        <f>IF(ISERROR(MATCH(A5212,SEM_20201201_20210416!A:A,0)),"","Y")</f>
        <v/>
      </c>
      <c r="L5212" s="4" t="str">
        <f>IF(K5212="Y",VLOOKUP($A5212,SEM_20201201_20210416!$A:$G,3,FALSE),"")</f>
        <v/>
      </c>
      <c r="M5212" s="4" t="str">
        <f>IF(K5212="Y",VLOOKUP($A5212,SEM_20201201_20210416!$A:$G,4,FALSE),"")</f>
        <v/>
      </c>
      <c r="N5212" s="1" t="str">
        <f>IFERROR(VLOOKUP(A5212,SEM_20201201_20210416!A:F,6,FALSE),"")</f>
        <v/>
      </c>
      <c r="O5212" s="4" t="str">
        <f t="shared" si="409"/>
        <v/>
      </c>
      <c r="P5212" s="4" t="str">
        <f t="shared" si="410"/>
        <v/>
      </c>
    </row>
    <row r="5213" spans="1:16">
      <c r="A5213" s="3" t="s">
        <v>5527</v>
      </c>
      <c r="B5213">
        <v>1</v>
      </c>
      <c r="C5213">
        <v>0</v>
      </c>
      <c r="D5213" s="1">
        <v>0</v>
      </c>
      <c r="E5213" s="2">
        <v>9</v>
      </c>
      <c r="H5213" s="4" t="str">
        <f t="shared" si="406"/>
        <v/>
      </c>
      <c r="I5213" s="4" t="str">
        <f t="shared" si="407"/>
        <v/>
      </c>
      <c r="J5213" s="4" t="str">
        <f t="shared" si="408"/>
        <v/>
      </c>
      <c r="K5213" s="4" t="str">
        <f>IF(ISERROR(MATCH(A5213,SEM_20201201_20210416!A:A,0)),"","Y")</f>
        <v/>
      </c>
      <c r="L5213" s="4" t="str">
        <f>IF(K5213="Y",VLOOKUP($A5213,SEM_20201201_20210416!$A:$G,3,FALSE),"")</f>
        <v/>
      </c>
      <c r="M5213" s="4" t="str">
        <f>IF(K5213="Y",VLOOKUP($A5213,SEM_20201201_20210416!$A:$G,4,FALSE),"")</f>
        <v/>
      </c>
      <c r="N5213" s="1" t="str">
        <f>IFERROR(VLOOKUP(A5213,SEM_20201201_20210416!A:F,6,FALSE),"")</f>
        <v/>
      </c>
      <c r="O5213" s="4" t="str">
        <f t="shared" si="409"/>
        <v/>
      </c>
      <c r="P5213" s="4" t="str">
        <f t="shared" si="410"/>
        <v/>
      </c>
    </row>
    <row r="5214" spans="1:16">
      <c r="A5214" s="3" t="s">
        <v>5576</v>
      </c>
      <c r="B5214">
        <v>1</v>
      </c>
      <c r="C5214">
        <v>0</v>
      </c>
      <c r="D5214" s="1">
        <v>0</v>
      </c>
      <c r="E5214" s="2">
        <v>9</v>
      </c>
      <c r="H5214" s="4" t="str">
        <f t="shared" si="406"/>
        <v/>
      </c>
      <c r="I5214" s="4" t="str">
        <f t="shared" si="407"/>
        <v/>
      </c>
      <c r="J5214" s="4" t="str">
        <f t="shared" si="408"/>
        <v/>
      </c>
      <c r="K5214" s="4" t="str">
        <f>IF(ISERROR(MATCH(A5214,SEM_20201201_20210416!A:A,0)),"","Y")</f>
        <v/>
      </c>
      <c r="L5214" s="4" t="str">
        <f>IF(K5214="Y",VLOOKUP($A5214,SEM_20201201_20210416!$A:$G,3,FALSE),"")</f>
        <v/>
      </c>
      <c r="M5214" s="4" t="str">
        <f>IF(K5214="Y",VLOOKUP($A5214,SEM_20201201_20210416!$A:$G,4,FALSE),"")</f>
        <v/>
      </c>
      <c r="N5214" s="1" t="str">
        <f>IFERROR(VLOOKUP(A5214,SEM_20201201_20210416!A:F,6,FALSE),"")</f>
        <v/>
      </c>
      <c r="O5214" s="4" t="str">
        <f t="shared" si="409"/>
        <v/>
      </c>
      <c r="P5214" s="4" t="str">
        <f t="shared" si="410"/>
        <v/>
      </c>
    </row>
    <row r="5215" spans="1:16">
      <c r="A5215" s="3" t="s">
        <v>5589</v>
      </c>
      <c r="B5215">
        <v>1</v>
      </c>
      <c r="C5215">
        <v>0</v>
      </c>
      <c r="D5215" s="1">
        <v>0</v>
      </c>
      <c r="E5215" s="2">
        <v>9</v>
      </c>
      <c r="H5215" s="4" t="str">
        <f t="shared" si="406"/>
        <v/>
      </c>
      <c r="I5215" s="4" t="str">
        <f t="shared" si="407"/>
        <v/>
      </c>
      <c r="J5215" s="4" t="str">
        <f t="shared" si="408"/>
        <v/>
      </c>
      <c r="K5215" s="4" t="str">
        <f>IF(ISERROR(MATCH(A5215,SEM_20201201_20210416!A:A,0)),"","Y")</f>
        <v/>
      </c>
      <c r="L5215" s="4" t="str">
        <f>IF(K5215="Y",VLOOKUP($A5215,SEM_20201201_20210416!$A:$G,3,FALSE),"")</f>
        <v/>
      </c>
      <c r="M5215" s="4" t="str">
        <f>IF(K5215="Y",VLOOKUP($A5215,SEM_20201201_20210416!$A:$G,4,FALSE),"")</f>
        <v/>
      </c>
      <c r="N5215" s="1" t="str">
        <f>IFERROR(VLOOKUP(A5215,SEM_20201201_20210416!A:F,6,FALSE),"")</f>
        <v/>
      </c>
      <c r="O5215" s="4" t="str">
        <f t="shared" si="409"/>
        <v/>
      </c>
      <c r="P5215" s="4" t="str">
        <f t="shared" si="410"/>
        <v/>
      </c>
    </row>
    <row r="5216" spans="1:16">
      <c r="A5216" s="3" t="s">
        <v>5601</v>
      </c>
      <c r="B5216">
        <v>1</v>
      </c>
      <c r="C5216">
        <v>0</v>
      </c>
      <c r="D5216" s="1">
        <v>0</v>
      </c>
      <c r="E5216" s="2">
        <v>9</v>
      </c>
      <c r="H5216" s="4" t="str">
        <f t="shared" si="406"/>
        <v/>
      </c>
      <c r="I5216" s="4" t="str">
        <f t="shared" si="407"/>
        <v/>
      </c>
      <c r="J5216" s="4" t="str">
        <f t="shared" si="408"/>
        <v/>
      </c>
      <c r="K5216" s="4" t="str">
        <f>IF(ISERROR(MATCH(A5216,SEM_20201201_20210416!A:A,0)),"","Y")</f>
        <v/>
      </c>
      <c r="L5216" s="4" t="str">
        <f>IF(K5216="Y",VLOOKUP($A5216,SEM_20201201_20210416!$A:$G,3,FALSE),"")</f>
        <v/>
      </c>
      <c r="M5216" s="4" t="str">
        <f>IF(K5216="Y",VLOOKUP($A5216,SEM_20201201_20210416!$A:$G,4,FALSE),"")</f>
        <v/>
      </c>
      <c r="N5216" s="1" t="str">
        <f>IFERROR(VLOOKUP(A5216,SEM_20201201_20210416!A:F,6,FALSE),"")</f>
        <v/>
      </c>
      <c r="O5216" s="4" t="str">
        <f t="shared" si="409"/>
        <v/>
      </c>
      <c r="P5216" s="4" t="str">
        <f t="shared" si="410"/>
        <v/>
      </c>
    </row>
    <row r="5217" spans="1:16">
      <c r="A5217" s="3" t="s">
        <v>5622</v>
      </c>
      <c r="B5217">
        <v>1</v>
      </c>
      <c r="C5217">
        <v>0</v>
      </c>
      <c r="D5217" s="1">
        <v>0</v>
      </c>
      <c r="E5217" s="2">
        <v>9</v>
      </c>
      <c r="H5217" s="4" t="str">
        <f t="shared" si="406"/>
        <v/>
      </c>
      <c r="I5217" s="4" t="str">
        <f t="shared" si="407"/>
        <v/>
      </c>
      <c r="J5217" s="4" t="str">
        <f t="shared" si="408"/>
        <v/>
      </c>
      <c r="K5217" s="4" t="str">
        <f>IF(ISERROR(MATCH(A5217,SEM_20201201_20210416!A:A,0)),"","Y")</f>
        <v/>
      </c>
      <c r="L5217" s="4" t="str">
        <f>IF(K5217="Y",VLOOKUP($A5217,SEM_20201201_20210416!$A:$G,3,FALSE),"")</f>
        <v/>
      </c>
      <c r="M5217" s="4" t="str">
        <f>IF(K5217="Y",VLOOKUP($A5217,SEM_20201201_20210416!$A:$G,4,FALSE),"")</f>
        <v/>
      </c>
      <c r="N5217" s="1" t="str">
        <f>IFERROR(VLOOKUP(A5217,SEM_20201201_20210416!A:F,6,FALSE),"")</f>
        <v/>
      </c>
      <c r="O5217" s="4" t="str">
        <f t="shared" si="409"/>
        <v/>
      </c>
      <c r="P5217" s="4" t="str">
        <f t="shared" si="410"/>
        <v/>
      </c>
    </row>
    <row r="5218" spans="1:16">
      <c r="A5218" s="3" t="s">
        <v>5737</v>
      </c>
      <c r="B5218">
        <v>1</v>
      </c>
      <c r="C5218">
        <v>0</v>
      </c>
      <c r="D5218" s="1">
        <v>0</v>
      </c>
      <c r="E5218" s="2">
        <v>9</v>
      </c>
      <c r="H5218" s="4" t="str">
        <f t="shared" si="406"/>
        <v/>
      </c>
      <c r="I5218" s="4" t="str">
        <f t="shared" si="407"/>
        <v/>
      </c>
      <c r="J5218" s="4" t="str">
        <f t="shared" si="408"/>
        <v/>
      </c>
      <c r="K5218" s="4" t="str">
        <f>IF(ISERROR(MATCH(A5218,SEM_20201201_20210416!A:A,0)),"","Y")</f>
        <v/>
      </c>
      <c r="L5218" s="4" t="str">
        <f>IF(K5218="Y",VLOOKUP($A5218,SEM_20201201_20210416!$A:$G,3,FALSE),"")</f>
        <v/>
      </c>
      <c r="M5218" s="4" t="str">
        <f>IF(K5218="Y",VLOOKUP($A5218,SEM_20201201_20210416!$A:$G,4,FALSE),"")</f>
        <v/>
      </c>
      <c r="N5218" s="1" t="str">
        <f>IFERROR(VLOOKUP(A5218,SEM_20201201_20210416!A:F,6,FALSE),"")</f>
        <v/>
      </c>
      <c r="O5218" s="4" t="str">
        <f t="shared" si="409"/>
        <v/>
      </c>
      <c r="P5218" s="4" t="str">
        <f t="shared" si="410"/>
        <v/>
      </c>
    </row>
    <row r="5219" spans="1:16">
      <c r="A5219" s="3" t="s">
        <v>5837</v>
      </c>
      <c r="B5219">
        <v>1</v>
      </c>
      <c r="C5219">
        <v>0</v>
      </c>
      <c r="D5219" s="1">
        <v>0</v>
      </c>
      <c r="E5219" s="2">
        <v>9</v>
      </c>
      <c r="H5219" s="4" t="str">
        <f t="shared" si="406"/>
        <v/>
      </c>
      <c r="I5219" s="4" t="str">
        <f t="shared" si="407"/>
        <v/>
      </c>
      <c r="J5219" s="4" t="str">
        <f t="shared" si="408"/>
        <v/>
      </c>
      <c r="K5219" s="4" t="str">
        <f>IF(ISERROR(MATCH(A5219,SEM_20201201_20210416!A:A,0)),"","Y")</f>
        <v/>
      </c>
      <c r="L5219" s="4" t="str">
        <f>IF(K5219="Y",VLOOKUP($A5219,SEM_20201201_20210416!$A:$G,3,FALSE),"")</f>
        <v/>
      </c>
      <c r="M5219" s="4" t="str">
        <f>IF(K5219="Y",VLOOKUP($A5219,SEM_20201201_20210416!$A:$G,4,FALSE),"")</f>
        <v/>
      </c>
      <c r="N5219" s="1" t="str">
        <f>IFERROR(VLOOKUP(A5219,SEM_20201201_20210416!A:F,6,FALSE),"")</f>
        <v/>
      </c>
      <c r="O5219" s="4" t="str">
        <f t="shared" si="409"/>
        <v/>
      </c>
      <c r="P5219" s="4" t="str">
        <f t="shared" si="410"/>
        <v/>
      </c>
    </row>
    <row r="5220" spans="1:16">
      <c r="A5220" s="3" t="s">
        <v>5883</v>
      </c>
      <c r="B5220">
        <v>1</v>
      </c>
      <c r="C5220">
        <v>0</v>
      </c>
      <c r="D5220" s="1">
        <v>0</v>
      </c>
      <c r="E5220" s="2">
        <v>9</v>
      </c>
      <c r="H5220" s="4" t="str">
        <f t="shared" si="406"/>
        <v/>
      </c>
      <c r="I5220" s="4" t="str">
        <f t="shared" si="407"/>
        <v/>
      </c>
      <c r="J5220" s="4" t="str">
        <f t="shared" si="408"/>
        <v/>
      </c>
      <c r="K5220" s="4" t="str">
        <f>IF(ISERROR(MATCH(A5220,SEM_20201201_20210416!A:A,0)),"","Y")</f>
        <v/>
      </c>
      <c r="L5220" s="4" t="str">
        <f>IF(K5220="Y",VLOOKUP($A5220,SEM_20201201_20210416!$A:$G,3,FALSE),"")</f>
        <v/>
      </c>
      <c r="M5220" s="4" t="str">
        <f>IF(K5220="Y",VLOOKUP($A5220,SEM_20201201_20210416!$A:$G,4,FALSE),"")</f>
        <v/>
      </c>
      <c r="N5220" s="1" t="str">
        <f>IFERROR(VLOOKUP(A5220,SEM_20201201_20210416!A:F,6,FALSE),"")</f>
        <v/>
      </c>
      <c r="O5220" s="4" t="str">
        <f t="shared" si="409"/>
        <v/>
      </c>
      <c r="P5220" s="4" t="str">
        <f t="shared" si="410"/>
        <v/>
      </c>
    </row>
    <row r="5221" spans="1:16">
      <c r="A5221" s="3" t="s">
        <v>5918</v>
      </c>
      <c r="B5221">
        <v>1</v>
      </c>
      <c r="C5221">
        <v>0</v>
      </c>
      <c r="D5221" s="1">
        <v>0</v>
      </c>
      <c r="E5221" s="2">
        <v>9</v>
      </c>
      <c r="H5221" s="4" t="str">
        <f t="shared" si="406"/>
        <v/>
      </c>
      <c r="I5221" s="4" t="str">
        <f t="shared" si="407"/>
        <v/>
      </c>
      <c r="J5221" s="4" t="str">
        <f t="shared" si="408"/>
        <v/>
      </c>
      <c r="K5221" s="4" t="str">
        <f>IF(ISERROR(MATCH(A5221,SEM_20201201_20210416!A:A,0)),"","Y")</f>
        <v/>
      </c>
      <c r="L5221" s="4" t="str">
        <f>IF(K5221="Y",VLOOKUP($A5221,SEM_20201201_20210416!$A:$G,3,FALSE),"")</f>
        <v/>
      </c>
      <c r="M5221" s="4" t="str">
        <f>IF(K5221="Y",VLOOKUP($A5221,SEM_20201201_20210416!$A:$G,4,FALSE),"")</f>
        <v/>
      </c>
      <c r="N5221" s="1" t="str">
        <f>IFERROR(VLOOKUP(A5221,SEM_20201201_20210416!A:F,6,FALSE),"")</f>
        <v/>
      </c>
      <c r="O5221" s="4" t="str">
        <f t="shared" si="409"/>
        <v/>
      </c>
      <c r="P5221" s="4" t="str">
        <f t="shared" si="410"/>
        <v/>
      </c>
    </row>
    <row r="5222" spans="1:16">
      <c r="A5222" s="3" t="s">
        <v>5949</v>
      </c>
      <c r="B5222">
        <v>1</v>
      </c>
      <c r="C5222">
        <v>0</v>
      </c>
      <c r="D5222" s="1">
        <v>0</v>
      </c>
      <c r="E5222" s="2">
        <v>9</v>
      </c>
      <c r="H5222" s="4" t="str">
        <f t="shared" si="406"/>
        <v/>
      </c>
      <c r="I5222" s="4" t="str">
        <f t="shared" si="407"/>
        <v/>
      </c>
      <c r="J5222" s="4" t="str">
        <f t="shared" si="408"/>
        <v/>
      </c>
      <c r="K5222" s="4" t="str">
        <f>IF(ISERROR(MATCH(A5222,SEM_20201201_20210416!A:A,0)),"","Y")</f>
        <v/>
      </c>
      <c r="L5222" s="4" t="str">
        <f>IF(K5222="Y",VLOOKUP($A5222,SEM_20201201_20210416!$A:$G,3,FALSE),"")</f>
        <v/>
      </c>
      <c r="M5222" s="4" t="str">
        <f>IF(K5222="Y",VLOOKUP($A5222,SEM_20201201_20210416!$A:$G,4,FALSE),"")</f>
        <v/>
      </c>
      <c r="N5222" s="1" t="str">
        <f>IFERROR(VLOOKUP(A5222,SEM_20201201_20210416!A:F,6,FALSE),"")</f>
        <v/>
      </c>
      <c r="O5222" s="4" t="str">
        <f t="shared" si="409"/>
        <v/>
      </c>
      <c r="P5222" s="4" t="str">
        <f t="shared" si="410"/>
        <v/>
      </c>
    </row>
    <row r="5223" spans="1:16">
      <c r="A5223" s="3" t="s">
        <v>5963</v>
      </c>
      <c r="B5223">
        <v>1</v>
      </c>
      <c r="C5223">
        <v>0</v>
      </c>
      <c r="D5223" s="1">
        <v>0</v>
      </c>
      <c r="E5223" s="2">
        <v>9</v>
      </c>
      <c r="H5223" s="4" t="str">
        <f t="shared" si="406"/>
        <v/>
      </c>
      <c r="I5223" s="4" t="str">
        <f t="shared" si="407"/>
        <v/>
      </c>
      <c r="J5223" s="4" t="str">
        <f t="shared" si="408"/>
        <v/>
      </c>
      <c r="K5223" s="4" t="str">
        <f>IF(ISERROR(MATCH(A5223,SEM_20201201_20210416!A:A,0)),"","Y")</f>
        <v/>
      </c>
      <c r="L5223" s="4" t="str">
        <f>IF(K5223="Y",VLOOKUP($A5223,SEM_20201201_20210416!$A:$G,3,FALSE),"")</f>
        <v/>
      </c>
      <c r="M5223" s="4" t="str">
        <f>IF(K5223="Y",VLOOKUP($A5223,SEM_20201201_20210416!$A:$G,4,FALSE),"")</f>
        <v/>
      </c>
      <c r="N5223" s="1" t="str">
        <f>IFERROR(VLOOKUP(A5223,SEM_20201201_20210416!A:F,6,FALSE),"")</f>
        <v/>
      </c>
      <c r="O5223" s="4" t="str">
        <f t="shared" si="409"/>
        <v/>
      </c>
      <c r="P5223" s="4" t="str">
        <f t="shared" si="410"/>
        <v/>
      </c>
    </row>
    <row r="5224" spans="1:16">
      <c r="A5224" s="3" t="s">
        <v>5983</v>
      </c>
      <c r="B5224">
        <v>1</v>
      </c>
      <c r="C5224">
        <v>0</v>
      </c>
      <c r="D5224" s="1">
        <v>0</v>
      </c>
      <c r="E5224" s="2">
        <v>9</v>
      </c>
      <c r="H5224" s="4" t="str">
        <f t="shared" si="406"/>
        <v/>
      </c>
      <c r="I5224" s="4" t="str">
        <f t="shared" si="407"/>
        <v/>
      </c>
      <c r="J5224" s="4" t="str">
        <f t="shared" si="408"/>
        <v/>
      </c>
      <c r="K5224" s="4" t="str">
        <f>IF(ISERROR(MATCH(A5224,SEM_20201201_20210416!A:A,0)),"","Y")</f>
        <v/>
      </c>
      <c r="L5224" s="4" t="str">
        <f>IF(K5224="Y",VLOOKUP($A5224,SEM_20201201_20210416!$A:$G,3,FALSE),"")</f>
        <v/>
      </c>
      <c r="M5224" s="4" t="str">
        <f>IF(K5224="Y",VLOOKUP($A5224,SEM_20201201_20210416!$A:$G,4,FALSE),"")</f>
        <v/>
      </c>
      <c r="N5224" s="1" t="str">
        <f>IFERROR(VLOOKUP(A5224,SEM_20201201_20210416!A:F,6,FALSE),"")</f>
        <v/>
      </c>
      <c r="O5224" s="4" t="str">
        <f t="shared" si="409"/>
        <v/>
      </c>
      <c r="P5224" s="4" t="str">
        <f t="shared" si="410"/>
        <v/>
      </c>
    </row>
    <row r="5225" spans="1:16">
      <c r="A5225" s="3" t="s">
        <v>6020</v>
      </c>
      <c r="B5225">
        <v>1</v>
      </c>
      <c r="C5225">
        <v>0</v>
      </c>
      <c r="D5225" s="1">
        <v>0</v>
      </c>
      <c r="E5225" s="2">
        <v>9</v>
      </c>
      <c r="H5225" s="4" t="str">
        <f t="shared" si="406"/>
        <v/>
      </c>
      <c r="I5225" s="4" t="str">
        <f t="shared" si="407"/>
        <v/>
      </c>
      <c r="J5225" s="4" t="str">
        <f t="shared" si="408"/>
        <v/>
      </c>
      <c r="K5225" s="4" t="str">
        <f>IF(ISERROR(MATCH(A5225,SEM_20201201_20210416!A:A,0)),"","Y")</f>
        <v/>
      </c>
      <c r="L5225" s="4" t="str">
        <f>IF(K5225="Y",VLOOKUP($A5225,SEM_20201201_20210416!$A:$G,3,FALSE),"")</f>
        <v/>
      </c>
      <c r="M5225" s="4" t="str">
        <f>IF(K5225="Y",VLOOKUP($A5225,SEM_20201201_20210416!$A:$G,4,FALSE),"")</f>
        <v/>
      </c>
      <c r="N5225" s="1" t="str">
        <f>IFERROR(VLOOKUP(A5225,SEM_20201201_20210416!A:F,6,FALSE),"")</f>
        <v/>
      </c>
      <c r="O5225" s="4" t="str">
        <f t="shared" si="409"/>
        <v/>
      </c>
      <c r="P5225" s="4" t="str">
        <f t="shared" si="410"/>
        <v/>
      </c>
    </row>
    <row r="5226" spans="1:16">
      <c r="A5226" s="3" t="s">
        <v>6054</v>
      </c>
      <c r="B5226">
        <v>1</v>
      </c>
      <c r="C5226">
        <v>0</v>
      </c>
      <c r="D5226" s="1">
        <v>0</v>
      </c>
      <c r="E5226" s="2">
        <v>9</v>
      </c>
      <c r="H5226" s="4" t="str">
        <f t="shared" si="406"/>
        <v/>
      </c>
      <c r="I5226" s="4" t="str">
        <f t="shared" si="407"/>
        <v/>
      </c>
      <c r="J5226" s="4" t="str">
        <f t="shared" si="408"/>
        <v/>
      </c>
      <c r="K5226" s="4" t="str">
        <f>IF(ISERROR(MATCH(A5226,SEM_20201201_20210416!A:A,0)),"","Y")</f>
        <v/>
      </c>
      <c r="L5226" s="4" t="str">
        <f>IF(K5226="Y",VLOOKUP($A5226,SEM_20201201_20210416!$A:$G,3,FALSE),"")</f>
        <v/>
      </c>
      <c r="M5226" s="4" t="str">
        <f>IF(K5226="Y",VLOOKUP($A5226,SEM_20201201_20210416!$A:$G,4,FALSE),"")</f>
        <v/>
      </c>
      <c r="N5226" s="1" t="str">
        <f>IFERROR(VLOOKUP(A5226,SEM_20201201_20210416!A:F,6,FALSE),"")</f>
        <v/>
      </c>
      <c r="O5226" s="4" t="str">
        <f t="shared" si="409"/>
        <v/>
      </c>
      <c r="P5226" s="4" t="str">
        <f t="shared" si="410"/>
        <v/>
      </c>
    </row>
    <row r="5227" spans="1:16">
      <c r="A5227" s="3" t="s">
        <v>6061</v>
      </c>
      <c r="B5227">
        <v>1</v>
      </c>
      <c r="C5227">
        <v>0</v>
      </c>
      <c r="D5227" s="1">
        <v>0</v>
      </c>
      <c r="E5227" s="2">
        <v>9</v>
      </c>
      <c r="H5227" s="4" t="str">
        <f t="shared" si="406"/>
        <v/>
      </c>
      <c r="I5227" s="4" t="str">
        <f t="shared" si="407"/>
        <v/>
      </c>
      <c r="J5227" s="4" t="str">
        <f t="shared" si="408"/>
        <v/>
      </c>
      <c r="K5227" s="4" t="str">
        <f>IF(ISERROR(MATCH(A5227,SEM_20201201_20210416!A:A,0)),"","Y")</f>
        <v/>
      </c>
      <c r="L5227" s="4" t="str">
        <f>IF(K5227="Y",VLOOKUP($A5227,SEM_20201201_20210416!$A:$G,3,FALSE),"")</f>
        <v/>
      </c>
      <c r="M5227" s="4" t="str">
        <f>IF(K5227="Y",VLOOKUP($A5227,SEM_20201201_20210416!$A:$G,4,FALSE),"")</f>
        <v/>
      </c>
      <c r="N5227" s="1" t="str">
        <f>IFERROR(VLOOKUP(A5227,SEM_20201201_20210416!A:F,6,FALSE),"")</f>
        <v/>
      </c>
      <c r="O5227" s="4" t="str">
        <f t="shared" si="409"/>
        <v/>
      </c>
      <c r="P5227" s="4" t="str">
        <f t="shared" si="410"/>
        <v/>
      </c>
    </row>
    <row r="5228" spans="1:16">
      <c r="A5228" s="3" t="s">
        <v>6131</v>
      </c>
      <c r="B5228">
        <v>1</v>
      </c>
      <c r="C5228">
        <v>0</v>
      </c>
      <c r="D5228" s="1">
        <v>0</v>
      </c>
      <c r="E5228" s="2">
        <v>9</v>
      </c>
      <c r="H5228" s="4" t="str">
        <f t="shared" si="406"/>
        <v/>
      </c>
      <c r="I5228" s="4" t="str">
        <f t="shared" si="407"/>
        <v/>
      </c>
      <c r="J5228" s="4" t="str">
        <f t="shared" si="408"/>
        <v/>
      </c>
      <c r="K5228" s="4" t="str">
        <f>IF(ISERROR(MATCH(A5228,SEM_20201201_20210416!A:A,0)),"","Y")</f>
        <v/>
      </c>
      <c r="L5228" s="4" t="str">
        <f>IF(K5228="Y",VLOOKUP($A5228,SEM_20201201_20210416!$A:$G,3,FALSE),"")</f>
        <v/>
      </c>
      <c r="M5228" s="4" t="str">
        <f>IF(K5228="Y",VLOOKUP($A5228,SEM_20201201_20210416!$A:$G,4,FALSE),"")</f>
        <v/>
      </c>
      <c r="N5228" s="1" t="str">
        <f>IFERROR(VLOOKUP(A5228,SEM_20201201_20210416!A:F,6,FALSE),"")</f>
        <v/>
      </c>
      <c r="O5228" s="4" t="str">
        <f t="shared" si="409"/>
        <v/>
      </c>
      <c r="P5228" s="4" t="str">
        <f t="shared" si="410"/>
        <v/>
      </c>
    </row>
    <row r="5229" spans="1:16">
      <c r="A5229" s="3" t="s">
        <v>6175</v>
      </c>
      <c r="B5229">
        <v>1</v>
      </c>
      <c r="C5229">
        <v>0</v>
      </c>
      <c r="D5229" s="1">
        <v>0</v>
      </c>
      <c r="E5229" s="2">
        <v>9</v>
      </c>
      <c r="H5229" s="4" t="str">
        <f t="shared" si="406"/>
        <v/>
      </c>
      <c r="I5229" s="4" t="str">
        <f t="shared" si="407"/>
        <v/>
      </c>
      <c r="J5229" s="4" t="str">
        <f t="shared" si="408"/>
        <v/>
      </c>
      <c r="K5229" s="4" t="str">
        <f>IF(ISERROR(MATCH(A5229,SEM_20201201_20210416!A:A,0)),"","Y")</f>
        <v/>
      </c>
      <c r="L5229" s="4" t="str">
        <f>IF(K5229="Y",VLOOKUP($A5229,SEM_20201201_20210416!$A:$G,3,FALSE),"")</f>
        <v/>
      </c>
      <c r="M5229" s="4" t="str">
        <f>IF(K5229="Y",VLOOKUP($A5229,SEM_20201201_20210416!$A:$G,4,FALSE),"")</f>
        <v/>
      </c>
      <c r="N5229" s="1" t="str">
        <f>IFERROR(VLOOKUP(A5229,SEM_20201201_20210416!A:F,6,FALSE),"")</f>
        <v/>
      </c>
      <c r="O5229" s="4" t="str">
        <f t="shared" si="409"/>
        <v/>
      </c>
      <c r="P5229" s="4" t="str">
        <f t="shared" si="410"/>
        <v/>
      </c>
    </row>
    <row r="5230" spans="1:16">
      <c r="A5230" s="3" t="s">
        <v>6203</v>
      </c>
      <c r="B5230">
        <v>1</v>
      </c>
      <c r="C5230">
        <v>0</v>
      </c>
      <c r="D5230" s="1">
        <v>0</v>
      </c>
      <c r="E5230" s="2">
        <v>9</v>
      </c>
      <c r="H5230" s="4" t="str">
        <f t="shared" si="406"/>
        <v/>
      </c>
      <c r="I5230" s="4" t="str">
        <f t="shared" si="407"/>
        <v/>
      </c>
      <c r="J5230" s="4" t="str">
        <f t="shared" si="408"/>
        <v/>
      </c>
      <c r="K5230" s="4" t="str">
        <f>IF(ISERROR(MATCH(A5230,SEM_20201201_20210416!A:A,0)),"","Y")</f>
        <v/>
      </c>
      <c r="L5230" s="4" t="str">
        <f>IF(K5230="Y",VLOOKUP($A5230,SEM_20201201_20210416!$A:$G,3,FALSE),"")</f>
        <v/>
      </c>
      <c r="M5230" s="4" t="str">
        <f>IF(K5230="Y",VLOOKUP($A5230,SEM_20201201_20210416!$A:$G,4,FALSE),"")</f>
        <v/>
      </c>
      <c r="N5230" s="1" t="str">
        <f>IFERROR(VLOOKUP(A5230,SEM_20201201_20210416!A:F,6,FALSE),"")</f>
        <v/>
      </c>
      <c r="O5230" s="4" t="str">
        <f t="shared" si="409"/>
        <v/>
      </c>
      <c r="P5230" s="4" t="str">
        <f t="shared" si="410"/>
        <v/>
      </c>
    </row>
    <row r="5231" spans="1:16">
      <c r="A5231" s="3" t="s">
        <v>6209</v>
      </c>
      <c r="B5231">
        <v>1</v>
      </c>
      <c r="C5231">
        <v>0</v>
      </c>
      <c r="D5231" s="1">
        <v>0</v>
      </c>
      <c r="E5231" s="2">
        <v>9</v>
      </c>
      <c r="H5231" s="4" t="str">
        <f t="shared" si="406"/>
        <v/>
      </c>
      <c r="I5231" s="4" t="str">
        <f t="shared" si="407"/>
        <v/>
      </c>
      <c r="J5231" s="4" t="str">
        <f t="shared" si="408"/>
        <v/>
      </c>
      <c r="K5231" s="4" t="str">
        <f>IF(ISERROR(MATCH(A5231,SEM_20201201_20210416!A:A,0)),"","Y")</f>
        <v/>
      </c>
      <c r="L5231" s="4" t="str">
        <f>IF(K5231="Y",VLOOKUP($A5231,SEM_20201201_20210416!$A:$G,3,FALSE),"")</f>
        <v/>
      </c>
      <c r="M5231" s="4" t="str">
        <f>IF(K5231="Y",VLOOKUP($A5231,SEM_20201201_20210416!$A:$G,4,FALSE),"")</f>
        <v/>
      </c>
      <c r="N5231" s="1" t="str">
        <f>IFERROR(VLOOKUP(A5231,SEM_20201201_20210416!A:F,6,FALSE),"")</f>
        <v/>
      </c>
      <c r="O5231" s="4" t="str">
        <f t="shared" si="409"/>
        <v/>
      </c>
      <c r="P5231" s="4" t="str">
        <f t="shared" si="410"/>
        <v/>
      </c>
    </row>
    <row r="5232" spans="1:16">
      <c r="A5232" s="3" t="s">
        <v>6223</v>
      </c>
      <c r="B5232">
        <v>1</v>
      </c>
      <c r="C5232">
        <v>0</v>
      </c>
      <c r="D5232" s="1">
        <v>0</v>
      </c>
      <c r="E5232" s="2">
        <v>9</v>
      </c>
      <c r="H5232" s="4" t="str">
        <f t="shared" si="406"/>
        <v/>
      </c>
      <c r="I5232" s="4" t="str">
        <f t="shared" si="407"/>
        <v/>
      </c>
      <c r="J5232" s="4" t="str">
        <f t="shared" si="408"/>
        <v/>
      </c>
      <c r="K5232" s="4" t="str">
        <f>IF(ISERROR(MATCH(A5232,SEM_20201201_20210416!A:A,0)),"","Y")</f>
        <v/>
      </c>
      <c r="L5232" s="4" t="str">
        <f>IF(K5232="Y",VLOOKUP($A5232,SEM_20201201_20210416!$A:$G,3,FALSE),"")</f>
        <v/>
      </c>
      <c r="M5232" s="4" t="str">
        <f>IF(K5232="Y",VLOOKUP($A5232,SEM_20201201_20210416!$A:$G,4,FALSE),"")</f>
        <v/>
      </c>
      <c r="N5232" s="1" t="str">
        <f>IFERROR(VLOOKUP(A5232,SEM_20201201_20210416!A:F,6,FALSE),"")</f>
        <v/>
      </c>
      <c r="O5232" s="4" t="str">
        <f t="shared" si="409"/>
        <v/>
      </c>
      <c r="P5232" s="4" t="str">
        <f t="shared" si="410"/>
        <v/>
      </c>
    </row>
    <row r="5233" spans="1:16">
      <c r="A5233" s="3" t="s">
        <v>6331</v>
      </c>
      <c r="B5233">
        <v>1</v>
      </c>
      <c r="C5233">
        <v>0</v>
      </c>
      <c r="D5233" s="1">
        <v>0</v>
      </c>
      <c r="E5233" s="2">
        <v>9</v>
      </c>
      <c r="H5233" s="4" t="str">
        <f t="shared" si="406"/>
        <v/>
      </c>
      <c r="I5233" s="4" t="str">
        <f t="shared" si="407"/>
        <v/>
      </c>
      <c r="J5233" s="4" t="str">
        <f t="shared" si="408"/>
        <v/>
      </c>
      <c r="K5233" s="4" t="str">
        <f>IF(ISERROR(MATCH(A5233,SEM_20201201_20210416!A:A,0)),"","Y")</f>
        <v/>
      </c>
      <c r="L5233" s="4" t="str">
        <f>IF(K5233="Y",VLOOKUP($A5233,SEM_20201201_20210416!$A:$G,3,FALSE),"")</f>
        <v/>
      </c>
      <c r="M5233" s="4" t="str">
        <f>IF(K5233="Y",VLOOKUP($A5233,SEM_20201201_20210416!$A:$G,4,FALSE),"")</f>
        <v/>
      </c>
      <c r="N5233" s="1" t="str">
        <f>IFERROR(VLOOKUP(A5233,SEM_20201201_20210416!A:F,6,FALSE),"")</f>
        <v/>
      </c>
      <c r="O5233" s="4" t="str">
        <f t="shared" si="409"/>
        <v/>
      </c>
      <c r="P5233" s="4" t="str">
        <f t="shared" si="410"/>
        <v/>
      </c>
    </row>
    <row r="5234" spans="1:16">
      <c r="A5234" s="3" t="s">
        <v>6382</v>
      </c>
      <c r="B5234">
        <v>1</v>
      </c>
      <c r="C5234">
        <v>0</v>
      </c>
      <c r="D5234" s="1">
        <v>0</v>
      </c>
      <c r="E5234" s="2">
        <v>9</v>
      </c>
      <c r="H5234" s="4" t="str">
        <f t="shared" si="406"/>
        <v/>
      </c>
      <c r="I5234" s="4" t="str">
        <f t="shared" si="407"/>
        <v/>
      </c>
      <c r="J5234" s="4" t="str">
        <f t="shared" si="408"/>
        <v/>
      </c>
      <c r="K5234" s="4" t="str">
        <f>IF(ISERROR(MATCH(A5234,SEM_20201201_20210416!A:A,0)),"","Y")</f>
        <v/>
      </c>
      <c r="L5234" s="4" t="str">
        <f>IF(K5234="Y",VLOOKUP($A5234,SEM_20201201_20210416!$A:$G,3,FALSE),"")</f>
        <v/>
      </c>
      <c r="M5234" s="4" t="str">
        <f>IF(K5234="Y",VLOOKUP($A5234,SEM_20201201_20210416!$A:$G,4,FALSE),"")</f>
        <v/>
      </c>
      <c r="N5234" s="1" t="str">
        <f>IFERROR(VLOOKUP(A5234,SEM_20201201_20210416!A:F,6,FALSE),"")</f>
        <v/>
      </c>
      <c r="O5234" s="4" t="str">
        <f t="shared" si="409"/>
        <v/>
      </c>
      <c r="P5234" s="4" t="str">
        <f t="shared" si="410"/>
        <v/>
      </c>
    </row>
    <row r="5235" spans="1:16">
      <c r="A5235" s="3" t="s">
        <v>6385</v>
      </c>
      <c r="B5235">
        <v>1</v>
      </c>
      <c r="C5235">
        <v>0</v>
      </c>
      <c r="D5235" s="1">
        <v>0</v>
      </c>
      <c r="E5235" s="2">
        <v>9</v>
      </c>
      <c r="H5235" s="4" t="str">
        <f t="shared" si="406"/>
        <v/>
      </c>
      <c r="I5235" s="4" t="str">
        <f t="shared" si="407"/>
        <v/>
      </c>
      <c r="J5235" s="4" t="str">
        <f t="shared" si="408"/>
        <v/>
      </c>
      <c r="K5235" s="4" t="str">
        <f>IF(ISERROR(MATCH(A5235,SEM_20201201_20210416!A:A,0)),"","Y")</f>
        <v/>
      </c>
      <c r="L5235" s="4" t="str">
        <f>IF(K5235="Y",VLOOKUP($A5235,SEM_20201201_20210416!$A:$G,3,FALSE),"")</f>
        <v/>
      </c>
      <c r="M5235" s="4" t="str">
        <f>IF(K5235="Y",VLOOKUP($A5235,SEM_20201201_20210416!$A:$G,4,FALSE),"")</f>
        <v/>
      </c>
      <c r="N5235" s="1" t="str">
        <f>IFERROR(VLOOKUP(A5235,SEM_20201201_20210416!A:F,6,FALSE),"")</f>
        <v/>
      </c>
      <c r="O5235" s="4" t="str">
        <f t="shared" si="409"/>
        <v/>
      </c>
      <c r="P5235" s="4" t="str">
        <f t="shared" si="410"/>
        <v/>
      </c>
    </row>
    <row r="5236" spans="1:16">
      <c r="A5236" s="3" t="s">
        <v>6412</v>
      </c>
      <c r="B5236">
        <v>1</v>
      </c>
      <c r="C5236">
        <v>0</v>
      </c>
      <c r="D5236" s="1">
        <v>0</v>
      </c>
      <c r="E5236" s="2">
        <v>9</v>
      </c>
      <c r="H5236" s="4" t="str">
        <f t="shared" si="406"/>
        <v/>
      </c>
      <c r="I5236" s="4" t="str">
        <f t="shared" si="407"/>
        <v/>
      </c>
      <c r="J5236" s="4" t="str">
        <f t="shared" si="408"/>
        <v/>
      </c>
      <c r="K5236" s="4" t="str">
        <f>IF(ISERROR(MATCH(A5236,SEM_20201201_20210416!A:A,0)),"","Y")</f>
        <v/>
      </c>
      <c r="L5236" s="4" t="str">
        <f>IF(K5236="Y",VLOOKUP($A5236,SEM_20201201_20210416!$A:$G,3,FALSE),"")</f>
        <v/>
      </c>
      <c r="M5236" s="4" t="str">
        <f>IF(K5236="Y",VLOOKUP($A5236,SEM_20201201_20210416!$A:$G,4,FALSE),"")</f>
        <v/>
      </c>
      <c r="N5236" s="1" t="str">
        <f>IFERROR(VLOOKUP(A5236,SEM_20201201_20210416!A:F,6,FALSE),"")</f>
        <v/>
      </c>
      <c r="O5236" s="4" t="str">
        <f t="shared" si="409"/>
        <v/>
      </c>
      <c r="P5236" s="4" t="str">
        <f t="shared" si="410"/>
        <v/>
      </c>
    </row>
    <row r="5237" spans="1:16">
      <c r="A5237" s="3" t="s">
        <v>6418</v>
      </c>
      <c r="B5237">
        <v>1</v>
      </c>
      <c r="C5237">
        <v>0</v>
      </c>
      <c r="D5237" s="1">
        <v>0</v>
      </c>
      <c r="E5237" s="2">
        <v>9</v>
      </c>
      <c r="H5237" s="4" t="str">
        <f t="shared" si="406"/>
        <v/>
      </c>
      <c r="I5237" s="4" t="str">
        <f t="shared" si="407"/>
        <v/>
      </c>
      <c r="J5237" s="4" t="str">
        <f t="shared" si="408"/>
        <v/>
      </c>
      <c r="K5237" s="4" t="str">
        <f>IF(ISERROR(MATCH(A5237,SEM_20201201_20210416!A:A,0)),"","Y")</f>
        <v/>
      </c>
      <c r="L5237" s="4" t="str">
        <f>IF(K5237="Y",VLOOKUP($A5237,SEM_20201201_20210416!$A:$G,3,FALSE),"")</f>
        <v/>
      </c>
      <c r="M5237" s="4" t="str">
        <f>IF(K5237="Y",VLOOKUP($A5237,SEM_20201201_20210416!$A:$G,4,FALSE),"")</f>
        <v/>
      </c>
      <c r="N5237" s="1" t="str">
        <f>IFERROR(VLOOKUP(A5237,SEM_20201201_20210416!A:F,6,FALSE),"")</f>
        <v/>
      </c>
      <c r="O5237" s="4" t="str">
        <f t="shared" si="409"/>
        <v/>
      </c>
      <c r="P5237" s="4" t="str">
        <f t="shared" si="410"/>
        <v/>
      </c>
    </row>
    <row r="5238" spans="1:16">
      <c r="A5238" s="3" t="s">
        <v>6419</v>
      </c>
      <c r="B5238">
        <v>1</v>
      </c>
      <c r="C5238">
        <v>0</v>
      </c>
      <c r="D5238" s="1">
        <v>0</v>
      </c>
      <c r="E5238" s="2">
        <v>9</v>
      </c>
      <c r="H5238" s="4" t="str">
        <f t="shared" si="406"/>
        <v/>
      </c>
      <c r="I5238" s="4" t="str">
        <f t="shared" si="407"/>
        <v/>
      </c>
      <c r="J5238" s="4" t="str">
        <f t="shared" si="408"/>
        <v/>
      </c>
      <c r="K5238" s="4" t="str">
        <f>IF(ISERROR(MATCH(A5238,SEM_20201201_20210416!A:A,0)),"","Y")</f>
        <v/>
      </c>
      <c r="L5238" s="4" t="str">
        <f>IF(K5238="Y",VLOOKUP($A5238,SEM_20201201_20210416!$A:$G,3,FALSE),"")</f>
        <v/>
      </c>
      <c r="M5238" s="4" t="str">
        <f>IF(K5238="Y",VLOOKUP($A5238,SEM_20201201_20210416!$A:$G,4,FALSE),"")</f>
        <v/>
      </c>
      <c r="N5238" s="1" t="str">
        <f>IFERROR(VLOOKUP(A5238,SEM_20201201_20210416!A:F,6,FALSE),"")</f>
        <v/>
      </c>
      <c r="O5238" s="4" t="str">
        <f t="shared" si="409"/>
        <v/>
      </c>
      <c r="P5238" s="4" t="str">
        <f t="shared" si="410"/>
        <v/>
      </c>
    </row>
    <row r="5239" spans="1:16">
      <c r="A5239" s="3" t="s">
        <v>6441</v>
      </c>
      <c r="B5239">
        <v>1</v>
      </c>
      <c r="C5239">
        <v>0</v>
      </c>
      <c r="D5239" s="1">
        <v>0</v>
      </c>
      <c r="E5239" s="2">
        <v>9</v>
      </c>
      <c r="H5239" s="4" t="str">
        <f t="shared" si="406"/>
        <v/>
      </c>
      <c r="I5239" s="4" t="str">
        <f t="shared" si="407"/>
        <v/>
      </c>
      <c r="J5239" s="4" t="str">
        <f t="shared" si="408"/>
        <v/>
      </c>
      <c r="K5239" s="4" t="str">
        <f>IF(ISERROR(MATCH(A5239,SEM_20201201_20210416!A:A,0)),"","Y")</f>
        <v/>
      </c>
      <c r="L5239" s="4" t="str">
        <f>IF(K5239="Y",VLOOKUP($A5239,SEM_20201201_20210416!$A:$G,3,FALSE),"")</f>
        <v/>
      </c>
      <c r="M5239" s="4" t="str">
        <f>IF(K5239="Y",VLOOKUP($A5239,SEM_20201201_20210416!$A:$G,4,FALSE),"")</f>
        <v/>
      </c>
      <c r="N5239" s="1" t="str">
        <f>IFERROR(VLOOKUP(A5239,SEM_20201201_20210416!A:F,6,FALSE),"")</f>
        <v/>
      </c>
      <c r="O5239" s="4" t="str">
        <f t="shared" si="409"/>
        <v/>
      </c>
      <c r="P5239" s="4" t="str">
        <f t="shared" si="410"/>
        <v/>
      </c>
    </row>
    <row r="5240" spans="1:16">
      <c r="A5240" s="3" t="s">
        <v>6453</v>
      </c>
      <c r="B5240">
        <v>1</v>
      </c>
      <c r="C5240">
        <v>0</v>
      </c>
      <c r="D5240" s="1">
        <v>0</v>
      </c>
      <c r="E5240" s="2">
        <v>9</v>
      </c>
      <c r="H5240" s="4" t="str">
        <f t="shared" si="406"/>
        <v/>
      </c>
      <c r="I5240" s="4" t="str">
        <f t="shared" si="407"/>
        <v/>
      </c>
      <c r="J5240" s="4" t="str">
        <f t="shared" si="408"/>
        <v/>
      </c>
      <c r="K5240" s="4" t="str">
        <f>IF(ISERROR(MATCH(A5240,SEM_20201201_20210416!A:A,0)),"","Y")</f>
        <v/>
      </c>
      <c r="L5240" s="4" t="str">
        <f>IF(K5240="Y",VLOOKUP($A5240,SEM_20201201_20210416!$A:$G,3,FALSE),"")</f>
        <v/>
      </c>
      <c r="M5240" s="4" t="str">
        <f>IF(K5240="Y",VLOOKUP($A5240,SEM_20201201_20210416!$A:$G,4,FALSE),"")</f>
        <v/>
      </c>
      <c r="N5240" s="1" t="str">
        <f>IFERROR(VLOOKUP(A5240,SEM_20201201_20210416!A:F,6,FALSE),"")</f>
        <v/>
      </c>
      <c r="O5240" s="4" t="str">
        <f t="shared" si="409"/>
        <v/>
      </c>
      <c r="P5240" s="4" t="str">
        <f t="shared" si="410"/>
        <v/>
      </c>
    </row>
    <row r="5241" spans="1:16">
      <c r="A5241" s="3" t="s">
        <v>6459</v>
      </c>
      <c r="B5241">
        <v>1</v>
      </c>
      <c r="C5241">
        <v>0</v>
      </c>
      <c r="D5241" s="1">
        <v>0</v>
      </c>
      <c r="E5241" s="2">
        <v>9</v>
      </c>
      <c r="H5241" s="4" t="str">
        <f t="shared" si="406"/>
        <v/>
      </c>
      <c r="I5241" s="4" t="str">
        <f t="shared" si="407"/>
        <v/>
      </c>
      <c r="J5241" s="4" t="str">
        <f t="shared" si="408"/>
        <v/>
      </c>
      <c r="K5241" s="4" t="str">
        <f>IF(ISERROR(MATCH(A5241,SEM_20201201_20210416!A:A,0)),"","Y")</f>
        <v/>
      </c>
      <c r="L5241" s="4" t="str">
        <f>IF(K5241="Y",VLOOKUP($A5241,SEM_20201201_20210416!$A:$G,3,FALSE),"")</f>
        <v/>
      </c>
      <c r="M5241" s="4" t="str">
        <f>IF(K5241="Y",VLOOKUP($A5241,SEM_20201201_20210416!$A:$G,4,FALSE),"")</f>
        <v/>
      </c>
      <c r="N5241" s="1" t="str">
        <f>IFERROR(VLOOKUP(A5241,SEM_20201201_20210416!A:F,6,FALSE),"")</f>
        <v/>
      </c>
      <c r="O5241" s="4" t="str">
        <f t="shared" si="409"/>
        <v/>
      </c>
      <c r="P5241" s="4" t="str">
        <f t="shared" si="410"/>
        <v/>
      </c>
    </row>
    <row r="5242" spans="1:16">
      <c r="A5242" s="3" t="s">
        <v>6461</v>
      </c>
      <c r="B5242">
        <v>1</v>
      </c>
      <c r="C5242">
        <v>0</v>
      </c>
      <c r="D5242" s="1">
        <v>0</v>
      </c>
      <c r="E5242" s="2">
        <v>9</v>
      </c>
      <c r="H5242" s="4" t="str">
        <f t="shared" si="406"/>
        <v/>
      </c>
      <c r="I5242" s="4" t="str">
        <f t="shared" si="407"/>
        <v/>
      </c>
      <c r="J5242" s="4" t="str">
        <f t="shared" si="408"/>
        <v/>
      </c>
      <c r="K5242" s="4" t="str">
        <f>IF(ISERROR(MATCH(A5242,SEM_20201201_20210416!A:A,0)),"","Y")</f>
        <v/>
      </c>
      <c r="L5242" s="4" t="str">
        <f>IF(K5242="Y",VLOOKUP($A5242,SEM_20201201_20210416!$A:$G,3,FALSE),"")</f>
        <v/>
      </c>
      <c r="M5242" s="4" t="str">
        <f>IF(K5242="Y",VLOOKUP($A5242,SEM_20201201_20210416!$A:$G,4,FALSE),"")</f>
        <v/>
      </c>
      <c r="N5242" s="1" t="str">
        <f>IFERROR(VLOOKUP(A5242,SEM_20201201_20210416!A:F,6,FALSE),"")</f>
        <v/>
      </c>
      <c r="O5242" s="4" t="str">
        <f t="shared" si="409"/>
        <v/>
      </c>
      <c r="P5242" s="4" t="str">
        <f t="shared" si="410"/>
        <v/>
      </c>
    </row>
    <row r="5243" spans="1:16">
      <c r="A5243" s="3" t="s">
        <v>6540</v>
      </c>
      <c r="B5243">
        <v>1</v>
      </c>
      <c r="C5243">
        <v>0</v>
      </c>
      <c r="D5243" s="1">
        <v>0</v>
      </c>
      <c r="E5243" s="2">
        <v>9</v>
      </c>
      <c r="H5243" s="4" t="str">
        <f t="shared" si="406"/>
        <v/>
      </c>
      <c r="I5243" s="4" t="str">
        <f t="shared" si="407"/>
        <v/>
      </c>
      <c r="J5243" s="4" t="str">
        <f t="shared" si="408"/>
        <v/>
      </c>
      <c r="K5243" s="4" t="str">
        <f>IF(ISERROR(MATCH(A5243,SEM_20201201_20210416!A:A,0)),"","Y")</f>
        <v/>
      </c>
      <c r="L5243" s="4" t="str">
        <f>IF(K5243="Y",VLOOKUP($A5243,SEM_20201201_20210416!$A:$G,3,FALSE),"")</f>
        <v/>
      </c>
      <c r="M5243" s="4" t="str">
        <f>IF(K5243="Y",VLOOKUP($A5243,SEM_20201201_20210416!$A:$G,4,FALSE),"")</f>
        <v/>
      </c>
      <c r="N5243" s="1" t="str">
        <f>IFERROR(VLOOKUP(A5243,SEM_20201201_20210416!A:F,6,FALSE),"")</f>
        <v/>
      </c>
      <c r="O5243" s="4" t="str">
        <f t="shared" si="409"/>
        <v/>
      </c>
      <c r="P5243" s="4" t="str">
        <f t="shared" si="410"/>
        <v/>
      </c>
    </row>
    <row r="5244" spans="1:16">
      <c r="A5244" s="3" t="s">
        <v>6564</v>
      </c>
      <c r="B5244">
        <v>1</v>
      </c>
      <c r="C5244">
        <v>0</v>
      </c>
      <c r="D5244" s="1">
        <v>0</v>
      </c>
      <c r="E5244" s="2">
        <v>9</v>
      </c>
      <c r="H5244" s="4" t="str">
        <f t="shared" si="406"/>
        <v/>
      </c>
      <c r="I5244" s="4" t="str">
        <f t="shared" si="407"/>
        <v/>
      </c>
      <c r="J5244" s="4" t="str">
        <f t="shared" si="408"/>
        <v/>
      </c>
      <c r="K5244" s="4" t="str">
        <f>IF(ISERROR(MATCH(A5244,SEM_20201201_20210416!A:A,0)),"","Y")</f>
        <v/>
      </c>
      <c r="L5244" s="4" t="str">
        <f>IF(K5244="Y",VLOOKUP($A5244,SEM_20201201_20210416!$A:$G,3,FALSE),"")</f>
        <v/>
      </c>
      <c r="M5244" s="4" t="str">
        <f>IF(K5244="Y",VLOOKUP($A5244,SEM_20201201_20210416!$A:$G,4,FALSE),"")</f>
        <v/>
      </c>
      <c r="N5244" s="1" t="str">
        <f>IFERROR(VLOOKUP(A5244,SEM_20201201_20210416!A:F,6,FALSE),"")</f>
        <v/>
      </c>
      <c r="O5244" s="4" t="str">
        <f t="shared" si="409"/>
        <v/>
      </c>
      <c r="P5244" s="4" t="str">
        <f t="shared" si="410"/>
        <v/>
      </c>
    </row>
    <row r="5245" spans="1:16">
      <c r="A5245" s="3" t="s">
        <v>6578</v>
      </c>
      <c r="B5245">
        <v>1</v>
      </c>
      <c r="C5245">
        <v>0</v>
      </c>
      <c r="D5245" s="1">
        <v>0</v>
      </c>
      <c r="E5245" s="2">
        <v>9</v>
      </c>
      <c r="H5245" s="4" t="str">
        <f t="shared" si="406"/>
        <v/>
      </c>
      <c r="I5245" s="4" t="str">
        <f t="shared" si="407"/>
        <v/>
      </c>
      <c r="J5245" s="4" t="str">
        <f t="shared" si="408"/>
        <v/>
      </c>
      <c r="K5245" s="4" t="str">
        <f>IF(ISERROR(MATCH(A5245,SEM_20201201_20210416!A:A,0)),"","Y")</f>
        <v/>
      </c>
      <c r="L5245" s="4" t="str">
        <f>IF(K5245="Y",VLOOKUP($A5245,SEM_20201201_20210416!$A:$G,3,FALSE),"")</f>
        <v/>
      </c>
      <c r="M5245" s="4" t="str">
        <f>IF(K5245="Y",VLOOKUP($A5245,SEM_20201201_20210416!$A:$G,4,FALSE),"")</f>
        <v/>
      </c>
      <c r="N5245" s="1" t="str">
        <f>IFERROR(VLOOKUP(A5245,SEM_20201201_20210416!A:F,6,FALSE),"")</f>
        <v/>
      </c>
      <c r="O5245" s="4" t="str">
        <f t="shared" si="409"/>
        <v/>
      </c>
      <c r="P5245" s="4" t="str">
        <f t="shared" si="410"/>
        <v/>
      </c>
    </row>
    <row r="5246" spans="1:16">
      <c r="A5246" s="3" t="s">
        <v>6601</v>
      </c>
      <c r="B5246">
        <v>1</v>
      </c>
      <c r="C5246">
        <v>0</v>
      </c>
      <c r="D5246" s="1">
        <v>0</v>
      </c>
      <c r="E5246" s="2">
        <v>9</v>
      </c>
      <c r="H5246" s="4" t="str">
        <f t="shared" si="406"/>
        <v/>
      </c>
      <c r="I5246" s="4" t="str">
        <f t="shared" si="407"/>
        <v/>
      </c>
      <c r="J5246" s="4" t="str">
        <f t="shared" si="408"/>
        <v/>
      </c>
      <c r="K5246" s="4" t="str">
        <f>IF(ISERROR(MATCH(A5246,SEM_20201201_20210416!A:A,0)),"","Y")</f>
        <v/>
      </c>
      <c r="L5246" s="4" t="str">
        <f>IF(K5246="Y",VLOOKUP($A5246,SEM_20201201_20210416!$A:$G,3,FALSE),"")</f>
        <v/>
      </c>
      <c r="M5246" s="4" t="str">
        <f>IF(K5246="Y",VLOOKUP($A5246,SEM_20201201_20210416!$A:$G,4,FALSE),"")</f>
        <v/>
      </c>
      <c r="N5246" s="1" t="str">
        <f>IFERROR(VLOOKUP(A5246,SEM_20201201_20210416!A:F,6,FALSE),"")</f>
        <v/>
      </c>
      <c r="O5246" s="4" t="str">
        <f t="shared" si="409"/>
        <v/>
      </c>
      <c r="P5246" s="4" t="str">
        <f t="shared" si="410"/>
        <v/>
      </c>
    </row>
    <row r="5247" spans="1:16">
      <c r="A5247" s="3" t="s">
        <v>6602</v>
      </c>
      <c r="B5247">
        <v>1</v>
      </c>
      <c r="C5247">
        <v>0</v>
      </c>
      <c r="D5247" s="1">
        <v>0</v>
      </c>
      <c r="E5247" s="2">
        <v>9</v>
      </c>
      <c r="H5247" s="4" t="str">
        <f t="shared" si="406"/>
        <v/>
      </c>
      <c r="I5247" s="4" t="str">
        <f t="shared" si="407"/>
        <v/>
      </c>
      <c r="J5247" s="4" t="str">
        <f t="shared" si="408"/>
        <v/>
      </c>
      <c r="K5247" s="4" t="str">
        <f>IF(ISERROR(MATCH(A5247,SEM_20201201_20210416!A:A,0)),"","Y")</f>
        <v/>
      </c>
      <c r="L5247" s="4" t="str">
        <f>IF(K5247="Y",VLOOKUP($A5247,SEM_20201201_20210416!$A:$G,3,FALSE),"")</f>
        <v/>
      </c>
      <c r="M5247" s="4" t="str">
        <f>IF(K5247="Y",VLOOKUP($A5247,SEM_20201201_20210416!$A:$G,4,FALSE),"")</f>
        <v/>
      </c>
      <c r="N5247" s="1" t="str">
        <f>IFERROR(VLOOKUP(A5247,SEM_20201201_20210416!A:F,6,FALSE),"")</f>
        <v/>
      </c>
      <c r="O5247" s="4" t="str">
        <f t="shared" si="409"/>
        <v/>
      </c>
      <c r="P5247" s="4" t="str">
        <f t="shared" si="410"/>
        <v/>
      </c>
    </row>
    <row r="5248" spans="1:16">
      <c r="A5248" s="3" t="s">
        <v>6620</v>
      </c>
      <c r="B5248">
        <v>1</v>
      </c>
      <c r="C5248">
        <v>0</v>
      </c>
      <c r="D5248" s="1">
        <v>0</v>
      </c>
      <c r="E5248" s="2">
        <v>9</v>
      </c>
      <c r="H5248" s="4" t="str">
        <f t="shared" si="406"/>
        <v/>
      </c>
      <c r="I5248" s="4" t="str">
        <f t="shared" si="407"/>
        <v/>
      </c>
      <c r="J5248" s="4" t="str">
        <f t="shared" si="408"/>
        <v/>
      </c>
      <c r="K5248" s="4" t="str">
        <f>IF(ISERROR(MATCH(A5248,SEM_20201201_20210416!A:A,0)),"","Y")</f>
        <v/>
      </c>
      <c r="L5248" s="4" t="str">
        <f>IF(K5248="Y",VLOOKUP($A5248,SEM_20201201_20210416!$A:$G,3,FALSE),"")</f>
        <v/>
      </c>
      <c r="M5248" s="4" t="str">
        <f>IF(K5248="Y",VLOOKUP($A5248,SEM_20201201_20210416!$A:$G,4,FALSE),"")</f>
        <v/>
      </c>
      <c r="N5248" s="1" t="str">
        <f>IFERROR(VLOOKUP(A5248,SEM_20201201_20210416!A:F,6,FALSE),"")</f>
        <v/>
      </c>
      <c r="O5248" s="4" t="str">
        <f t="shared" si="409"/>
        <v/>
      </c>
      <c r="P5248" s="4" t="str">
        <f t="shared" si="410"/>
        <v/>
      </c>
    </row>
    <row r="5249" spans="1:16">
      <c r="A5249" s="3" t="s">
        <v>6650</v>
      </c>
      <c r="B5249">
        <v>1</v>
      </c>
      <c r="C5249">
        <v>0</v>
      </c>
      <c r="D5249" s="1">
        <v>0</v>
      </c>
      <c r="E5249" s="2">
        <v>9</v>
      </c>
      <c r="H5249" s="4" t="str">
        <f t="shared" si="406"/>
        <v/>
      </c>
      <c r="I5249" s="4" t="str">
        <f t="shared" si="407"/>
        <v/>
      </c>
      <c r="J5249" s="4" t="str">
        <f t="shared" si="408"/>
        <v/>
      </c>
      <c r="K5249" s="4" t="str">
        <f>IF(ISERROR(MATCH(A5249,SEM_20201201_20210416!A:A,0)),"","Y")</f>
        <v/>
      </c>
      <c r="L5249" s="4" t="str">
        <f>IF(K5249="Y",VLOOKUP($A5249,SEM_20201201_20210416!$A:$G,3,FALSE),"")</f>
        <v/>
      </c>
      <c r="M5249" s="4" t="str">
        <f>IF(K5249="Y",VLOOKUP($A5249,SEM_20201201_20210416!$A:$G,4,FALSE),"")</f>
        <v/>
      </c>
      <c r="N5249" s="1" t="str">
        <f>IFERROR(VLOOKUP(A5249,SEM_20201201_20210416!A:F,6,FALSE),"")</f>
        <v/>
      </c>
      <c r="O5249" s="4" t="str">
        <f t="shared" si="409"/>
        <v/>
      </c>
      <c r="P5249" s="4" t="str">
        <f t="shared" si="410"/>
        <v/>
      </c>
    </row>
    <row r="5250" spans="1:16">
      <c r="A5250" s="3" t="s">
        <v>6664</v>
      </c>
      <c r="B5250">
        <v>1</v>
      </c>
      <c r="C5250">
        <v>0</v>
      </c>
      <c r="D5250" s="1">
        <v>0</v>
      </c>
      <c r="E5250" s="2">
        <v>9</v>
      </c>
      <c r="H5250" s="4" t="str">
        <f t="shared" si="406"/>
        <v/>
      </c>
      <c r="I5250" s="4" t="str">
        <f t="shared" si="407"/>
        <v/>
      </c>
      <c r="J5250" s="4" t="str">
        <f t="shared" si="408"/>
        <v/>
      </c>
      <c r="K5250" s="4" t="str">
        <f>IF(ISERROR(MATCH(A5250,SEM_20201201_20210416!A:A,0)),"","Y")</f>
        <v/>
      </c>
      <c r="L5250" s="4" t="str">
        <f>IF(K5250="Y",VLOOKUP($A5250,SEM_20201201_20210416!$A:$G,3,FALSE),"")</f>
        <v/>
      </c>
      <c r="M5250" s="4" t="str">
        <f>IF(K5250="Y",VLOOKUP($A5250,SEM_20201201_20210416!$A:$G,4,FALSE),"")</f>
        <v/>
      </c>
      <c r="N5250" s="1" t="str">
        <f>IFERROR(VLOOKUP(A5250,SEM_20201201_20210416!A:F,6,FALSE),"")</f>
        <v/>
      </c>
      <c r="O5250" s="4" t="str">
        <f t="shared" si="409"/>
        <v/>
      </c>
      <c r="P5250" s="4" t="str">
        <f t="shared" si="410"/>
        <v/>
      </c>
    </row>
    <row r="5251" spans="1:16">
      <c r="A5251" s="3" t="s">
        <v>6677</v>
      </c>
      <c r="B5251">
        <v>1</v>
      </c>
      <c r="C5251">
        <v>0</v>
      </c>
      <c r="D5251" s="1">
        <v>0</v>
      </c>
      <c r="E5251" s="2">
        <v>9</v>
      </c>
      <c r="H5251" s="4" t="str">
        <f t="shared" ref="H5251:H5314" si="411">IF(AND(E5251&gt;=2,E5251&lt;3),"Y","")</f>
        <v/>
      </c>
      <c r="I5251" s="4" t="str">
        <f t="shared" ref="I5251:I5314" si="412">IF(AND(E5251&gt;=4,E5251&lt;5),"Y","")</f>
        <v/>
      </c>
      <c r="J5251" s="4" t="str">
        <f t="shared" ref="J5251:J5314" si="413">IF(AND(E5251&gt;=6,E5251&lt;7),"Y","")</f>
        <v/>
      </c>
      <c r="K5251" s="4" t="str">
        <f>IF(ISERROR(MATCH(A5251,SEM_20201201_20210416!A:A,0)),"","Y")</f>
        <v/>
      </c>
      <c r="L5251" s="4" t="str">
        <f>IF(K5251="Y",VLOOKUP($A5251,SEM_20201201_20210416!$A:$G,3,FALSE),"")</f>
        <v/>
      </c>
      <c r="M5251" s="4" t="str">
        <f>IF(K5251="Y",VLOOKUP($A5251,SEM_20201201_20210416!$A:$G,4,FALSE),"")</f>
        <v/>
      </c>
      <c r="N5251" s="1" t="str">
        <f>IFERROR(VLOOKUP(A5251,SEM_20201201_20210416!A:F,6,FALSE),"")</f>
        <v/>
      </c>
      <c r="O5251" s="4" t="str">
        <f t="shared" ref="O5251:O5314" si="414">IF(AND(K5251="Y",M5251&gt;C5251),"Y","")</f>
        <v/>
      </c>
      <c r="P5251" s="4" t="str">
        <f t="shared" ref="P5251:P5314" si="415">IF(AND(G5251&lt;&gt;"N",E5251&gt;$V$1,D5251&lt;$V$2,B5251&gt;=$V$3),"Y","")</f>
        <v/>
      </c>
    </row>
    <row r="5252" spans="1:16">
      <c r="A5252" s="3" t="s">
        <v>5361</v>
      </c>
      <c r="B5252">
        <v>1</v>
      </c>
      <c r="C5252">
        <v>1</v>
      </c>
      <c r="D5252" s="1">
        <v>1</v>
      </c>
      <c r="E5252" s="2">
        <v>10</v>
      </c>
      <c r="H5252" s="4" t="str">
        <f t="shared" si="411"/>
        <v/>
      </c>
      <c r="I5252" s="4" t="str">
        <f t="shared" si="412"/>
        <v/>
      </c>
      <c r="J5252" s="4" t="str">
        <f t="shared" si="413"/>
        <v/>
      </c>
      <c r="K5252" s="4" t="str">
        <f>IF(ISERROR(MATCH(A5252,SEM_20201201_20210416!A:A,0)),"","Y")</f>
        <v/>
      </c>
      <c r="L5252" s="4" t="str">
        <f>IF(K5252="Y",VLOOKUP($A5252,SEM_20201201_20210416!$A:$G,3,FALSE),"")</f>
        <v/>
      </c>
      <c r="M5252" s="4" t="str">
        <f>IF(K5252="Y",VLOOKUP($A5252,SEM_20201201_20210416!$A:$G,4,FALSE),"")</f>
        <v/>
      </c>
      <c r="N5252" s="1" t="str">
        <f>IFERROR(VLOOKUP(A5252,SEM_20201201_20210416!A:F,6,FALSE),"")</f>
        <v/>
      </c>
      <c r="O5252" s="4" t="str">
        <f t="shared" si="414"/>
        <v/>
      </c>
      <c r="P5252" s="4" t="str">
        <f t="shared" si="415"/>
        <v/>
      </c>
    </row>
    <row r="5253" spans="1:16">
      <c r="A5253" s="3" t="s">
        <v>5432</v>
      </c>
      <c r="B5253">
        <v>1</v>
      </c>
      <c r="C5253">
        <v>1</v>
      </c>
      <c r="D5253" s="1">
        <v>1</v>
      </c>
      <c r="E5253" s="2">
        <v>10</v>
      </c>
      <c r="H5253" s="4" t="str">
        <f t="shared" si="411"/>
        <v/>
      </c>
      <c r="I5253" s="4" t="str">
        <f t="shared" si="412"/>
        <v/>
      </c>
      <c r="J5253" s="4" t="str">
        <f t="shared" si="413"/>
        <v/>
      </c>
      <c r="K5253" s="4" t="str">
        <f>IF(ISERROR(MATCH(A5253,SEM_20201201_20210416!A:A,0)),"","Y")</f>
        <v/>
      </c>
      <c r="L5253" s="4" t="str">
        <f>IF(K5253="Y",VLOOKUP($A5253,SEM_20201201_20210416!$A:$G,3,FALSE),"")</f>
        <v/>
      </c>
      <c r="M5253" s="4" t="str">
        <f>IF(K5253="Y",VLOOKUP($A5253,SEM_20201201_20210416!$A:$G,4,FALSE),"")</f>
        <v/>
      </c>
      <c r="N5253" s="1" t="str">
        <f>IFERROR(VLOOKUP(A5253,SEM_20201201_20210416!A:F,6,FALSE),"")</f>
        <v/>
      </c>
      <c r="O5253" s="4" t="str">
        <f t="shared" si="414"/>
        <v/>
      </c>
      <c r="P5253" s="4" t="str">
        <f t="shared" si="415"/>
        <v/>
      </c>
    </row>
    <row r="5254" spans="1:16">
      <c r="A5254" s="3" t="s">
        <v>6310</v>
      </c>
      <c r="B5254">
        <v>1</v>
      </c>
      <c r="C5254">
        <v>1</v>
      </c>
      <c r="D5254" s="1">
        <v>1</v>
      </c>
      <c r="E5254" s="2">
        <v>10</v>
      </c>
      <c r="H5254" s="4" t="str">
        <f t="shared" si="411"/>
        <v/>
      </c>
      <c r="I5254" s="4" t="str">
        <f t="shared" si="412"/>
        <v/>
      </c>
      <c r="J5254" s="4" t="str">
        <f t="shared" si="413"/>
        <v/>
      </c>
      <c r="K5254" s="4" t="str">
        <f>IF(ISERROR(MATCH(A5254,SEM_20201201_20210416!A:A,0)),"","Y")</f>
        <v/>
      </c>
      <c r="L5254" s="4" t="str">
        <f>IF(K5254="Y",VLOOKUP($A5254,SEM_20201201_20210416!$A:$G,3,FALSE),"")</f>
        <v/>
      </c>
      <c r="M5254" s="4" t="str">
        <f>IF(K5254="Y",VLOOKUP($A5254,SEM_20201201_20210416!$A:$G,4,FALSE),"")</f>
        <v/>
      </c>
      <c r="N5254" s="1" t="str">
        <f>IFERROR(VLOOKUP(A5254,SEM_20201201_20210416!A:F,6,FALSE),"")</f>
        <v/>
      </c>
      <c r="O5254" s="4" t="str">
        <f t="shared" si="414"/>
        <v/>
      </c>
      <c r="P5254" s="4" t="str">
        <f t="shared" si="415"/>
        <v/>
      </c>
    </row>
    <row r="5255" spans="1:16">
      <c r="A5255" s="3" t="s">
        <v>4577</v>
      </c>
      <c r="B5255">
        <v>1</v>
      </c>
      <c r="C5255">
        <v>0</v>
      </c>
      <c r="D5255" s="1">
        <v>0</v>
      </c>
      <c r="E5255" s="2">
        <v>10</v>
      </c>
      <c r="H5255" s="4" t="str">
        <f t="shared" si="411"/>
        <v/>
      </c>
      <c r="I5255" s="4" t="str">
        <f t="shared" si="412"/>
        <v/>
      </c>
      <c r="J5255" s="4" t="str">
        <f t="shared" si="413"/>
        <v/>
      </c>
      <c r="K5255" s="4" t="str">
        <f>IF(ISERROR(MATCH(A5255,SEM_20201201_20210416!A:A,0)),"","Y")</f>
        <v/>
      </c>
      <c r="L5255" s="4" t="str">
        <f>IF(K5255="Y",VLOOKUP($A5255,SEM_20201201_20210416!$A:$G,3,FALSE),"")</f>
        <v/>
      </c>
      <c r="M5255" s="4" t="str">
        <f>IF(K5255="Y",VLOOKUP($A5255,SEM_20201201_20210416!$A:$G,4,FALSE),"")</f>
        <v/>
      </c>
      <c r="N5255" s="1" t="str">
        <f>IFERROR(VLOOKUP(A5255,SEM_20201201_20210416!A:F,6,FALSE),"")</f>
        <v/>
      </c>
      <c r="O5255" s="4" t="str">
        <f t="shared" si="414"/>
        <v/>
      </c>
      <c r="P5255" s="4" t="str">
        <f t="shared" si="415"/>
        <v/>
      </c>
    </row>
    <row r="5256" spans="1:16">
      <c r="A5256" s="3" t="s">
        <v>4657</v>
      </c>
      <c r="B5256">
        <v>1</v>
      </c>
      <c r="C5256">
        <v>0</v>
      </c>
      <c r="D5256" s="1">
        <v>0</v>
      </c>
      <c r="E5256" s="2">
        <v>10</v>
      </c>
      <c r="H5256" s="4" t="str">
        <f t="shared" si="411"/>
        <v/>
      </c>
      <c r="I5256" s="4" t="str">
        <f t="shared" si="412"/>
        <v/>
      </c>
      <c r="J5256" s="4" t="str">
        <f t="shared" si="413"/>
        <v/>
      </c>
      <c r="K5256" s="4" t="str">
        <f>IF(ISERROR(MATCH(A5256,SEM_20201201_20210416!A:A,0)),"","Y")</f>
        <v/>
      </c>
      <c r="L5256" s="4" t="str">
        <f>IF(K5256="Y",VLOOKUP($A5256,SEM_20201201_20210416!$A:$G,3,FALSE),"")</f>
        <v/>
      </c>
      <c r="M5256" s="4" t="str">
        <f>IF(K5256="Y",VLOOKUP($A5256,SEM_20201201_20210416!$A:$G,4,FALSE),"")</f>
        <v/>
      </c>
      <c r="N5256" s="1" t="str">
        <f>IFERROR(VLOOKUP(A5256,SEM_20201201_20210416!A:F,6,FALSE),"")</f>
        <v/>
      </c>
      <c r="O5256" s="4" t="str">
        <f t="shared" si="414"/>
        <v/>
      </c>
      <c r="P5256" s="4" t="str">
        <f t="shared" si="415"/>
        <v/>
      </c>
    </row>
    <row r="5257" spans="1:16">
      <c r="A5257" s="3" t="s">
        <v>4697</v>
      </c>
      <c r="B5257">
        <v>1</v>
      </c>
      <c r="C5257">
        <v>0</v>
      </c>
      <c r="D5257" s="1">
        <v>0</v>
      </c>
      <c r="E5257" s="2">
        <v>10</v>
      </c>
      <c r="H5257" s="4" t="str">
        <f t="shared" si="411"/>
        <v/>
      </c>
      <c r="I5257" s="4" t="str">
        <f t="shared" si="412"/>
        <v/>
      </c>
      <c r="J5257" s="4" t="str">
        <f t="shared" si="413"/>
        <v/>
      </c>
      <c r="K5257" s="4" t="str">
        <f>IF(ISERROR(MATCH(A5257,SEM_20201201_20210416!A:A,0)),"","Y")</f>
        <v/>
      </c>
      <c r="L5257" s="4" t="str">
        <f>IF(K5257="Y",VLOOKUP($A5257,SEM_20201201_20210416!$A:$G,3,FALSE),"")</f>
        <v/>
      </c>
      <c r="M5257" s="4" t="str">
        <f>IF(K5257="Y",VLOOKUP($A5257,SEM_20201201_20210416!$A:$G,4,FALSE),"")</f>
        <v/>
      </c>
      <c r="N5257" s="1" t="str">
        <f>IFERROR(VLOOKUP(A5257,SEM_20201201_20210416!A:F,6,FALSE),"")</f>
        <v/>
      </c>
      <c r="O5257" s="4" t="str">
        <f t="shared" si="414"/>
        <v/>
      </c>
      <c r="P5257" s="4" t="str">
        <f t="shared" si="415"/>
        <v/>
      </c>
    </row>
    <row r="5258" spans="1:16">
      <c r="A5258" s="3" t="s">
        <v>4725</v>
      </c>
      <c r="B5258">
        <v>1</v>
      </c>
      <c r="C5258">
        <v>0</v>
      </c>
      <c r="D5258" s="1">
        <v>0</v>
      </c>
      <c r="E5258" s="2">
        <v>10</v>
      </c>
      <c r="H5258" s="4" t="str">
        <f t="shared" si="411"/>
        <v/>
      </c>
      <c r="I5258" s="4" t="str">
        <f t="shared" si="412"/>
        <v/>
      </c>
      <c r="J5258" s="4" t="str">
        <f t="shared" si="413"/>
        <v/>
      </c>
      <c r="K5258" s="4" t="str">
        <f>IF(ISERROR(MATCH(A5258,SEM_20201201_20210416!A:A,0)),"","Y")</f>
        <v/>
      </c>
      <c r="L5258" s="4" t="str">
        <f>IF(K5258="Y",VLOOKUP($A5258,SEM_20201201_20210416!$A:$G,3,FALSE),"")</f>
        <v/>
      </c>
      <c r="M5258" s="4" t="str">
        <f>IF(K5258="Y",VLOOKUP($A5258,SEM_20201201_20210416!$A:$G,4,FALSE),"")</f>
        <v/>
      </c>
      <c r="N5258" s="1" t="str">
        <f>IFERROR(VLOOKUP(A5258,SEM_20201201_20210416!A:F,6,FALSE),"")</f>
        <v/>
      </c>
      <c r="O5258" s="4" t="str">
        <f t="shared" si="414"/>
        <v/>
      </c>
      <c r="P5258" s="4" t="str">
        <f t="shared" si="415"/>
        <v/>
      </c>
    </row>
    <row r="5259" spans="1:16">
      <c r="A5259" s="3" t="s">
        <v>4726</v>
      </c>
      <c r="B5259">
        <v>1</v>
      </c>
      <c r="C5259">
        <v>0</v>
      </c>
      <c r="D5259" s="1">
        <v>0</v>
      </c>
      <c r="E5259" s="2">
        <v>10</v>
      </c>
      <c r="H5259" s="4" t="str">
        <f t="shared" si="411"/>
        <v/>
      </c>
      <c r="I5259" s="4" t="str">
        <f t="shared" si="412"/>
        <v/>
      </c>
      <c r="J5259" s="4" t="str">
        <f t="shared" si="413"/>
        <v/>
      </c>
      <c r="K5259" s="4" t="str">
        <f>IF(ISERROR(MATCH(A5259,SEM_20201201_20210416!A:A,0)),"","Y")</f>
        <v/>
      </c>
      <c r="L5259" s="4" t="str">
        <f>IF(K5259="Y",VLOOKUP($A5259,SEM_20201201_20210416!$A:$G,3,FALSE),"")</f>
        <v/>
      </c>
      <c r="M5259" s="4" t="str">
        <f>IF(K5259="Y",VLOOKUP($A5259,SEM_20201201_20210416!$A:$G,4,FALSE),"")</f>
        <v/>
      </c>
      <c r="N5259" s="1" t="str">
        <f>IFERROR(VLOOKUP(A5259,SEM_20201201_20210416!A:F,6,FALSE),"")</f>
        <v/>
      </c>
      <c r="O5259" s="4" t="str">
        <f t="shared" si="414"/>
        <v/>
      </c>
      <c r="P5259" s="4" t="str">
        <f t="shared" si="415"/>
        <v/>
      </c>
    </row>
    <row r="5260" spans="1:16">
      <c r="A5260" s="3" t="s">
        <v>4738</v>
      </c>
      <c r="B5260">
        <v>1</v>
      </c>
      <c r="C5260">
        <v>0</v>
      </c>
      <c r="D5260" s="1">
        <v>0</v>
      </c>
      <c r="E5260" s="2">
        <v>10</v>
      </c>
      <c r="H5260" s="4" t="str">
        <f t="shared" si="411"/>
        <v/>
      </c>
      <c r="I5260" s="4" t="str">
        <f t="shared" si="412"/>
        <v/>
      </c>
      <c r="J5260" s="4" t="str">
        <f t="shared" si="413"/>
        <v/>
      </c>
      <c r="K5260" s="4" t="str">
        <f>IF(ISERROR(MATCH(A5260,SEM_20201201_20210416!A:A,0)),"","Y")</f>
        <v/>
      </c>
      <c r="L5260" s="4" t="str">
        <f>IF(K5260="Y",VLOOKUP($A5260,SEM_20201201_20210416!$A:$G,3,FALSE),"")</f>
        <v/>
      </c>
      <c r="M5260" s="4" t="str">
        <f>IF(K5260="Y",VLOOKUP($A5260,SEM_20201201_20210416!$A:$G,4,FALSE),"")</f>
        <v/>
      </c>
      <c r="N5260" s="1" t="str">
        <f>IFERROR(VLOOKUP(A5260,SEM_20201201_20210416!A:F,6,FALSE),"")</f>
        <v/>
      </c>
      <c r="O5260" s="4" t="str">
        <f t="shared" si="414"/>
        <v/>
      </c>
      <c r="P5260" s="4" t="str">
        <f t="shared" si="415"/>
        <v/>
      </c>
    </row>
    <row r="5261" spans="1:16">
      <c r="A5261" s="3" t="s">
        <v>4758</v>
      </c>
      <c r="B5261">
        <v>1</v>
      </c>
      <c r="C5261">
        <v>0</v>
      </c>
      <c r="D5261" s="1">
        <v>0</v>
      </c>
      <c r="E5261" s="2">
        <v>10</v>
      </c>
      <c r="H5261" s="4" t="str">
        <f t="shared" si="411"/>
        <v/>
      </c>
      <c r="I5261" s="4" t="str">
        <f t="shared" si="412"/>
        <v/>
      </c>
      <c r="J5261" s="4" t="str">
        <f t="shared" si="413"/>
        <v/>
      </c>
      <c r="K5261" s="4" t="str">
        <f>IF(ISERROR(MATCH(A5261,SEM_20201201_20210416!A:A,0)),"","Y")</f>
        <v/>
      </c>
      <c r="L5261" s="4" t="str">
        <f>IF(K5261="Y",VLOOKUP($A5261,SEM_20201201_20210416!$A:$G,3,FALSE),"")</f>
        <v/>
      </c>
      <c r="M5261" s="4" t="str">
        <f>IF(K5261="Y",VLOOKUP($A5261,SEM_20201201_20210416!$A:$G,4,FALSE),"")</f>
        <v/>
      </c>
      <c r="N5261" s="1" t="str">
        <f>IFERROR(VLOOKUP(A5261,SEM_20201201_20210416!A:F,6,FALSE),"")</f>
        <v/>
      </c>
      <c r="O5261" s="4" t="str">
        <f t="shared" si="414"/>
        <v/>
      </c>
      <c r="P5261" s="4" t="str">
        <f t="shared" si="415"/>
        <v/>
      </c>
    </row>
    <row r="5262" spans="1:16">
      <c r="A5262" s="3" t="s">
        <v>4761</v>
      </c>
      <c r="B5262">
        <v>1</v>
      </c>
      <c r="C5262">
        <v>0</v>
      </c>
      <c r="D5262" s="1">
        <v>0</v>
      </c>
      <c r="E5262" s="2">
        <v>10</v>
      </c>
      <c r="H5262" s="4" t="str">
        <f t="shared" si="411"/>
        <v/>
      </c>
      <c r="I5262" s="4" t="str">
        <f t="shared" si="412"/>
        <v/>
      </c>
      <c r="J5262" s="4" t="str">
        <f t="shared" si="413"/>
        <v/>
      </c>
      <c r="K5262" s="4" t="str">
        <f>IF(ISERROR(MATCH(A5262,SEM_20201201_20210416!A:A,0)),"","Y")</f>
        <v/>
      </c>
      <c r="L5262" s="4" t="str">
        <f>IF(K5262="Y",VLOOKUP($A5262,SEM_20201201_20210416!$A:$G,3,FALSE),"")</f>
        <v/>
      </c>
      <c r="M5262" s="4" t="str">
        <f>IF(K5262="Y",VLOOKUP($A5262,SEM_20201201_20210416!$A:$G,4,FALSE),"")</f>
        <v/>
      </c>
      <c r="N5262" s="1" t="str">
        <f>IFERROR(VLOOKUP(A5262,SEM_20201201_20210416!A:F,6,FALSE),"")</f>
        <v/>
      </c>
      <c r="O5262" s="4" t="str">
        <f t="shared" si="414"/>
        <v/>
      </c>
      <c r="P5262" s="4" t="str">
        <f t="shared" si="415"/>
        <v/>
      </c>
    </row>
    <row r="5263" spans="1:16">
      <c r="A5263" s="3" t="s">
        <v>4765</v>
      </c>
      <c r="B5263">
        <v>1</v>
      </c>
      <c r="C5263">
        <v>0</v>
      </c>
      <c r="D5263" s="1">
        <v>0</v>
      </c>
      <c r="E5263" s="2">
        <v>10</v>
      </c>
      <c r="H5263" s="4" t="str">
        <f t="shared" si="411"/>
        <v/>
      </c>
      <c r="I5263" s="4" t="str">
        <f t="shared" si="412"/>
        <v/>
      </c>
      <c r="J5263" s="4" t="str">
        <f t="shared" si="413"/>
        <v/>
      </c>
      <c r="K5263" s="4" t="str">
        <f>IF(ISERROR(MATCH(A5263,SEM_20201201_20210416!A:A,0)),"","Y")</f>
        <v/>
      </c>
      <c r="L5263" s="4" t="str">
        <f>IF(K5263="Y",VLOOKUP($A5263,SEM_20201201_20210416!$A:$G,3,FALSE),"")</f>
        <v/>
      </c>
      <c r="M5263" s="4" t="str">
        <f>IF(K5263="Y",VLOOKUP($A5263,SEM_20201201_20210416!$A:$G,4,FALSE),"")</f>
        <v/>
      </c>
      <c r="N5263" s="1" t="str">
        <f>IFERROR(VLOOKUP(A5263,SEM_20201201_20210416!A:F,6,FALSE),"")</f>
        <v/>
      </c>
      <c r="O5263" s="4" t="str">
        <f t="shared" si="414"/>
        <v/>
      </c>
      <c r="P5263" s="4" t="str">
        <f t="shared" si="415"/>
        <v/>
      </c>
    </row>
    <row r="5264" spans="1:16">
      <c r="A5264" s="3" t="s">
        <v>4768</v>
      </c>
      <c r="B5264">
        <v>1</v>
      </c>
      <c r="C5264">
        <v>0</v>
      </c>
      <c r="D5264" s="1">
        <v>0</v>
      </c>
      <c r="E5264" s="2">
        <v>10</v>
      </c>
      <c r="H5264" s="4" t="str">
        <f t="shared" si="411"/>
        <v/>
      </c>
      <c r="I5264" s="4" t="str">
        <f t="shared" si="412"/>
        <v/>
      </c>
      <c r="J5264" s="4" t="str">
        <f t="shared" si="413"/>
        <v/>
      </c>
      <c r="K5264" s="4" t="str">
        <f>IF(ISERROR(MATCH(A5264,SEM_20201201_20210416!A:A,0)),"","Y")</f>
        <v/>
      </c>
      <c r="L5264" s="4" t="str">
        <f>IF(K5264="Y",VLOOKUP($A5264,SEM_20201201_20210416!$A:$G,3,FALSE),"")</f>
        <v/>
      </c>
      <c r="M5264" s="4" t="str">
        <f>IF(K5264="Y",VLOOKUP($A5264,SEM_20201201_20210416!$A:$G,4,FALSE),"")</f>
        <v/>
      </c>
      <c r="N5264" s="1" t="str">
        <f>IFERROR(VLOOKUP(A5264,SEM_20201201_20210416!A:F,6,FALSE),"")</f>
        <v/>
      </c>
      <c r="O5264" s="4" t="str">
        <f t="shared" si="414"/>
        <v/>
      </c>
      <c r="P5264" s="4" t="str">
        <f t="shared" si="415"/>
        <v/>
      </c>
    </row>
    <row r="5265" spans="1:16">
      <c r="A5265" s="3" t="s">
        <v>4775</v>
      </c>
      <c r="B5265">
        <v>1</v>
      </c>
      <c r="C5265">
        <v>0</v>
      </c>
      <c r="D5265" s="1">
        <v>0</v>
      </c>
      <c r="E5265" s="2">
        <v>10</v>
      </c>
      <c r="H5265" s="4" t="str">
        <f t="shared" si="411"/>
        <v/>
      </c>
      <c r="I5265" s="4" t="str">
        <f t="shared" si="412"/>
        <v/>
      </c>
      <c r="J5265" s="4" t="str">
        <f t="shared" si="413"/>
        <v/>
      </c>
      <c r="K5265" s="4" t="str">
        <f>IF(ISERROR(MATCH(A5265,SEM_20201201_20210416!A:A,0)),"","Y")</f>
        <v/>
      </c>
      <c r="L5265" s="4" t="str">
        <f>IF(K5265="Y",VLOOKUP($A5265,SEM_20201201_20210416!$A:$G,3,FALSE),"")</f>
        <v/>
      </c>
      <c r="M5265" s="4" t="str">
        <f>IF(K5265="Y",VLOOKUP($A5265,SEM_20201201_20210416!$A:$G,4,FALSE),"")</f>
        <v/>
      </c>
      <c r="N5265" s="1" t="str">
        <f>IFERROR(VLOOKUP(A5265,SEM_20201201_20210416!A:F,6,FALSE),"")</f>
        <v/>
      </c>
      <c r="O5265" s="4" t="str">
        <f t="shared" si="414"/>
        <v/>
      </c>
      <c r="P5265" s="4" t="str">
        <f t="shared" si="415"/>
        <v/>
      </c>
    </row>
    <row r="5266" spans="1:16">
      <c r="A5266" s="3" t="s">
        <v>4788</v>
      </c>
      <c r="B5266">
        <v>1</v>
      </c>
      <c r="C5266">
        <v>0</v>
      </c>
      <c r="D5266" s="1">
        <v>0</v>
      </c>
      <c r="E5266" s="2">
        <v>10</v>
      </c>
      <c r="H5266" s="4" t="str">
        <f t="shared" si="411"/>
        <v/>
      </c>
      <c r="I5266" s="4" t="str">
        <f t="shared" si="412"/>
        <v/>
      </c>
      <c r="J5266" s="4" t="str">
        <f t="shared" si="413"/>
        <v/>
      </c>
      <c r="K5266" s="4" t="str">
        <f>IF(ISERROR(MATCH(A5266,SEM_20201201_20210416!A:A,0)),"","Y")</f>
        <v/>
      </c>
      <c r="L5266" s="4" t="str">
        <f>IF(K5266="Y",VLOOKUP($A5266,SEM_20201201_20210416!$A:$G,3,FALSE),"")</f>
        <v/>
      </c>
      <c r="M5266" s="4" t="str">
        <f>IF(K5266="Y",VLOOKUP($A5266,SEM_20201201_20210416!$A:$G,4,FALSE),"")</f>
        <v/>
      </c>
      <c r="N5266" s="1" t="str">
        <f>IFERROR(VLOOKUP(A5266,SEM_20201201_20210416!A:F,6,FALSE),"")</f>
        <v/>
      </c>
      <c r="O5266" s="4" t="str">
        <f t="shared" si="414"/>
        <v/>
      </c>
      <c r="P5266" s="4" t="str">
        <f t="shared" si="415"/>
        <v/>
      </c>
    </row>
    <row r="5267" spans="1:16">
      <c r="A5267" s="3" t="s">
        <v>4805</v>
      </c>
      <c r="B5267">
        <v>1</v>
      </c>
      <c r="C5267">
        <v>0</v>
      </c>
      <c r="D5267" s="1">
        <v>0</v>
      </c>
      <c r="E5267" s="2">
        <v>10</v>
      </c>
      <c r="H5267" s="4" t="str">
        <f t="shared" si="411"/>
        <v/>
      </c>
      <c r="I5267" s="4" t="str">
        <f t="shared" si="412"/>
        <v/>
      </c>
      <c r="J5267" s="4" t="str">
        <f t="shared" si="413"/>
        <v/>
      </c>
      <c r="K5267" s="4" t="str">
        <f>IF(ISERROR(MATCH(A5267,SEM_20201201_20210416!A:A,0)),"","Y")</f>
        <v/>
      </c>
      <c r="L5267" s="4" t="str">
        <f>IF(K5267="Y",VLOOKUP($A5267,SEM_20201201_20210416!$A:$G,3,FALSE),"")</f>
        <v/>
      </c>
      <c r="M5267" s="4" t="str">
        <f>IF(K5267="Y",VLOOKUP($A5267,SEM_20201201_20210416!$A:$G,4,FALSE),"")</f>
        <v/>
      </c>
      <c r="N5267" s="1" t="str">
        <f>IFERROR(VLOOKUP(A5267,SEM_20201201_20210416!A:F,6,FALSE),"")</f>
        <v/>
      </c>
      <c r="O5267" s="4" t="str">
        <f t="shared" si="414"/>
        <v/>
      </c>
      <c r="P5267" s="4" t="str">
        <f t="shared" si="415"/>
        <v/>
      </c>
    </row>
    <row r="5268" spans="1:16">
      <c r="A5268" s="3" t="s">
        <v>4812</v>
      </c>
      <c r="B5268">
        <v>1</v>
      </c>
      <c r="C5268">
        <v>0</v>
      </c>
      <c r="D5268" s="1">
        <v>0</v>
      </c>
      <c r="E5268" s="2">
        <v>10</v>
      </c>
      <c r="H5268" s="4" t="str">
        <f t="shared" si="411"/>
        <v/>
      </c>
      <c r="I5268" s="4" t="str">
        <f t="shared" si="412"/>
        <v/>
      </c>
      <c r="J5268" s="4" t="str">
        <f t="shared" si="413"/>
        <v/>
      </c>
      <c r="K5268" s="4" t="str">
        <f>IF(ISERROR(MATCH(A5268,SEM_20201201_20210416!A:A,0)),"","Y")</f>
        <v/>
      </c>
      <c r="L5268" s="4" t="str">
        <f>IF(K5268="Y",VLOOKUP($A5268,SEM_20201201_20210416!$A:$G,3,FALSE),"")</f>
        <v/>
      </c>
      <c r="M5268" s="4" t="str">
        <f>IF(K5268="Y",VLOOKUP($A5268,SEM_20201201_20210416!$A:$G,4,FALSE),"")</f>
        <v/>
      </c>
      <c r="N5268" s="1" t="str">
        <f>IFERROR(VLOOKUP(A5268,SEM_20201201_20210416!A:F,6,FALSE),"")</f>
        <v/>
      </c>
      <c r="O5268" s="4" t="str">
        <f t="shared" si="414"/>
        <v/>
      </c>
      <c r="P5268" s="4" t="str">
        <f t="shared" si="415"/>
        <v/>
      </c>
    </row>
    <row r="5269" spans="1:16">
      <c r="A5269" s="3" t="s">
        <v>4843</v>
      </c>
      <c r="B5269">
        <v>1</v>
      </c>
      <c r="C5269">
        <v>0</v>
      </c>
      <c r="D5269" s="1">
        <v>0</v>
      </c>
      <c r="E5269" s="2">
        <v>10</v>
      </c>
      <c r="H5269" s="4" t="str">
        <f t="shared" si="411"/>
        <v/>
      </c>
      <c r="I5269" s="4" t="str">
        <f t="shared" si="412"/>
        <v/>
      </c>
      <c r="J5269" s="4" t="str">
        <f t="shared" si="413"/>
        <v/>
      </c>
      <c r="K5269" s="4" t="str">
        <f>IF(ISERROR(MATCH(A5269,SEM_20201201_20210416!A:A,0)),"","Y")</f>
        <v/>
      </c>
      <c r="L5269" s="4" t="str">
        <f>IF(K5269="Y",VLOOKUP($A5269,SEM_20201201_20210416!$A:$G,3,FALSE),"")</f>
        <v/>
      </c>
      <c r="M5269" s="4" t="str">
        <f>IF(K5269="Y",VLOOKUP($A5269,SEM_20201201_20210416!$A:$G,4,FALSE),"")</f>
        <v/>
      </c>
      <c r="N5269" s="1" t="str">
        <f>IFERROR(VLOOKUP(A5269,SEM_20201201_20210416!A:F,6,FALSE),"")</f>
        <v/>
      </c>
      <c r="O5269" s="4" t="str">
        <f t="shared" si="414"/>
        <v/>
      </c>
      <c r="P5269" s="4" t="str">
        <f t="shared" si="415"/>
        <v/>
      </c>
    </row>
    <row r="5270" spans="1:16">
      <c r="A5270" s="3" t="s">
        <v>4844</v>
      </c>
      <c r="B5270">
        <v>1</v>
      </c>
      <c r="C5270">
        <v>0</v>
      </c>
      <c r="D5270" s="1">
        <v>0</v>
      </c>
      <c r="E5270" s="2">
        <v>10</v>
      </c>
      <c r="H5270" s="4" t="str">
        <f t="shared" si="411"/>
        <v/>
      </c>
      <c r="I5270" s="4" t="str">
        <f t="shared" si="412"/>
        <v/>
      </c>
      <c r="J5270" s="4" t="str">
        <f t="shared" si="413"/>
        <v/>
      </c>
      <c r="K5270" s="4" t="str">
        <f>IF(ISERROR(MATCH(A5270,SEM_20201201_20210416!A:A,0)),"","Y")</f>
        <v/>
      </c>
      <c r="L5270" s="4" t="str">
        <f>IF(K5270="Y",VLOOKUP($A5270,SEM_20201201_20210416!$A:$G,3,FALSE),"")</f>
        <v/>
      </c>
      <c r="M5270" s="4" t="str">
        <f>IF(K5270="Y",VLOOKUP($A5270,SEM_20201201_20210416!$A:$G,4,FALSE),"")</f>
        <v/>
      </c>
      <c r="N5270" s="1" t="str">
        <f>IFERROR(VLOOKUP(A5270,SEM_20201201_20210416!A:F,6,FALSE),"")</f>
        <v/>
      </c>
      <c r="O5270" s="4" t="str">
        <f t="shared" si="414"/>
        <v/>
      </c>
      <c r="P5270" s="4" t="str">
        <f t="shared" si="415"/>
        <v/>
      </c>
    </row>
    <row r="5271" spans="1:16">
      <c r="A5271" s="3" t="s">
        <v>4853</v>
      </c>
      <c r="B5271">
        <v>1</v>
      </c>
      <c r="C5271">
        <v>0</v>
      </c>
      <c r="D5271" s="1">
        <v>0</v>
      </c>
      <c r="E5271" s="2">
        <v>10</v>
      </c>
      <c r="H5271" s="4" t="str">
        <f t="shared" si="411"/>
        <v/>
      </c>
      <c r="I5271" s="4" t="str">
        <f t="shared" si="412"/>
        <v/>
      </c>
      <c r="J5271" s="4" t="str">
        <f t="shared" si="413"/>
        <v/>
      </c>
      <c r="K5271" s="4" t="str">
        <f>IF(ISERROR(MATCH(A5271,SEM_20201201_20210416!A:A,0)),"","Y")</f>
        <v/>
      </c>
      <c r="L5271" s="4" t="str">
        <f>IF(K5271="Y",VLOOKUP($A5271,SEM_20201201_20210416!$A:$G,3,FALSE),"")</f>
        <v/>
      </c>
      <c r="M5271" s="4" t="str">
        <f>IF(K5271="Y",VLOOKUP($A5271,SEM_20201201_20210416!$A:$G,4,FALSE),"")</f>
        <v/>
      </c>
      <c r="N5271" s="1" t="str">
        <f>IFERROR(VLOOKUP(A5271,SEM_20201201_20210416!A:F,6,FALSE),"")</f>
        <v/>
      </c>
      <c r="O5271" s="4" t="str">
        <f t="shared" si="414"/>
        <v/>
      </c>
      <c r="P5271" s="4" t="str">
        <f t="shared" si="415"/>
        <v/>
      </c>
    </row>
    <row r="5272" spans="1:16">
      <c r="A5272" s="3" t="s">
        <v>4855</v>
      </c>
      <c r="B5272">
        <v>1</v>
      </c>
      <c r="C5272">
        <v>0</v>
      </c>
      <c r="D5272" s="1">
        <v>0</v>
      </c>
      <c r="E5272" s="2">
        <v>10</v>
      </c>
      <c r="H5272" s="4" t="str">
        <f t="shared" si="411"/>
        <v/>
      </c>
      <c r="I5272" s="4" t="str">
        <f t="shared" si="412"/>
        <v/>
      </c>
      <c r="J5272" s="4" t="str">
        <f t="shared" si="413"/>
        <v/>
      </c>
      <c r="K5272" s="4" t="str">
        <f>IF(ISERROR(MATCH(A5272,SEM_20201201_20210416!A:A,0)),"","Y")</f>
        <v/>
      </c>
      <c r="L5272" s="4" t="str">
        <f>IF(K5272="Y",VLOOKUP($A5272,SEM_20201201_20210416!$A:$G,3,FALSE),"")</f>
        <v/>
      </c>
      <c r="M5272" s="4" t="str">
        <f>IF(K5272="Y",VLOOKUP($A5272,SEM_20201201_20210416!$A:$G,4,FALSE),"")</f>
        <v/>
      </c>
      <c r="N5272" s="1" t="str">
        <f>IFERROR(VLOOKUP(A5272,SEM_20201201_20210416!A:F,6,FALSE),"")</f>
        <v/>
      </c>
      <c r="O5272" s="4" t="str">
        <f t="shared" si="414"/>
        <v/>
      </c>
      <c r="P5272" s="4" t="str">
        <f t="shared" si="415"/>
        <v/>
      </c>
    </row>
    <row r="5273" spans="1:16">
      <c r="A5273" s="3" t="s">
        <v>4876</v>
      </c>
      <c r="B5273">
        <v>1</v>
      </c>
      <c r="C5273">
        <v>0</v>
      </c>
      <c r="D5273" s="1">
        <v>0</v>
      </c>
      <c r="E5273" s="2">
        <v>10</v>
      </c>
      <c r="H5273" s="4" t="str">
        <f t="shared" si="411"/>
        <v/>
      </c>
      <c r="I5273" s="4" t="str">
        <f t="shared" si="412"/>
        <v/>
      </c>
      <c r="J5273" s="4" t="str">
        <f t="shared" si="413"/>
        <v/>
      </c>
      <c r="K5273" s="4" t="str">
        <f>IF(ISERROR(MATCH(A5273,SEM_20201201_20210416!A:A,0)),"","Y")</f>
        <v/>
      </c>
      <c r="L5273" s="4" t="str">
        <f>IF(K5273="Y",VLOOKUP($A5273,SEM_20201201_20210416!$A:$G,3,FALSE),"")</f>
        <v/>
      </c>
      <c r="M5273" s="4" t="str">
        <f>IF(K5273="Y",VLOOKUP($A5273,SEM_20201201_20210416!$A:$G,4,FALSE),"")</f>
        <v/>
      </c>
      <c r="N5273" s="1" t="str">
        <f>IFERROR(VLOOKUP(A5273,SEM_20201201_20210416!A:F,6,FALSE),"")</f>
        <v/>
      </c>
      <c r="O5273" s="4" t="str">
        <f t="shared" si="414"/>
        <v/>
      </c>
      <c r="P5273" s="4" t="str">
        <f t="shared" si="415"/>
        <v/>
      </c>
    </row>
    <row r="5274" spans="1:16">
      <c r="A5274" s="3" t="s">
        <v>4880</v>
      </c>
      <c r="B5274">
        <v>1</v>
      </c>
      <c r="C5274">
        <v>0</v>
      </c>
      <c r="D5274" s="1">
        <v>0</v>
      </c>
      <c r="E5274" s="2">
        <v>10</v>
      </c>
      <c r="H5274" s="4" t="str">
        <f t="shared" si="411"/>
        <v/>
      </c>
      <c r="I5274" s="4" t="str">
        <f t="shared" si="412"/>
        <v/>
      </c>
      <c r="J5274" s="4" t="str">
        <f t="shared" si="413"/>
        <v/>
      </c>
      <c r="K5274" s="4" t="str">
        <f>IF(ISERROR(MATCH(A5274,SEM_20201201_20210416!A:A,0)),"","Y")</f>
        <v/>
      </c>
      <c r="L5274" s="4" t="str">
        <f>IF(K5274="Y",VLOOKUP($A5274,SEM_20201201_20210416!$A:$G,3,FALSE),"")</f>
        <v/>
      </c>
      <c r="M5274" s="4" t="str">
        <f>IF(K5274="Y",VLOOKUP($A5274,SEM_20201201_20210416!$A:$G,4,FALSE),"")</f>
        <v/>
      </c>
      <c r="N5274" s="1" t="str">
        <f>IFERROR(VLOOKUP(A5274,SEM_20201201_20210416!A:F,6,FALSE),"")</f>
        <v/>
      </c>
      <c r="O5274" s="4" t="str">
        <f t="shared" si="414"/>
        <v/>
      </c>
      <c r="P5274" s="4" t="str">
        <f t="shared" si="415"/>
        <v/>
      </c>
    </row>
    <row r="5275" spans="1:16">
      <c r="A5275" s="3" t="s">
        <v>4905</v>
      </c>
      <c r="B5275">
        <v>1</v>
      </c>
      <c r="C5275">
        <v>0</v>
      </c>
      <c r="D5275" s="1">
        <v>0</v>
      </c>
      <c r="E5275" s="2">
        <v>10</v>
      </c>
      <c r="H5275" s="4" t="str">
        <f t="shared" si="411"/>
        <v/>
      </c>
      <c r="I5275" s="4" t="str">
        <f t="shared" si="412"/>
        <v/>
      </c>
      <c r="J5275" s="4" t="str">
        <f t="shared" si="413"/>
        <v/>
      </c>
      <c r="K5275" s="4" t="str">
        <f>IF(ISERROR(MATCH(A5275,SEM_20201201_20210416!A:A,0)),"","Y")</f>
        <v/>
      </c>
      <c r="L5275" s="4" t="str">
        <f>IF(K5275="Y",VLOOKUP($A5275,SEM_20201201_20210416!$A:$G,3,FALSE),"")</f>
        <v/>
      </c>
      <c r="M5275" s="4" t="str">
        <f>IF(K5275="Y",VLOOKUP($A5275,SEM_20201201_20210416!$A:$G,4,FALSE),"")</f>
        <v/>
      </c>
      <c r="N5275" s="1" t="str">
        <f>IFERROR(VLOOKUP(A5275,SEM_20201201_20210416!A:F,6,FALSE),"")</f>
        <v/>
      </c>
      <c r="O5275" s="4" t="str">
        <f t="shared" si="414"/>
        <v/>
      </c>
      <c r="P5275" s="4" t="str">
        <f t="shared" si="415"/>
        <v/>
      </c>
    </row>
    <row r="5276" spans="1:16">
      <c r="A5276" s="3" t="s">
        <v>4931</v>
      </c>
      <c r="B5276">
        <v>1</v>
      </c>
      <c r="C5276">
        <v>0</v>
      </c>
      <c r="D5276" s="1">
        <v>0</v>
      </c>
      <c r="E5276" s="2">
        <v>10</v>
      </c>
      <c r="H5276" s="4" t="str">
        <f t="shared" si="411"/>
        <v/>
      </c>
      <c r="I5276" s="4" t="str">
        <f t="shared" si="412"/>
        <v/>
      </c>
      <c r="J5276" s="4" t="str">
        <f t="shared" si="413"/>
        <v/>
      </c>
      <c r="K5276" s="4" t="str">
        <f>IF(ISERROR(MATCH(A5276,SEM_20201201_20210416!A:A,0)),"","Y")</f>
        <v/>
      </c>
      <c r="L5276" s="4" t="str">
        <f>IF(K5276="Y",VLOOKUP($A5276,SEM_20201201_20210416!$A:$G,3,FALSE),"")</f>
        <v/>
      </c>
      <c r="M5276" s="4" t="str">
        <f>IF(K5276="Y",VLOOKUP($A5276,SEM_20201201_20210416!$A:$G,4,FALSE),"")</f>
        <v/>
      </c>
      <c r="N5276" s="1" t="str">
        <f>IFERROR(VLOOKUP(A5276,SEM_20201201_20210416!A:F,6,FALSE),"")</f>
        <v/>
      </c>
      <c r="O5276" s="4" t="str">
        <f t="shared" si="414"/>
        <v/>
      </c>
      <c r="P5276" s="4" t="str">
        <f t="shared" si="415"/>
        <v/>
      </c>
    </row>
    <row r="5277" spans="1:16">
      <c r="A5277" s="3" t="s">
        <v>4936</v>
      </c>
      <c r="B5277">
        <v>1</v>
      </c>
      <c r="C5277">
        <v>0</v>
      </c>
      <c r="D5277" s="1">
        <v>0</v>
      </c>
      <c r="E5277" s="2">
        <v>10</v>
      </c>
      <c r="H5277" s="4" t="str">
        <f t="shared" si="411"/>
        <v/>
      </c>
      <c r="I5277" s="4" t="str">
        <f t="shared" si="412"/>
        <v/>
      </c>
      <c r="J5277" s="4" t="str">
        <f t="shared" si="413"/>
        <v/>
      </c>
      <c r="K5277" s="4" t="str">
        <f>IF(ISERROR(MATCH(A5277,SEM_20201201_20210416!A:A,0)),"","Y")</f>
        <v/>
      </c>
      <c r="L5277" s="4" t="str">
        <f>IF(K5277="Y",VLOOKUP($A5277,SEM_20201201_20210416!$A:$G,3,FALSE),"")</f>
        <v/>
      </c>
      <c r="M5277" s="4" t="str">
        <f>IF(K5277="Y",VLOOKUP($A5277,SEM_20201201_20210416!$A:$G,4,FALSE),"")</f>
        <v/>
      </c>
      <c r="N5277" s="1" t="str">
        <f>IFERROR(VLOOKUP(A5277,SEM_20201201_20210416!A:F,6,FALSE),"")</f>
        <v/>
      </c>
      <c r="O5277" s="4" t="str">
        <f t="shared" si="414"/>
        <v/>
      </c>
      <c r="P5277" s="4" t="str">
        <f t="shared" si="415"/>
        <v/>
      </c>
    </row>
    <row r="5278" spans="1:16">
      <c r="A5278" s="3" t="s">
        <v>5028</v>
      </c>
      <c r="B5278">
        <v>1</v>
      </c>
      <c r="C5278">
        <v>0</v>
      </c>
      <c r="D5278" s="1">
        <v>0</v>
      </c>
      <c r="E5278" s="2">
        <v>10</v>
      </c>
      <c r="H5278" s="4" t="str">
        <f t="shared" si="411"/>
        <v/>
      </c>
      <c r="I5278" s="4" t="str">
        <f t="shared" si="412"/>
        <v/>
      </c>
      <c r="J5278" s="4" t="str">
        <f t="shared" si="413"/>
        <v/>
      </c>
      <c r="K5278" s="4" t="str">
        <f>IF(ISERROR(MATCH(A5278,SEM_20201201_20210416!A:A,0)),"","Y")</f>
        <v/>
      </c>
      <c r="L5278" s="4" t="str">
        <f>IF(K5278="Y",VLOOKUP($A5278,SEM_20201201_20210416!$A:$G,3,FALSE),"")</f>
        <v/>
      </c>
      <c r="M5278" s="4" t="str">
        <f>IF(K5278="Y",VLOOKUP($A5278,SEM_20201201_20210416!$A:$G,4,FALSE),"")</f>
        <v/>
      </c>
      <c r="N5278" s="1" t="str">
        <f>IFERROR(VLOOKUP(A5278,SEM_20201201_20210416!A:F,6,FALSE),"")</f>
        <v/>
      </c>
      <c r="O5278" s="4" t="str">
        <f t="shared" si="414"/>
        <v/>
      </c>
      <c r="P5278" s="4" t="str">
        <f t="shared" si="415"/>
        <v/>
      </c>
    </row>
    <row r="5279" spans="1:16">
      <c r="A5279" s="3" t="s">
        <v>5041</v>
      </c>
      <c r="B5279">
        <v>1</v>
      </c>
      <c r="C5279">
        <v>0</v>
      </c>
      <c r="D5279" s="1">
        <v>0</v>
      </c>
      <c r="E5279" s="2">
        <v>10</v>
      </c>
      <c r="H5279" s="4" t="str">
        <f t="shared" si="411"/>
        <v/>
      </c>
      <c r="I5279" s="4" t="str">
        <f t="shared" si="412"/>
        <v/>
      </c>
      <c r="J5279" s="4" t="str">
        <f t="shared" si="413"/>
        <v/>
      </c>
      <c r="K5279" s="4" t="str">
        <f>IF(ISERROR(MATCH(A5279,SEM_20201201_20210416!A:A,0)),"","Y")</f>
        <v/>
      </c>
      <c r="L5279" s="4" t="str">
        <f>IF(K5279="Y",VLOOKUP($A5279,SEM_20201201_20210416!$A:$G,3,FALSE),"")</f>
        <v/>
      </c>
      <c r="M5279" s="4" t="str">
        <f>IF(K5279="Y",VLOOKUP($A5279,SEM_20201201_20210416!$A:$G,4,FALSE),"")</f>
        <v/>
      </c>
      <c r="N5279" s="1" t="str">
        <f>IFERROR(VLOOKUP(A5279,SEM_20201201_20210416!A:F,6,FALSE),"")</f>
        <v/>
      </c>
      <c r="O5279" s="4" t="str">
        <f t="shared" si="414"/>
        <v/>
      </c>
      <c r="P5279" s="4" t="str">
        <f t="shared" si="415"/>
        <v/>
      </c>
    </row>
    <row r="5280" spans="1:16">
      <c r="A5280" s="3" t="s">
        <v>5063</v>
      </c>
      <c r="B5280">
        <v>1</v>
      </c>
      <c r="C5280">
        <v>0</v>
      </c>
      <c r="D5280" s="1">
        <v>0</v>
      </c>
      <c r="E5280" s="2">
        <v>10</v>
      </c>
      <c r="H5280" s="4" t="str">
        <f t="shared" si="411"/>
        <v/>
      </c>
      <c r="I5280" s="4" t="str">
        <f t="shared" si="412"/>
        <v/>
      </c>
      <c r="J5280" s="4" t="str">
        <f t="shared" si="413"/>
        <v/>
      </c>
      <c r="K5280" s="4" t="str">
        <f>IF(ISERROR(MATCH(A5280,SEM_20201201_20210416!A:A,0)),"","Y")</f>
        <v/>
      </c>
      <c r="L5280" s="4" t="str">
        <f>IF(K5280="Y",VLOOKUP($A5280,SEM_20201201_20210416!$A:$G,3,FALSE),"")</f>
        <v/>
      </c>
      <c r="M5280" s="4" t="str">
        <f>IF(K5280="Y",VLOOKUP($A5280,SEM_20201201_20210416!$A:$G,4,FALSE),"")</f>
        <v/>
      </c>
      <c r="N5280" s="1" t="str">
        <f>IFERROR(VLOOKUP(A5280,SEM_20201201_20210416!A:F,6,FALSE),"")</f>
        <v/>
      </c>
      <c r="O5280" s="4" t="str">
        <f t="shared" si="414"/>
        <v/>
      </c>
      <c r="P5280" s="4" t="str">
        <f t="shared" si="415"/>
        <v/>
      </c>
    </row>
    <row r="5281" spans="1:16">
      <c r="A5281" s="3" t="s">
        <v>5064</v>
      </c>
      <c r="B5281">
        <v>1</v>
      </c>
      <c r="C5281">
        <v>0</v>
      </c>
      <c r="D5281" s="1">
        <v>0</v>
      </c>
      <c r="E5281" s="2">
        <v>10</v>
      </c>
      <c r="H5281" s="4" t="str">
        <f t="shared" si="411"/>
        <v/>
      </c>
      <c r="I5281" s="4" t="str">
        <f t="shared" si="412"/>
        <v/>
      </c>
      <c r="J5281" s="4" t="str">
        <f t="shared" si="413"/>
        <v/>
      </c>
      <c r="K5281" s="4" t="str">
        <f>IF(ISERROR(MATCH(A5281,SEM_20201201_20210416!A:A,0)),"","Y")</f>
        <v/>
      </c>
      <c r="L5281" s="4" t="str">
        <f>IF(K5281="Y",VLOOKUP($A5281,SEM_20201201_20210416!$A:$G,3,FALSE),"")</f>
        <v/>
      </c>
      <c r="M5281" s="4" t="str">
        <f>IF(K5281="Y",VLOOKUP($A5281,SEM_20201201_20210416!$A:$G,4,FALSE),"")</f>
        <v/>
      </c>
      <c r="N5281" s="1" t="str">
        <f>IFERROR(VLOOKUP(A5281,SEM_20201201_20210416!A:F,6,FALSE),"")</f>
        <v/>
      </c>
      <c r="O5281" s="4" t="str">
        <f t="shared" si="414"/>
        <v/>
      </c>
      <c r="P5281" s="4" t="str">
        <f t="shared" si="415"/>
        <v/>
      </c>
    </row>
    <row r="5282" spans="1:16">
      <c r="A5282" s="3" t="s">
        <v>5067</v>
      </c>
      <c r="B5282">
        <v>1</v>
      </c>
      <c r="C5282">
        <v>0</v>
      </c>
      <c r="D5282" s="1">
        <v>0</v>
      </c>
      <c r="E5282" s="2">
        <v>10</v>
      </c>
      <c r="H5282" s="4" t="str">
        <f t="shared" si="411"/>
        <v/>
      </c>
      <c r="I5282" s="4" t="str">
        <f t="shared" si="412"/>
        <v/>
      </c>
      <c r="J5282" s="4" t="str">
        <f t="shared" si="413"/>
        <v/>
      </c>
      <c r="K5282" s="4" t="str">
        <f>IF(ISERROR(MATCH(A5282,SEM_20201201_20210416!A:A,0)),"","Y")</f>
        <v/>
      </c>
      <c r="L5282" s="4" t="str">
        <f>IF(K5282="Y",VLOOKUP($A5282,SEM_20201201_20210416!$A:$G,3,FALSE),"")</f>
        <v/>
      </c>
      <c r="M5282" s="4" t="str">
        <f>IF(K5282="Y",VLOOKUP($A5282,SEM_20201201_20210416!$A:$G,4,FALSE),"")</f>
        <v/>
      </c>
      <c r="N5282" s="1" t="str">
        <f>IFERROR(VLOOKUP(A5282,SEM_20201201_20210416!A:F,6,FALSE),"")</f>
        <v/>
      </c>
      <c r="O5282" s="4" t="str">
        <f t="shared" si="414"/>
        <v/>
      </c>
      <c r="P5282" s="4" t="str">
        <f t="shared" si="415"/>
        <v/>
      </c>
    </row>
    <row r="5283" spans="1:16">
      <c r="A5283" s="3" t="s">
        <v>5085</v>
      </c>
      <c r="B5283">
        <v>1</v>
      </c>
      <c r="C5283">
        <v>0</v>
      </c>
      <c r="D5283" s="1">
        <v>0</v>
      </c>
      <c r="E5283" s="2">
        <v>10</v>
      </c>
      <c r="H5283" s="4" t="str">
        <f t="shared" si="411"/>
        <v/>
      </c>
      <c r="I5283" s="4" t="str">
        <f t="shared" si="412"/>
        <v/>
      </c>
      <c r="J5283" s="4" t="str">
        <f t="shared" si="413"/>
        <v/>
      </c>
      <c r="K5283" s="4" t="str">
        <f>IF(ISERROR(MATCH(A5283,SEM_20201201_20210416!A:A,0)),"","Y")</f>
        <v/>
      </c>
      <c r="L5283" s="4" t="str">
        <f>IF(K5283="Y",VLOOKUP($A5283,SEM_20201201_20210416!$A:$G,3,FALSE),"")</f>
        <v/>
      </c>
      <c r="M5283" s="4" t="str">
        <f>IF(K5283="Y",VLOOKUP($A5283,SEM_20201201_20210416!$A:$G,4,FALSE),"")</f>
        <v/>
      </c>
      <c r="N5283" s="1" t="str">
        <f>IFERROR(VLOOKUP(A5283,SEM_20201201_20210416!A:F,6,FALSE),"")</f>
        <v/>
      </c>
      <c r="O5283" s="4" t="str">
        <f t="shared" si="414"/>
        <v/>
      </c>
      <c r="P5283" s="4" t="str">
        <f t="shared" si="415"/>
        <v/>
      </c>
    </row>
    <row r="5284" spans="1:16">
      <c r="A5284" s="3" t="s">
        <v>5086</v>
      </c>
      <c r="B5284">
        <v>1</v>
      </c>
      <c r="C5284">
        <v>0</v>
      </c>
      <c r="D5284" s="1">
        <v>0</v>
      </c>
      <c r="E5284" s="2">
        <v>10</v>
      </c>
      <c r="H5284" s="4" t="str">
        <f t="shared" si="411"/>
        <v/>
      </c>
      <c r="I5284" s="4" t="str">
        <f t="shared" si="412"/>
        <v/>
      </c>
      <c r="J5284" s="4" t="str">
        <f t="shared" si="413"/>
        <v/>
      </c>
      <c r="K5284" s="4" t="str">
        <f>IF(ISERROR(MATCH(A5284,SEM_20201201_20210416!A:A,0)),"","Y")</f>
        <v/>
      </c>
      <c r="L5284" s="4" t="str">
        <f>IF(K5284="Y",VLOOKUP($A5284,SEM_20201201_20210416!$A:$G,3,FALSE),"")</f>
        <v/>
      </c>
      <c r="M5284" s="4" t="str">
        <f>IF(K5284="Y",VLOOKUP($A5284,SEM_20201201_20210416!$A:$G,4,FALSE),"")</f>
        <v/>
      </c>
      <c r="N5284" s="1" t="str">
        <f>IFERROR(VLOOKUP(A5284,SEM_20201201_20210416!A:F,6,FALSE),"")</f>
        <v/>
      </c>
      <c r="O5284" s="4" t="str">
        <f t="shared" si="414"/>
        <v/>
      </c>
      <c r="P5284" s="4" t="str">
        <f t="shared" si="415"/>
        <v/>
      </c>
    </row>
    <row r="5285" spans="1:16">
      <c r="A5285" s="3" t="s">
        <v>5128</v>
      </c>
      <c r="B5285">
        <v>1</v>
      </c>
      <c r="C5285">
        <v>0</v>
      </c>
      <c r="D5285" s="1">
        <v>0</v>
      </c>
      <c r="E5285" s="2">
        <v>10</v>
      </c>
      <c r="H5285" s="4" t="str">
        <f t="shared" si="411"/>
        <v/>
      </c>
      <c r="I5285" s="4" t="str">
        <f t="shared" si="412"/>
        <v/>
      </c>
      <c r="J5285" s="4" t="str">
        <f t="shared" si="413"/>
        <v/>
      </c>
      <c r="K5285" s="4" t="str">
        <f>IF(ISERROR(MATCH(A5285,SEM_20201201_20210416!A:A,0)),"","Y")</f>
        <v/>
      </c>
      <c r="L5285" s="4" t="str">
        <f>IF(K5285="Y",VLOOKUP($A5285,SEM_20201201_20210416!$A:$G,3,FALSE),"")</f>
        <v/>
      </c>
      <c r="M5285" s="4" t="str">
        <f>IF(K5285="Y",VLOOKUP($A5285,SEM_20201201_20210416!$A:$G,4,FALSE),"")</f>
        <v/>
      </c>
      <c r="N5285" s="1" t="str">
        <f>IFERROR(VLOOKUP(A5285,SEM_20201201_20210416!A:F,6,FALSE),"")</f>
        <v/>
      </c>
      <c r="O5285" s="4" t="str">
        <f t="shared" si="414"/>
        <v/>
      </c>
      <c r="P5285" s="4" t="str">
        <f t="shared" si="415"/>
        <v/>
      </c>
    </row>
    <row r="5286" spans="1:16">
      <c r="A5286" s="3" t="s">
        <v>5157</v>
      </c>
      <c r="B5286">
        <v>1</v>
      </c>
      <c r="C5286">
        <v>0</v>
      </c>
      <c r="D5286" s="1">
        <v>0</v>
      </c>
      <c r="E5286" s="2">
        <v>10</v>
      </c>
      <c r="H5286" s="4" t="str">
        <f t="shared" si="411"/>
        <v/>
      </c>
      <c r="I5286" s="4" t="str">
        <f t="shared" si="412"/>
        <v/>
      </c>
      <c r="J5286" s="4" t="str">
        <f t="shared" si="413"/>
        <v/>
      </c>
      <c r="K5286" s="4" t="str">
        <f>IF(ISERROR(MATCH(A5286,SEM_20201201_20210416!A:A,0)),"","Y")</f>
        <v/>
      </c>
      <c r="L5286" s="4" t="str">
        <f>IF(K5286="Y",VLOOKUP($A5286,SEM_20201201_20210416!$A:$G,3,FALSE),"")</f>
        <v/>
      </c>
      <c r="M5286" s="4" t="str">
        <f>IF(K5286="Y",VLOOKUP($A5286,SEM_20201201_20210416!$A:$G,4,FALSE),"")</f>
        <v/>
      </c>
      <c r="N5286" s="1" t="str">
        <f>IFERROR(VLOOKUP(A5286,SEM_20201201_20210416!A:F,6,FALSE),"")</f>
        <v/>
      </c>
      <c r="O5286" s="4" t="str">
        <f t="shared" si="414"/>
        <v/>
      </c>
      <c r="P5286" s="4" t="str">
        <f t="shared" si="415"/>
        <v/>
      </c>
    </row>
    <row r="5287" spans="1:16">
      <c r="A5287" s="3" t="s">
        <v>5189</v>
      </c>
      <c r="B5287">
        <v>1</v>
      </c>
      <c r="C5287">
        <v>0</v>
      </c>
      <c r="D5287" s="1">
        <v>0</v>
      </c>
      <c r="E5287" s="2">
        <v>10</v>
      </c>
      <c r="H5287" s="4" t="str">
        <f t="shared" si="411"/>
        <v/>
      </c>
      <c r="I5287" s="4" t="str">
        <f t="shared" si="412"/>
        <v/>
      </c>
      <c r="J5287" s="4" t="str">
        <f t="shared" si="413"/>
        <v/>
      </c>
      <c r="K5287" s="4" t="str">
        <f>IF(ISERROR(MATCH(A5287,SEM_20201201_20210416!A:A,0)),"","Y")</f>
        <v/>
      </c>
      <c r="L5287" s="4" t="str">
        <f>IF(K5287="Y",VLOOKUP($A5287,SEM_20201201_20210416!$A:$G,3,FALSE),"")</f>
        <v/>
      </c>
      <c r="M5287" s="4" t="str">
        <f>IF(K5287="Y",VLOOKUP($A5287,SEM_20201201_20210416!$A:$G,4,FALSE),"")</f>
        <v/>
      </c>
      <c r="N5287" s="1" t="str">
        <f>IFERROR(VLOOKUP(A5287,SEM_20201201_20210416!A:F,6,FALSE),"")</f>
        <v/>
      </c>
      <c r="O5287" s="4" t="str">
        <f t="shared" si="414"/>
        <v/>
      </c>
      <c r="P5287" s="4" t="str">
        <f t="shared" si="415"/>
        <v/>
      </c>
    </row>
    <row r="5288" spans="1:16">
      <c r="A5288" s="3" t="s">
        <v>5195</v>
      </c>
      <c r="B5288">
        <v>1</v>
      </c>
      <c r="C5288">
        <v>0</v>
      </c>
      <c r="D5288" s="1">
        <v>0</v>
      </c>
      <c r="E5288" s="2">
        <v>10</v>
      </c>
      <c r="H5288" s="4" t="str">
        <f t="shared" si="411"/>
        <v/>
      </c>
      <c r="I5288" s="4" t="str">
        <f t="shared" si="412"/>
        <v/>
      </c>
      <c r="J5288" s="4" t="str">
        <f t="shared" si="413"/>
        <v/>
      </c>
      <c r="K5288" s="4" t="str">
        <f>IF(ISERROR(MATCH(A5288,SEM_20201201_20210416!A:A,0)),"","Y")</f>
        <v/>
      </c>
      <c r="L5288" s="4" t="str">
        <f>IF(K5288="Y",VLOOKUP($A5288,SEM_20201201_20210416!$A:$G,3,FALSE),"")</f>
        <v/>
      </c>
      <c r="M5288" s="4" t="str">
        <f>IF(K5288="Y",VLOOKUP($A5288,SEM_20201201_20210416!$A:$G,4,FALSE),"")</f>
        <v/>
      </c>
      <c r="N5288" s="1" t="str">
        <f>IFERROR(VLOOKUP(A5288,SEM_20201201_20210416!A:F,6,FALSE),"")</f>
        <v/>
      </c>
      <c r="O5288" s="4" t="str">
        <f t="shared" si="414"/>
        <v/>
      </c>
      <c r="P5288" s="4" t="str">
        <f t="shared" si="415"/>
        <v/>
      </c>
    </row>
    <row r="5289" spans="1:16">
      <c r="A5289" s="3" t="s">
        <v>5216</v>
      </c>
      <c r="B5289">
        <v>1</v>
      </c>
      <c r="C5289">
        <v>0</v>
      </c>
      <c r="D5289" s="1">
        <v>0</v>
      </c>
      <c r="E5289" s="2">
        <v>10</v>
      </c>
      <c r="H5289" s="4" t="str">
        <f t="shared" si="411"/>
        <v/>
      </c>
      <c r="I5289" s="4" t="str">
        <f t="shared" si="412"/>
        <v/>
      </c>
      <c r="J5289" s="4" t="str">
        <f t="shared" si="413"/>
        <v/>
      </c>
      <c r="K5289" s="4" t="str">
        <f>IF(ISERROR(MATCH(A5289,SEM_20201201_20210416!A:A,0)),"","Y")</f>
        <v/>
      </c>
      <c r="L5289" s="4" t="str">
        <f>IF(K5289="Y",VLOOKUP($A5289,SEM_20201201_20210416!$A:$G,3,FALSE),"")</f>
        <v/>
      </c>
      <c r="M5289" s="4" t="str">
        <f>IF(K5289="Y",VLOOKUP($A5289,SEM_20201201_20210416!$A:$G,4,FALSE),"")</f>
        <v/>
      </c>
      <c r="N5289" s="1" t="str">
        <f>IFERROR(VLOOKUP(A5289,SEM_20201201_20210416!A:F,6,FALSE),"")</f>
        <v/>
      </c>
      <c r="O5289" s="4" t="str">
        <f t="shared" si="414"/>
        <v/>
      </c>
      <c r="P5289" s="4" t="str">
        <f t="shared" si="415"/>
        <v/>
      </c>
    </row>
    <row r="5290" spans="1:16">
      <c r="A5290" s="3" t="s">
        <v>5229</v>
      </c>
      <c r="B5290">
        <v>1</v>
      </c>
      <c r="C5290">
        <v>0</v>
      </c>
      <c r="D5290" s="1">
        <v>0</v>
      </c>
      <c r="E5290" s="2">
        <v>10</v>
      </c>
      <c r="H5290" s="4" t="str">
        <f t="shared" si="411"/>
        <v/>
      </c>
      <c r="I5290" s="4" t="str">
        <f t="shared" si="412"/>
        <v/>
      </c>
      <c r="J5290" s="4" t="str">
        <f t="shared" si="413"/>
        <v/>
      </c>
      <c r="K5290" s="4" t="str">
        <f>IF(ISERROR(MATCH(A5290,SEM_20201201_20210416!A:A,0)),"","Y")</f>
        <v/>
      </c>
      <c r="L5290" s="4" t="str">
        <f>IF(K5290="Y",VLOOKUP($A5290,SEM_20201201_20210416!$A:$G,3,FALSE),"")</f>
        <v/>
      </c>
      <c r="M5290" s="4" t="str">
        <f>IF(K5290="Y",VLOOKUP($A5290,SEM_20201201_20210416!$A:$G,4,FALSE),"")</f>
        <v/>
      </c>
      <c r="N5290" s="1" t="str">
        <f>IFERROR(VLOOKUP(A5290,SEM_20201201_20210416!A:F,6,FALSE),"")</f>
        <v/>
      </c>
      <c r="O5290" s="4" t="str">
        <f t="shared" si="414"/>
        <v/>
      </c>
      <c r="P5290" s="4" t="str">
        <f t="shared" si="415"/>
        <v/>
      </c>
    </row>
    <row r="5291" spans="1:16">
      <c r="A5291" s="3" t="s">
        <v>5241</v>
      </c>
      <c r="B5291">
        <v>1</v>
      </c>
      <c r="C5291">
        <v>0</v>
      </c>
      <c r="D5291" s="1">
        <v>0</v>
      </c>
      <c r="E5291" s="2">
        <v>10</v>
      </c>
      <c r="H5291" s="4" t="str">
        <f t="shared" si="411"/>
        <v/>
      </c>
      <c r="I5291" s="4" t="str">
        <f t="shared" si="412"/>
        <v/>
      </c>
      <c r="J5291" s="4" t="str">
        <f t="shared" si="413"/>
        <v/>
      </c>
      <c r="K5291" s="4" t="str">
        <f>IF(ISERROR(MATCH(A5291,SEM_20201201_20210416!A:A,0)),"","Y")</f>
        <v/>
      </c>
      <c r="L5291" s="4" t="str">
        <f>IF(K5291="Y",VLOOKUP($A5291,SEM_20201201_20210416!$A:$G,3,FALSE),"")</f>
        <v/>
      </c>
      <c r="M5291" s="4" t="str">
        <f>IF(K5291="Y",VLOOKUP($A5291,SEM_20201201_20210416!$A:$G,4,FALSE),"")</f>
        <v/>
      </c>
      <c r="N5291" s="1" t="str">
        <f>IFERROR(VLOOKUP(A5291,SEM_20201201_20210416!A:F,6,FALSE),"")</f>
        <v/>
      </c>
      <c r="O5291" s="4" t="str">
        <f t="shared" si="414"/>
        <v/>
      </c>
      <c r="P5291" s="4" t="str">
        <f t="shared" si="415"/>
        <v/>
      </c>
    </row>
    <row r="5292" spans="1:16">
      <c r="A5292" s="3" t="s">
        <v>5252</v>
      </c>
      <c r="B5292">
        <v>1</v>
      </c>
      <c r="C5292">
        <v>0</v>
      </c>
      <c r="D5292" s="1">
        <v>0</v>
      </c>
      <c r="E5292" s="2">
        <v>10</v>
      </c>
      <c r="H5292" s="4" t="str">
        <f t="shared" si="411"/>
        <v/>
      </c>
      <c r="I5292" s="4" t="str">
        <f t="shared" si="412"/>
        <v/>
      </c>
      <c r="J5292" s="4" t="str">
        <f t="shared" si="413"/>
        <v/>
      </c>
      <c r="K5292" s="4" t="str">
        <f>IF(ISERROR(MATCH(A5292,SEM_20201201_20210416!A:A,0)),"","Y")</f>
        <v/>
      </c>
      <c r="L5292" s="4" t="str">
        <f>IF(K5292="Y",VLOOKUP($A5292,SEM_20201201_20210416!$A:$G,3,FALSE),"")</f>
        <v/>
      </c>
      <c r="M5292" s="4" t="str">
        <f>IF(K5292="Y",VLOOKUP($A5292,SEM_20201201_20210416!$A:$G,4,FALSE),"")</f>
        <v/>
      </c>
      <c r="N5292" s="1" t="str">
        <f>IFERROR(VLOOKUP(A5292,SEM_20201201_20210416!A:F,6,FALSE),"")</f>
        <v/>
      </c>
      <c r="O5292" s="4" t="str">
        <f t="shared" si="414"/>
        <v/>
      </c>
      <c r="P5292" s="4" t="str">
        <f t="shared" si="415"/>
        <v/>
      </c>
    </row>
    <row r="5293" spans="1:16">
      <c r="A5293" s="3" t="s">
        <v>5286</v>
      </c>
      <c r="B5293">
        <v>1</v>
      </c>
      <c r="C5293">
        <v>0</v>
      </c>
      <c r="D5293" s="1">
        <v>0</v>
      </c>
      <c r="E5293" s="2">
        <v>10</v>
      </c>
      <c r="H5293" s="4" t="str">
        <f t="shared" si="411"/>
        <v/>
      </c>
      <c r="I5293" s="4" t="str">
        <f t="shared" si="412"/>
        <v/>
      </c>
      <c r="J5293" s="4" t="str">
        <f t="shared" si="413"/>
        <v/>
      </c>
      <c r="K5293" s="4" t="str">
        <f>IF(ISERROR(MATCH(A5293,SEM_20201201_20210416!A:A,0)),"","Y")</f>
        <v/>
      </c>
      <c r="L5293" s="4" t="str">
        <f>IF(K5293="Y",VLOOKUP($A5293,SEM_20201201_20210416!$A:$G,3,FALSE),"")</f>
        <v/>
      </c>
      <c r="M5293" s="4" t="str">
        <f>IF(K5293="Y",VLOOKUP($A5293,SEM_20201201_20210416!$A:$G,4,FALSE),"")</f>
        <v/>
      </c>
      <c r="N5293" s="1" t="str">
        <f>IFERROR(VLOOKUP(A5293,SEM_20201201_20210416!A:F,6,FALSE),"")</f>
        <v/>
      </c>
      <c r="O5293" s="4" t="str">
        <f t="shared" si="414"/>
        <v/>
      </c>
      <c r="P5293" s="4" t="str">
        <f t="shared" si="415"/>
        <v/>
      </c>
    </row>
    <row r="5294" spans="1:16">
      <c r="A5294" s="3" t="s">
        <v>5290</v>
      </c>
      <c r="B5294">
        <v>1</v>
      </c>
      <c r="C5294">
        <v>0</v>
      </c>
      <c r="D5294" s="1">
        <v>0</v>
      </c>
      <c r="E5294" s="2">
        <v>10</v>
      </c>
      <c r="H5294" s="4" t="str">
        <f t="shared" si="411"/>
        <v/>
      </c>
      <c r="I5294" s="4" t="str">
        <f t="shared" si="412"/>
        <v/>
      </c>
      <c r="J5294" s="4" t="str">
        <f t="shared" si="413"/>
        <v/>
      </c>
      <c r="K5294" s="4" t="str">
        <f>IF(ISERROR(MATCH(A5294,SEM_20201201_20210416!A:A,0)),"","Y")</f>
        <v/>
      </c>
      <c r="L5294" s="4" t="str">
        <f>IF(K5294="Y",VLOOKUP($A5294,SEM_20201201_20210416!$A:$G,3,FALSE),"")</f>
        <v/>
      </c>
      <c r="M5294" s="4" t="str">
        <f>IF(K5294="Y",VLOOKUP($A5294,SEM_20201201_20210416!$A:$G,4,FALSE),"")</f>
        <v/>
      </c>
      <c r="N5294" s="1" t="str">
        <f>IFERROR(VLOOKUP(A5294,SEM_20201201_20210416!A:F,6,FALSE),"")</f>
        <v/>
      </c>
      <c r="O5294" s="4" t="str">
        <f t="shared" si="414"/>
        <v/>
      </c>
      <c r="P5294" s="4" t="str">
        <f t="shared" si="415"/>
        <v/>
      </c>
    </row>
    <row r="5295" spans="1:16">
      <c r="A5295" s="3" t="s">
        <v>5306</v>
      </c>
      <c r="B5295">
        <v>1</v>
      </c>
      <c r="C5295">
        <v>0</v>
      </c>
      <c r="D5295" s="1">
        <v>0</v>
      </c>
      <c r="E5295" s="2">
        <v>10</v>
      </c>
      <c r="H5295" s="4" t="str">
        <f t="shared" si="411"/>
        <v/>
      </c>
      <c r="I5295" s="4" t="str">
        <f t="shared" si="412"/>
        <v/>
      </c>
      <c r="J5295" s="4" t="str">
        <f t="shared" si="413"/>
        <v/>
      </c>
      <c r="K5295" s="4" t="str">
        <f>IF(ISERROR(MATCH(A5295,SEM_20201201_20210416!A:A,0)),"","Y")</f>
        <v/>
      </c>
      <c r="L5295" s="4" t="str">
        <f>IF(K5295="Y",VLOOKUP($A5295,SEM_20201201_20210416!$A:$G,3,FALSE),"")</f>
        <v/>
      </c>
      <c r="M5295" s="4" t="str">
        <f>IF(K5295="Y",VLOOKUP($A5295,SEM_20201201_20210416!$A:$G,4,FALSE),"")</f>
        <v/>
      </c>
      <c r="N5295" s="1" t="str">
        <f>IFERROR(VLOOKUP(A5295,SEM_20201201_20210416!A:F,6,FALSE),"")</f>
        <v/>
      </c>
      <c r="O5295" s="4" t="str">
        <f t="shared" si="414"/>
        <v/>
      </c>
      <c r="P5295" s="4" t="str">
        <f t="shared" si="415"/>
        <v/>
      </c>
    </row>
    <row r="5296" spans="1:16">
      <c r="A5296" s="3" t="s">
        <v>5314</v>
      </c>
      <c r="B5296">
        <v>1</v>
      </c>
      <c r="C5296">
        <v>0</v>
      </c>
      <c r="D5296" s="1">
        <v>0</v>
      </c>
      <c r="E5296" s="2">
        <v>10</v>
      </c>
      <c r="H5296" s="4" t="str">
        <f t="shared" si="411"/>
        <v/>
      </c>
      <c r="I5296" s="4" t="str">
        <f t="shared" si="412"/>
        <v/>
      </c>
      <c r="J5296" s="4" t="str">
        <f t="shared" si="413"/>
        <v/>
      </c>
      <c r="K5296" s="4" t="str">
        <f>IF(ISERROR(MATCH(A5296,SEM_20201201_20210416!A:A,0)),"","Y")</f>
        <v/>
      </c>
      <c r="L5296" s="4" t="str">
        <f>IF(K5296="Y",VLOOKUP($A5296,SEM_20201201_20210416!$A:$G,3,FALSE),"")</f>
        <v/>
      </c>
      <c r="M5296" s="4" t="str">
        <f>IF(K5296="Y",VLOOKUP($A5296,SEM_20201201_20210416!$A:$G,4,FALSE),"")</f>
        <v/>
      </c>
      <c r="N5296" s="1" t="str">
        <f>IFERROR(VLOOKUP(A5296,SEM_20201201_20210416!A:F,6,FALSE),"")</f>
        <v/>
      </c>
      <c r="O5296" s="4" t="str">
        <f t="shared" si="414"/>
        <v/>
      </c>
      <c r="P5296" s="4" t="str">
        <f t="shared" si="415"/>
        <v/>
      </c>
    </row>
    <row r="5297" spans="1:16">
      <c r="A5297" s="3" t="s">
        <v>5364</v>
      </c>
      <c r="B5297">
        <v>1</v>
      </c>
      <c r="C5297">
        <v>0</v>
      </c>
      <c r="D5297" s="1">
        <v>0</v>
      </c>
      <c r="E5297" s="2">
        <v>10</v>
      </c>
      <c r="H5297" s="4" t="str">
        <f t="shared" si="411"/>
        <v/>
      </c>
      <c r="I5297" s="4" t="str">
        <f t="shared" si="412"/>
        <v/>
      </c>
      <c r="J5297" s="4" t="str">
        <f t="shared" si="413"/>
        <v/>
      </c>
      <c r="K5297" s="4" t="str">
        <f>IF(ISERROR(MATCH(A5297,SEM_20201201_20210416!A:A,0)),"","Y")</f>
        <v/>
      </c>
      <c r="L5297" s="4" t="str">
        <f>IF(K5297="Y",VLOOKUP($A5297,SEM_20201201_20210416!$A:$G,3,FALSE),"")</f>
        <v/>
      </c>
      <c r="M5297" s="4" t="str">
        <f>IF(K5297="Y",VLOOKUP($A5297,SEM_20201201_20210416!$A:$G,4,FALSE),"")</f>
        <v/>
      </c>
      <c r="N5297" s="1" t="str">
        <f>IFERROR(VLOOKUP(A5297,SEM_20201201_20210416!A:F,6,FALSE),"")</f>
        <v/>
      </c>
      <c r="O5297" s="4" t="str">
        <f t="shared" si="414"/>
        <v/>
      </c>
      <c r="P5297" s="4" t="str">
        <f t="shared" si="415"/>
        <v/>
      </c>
    </row>
    <row r="5298" spans="1:16">
      <c r="A5298" s="3" t="s">
        <v>5379</v>
      </c>
      <c r="B5298">
        <v>1</v>
      </c>
      <c r="C5298">
        <v>0</v>
      </c>
      <c r="D5298" s="1">
        <v>0</v>
      </c>
      <c r="E5298" s="2">
        <v>10</v>
      </c>
      <c r="H5298" s="4" t="str">
        <f t="shared" si="411"/>
        <v/>
      </c>
      <c r="I5298" s="4" t="str">
        <f t="shared" si="412"/>
        <v/>
      </c>
      <c r="J5298" s="4" t="str">
        <f t="shared" si="413"/>
        <v/>
      </c>
      <c r="K5298" s="4" t="str">
        <f>IF(ISERROR(MATCH(A5298,SEM_20201201_20210416!A:A,0)),"","Y")</f>
        <v/>
      </c>
      <c r="L5298" s="4" t="str">
        <f>IF(K5298="Y",VLOOKUP($A5298,SEM_20201201_20210416!$A:$G,3,FALSE),"")</f>
        <v/>
      </c>
      <c r="M5298" s="4" t="str">
        <f>IF(K5298="Y",VLOOKUP($A5298,SEM_20201201_20210416!$A:$G,4,FALSE),"")</f>
        <v/>
      </c>
      <c r="N5298" s="1" t="str">
        <f>IFERROR(VLOOKUP(A5298,SEM_20201201_20210416!A:F,6,FALSE),"")</f>
        <v/>
      </c>
      <c r="O5298" s="4" t="str">
        <f t="shared" si="414"/>
        <v/>
      </c>
      <c r="P5298" s="4" t="str">
        <f t="shared" si="415"/>
        <v/>
      </c>
    </row>
    <row r="5299" spans="1:16">
      <c r="A5299" s="3" t="s">
        <v>5401</v>
      </c>
      <c r="B5299">
        <v>1</v>
      </c>
      <c r="C5299">
        <v>0</v>
      </c>
      <c r="D5299" s="1">
        <v>0</v>
      </c>
      <c r="E5299" s="2">
        <v>10</v>
      </c>
      <c r="H5299" s="4" t="str">
        <f t="shared" si="411"/>
        <v/>
      </c>
      <c r="I5299" s="4" t="str">
        <f t="shared" si="412"/>
        <v/>
      </c>
      <c r="J5299" s="4" t="str">
        <f t="shared" si="413"/>
        <v/>
      </c>
      <c r="K5299" s="4" t="str">
        <f>IF(ISERROR(MATCH(A5299,SEM_20201201_20210416!A:A,0)),"","Y")</f>
        <v/>
      </c>
      <c r="L5299" s="4" t="str">
        <f>IF(K5299="Y",VLOOKUP($A5299,SEM_20201201_20210416!$A:$G,3,FALSE),"")</f>
        <v/>
      </c>
      <c r="M5299" s="4" t="str">
        <f>IF(K5299="Y",VLOOKUP($A5299,SEM_20201201_20210416!$A:$G,4,FALSE),"")</f>
        <v/>
      </c>
      <c r="N5299" s="1" t="str">
        <f>IFERROR(VLOOKUP(A5299,SEM_20201201_20210416!A:F,6,FALSE),"")</f>
        <v/>
      </c>
      <c r="O5299" s="4" t="str">
        <f t="shared" si="414"/>
        <v/>
      </c>
      <c r="P5299" s="4" t="str">
        <f t="shared" si="415"/>
        <v/>
      </c>
    </row>
    <row r="5300" spans="1:16">
      <c r="A5300" s="3" t="s">
        <v>5416</v>
      </c>
      <c r="B5300">
        <v>1</v>
      </c>
      <c r="C5300">
        <v>0</v>
      </c>
      <c r="D5300" s="1">
        <v>0</v>
      </c>
      <c r="E5300" s="2">
        <v>10</v>
      </c>
      <c r="H5300" s="4" t="str">
        <f t="shared" si="411"/>
        <v/>
      </c>
      <c r="I5300" s="4" t="str">
        <f t="shared" si="412"/>
        <v/>
      </c>
      <c r="J5300" s="4" t="str">
        <f t="shared" si="413"/>
        <v/>
      </c>
      <c r="K5300" s="4" t="str">
        <f>IF(ISERROR(MATCH(A5300,SEM_20201201_20210416!A:A,0)),"","Y")</f>
        <v/>
      </c>
      <c r="L5300" s="4" t="str">
        <f>IF(K5300="Y",VLOOKUP($A5300,SEM_20201201_20210416!$A:$G,3,FALSE),"")</f>
        <v/>
      </c>
      <c r="M5300" s="4" t="str">
        <f>IF(K5300="Y",VLOOKUP($A5300,SEM_20201201_20210416!$A:$G,4,FALSE),"")</f>
        <v/>
      </c>
      <c r="N5300" s="1" t="str">
        <f>IFERROR(VLOOKUP(A5300,SEM_20201201_20210416!A:F,6,FALSE),"")</f>
        <v/>
      </c>
      <c r="O5300" s="4" t="str">
        <f t="shared" si="414"/>
        <v/>
      </c>
      <c r="P5300" s="4" t="str">
        <f t="shared" si="415"/>
        <v/>
      </c>
    </row>
    <row r="5301" spans="1:16">
      <c r="A5301" s="3" t="s">
        <v>5438</v>
      </c>
      <c r="B5301">
        <v>1</v>
      </c>
      <c r="C5301">
        <v>0</v>
      </c>
      <c r="D5301" s="1">
        <v>0</v>
      </c>
      <c r="E5301" s="2">
        <v>10</v>
      </c>
      <c r="H5301" s="4" t="str">
        <f t="shared" si="411"/>
        <v/>
      </c>
      <c r="I5301" s="4" t="str">
        <f t="shared" si="412"/>
        <v/>
      </c>
      <c r="J5301" s="4" t="str">
        <f t="shared" si="413"/>
        <v/>
      </c>
      <c r="K5301" s="4" t="str">
        <f>IF(ISERROR(MATCH(A5301,SEM_20201201_20210416!A:A,0)),"","Y")</f>
        <v/>
      </c>
      <c r="L5301" s="4" t="str">
        <f>IF(K5301="Y",VLOOKUP($A5301,SEM_20201201_20210416!$A:$G,3,FALSE),"")</f>
        <v/>
      </c>
      <c r="M5301" s="4" t="str">
        <f>IF(K5301="Y",VLOOKUP($A5301,SEM_20201201_20210416!$A:$G,4,FALSE),"")</f>
        <v/>
      </c>
      <c r="N5301" s="1" t="str">
        <f>IFERROR(VLOOKUP(A5301,SEM_20201201_20210416!A:F,6,FALSE),"")</f>
        <v/>
      </c>
      <c r="O5301" s="4" t="str">
        <f t="shared" si="414"/>
        <v/>
      </c>
      <c r="P5301" s="4" t="str">
        <f t="shared" si="415"/>
        <v/>
      </c>
    </row>
    <row r="5302" spans="1:16">
      <c r="A5302" s="3" t="s">
        <v>5503</v>
      </c>
      <c r="B5302">
        <v>1</v>
      </c>
      <c r="C5302">
        <v>0</v>
      </c>
      <c r="D5302" s="1">
        <v>0</v>
      </c>
      <c r="E5302" s="2">
        <v>10</v>
      </c>
      <c r="H5302" s="4" t="str">
        <f t="shared" si="411"/>
        <v/>
      </c>
      <c r="I5302" s="4" t="str">
        <f t="shared" si="412"/>
        <v/>
      </c>
      <c r="J5302" s="4" t="str">
        <f t="shared" si="413"/>
        <v/>
      </c>
      <c r="K5302" s="4" t="str">
        <f>IF(ISERROR(MATCH(A5302,SEM_20201201_20210416!A:A,0)),"","Y")</f>
        <v/>
      </c>
      <c r="L5302" s="4" t="str">
        <f>IF(K5302="Y",VLOOKUP($A5302,SEM_20201201_20210416!$A:$G,3,FALSE),"")</f>
        <v/>
      </c>
      <c r="M5302" s="4" t="str">
        <f>IF(K5302="Y",VLOOKUP($A5302,SEM_20201201_20210416!$A:$G,4,FALSE),"")</f>
        <v/>
      </c>
      <c r="N5302" s="1" t="str">
        <f>IFERROR(VLOOKUP(A5302,SEM_20201201_20210416!A:F,6,FALSE),"")</f>
        <v/>
      </c>
      <c r="O5302" s="4" t="str">
        <f t="shared" si="414"/>
        <v/>
      </c>
      <c r="P5302" s="4" t="str">
        <f t="shared" si="415"/>
        <v/>
      </c>
    </row>
    <row r="5303" spans="1:16">
      <c r="A5303" s="3" t="s">
        <v>5531</v>
      </c>
      <c r="B5303">
        <v>1</v>
      </c>
      <c r="C5303">
        <v>0</v>
      </c>
      <c r="D5303" s="1">
        <v>0</v>
      </c>
      <c r="E5303" s="2">
        <v>10</v>
      </c>
      <c r="H5303" s="4" t="str">
        <f t="shared" si="411"/>
        <v/>
      </c>
      <c r="I5303" s="4" t="str">
        <f t="shared" si="412"/>
        <v/>
      </c>
      <c r="J5303" s="4" t="str">
        <f t="shared" si="413"/>
        <v/>
      </c>
      <c r="K5303" s="4" t="str">
        <f>IF(ISERROR(MATCH(A5303,SEM_20201201_20210416!A:A,0)),"","Y")</f>
        <v/>
      </c>
      <c r="L5303" s="4" t="str">
        <f>IF(K5303="Y",VLOOKUP($A5303,SEM_20201201_20210416!$A:$G,3,FALSE),"")</f>
        <v/>
      </c>
      <c r="M5303" s="4" t="str">
        <f>IF(K5303="Y",VLOOKUP($A5303,SEM_20201201_20210416!$A:$G,4,FALSE),"")</f>
        <v/>
      </c>
      <c r="N5303" s="1" t="str">
        <f>IFERROR(VLOOKUP(A5303,SEM_20201201_20210416!A:F,6,FALSE),"")</f>
        <v/>
      </c>
      <c r="O5303" s="4" t="str">
        <f t="shared" si="414"/>
        <v/>
      </c>
      <c r="P5303" s="4" t="str">
        <f t="shared" si="415"/>
        <v/>
      </c>
    </row>
    <row r="5304" spans="1:16">
      <c r="A5304" s="3" t="s">
        <v>5537</v>
      </c>
      <c r="B5304">
        <v>1</v>
      </c>
      <c r="C5304">
        <v>0</v>
      </c>
      <c r="D5304" s="1">
        <v>0</v>
      </c>
      <c r="E5304" s="2">
        <v>10</v>
      </c>
      <c r="H5304" s="4" t="str">
        <f t="shared" si="411"/>
        <v/>
      </c>
      <c r="I5304" s="4" t="str">
        <f t="shared" si="412"/>
        <v/>
      </c>
      <c r="J5304" s="4" t="str">
        <f t="shared" si="413"/>
        <v/>
      </c>
      <c r="K5304" s="4" t="str">
        <f>IF(ISERROR(MATCH(A5304,SEM_20201201_20210416!A:A,0)),"","Y")</f>
        <v/>
      </c>
      <c r="L5304" s="4" t="str">
        <f>IF(K5304="Y",VLOOKUP($A5304,SEM_20201201_20210416!$A:$G,3,FALSE),"")</f>
        <v/>
      </c>
      <c r="M5304" s="4" t="str">
        <f>IF(K5304="Y",VLOOKUP($A5304,SEM_20201201_20210416!$A:$G,4,FALSE),"")</f>
        <v/>
      </c>
      <c r="N5304" s="1" t="str">
        <f>IFERROR(VLOOKUP(A5304,SEM_20201201_20210416!A:F,6,FALSE),"")</f>
        <v/>
      </c>
      <c r="O5304" s="4" t="str">
        <f t="shared" si="414"/>
        <v/>
      </c>
      <c r="P5304" s="4" t="str">
        <f t="shared" si="415"/>
        <v/>
      </c>
    </row>
    <row r="5305" spans="1:16">
      <c r="A5305" s="3" t="s">
        <v>5551</v>
      </c>
      <c r="B5305">
        <v>1</v>
      </c>
      <c r="C5305">
        <v>0</v>
      </c>
      <c r="D5305" s="1">
        <v>0</v>
      </c>
      <c r="E5305" s="2">
        <v>10</v>
      </c>
      <c r="H5305" s="4" t="str">
        <f t="shared" si="411"/>
        <v/>
      </c>
      <c r="I5305" s="4" t="str">
        <f t="shared" si="412"/>
        <v/>
      </c>
      <c r="J5305" s="4" t="str">
        <f t="shared" si="413"/>
        <v/>
      </c>
      <c r="K5305" s="4" t="str">
        <f>IF(ISERROR(MATCH(A5305,SEM_20201201_20210416!A:A,0)),"","Y")</f>
        <v>Y</v>
      </c>
      <c r="L5305" s="4">
        <f>IF(K5305="Y",VLOOKUP($A5305,SEM_20201201_20210416!$A:$G,3,FALSE),"")</f>
        <v>383</v>
      </c>
      <c r="M5305" s="4">
        <f>IF(K5305="Y",VLOOKUP($A5305,SEM_20201201_20210416!$A:$G,4,FALSE),"")</f>
        <v>41</v>
      </c>
      <c r="N5305" s="1">
        <f>IFERROR(VLOOKUP(A5305,SEM_20201201_20210416!A:F,6,FALSE),"")</f>
        <v>0.10704960835509138</v>
      </c>
      <c r="O5305" s="4" t="str">
        <f t="shared" si="414"/>
        <v>Y</v>
      </c>
      <c r="P5305" s="4" t="str">
        <f t="shared" si="415"/>
        <v/>
      </c>
    </row>
    <row r="5306" spans="1:16">
      <c r="A5306" s="3" t="s">
        <v>5592</v>
      </c>
      <c r="B5306">
        <v>1</v>
      </c>
      <c r="C5306">
        <v>0</v>
      </c>
      <c r="D5306" s="1">
        <v>0</v>
      </c>
      <c r="E5306" s="2">
        <v>10</v>
      </c>
      <c r="H5306" s="4" t="str">
        <f t="shared" si="411"/>
        <v/>
      </c>
      <c r="I5306" s="4" t="str">
        <f t="shared" si="412"/>
        <v/>
      </c>
      <c r="J5306" s="4" t="str">
        <f t="shared" si="413"/>
        <v/>
      </c>
      <c r="K5306" s="4" t="str">
        <f>IF(ISERROR(MATCH(A5306,SEM_20201201_20210416!A:A,0)),"","Y")</f>
        <v/>
      </c>
      <c r="L5306" s="4" t="str">
        <f>IF(K5306="Y",VLOOKUP($A5306,SEM_20201201_20210416!$A:$G,3,FALSE),"")</f>
        <v/>
      </c>
      <c r="M5306" s="4" t="str">
        <f>IF(K5306="Y",VLOOKUP($A5306,SEM_20201201_20210416!$A:$G,4,FALSE),"")</f>
        <v/>
      </c>
      <c r="N5306" s="1" t="str">
        <f>IFERROR(VLOOKUP(A5306,SEM_20201201_20210416!A:F,6,FALSE),"")</f>
        <v/>
      </c>
      <c r="O5306" s="4" t="str">
        <f t="shared" si="414"/>
        <v/>
      </c>
      <c r="P5306" s="4" t="str">
        <f t="shared" si="415"/>
        <v/>
      </c>
    </row>
    <row r="5307" spans="1:16">
      <c r="A5307" s="3" t="s">
        <v>5595</v>
      </c>
      <c r="B5307">
        <v>1</v>
      </c>
      <c r="C5307">
        <v>0</v>
      </c>
      <c r="D5307" s="1">
        <v>0</v>
      </c>
      <c r="E5307" s="2">
        <v>10</v>
      </c>
      <c r="H5307" s="4" t="str">
        <f t="shared" si="411"/>
        <v/>
      </c>
      <c r="I5307" s="4" t="str">
        <f t="shared" si="412"/>
        <v/>
      </c>
      <c r="J5307" s="4" t="str">
        <f t="shared" si="413"/>
        <v/>
      </c>
      <c r="K5307" s="4" t="str">
        <f>IF(ISERROR(MATCH(A5307,SEM_20201201_20210416!A:A,0)),"","Y")</f>
        <v/>
      </c>
      <c r="L5307" s="4" t="str">
        <f>IF(K5307="Y",VLOOKUP($A5307,SEM_20201201_20210416!$A:$G,3,FALSE),"")</f>
        <v/>
      </c>
      <c r="M5307" s="4" t="str">
        <f>IF(K5307="Y",VLOOKUP($A5307,SEM_20201201_20210416!$A:$G,4,FALSE),"")</f>
        <v/>
      </c>
      <c r="N5307" s="1" t="str">
        <f>IFERROR(VLOOKUP(A5307,SEM_20201201_20210416!A:F,6,FALSE),"")</f>
        <v/>
      </c>
      <c r="O5307" s="4" t="str">
        <f t="shared" si="414"/>
        <v/>
      </c>
      <c r="P5307" s="4" t="str">
        <f t="shared" si="415"/>
        <v/>
      </c>
    </row>
    <row r="5308" spans="1:16">
      <c r="A5308" s="3" t="s">
        <v>5600</v>
      </c>
      <c r="B5308">
        <v>1</v>
      </c>
      <c r="C5308">
        <v>0</v>
      </c>
      <c r="D5308" s="1">
        <v>0</v>
      </c>
      <c r="E5308" s="2">
        <v>10</v>
      </c>
      <c r="H5308" s="4" t="str">
        <f t="shared" si="411"/>
        <v/>
      </c>
      <c r="I5308" s="4" t="str">
        <f t="shared" si="412"/>
        <v/>
      </c>
      <c r="J5308" s="4" t="str">
        <f t="shared" si="413"/>
        <v/>
      </c>
      <c r="K5308" s="4" t="str">
        <f>IF(ISERROR(MATCH(A5308,SEM_20201201_20210416!A:A,0)),"","Y")</f>
        <v/>
      </c>
      <c r="L5308" s="4" t="str">
        <f>IF(K5308="Y",VLOOKUP($A5308,SEM_20201201_20210416!$A:$G,3,FALSE),"")</f>
        <v/>
      </c>
      <c r="M5308" s="4" t="str">
        <f>IF(K5308="Y",VLOOKUP($A5308,SEM_20201201_20210416!$A:$G,4,FALSE),"")</f>
        <v/>
      </c>
      <c r="N5308" s="1" t="str">
        <f>IFERROR(VLOOKUP(A5308,SEM_20201201_20210416!A:F,6,FALSE),"")</f>
        <v/>
      </c>
      <c r="O5308" s="4" t="str">
        <f t="shared" si="414"/>
        <v/>
      </c>
      <c r="P5308" s="4" t="str">
        <f t="shared" si="415"/>
        <v/>
      </c>
    </row>
    <row r="5309" spans="1:16">
      <c r="A5309" s="3" t="s">
        <v>5664</v>
      </c>
      <c r="B5309">
        <v>1</v>
      </c>
      <c r="C5309">
        <v>0</v>
      </c>
      <c r="D5309" s="1">
        <v>0</v>
      </c>
      <c r="E5309" s="2">
        <v>10</v>
      </c>
      <c r="H5309" s="4" t="str">
        <f t="shared" si="411"/>
        <v/>
      </c>
      <c r="I5309" s="4" t="str">
        <f t="shared" si="412"/>
        <v/>
      </c>
      <c r="J5309" s="4" t="str">
        <f t="shared" si="413"/>
        <v/>
      </c>
      <c r="K5309" s="4" t="str">
        <f>IF(ISERROR(MATCH(A5309,SEM_20201201_20210416!A:A,0)),"","Y")</f>
        <v/>
      </c>
      <c r="L5309" s="4" t="str">
        <f>IF(K5309="Y",VLOOKUP($A5309,SEM_20201201_20210416!$A:$G,3,FALSE),"")</f>
        <v/>
      </c>
      <c r="M5309" s="4" t="str">
        <f>IF(K5309="Y",VLOOKUP($A5309,SEM_20201201_20210416!$A:$G,4,FALSE),"")</f>
        <v/>
      </c>
      <c r="N5309" s="1" t="str">
        <f>IFERROR(VLOOKUP(A5309,SEM_20201201_20210416!A:F,6,FALSE),"")</f>
        <v/>
      </c>
      <c r="O5309" s="4" t="str">
        <f t="shared" si="414"/>
        <v/>
      </c>
      <c r="P5309" s="4" t="str">
        <f t="shared" si="415"/>
        <v/>
      </c>
    </row>
    <row r="5310" spans="1:16">
      <c r="A5310" s="3" t="s">
        <v>5678</v>
      </c>
      <c r="B5310">
        <v>1</v>
      </c>
      <c r="C5310">
        <v>0</v>
      </c>
      <c r="D5310" s="1">
        <v>0</v>
      </c>
      <c r="E5310" s="2">
        <v>10</v>
      </c>
      <c r="H5310" s="4" t="str">
        <f t="shared" si="411"/>
        <v/>
      </c>
      <c r="I5310" s="4" t="str">
        <f t="shared" si="412"/>
        <v/>
      </c>
      <c r="J5310" s="4" t="str">
        <f t="shared" si="413"/>
        <v/>
      </c>
      <c r="K5310" s="4" t="str">
        <f>IF(ISERROR(MATCH(A5310,SEM_20201201_20210416!A:A,0)),"","Y")</f>
        <v>Y</v>
      </c>
      <c r="L5310" s="4">
        <f>IF(K5310="Y",VLOOKUP($A5310,SEM_20201201_20210416!$A:$G,3,FALSE),"")</f>
        <v>17</v>
      </c>
      <c r="M5310" s="4">
        <f>IF(K5310="Y",VLOOKUP($A5310,SEM_20201201_20210416!$A:$G,4,FALSE),"")</f>
        <v>1</v>
      </c>
      <c r="N5310" s="1">
        <f>IFERROR(VLOOKUP(A5310,SEM_20201201_20210416!A:F,6,FALSE),"")</f>
        <v>5.8823529411764705E-2</v>
      </c>
      <c r="O5310" s="4" t="str">
        <f t="shared" si="414"/>
        <v>Y</v>
      </c>
      <c r="P5310" s="4" t="str">
        <f t="shared" si="415"/>
        <v/>
      </c>
    </row>
    <row r="5311" spans="1:16">
      <c r="A5311" s="3" t="s">
        <v>5716</v>
      </c>
      <c r="B5311">
        <v>1</v>
      </c>
      <c r="C5311">
        <v>0</v>
      </c>
      <c r="D5311" s="1">
        <v>0</v>
      </c>
      <c r="E5311" s="2">
        <v>10</v>
      </c>
      <c r="H5311" s="4" t="str">
        <f t="shared" si="411"/>
        <v/>
      </c>
      <c r="I5311" s="4" t="str">
        <f t="shared" si="412"/>
        <v/>
      </c>
      <c r="J5311" s="4" t="str">
        <f t="shared" si="413"/>
        <v/>
      </c>
      <c r="K5311" s="4" t="str">
        <f>IF(ISERROR(MATCH(A5311,SEM_20201201_20210416!A:A,0)),"","Y")</f>
        <v/>
      </c>
      <c r="L5311" s="4" t="str">
        <f>IF(K5311="Y",VLOOKUP($A5311,SEM_20201201_20210416!$A:$G,3,FALSE),"")</f>
        <v/>
      </c>
      <c r="M5311" s="4" t="str">
        <f>IF(K5311="Y",VLOOKUP($A5311,SEM_20201201_20210416!$A:$G,4,FALSE),"")</f>
        <v/>
      </c>
      <c r="N5311" s="1" t="str">
        <f>IFERROR(VLOOKUP(A5311,SEM_20201201_20210416!A:F,6,FALSE),"")</f>
        <v/>
      </c>
      <c r="O5311" s="4" t="str">
        <f t="shared" si="414"/>
        <v/>
      </c>
      <c r="P5311" s="4" t="str">
        <f t="shared" si="415"/>
        <v/>
      </c>
    </row>
    <row r="5312" spans="1:16">
      <c r="A5312" s="3" t="s">
        <v>5741</v>
      </c>
      <c r="B5312">
        <v>1</v>
      </c>
      <c r="C5312">
        <v>0</v>
      </c>
      <c r="D5312" s="1">
        <v>0</v>
      </c>
      <c r="E5312" s="2">
        <v>10</v>
      </c>
      <c r="H5312" s="4" t="str">
        <f t="shared" si="411"/>
        <v/>
      </c>
      <c r="I5312" s="4" t="str">
        <f t="shared" si="412"/>
        <v/>
      </c>
      <c r="J5312" s="4" t="str">
        <f t="shared" si="413"/>
        <v/>
      </c>
      <c r="K5312" s="4" t="str">
        <f>IF(ISERROR(MATCH(A5312,SEM_20201201_20210416!A:A,0)),"","Y")</f>
        <v/>
      </c>
      <c r="L5312" s="4" t="str">
        <f>IF(K5312="Y",VLOOKUP($A5312,SEM_20201201_20210416!$A:$G,3,FALSE),"")</f>
        <v/>
      </c>
      <c r="M5312" s="4" t="str">
        <f>IF(K5312="Y",VLOOKUP($A5312,SEM_20201201_20210416!$A:$G,4,FALSE),"")</f>
        <v/>
      </c>
      <c r="N5312" s="1" t="str">
        <f>IFERROR(VLOOKUP(A5312,SEM_20201201_20210416!A:F,6,FALSE),"")</f>
        <v/>
      </c>
      <c r="O5312" s="4" t="str">
        <f t="shared" si="414"/>
        <v/>
      </c>
      <c r="P5312" s="4" t="str">
        <f t="shared" si="415"/>
        <v/>
      </c>
    </row>
    <row r="5313" spans="1:16">
      <c r="A5313" s="3" t="s">
        <v>5743</v>
      </c>
      <c r="B5313">
        <v>1</v>
      </c>
      <c r="C5313">
        <v>0</v>
      </c>
      <c r="D5313" s="1">
        <v>0</v>
      </c>
      <c r="E5313" s="2">
        <v>10</v>
      </c>
      <c r="H5313" s="4" t="str">
        <f t="shared" si="411"/>
        <v/>
      </c>
      <c r="I5313" s="4" t="str">
        <f t="shared" si="412"/>
        <v/>
      </c>
      <c r="J5313" s="4" t="str">
        <f t="shared" si="413"/>
        <v/>
      </c>
      <c r="K5313" s="4" t="str">
        <f>IF(ISERROR(MATCH(A5313,SEM_20201201_20210416!A:A,0)),"","Y")</f>
        <v/>
      </c>
      <c r="L5313" s="4" t="str">
        <f>IF(K5313="Y",VLOOKUP($A5313,SEM_20201201_20210416!$A:$G,3,FALSE),"")</f>
        <v/>
      </c>
      <c r="M5313" s="4" t="str">
        <f>IF(K5313="Y",VLOOKUP($A5313,SEM_20201201_20210416!$A:$G,4,FALSE),"")</f>
        <v/>
      </c>
      <c r="N5313" s="1" t="str">
        <f>IFERROR(VLOOKUP(A5313,SEM_20201201_20210416!A:F,6,FALSE),"")</f>
        <v/>
      </c>
      <c r="O5313" s="4" t="str">
        <f t="shared" si="414"/>
        <v/>
      </c>
      <c r="P5313" s="4" t="str">
        <f t="shared" si="415"/>
        <v/>
      </c>
    </row>
    <row r="5314" spans="1:16">
      <c r="A5314" s="3" t="s">
        <v>5756</v>
      </c>
      <c r="B5314">
        <v>1</v>
      </c>
      <c r="C5314">
        <v>0</v>
      </c>
      <c r="D5314" s="1">
        <v>0</v>
      </c>
      <c r="E5314" s="2">
        <v>10</v>
      </c>
      <c r="H5314" s="4" t="str">
        <f t="shared" si="411"/>
        <v/>
      </c>
      <c r="I5314" s="4" t="str">
        <f t="shared" si="412"/>
        <v/>
      </c>
      <c r="J5314" s="4" t="str">
        <f t="shared" si="413"/>
        <v/>
      </c>
      <c r="K5314" s="4" t="str">
        <f>IF(ISERROR(MATCH(A5314,SEM_20201201_20210416!A:A,0)),"","Y")</f>
        <v/>
      </c>
      <c r="L5314" s="4" t="str">
        <f>IF(K5314="Y",VLOOKUP($A5314,SEM_20201201_20210416!$A:$G,3,FALSE),"")</f>
        <v/>
      </c>
      <c r="M5314" s="4" t="str">
        <f>IF(K5314="Y",VLOOKUP($A5314,SEM_20201201_20210416!$A:$G,4,FALSE),"")</f>
        <v/>
      </c>
      <c r="N5314" s="1" t="str">
        <f>IFERROR(VLOOKUP(A5314,SEM_20201201_20210416!A:F,6,FALSE),"")</f>
        <v/>
      </c>
      <c r="O5314" s="4" t="str">
        <f t="shared" si="414"/>
        <v/>
      </c>
      <c r="P5314" s="4" t="str">
        <f t="shared" si="415"/>
        <v/>
      </c>
    </row>
    <row r="5315" spans="1:16">
      <c r="A5315" s="3" t="s">
        <v>5785</v>
      </c>
      <c r="B5315">
        <v>1</v>
      </c>
      <c r="C5315">
        <v>0</v>
      </c>
      <c r="D5315" s="1">
        <v>0</v>
      </c>
      <c r="E5315" s="2">
        <v>10</v>
      </c>
      <c r="H5315" s="4" t="str">
        <f t="shared" ref="H5315:H5378" si="416">IF(AND(E5315&gt;=2,E5315&lt;3),"Y","")</f>
        <v/>
      </c>
      <c r="I5315" s="4" t="str">
        <f t="shared" ref="I5315:I5378" si="417">IF(AND(E5315&gt;=4,E5315&lt;5),"Y","")</f>
        <v/>
      </c>
      <c r="J5315" s="4" t="str">
        <f t="shared" ref="J5315:J5378" si="418">IF(AND(E5315&gt;=6,E5315&lt;7),"Y","")</f>
        <v/>
      </c>
      <c r="K5315" s="4" t="str">
        <f>IF(ISERROR(MATCH(A5315,SEM_20201201_20210416!A:A,0)),"","Y")</f>
        <v/>
      </c>
      <c r="L5315" s="4" t="str">
        <f>IF(K5315="Y",VLOOKUP($A5315,SEM_20201201_20210416!$A:$G,3,FALSE),"")</f>
        <v/>
      </c>
      <c r="M5315" s="4" t="str">
        <f>IF(K5315="Y",VLOOKUP($A5315,SEM_20201201_20210416!$A:$G,4,FALSE),"")</f>
        <v/>
      </c>
      <c r="N5315" s="1" t="str">
        <f>IFERROR(VLOOKUP(A5315,SEM_20201201_20210416!A:F,6,FALSE),"")</f>
        <v/>
      </c>
      <c r="O5315" s="4" t="str">
        <f t="shared" ref="O5315:O5378" si="419">IF(AND(K5315="Y",M5315&gt;C5315),"Y","")</f>
        <v/>
      </c>
      <c r="P5315" s="4" t="str">
        <f t="shared" ref="P5315:P5378" si="420">IF(AND(G5315&lt;&gt;"N",E5315&gt;$V$1,D5315&lt;$V$2,B5315&gt;=$V$3),"Y","")</f>
        <v/>
      </c>
    </row>
    <row r="5316" spans="1:16">
      <c r="A5316" s="3" t="s">
        <v>5833</v>
      </c>
      <c r="B5316">
        <v>1</v>
      </c>
      <c r="C5316">
        <v>0</v>
      </c>
      <c r="D5316" s="1">
        <v>0</v>
      </c>
      <c r="E5316" s="2">
        <v>10</v>
      </c>
      <c r="H5316" s="4" t="str">
        <f t="shared" si="416"/>
        <v/>
      </c>
      <c r="I5316" s="4" t="str">
        <f t="shared" si="417"/>
        <v/>
      </c>
      <c r="J5316" s="4" t="str">
        <f t="shared" si="418"/>
        <v/>
      </c>
      <c r="K5316" s="4" t="str">
        <f>IF(ISERROR(MATCH(A5316,SEM_20201201_20210416!A:A,0)),"","Y")</f>
        <v/>
      </c>
      <c r="L5316" s="4" t="str">
        <f>IF(K5316="Y",VLOOKUP($A5316,SEM_20201201_20210416!$A:$G,3,FALSE),"")</f>
        <v/>
      </c>
      <c r="M5316" s="4" t="str">
        <f>IF(K5316="Y",VLOOKUP($A5316,SEM_20201201_20210416!$A:$G,4,FALSE),"")</f>
        <v/>
      </c>
      <c r="N5316" s="1" t="str">
        <f>IFERROR(VLOOKUP(A5316,SEM_20201201_20210416!A:F,6,FALSE),"")</f>
        <v/>
      </c>
      <c r="O5316" s="4" t="str">
        <f t="shared" si="419"/>
        <v/>
      </c>
      <c r="P5316" s="4" t="str">
        <f t="shared" si="420"/>
        <v/>
      </c>
    </row>
    <row r="5317" spans="1:16">
      <c r="A5317" s="3" t="s">
        <v>5877</v>
      </c>
      <c r="B5317">
        <v>1</v>
      </c>
      <c r="C5317">
        <v>0</v>
      </c>
      <c r="D5317" s="1">
        <v>0</v>
      </c>
      <c r="E5317" s="2">
        <v>10</v>
      </c>
      <c r="H5317" s="4" t="str">
        <f t="shared" si="416"/>
        <v/>
      </c>
      <c r="I5317" s="4" t="str">
        <f t="shared" si="417"/>
        <v/>
      </c>
      <c r="J5317" s="4" t="str">
        <f t="shared" si="418"/>
        <v/>
      </c>
      <c r="K5317" s="4" t="str">
        <f>IF(ISERROR(MATCH(A5317,SEM_20201201_20210416!A:A,0)),"","Y")</f>
        <v/>
      </c>
      <c r="L5317" s="4" t="str">
        <f>IF(K5317="Y",VLOOKUP($A5317,SEM_20201201_20210416!$A:$G,3,FALSE),"")</f>
        <v/>
      </c>
      <c r="M5317" s="4" t="str">
        <f>IF(K5317="Y",VLOOKUP($A5317,SEM_20201201_20210416!$A:$G,4,FALSE),"")</f>
        <v/>
      </c>
      <c r="N5317" s="1" t="str">
        <f>IFERROR(VLOOKUP(A5317,SEM_20201201_20210416!A:F,6,FALSE),"")</f>
        <v/>
      </c>
      <c r="O5317" s="4" t="str">
        <f t="shared" si="419"/>
        <v/>
      </c>
      <c r="P5317" s="4" t="str">
        <f t="shared" si="420"/>
        <v/>
      </c>
    </row>
    <row r="5318" spans="1:16">
      <c r="A5318" s="3" t="s">
        <v>5897</v>
      </c>
      <c r="B5318">
        <v>1</v>
      </c>
      <c r="C5318">
        <v>0</v>
      </c>
      <c r="D5318" s="1">
        <v>0</v>
      </c>
      <c r="E5318" s="2">
        <v>10</v>
      </c>
      <c r="H5318" s="4" t="str">
        <f t="shared" si="416"/>
        <v/>
      </c>
      <c r="I5318" s="4" t="str">
        <f t="shared" si="417"/>
        <v/>
      </c>
      <c r="J5318" s="4" t="str">
        <f t="shared" si="418"/>
        <v/>
      </c>
      <c r="K5318" s="4" t="str">
        <f>IF(ISERROR(MATCH(A5318,SEM_20201201_20210416!A:A,0)),"","Y")</f>
        <v/>
      </c>
      <c r="L5318" s="4" t="str">
        <f>IF(K5318="Y",VLOOKUP($A5318,SEM_20201201_20210416!$A:$G,3,FALSE),"")</f>
        <v/>
      </c>
      <c r="M5318" s="4" t="str">
        <f>IF(K5318="Y",VLOOKUP($A5318,SEM_20201201_20210416!$A:$G,4,FALSE),"")</f>
        <v/>
      </c>
      <c r="N5318" s="1" t="str">
        <f>IFERROR(VLOOKUP(A5318,SEM_20201201_20210416!A:F,6,FALSE),"")</f>
        <v/>
      </c>
      <c r="O5318" s="4" t="str">
        <f t="shared" si="419"/>
        <v/>
      </c>
      <c r="P5318" s="4" t="str">
        <f t="shared" si="420"/>
        <v/>
      </c>
    </row>
    <row r="5319" spans="1:16">
      <c r="A5319" s="3" t="s">
        <v>5914</v>
      </c>
      <c r="B5319">
        <v>1</v>
      </c>
      <c r="C5319">
        <v>0</v>
      </c>
      <c r="D5319" s="1">
        <v>0</v>
      </c>
      <c r="E5319" s="2">
        <v>10</v>
      </c>
      <c r="H5319" s="4" t="str">
        <f t="shared" si="416"/>
        <v/>
      </c>
      <c r="I5319" s="4" t="str">
        <f t="shared" si="417"/>
        <v/>
      </c>
      <c r="J5319" s="4" t="str">
        <f t="shared" si="418"/>
        <v/>
      </c>
      <c r="K5319" s="4" t="str">
        <f>IF(ISERROR(MATCH(A5319,SEM_20201201_20210416!A:A,0)),"","Y")</f>
        <v/>
      </c>
      <c r="L5319" s="4" t="str">
        <f>IF(K5319="Y",VLOOKUP($A5319,SEM_20201201_20210416!$A:$G,3,FALSE),"")</f>
        <v/>
      </c>
      <c r="M5319" s="4" t="str">
        <f>IF(K5319="Y",VLOOKUP($A5319,SEM_20201201_20210416!$A:$G,4,FALSE),"")</f>
        <v/>
      </c>
      <c r="N5319" s="1" t="str">
        <f>IFERROR(VLOOKUP(A5319,SEM_20201201_20210416!A:F,6,FALSE),"")</f>
        <v/>
      </c>
      <c r="O5319" s="4" t="str">
        <f t="shared" si="419"/>
        <v/>
      </c>
      <c r="P5319" s="4" t="str">
        <f t="shared" si="420"/>
        <v/>
      </c>
    </row>
    <row r="5320" spans="1:16">
      <c r="A5320" s="3" t="s">
        <v>5939</v>
      </c>
      <c r="B5320">
        <v>1</v>
      </c>
      <c r="C5320">
        <v>0</v>
      </c>
      <c r="D5320" s="1">
        <v>0</v>
      </c>
      <c r="E5320" s="2">
        <v>10</v>
      </c>
      <c r="H5320" s="4" t="str">
        <f t="shared" si="416"/>
        <v/>
      </c>
      <c r="I5320" s="4" t="str">
        <f t="shared" si="417"/>
        <v/>
      </c>
      <c r="J5320" s="4" t="str">
        <f t="shared" si="418"/>
        <v/>
      </c>
      <c r="K5320" s="4" t="str">
        <f>IF(ISERROR(MATCH(A5320,SEM_20201201_20210416!A:A,0)),"","Y")</f>
        <v/>
      </c>
      <c r="L5320" s="4" t="str">
        <f>IF(K5320="Y",VLOOKUP($A5320,SEM_20201201_20210416!$A:$G,3,FALSE),"")</f>
        <v/>
      </c>
      <c r="M5320" s="4" t="str">
        <f>IF(K5320="Y",VLOOKUP($A5320,SEM_20201201_20210416!$A:$G,4,FALSE),"")</f>
        <v/>
      </c>
      <c r="N5320" s="1" t="str">
        <f>IFERROR(VLOOKUP(A5320,SEM_20201201_20210416!A:F,6,FALSE),"")</f>
        <v/>
      </c>
      <c r="O5320" s="4" t="str">
        <f t="shared" si="419"/>
        <v/>
      </c>
      <c r="P5320" s="4" t="str">
        <f t="shared" si="420"/>
        <v/>
      </c>
    </row>
    <row r="5321" spans="1:16">
      <c r="A5321" s="3" t="s">
        <v>5944</v>
      </c>
      <c r="B5321">
        <v>1</v>
      </c>
      <c r="C5321">
        <v>0</v>
      </c>
      <c r="D5321" s="1">
        <v>0</v>
      </c>
      <c r="E5321" s="2">
        <v>10</v>
      </c>
      <c r="H5321" s="4" t="str">
        <f t="shared" si="416"/>
        <v/>
      </c>
      <c r="I5321" s="4" t="str">
        <f t="shared" si="417"/>
        <v/>
      </c>
      <c r="J5321" s="4" t="str">
        <f t="shared" si="418"/>
        <v/>
      </c>
      <c r="K5321" s="4" t="str">
        <f>IF(ISERROR(MATCH(A5321,SEM_20201201_20210416!A:A,0)),"","Y")</f>
        <v/>
      </c>
      <c r="L5321" s="4" t="str">
        <f>IF(K5321="Y",VLOOKUP($A5321,SEM_20201201_20210416!$A:$G,3,FALSE),"")</f>
        <v/>
      </c>
      <c r="M5321" s="4" t="str">
        <f>IF(K5321="Y",VLOOKUP($A5321,SEM_20201201_20210416!$A:$G,4,FALSE),"")</f>
        <v/>
      </c>
      <c r="N5321" s="1" t="str">
        <f>IFERROR(VLOOKUP(A5321,SEM_20201201_20210416!A:F,6,FALSE),"")</f>
        <v/>
      </c>
      <c r="O5321" s="4" t="str">
        <f t="shared" si="419"/>
        <v/>
      </c>
      <c r="P5321" s="4" t="str">
        <f t="shared" si="420"/>
        <v/>
      </c>
    </row>
    <row r="5322" spans="1:16">
      <c r="A5322" s="3" t="s">
        <v>5970</v>
      </c>
      <c r="B5322">
        <v>1</v>
      </c>
      <c r="C5322">
        <v>0</v>
      </c>
      <c r="D5322" s="1">
        <v>0</v>
      </c>
      <c r="E5322" s="2">
        <v>10</v>
      </c>
      <c r="H5322" s="4" t="str">
        <f t="shared" si="416"/>
        <v/>
      </c>
      <c r="I5322" s="4" t="str">
        <f t="shared" si="417"/>
        <v/>
      </c>
      <c r="J5322" s="4" t="str">
        <f t="shared" si="418"/>
        <v/>
      </c>
      <c r="K5322" s="4" t="str">
        <f>IF(ISERROR(MATCH(A5322,SEM_20201201_20210416!A:A,0)),"","Y")</f>
        <v/>
      </c>
      <c r="L5322" s="4" t="str">
        <f>IF(K5322="Y",VLOOKUP($A5322,SEM_20201201_20210416!$A:$G,3,FALSE),"")</f>
        <v/>
      </c>
      <c r="M5322" s="4" t="str">
        <f>IF(K5322="Y",VLOOKUP($A5322,SEM_20201201_20210416!$A:$G,4,FALSE),"")</f>
        <v/>
      </c>
      <c r="N5322" s="1" t="str">
        <f>IFERROR(VLOOKUP(A5322,SEM_20201201_20210416!A:F,6,FALSE),"")</f>
        <v/>
      </c>
      <c r="O5322" s="4" t="str">
        <f t="shared" si="419"/>
        <v/>
      </c>
      <c r="P5322" s="4" t="str">
        <f t="shared" si="420"/>
        <v/>
      </c>
    </row>
    <row r="5323" spans="1:16">
      <c r="A5323" s="3" t="s">
        <v>5990</v>
      </c>
      <c r="B5323">
        <v>1</v>
      </c>
      <c r="C5323">
        <v>0</v>
      </c>
      <c r="D5323" s="1">
        <v>0</v>
      </c>
      <c r="E5323" s="2">
        <v>10</v>
      </c>
      <c r="H5323" s="4" t="str">
        <f t="shared" si="416"/>
        <v/>
      </c>
      <c r="I5323" s="4" t="str">
        <f t="shared" si="417"/>
        <v/>
      </c>
      <c r="J5323" s="4" t="str">
        <f t="shared" si="418"/>
        <v/>
      </c>
      <c r="K5323" s="4" t="str">
        <f>IF(ISERROR(MATCH(A5323,SEM_20201201_20210416!A:A,0)),"","Y")</f>
        <v/>
      </c>
      <c r="L5323" s="4" t="str">
        <f>IF(K5323="Y",VLOOKUP($A5323,SEM_20201201_20210416!$A:$G,3,FALSE),"")</f>
        <v/>
      </c>
      <c r="M5323" s="4" t="str">
        <f>IF(K5323="Y",VLOOKUP($A5323,SEM_20201201_20210416!$A:$G,4,FALSE),"")</f>
        <v/>
      </c>
      <c r="N5323" s="1" t="str">
        <f>IFERROR(VLOOKUP(A5323,SEM_20201201_20210416!A:F,6,FALSE),"")</f>
        <v/>
      </c>
      <c r="O5323" s="4" t="str">
        <f t="shared" si="419"/>
        <v/>
      </c>
      <c r="P5323" s="4" t="str">
        <f t="shared" si="420"/>
        <v/>
      </c>
    </row>
    <row r="5324" spans="1:16">
      <c r="A5324" s="3" t="s">
        <v>5999</v>
      </c>
      <c r="B5324">
        <v>1</v>
      </c>
      <c r="C5324">
        <v>0</v>
      </c>
      <c r="D5324" s="1">
        <v>0</v>
      </c>
      <c r="E5324" s="2">
        <v>10</v>
      </c>
      <c r="H5324" s="4" t="str">
        <f t="shared" si="416"/>
        <v/>
      </c>
      <c r="I5324" s="4" t="str">
        <f t="shared" si="417"/>
        <v/>
      </c>
      <c r="J5324" s="4" t="str">
        <f t="shared" si="418"/>
        <v/>
      </c>
      <c r="K5324" s="4" t="str">
        <f>IF(ISERROR(MATCH(A5324,SEM_20201201_20210416!A:A,0)),"","Y")</f>
        <v/>
      </c>
      <c r="L5324" s="4" t="str">
        <f>IF(K5324="Y",VLOOKUP($A5324,SEM_20201201_20210416!$A:$G,3,FALSE),"")</f>
        <v/>
      </c>
      <c r="M5324" s="4" t="str">
        <f>IF(K5324="Y",VLOOKUP($A5324,SEM_20201201_20210416!$A:$G,4,FALSE),"")</f>
        <v/>
      </c>
      <c r="N5324" s="1" t="str">
        <f>IFERROR(VLOOKUP(A5324,SEM_20201201_20210416!A:F,6,FALSE),"")</f>
        <v/>
      </c>
      <c r="O5324" s="4" t="str">
        <f t="shared" si="419"/>
        <v/>
      </c>
      <c r="P5324" s="4" t="str">
        <f t="shared" si="420"/>
        <v/>
      </c>
    </row>
    <row r="5325" spans="1:16">
      <c r="A5325" s="3" t="s">
        <v>6043</v>
      </c>
      <c r="B5325">
        <v>1</v>
      </c>
      <c r="C5325">
        <v>0</v>
      </c>
      <c r="D5325" s="1">
        <v>0</v>
      </c>
      <c r="E5325" s="2">
        <v>10</v>
      </c>
      <c r="H5325" s="4" t="str">
        <f t="shared" si="416"/>
        <v/>
      </c>
      <c r="I5325" s="4" t="str">
        <f t="shared" si="417"/>
        <v/>
      </c>
      <c r="J5325" s="4" t="str">
        <f t="shared" si="418"/>
        <v/>
      </c>
      <c r="K5325" s="4" t="str">
        <f>IF(ISERROR(MATCH(A5325,SEM_20201201_20210416!A:A,0)),"","Y")</f>
        <v/>
      </c>
      <c r="L5325" s="4" t="str">
        <f>IF(K5325="Y",VLOOKUP($A5325,SEM_20201201_20210416!$A:$G,3,FALSE),"")</f>
        <v/>
      </c>
      <c r="M5325" s="4" t="str">
        <f>IF(K5325="Y",VLOOKUP($A5325,SEM_20201201_20210416!$A:$G,4,FALSE),"")</f>
        <v/>
      </c>
      <c r="N5325" s="1" t="str">
        <f>IFERROR(VLOOKUP(A5325,SEM_20201201_20210416!A:F,6,FALSE),"")</f>
        <v/>
      </c>
      <c r="O5325" s="4" t="str">
        <f t="shared" si="419"/>
        <v/>
      </c>
      <c r="P5325" s="4" t="str">
        <f t="shared" si="420"/>
        <v/>
      </c>
    </row>
    <row r="5326" spans="1:16">
      <c r="A5326" s="3" t="s">
        <v>6049</v>
      </c>
      <c r="B5326">
        <v>1</v>
      </c>
      <c r="C5326">
        <v>0</v>
      </c>
      <c r="D5326" s="1">
        <v>0</v>
      </c>
      <c r="E5326" s="2">
        <v>10</v>
      </c>
      <c r="H5326" s="4" t="str">
        <f t="shared" si="416"/>
        <v/>
      </c>
      <c r="I5326" s="4" t="str">
        <f t="shared" si="417"/>
        <v/>
      </c>
      <c r="J5326" s="4" t="str">
        <f t="shared" si="418"/>
        <v/>
      </c>
      <c r="K5326" s="4" t="str">
        <f>IF(ISERROR(MATCH(A5326,SEM_20201201_20210416!A:A,0)),"","Y")</f>
        <v/>
      </c>
      <c r="L5326" s="4" t="str">
        <f>IF(K5326="Y",VLOOKUP($A5326,SEM_20201201_20210416!$A:$G,3,FALSE),"")</f>
        <v/>
      </c>
      <c r="M5326" s="4" t="str">
        <f>IF(K5326="Y",VLOOKUP($A5326,SEM_20201201_20210416!$A:$G,4,FALSE),"")</f>
        <v/>
      </c>
      <c r="N5326" s="1" t="str">
        <f>IFERROR(VLOOKUP(A5326,SEM_20201201_20210416!A:F,6,FALSE),"")</f>
        <v/>
      </c>
      <c r="O5326" s="4" t="str">
        <f t="shared" si="419"/>
        <v/>
      </c>
      <c r="P5326" s="4" t="str">
        <f t="shared" si="420"/>
        <v/>
      </c>
    </row>
    <row r="5327" spans="1:16">
      <c r="A5327" s="3" t="s">
        <v>6072</v>
      </c>
      <c r="B5327">
        <v>1</v>
      </c>
      <c r="C5327">
        <v>0</v>
      </c>
      <c r="D5327" s="1">
        <v>0</v>
      </c>
      <c r="E5327" s="2">
        <v>10</v>
      </c>
      <c r="H5327" s="4" t="str">
        <f t="shared" si="416"/>
        <v/>
      </c>
      <c r="I5327" s="4" t="str">
        <f t="shared" si="417"/>
        <v/>
      </c>
      <c r="J5327" s="4" t="str">
        <f t="shared" si="418"/>
        <v/>
      </c>
      <c r="K5327" s="4" t="str">
        <f>IF(ISERROR(MATCH(A5327,SEM_20201201_20210416!A:A,0)),"","Y")</f>
        <v/>
      </c>
      <c r="L5327" s="4" t="str">
        <f>IF(K5327="Y",VLOOKUP($A5327,SEM_20201201_20210416!$A:$G,3,FALSE),"")</f>
        <v/>
      </c>
      <c r="M5327" s="4" t="str">
        <f>IF(K5327="Y",VLOOKUP($A5327,SEM_20201201_20210416!$A:$G,4,FALSE),"")</f>
        <v/>
      </c>
      <c r="N5327" s="1" t="str">
        <f>IFERROR(VLOOKUP(A5327,SEM_20201201_20210416!A:F,6,FALSE),"")</f>
        <v/>
      </c>
      <c r="O5327" s="4" t="str">
        <f t="shared" si="419"/>
        <v/>
      </c>
      <c r="P5327" s="4" t="str">
        <f t="shared" si="420"/>
        <v/>
      </c>
    </row>
    <row r="5328" spans="1:16">
      <c r="A5328" s="3" t="s">
        <v>6089</v>
      </c>
      <c r="B5328">
        <v>1</v>
      </c>
      <c r="C5328">
        <v>0</v>
      </c>
      <c r="D5328" s="1">
        <v>0</v>
      </c>
      <c r="E5328" s="2">
        <v>10</v>
      </c>
      <c r="H5328" s="4" t="str">
        <f t="shared" si="416"/>
        <v/>
      </c>
      <c r="I5328" s="4" t="str">
        <f t="shared" si="417"/>
        <v/>
      </c>
      <c r="J5328" s="4" t="str">
        <f t="shared" si="418"/>
        <v/>
      </c>
      <c r="K5328" s="4" t="str">
        <f>IF(ISERROR(MATCH(A5328,SEM_20201201_20210416!A:A,0)),"","Y")</f>
        <v/>
      </c>
      <c r="L5328" s="4" t="str">
        <f>IF(K5328="Y",VLOOKUP($A5328,SEM_20201201_20210416!$A:$G,3,FALSE),"")</f>
        <v/>
      </c>
      <c r="M5328" s="4" t="str">
        <f>IF(K5328="Y",VLOOKUP($A5328,SEM_20201201_20210416!$A:$G,4,FALSE),"")</f>
        <v/>
      </c>
      <c r="N5328" s="1" t="str">
        <f>IFERROR(VLOOKUP(A5328,SEM_20201201_20210416!A:F,6,FALSE),"")</f>
        <v/>
      </c>
      <c r="O5328" s="4" t="str">
        <f t="shared" si="419"/>
        <v/>
      </c>
      <c r="P5328" s="4" t="str">
        <f t="shared" si="420"/>
        <v/>
      </c>
    </row>
    <row r="5329" spans="1:16">
      <c r="A5329" s="3" t="s">
        <v>6105</v>
      </c>
      <c r="B5329">
        <v>1</v>
      </c>
      <c r="C5329">
        <v>0</v>
      </c>
      <c r="D5329" s="1">
        <v>0</v>
      </c>
      <c r="E5329" s="2">
        <v>10</v>
      </c>
      <c r="H5329" s="4" t="str">
        <f t="shared" si="416"/>
        <v/>
      </c>
      <c r="I5329" s="4" t="str">
        <f t="shared" si="417"/>
        <v/>
      </c>
      <c r="J5329" s="4" t="str">
        <f t="shared" si="418"/>
        <v/>
      </c>
      <c r="K5329" s="4" t="str">
        <f>IF(ISERROR(MATCH(A5329,SEM_20201201_20210416!A:A,0)),"","Y")</f>
        <v/>
      </c>
      <c r="L5329" s="4" t="str">
        <f>IF(K5329="Y",VLOOKUP($A5329,SEM_20201201_20210416!$A:$G,3,FALSE),"")</f>
        <v/>
      </c>
      <c r="M5329" s="4" t="str">
        <f>IF(K5329="Y",VLOOKUP($A5329,SEM_20201201_20210416!$A:$G,4,FALSE),"")</f>
        <v/>
      </c>
      <c r="N5329" s="1" t="str">
        <f>IFERROR(VLOOKUP(A5329,SEM_20201201_20210416!A:F,6,FALSE),"")</f>
        <v/>
      </c>
      <c r="O5329" s="4" t="str">
        <f t="shared" si="419"/>
        <v/>
      </c>
      <c r="P5329" s="4" t="str">
        <f t="shared" si="420"/>
        <v/>
      </c>
    </row>
    <row r="5330" spans="1:16">
      <c r="A5330" s="3" t="s">
        <v>6111</v>
      </c>
      <c r="B5330">
        <v>1</v>
      </c>
      <c r="C5330">
        <v>0</v>
      </c>
      <c r="D5330" s="1">
        <v>0</v>
      </c>
      <c r="E5330" s="2">
        <v>10</v>
      </c>
      <c r="H5330" s="4" t="str">
        <f t="shared" si="416"/>
        <v/>
      </c>
      <c r="I5330" s="4" t="str">
        <f t="shared" si="417"/>
        <v/>
      </c>
      <c r="J5330" s="4" t="str">
        <f t="shared" si="418"/>
        <v/>
      </c>
      <c r="K5330" s="4" t="str">
        <f>IF(ISERROR(MATCH(A5330,SEM_20201201_20210416!A:A,0)),"","Y")</f>
        <v/>
      </c>
      <c r="L5330" s="4" t="str">
        <f>IF(K5330="Y",VLOOKUP($A5330,SEM_20201201_20210416!$A:$G,3,FALSE),"")</f>
        <v/>
      </c>
      <c r="M5330" s="4" t="str">
        <f>IF(K5330="Y",VLOOKUP($A5330,SEM_20201201_20210416!$A:$G,4,FALSE),"")</f>
        <v/>
      </c>
      <c r="N5330" s="1" t="str">
        <f>IFERROR(VLOOKUP(A5330,SEM_20201201_20210416!A:F,6,FALSE),"")</f>
        <v/>
      </c>
      <c r="O5330" s="4" t="str">
        <f t="shared" si="419"/>
        <v/>
      </c>
      <c r="P5330" s="4" t="str">
        <f t="shared" si="420"/>
        <v/>
      </c>
    </row>
    <row r="5331" spans="1:16">
      <c r="A5331" s="3" t="s">
        <v>6129</v>
      </c>
      <c r="B5331">
        <v>1</v>
      </c>
      <c r="C5331">
        <v>0</v>
      </c>
      <c r="D5331" s="1">
        <v>0</v>
      </c>
      <c r="E5331" s="2">
        <v>10</v>
      </c>
      <c r="H5331" s="4" t="str">
        <f t="shared" si="416"/>
        <v/>
      </c>
      <c r="I5331" s="4" t="str">
        <f t="shared" si="417"/>
        <v/>
      </c>
      <c r="J5331" s="4" t="str">
        <f t="shared" si="418"/>
        <v/>
      </c>
      <c r="K5331" s="4" t="str">
        <f>IF(ISERROR(MATCH(A5331,SEM_20201201_20210416!A:A,0)),"","Y")</f>
        <v/>
      </c>
      <c r="L5331" s="4" t="str">
        <f>IF(K5331="Y",VLOOKUP($A5331,SEM_20201201_20210416!$A:$G,3,FALSE),"")</f>
        <v/>
      </c>
      <c r="M5331" s="4" t="str">
        <f>IF(K5331="Y",VLOOKUP($A5331,SEM_20201201_20210416!$A:$G,4,FALSE),"")</f>
        <v/>
      </c>
      <c r="N5331" s="1" t="str">
        <f>IFERROR(VLOOKUP(A5331,SEM_20201201_20210416!A:F,6,FALSE),"")</f>
        <v/>
      </c>
      <c r="O5331" s="4" t="str">
        <f t="shared" si="419"/>
        <v/>
      </c>
      <c r="P5331" s="4" t="str">
        <f t="shared" si="420"/>
        <v/>
      </c>
    </row>
    <row r="5332" spans="1:16">
      <c r="A5332" s="3" t="s">
        <v>6145</v>
      </c>
      <c r="B5332">
        <v>1</v>
      </c>
      <c r="C5332">
        <v>0</v>
      </c>
      <c r="D5332" s="1">
        <v>0</v>
      </c>
      <c r="E5332" s="2">
        <v>10</v>
      </c>
      <c r="H5332" s="4" t="str">
        <f t="shared" si="416"/>
        <v/>
      </c>
      <c r="I5332" s="4" t="str">
        <f t="shared" si="417"/>
        <v/>
      </c>
      <c r="J5332" s="4" t="str">
        <f t="shared" si="418"/>
        <v/>
      </c>
      <c r="K5332" s="4" t="str">
        <f>IF(ISERROR(MATCH(A5332,SEM_20201201_20210416!A:A,0)),"","Y")</f>
        <v/>
      </c>
      <c r="L5332" s="4" t="str">
        <f>IF(K5332="Y",VLOOKUP($A5332,SEM_20201201_20210416!$A:$G,3,FALSE),"")</f>
        <v/>
      </c>
      <c r="M5332" s="4" t="str">
        <f>IF(K5332="Y",VLOOKUP($A5332,SEM_20201201_20210416!$A:$G,4,FALSE),"")</f>
        <v/>
      </c>
      <c r="N5332" s="1" t="str">
        <f>IFERROR(VLOOKUP(A5332,SEM_20201201_20210416!A:F,6,FALSE),"")</f>
        <v/>
      </c>
      <c r="O5332" s="4" t="str">
        <f t="shared" si="419"/>
        <v/>
      </c>
      <c r="P5332" s="4" t="str">
        <f t="shared" si="420"/>
        <v/>
      </c>
    </row>
    <row r="5333" spans="1:16">
      <c r="A5333" s="3" t="s">
        <v>6160</v>
      </c>
      <c r="B5333">
        <v>1</v>
      </c>
      <c r="C5333">
        <v>0</v>
      </c>
      <c r="D5333" s="1">
        <v>0</v>
      </c>
      <c r="E5333" s="2">
        <v>10</v>
      </c>
      <c r="H5333" s="4" t="str">
        <f t="shared" si="416"/>
        <v/>
      </c>
      <c r="I5333" s="4" t="str">
        <f t="shared" si="417"/>
        <v/>
      </c>
      <c r="J5333" s="4" t="str">
        <f t="shared" si="418"/>
        <v/>
      </c>
      <c r="K5333" s="4" t="str">
        <f>IF(ISERROR(MATCH(A5333,SEM_20201201_20210416!A:A,0)),"","Y")</f>
        <v/>
      </c>
      <c r="L5333" s="4" t="str">
        <f>IF(K5333="Y",VLOOKUP($A5333,SEM_20201201_20210416!$A:$G,3,FALSE),"")</f>
        <v/>
      </c>
      <c r="M5333" s="4" t="str">
        <f>IF(K5333="Y",VLOOKUP($A5333,SEM_20201201_20210416!$A:$G,4,FALSE),"")</f>
        <v/>
      </c>
      <c r="N5333" s="1" t="str">
        <f>IFERROR(VLOOKUP(A5333,SEM_20201201_20210416!A:F,6,FALSE),"")</f>
        <v/>
      </c>
      <c r="O5333" s="4" t="str">
        <f t="shared" si="419"/>
        <v/>
      </c>
      <c r="P5333" s="4" t="str">
        <f t="shared" si="420"/>
        <v/>
      </c>
    </row>
    <row r="5334" spans="1:16">
      <c r="A5334" s="3" t="s">
        <v>6162</v>
      </c>
      <c r="B5334">
        <v>1</v>
      </c>
      <c r="C5334">
        <v>0</v>
      </c>
      <c r="D5334" s="1">
        <v>0</v>
      </c>
      <c r="E5334" s="2">
        <v>10</v>
      </c>
      <c r="H5334" s="4" t="str">
        <f t="shared" si="416"/>
        <v/>
      </c>
      <c r="I5334" s="4" t="str">
        <f t="shared" si="417"/>
        <v/>
      </c>
      <c r="J5334" s="4" t="str">
        <f t="shared" si="418"/>
        <v/>
      </c>
      <c r="K5334" s="4" t="str">
        <f>IF(ISERROR(MATCH(A5334,SEM_20201201_20210416!A:A,0)),"","Y")</f>
        <v/>
      </c>
      <c r="L5334" s="4" t="str">
        <f>IF(K5334="Y",VLOOKUP($A5334,SEM_20201201_20210416!$A:$G,3,FALSE),"")</f>
        <v/>
      </c>
      <c r="M5334" s="4" t="str">
        <f>IF(K5334="Y",VLOOKUP($A5334,SEM_20201201_20210416!$A:$G,4,FALSE),"")</f>
        <v/>
      </c>
      <c r="N5334" s="1" t="str">
        <f>IFERROR(VLOOKUP(A5334,SEM_20201201_20210416!A:F,6,FALSE),"")</f>
        <v/>
      </c>
      <c r="O5334" s="4" t="str">
        <f t="shared" si="419"/>
        <v/>
      </c>
      <c r="P5334" s="4" t="str">
        <f t="shared" si="420"/>
        <v/>
      </c>
    </row>
    <row r="5335" spans="1:16">
      <c r="A5335" s="3" t="s">
        <v>6194</v>
      </c>
      <c r="B5335">
        <v>1</v>
      </c>
      <c r="C5335">
        <v>0</v>
      </c>
      <c r="D5335" s="1">
        <v>0</v>
      </c>
      <c r="E5335" s="2">
        <v>10</v>
      </c>
      <c r="H5335" s="4" t="str">
        <f t="shared" si="416"/>
        <v/>
      </c>
      <c r="I5335" s="4" t="str">
        <f t="shared" si="417"/>
        <v/>
      </c>
      <c r="J5335" s="4" t="str">
        <f t="shared" si="418"/>
        <v/>
      </c>
      <c r="K5335" s="4" t="str">
        <f>IF(ISERROR(MATCH(A5335,SEM_20201201_20210416!A:A,0)),"","Y")</f>
        <v/>
      </c>
      <c r="L5335" s="4" t="str">
        <f>IF(K5335="Y",VLOOKUP($A5335,SEM_20201201_20210416!$A:$G,3,FALSE),"")</f>
        <v/>
      </c>
      <c r="M5335" s="4" t="str">
        <f>IF(K5335="Y",VLOOKUP($A5335,SEM_20201201_20210416!$A:$G,4,FALSE),"")</f>
        <v/>
      </c>
      <c r="N5335" s="1" t="str">
        <f>IFERROR(VLOOKUP(A5335,SEM_20201201_20210416!A:F,6,FALSE),"")</f>
        <v/>
      </c>
      <c r="O5335" s="4" t="str">
        <f t="shared" si="419"/>
        <v/>
      </c>
      <c r="P5335" s="4" t="str">
        <f t="shared" si="420"/>
        <v/>
      </c>
    </row>
    <row r="5336" spans="1:16">
      <c r="A5336" s="3" t="s">
        <v>6205</v>
      </c>
      <c r="B5336">
        <v>1</v>
      </c>
      <c r="C5336">
        <v>0</v>
      </c>
      <c r="D5336" s="1">
        <v>0</v>
      </c>
      <c r="E5336" s="2">
        <v>10</v>
      </c>
      <c r="H5336" s="4" t="str">
        <f t="shared" si="416"/>
        <v/>
      </c>
      <c r="I5336" s="4" t="str">
        <f t="shared" si="417"/>
        <v/>
      </c>
      <c r="J5336" s="4" t="str">
        <f t="shared" si="418"/>
        <v/>
      </c>
      <c r="K5336" s="4" t="str">
        <f>IF(ISERROR(MATCH(A5336,SEM_20201201_20210416!A:A,0)),"","Y")</f>
        <v/>
      </c>
      <c r="L5336" s="4" t="str">
        <f>IF(K5336="Y",VLOOKUP($A5336,SEM_20201201_20210416!$A:$G,3,FALSE),"")</f>
        <v/>
      </c>
      <c r="M5336" s="4" t="str">
        <f>IF(K5336="Y",VLOOKUP($A5336,SEM_20201201_20210416!$A:$G,4,FALSE),"")</f>
        <v/>
      </c>
      <c r="N5336" s="1" t="str">
        <f>IFERROR(VLOOKUP(A5336,SEM_20201201_20210416!A:F,6,FALSE),"")</f>
        <v/>
      </c>
      <c r="O5336" s="4" t="str">
        <f t="shared" si="419"/>
        <v/>
      </c>
      <c r="P5336" s="4" t="str">
        <f t="shared" si="420"/>
        <v/>
      </c>
    </row>
    <row r="5337" spans="1:16">
      <c r="A5337" s="3" t="s">
        <v>6230</v>
      </c>
      <c r="B5337">
        <v>1</v>
      </c>
      <c r="C5337">
        <v>0</v>
      </c>
      <c r="D5337" s="1">
        <v>0</v>
      </c>
      <c r="E5337" s="2">
        <v>10</v>
      </c>
      <c r="H5337" s="4" t="str">
        <f t="shared" si="416"/>
        <v/>
      </c>
      <c r="I5337" s="4" t="str">
        <f t="shared" si="417"/>
        <v/>
      </c>
      <c r="J5337" s="4" t="str">
        <f t="shared" si="418"/>
        <v/>
      </c>
      <c r="K5337" s="4" t="str">
        <f>IF(ISERROR(MATCH(A5337,SEM_20201201_20210416!A:A,0)),"","Y")</f>
        <v/>
      </c>
      <c r="L5337" s="4" t="str">
        <f>IF(K5337="Y",VLOOKUP($A5337,SEM_20201201_20210416!$A:$G,3,FALSE),"")</f>
        <v/>
      </c>
      <c r="M5337" s="4" t="str">
        <f>IF(K5337="Y",VLOOKUP($A5337,SEM_20201201_20210416!$A:$G,4,FALSE),"")</f>
        <v/>
      </c>
      <c r="N5337" s="1" t="str">
        <f>IFERROR(VLOOKUP(A5337,SEM_20201201_20210416!A:F,6,FALSE),"")</f>
        <v/>
      </c>
      <c r="O5337" s="4" t="str">
        <f t="shared" si="419"/>
        <v/>
      </c>
      <c r="P5337" s="4" t="str">
        <f t="shared" si="420"/>
        <v/>
      </c>
    </row>
    <row r="5338" spans="1:16">
      <c r="A5338" s="3" t="s">
        <v>6244</v>
      </c>
      <c r="B5338">
        <v>1</v>
      </c>
      <c r="C5338">
        <v>0</v>
      </c>
      <c r="D5338" s="1">
        <v>0</v>
      </c>
      <c r="E5338" s="2">
        <v>10</v>
      </c>
      <c r="H5338" s="4" t="str">
        <f t="shared" si="416"/>
        <v/>
      </c>
      <c r="I5338" s="4" t="str">
        <f t="shared" si="417"/>
        <v/>
      </c>
      <c r="J5338" s="4" t="str">
        <f t="shared" si="418"/>
        <v/>
      </c>
      <c r="K5338" s="4" t="str">
        <f>IF(ISERROR(MATCH(A5338,SEM_20201201_20210416!A:A,0)),"","Y")</f>
        <v/>
      </c>
      <c r="L5338" s="4" t="str">
        <f>IF(K5338="Y",VLOOKUP($A5338,SEM_20201201_20210416!$A:$G,3,FALSE),"")</f>
        <v/>
      </c>
      <c r="M5338" s="4" t="str">
        <f>IF(K5338="Y",VLOOKUP($A5338,SEM_20201201_20210416!$A:$G,4,FALSE),"")</f>
        <v/>
      </c>
      <c r="N5338" s="1" t="str">
        <f>IFERROR(VLOOKUP(A5338,SEM_20201201_20210416!A:F,6,FALSE),"")</f>
        <v/>
      </c>
      <c r="O5338" s="4" t="str">
        <f t="shared" si="419"/>
        <v/>
      </c>
      <c r="P5338" s="4" t="str">
        <f t="shared" si="420"/>
        <v/>
      </c>
    </row>
    <row r="5339" spans="1:16">
      <c r="A5339" s="3" t="s">
        <v>6249</v>
      </c>
      <c r="B5339">
        <v>1</v>
      </c>
      <c r="C5339">
        <v>0</v>
      </c>
      <c r="D5339" s="1">
        <v>0</v>
      </c>
      <c r="E5339" s="2">
        <v>10</v>
      </c>
      <c r="H5339" s="4" t="str">
        <f t="shared" si="416"/>
        <v/>
      </c>
      <c r="I5339" s="4" t="str">
        <f t="shared" si="417"/>
        <v/>
      </c>
      <c r="J5339" s="4" t="str">
        <f t="shared" si="418"/>
        <v/>
      </c>
      <c r="K5339" s="4" t="str">
        <f>IF(ISERROR(MATCH(A5339,SEM_20201201_20210416!A:A,0)),"","Y")</f>
        <v/>
      </c>
      <c r="L5339" s="4" t="str">
        <f>IF(K5339="Y",VLOOKUP($A5339,SEM_20201201_20210416!$A:$G,3,FALSE),"")</f>
        <v/>
      </c>
      <c r="M5339" s="4" t="str">
        <f>IF(K5339="Y",VLOOKUP($A5339,SEM_20201201_20210416!$A:$G,4,FALSE),"")</f>
        <v/>
      </c>
      <c r="N5339" s="1" t="str">
        <f>IFERROR(VLOOKUP(A5339,SEM_20201201_20210416!A:F,6,FALSE),"")</f>
        <v/>
      </c>
      <c r="O5339" s="4" t="str">
        <f t="shared" si="419"/>
        <v/>
      </c>
      <c r="P5339" s="4" t="str">
        <f t="shared" si="420"/>
        <v/>
      </c>
    </row>
    <row r="5340" spans="1:16">
      <c r="A5340" s="3" t="s">
        <v>6268</v>
      </c>
      <c r="B5340">
        <v>1</v>
      </c>
      <c r="C5340">
        <v>0</v>
      </c>
      <c r="D5340" s="1">
        <v>0</v>
      </c>
      <c r="E5340" s="2">
        <v>10</v>
      </c>
      <c r="H5340" s="4" t="str">
        <f t="shared" si="416"/>
        <v/>
      </c>
      <c r="I5340" s="4" t="str">
        <f t="shared" si="417"/>
        <v/>
      </c>
      <c r="J5340" s="4" t="str">
        <f t="shared" si="418"/>
        <v/>
      </c>
      <c r="K5340" s="4" t="str">
        <f>IF(ISERROR(MATCH(A5340,SEM_20201201_20210416!A:A,0)),"","Y")</f>
        <v/>
      </c>
      <c r="L5340" s="4" t="str">
        <f>IF(K5340="Y",VLOOKUP($A5340,SEM_20201201_20210416!$A:$G,3,FALSE),"")</f>
        <v/>
      </c>
      <c r="M5340" s="4" t="str">
        <f>IF(K5340="Y",VLOOKUP($A5340,SEM_20201201_20210416!$A:$G,4,FALSE),"")</f>
        <v/>
      </c>
      <c r="N5340" s="1" t="str">
        <f>IFERROR(VLOOKUP(A5340,SEM_20201201_20210416!A:F,6,FALSE),"")</f>
        <v/>
      </c>
      <c r="O5340" s="4" t="str">
        <f t="shared" si="419"/>
        <v/>
      </c>
      <c r="P5340" s="4" t="str">
        <f t="shared" si="420"/>
        <v/>
      </c>
    </row>
    <row r="5341" spans="1:16">
      <c r="A5341" s="3" t="s">
        <v>6295</v>
      </c>
      <c r="B5341">
        <v>1</v>
      </c>
      <c r="C5341">
        <v>0</v>
      </c>
      <c r="D5341" s="1">
        <v>0</v>
      </c>
      <c r="E5341" s="2">
        <v>10</v>
      </c>
      <c r="H5341" s="4" t="str">
        <f t="shared" si="416"/>
        <v/>
      </c>
      <c r="I5341" s="4" t="str">
        <f t="shared" si="417"/>
        <v/>
      </c>
      <c r="J5341" s="4" t="str">
        <f t="shared" si="418"/>
        <v/>
      </c>
      <c r="K5341" s="4" t="str">
        <f>IF(ISERROR(MATCH(A5341,SEM_20201201_20210416!A:A,0)),"","Y")</f>
        <v/>
      </c>
      <c r="L5341" s="4" t="str">
        <f>IF(K5341="Y",VLOOKUP($A5341,SEM_20201201_20210416!$A:$G,3,FALSE),"")</f>
        <v/>
      </c>
      <c r="M5341" s="4" t="str">
        <f>IF(K5341="Y",VLOOKUP($A5341,SEM_20201201_20210416!$A:$G,4,FALSE),"")</f>
        <v/>
      </c>
      <c r="N5341" s="1" t="str">
        <f>IFERROR(VLOOKUP(A5341,SEM_20201201_20210416!A:F,6,FALSE),"")</f>
        <v/>
      </c>
      <c r="O5341" s="4" t="str">
        <f t="shared" si="419"/>
        <v/>
      </c>
      <c r="P5341" s="4" t="str">
        <f t="shared" si="420"/>
        <v/>
      </c>
    </row>
    <row r="5342" spans="1:16">
      <c r="A5342" s="3" t="s">
        <v>6336</v>
      </c>
      <c r="B5342">
        <v>1</v>
      </c>
      <c r="C5342">
        <v>0</v>
      </c>
      <c r="D5342" s="1">
        <v>0</v>
      </c>
      <c r="E5342" s="2">
        <v>10</v>
      </c>
      <c r="H5342" s="4" t="str">
        <f t="shared" si="416"/>
        <v/>
      </c>
      <c r="I5342" s="4" t="str">
        <f t="shared" si="417"/>
        <v/>
      </c>
      <c r="J5342" s="4" t="str">
        <f t="shared" si="418"/>
        <v/>
      </c>
      <c r="K5342" s="4" t="str">
        <f>IF(ISERROR(MATCH(A5342,SEM_20201201_20210416!A:A,0)),"","Y")</f>
        <v/>
      </c>
      <c r="L5342" s="4" t="str">
        <f>IF(K5342="Y",VLOOKUP($A5342,SEM_20201201_20210416!$A:$G,3,FALSE),"")</f>
        <v/>
      </c>
      <c r="M5342" s="4" t="str">
        <f>IF(K5342="Y",VLOOKUP($A5342,SEM_20201201_20210416!$A:$G,4,FALSE),"")</f>
        <v/>
      </c>
      <c r="N5342" s="1" t="str">
        <f>IFERROR(VLOOKUP(A5342,SEM_20201201_20210416!A:F,6,FALSE),"")</f>
        <v/>
      </c>
      <c r="O5342" s="4" t="str">
        <f t="shared" si="419"/>
        <v/>
      </c>
      <c r="P5342" s="4" t="str">
        <f t="shared" si="420"/>
        <v/>
      </c>
    </row>
    <row r="5343" spans="1:16">
      <c r="A5343" s="3" t="s">
        <v>6410</v>
      </c>
      <c r="B5343">
        <v>1</v>
      </c>
      <c r="C5343">
        <v>0</v>
      </c>
      <c r="D5343" s="1">
        <v>0</v>
      </c>
      <c r="E5343" s="2">
        <v>10</v>
      </c>
      <c r="H5343" s="4" t="str">
        <f t="shared" si="416"/>
        <v/>
      </c>
      <c r="I5343" s="4" t="str">
        <f t="shared" si="417"/>
        <v/>
      </c>
      <c r="J5343" s="4" t="str">
        <f t="shared" si="418"/>
        <v/>
      </c>
      <c r="K5343" s="4" t="str">
        <f>IF(ISERROR(MATCH(A5343,SEM_20201201_20210416!A:A,0)),"","Y")</f>
        <v/>
      </c>
      <c r="L5343" s="4" t="str">
        <f>IF(K5343="Y",VLOOKUP($A5343,SEM_20201201_20210416!$A:$G,3,FALSE),"")</f>
        <v/>
      </c>
      <c r="M5343" s="4" t="str">
        <f>IF(K5343="Y",VLOOKUP($A5343,SEM_20201201_20210416!$A:$G,4,FALSE),"")</f>
        <v/>
      </c>
      <c r="N5343" s="1" t="str">
        <f>IFERROR(VLOOKUP(A5343,SEM_20201201_20210416!A:F,6,FALSE),"")</f>
        <v/>
      </c>
      <c r="O5343" s="4" t="str">
        <f t="shared" si="419"/>
        <v/>
      </c>
      <c r="P5343" s="4" t="str">
        <f t="shared" si="420"/>
        <v/>
      </c>
    </row>
    <row r="5344" spans="1:16">
      <c r="A5344" s="3" t="s">
        <v>6411</v>
      </c>
      <c r="B5344">
        <v>1</v>
      </c>
      <c r="C5344">
        <v>0</v>
      </c>
      <c r="D5344" s="1">
        <v>0</v>
      </c>
      <c r="E5344" s="2">
        <v>10</v>
      </c>
      <c r="H5344" s="4" t="str">
        <f t="shared" si="416"/>
        <v/>
      </c>
      <c r="I5344" s="4" t="str">
        <f t="shared" si="417"/>
        <v/>
      </c>
      <c r="J5344" s="4" t="str">
        <f t="shared" si="418"/>
        <v/>
      </c>
      <c r="K5344" s="4" t="str">
        <f>IF(ISERROR(MATCH(A5344,SEM_20201201_20210416!A:A,0)),"","Y")</f>
        <v/>
      </c>
      <c r="L5344" s="4" t="str">
        <f>IF(K5344="Y",VLOOKUP($A5344,SEM_20201201_20210416!$A:$G,3,FALSE),"")</f>
        <v/>
      </c>
      <c r="M5344" s="4" t="str">
        <f>IF(K5344="Y",VLOOKUP($A5344,SEM_20201201_20210416!$A:$G,4,FALSE),"")</f>
        <v/>
      </c>
      <c r="N5344" s="1" t="str">
        <f>IFERROR(VLOOKUP(A5344,SEM_20201201_20210416!A:F,6,FALSE),"")</f>
        <v/>
      </c>
      <c r="O5344" s="4" t="str">
        <f t="shared" si="419"/>
        <v/>
      </c>
      <c r="P5344" s="4" t="str">
        <f t="shared" si="420"/>
        <v/>
      </c>
    </row>
    <row r="5345" spans="1:16">
      <c r="A5345" s="3" t="s">
        <v>6414</v>
      </c>
      <c r="B5345">
        <v>1</v>
      </c>
      <c r="C5345">
        <v>0</v>
      </c>
      <c r="D5345" s="1">
        <v>0</v>
      </c>
      <c r="E5345" s="2">
        <v>10</v>
      </c>
      <c r="H5345" s="4" t="str">
        <f t="shared" si="416"/>
        <v/>
      </c>
      <c r="I5345" s="4" t="str">
        <f t="shared" si="417"/>
        <v/>
      </c>
      <c r="J5345" s="4" t="str">
        <f t="shared" si="418"/>
        <v/>
      </c>
      <c r="K5345" s="4" t="str">
        <f>IF(ISERROR(MATCH(A5345,SEM_20201201_20210416!A:A,0)),"","Y")</f>
        <v/>
      </c>
      <c r="L5345" s="4" t="str">
        <f>IF(K5345="Y",VLOOKUP($A5345,SEM_20201201_20210416!$A:$G,3,FALSE),"")</f>
        <v/>
      </c>
      <c r="M5345" s="4" t="str">
        <f>IF(K5345="Y",VLOOKUP($A5345,SEM_20201201_20210416!$A:$G,4,FALSE),"")</f>
        <v/>
      </c>
      <c r="N5345" s="1" t="str">
        <f>IFERROR(VLOOKUP(A5345,SEM_20201201_20210416!A:F,6,FALSE),"")</f>
        <v/>
      </c>
      <c r="O5345" s="4" t="str">
        <f t="shared" si="419"/>
        <v/>
      </c>
      <c r="P5345" s="4" t="str">
        <f t="shared" si="420"/>
        <v/>
      </c>
    </row>
    <row r="5346" spans="1:16">
      <c r="A5346" s="3" t="s">
        <v>6421</v>
      </c>
      <c r="B5346">
        <v>1</v>
      </c>
      <c r="C5346">
        <v>0</v>
      </c>
      <c r="D5346" s="1">
        <v>0</v>
      </c>
      <c r="E5346" s="2">
        <v>10</v>
      </c>
      <c r="H5346" s="4" t="str">
        <f t="shared" si="416"/>
        <v/>
      </c>
      <c r="I5346" s="4" t="str">
        <f t="shared" si="417"/>
        <v/>
      </c>
      <c r="J5346" s="4" t="str">
        <f t="shared" si="418"/>
        <v/>
      </c>
      <c r="K5346" s="4" t="str">
        <f>IF(ISERROR(MATCH(A5346,SEM_20201201_20210416!A:A,0)),"","Y")</f>
        <v/>
      </c>
      <c r="L5346" s="4" t="str">
        <f>IF(K5346="Y",VLOOKUP($A5346,SEM_20201201_20210416!$A:$G,3,FALSE),"")</f>
        <v/>
      </c>
      <c r="M5346" s="4" t="str">
        <f>IF(K5346="Y",VLOOKUP($A5346,SEM_20201201_20210416!$A:$G,4,FALSE),"")</f>
        <v/>
      </c>
      <c r="N5346" s="1" t="str">
        <f>IFERROR(VLOOKUP(A5346,SEM_20201201_20210416!A:F,6,FALSE),"")</f>
        <v/>
      </c>
      <c r="O5346" s="4" t="str">
        <f t="shared" si="419"/>
        <v/>
      </c>
      <c r="P5346" s="4" t="str">
        <f t="shared" si="420"/>
        <v/>
      </c>
    </row>
    <row r="5347" spans="1:16">
      <c r="A5347" s="3" t="s">
        <v>6436</v>
      </c>
      <c r="B5347">
        <v>1</v>
      </c>
      <c r="C5347">
        <v>0</v>
      </c>
      <c r="D5347" s="1">
        <v>0</v>
      </c>
      <c r="E5347" s="2">
        <v>10</v>
      </c>
      <c r="H5347" s="4" t="str">
        <f t="shared" si="416"/>
        <v/>
      </c>
      <c r="I5347" s="4" t="str">
        <f t="shared" si="417"/>
        <v/>
      </c>
      <c r="J5347" s="4" t="str">
        <f t="shared" si="418"/>
        <v/>
      </c>
      <c r="K5347" s="4" t="str">
        <f>IF(ISERROR(MATCH(A5347,SEM_20201201_20210416!A:A,0)),"","Y")</f>
        <v/>
      </c>
      <c r="L5347" s="4" t="str">
        <f>IF(K5347="Y",VLOOKUP($A5347,SEM_20201201_20210416!$A:$G,3,FALSE),"")</f>
        <v/>
      </c>
      <c r="M5347" s="4" t="str">
        <f>IF(K5347="Y",VLOOKUP($A5347,SEM_20201201_20210416!$A:$G,4,FALSE),"")</f>
        <v/>
      </c>
      <c r="N5347" s="1" t="str">
        <f>IFERROR(VLOOKUP(A5347,SEM_20201201_20210416!A:F,6,FALSE),"")</f>
        <v/>
      </c>
      <c r="O5347" s="4" t="str">
        <f t="shared" si="419"/>
        <v/>
      </c>
      <c r="P5347" s="4" t="str">
        <f t="shared" si="420"/>
        <v/>
      </c>
    </row>
    <row r="5348" spans="1:16">
      <c r="A5348" s="3" t="s">
        <v>6463</v>
      </c>
      <c r="B5348">
        <v>1</v>
      </c>
      <c r="C5348">
        <v>0</v>
      </c>
      <c r="D5348" s="1">
        <v>0</v>
      </c>
      <c r="E5348" s="2">
        <v>10</v>
      </c>
      <c r="H5348" s="4" t="str">
        <f t="shared" si="416"/>
        <v/>
      </c>
      <c r="I5348" s="4" t="str">
        <f t="shared" si="417"/>
        <v/>
      </c>
      <c r="J5348" s="4" t="str">
        <f t="shared" si="418"/>
        <v/>
      </c>
      <c r="K5348" s="4" t="str">
        <f>IF(ISERROR(MATCH(A5348,SEM_20201201_20210416!A:A,0)),"","Y")</f>
        <v/>
      </c>
      <c r="L5348" s="4" t="str">
        <f>IF(K5348="Y",VLOOKUP($A5348,SEM_20201201_20210416!$A:$G,3,FALSE),"")</f>
        <v/>
      </c>
      <c r="M5348" s="4" t="str">
        <f>IF(K5348="Y",VLOOKUP($A5348,SEM_20201201_20210416!$A:$G,4,FALSE),"")</f>
        <v/>
      </c>
      <c r="N5348" s="1" t="str">
        <f>IFERROR(VLOOKUP(A5348,SEM_20201201_20210416!A:F,6,FALSE),"")</f>
        <v/>
      </c>
      <c r="O5348" s="4" t="str">
        <f t="shared" si="419"/>
        <v/>
      </c>
      <c r="P5348" s="4" t="str">
        <f t="shared" si="420"/>
        <v/>
      </c>
    </row>
    <row r="5349" spans="1:16">
      <c r="A5349" s="3" t="s">
        <v>6508</v>
      </c>
      <c r="B5349">
        <v>1</v>
      </c>
      <c r="C5349">
        <v>0</v>
      </c>
      <c r="D5349" s="1">
        <v>0</v>
      </c>
      <c r="E5349" s="2">
        <v>10</v>
      </c>
      <c r="H5349" s="4" t="str">
        <f t="shared" si="416"/>
        <v/>
      </c>
      <c r="I5349" s="4" t="str">
        <f t="shared" si="417"/>
        <v/>
      </c>
      <c r="J5349" s="4" t="str">
        <f t="shared" si="418"/>
        <v/>
      </c>
      <c r="K5349" s="4" t="str">
        <f>IF(ISERROR(MATCH(A5349,SEM_20201201_20210416!A:A,0)),"","Y")</f>
        <v/>
      </c>
      <c r="L5349" s="4" t="str">
        <f>IF(K5349="Y",VLOOKUP($A5349,SEM_20201201_20210416!$A:$G,3,FALSE),"")</f>
        <v/>
      </c>
      <c r="M5349" s="4" t="str">
        <f>IF(K5349="Y",VLOOKUP($A5349,SEM_20201201_20210416!$A:$G,4,FALSE),"")</f>
        <v/>
      </c>
      <c r="N5349" s="1" t="str">
        <f>IFERROR(VLOOKUP(A5349,SEM_20201201_20210416!A:F,6,FALSE),"")</f>
        <v/>
      </c>
      <c r="O5349" s="4" t="str">
        <f t="shared" si="419"/>
        <v/>
      </c>
      <c r="P5349" s="4" t="str">
        <f t="shared" si="420"/>
        <v/>
      </c>
    </row>
    <row r="5350" spans="1:16">
      <c r="A5350" s="3" t="s">
        <v>6538</v>
      </c>
      <c r="B5350">
        <v>1</v>
      </c>
      <c r="C5350">
        <v>0</v>
      </c>
      <c r="D5350" s="1">
        <v>0</v>
      </c>
      <c r="E5350" s="2">
        <v>10</v>
      </c>
      <c r="H5350" s="4" t="str">
        <f t="shared" si="416"/>
        <v/>
      </c>
      <c r="I5350" s="4" t="str">
        <f t="shared" si="417"/>
        <v/>
      </c>
      <c r="J5350" s="4" t="str">
        <f t="shared" si="418"/>
        <v/>
      </c>
      <c r="K5350" s="4" t="str">
        <f>IF(ISERROR(MATCH(A5350,SEM_20201201_20210416!A:A,0)),"","Y")</f>
        <v/>
      </c>
      <c r="L5350" s="4" t="str">
        <f>IF(K5350="Y",VLOOKUP($A5350,SEM_20201201_20210416!$A:$G,3,FALSE),"")</f>
        <v/>
      </c>
      <c r="M5350" s="4" t="str">
        <f>IF(K5350="Y",VLOOKUP($A5350,SEM_20201201_20210416!$A:$G,4,FALSE),"")</f>
        <v/>
      </c>
      <c r="N5350" s="1" t="str">
        <f>IFERROR(VLOOKUP(A5350,SEM_20201201_20210416!A:F,6,FALSE),"")</f>
        <v/>
      </c>
      <c r="O5350" s="4" t="str">
        <f t="shared" si="419"/>
        <v/>
      </c>
      <c r="P5350" s="4" t="str">
        <f t="shared" si="420"/>
        <v/>
      </c>
    </row>
    <row r="5351" spans="1:16">
      <c r="A5351" s="3" t="s">
        <v>6548</v>
      </c>
      <c r="B5351">
        <v>1</v>
      </c>
      <c r="C5351">
        <v>0</v>
      </c>
      <c r="D5351" s="1">
        <v>0</v>
      </c>
      <c r="E5351" s="2">
        <v>10</v>
      </c>
      <c r="H5351" s="4" t="str">
        <f t="shared" si="416"/>
        <v/>
      </c>
      <c r="I5351" s="4" t="str">
        <f t="shared" si="417"/>
        <v/>
      </c>
      <c r="J5351" s="4" t="str">
        <f t="shared" si="418"/>
        <v/>
      </c>
      <c r="K5351" s="4" t="str">
        <f>IF(ISERROR(MATCH(A5351,SEM_20201201_20210416!A:A,0)),"","Y")</f>
        <v/>
      </c>
      <c r="L5351" s="4" t="str">
        <f>IF(K5351="Y",VLOOKUP($A5351,SEM_20201201_20210416!$A:$G,3,FALSE),"")</f>
        <v/>
      </c>
      <c r="M5351" s="4" t="str">
        <f>IF(K5351="Y",VLOOKUP($A5351,SEM_20201201_20210416!$A:$G,4,FALSE),"")</f>
        <v/>
      </c>
      <c r="N5351" s="1" t="str">
        <f>IFERROR(VLOOKUP(A5351,SEM_20201201_20210416!A:F,6,FALSE),"")</f>
        <v/>
      </c>
      <c r="O5351" s="4" t="str">
        <f t="shared" si="419"/>
        <v/>
      </c>
      <c r="P5351" s="4" t="str">
        <f t="shared" si="420"/>
        <v/>
      </c>
    </row>
    <row r="5352" spans="1:16">
      <c r="A5352" s="3" t="s">
        <v>6584</v>
      </c>
      <c r="B5352">
        <v>1</v>
      </c>
      <c r="C5352">
        <v>0</v>
      </c>
      <c r="D5352" s="1">
        <v>0</v>
      </c>
      <c r="E5352" s="2">
        <v>10</v>
      </c>
      <c r="H5352" s="4" t="str">
        <f t="shared" si="416"/>
        <v/>
      </c>
      <c r="I5352" s="4" t="str">
        <f t="shared" si="417"/>
        <v/>
      </c>
      <c r="J5352" s="4" t="str">
        <f t="shared" si="418"/>
        <v/>
      </c>
      <c r="K5352" s="4" t="str">
        <f>IF(ISERROR(MATCH(A5352,SEM_20201201_20210416!A:A,0)),"","Y")</f>
        <v/>
      </c>
      <c r="L5352" s="4" t="str">
        <f>IF(K5352="Y",VLOOKUP($A5352,SEM_20201201_20210416!$A:$G,3,FALSE),"")</f>
        <v/>
      </c>
      <c r="M5352" s="4" t="str">
        <f>IF(K5352="Y",VLOOKUP($A5352,SEM_20201201_20210416!$A:$G,4,FALSE),"")</f>
        <v/>
      </c>
      <c r="N5352" s="1" t="str">
        <f>IFERROR(VLOOKUP(A5352,SEM_20201201_20210416!A:F,6,FALSE),"")</f>
        <v/>
      </c>
      <c r="O5352" s="4" t="str">
        <f t="shared" si="419"/>
        <v/>
      </c>
      <c r="P5352" s="4" t="str">
        <f t="shared" si="420"/>
        <v/>
      </c>
    </row>
    <row r="5353" spans="1:16">
      <c r="A5353" s="3" t="s">
        <v>6610</v>
      </c>
      <c r="B5353">
        <v>1</v>
      </c>
      <c r="C5353">
        <v>0</v>
      </c>
      <c r="D5353" s="1">
        <v>0</v>
      </c>
      <c r="E5353" s="2">
        <v>10</v>
      </c>
      <c r="H5353" s="4" t="str">
        <f t="shared" si="416"/>
        <v/>
      </c>
      <c r="I5353" s="4" t="str">
        <f t="shared" si="417"/>
        <v/>
      </c>
      <c r="J5353" s="4" t="str">
        <f t="shared" si="418"/>
        <v/>
      </c>
      <c r="K5353" s="4" t="str">
        <f>IF(ISERROR(MATCH(A5353,SEM_20201201_20210416!A:A,0)),"","Y")</f>
        <v/>
      </c>
      <c r="L5353" s="4" t="str">
        <f>IF(K5353="Y",VLOOKUP($A5353,SEM_20201201_20210416!$A:$G,3,FALSE),"")</f>
        <v/>
      </c>
      <c r="M5353" s="4" t="str">
        <f>IF(K5353="Y",VLOOKUP($A5353,SEM_20201201_20210416!$A:$G,4,FALSE),"")</f>
        <v/>
      </c>
      <c r="N5353" s="1" t="str">
        <f>IFERROR(VLOOKUP(A5353,SEM_20201201_20210416!A:F,6,FALSE),"")</f>
        <v/>
      </c>
      <c r="O5353" s="4" t="str">
        <f t="shared" si="419"/>
        <v/>
      </c>
      <c r="P5353" s="4" t="str">
        <f t="shared" si="420"/>
        <v/>
      </c>
    </row>
    <row r="5354" spans="1:16">
      <c r="A5354" s="3" t="s">
        <v>6636</v>
      </c>
      <c r="B5354">
        <v>1</v>
      </c>
      <c r="C5354">
        <v>0</v>
      </c>
      <c r="D5354" s="1">
        <v>0</v>
      </c>
      <c r="E5354" s="2">
        <v>10</v>
      </c>
      <c r="H5354" s="4" t="str">
        <f t="shared" si="416"/>
        <v/>
      </c>
      <c r="I5354" s="4" t="str">
        <f t="shared" si="417"/>
        <v/>
      </c>
      <c r="J5354" s="4" t="str">
        <f t="shared" si="418"/>
        <v/>
      </c>
      <c r="K5354" s="4" t="str">
        <f>IF(ISERROR(MATCH(A5354,SEM_20201201_20210416!A:A,0)),"","Y")</f>
        <v/>
      </c>
      <c r="L5354" s="4" t="str">
        <f>IF(K5354="Y",VLOOKUP($A5354,SEM_20201201_20210416!$A:$G,3,FALSE),"")</f>
        <v/>
      </c>
      <c r="M5354" s="4" t="str">
        <f>IF(K5354="Y",VLOOKUP($A5354,SEM_20201201_20210416!$A:$G,4,FALSE),"")</f>
        <v/>
      </c>
      <c r="N5354" s="1" t="str">
        <f>IFERROR(VLOOKUP(A5354,SEM_20201201_20210416!A:F,6,FALSE),"")</f>
        <v/>
      </c>
      <c r="O5354" s="4" t="str">
        <f t="shared" si="419"/>
        <v/>
      </c>
      <c r="P5354" s="4" t="str">
        <f t="shared" si="420"/>
        <v/>
      </c>
    </row>
    <row r="5355" spans="1:16">
      <c r="A5355" s="3" t="s">
        <v>6648</v>
      </c>
      <c r="B5355">
        <v>1</v>
      </c>
      <c r="C5355">
        <v>0</v>
      </c>
      <c r="D5355" s="1">
        <v>0</v>
      </c>
      <c r="E5355" s="2">
        <v>10</v>
      </c>
      <c r="H5355" s="4" t="str">
        <f t="shared" si="416"/>
        <v/>
      </c>
      <c r="I5355" s="4" t="str">
        <f t="shared" si="417"/>
        <v/>
      </c>
      <c r="J5355" s="4" t="str">
        <f t="shared" si="418"/>
        <v/>
      </c>
      <c r="K5355" s="4" t="str">
        <f>IF(ISERROR(MATCH(A5355,SEM_20201201_20210416!A:A,0)),"","Y")</f>
        <v/>
      </c>
      <c r="L5355" s="4" t="str">
        <f>IF(K5355="Y",VLOOKUP($A5355,SEM_20201201_20210416!$A:$G,3,FALSE),"")</f>
        <v/>
      </c>
      <c r="M5355" s="4" t="str">
        <f>IF(K5355="Y",VLOOKUP($A5355,SEM_20201201_20210416!$A:$G,4,FALSE),"")</f>
        <v/>
      </c>
      <c r="N5355" s="1" t="str">
        <f>IFERROR(VLOOKUP(A5355,SEM_20201201_20210416!A:F,6,FALSE),"")</f>
        <v/>
      </c>
      <c r="O5355" s="4" t="str">
        <f t="shared" si="419"/>
        <v/>
      </c>
      <c r="P5355" s="4" t="str">
        <f t="shared" si="420"/>
        <v/>
      </c>
    </row>
    <row r="5356" spans="1:16">
      <c r="A5356" s="3" t="s">
        <v>4954</v>
      </c>
      <c r="B5356">
        <v>1</v>
      </c>
      <c r="C5356">
        <v>1</v>
      </c>
      <c r="D5356" s="1">
        <v>1</v>
      </c>
      <c r="E5356" s="2">
        <v>11</v>
      </c>
      <c r="H5356" s="4" t="str">
        <f t="shared" si="416"/>
        <v/>
      </c>
      <c r="I5356" s="4" t="str">
        <f t="shared" si="417"/>
        <v/>
      </c>
      <c r="J5356" s="4" t="str">
        <f t="shared" si="418"/>
        <v/>
      </c>
      <c r="K5356" s="4" t="str">
        <f>IF(ISERROR(MATCH(A5356,SEM_20201201_20210416!A:A,0)),"","Y")</f>
        <v/>
      </c>
      <c r="L5356" s="4" t="str">
        <f>IF(K5356="Y",VLOOKUP($A5356,SEM_20201201_20210416!$A:$G,3,FALSE),"")</f>
        <v/>
      </c>
      <c r="M5356" s="4" t="str">
        <f>IF(K5356="Y",VLOOKUP($A5356,SEM_20201201_20210416!$A:$G,4,FALSE),"")</f>
        <v/>
      </c>
      <c r="N5356" s="1" t="str">
        <f>IFERROR(VLOOKUP(A5356,SEM_20201201_20210416!A:F,6,FALSE),"")</f>
        <v/>
      </c>
      <c r="O5356" s="4" t="str">
        <f t="shared" si="419"/>
        <v/>
      </c>
      <c r="P5356" s="4" t="str">
        <f t="shared" si="420"/>
        <v/>
      </c>
    </row>
    <row r="5357" spans="1:16">
      <c r="A5357" s="3" t="s">
        <v>4603</v>
      </c>
      <c r="B5357">
        <v>1</v>
      </c>
      <c r="C5357">
        <v>0</v>
      </c>
      <c r="D5357" s="1">
        <v>0</v>
      </c>
      <c r="E5357" s="2">
        <v>11</v>
      </c>
      <c r="H5357" s="4" t="str">
        <f t="shared" si="416"/>
        <v/>
      </c>
      <c r="I5357" s="4" t="str">
        <f t="shared" si="417"/>
        <v/>
      </c>
      <c r="J5357" s="4" t="str">
        <f t="shared" si="418"/>
        <v/>
      </c>
      <c r="K5357" s="4" t="str">
        <f>IF(ISERROR(MATCH(A5357,SEM_20201201_20210416!A:A,0)),"","Y")</f>
        <v/>
      </c>
      <c r="L5357" s="4" t="str">
        <f>IF(K5357="Y",VLOOKUP($A5357,SEM_20201201_20210416!$A:$G,3,FALSE),"")</f>
        <v/>
      </c>
      <c r="M5357" s="4" t="str">
        <f>IF(K5357="Y",VLOOKUP($A5357,SEM_20201201_20210416!$A:$G,4,FALSE),"")</f>
        <v/>
      </c>
      <c r="N5357" s="1" t="str">
        <f>IFERROR(VLOOKUP(A5357,SEM_20201201_20210416!A:F,6,FALSE),"")</f>
        <v/>
      </c>
      <c r="O5357" s="4" t="str">
        <f t="shared" si="419"/>
        <v/>
      </c>
      <c r="P5357" s="4" t="str">
        <f t="shared" si="420"/>
        <v/>
      </c>
    </row>
    <row r="5358" spans="1:16">
      <c r="A5358" s="3" t="s">
        <v>4616</v>
      </c>
      <c r="B5358">
        <v>1</v>
      </c>
      <c r="C5358">
        <v>0</v>
      </c>
      <c r="D5358" s="1">
        <v>0</v>
      </c>
      <c r="E5358" s="2">
        <v>11</v>
      </c>
      <c r="H5358" s="4" t="str">
        <f t="shared" si="416"/>
        <v/>
      </c>
      <c r="I5358" s="4" t="str">
        <f t="shared" si="417"/>
        <v/>
      </c>
      <c r="J5358" s="4" t="str">
        <f t="shared" si="418"/>
        <v/>
      </c>
      <c r="K5358" s="4" t="str">
        <f>IF(ISERROR(MATCH(A5358,SEM_20201201_20210416!A:A,0)),"","Y")</f>
        <v/>
      </c>
      <c r="L5358" s="4" t="str">
        <f>IF(K5358="Y",VLOOKUP($A5358,SEM_20201201_20210416!$A:$G,3,FALSE),"")</f>
        <v/>
      </c>
      <c r="M5358" s="4" t="str">
        <f>IF(K5358="Y",VLOOKUP($A5358,SEM_20201201_20210416!$A:$G,4,FALSE),"")</f>
        <v/>
      </c>
      <c r="N5358" s="1" t="str">
        <f>IFERROR(VLOOKUP(A5358,SEM_20201201_20210416!A:F,6,FALSE),"")</f>
        <v/>
      </c>
      <c r="O5358" s="4" t="str">
        <f t="shared" si="419"/>
        <v/>
      </c>
      <c r="P5358" s="4" t="str">
        <f t="shared" si="420"/>
        <v/>
      </c>
    </row>
    <row r="5359" spans="1:16">
      <c r="A5359" s="3" t="s">
        <v>4617</v>
      </c>
      <c r="B5359">
        <v>1</v>
      </c>
      <c r="C5359">
        <v>0</v>
      </c>
      <c r="D5359" s="1">
        <v>0</v>
      </c>
      <c r="E5359" s="2">
        <v>11</v>
      </c>
      <c r="H5359" s="4" t="str">
        <f t="shared" si="416"/>
        <v/>
      </c>
      <c r="I5359" s="4" t="str">
        <f t="shared" si="417"/>
        <v/>
      </c>
      <c r="J5359" s="4" t="str">
        <f t="shared" si="418"/>
        <v/>
      </c>
      <c r="K5359" s="4" t="str">
        <f>IF(ISERROR(MATCH(A5359,SEM_20201201_20210416!A:A,0)),"","Y")</f>
        <v>Y</v>
      </c>
      <c r="L5359" s="4">
        <f>IF(K5359="Y",VLOOKUP($A5359,SEM_20201201_20210416!$A:$G,3,FALSE),"")</f>
        <v>26</v>
      </c>
      <c r="M5359" s="4">
        <f>IF(K5359="Y",VLOOKUP($A5359,SEM_20201201_20210416!$A:$G,4,FALSE),"")</f>
        <v>2</v>
      </c>
      <c r="N5359" s="1">
        <f>IFERROR(VLOOKUP(A5359,SEM_20201201_20210416!A:F,6,FALSE),"")</f>
        <v>7.6923076923076927E-2</v>
      </c>
      <c r="O5359" s="4" t="str">
        <f t="shared" si="419"/>
        <v>Y</v>
      </c>
      <c r="P5359" s="4" t="str">
        <f t="shared" si="420"/>
        <v/>
      </c>
    </row>
    <row r="5360" spans="1:16">
      <c r="A5360" s="3" t="s">
        <v>4649</v>
      </c>
      <c r="B5360">
        <v>1</v>
      </c>
      <c r="C5360">
        <v>0</v>
      </c>
      <c r="D5360" s="1">
        <v>0</v>
      </c>
      <c r="E5360" s="2">
        <v>11</v>
      </c>
      <c r="H5360" s="4" t="str">
        <f t="shared" si="416"/>
        <v/>
      </c>
      <c r="I5360" s="4" t="str">
        <f t="shared" si="417"/>
        <v/>
      </c>
      <c r="J5360" s="4" t="str">
        <f t="shared" si="418"/>
        <v/>
      </c>
      <c r="K5360" s="4" t="str">
        <f>IF(ISERROR(MATCH(A5360,SEM_20201201_20210416!A:A,0)),"","Y")</f>
        <v/>
      </c>
      <c r="L5360" s="4" t="str">
        <f>IF(K5360="Y",VLOOKUP($A5360,SEM_20201201_20210416!$A:$G,3,FALSE),"")</f>
        <v/>
      </c>
      <c r="M5360" s="4" t="str">
        <f>IF(K5360="Y",VLOOKUP($A5360,SEM_20201201_20210416!$A:$G,4,FALSE),"")</f>
        <v/>
      </c>
      <c r="N5360" s="1" t="str">
        <f>IFERROR(VLOOKUP(A5360,SEM_20201201_20210416!A:F,6,FALSE),"")</f>
        <v/>
      </c>
      <c r="O5360" s="4" t="str">
        <f t="shared" si="419"/>
        <v/>
      </c>
      <c r="P5360" s="4" t="str">
        <f t="shared" si="420"/>
        <v/>
      </c>
    </row>
    <row r="5361" spans="1:16">
      <c r="A5361" s="3" t="s">
        <v>4675</v>
      </c>
      <c r="B5361">
        <v>1</v>
      </c>
      <c r="C5361">
        <v>0</v>
      </c>
      <c r="D5361" s="1">
        <v>0</v>
      </c>
      <c r="E5361" s="2">
        <v>11</v>
      </c>
      <c r="H5361" s="4" t="str">
        <f t="shared" si="416"/>
        <v/>
      </c>
      <c r="I5361" s="4" t="str">
        <f t="shared" si="417"/>
        <v/>
      </c>
      <c r="J5361" s="4" t="str">
        <f t="shared" si="418"/>
        <v/>
      </c>
      <c r="K5361" s="4" t="str">
        <f>IF(ISERROR(MATCH(A5361,SEM_20201201_20210416!A:A,0)),"","Y")</f>
        <v/>
      </c>
      <c r="L5361" s="4" t="str">
        <f>IF(K5361="Y",VLOOKUP($A5361,SEM_20201201_20210416!$A:$G,3,FALSE),"")</f>
        <v/>
      </c>
      <c r="M5361" s="4" t="str">
        <f>IF(K5361="Y",VLOOKUP($A5361,SEM_20201201_20210416!$A:$G,4,FALSE),"")</f>
        <v/>
      </c>
      <c r="N5361" s="1" t="str">
        <f>IFERROR(VLOOKUP(A5361,SEM_20201201_20210416!A:F,6,FALSE),"")</f>
        <v/>
      </c>
      <c r="O5361" s="4" t="str">
        <f t="shared" si="419"/>
        <v/>
      </c>
      <c r="P5361" s="4" t="str">
        <f t="shared" si="420"/>
        <v/>
      </c>
    </row>
    <row r="5362" spans="1:16">
      <c r="A5362" s="3" t="s">
        <v>4734</v>
      </c>
      <c r="B5362">
        <v>1</v>
      </c>
      <c r="C5362">
        <v>0</v>
      </c>
      <c r="D5362" s="1">
        <v>0</v>
      </c>
      <c r="E5362" s="2">
        <v>11</v>
      </c>
      <c r="H5362" s="4" t="str">
        <f t="shared" si="416"/>
        <v/>
      </c>
      <c r="I5362" s="4" t="str">
        <f t="shared" si="417"/>
        <v/>
      </c>
      <c r="J5362" s="4" t="str">
        <f t="shared" si="418"/>
        <v/>
      </c>
      <c r="K5362" s="4" t="str">
        <f>IF(ISERROR(MATCH(A5362,SEM_20201201_20210416!A:A,0)),"","Y")</f>
        <v/>
      </c>
      <c r="L5362" s="4" t="str">
        <f>IF(K5362="Y",VLOOKUP($A5362,SEM_20201201_20210416!$A:$G,3,FALSE),"")</f>
        <v/>
      </c>
      <c r="M5362" s="4" t="str">
        <f>IF(K5362="Y",VLOOKUP($A5362,SEM_20201201_20210416!$A:$G,4,FALSE),"")</f>
        <v/>
      </c>
      <c r="N5362" s="1" t="str">
        <f>IFERROR(VLOOKUP(A5362,SEM_20201201_20210416!A:F,6,FALSE),"")</f>
        <v/>
      </c>
      <c r="O5362" s="4" t="str">
        <f t="shared" si="419"/>
        <v/>
      </c>
      <c r="P5362" s="4" t="str">
        <f t="shared" si="420"/>
        <v/>
      </c>
    </row>
    <row r="5363" spans="1:16">
      <c r="A5363" s="3" t="s">
        <v>4782</v>
      </c>
      <c r="B5363">
        <v>1</v>
      </c>
      <c r="C5363">
        <v>0</v>
      </c>
      <c r="D5363" s="1">
        <v>0</v>
      </c>
      <c r="E5363" s="2">
        <v>11</v>
      </c>
      <c r="H5363" s="4" t="str">
        <f t="shared" si="416"/>
        <v/>
      </c>
      <c r="I5363" s="4" t="str">
        <f t="shared" si="417"/>
        <v/>
      </c>
      <c r="J5363" s="4" t="str">
        <f t="shared" si="418"/>
        <v/>
      </c>
      <c r="K5363" s="4" t="str">
        <f>IF(ISERROR(MATCH(A5363,SEM_20201201_20210416!A:A,0)),"","Y")</f>
        <v/>
      </c>
      <c r="L5363" s="4" t="str">
        <f>IF(K5363="Y",VLOOKUP($A5363,SEM_20201201_20210416!$A:$G,3,FALSE),"")</f>
        <v/>
      </c>
      <c r="M5363" s="4" t="str">
        <f>IF(K5363="Y",VLOOKUP($A5363,SEM_20201201_20210416!$A:$G,4,FALSE),"")</f>
        <v/>
      </c>
      <c r="N5363" s="1" t="str">
        <f>IFERROR(VLOOKUP(A5363,SEM_20201201_20210416!A:F,6,FALSE),"")</f>
        <v/>
      </c>
      <c r="O5363" s="4" t="str">
        <f t="shared" si="419"/>
        <v/>
      </c>
      <c r="P5363" s="4" t="str">
        <f t="shared" si="420"/>
        <v/>
      </c>
    </row>
    <row r="5364" spans="1:16">
      <c r="A5364" s="3" t="s">
        <v>4814</v>
      </c>
      <c r="B5364">
        <v>1</v>
      </c>
      <c r="C5364">
        <v>0</v>
      </c>
      <c r="D5364" s="1">
        <v>0</v>
      </c>
      <c r="E5364" s="2">
        <v>11</v>
      </c>
      <c r="H5364" s="4" t="str">
        <f t="shared" si="416"/>
        <v/>
      </c>
      <c r="I5364" s="4" t="str">
        <f t="shared" si="417"/>
        <v/>
      </c>
      <c r="J5364" s="4" t="str">
        <f t="shared" si="418"/>
        <v/>
      </c>
      <c r="K5364" s="4" t="str">
        <f>IF(ISERROR(MATCH(A5364,SEM_20201201_20210416!A:A,0)),"","Y")</f>
        <v/>
      </c>
      <c r="L5364" s="4" t="str">
        <f>IF(K5364="Y",VLOOKUP($A5364,SEM_20201201_20210416!$A:$G,3,FALSE),"")</f>
        <v/>
      </c>
      <c r="M5364" s="4" t="str">
        <f>IF(K5364="Y",VLOOKUP($A5364,SEM_20201201_20210416!$A:$G,4,FALSE),"")</f>
        <v/>
      </c>
      <c r="N5364" s="1" t="str">
        <f>IFERROR(VLOOKUP(A5364,SEM_20201201_20210416!A:F,6,FALSE),"")</f>
        <v/>
      </c>
      <c r="O5364" s="4" t="str">
        <f t="shared" si="419"/>
        <v/>
      </c>
      <c r="P5364" s="4" t="str">
        <f t="shared" si="420"/>
        <v/>
      </c>
    </row>
    <row r="5365" spans="1:16">
      <c r="A5365" s="3" t="s">
        <v>4866</v>
      </c>
      <c r="B5365">
        <v>1</v>
      </c>
      <c r="C5365">
        <v>0</v>
      </c>
      <c r="D5365" s="1">
        <v>0</v>
      </c>
      <c r="E5365" s="2">
        <v>11</v>
      </c>
      <c r="H5365" s="4" t="str">
        <f t="shared" si="416"/>
        <v/>
      </c>
      <c r="I5365" s="4" t="str">
        <f t="shared" si="417"/>
        <v/>
      </c>
      <c r="J5365" s="4" t="str">
        <f t="shared" si="418"/>
        <v/>
      </c>
      <c r="K5365" s="4" t="str">
        <f>IF(ISERROR(MATCH(A5365,SEM_20201201_20210416!A:A,0)),"","Y")</f>
        <v/>
      </c>
      <c r="L5365" s="4" t="str">
        <f>IF(K5365="Y",VLOOKUP($A5365,SEM_20201201_20210416!$A:$G,3,FALSE),"")</f>
        <v/>
      </c>
      <c r="M5365" s="4" t="str">
        <f>IF(K5365="Y",VLOOKUP($A5365,SEM_20201201_20210416!$A:$G,4,FALSE),"")</f>
        <v/>
      </c>
      <c r="N5365" s="1" t="str">
        <f>IFERROR(VLOOKUP(A5365,SEM_20201201_20210416!A:F,6,FALSE),"")</f>
        <v/>
      </c>
      <c r="O5365" s="4" t="str">
        <f t="shared" si="419"/>
        <v/>
      </c>
      <c r="P5365" s="4" t="str">
        <f t="shared" si="420"/>
        <v/>
      </c>
    </row>
    <row r="5366" spans="1:16">
      <c r="A5366" s="3" t="s">
        <v>4950</v>
      </c>
      <c r="B5366">
        <v>1</v>
      </c>
      <c r="C5366">
        <v>0</v>
      </c>
      <c r="D5366" s="1">
        <v>0</v>
      </c>
      <c r="E5366" s="2">
        <v>11</v>
      </c>
      <c r="H5366" s="4" t="str">
        <f t="shared" si="416"/>
        <v/>
      </c>
      <c r="I5366" s="4" t="str">
        <f t="shared" si="417"/>
        <v/>
      </c>
      <c r="J5366" s="4" t="str">
        <f t="shared" si="418"/>
        <v/>
      </c>
      <c r="K5366" s="4" t="str">
        <f>IF(ISERROR(MATCH(A5366,SEM_20201201_20210416!A:A,0)),"","Y")</f>
        <v/>
      </c>
      <c r="L5366" s="4" t="str">
        <f>IF(K5366="Y",VLOOKUP($A5366,SEM_20201201_20210416!$A:$G,3,FALSE),"")</f>
        <v/>
      </c>
      <c r="M5366" s="4" t="str">
        <f>IF(K5366="Y",VLOOKUP($A5366,SEM_20201201_20210416!$A:$G,4,FALSE),"")</f>
        <v/>
      </c>
      <c r="N5366" s="1" t="str">
        <f>IFERROR(VLOOKUP(A5366,SEM_20201201_20210416!A:F,6,FALSE),"")</f>
        <v/>
      </c>
      <c r="O5366" s="4" t="str">
        <f t="shared" si="419"/>
        <v/>
      </c>
      <c r="P5366" s="4" t="str">
        <f t="shared" si="420"/>
        <v/>
      </c>
    </row>
    <row r="5367" spans="1:16">
      <c r="A5367" s="3" t="s">
        <v>4961</v>
      </c>
      <c r="B5367">
        <v>1</v>
      </c>
      <c r="C5367">
        <v>0</v>
      </c>
      <c r="D5367" s="1">
        <v>0</v>
      </c>
      <c r="E5367" s="2">
        <v>11</v>
      </c>
      <c r="H5367" s="4" t="str">
        <f t="shared" si="416"/>
        <v/>
      </c>
      <c r="I5367" s="4" t="str">
        <f t="shared" si="417"/>
        <v/>
      </c>
      <c r="J5367" s="4" t="str">
        <f t="shared" si="418"/>
        <v/>
      </c>
      <c r="K5367" s="4" t="str">
        <f>IF(ISERROR(MATCH(A5367,SEM_20201201_20210416!A:A,0)),"","Y")</f>
        <v/>
      </c>
      <c r="L5367" s="4" t="str">
        <f>IF(K5367="Y",VLOOKUP($A5367,SEM_20201201_20210416!$A:$G,3,FALSE),"")</f>
        <v/>
      </c>
      <c r="M5367" s="4" t="str">
        <f>IF(K5367="Y",VLOOKUP($A5367,SEM_20201201_20210416!$A:$G,4,FALSE),"")</f>
        <v/>
      </c>
      <c r="N5367" s="1" t="str">
        <f>IFERROR(VLOOKUP(A5367,SEM_20201201_20210416!A:F,6,FALSE),"")</f>
        <v/>
      </c>
      <c r="O5367" s="4" t="str">
        <f t="shared" si="419"/>
        <v/>
      </c>
      <c r="P5367" s="4" t="str">
        <f t="shared" si="420"/>
        <v/>
      </c>
    </row>
    <row r="5368" spans="1:16">
      <c r="A5368" s="3" t="s">
        <v>4970</v>
      </c>
      <c r="B5368">
        <v>1</v>
      </c>
      <c r="C5368">
        <v>0</v>
      </c>
      <c r="D5368" s="1">
        <v>0</v>
      </c>
      <c r="E5368" s="2">
        <v>11</v>
      </c>
      <c r="H5368" s="4" t="str">
        <f t="shared" si="416"/>
        <v/>
      </c>
      <c r="I5368" s="4" t="str">
        <f t="shared" si="417"/>
        <v/>
      </c>
      <c r="J5368" s="4" t="str">
        <f t="shared" si="418"/>
        <v/>
      </c>
      <c r="K5368" s="4" t="str">
        <f>IF(ISERROR(MATCH(A5368,SEM_20201201_20210416!A:A,0)),"","Y")</f>
        <v/>
      </c>
      <c r="L5368" s="4" t="str">
        <f>IF(K5368="Y",VLOOKUP($A5368,SEM_20201201_20210416!$A:$G,3,FALSE),"")</f>
        <v/>
      </c>
      <c r="M5368" s="4" t="str">
        <f>IF(K5368="Y",VLOOKUP($A5368,SEM_20201201_20210416!$A:$G,4,FALSE),"")</f>
        <v/>
      </c>
      <c r="N5368" s="1" t="str">
        <f>IFERROR(VLOOKUP(A5368,SEM_20201201_20210416!A:F,6,FALSE),"")</f>
        <v/>
      </c>
      <c r="O5368" s="4" t="str">
        <f t="shared" si="419"/>
        <v/>
      </c>
      <c r="P5368" s="4" t="str">
        <f t="shared" si="420"/>
        <v/>
      </c>
    </row>
    <row r="5369" spans="1:16">
      <c r="A5369" s="3" t="s">
        <v>4994</v>
      </c>
      <c r="B5369">
        <v>1</v>
      </c>
      <c r="C5369">
        <v>0</v>
      </c>
      <c r="D5369" s="1">
        <v>0</v>
      </c>
      <c r="E5369" s="2">
        <v>11</v>
      </c>
      <c r="H5369" s="4" t="str">
        <f t="shared" si="416"/>
        <v/>
      </c>
      <c r="I5369" s="4" t="str">
        <f t="shared" si="417"/>
        <v/>
      </c>
      <c r="J5369" s="4" t="str">
        <f t="shared" si="418"/>
        <v/>
      </c>
      <c r="K5369" s="4" t="str">
        <f>IF(ISERROR(MATCH(A5369,SEM_20201201_20210416!A:A,0)),"","Y")</f>
        <v/>
      </c>
      <c r="L5369" s="4" t="str">
        <f>IF(K5369="Y",VLOOKUP($A5369,SEM_20201201_20210416!$A:$G,3,FALSE),"")</f>
        <v/>
      </c>
      <c r="M5369" s="4" t="str">
        <f>IF(K5369="Y",VLOOKUP($A5369,SEM_20201201_20210416!$A:$G,4,FALSE),"")</f>
        <v/>
      </c>
      <c r="N5369" s="1" t="str">
        <f>IFERROR(VLOOKUP(A5369,SEM_20201201_20210416!A:F,6,FALSE),"")</f>
        <v/>
      </c>
      <c r="O5369" s="4" t="str">
        <f t="shared" si="419"/>
        <v/>
      </c>
      <c r="P5369" s="4" t="str">
        <f t="shared" si="420"/>
        <v/>
      </c>
    </row>
    <row r="5370" spans="1:16">
      <c r="A5370" s="3" t="s">
        <v>4996</v>
      </c>
      <c r="B5370">
        <v>1</v>
      </c>
      <c r="C5370">
        <v>0</v>
      </c>
      <c r="D5370" s="1">
        <v>0</v>
      </c>
      <c r="E5370" s="2">
        <v>11</v>
      </c>
      <c r="H5370" s="4" t="str">
        <f t="shared" si="416"/>
        <v/>
      </c>
      <c r="I5370" s="4" t="str">
        <f t="shared" si="417"/>
        <v/>
      </c>
      <c r="J5370" s="4" t="str">
        <f t="shared" si="418"/>
        <v/>
      </c>
      <c r="K5370" s="4" t="str">
        <f>IF(ISERROR(MATCH(A5370,SEM_20201201_20210416!A:A,0)),"","Y")</f>
        <v/>
      </c>
      <c r="L5370" s="4" t="str">
        <f>IF(K5370="Y",VLOOKUP($A5370,SEM_20201201_20210416!$A:$G,3,FALSE),"")</f>
        <v/>
      </c>
      <c r="M5370" s="4" t="str">
        <f>IF(K5370="Y",VLOOKUP($A5370,SEM_20201201_20210416!$A:$G,4,FALSE),"")</f>
        <v/>
      </c>
      <c r="N5370" s="1" t="str">
        <f>IFERROR(VLOOKUP(A5370,SEM_20201201_20210416!A:F,6,FALSE),"")</f>
        <v/>
      </c>
      <c r="O5370" s="4" t="str">
        <f t="shared" si="419"/>
        <v/>
      </c>
      <c r="P5370" s="4" t="str">
        <f t="shared" si="420"/>
        <v/>
      </c>
    </row>
    <row r="5371" spans="1:16">
      <c r="A5371" s="3" t="s">
        <v>5007</v>
      </c>
      <c r="B5371">
        <v>1</v>
      </c>
      <c r="C5371">
        <v>0</v>
      </c>
      <c r="D5371" s="1">
        <v>0</v>
      </c>
      <c r="E5371" s="2">
        <v>11</v>
      </c>
      <c r="H5371" s="4" t="str">
        <f t="shared" si="416"/>
        <v/>
      </c>
      <c r="I5371" s="4" t="str">
        <f t="shared" si="417"/>
        <v/>
      </c>
      <c r="J5371" s="4" t="str">
        <f t="shared" si="418"/>
        <v/>
      </c>
      <c r="K5371" s="4" t="str">
        <f>IF(ISERROR(MATCH(A5371,SEM_20201201_20210416!A:A,0)),"","Y")</f>
        <v/>
      </c>
      <c r="L5371" s="4" t="str">
        <f>IF(K5371="Y",VLOOKUP($A5371,SEM_20201201_20210416!$A:$G,3,FALSE),"")</f>
        <v/>
      </c>
      <c r="M5371" s="4" t="str">
        <f>IF(K5371="Y",VLOOKUP($A5371,SEM_20201201_20210416!$A:$G,4,FALSE),"")</f>
        <v/>
      </c>
      <c r="N5371" s="1" t="str">
        <f>IFERROR(VLOOKUP(A5371,SEM_20201201_20210416!A:F,6,FALSE),"")</f>
        <v/>
      </c>
      <c r="O5371" s="4" t="str">
        <f t="shared" si="419"/>
        <v/>
      </c>
      <c r="P5371" s="4" t="str">
        <f t="shared" si="420"/>
        <v/>
      </c>
    </row>
    <row r="5372" spans="1:16">
      <c r="A5372" s="3" t="s">
        <v>5008</v>
      </c>
      <c r="B5372">
        <v>1</v>
      </c>
      <c r="C5372">
        <v>0</v>
      </c>
      <c r="D5372" s="1">
        <v>0</v>
      </c>
      <c r="E5372" s="2">
        <v>11</v>
      </c>
      <c r="H5372" s="4" t="str">
        <f t="shared" si="416"/>
        <v/>
      </c>
      <c r="I5372" s="4" t="str">
        <f t="shared" si="417"/>
        <v/>
      </c>
      <c r="J5372" s="4" t="str">
        <f t="shared" si="418"/>
        <v/>
      </c>
      <c r="K5372" s="4" t="str">
        <f>IF(ISERROR(MATCH(A5372,SEM_20201201_20210416!A:A,0)),"","Y")</f>
        <v/>
      </c>
      <c r="L5372" s="4" t="str">
        <f>IF(K5372="Y",VLOOKUP($A5372,SEM_20201201_20210416!$A:$G,3,FALSE),"")</f>
        <v/>
      </c>
      <c r="M5372" s="4" t="str">
        <f>IF(K5372="Y",VLOOKUP($A5372,SEM_20201201_20210416!$A:$G,4,FALSE),"")</f>
        <v/>
      </c>
      <c r="N5372" s="1" t="str">
        <f>IFERROR(VLOOKUP(A5372,SEM_20201201_20210416!A:F,6,FALSE),"")</f>
        <v/>
      </c>
      <c r="O5372" s="4" t="str">
        <f t="shared" si="419"/>
        <v/>
      </c>
      <c r="P5372" s="4" t="str">
        <f t="shared" si="420"/>
        <v/>
      </c>
    </row>
    <row r="5373" spans="1:16">
      <c r="A5373" s="3" t="s">
        <v>5029</v>
      </c>
      <c r="B5373">
        <v>1</v>
      </c>
      <c r="C5373">
        <v>0</v>
      </c>
      <c r="D5373" s="1">
        <v>0</v>
      </c>
      <c r="E5373" s="2">
        <v>11</v>
      </c>
      <c r="H5373" s="4" t="str">
        <f t="shared" si="416"/>
        <v/>
      </c>
      <c r="I5373" s="4" t="str">
        <f t="shared" si="417"/>
        <v/>
      </c>
      <c r="J5373" s="4" t="str">
        <f t="shared" si="418"/>
        <v/>
      </c>
      <c r="K5373" s="4" t="str">
        <f>IF(ISERROR(MATCH(A5373,SEM_20201201_20210416!A:A,0)),"","Y")</f>
        <v/>
      </c>
      <c r="L5373" s="4" t="str">
        <f>IF(K5373="Y",VLOOKUP($A5373,SEM_20201201_20210416!$A:$G,3,FALSE),"")</f>
        <v/>
      </c>
      <c r="M5373" s="4" t="str">
        <f>IF(K5373="Y",VLOOKUP($A5373,SEM_20201201_20210416!$A:$G,4,FALSE),"")</f>
        <v/>
      </c>
      <c r="N5373" s="1" t="str">
        <f>IFERROR(VLOOKUP(A5373,SEM_20201201_20210416!A:F,6,FALSE),"")</f>
        <v/>
      </c>
      <c r="O5373" s="4" t="str">
        <f t="shared" si="419"/>
        <v/>
      </c>
      <c r="P5373" s="4" t="str">
        <f t="shared" si="420"/>
        <v/>
      </c>
    </row>
    <row r="5374" spans="1:16">
      <c r="A5374" s="3" t="s">
        <v>5066</v>
      </c>
      <c r="B5374">
        <v>1</v>
      </c>
      <c r="C5374">
        <v>0</v>
      </c>
      <c r="D5374" s="1">
        <v>0</v>
      </c>
      <c r="E5374" s="2">
        <v>11</v>
      </c>
      <c r="H5374" s="4" t="str">
        <f t="shared" si="416"/>
        <v/>
      </c>
      <c r="I5374" s="4" t="str">
        <f t="shared" si="417"/>
        <v/>
      </c>
      <c r="J5374" s="4" t="str">
        <f t="shared" si="418"/>
        <v/>
      </c>
      <c r="K5374" s="4" t="str">
        <f>IF(ISERROR(MATCH(A5374,SEM_20201201_20210416!A:A,0)),"","Y")</f>
        <v/>
      </c>
      <c r="L5374" s="4" t="str">
        <f>IF(K5374="Y",VLOOKUP($A5374,SEM_20201201_20210416!$A:$G,3,FALSE),"")</f>
        <v/>
      </c>
      <c r="M5374" s="4" t="str">
        <f>IF(K5374="Y",VLOOKUP($A5374,SEM_20201201_20210416!$A:$G,4,FALSE),"")</f>
        <v/>
      </c>
      <c r="N5374" s="1" t="str">
        <f>IFERROR(VLOOKUP(A5374,SEM_20201201_20210416!A:F,6,FALSE),"")</f>
        <v/>
      </c>
      <c r="O5374" s="4" t="str">
        <f t="shared" si="419"/>
        <v/>
      </c>
      <c r="P5374" s="4" t="str">
        <f t="shared" si="420"/>
        <v/>
      </c>
    </row>
    <row r="5375" spans="1:16">
      <c r="A5375" s="3" t="s">
        <v>5092</v>
      </c>
      <c r="B5375">
        <v>1</v>
      </c>
      <c r="C5375">
        <v>0</v>
      </c>
      <c r="D5375" s="1">
        <v>0</v>
      </c>
      <c r="E5375" s="2">
        <v>11</v>
      </c>
      <c r="H5375" s="4" t="str">
        <f t="shared" si="416"/>
        <v/>
      </c>
      <c r="I5375" s="4" t="str">
        <f t="shared" si="417"/>
        <v/>
      </c>
      <c r="J5375" s="4" t="str">
        <f t="shared" si="418"/>
        <v/>
      </c>
      <c r="K5375" s="4" t="str">
        <f>IF(ISERROR(MATCH(A5375,SEM_20201201_20210416!A:A,0)),"","Y")</f>
        <v/>
      </c>
      <c r="L5375" s="4" t="str">
        <f>IF(K5375="Y",VLOOKUP($A5375,SEM_20201201_20210416!$A:$G,3,FALSE),"")</f>
        <v/>
      </c>
      <c r="M5375" s="4" t="str">
        <f>IF(K5375="Y",VLOOKUP($A5375,SEM_20201201_20210416!$A:$G,4,FALSE),"")</f>
        <v/>
      </c>
      <c r="N5375" s="1" t="str">
        <f>IFERROR(VLOOKUP(A5375,SEM_20201201_20210416!A:F,6,FALSE),"")</f>
        <v/>
      </c>
      <c r="O5375" s="4" t="str">
        <f t="shared" si="419"/>
        <v/>
      </c>
      <c r="P5375" s="4" t="str">
        <f t="shared" si="420"/>
        <v/>
      </c>
    </row>
    <row r="5376" spans="1:16">
      <c r="A5376" s="3" t="s">
        <v>5121</v>
      </c>
      <c r="B5376">
        <v>1</v>
      </c>
      <c r="C5376">
        <v>0</v>
      </c>
      <c r="D5376" s="1">
        <v>0</v>
      </c>
      <c r="E5376" s="2">
        <v>11</v>
      </c>
      <c r="H5376" s="4" t="str">
        <f t="shared" si="416"/>
        <v/>
      </c>
      <c r="I5376" s="4" t="str">
        <f t="shared" si="417"/>
        <v/>
      </c>
      <c r="J5376" s="4" t="str">
        <f t="shared" si="418"/>
        <v/>
      </c>
      <c r="K5376" s="4" t="str">
        <f>IF(ISERROR(MATCH(A5376,SEM_20201201_20210416!A:A,0)),"","Y")</f>
        <v/>
      </c>
      <c r="L5376" s="4" t="str">
        <f>IF(K5376="Y",VLOOKUP($A5376,SEM_20201201_20210416!$A:$G,3,FALSE),"")</f>
        <v/>
      </c>
      <c r="M5376" s="4" t="str">
        <f>IF(K5376="Y",VLOOKUP($A5376,SEM_20201201_20210416!$A:$G,4,FALSE),"")</f>
        <v/>
      </c>
      <c r="N5376" s="1" t="str">
        <f>IFERROR(VLOOKUP(A5376,SEM_20201201_20210416!A:F,6,FALSE),"")</f>
        <v/>
      </c>
      <c r="O5376" s="4" t="str">
        <f t="shared" si="419"/>
        <v/>
      </c>
      <c r="P5376" s="4" t="str">
        <f t="shared" si="420"/>
        <v/>
      </c>
    </row>
    <row r="5377" spans="1:16">
      <c r="A5377" s="3" t="s">
        <v>5147</v>
      </c>
      <c r="B5377">
        <v>1</v>
      </c>
      <c r="C5377">
        <v>0</v>
      </c>
      <c r="D5377" s="1">
        <v>0</v>
      </c>
      <c r="E5377" s="2">
        <v>11</v>
      </c>
      <c r="H5377" s="4" t="str">
        <f t="shared" si="416"/>
        <v/>
      </c>
      <c r="I5377" s="4" t="str">
        <f t="shared" si="417"/>
        <v/>
      </c>
      <c r="J5377" s="4" t="str">
        <f t="shared" si="418"/>
        <v/>
      </c>
      <c r="K5377" s="4" t="str">
        <f>IF(ISERROR(MATCH(A5377,SEM_20201201_20210416!A:A,0)),"","Y")</f>
        <v/>
      </c>
      <c r="L5377" s="4" t="str">
        <f>IF(K5377="Y",VLOOKUP($A5377,SEM_20201201_20210416!$A:$G,3,FALSE),"")</f>
        <v/>
      </c>
      <c r="M5377" s="4" t="str">
        <f>IF(K5377="Y",VLOOKUP($A5377,SEM_20201201_20210416!$A:$G,4,FALSE),"")</f>
        <v/>
      </c>
      <c r="N5377" s="1" t="str">
        <f>IFERROR(VLOOKUP(A5377,SEM_20201201_20210416!A:F,6,FALSE),"")</f>
        <v/>
      </c>
      <c r="O5377" s="4" t="str">
        <f t="shared" si="419"/>
        <v/>
      </c>
      <c r="P5377" s="4" t="str">
        <f t="shared" si="420"/>
        <v/>
      </c>
    </row>
    <row r="5378" spans="1:16">
      <c r="A5378" s="3" t="s">
        <v>5170</v>
      </c>
      <c r="B5378">
        <v>1</v>
      </c>
      <c r="C5378">
        <v>0</v>
      </c>
      <c r="D5378" s="1">
        <v>0</v>
      </c>
      <c r="E5378" s="2">
        <v>11</v>
      </c>
      <c r="H5378" s="4" t="str">
        <f t="shared" si="416"/>
        <v/>
      </c>
      <c r="I5378" s="4" t="str">
        <f t="shared" si="417"/>
        <v/>
      </c>
      <c r="J5378" s="4" t="str">
        <f t="shared" si="418"/>
        <v/>
      </c>
      <c r="K5378" s="4" t="str">
        <f>IF(ISERROR(MATCH(A5378,SEM_20201201_20210416!A:A,0)),"","Y")</f>
        <v/>
      </c>
      <c r="L5378" s="4" t="str">
        <f>IF(K5378="Y",VLOOKUP($A5378,SEM_20201201_20210416!$A:$G,3,FALSE),"")</f>
        <v/>
      </c>
      <c r="M5378" s="4" t="str">
        <f>IF(K5378="Y",VLOOKUP($A5378,SEM_20201201_20210416!$A:$G,4,FALSE),"")</f>
        <v/>
      </c>
      <c r="N5378" s="1" t="str">
        <f>IFERROR(VLOOKUP(A5378,SEM_20201201_20210416!A:F,6,FALSE),"")</f>
        <v/>
      </c>
      <c r="O5378" s="4" t="str">
        <f t="shared" si="419"/>
        <v/>
      </c>
      <c r="P5378" s="4" t="str">
        <f t="shared" si="420"/>
        <v/>
      </c>
    </row>
    <row r="5379" spans="1:16">
      <c r="A5379" s="3" t="s">
        <v>5199</v>
      </c>
      <c r="B5379">
        <v>1</v>
      </c>
      <c r="C5379">
        <v>0</v>
      </c>
      <c r="D5379" s="1">
        <v>0</v>
      </c>
      <c r="E5379" s="2">
        <v>11</v>
      </c>
      <c r="H5379" s="4" t="str">
        <f t="shared" ref="H5379:H5442" si="421">IF(AND(E5379&gt;=2,E5379&lt;3),"Y","")</f>
        <v/>
      </c>
      <c r="I5379" s="4" t="str">
        <f t="shared" ref="I5379:I5442" si="422">IF(AND(E5379&gt;=4,E5379&lt;5),"Y","")</f>
        <v/>
      </c>
      <c r="J5379" s="4" t="str">
        <f t="shared" ref="J5379:J5442" si="423">IF(AND(E5379&gt;=6,E5379&lt;7),"Y","")</f>
        <v/>
      </c>
      <c r="K5379" s="4" t="str">
        <f>IF(ISERROR(MATCH(A5379,SEM_20201201_20210416!A:A,0)),"","Y")</f>
        <v/>
      </c>
      <c r="L5379" s="4" t="str">
        <f>IF(K5379="Y",VLOOKUP($A5379,SEM_20201201_20210416!$A:$G,3,FALSE),"")</f>
        <v/>
      </c>
      <c r="M5379" s="4" t="str">
        <f>IF(K5379="Y",VLOOKUP($A5379,SEM_20201201_20210416!$A:$G,4,FALSE),"")</f>
        <v/>
      </c>
      <c r="N5379" s="1" t="str">
        <f>IFERROR(VLOOKUP(A5379,SEM_20201201_20210416!A:F,6,FALSE),"")</f>
        <v/>
      </c>
      <c r="O5379" s="4" t="str">
        <f t="shared" ref="O5379:O5442" si="424">IF(AND(K5379="Y",M5379&gt;C5379),"Y","")</f>
        <v/>
      </c>
      <c r="P5379" s="4" t="str">
        <f t="shared" ref="P5379:P5442" si="425">IF(AND(G5379&lt;&gt;"N",E5379&gt;$V$1,D5379&lt;$V$2,B5379&gt;=$V$3),"Y","")</f>
        <v/>
      </c>
    </row>
    <row r="5380" spans="1:16">
      <c r="A5380" s="3" t="s">
        <v>5210</v>
      </c>
      <c r="B5380">
        <v>1</v>
      </c>
      <c r="C5380">
        <v>0</v>
      </c>
      <c r="D5380" s="1">
        <v>0</v>
      </c>
      <c r="E5380" s="2">
        <v>11</v>
      </c>
      <c r="H5380" s="4" t="str">
        <f t="shared" si="421"/>
        <v/>
      </c>
      <c r="I5380" s="4" t="str">
        <f t="shared" si="422"/>
        <v/>
      </c>
      <c r="J5380" s="4" t="str">
        <f t="shared" si="423"/>
        <v/>
      </c>
      <c r="K5380" s="4" t="str">
        <f>IF(ISERROR(MATCH(A5380,SEM_20201201_20210416!A:A,0)),"","Y")</f>
        <v/>
      </c>
      <c r="L5380" s="4" t="str">
        <f>IF(K5380="Y",VLOOKUP($A5380,SEM_20201201_20210416!$A:$G,3,FALSE),"")</f>
        <v/>
      </c>
      <c r="M5380" s="4" t="str">
        <f>IF(K5380="Y",VLOOKUP($A5380,SEM_20201201_20210416!$A:$G,4,FALSE),"")</f>
        <v/>
      </c>
      <c r="N5380" s="1" t="str">
        <f>IFERROR(VLOOKUP(A5380,SEM_20201201_20210416!A:F,6,FALSE),"")</f>
        <v/>
      </c>
      <c r="O5380" s="4" t="str">
        <f t="shared" si="424"/>
        <v/>
      </c>
      <c r="P5380" s="4" t="str">
        <f t="shared" si="425"/>
        <v/>
      </c>
    </row>
    <row r="5381" spans="1:16">
      <c r="A5381" s="3" t="s">
        <v>5217</v>
      </c>
      <c r="B5381">
        <v>1</v>
      </c>
      <c r="C5381">
        <v>0</v>
      </c>
      <c r="D5381" s="1">
        <v>0</v>
      </c>
      <c r="E5381" s="2">
        <v>11</v>
      </c>
      <c r="H5381" s="4" t="str">
        <f t="shared" si="421"/>
        <v/>
      </c>
      <c r="I5381" s="4" t="str">
        <f t="shared" si="422"/>
        <v/>
      </c>
      <c r="J5381" s="4" t="str">
        <f t="shared" si="423"/>
        <v/>
      </c>
      <c r="K5381" s="4" t="str">
        <f>IF(ISERROR(MATCH(A5381,SEM_20201201_20210416!A:A,0)),"","Y")</f>
        <v/>
      </c>
      <c r="L5381" s="4" t="str">
        <f>IF(K5381="Y",VLOOKUP($A5381,SEM_20201201_20210416!$A:$G,3,FALSE),"")</f>
        <v/>
      </c>
      <c r="M5381" s="4" t="str">
        <f>IF(K5381="Y",VLOOKUP($A5381,SEM_20201201_20210416!$A:$G,4,FALSE),"")</f>
        <v/>
      </c>
      <c r="N5381" s="1" t="str">
        <f>IFERROR(VLOOKUP(A5381,SEM_20201201_20210416!A:F,6,FALSE),"")</f>
        <v/>
      </c>
      <c r="O5381" s="4" t="str">
        <f t="shared" si="424"/>
        <v/>
      </c>
      <c r="P5381" s="4" t="str">
        <f t="shared" si="425"/>
        <v/>
      </c>
    </row>
    <row r="5382" spans="1:16">
      <c r="A5382" s="3" t="s">
        <v>5230</v>
      </c>
      <c r="B5382">
        <v>1</v>
      </c>
      <c r="C5382">
        <v>0</v>
      </c>
      <c r="D5382" s="1">
        <v>0</v>
      </c>
      <c r="E5382" s="2">
        <v>11</v>
      </c>
      <c r="H5382" s="4" t="str">
        <f t="shared" si="421"/>
        <v/>
      </c>
      <c r="I5382" s="4" t="str">
        <f t="shared" si="422"/>
        <v/>
      </c>
      <c r="J5382" s="4" t="str">
        <f t="shared" si="423"/>
        <v/>
      </c>
      <c r="K5382" s="4" t="str">
        <f>IF(ISERROR(MATCH(A5382,SEM_20201201_20210416!A:A,0)),"","Y")</f>
        <v/>
      </c>
      <c r="L5382" s="4" t="str">
        <f>IF(K5382="Y",VLOOKUP($A5382,SEM_20201201_20210416!$A:$G,3,FALSE),"")</f>
        <v/>
      </c>
      <c r="M5382" s="4" t="str">
        <f>IF(K5382="Y",VLOOKUP($A5382,SEM_20201201_20210416!$A:$G,4,FALSE),"")</f>
        <v/>
      </c>
      <c r="N5382" s="1" t="str">
        <f>IFERROR(VLOOKUP(A5382,SEM_20201201_20210416!A:F,6,FALSE),"")</f>
        <v/>
      </c>
      <c r="O5382" s="4" t="str">
        <f t="shared" si="424"/>
        <v/>
      </c>
      <c r="P5382" s="4" t="str">
        <f t="shared" si="425"/>
        <v/>
      </c>
    </row>
    <row r="5383" spans="1:16">
      <c r="A5383" s="3" t="s">
        <v>5268</v>
      </c>
      <c r="B5383">
        <v>1</v>
      </c>
      <c r="C5383">
        <v>0</v>
      </c>
      <c r="D5383" s="1">
        <v>0</v>
      </c>
      <c r="E5383" s="2">
        <v>11</v>
      </c>
      <c r="H5383" s="4" t="str">
        <f t="shared" si="421"/>
        <v/>
      </c>
      <c r="I5383" s="4" t="str">
        <f t="shared" si="422"/>
        <v/>
      </c>
      <c r="J5383" s="4" t="str">
        <f t="shared" si="423"/>
        <v/>
      </c>
      <c r="K5383" s="4" t="str">
        <f>IF(ISERROR(MATCH(A5383,SEM_20201201_20210416!A:A,0)),"","Y")</f>
        <v/>
      </c>
      <c r="L5383" s="4" t="str">
        <f>IF(K5383="Y",VLOOKUP($A5383,SEM_20201201_20210416!$A:$G,3,FALSE),"")</f>
        <v/>
      </c>
      <c r="M5383" s="4" t="str">
        <f>IF(K5383="Y",VLOOKUP($A5383,SEM_20201201_20210416!$A:$G,4,FALSE),"")</f>
        <v/>
      </c>
      <c r="N5383" s="1" t="str">
        <f>IFERROR(VLOOKUP(A5383,SEM_20201201_20210416!A:F,6,FALSE),"")</f>
        <v/>
      </c>
      <c r="O5383" s="4" t="str">
        <f t="shared" si="424"/>
        <v/>
      </c>
      <c r="P5383" s="4" t="str">
        <f t="shared" si="425"/>
        <v/>
      </c>
    </row>
    <row r="5384" spans="1:16">
      <c r="A5384" s="3" t="s">
        <v>5292</v>
      </c>
      <c r="B5384">
        <v>1</v>
      </c>
      <c r="C5384">
        <v>0</v>
      </c>
      <c r="D5384" s="1">
        <v>0</v>
      </c>
      <c r="E5384" s="2">
        <v>11</v>
      </c>
      <c r="H5384" s="4" t="str">
        <f t="shared" si="421"/>
        <v/>
      </c>
      <c r="I5384" s="4" t="str">
        <f t="shared" si="422"/>
        <v/>
      </c>
      <c r="J5384" s="4" t="str">
        <f t="shared" si="423"/>
        <v/>
      </c>
      <c r="K5384" s="4" t="str">
        <f>IF(ISERROR(MATCH(A5384,SEM_20201201_20210416!A:A,0)),"","Y")</f>
        <v/>
      </c>
      <c r="L5384" s="4" t="str">
        <f>IF(K5384="Y",VLOOKUP($A5384,SEM_20201201_20210416!$A:$G,3,FALSE),"")</f>
        <v/>
      </c>
      <c r="M5384" s="4" t="str">
        <f>IF(K5384="Y",VLOOKUP($A5384,SEM_20201201_20210416!$A:$G,4,FALSE),"")</f>
        <v/>
      </c>
      <c r="N5384" s="1" t="str">
        <f>IFERROR(VLOOKUP(A5384,SEM_20201201_20210416!A:F,6,FALSE),"")</f>
        <v/>
      </c>
      <c r="O5384" s="4" t="str">
        <f t="shared" si="424"/>
        <v/>
      </c>
      <c r="P5384" s="4" t="str">
        <f t="shared" si="425"/>
        <v/>
      </c>
    </row>
    <row r="5385" spans="1:16">
      <c r="A5385" s="3" t="s">
        <v>5298</v>
      </c>
      <c r="B5385">
        <v>1</v>
      </c>
      <c r="C5385">
        <v>0</v>
      </c>
      <c r="D5385" s="1">
        <v>0</v>
      </c>
      <c r="E5385" s="2">
        <v>11</v>
      </c>
      <c r="H5385" s="4" t="str">
        <f t="shared" si="421"/>
        <v/>
      </c>
      <c r="I5385" s="4" t="str">
        <f t="shared" si="422"/>
        <v/>
      </c>
      <c r="J5385" s="4" t="str">
        <f t="shared" si="423"/>
        <v/>
      </c>
      <c r="K5385" s="4" t="str">
        <f>IF(ISERROR(MATCH(A5385,SEM_20201201_20210416!A:A,0)),"","Y")</f>
        <v/>
      </c>
      <c r="L5385" s="4" t="str">
        <f>IF(K5385="Y",VLOOKUP($A5385,SEM_20201201_20210416!$A:$G,3,FALSE),"")</f>
        <v/>
      </c>
      <c r="M5385" s="4" t="str">
        <f>IF(K5385="Y",VLOOKUP($A5385,SEM_20201201_20210416!$A:$G,4,FALSE),"")</f>
        <v/>
      </c>
      <c r="N5385" s="1" t="str">
        <f>IFERROR(VLOOKUP(A5385,SEM_20201201_20210416!A:F,6,FALSE),"")</f>
        <v/>
      </c>
      <c r="O5385" s="4" t="str">
        <f t="shared" si="424"/>
        <v/>
      </c>
      <c r="P5385" s="4" t="str">
        <f t="shared" si="425"/>
        <v/>
      </c>
    </row>
    <row r="5386" spans="1:16">
      <c r="A5386" s="3" t="s">
        <v>5312</v>
      </c>
      <c r="B5386">
        <v>1</v>
      </c>
      <c r="C5386">
        <v>0</v>
      </c>
      <c r="D5386" s="1">
        <v>0</v>
      </c>
      <c r="E5386" s="2">
        <v>11</v>
      </c>
      <c r="H5386" s="4" t="str">
        <f t="shared" si="421"/>
        <v/>
      </c>
      <c r="I5386" s="4" t="str">
        <f t="shared" si="422"/>
        <v/>
      </c>
      <c r="J5386" s="4" t="str">
        <f t="shared" si="423"/>
        <v/>
      </c>
      <c r="K5386" s="4" t="str">
        <f>IF(ISERROR(MATCH(A5386,SEM_20201201_20210416!A:A,0)),"","Y")</f>
        <v/>
      </c>
      <c r="L5386" s="4" t="str">
        <f>IF(K5386="Y",VLOOKUP($A5386,SEM_20201201_20210416!$A:$G,3,FALSE),"")</f>
        <v/>
      </c>
      <c r="M5386" s="4" t="str">
        <f>IF(K5386="Y",VLOOKUP($A5386,SEM_20201201_20210416!$A:$G,4,FALSE),"")</f>
        <v/>
      </c>
      <c r="N5386" s="1" t="str">
        <f>IFERROR(VLOOKUP(A5386,SEM_20201201_20210416!A:F,6,FALSE),"")</f>
        <v/>
      </c>
      <c r="O5386" s="4" t="str">
        <f t="shared" si="424"/>
        <v/>
      </c>
      <c r="P5386" s="4" t="str">
        <f t="shared" si="425"/>
        <v/>
      </c>
    </row>
    <row r="5387" spans="1:16">
      <c r="A5387" s="3" t="s">
        <v>5334</v>
      </c>
      <c r="B5387">
        <v>1</v>
      </c>
      <c r="C5387">
        <v>0</v>
      </c>
      <c r="D5387" s="1">
        <v>0</v>
      </c>
      <c r="E5387" s="2">
        <v>11</v>
      </c>
      <c r="H5387" s="4" t="str">
        <f t="shared" si="421"/>
        <v/>
      </c>
      <c r="I5387" s="4" t="str">
        <f t="shared" si="422"/>
        <v/>
      </c>
      <c r="J5387" s="4" t="str">
        <f t="shared" si="423"/>
        <v/>
      </c>
      <c r="K5387" s="4" t="str">
        <f>IF(ISERROR(MATCH(A5387,SEM_20201201_20210416!A:A,0)),"","Y")</f>
        <v/>
      </c>
      <c r="L5387" s="4" t="str">
        <f>IF(K5387="Y",VLOOKUP($A5387,SEM_20201201_20210416!$A:$G,3,FALSE),"")</f>
        <v/>
      </c>
      <c r="M5387" s="4" t="str">
        <f>IF(K5387="Y",VLOOKUP($A5387,SEM_20201201_20210416!$A:$G,4,FALSE),"")</f>
        <v/>
      </c>
      <c r="N5387" s="1" t="str">
        <f>IFERROR(VLOOKUP(A5387,SEM_20201201_20210416!A:F,6,FALSE),"")</f>
        <v/>
      </c>
      <c r="O5387" s="4" t="str">
        <f t="shared" si="424"/>
        <v/>
      </c>
      <c r="P5387" s="4" t="str">
        <f t="shared" si="425"/>
        <v/>
      </c>
    </row>
    <row r="5388" spans="1:16">
      <c r="A5388" s="3" t="s">
        <v>5346</v>
      </c>
      <c r="B5388">
        <v>1</v>
      </c>
      <c r="C5388">
        <v>0</v>
      </c>
      <c r="D5388" s="1">
        <v>0</v>
      </c>
      <c r="E5388" s="2">
        <v>11</v>
      </c>
      <c r="H5388" s="4" t="str">
        <f t="shared" si="421"/>
        <v/>
      </c>
      <c r="I5388" s="4" t="str">
        <f t="shared" si="422"/>
        <v/>
      </c>
      <c r="J5388" s="4" t="str">
        <f t="shared" si="423"/>
        <v/>
      </c>
      <c r="K5388" s="4" t="str">
        <f>IF(ISERROR(MATCH(A5388,SEM_20201201_20210416!A:A,0)),"","Y")</f>
        <v/>
      </c>
      <c r="L5388" s="4" t="str">
        <f>IF(K5388="Y",VLOOKUP($A5388,SEM_20201201_20210416!$A:$G,3,FALSE),"")</f>
        <v/>
      </c>
      <c r="M5388" s="4" t="str">
        <f>IF(K5388="Y",VLOOKUP($A5388,SEM_20201201_20210416!$A:$G,4,FALSE),"")</f>
        <v/>
      </c>
      <c r="N5388" s="1" t="str">
        <f>IFERROR(VLOOKUP(A5388,SEM_20201201_20210416!A:F,6,FALSE),"")</f>
        <v/>
      </c>
      <c r="O5388" s="4" t="str">
        <f t="shared" si="424"/>
        <v/>
      </c>
      <c r="P5388" s="4" t="str">
        <f t="shared" si="425"/>
        <v/>
      </c>
    </row>
    <row r="5389" spans="1:16">
      <c r="A5389" s="3" t="s">
        <v>5368</v>
      </c>
      <c r="B5389">
        <v>1</v>
      </c>
      <c r="C5389">
        <v>0</v>
      </c>
      <c r="D5389" s="1">
        <v>0</v>
      </c>
      <c r="E5389" s="2">
        <v>11</v>
      </c>
      <c r="H5389" s="4" t="str">
        <f t="shared" si="421"/>
        <v/>
      </c>
      <c r="I5389" s="4" t="str">
        <f t="shared" si="422"/>
        <v/>
      </c>
      <c r="J5389" s="4" t="str">
        <f t="shared" si="423"/>
        <v/>
      </c>
      <c r="K5389" s="4" t="str">
        <f>IF(ISERROR(MATCH(A5389,SEM_20201201_20210416!A:A,0)),"","Y")</f>
        <v/>
      </c>
      <c r="L5389" s="4" t="str">
        <f>IF(K5389="Y",VLOOKUP($A5389,SEM_20201201_20210416!$A:$G,3,FALSE),"")</f>
        <v/>
      </c>
      <c r="M5389" s="4" t="str">
        <f>IF(K5389="Y",VLOOKUP($A5389,SEM_20201201_20210416!$A:$G,4,FALSE),"")</f>
        <v/>
      </c>
      <c r="N5389" s="1" t="str">
        <f>IFERROR(VLOOKUP(A5389,SEM_20201201_20210416!A:F,6,FALSE),"")</f>
        <v/>
      </c>
      <c r="O5389" s="4" t="str">
        <f t="shared" si="424"/>
        <v/>
      </c>
      <c r="P5389" s="4" t="str">
        <f t="shared" si="425"/>
        <v/>
      </c>
    </row>
    <row r="5390" spans="1:16">
      <c r="A5390" s="3" t="s">
        <v>5372</v>
      </c>
      <c r="B5390">
        <v>1</v>
      </c>
      <c r="C5390">
        <v>0</v>
      </c>
      <c r="D5390" s="1">
        <v>0</v>
      </c>
      <c r="E5390" s="2">
        <v>11</v>
      </c>
      <c r="H5390" s="4" t="str">
        <f t="shared" si="421"/>
        <v/>
      </c>
      <c r="I5390" s="4" t="str">
        <f t="shared" si="422"/>
        <v/>
      </c>
      <c r="J5390" s="4" t="str">
        <f t="shared" si="423"/>
        <v/>
      </c>
      <c r="K5390" s="4" t="str">
        <f>IF(ISERROR(MATCH(A5390,SEM_20201201_20210416!A:A,0)),"","Y")</f>
        <v/>
      </c>
      <c r="L5390" s="4" t="str">
        <f>IF(K5390="Y",VLOOKUP($A5390,SEM_20201201_20210416!$A:$G,3,FALSE),"")</f>
        <v/>
      </c>
      <c r="M5390" s="4" t="str">
        <f>IF(K5390="Y",VLOOKUP($A5390,SEM_20201201_20210416!$A:$G,4,FALSE),"")</f>
        <v/>
      </c>
      <c r="N5390" s="1" t="str">
        <f>IFERROR(VLOOKUP(A5390,SEM_20201201_20210416!A:F,6,FALSE),"")</f>
        <v/>
      </c>
      <c r="O5390" s="4" t="str">
        <f t="shared" si="424"/>
        <v/>
      </c>
      <c r="P5390" s="4" t="str">
        <f t="shared" si="425"/>
        <v/>
      </c>
    </row>
    <row r="5391" spans="1:16">
      <c r="A5391" s="3" t="s">
        <v>5377</v>
      </c>
      <c r="B5391">
        <v>1</v>
      </c>
      <c r="C5391">
        <v>0</v>
      </c>
      <c r="D5391" s="1">
        <v>0</v>
      </c>
      <c r="E5391" s="2">
        <v>11</v>
      </c>
      <c r="H5391" s="4" t="str">
        <f t="shared" si="421"/>
        <v/>
      </c>
      <c r="I5391" s="4" t="str">
        <f t="shared" si="422"/>
        <v/>
      </c>
      <c r="J5391" s="4" t="str">
        <f t="shared" si="423"/>
        <v/>
      </c>
      <c r="K5391" s="4" t="str">
        <f>IF(ISERROR(MATCH(A5391,SEM_20201201_20210416!A:A,0)),"","Y")</f>
        <v/>
      </c>
      <c r="L5391" s="4" t="str">
        <f>IF(K5391="Y",VLOOKUP($A5391,SEM_20201201_20210416!$A:$G,3,FALSE),"")</f>
        <v/>
      </c>
      <c r="M5391" s="4" t="str">
        <f>IF(K5391="Y",VLOOKUP($A5391,SEM_20201201_20210416!$A:$G,4,FALSE),"")</f>
        <v/>
      </c>
      <c r="N5391" s="1" t="str">
        <f>IFERROR(VLOOKUP(A5391,SEM_20201201_20210416!A:F,6,FALSE),"")</f>
        <v/>
      </c>
      <c r="O5391" s="4" t="str">
        <f t="shared" si="424"/>
        <v/>
      </c>
      <c r="P5391" s="4" t="str">
        <f t="shared" si="425"/>
        <v/>
      </c>
    </row>
    <row r="5392" spans="1:16">
      <c r="A5392" s="3" t="s">
        <v>5395</v>
      </c>
      <c r="B5392">
        <v>1</v>
      </c>
      <c r="C5392">
        <v>0</v>
      </c>
      <c r="D5392" s="1">
        <v>0</v>
      </c>
      <c r="E5392" s="2">
        <v>11</v>
      </c>
      <c r="H5392" s="4" t="str">
        <f t="shared" si="421"/>
        <v/>
      </c>
      <c r="I5392" s="4" t="str">
        <f t="shared" si="422"/>
        <v/>
      </c>
      <c r="J5392" s="4" t="str">
        <f t="shared" si="423"/>
        <v/>
      </c>
      <c r="K5392" s="4" t="str">
        <f>IF(ISERROR(MATCH(A5392,SEM_20201201_20210416!A:A,0)),"","Y")</f>
        <v/>
      </c>
      <c r="L5392" s="4" t="str">
        <f>IF(K5392="Y",VLOOKUP($A5392,SEM_20201201_20210416!$A:$G,3,FALSE),"")</f>
        <v/>
      </c>
      <c r="M5392" s="4" t="str">
        <f>IF(K5392="Y",VLOOKUP($A5392,SEM_20201201_20210416!$A:$G,4,FALSE),"")</f>
        <v/>
      </c>
      <c r="N5392" s="1" t="str">
        <f>IFERROR(VLOOKUP(A5392,SEM_20201201_20210416!A:F,6,FALSE),"")</f>
        <v/>
      </c>
      <c r="O5392" s="4" t="str">
        <f t="shared" si="424"/>
        <v/>
      </c>
      <c r="P5392" s="4" t="str">
        <f t="shared" si="425"/>
        <v/>
      </c>
    </row>
    <row r="5393" spans="1:16">
      <c r="A5393" s="3" t="s">
        <v>5443</v>
      </c>
      <c r="B5393">
        <v>1</v>
      </c>
      <c r="C5393">
        <v>0</v>
      </c>
      <c r="D5393" s="1">
        <v>0</v>
      </c>
      <c r="E5393" s="2">
        <v>11</v>
      </c>
      <c r="H5393" s="4" t="str">
        <f t="shared" si="421"/>
        <v/>
      </c>
      <c r="I5393" s="4" t="str">
        <f t="shared" si="422"/>
        <v/>
      </c>
      <c r="J5393" s="4" t="str">
        <f t="shared" si="423"/>
        <v/>
      </c>
      <c r="K5393" s="4" t="str">
        <f>IF(ISERROR(MATCH(A5393,SEM_20201201_20210416!A:A,0)),"","Y")</f>
        <v/>
      </c>
      <c r="L5393" s="4" t="str">
        <f>IF(K5393="Y",VLOOKUP($A5393,SEM_20201201_20210416!$A:$G,3,FALSE),"")</f>
        <v/>
      </c>
      <c r="M5393" s="4" t="str">
        <f>IF(K5393="Y",VLOOKUP($A5393,SEM_20201201_20210416!$A:$G,4,FALSE),"")</f>
        <v/>
      </c>
      <c r="N5393" s="1" t="str">
        <f>IFERROR(VLOOKUP(A5393,SEM_20201201_20210416!A:F,6,FALSE),"")</f>
        <v/>
      </c>
      <c r="O5393" s="4" t="str">
        <f t="shared" si="424"/>
        <v/>
      </c>
      <c r="P5393" s="4" t="str">
        <f t="shared" si="425"/>
        <v/>
      </c>
    </row>
    <row r="5394" spans="1:16">
      <c r="A5394" s="3" t="s">
        <v>5445</v>
      </c>
      <c r="B5394">
        <v>1</v>
      </c>
      <c r="C5394">
        <v>0</v>
      </c>
      <c r="D5394" s="1">
        <v>0</v>
      </c>
      <c r="E5394" s="2">
        <v>11</v>
      </c>
      <c r="H5394" s="4" t="str">
        <f t="shared" si="421"/>
        <v/>
      </c>
      <c r="I5394" s="4" t="str">
        <f t="shared" si="422"/>
        <v/>
      </c>
      <c r="J5394" s="4" t="str">
        <f t="shared" si="423"/>
        <v/>
      </c>
      <c r="K5394" s="4" t="str">
        <f>IF(ISERROR(MATCH(A5394,SEM_20201201_20210416!A:A,0)),"","Y")</f>
        <v/>
      </c>
      <c r="L5394" s="4" t="str">
        <f>IF(K5394="Y",VLOOKUP($A5394,SEM_20201201_20210416!$A:$G,3,FALSE),"")</f>
        <v/>
      </c>
      <c r="M5394" s="4" t="str">
        <f>IF(K5394="Y",VLOOKUP($A5394,SEM_20201201_20210416!$A:$G,4,FALSE),"")</f>
        <v/>
      </c>
      <c r="N5394" s="1" t="str">
        <f>IFERROR(VLOOKUP(A5394,SEM_20201201_20210416!A:F,6,FALSE),"")</f>
        <v/>
      </c>
      <c r="O5394" s="4" t="str">
        <f t="shared" si="424"/>
        <v/>
      </c>
      <c r="P5394" s="4" t="str">
        <f t="shared" si="425"/>
        <v/>
      </c>
    </row>
    <row r="5395" spans="1:16">
      <c r="A5395" s="3" t="s">
        <v>5450</v>
      </c>
      <c r="B5395">
        <v>1</v>
      </c>
      <c r="C5395">
        <v>0</v>
      </c>
      <c r="D5395" s="1">
        <v>0</v>
      </c>
      <c r="E5395" s="2">
        <v>11</v>
      </c>
      <c r="H5395" s="4" t="str">
        <f t="shared" si="421"/>
        <v/>
      </c>
      <c r="I5395" s="4" t="str">
        <f t="shared" si="422"/>
        <v/>
      </c>
      <c r="J5395" s="4" t="str">
        <f t="shared" si="423"/>
        <v/>
      </c>
      <c r="K5395" s="4" t="str">
        <f>IF(ISERROR(MATCH(A5395,SEM_20201201_20210416!A:A,0)),"","Y")</f>
        <v/>
      </c>
      <c r="L5395" s="4" t="str">
        <f>IF(K5395="Y",VLOOKUP($A5395,SEM_20201201_20210416!$A:$G,3,FALSE),"")</f>
        <v/>
      </c>
      <c r="M5395" s="4" t="str">
        <f>IF(K5395="Y",VLOOKUP($A5395,SEM_20201201_20210416!$A:$G,4,FALSE),"")</f>
        <v/>
      </c>
      <c r="N5395" s="1" t="str">
        <f>IFERROR(VLOOKUP(A5395,SEM_20201201_20210416!A:F,6,FALSE),"")</f>
        <v/>
      </c>
      <c r="O5395" s="4" t="str">
        <f t="shared" si="424"/>
        <v/>
      </c>
      <c r="P5395" s="4" t="str">
        <f t="shared" si="425"/>
        <v/>
      </c>
    </row>
    <row r="5396" spans="1:16">
      <c r="A5396" s="3" t="s">
        <v>5455</v>
      </c>
      <c r="B5396">
        <v>1</v>
      </c>
      <c r="C5396">
        <v>0</v>
      </c>
      <c r="D5396" s="1">
        <v>0</v>
      </c>
      <c r="E5396" s="2">
        <v>11</v>
      </c>
      <c r="H5396" s="4" t="str">
        <f t="shared" si="421"/>
        <v/>
      </c>
      <c r="I5396" s="4" t="str">
        <f t="shared" si="422"/>
        <v/>
      </c>
      <c r="J5396" s="4" t="str">
        <f t="shared" si="423"/>
        <v/>
      </c>
      <c r="K5396" s="4" t="str">
        <f>IF(ISERROR(MATCH(A5396,SEM_20201201_20210416!A:A,0)),"","Y")</f>
        <v/>
      </c>
      <c r="L5396" s="4" t="str">
        <f>IF(K5396="Y",VLOOKUP($A5396,SEM_20201201_20210416!$A:$G,3,FALSE),"")</f>
        <v/>
      </c>
      <c r="M5396" s="4" t="str">
        <f>IF(K5396="Y",VLOOKUP($A5396,SEM_20201201_20210416!$A:$G,4,FALSE),"")</f>
        <v/>
      </c>
      <c r="N5396" s="1" t="str">
        <f>IFERROR(VLOOKUP(A5396,SEM_20201201_20210416!A:F,6,FALSE),"")</f>
        <v/>
      </c>
      <c r="O5396" s="4" t="str">
        <f t="shared" si="424"/>
        <v/>
      </c>
      <c r="P5396" s="4" t="str">
        <f t="shared" si="425"/>
        <v/>
      </c>
    </row>
    <row r="5397" spans="1:16">
      <c r="A5397" s="3" t="s">
        <v>5528</v>
      </c>
      <c r="B5397">
        <v>1</v>
      </c>
      <c r="C5397">
        <v>0</v>
      </c>
      <c r="D5397" s="1">
        <v>0</v>
      </c>
      <c r="E5397" s="2">
        <v>11</v>
      </c>
      <c r="H5397" s="4" t="str">
        <f t="shared" si="421"/>
        <v/>
      </c>
      <c r="I5397" s="4" t="str">
        <f t="shared" si="422"/>
        <v/>
      </c>
      <c r="J5397" s="4" t="str">
        <f t="shared" si="423"/>
        <v/>
      </c>
      <c r="K5397" s="4" t="str">
        <f>IF(ISERROR(MATCH(A5397,SEM_20201201_20210416!A:A,0)),"","Y")</f>
        <v/>
      </c>
      <c r="L5397" s="4" t="str">
        <f>IF(K5397="Y",VLOOKUP($A5397,SEM_20201201_20210416!$A:$G,3,FALSE),"")</f>
        <v/>
      </c>
      <c r="M5397" s="4" t="str">
        <f>IF(K5397="Y",VLOOKUP($A5397,SEM_20201201_20210416!$A:$G,4,FALSE),"")</f>
        <v/>
      </c>
      <c r="N5397" s="1" t="str">
        <f>IFERROR(VLOOKUP(A5397,SEM_20201201_20210416!A:F,6,FALSE),"")</f>
        <v/>
      </c>
      <c r="O5397" s="4" t="str">
        <f t="shared" si="424"/>
        <v/>
      </c>
      <c r="P5397" s="4" t="str">
        <f t="shared" si="425"/>
        <v/>
      </c>
    </row>
    <row r="5398" spans="1:16">
      <c r="A5398" s="3" t="s">
        <v>5538</v>
      </c>
      <c r="B5398">
        <v>1</v>
      </c>
      <c r="C5398">
        <v>0</v>
      </c>
      <c r="D5398" s="1">
        <v>0</v>
      </c>
      <c r="E5398" s="2">
        <v>11</v>
      </c>
      <c r="H5398" s="4" t="str">
        <f t="shared" si="421"/>
        <v/>
      </c>
      <c r="I5398" s="4" t="str">
        <f t="shared" si="422"/>
        <v/>
      </c>
      <c r="J5398" s="4" t="str">
        <f t="shared" si="423"/>
        <v/>
      </c>
      <c r="K5398" s="4" t="str">
        <f>IF(ISERROR(MATCH(A5398,SEM_20201201_20210416!A:A,0)),"","Y")</f>
        <v/>
      </c>
      <c r="L5398" s="4" t="str">
        <f>IF(K5398="Y",VLOOKUP($A5398,SEM_20201201_20210416!$A:$G,3,FALSE),"")</f>
        <v/>
      </c>
      <c r="M5398" s="4" t="str">
        <f>IF(K5398="Y",VLOOKUP($A5398,SEM_20201201_20210416!$A:$G,4,FALSE),"")</f>
        <v/>
      </c>
      <c r="N5398" s="1" t="str">
        <f>IFERROR(VLOOKUP(A5398,SEM_20201201_20210416!A:F,6,FALSE),"")</f>
        <v/>
      </c>
      <c r="O5398" s="4" t="str">
        <f t="shared" si="424"/>
        <v/>
      </c>
      <c r="P5398" s="4" t="str">
        <f t="shared" si="425"/>
        <v/>
      </c>
    </row>
    <row r="5399" spans="1:16">
      <c r="A5399" s="3" t="s">
        <v>5547</v>
      </c>
      <c r="B5399">
        <v>1</v>
      </c>
      <c r="C5399">
        <v>0</v>
      </c>
      <c r="D5399" s="1">
        <v>0</v>
      </c>
      <c r="E5399" s="2">
        <v>11</v>
      </c>
      <c r="H5399" s="4" t="str">
        <f t="shared" si="421"/>
        <v/>
      </c>
      <c r="I5399" s="4" t="str">
        <f t="shared" si="422"/>
        <v/>
      </c>
      <c r="J5399" s="4" t="str">
        <f t="shared" si="423"/>
        <v/>
      </c>
      <c r="K5399" s="4" t="str">
        <f>IF(ISERROR(MATCH(A5399,SEM_20201201_20210416!A:A,0)),"","Y")</f>
        <v/>
      </c>
      <c r="L5399" s="4" t="str">
        <f>IF(K5399="Y",VLOOKUP($A5399,SEM_20201201_20210416!$A:$G,3,FALSE),"")</f>
        <v/>
      </c>
      <c r="M5399" s="4" t="str">
        <f>IF(K5399="Y",VLOOKUP($A5399,SEM_20201201_20210416!$A:$G,4,FALSE),"")</f>
        <v/>
      </c>
      <c r="N5399" s="1" t="str">
        <f>IFERROR(VLOOKUP(A5399,SEM_20201201_20210416!A:F,6,FALSE),"")</f>
        <v/>
      </c>
      <c r="O5399" s="4" t="str">
        <f t="shared" si="424"/>
        <v/>
      </c>
      <c r="P5399" s="4" t="str">
        <f t="shared" si="425"/>
        <v/>
      </c>
    </row>
    <row r="5400" spans="1:16">
      <c r="A5400" s="3" t="s">
        <v>5583</v>
      </c>
      <c r="B5400">
        <v>1</v>
      </c>
      <c r="C5400">
        <v>0</v>
      </c>
      <c r="D5400" s="1">
        <v>0</v>
      </c>
      <c r="E5400" s="2">
        <v>11</v>
      </c>
      <c r="H5400" s="4" t="str">
        <f t="shared" si="421"/>
        <v/>
      </c>
      <c r="I5400" s="4" t="str">
        <f t="shared" si="422"/>
        <v/>
      </c>
      <c r="J5400" s="4" t="str">
        <f t="shared" si="423"/>
        <v/>
      </c>
      <c r="K5400" s="4" t="str">
        <f>IF(ISERROR(MATCH(A5400,SEM_20201201_20210416!A:A,0)),"","Y")</f>
        <v/>
      </c>
      <c r="L5400" s="4" t="str">
        <f>IF(K5400="Y",VLOOKUP($A5400,SEM_20201201_20210416!$A:$G,3,FALSE),"")</f>
        <v/>
      </c>
      <c r="M5400" s="4" t="str">
        <f>IF(K5400="Y",VLOOKUP($A5400,SEM_20201201_20210416!$A:$G,4,FALSE),"")</f>
        <v/>
      </c>
      <c r="N5400" s="1" t="str">
        <f>IFERROR(VLOOKUP(A5400,SEM_20201201_20210416!A:F,6,FALSE),"")</f>
        <v/>
      </c>
      <c r="O5400" s="4" t="str">
        <f t="shared" si="424"/>
        <v/>
      </c>
      <c r="P5400" s="4" t="str">
        <f t="shared" si="425"/>
        <v/>
      </c>
    </row>
    <row r="5401" spans="1:16">
      <c r="A5401" s="3" t="s">
        <v>5598</v>
      </c>
      <c r="B5401">
        <v>1</v>
      </c>
      <c r="C5401">
        <v>0</v>
      </c>
      <c r="D5401" s="1">
        <v>0</v>
      </c>
      <c r="E5401" s="2">
        <v>11</v>
      </c>
      <c r="H5401" s="4" t="str">
        <f t="shared" si="421"/>
        <v/>
      </c>
      <c r="I5401" s="4" t="str">
        <f t="shared" si="422"/>
        <v/>
      </c>
      <c r="J5401" s="4" t="str">
        <f t="shared" si="423"/>
        <v/>
      </c>
      <c r="K5401" s="4" t="str">
        <f>IF(ISERROR(MATCH(A5401,SEM_20201201_20210416!A:A,0)),"","Y")</f>
        <v/>
      </c>
      <c r="L5401" s="4" t="str">
        <f>IF(K5401="Y",VLOOKUP($A5401,SEM_20201201_20210416!$A:$G,3,FALSE),"")</f>
        <v/>
      </c>
      <c r="M5401" s="4" t="str">
        <f>IF(K5401="Y",VLOOKUP($A5401,SEM_20201201_20210416!$A:$G,4,FALSE),"")</f>
        <v/>
      </c>
      <c r="N5401" s="1" t="str">
        <f>IFERROR(VLOOKUP(A5401,SEM_20201201_20210416!A:F,6,FALSE),"")</f>
        <v/>
      </c>
      <c r="O5401" s="4" t="str">
        <f t="shared" si="424"/>
        <v/>
      </c>
      <c r="P5401" s="4" t="str">
        <f t="shared" si="425"/>
        <v/>
      </c>
    </row>
    <row r="5402" spans="1:16">
      <c r="A5402" s="3" t="s">
        <v>5668</v>
      </c>
      <c r="B5402">
        <v>1</v>
      </c>
      <c r="C5402">
        <v>0</v>
      </c>
      <c r="D5402" s="1">
        <v>0</v>
      </c>
      <c r="E5402" s="2">
        <v>11</v>
      </c>
      <c r="H5402" s="4" t="str">
        <f t="shared" si="421"/>
        <v/>
      </c>
      <c r="I5402" s="4" t="str">
        <f t="shared" si="422"/>
        <v/>
      </c>
      <c r="J5402" s="4" t="str">
        <f t="shared" si="423"/>
        <v/>
      </c>
      <c r="K5402" s="4" t="str">
        <f>IF(ISERROR(MATCH(A5402,SEM_20201201_20210416!A:A,0)),"","Y")</f>
        <v/>
      </c>
      <c r="L5402" s="4" t="str">
        <f>IF(K5402="Y",VLOOKUP($A5402,SEM_20201201_20210416!$A:$G,3,FALSE),"")</f>
        <v/>
      </c>
      <c r="M5402" s="4" t="str">
        <f>IF(K5402="Y",VLOOKUP($A5402,SEM_20201201_20210416!$A:$G,4,FALSE),"")</f>
        <v/>
      </c>
      <c r="N5402" s="1" t="str">
        <f>IFERROR(VLOOKUP(A5402,SEM_20201201_20210416!A:F,6,FALSE),"")</f>
        <v/>
      </c>
      <c r="O5402" s="4" t="str">
        <f t="shared" si="424"/>
        <v/>
      </c>
      <c r="P5402" s="4" t="str">
        <f t="shared" si="425"/>
        <v/>
      </c>
    </row>
    <row r="5403" spans="1:16">
      <c r="A5403" s="3" t="s">
        <v>5692</v>
      </c>
      <c r="B5403">
        <v>1</v>
      </c>
      <c r="C5403">
        <v>0</v>
      </c>
      <c r="D5403" s="1">
        <v>0</v>
      </c>
      <c r="E5403" s="2">
        <v>11</v>
      </c>
      <c r="H5403" s="4" t="str">
        <f t="shared" si="421"/>
        <v/>
      </c>
      <c r="I5403" s="4" t="str">
        <f t="shared" si="422"/>
        <v/>
      </c>
      <c r="J5403" s="4" t="str">
        <f t="shared" si="423"/>
        <v/>
      </c>
      <c r="K5403" s="4" t="str">
        <f>IF(ISERROR(MATCH(A5403,SEM_20201201_20210416!A:A,0)),"","Y")</f>
        <v/>
      </c>
      <c r="L5403" s="4" t="str">
        <f>IF(K5403="Y",VLOOKUP($A5403,SEM_20201201_20210416!$A:$G,3,FALSE),"")</f>
        <v/>
      </c>
      <c r="M5403" s="4" t="str">
        <f>IF(K5403="Y",VLOOKUP($A5403,SEM_20201201_20210416!$A:$G,4,FALSE),"")</f>
        <v/>
      </c>
      <c r="N5403" s="1" t="str">
        <f>IFERROR(VLOOKUP(A5403,SEM_20201201_20210416!A:F,6,FALSE),"")</f>
        <v/>
      </c>
      <c r="O5403" s="4" t="str">
        <f t="shared" si="424"/>
        <v/>
      </c>
      <c r="P5403" s="4" t="str">
        <f t="shared" si="425"/>
        <v/>
      </c>
    </row>
    <row r="5404" spans="1:16">
      <c r="A5404" s="3" t="s">
        <v>5772</v>
      </c>
      <c r="B5404">
        <v>1</v>
      </c>
      <c r="C5404">
        <v>0</v>
      </c>
      <c r="D5404" s="1">
        <v>0</v>
      </c>
      <c r="E5404" s="2">
        <v>11</v>
      </c>
      <c r="H5404" s="4" t="str">
        <f t="shared" si="421"/>
        <v/>
      </c>
      <c r="I5404" s="4" t="str">
        <f t="shared" si="422"/>
        <v/>
      </c>
      <c r="J5404" s="4" t="str">
        <f t="shared" si="423"/>
        <v/>
      </c>
      <c r="K5404" s="4" t="str">
        <f>IF(ISERROR(MATCH(A5404,SEM_20201201_20210416!A:A,0)),"","Y")</f>
        <v/>
      </c>
      <c r="L5404" s="4" t="str">
        <f>IF(K5404="Y",VLOOKUP($A5404,SEM_20201201_20210416!$A:$G,3,FALSE),"")</f>
        <v/>
      </c>
      <c r="M5404" s="4" t="str">
        <f>IF(K5404="Y",VLOOKUP($A5404,SEM_20201201_20210416!$A:$G,4,FALSE),"")</f>
        <v/>
      </c>
      <c r="N5404" s="1" t="str">
        <f>IFERROR(VLOOKUP(A5404,SEM_20201201_20210416!A:F,6,FALSE),"")</f>
        <v/>
      </c>
      <c r="O5404" s="4" t="str">
        <f t="shared" si="424"/>
        <v/>
      </c>
      <c r="P5404" s="4" t="str">
        <f t="shared" si="425"/>
        <v/>
      </c>
    </row>
    <row r="5405" spans="1:16">
      <c r="A5405" s="3" t="s">
        <v>5774</v>
      </c>
      <c r="B5405">
        <v>1</v>
      </c>
      <c r="C5405">
        <v>0</v>
      </c>
      <c r="D5405" s="1">
        <v>0</v>
      </c>
      <c r="E5405" s="2">
        <v>11</v>
      </c>
      <c r="H5405" s="4" t="str">
        <f t="shared" si="421"/>
        <v/>
      </c>
      <c r="I5405" s="4" t="str">
        <f t="shared" si="422"/>
        <v/>
      </c>
      <c r="J5405" s="4" t="str">
        <f t="shared" si="423"/>
        <v/>
      </c>
      <c r="K5405" s="4" t="str">
        <f>IF(ISERROR(MATCH(A5405,SEM_20201201_20210416!A:A,0)),"","Y")</f>
        <v/>
      </c>
      <c r="L5405" s="4" t="str">
        <f>IF(K5405="Y",VLOOKUP($A5405,SEM_20201201_20210416!$A:$G,3,FALSE),"")</f>
        <v/>
      </c>
      <c r="M5405" s="4" t="str">
        <f>IF(K5405="Y",VLOOKUP($A5405,SEM_20201201_20210416!$A:$G,4,FALSE),"")</f>
        <v/>
      </c>
      <c r="N5405" s="1" t="str">
        <f>IFERROR(VLOOKUP(A5405,SEM_20201201_20210416!A:F,6,FALSE),"")</f>
        <v/>
      </c>
      <c r="O5405" s="4" t="str">
        <f t="shared" si="424"/>
        <v/>
      </c>
      <c r="P5405" s="4" t="str">
        <f t="shared" si="425"/>
        <v/>
      </c>
    </row>
    <row r="5406" spans="1:16">
      <c r="A5406" s="3" t="s">
        <v>5778</v>
      </c>
      <c r="B5406">
        <v>1</v>
      </c>
      <c r="C5406">
        <v>0</v>
      </c>
      <c r="D5406" s="1">
        <v>0</v>
      </c>
      <c r="E5406" s="2">
        <v>11</v>
      </c>
      <c r="H5406" s="4" t="str">
        <f t="shared" si="421"/>
        <v/>
      </c>
      <c r="I5406" s="4" t="str">
        <f t="shared" si="422"/>
        <v/>
      </c>
      <c r="J5406" s="4" t="str">
        <f t="shared" si="423"/>
        <v/>
      </c>
      <c r="K5406" s="4" t="str">
        <f>IF(ISERROR(MATCH(A5406,SEM_20201201_20210416!A:A,0)),"","Y")</f>
        <v/>
      </c>
      <c r="L5406" s="4" t="str">
        <f>IF(K5406="Y",VLOOKUP($A5406,SEM_20201201_20210416!$A:$G,3,FALSE),"")</f>
        <v/>
      </c>
      <c r="M5406" s="4" t="str">
        <f>IF(K5406="Y",VLOOKUP($A5406,SEM_20201201_20210416!$A:$G,4,FALSE),"")</f>
        <v/>
      </c>
      <c r="N5406" s="1" t="str">
        <f>IFERROR(VLOOKUP(A5406,SEM_20201201_20210416!A:F,6,FALSE),"")</f>
        <v/>
      </c>
      <c r="O5406" s="4" t="str">
        <f t="shared" si="424"/>
        <v/>
      </c>
      <c r="P5406" s="4" t="str">
        <f t="shared" si="425"/>
        <v/>
      </c>
    </row>
    <row r="5407" spans="1:16">
      <c r="A5407" s="3" t="s">
        <v>5799</v>
      </c>
      <c r="B5407">
        <v>1</v>
      </c>
      <c r="C5407">
        <v>0</v>
      </c>
      <c r="D5407" s="1">
        <v>0</v>
      </c>
      <c r="E5407" s="2">
        <v>11</v>
      </c>
      <c r="H5407" s="4" t="str">
        <f t="shared" si="421"/>
        <v/>
      </c>
      <c r="I5407" s="4" t="str">
        <f t="shared" si="422"/>
        <v/>
      </c>
      <c r="J5407" s="4" t="str">
        <f t="shared" si="423"/>
        <v/>
      </c>
      <c r="K5407" s="4" t="str">
        <f>IF(ISERROR(MATCH(A5407,SEM_20201201_20210416!A:A,0)),"","Y")</f>
        <v/>
      </c>
      <c r="L5407" s="4" t="str">
        <f>IF(K5407="Y",VLOOKUP($A5407,SEM_20201201_20210416!$A:$G,3,FALSE),"")</f>
        <v/>
      </c>
      <c r="M5407" s="4" t="str">
        <f>IF(K5407="Y",VLOOKUP($A5407,SEM_20201201_20210416!$A:$G,4,FALSE),"")</f>
        <v/>
      </c>
      <c r="N5407" s="1" t="str">
        <f>IFERROR(VLOOKUP(A5407,SEM_20201201_20210416!A:F,6,FALSE),"")</f>
        <v/>
      </c>
      <c r="O5407" s="4" t="str">
        <f t="shared" si="424"/>
        <v/>
      </c>
      <c r="P5407" s="4" t="str">
        <f t="shared" si="425"/>
        <v/>
      </c>
    </row>
    <row r="5408" spans="1:16">
      <c r="A5408" s="3" t="s">
        <v>5832</v>
      </c>
      <c r="B5408">
        <v>1</v>
      </c>
      <c r="C5408">
        <v>0</v>
      </c>
      <c r="D5408" s="1">
        <v>0</v>
      </c>
      <c r="E5408" s="2">
        <v>11</v>
      </c>
      <c r="H5408" s="4" t="str">
        <f t="shared" si="421"/>
        <v/>
      </c>
      <c r="I5408" s="4" t="str">
        <f t="shared" si="422"/>
        <v/>
      </c>
      <c r="J5408" s="4" t="str">
        <f t="shared" si="423"/>
        <v/>
      </c>
      <c r="K5408" s="4" t="str">
        <f>IF(ISERROR(MATCH(A5408,SEM_20201201_20210416!A:A,0)),"","Y")</f>
        <v/>
      </c>
      <c r="L5408" s="4" t="str">
        <f>IF(K5408="Y",VLOOKUP($A5408,SEM_20201201_20210416!$A:$G,3,FALSE),"")</f>
        <v/>
      </c>
      <c r="M5408" s="4" t="str">
        <f>IF(K5408="Y",VLOOKUP($A5408,SEM_20201201_20210416!$A:$G,4,FALSE),"")</f>
        <v/>
      </c>
      <c r="N5408" s="1" t="str">
        <f>IFERROR(VLOOKUP(A5408,SEM_20201201_20210416!A:F,6,FALSE),"")</f>
        <v/>
      </c>
      <c r="O5408" s="4" t="str">
        <f t="shared" si="424"/>
        <v/>
      </c>
      <c r="P5408" s="4" t="str">
        <f t="shared" si="425"/>
        <v/>
      </c>
    </row>
    <row r="5409" spans="1:16">
      <c r="A5409" s="3" t="s">
        <v>5852</v>
      </c>
      <c r="B5409">
        <v>1</v>
      </c>
      <c r="C5409">
        <v>0</v>
      </c>
      <c r="D5409" s="1">
        <v>0</v>
      </c>
      <c r="E5409" s="2">
        <v>11</v>
      </c>
      <c r="H5409" s="4" t="str">
        <f t="shared" si="421"/>
        <v/>
      </c>
      <c r="I5409" s="4" t="str">
        <f t="shared" si="422"/>
        <v/>
      </c>
      <c r="J5409" s="4" t="str">
        <f t="shared" si="423"/>
        <v/>
      </c>
      <c r="K5409" s="4" t="str">
        <f>IF(ISERROR(MATCH(A5409,SEM_20201201_20210416!A:A,0)),"","Y")</f>
        <v/>
      </c>
      <c r="L5409" s="4" t="str">
        <f>IF(K5409="Y",VLOOKUP($A5409,SEM_20201201_20210416!$A:$G,3,FALSE),"")</f>
        <v/>
      </c>
      <c r="M5409" s="4" t="str">
        <f>IF(K5409="Y",VLOOKUP($A5409,SEM_20201201_20210416!$A:$G,4,FALSE),"")</f>
        <v/>
      </c>
      <c r="N5409" s="1" t="str">
        <f>IFERROR(VLOOKUP(A5409,SEM_20201201_20210416!A:F,6,FALSE),"")</f>
        <v/>
      </c>
      <c r="O5409" s="4" t="str">
        <f t="shared" si="424"/>
        <v/>
      </c>
      <c r="P5409" s="4" t="str">
        <f t="shared" si="425"/>
        <v/>
      </c>
    </row>
    <row r="5410" spans="1:16">
      <c r="A5410" s="3" t="s">
        <v>5855</v>
      </c>
      <c r="B5410">
        <v>1</v>
      </c>
      <c r="C5410">
        <v>0</v>
      </c>
      <c r="D5410" s="1">
        <v>0</v>
      </c>
      <c r="E5410" s="2">
        <v>11</v>
      </c>
      <c r="H5410" s="4" t="str">
        <f t="shared" si="421"/>
        <v/>
      </c>
      <c r="I5410" s="4" t="str">
        <f t="shared" si="422"/>
        <v/>
      </c>
      <c r="J5410" s="4" t="str">
        <f t="shared" si="423"/>
        <v/>
      </c>
      <c r="K5410" s="4" t="str">
        <f>IF(ISERROR(MATCH(A5410,SEM_20201201_20210416!A:A,0)),"","Y")</f>
        <v/>
      </c>
      <c r="L5410" s="4" t="str">
        <f>IF(K5410="Y",VLOOKUP($A5410,SEM_20201201_20210416!$A:$G,3,FALSE),"")</f>
        <v/>
      </c>
      <c r="M5410" s="4" t="str">
        <f>IF(K5410="Y",VLOOKUP($A5410,SEM_20201201_20210416!$A:$G,4,FALSE),"")</f>
        <v/>
      </c>
      <c r="N5410" s="1" t="str">
        <f>IFERROR(VLOOKUP(A5410,SEM_20201201_20210416!A:F,6,FALSE),"")</f>
        <v/>
      </c>
      <c r="O5410" s="4" t="str">
        <f t="shared" si="424"/>
        <v/>
      </c>
      <c r="P5410" s="4" t="str">
        <f t="shared" si="425"/>
        <v/>
      </c>
    </row>
    <row r="5411" spans="1:16">
      <c r="A5411" s="3" t="s">
        <v>5859</v>
      </c>
      <c r="B5411">
        <v>1</v>
      </c>
      <c r="C5411">
        <v>0</v>
      </c>
      <c r="D5411" s="1">
        <v>0</v>
      </c>
      <c r="E5411" s="2">
        <v>11</v>
      </c>
      <c r="H5411" s="4" t="str">
        <f t="shared" si="421"/>
        <v/>
      </c>
      <c r="I5411" s="4" t="str">
        <f t="shared" si="422"/>
        <v/>
      </c>
      <c r="J5411" s="4" t="str">
        <f t="shared" si="423"/>
        <v/>
      </c>
      <c r="K5411" s="4" t="str">
        <f>IF(ISERROR(MATCH(A5411,SEM_20201201_20210416!A:A,0)),"","Y")</f>
        <v/>
      </c>
      <c r="L5411" s="4" t="str">
        <f>IF(K5411="Y",VLOOKUP($A5411,SEM_20201201_20210416!$A:$G,3,FALSE),"")</f>
        <v/>
      </c>
      <c r="M5411" s="4" t="str">
        <f>IF(K5411="Y",VLOOKUP($A5411,SEM_20201201_20210416!$A:$G,4,FALSE),"")</f>
        <v/>
      </c>
      <c r="N5411" s="1" t="str">
        <f>IFERROR(VLOOKUP(A5411,SEM_20201201_20210416!A:F,6,FALSE),"")</f>
        <v/>
      </c>
      <c r="O5411" s="4" t="str">
        <f t="shared" si="424"/>
        <v/>
      </c>
      <c r="P5411" s="4" t="str">
        <f t="shared" si="425"/>
        <v/>
      </c>
    </row>
    <row r="5412" spans="1:16">
      <c r="A5412" s="3" t="s">
        <v>5898</v>
      </c>
      <c r="B5412">
        <v>1</v>
      </c>
      <c r="C5412">
        <v>0</v>
      </c>
      <c r="D5412" s="1">
        <v>0</v>
      </c>
      <c r="E5412" s="2">
        <v>11</v>
      </c>
      <c r="H5412" s="4" t="str">
        <f t="shared" si="421"/>
        <v/>
      </c>
      <c r="I5412" s="4" t="str">
        <f t="shared" si="422"/>
        <v/>
      </c>
      <c r="J5412" s="4" t="str">
        <f t="shared" si="423"/>
        <v/>
      </c>
      <c r="K5412" s="4" t="str">
        <f>IF(ISERROR(MATCH(A5412,SEM_20201201_20210416!A:A,0)),"","Y")</f>
        <v/>
      </c>
      <c r="L5412" s="4" t="str">
        <f>IF(K5412="Y",VLOOKUP($A5412,SEM_20201201_20210416!$A:$G,3,FALSE),"")</f>
        <v/>
      </c>
      <c r="M5412" s="4" t="str">
        <f>IF(K5412="Y",VLOOKUP($A5412,SEM_20201201_20210416!$A:$G,4,FALSE),"")</f>
        <v/>
      </c>
      <c r="N5412" s="1" t="str">
        <f>IFERROR(VLOOKUP(A5412,SEM_20201201_20210416!A:F,6,FALSE),"")</f>
        <v/>
      </c>
      <c r="O5412" s="4" t="str">
        <f t="shared" si="424"/>
        <v/>
      </c>
      <c r="P5412" s="4" t="str">
        <f t="shared" si="425"/>
        <v/>
      </c>
    </row>
    <row r="5413" spans="1:16">
      <c r="A5413" s="3" t="s">
        <v>5946</v>
      </c>
      <c r="B5413">
        <v>1</v>
      </c>
      <c r="C5413">
        <v>0</v>
      </c>
      <c r="D5413" s="1">
        <v>0</v>
      </c>
      <c r="E5413" s="2">
        <v>11</v>
      </c>
      <c r="H5413" s="4" t="str">
        <f t="shared" si="421"/>
        <v/>
      </c>
      <c r="I5413" s="4" t="str">
        <f t="shared" si="422"/>
        <v/>
      </c>
      <c r="J5413" s="4" t="str">
        <f t="shared" si="423"/>
        <v/>
      </c>
      <c r="K5413" s="4" t="str">
        <f>IF(ISERROR(MATCH(A5413,SEM_20201201_20210416!A:A,0)),"","Y")</f>
        <v/>
      </c>
      <c r="L5413" s="4" t="str">
        <f>IF(K5413="Y",VLOOKUP($A5413,SEM_20201201_20210416!$A:$G,3,FALSE),"")</f>
        <v/>
      </c>
      <c r="M5413" s="4" t="str">
        <f>IF(K5413="Y",VLOOKUP($A5413,SEM_20201201_20210416!$A:$G,4,FALSE),"")</f>
        <v/>
      </c>
      <c r="N5413" s="1" t="str">
        <f>IFERROR(VLOOKUP(A5413,SEM_20201201_20210416!A:F,6,FALSE),"")</f>
        <v/>
      </c>
      <c r="O5413" s="4" t="str">
        <f t="shared" si="424"/>
        <v/>
      </c>
      <c r="P5413" s="4" t="str">
        <f t="shared" si="425"/>
        <v/>
      </c>
    </row>
    <row r="5414" spans="1:16">
      <c r="A5414" s="3" t="s">
        <v>5994</v>
      </c>
      <c r="B5414">
        <v>1</v>
      </c>
      <c r="C5414">
        <v>0</v>
      </c>
      <c r="D5414" s="1">
        <v>0</v>
      </c>
      <c r="E5414" s="2">
        <v>11</v>
      </c>
      <c r="H5414" s="4" t="str">
        <f t="shared" si="421"/>
        <v/>
      </c>
      <c r="I5414" s="4" t="str">
        <f t="shared" si="422"/>
        <v/>
      </c>
      <c r="J5414" s="4" t="str">
        <f t="shared" si="423"/>
        <v/>
      </c>
      <c r="K5414" s="4" t="str">
        <f>IF(ISERROR(MATCH(A5414,SEM_20201201_20210416!A:A,0)),"","Y")</f>
        <v/>
      </c>
      <c r="L5414" s="4" t="str">
        <f>IF(K5414="Y",VLOOKUP($A5414,SEM_20201201_20210416!$A:$G,3,FALSE),"")</f>
        <v/>
      </c>
      <c r="M5414" s="4" t="str">
        <f>IF(K5414="Y",VLOOKUP($A5414,SEM_20201201_20210416!$A:$G,4,FALSE),"")</f>
        <v/>
      </c>
      <c r="N5414" s="1" t="str">
        <f>IFERROR(VLOOKUP(A5414,SEM_20201201_20210416!A:F,6,FALSE),"")</f>
        <v/>
      </c>
      <c r="O5414" s="4" t="str">
        <f t="shared" si="424"/>
        <v/>
      </c>
      <c r="P5414" s="4" t="str">
        <f t="shared" si="425"/>
        <v/>
      </c>
    </row>
    <row r="5415" spans="1:16">
      <c r="A5415" s="3" t="s">
        <v>6053</v>
      </c>
      <c r="B5415">
        <v>1</v>
      </c>
      <c r="C5415">
        <v>0</v>
      </c>
      <c r="D5415" s="1">
        <v>0</v>
      </c>
      <c r="E5415" s="2">
        <v>11</v>
      </c>
      <c r="H5415" s="4" t="str">
        <f t="shared" si="421"/>
        <v/>
      </c>
      <c r="I5415" s="4" t="str">
        <f t="shared" si="422"/>
        <v/>
      </c>
      <c r="J5415" s="4" t="str">
        <f t="shared" si="423"/>
        <v/>
      </c>
      <c r="K5415" s="4" t="str">
        <f>IF(ISERROR(MATCH(A5415,SEM_20201201_20210416!A:A,0)),"","Y")</f>
        <v/>
      </c>
      <c r="L5415" s="4" t="str">
        <f>IF(K5415="Y",VLOOKUP($A5415,SEM_20201201_20210416!$A:$G,3,FALSE),"")</f>
        <v/>
      </c>
      <c r="M5415" s="4" t="str">
        <f>IF(K5415="Y",VLOOKUP($A5415,SEM_20201201_20210416!$A:$G,4,FALSE),"")</f>
        <v/>
      </c>
      <c r="N5415" s="1" t="str">
        <f>IFERROR(VLOOKUP(A5415,SEM_20201201_20210416!A:F,6,FALSE),"")</f>
        <v/>
      </c>
      <c r="O5415" s="4" t="str">
        <f t="shared" si="424"/>
        <v/>
      </c>
      <c r="P5415" s="4" t="str">
        <f t="shared" si="425"/>
        <v/>
      </c>
    </row>
    <row r="5416" spans="1:16">
      <c r="A5416" s="3" t="s">
        <v>6073</v>
      </c>
      <c r="B5416">
        <v>1</v>
      </c>
      <c r="C5416">
        <v>0</v>
      </c>
      <c r="D5416" s="1">
        <v>0</v>
      </c>
      <c r="E5416" s="2">
        <v>11</v>
      </c>
      <c r="H5416" s="4" t="str">
        <f t="shared" si="421"/>
        <v/>
      </c>
      <c r="I5416" s="4" t="str">
        <f t="shared" si="422"/>
        <v/>
      </c>
      <c r="J5416" s="4" t="str">
        <f t="shared" si="423"/>
        <v/>
      </c>
      <c r="K5416" s="4" t="str">
        <f>IF(ISERROR(MATCH(A5416,SEM_20201201_20210416!A:A,0)),"","Y")</f>
        <v/>
      </c>
      <c r="L5416" s="4" t="str">
        <f>IF(K5416="Y",VLOOKUP($A5416,SEM_20201201_20210416!$A:$G,3,FALSE),"")</f>
        <v/>
      </c>
      <c r="M5416" s="4" t="str">
        <f>IF(K5416="Y",VLOOKUP($A5416,SEM_20201201_20210416!$A:$G,4,FALSE),"")</f>
        <v/>
      </c>
      <c r="N5416" s="1" t="str">
        <f>IFERROR(VLOOKUP(A5416,SEM_20201201_20210416!A:F,6,FALSE),"")</f>
        <v/>
      </c>
      <c r="O5416" s="4" t="str">
        <f t="shared" si="424"/>
        <v/>
      </c>
      <c r="P5416" s="4" t="str">
        <f t="shared" si="425"/>
        <v/>
      </c>
    </row>
    <row r="5417" spans="1:16">
      <c r="A5417" s="3" t="s">
        <v>6088</v>
      </c>
      <c r="B5417">
        <v>1</v>
      </c>
      <c r="C5417">
        <v>0</v>
      </c>
      <c r="D5417" s="1">
        <v>0</v>
      </c>
      <c r="E5417" s="2">
        <v>11</v>
      </c>
      <c r="H5417" s="4" t="str">
        <f t="shared" si="421"/>
        <v/>
      </c>
      <c r="I5417" s="4" t="str">
        <f t="shared" si="422"/>
        <v/>
      </c>
      <c r="J5417" s="4" t="str">
        <f t="shared" si="423"/>
        <v/>
      </c>
      <c r="K5417" s="4" t="str">
        <f>IF(ISERROR(MATCH(A5417,SEM_20201201_20210416!A:A,0)),"","Y")</f>
        <v/>
      </c>
      <c r="L5417" s="4" t="str">
        <f>IF(K5417="Y",VLOOKUP($A5417,SEM_20201201_20210416!$A:$G,3,FALSE),"")</f>
        <v/>
      </c>
      <c r="M5417" s="4" t="str">
        <f>IF(K5417="Y",VLOOKUP($A5417,SEM_20201201_20210416!$A:$G,4,FALSE),"")</f>
        <v/>
      </c>
      <c r="N5417" s="1" t="str">
        <f>IFERROR(VLOOKUP(A5417,SEM_20201201_20210416!A:F,6,FALSE),"")</f>
        <v/>
      </c>
      <c r="O5417" s="4" t="str">
        <f t="shared" si="424"/>
        <v/>
      </c>
      <c r="P5417" s="4" t="str">
        <f t="shared" si="425"/>
        <v/>
      </c>
    </row>
    <row r="5418" spans="1:16">
      <c r="A5418" s="3" t="s">
        <v>6141</v>
      </c>
      <c r="B5418">
        <v>1</v>
      </c>
      <c r="C5418">
        <v>0</v>
      </c>
      <c r="D5418" s="1">
        <v>0</v>
      </c>
      <c r="E5418" s="2">
        <v>11</v>
      </c>
      <c r="H5418" s="4" t="str">
        <f t="shared" si="421"/>
        <v/>
      </c>
      <c r="I5418" s="4" t="str">
        <f t="shared" si="422"/>
        <v/>
      </c>
      <c r="J5418" s="4" t="str">
        <f t="shared" si="423"/>
        <v/>
      </c>
      <c r="K5418" s="4" t="str">
        <f>IF(ISERROR(MATCH(A5418,SEM_20201201_20210416!A:A,0)),"","Y")</f>
        <v/>
      </c>
      <c r="L5418" s="4" t="str">
        <f>IF(K5418="Y",VLOOKUP($A5418,SEM_20201201_20210416!$A:$G,3,FALSE),"")</f>
        <v/>
      </c>
      <c r="M5418" s="4" t="str">
        <f>IF(K5418="Y",VLOOKUP($A5418,SEM_20201201_20210416!$A:$G,4,FALSE),"")</f>
        <v/>
      </c>
      <c r="N5418" s="1" t="str">
        <f>IFERROR(VLOOKUP(A5418,SEM_20201201_20210416!A:F,6,FALSE),"")</f>
        <v/>
      </c>
      <c r="O5418" s="4" t="str">
        <f t="shared" si="424"/>
        <v/>
      </c>
      <c r="P5418" s="4" t="str">
        <f t="shared" si="425"/>
        <v/>
      </c>
    </row>
    <row r="5419" spans="1:16">
      <c r="A5419" s="3" t="s">
        <v>6156</v>
      </c>
      <c r="B5419">
        <v>1</v>
      </c>
      <c r="C5419">
        <v>0</v>
      </c>
      <c r="D5419" s="1">
        <v>0</v>
      </c>
      <c r="E5419" s="2">
        <v>11</v>
      </c>
      <c r="H5419" s="4" t="str">
        <f t="shared" si="421"/>
        <v/>
      </c>
      <c r="I5419" s="4" t="str">
        <f t="shared" si="422"/>
        <v/>
      </c>
      <c r="J5419" s="4" t="str">
        <f t="shared" si="423"/>
        <v/>
      </c>
      <c r="K5419" s="4" t="str">
        <f>IF(ISERROR(MATCH(A5419,SEM_20201201_20210416!A:A,0)),"","Y")</f>
        <v/>
      </c>
      <c r="L5419" s="4" t="str">
        <f>IF(K5419="Y",VLOOKUP($A5419,SEM_20201201_20210416!$A:$G,3,FALSE),"")</f>
        <v/>
      </c>
      <c r="M5419" s="4" t="str">
        <f>IF(K5419="Y",VLOOKUP($A5419,SEM_20201201_20210416!$A:$G,4,FALSE),"")</f>
        <v/>
      </c>
      <c r="N5419" s="1" t="str">
        <f>IFERROR(VLOOKUP(A5419,SEM_20201201_20210416!A:F,6,FALSE),"")</f>
        <v/>
      </c>
      <c r="O5419" s="4" t="str">
        <f t="shared" si="424"/>
        <v/>
      </c>
      <c r="P5419" s="4" t="str">
        <f t="shared" si="425"/>
        <v/>
      </c>
    </row>
    <row r="5420" spans="1:16">
      <c r="A5420" s="3" t="s">
        <v>6157</v>
      </c>
      <c r="B5420">
        <v>1</v>
      </c>
      <c r="C5420">
        <v>0</v>
      </c>
      <c r="D5420" s="1">
        <v>0</v>
      </c>
      <c r="E5420" s="2">
        <v>11</v>
      </c>
      <c r="H5420" s="4" t="str">
        <f t="shared" si="421"/>
        <v/>
      </c>
      <c r="I5420" s="4" t="str">
        <f t="shared" si="422"/>
        <v/>
      </c>
      <c r="J5420" s="4" t="str">
        <f t="shared" si="423"/>
        <v/>
      </c>
      <c r="K5420" s="4" t="str">
        <f>IF(ISERROR(MATCH(A5420,SEM_20201201_20210416!A:A,0)),"","Y")</f>
        <v/>
      </c>
      <c r="L5420" s="4" t="str">
        <f>IF(K5420="Y",VLOOKUP($A5420,SEM_20201201_20210416!$A:$G,3,FALSE),"")</f>
        <v/>
      </c>
      <c r="M5420" s="4" t="str">
        <f>IF(K5420="Y",VLOOKUP($A5420,SEM_20201201_20210416!$A:$G,4,FALSE),"")</f>
        <v/>
      </c>
      <c r="N5420" s="1" t="str">
        <f>IFERROR(VLOOKUP(A5420,SEM_20201201_20210416!A:F,6,FALSE),"")</f>
        <v/>
      </c>
      <c r="O5420" s="4" t="str">
        <f t="shared" si="424"/>
        <v/>
      </c>
      <c r="P5420" s="4" t="str">
        <f t="shared" si="425"/>
        <v/>
      </c>
    </row>
    <row r="5421" spans="1:16">
      <c r="A5421" s="3" t="s">
        <v>6173</v>
      </c>
      <c r="B5421">
        <v>1</v>
      </c>
      <c r="C5421">
        <v>0</v>
      </c>
      <c r="D5421" s="1">
        <v>0</v>
      </c>
      <c r="E5421" s="2">
        <v>11</v>
      </c>
      <c r="H5421" s="4" t="str">
        <f t="shared" si="421"/>
        <v/>
      </c>
      <c r="I5421" s="4" t="str">
        <f t="shared" si="422"/>
        <v/>
      </c>
      <c r="J5421" s="4" t="str">
        <f t="shared" si="423"/>
        <v/>
      </c>
      <c r="K5421" s="4" t="str">
        <f>IF(ISERROR(MATCH(A5421,SEM_20201201_20210416!A:A,0)),"","Y")</f>
        <v/>
      </c>
      <c r="L5421" s="4" t="str">
        <f>IF(K5421="Y",VLOOKUP($A5421,SEM_20201201_20210416!$A:$G,3,FALSE),"")</f>
        <v/>
      </c>
      <c r="M5421" s="4" t="str">
        <f>IF(K5421="Y",VLOOKUP($A5421,SEM_20201201_20210416!$A:$G,4,FALSE),"")</f>
        <v/>
      </c>
      <c r="N5421" s="1" t="str">
        <f>IFERROR(VLOOKUP(A5421,SEM_20201201_20210416!A:F,6,FALSE),"")</f>
        <v/>
      </c>
      <c r="O5421" s="4" t="str">
        <f t="shared" si="424"/>
        <v/>
      </c>
      <c r="P5421" s="4" t="str">
        <f t="shared" si="425"/>
        <v/>
      </c>
    </row>
    <row r="5422" spans="1:16">
      <c r="A5422" s="3" t="s">
        <v>6183</v>
      </c>
      <c r="B5422">
        <v>1</v>
      </c>
      <c r="C5422">
        <v>0</v>
      </c>
      <c r="D5422" s="1">
        <v>0</v>
      </c>
      <c r="E5422" s="2">
        <v>11</v>
      </c>
      <c r="H5422" s="4" t="str">
        <f t="shared" si="421"/>
        <v/>
      </c>
      <c r="I5422" s="4" t="str">
        <f t="shared" si="422"/>
        <v/>
      </c>
      <c r="J5422" s="4" t="str">
        <f t="shared" si="423"/>
        <v/>
      </c>
      <c r="K5422" s="4" t="str">
        <f>IF(ISERROR(MATCH(A5422,SEM_20201201_20210416!A:A,0)),"","Y")</f>
        <v/>
      </c>
      <c r="L5422" s="4" t="str">
        <f>IF(K5422="Y",VLOOKUP($A5422,SEM_20201201_20210416!$A:$G,3,FALSE),"")</f>
        <v/>
      </c>
      <c r="M5422" s="4" t="str">
        <f>IF(K5422="Y",VLOOKUP($A5422,SEM_20201201_20210416!$A:$G,4,FALSE),"")</f>
        <v/>
      </c>
      <c r="N5422" s="1" t="str">
        <f>IFERROR(VLOOKUP(A5422,SEM_20201201_20210416!A:F,6,FALSE),"")</f>
        <v/>
      </c>
      <c r="O5422" s="4" t="str">
        <f t="shared" si="424"/>
        <v/>
      </c>
      <c r="P5422" s="4" t="str">
        <f t="shared" si="425"/>
        <v/>
      </c>
    </row>
    <row r="5423" spans="1:16">
      <c r="A5423" s="3" t="s">
        <v>6297</v>
      </c>
      <c r="B5423">
        <v>1</v>
      </c>
      <c r="C5423">
        <v>0</v>
      </c>
      <c r="D5423" s="1">
        <v>0</v>
      </c>
      <c r="E5423" s="2">
        <v>11</v>
      </c>
      <c r="H5423" s="4" t="str">
        <f t="shared" si="421"/>
        <v/>
      </c>
      <c r="I5423" s="4" t="str">
        <f t="shared" si="422"/>
        <v/>
      </c>
      <c r="J5423" s="4" t="str">
        <f t="shared" si="423"/>
        <v/>
      </c>
      <c r="K5423" s="4" t="str">
        <f>IF(ISERROR(MATCH(A5423,SEM_20201201_20210416!A:A,0)),"","Y")</f>
        <v/>
      </c>
      <c r="L5423" s="4" t="str">
        <f>IF(K5423="Y",VLOOKUP($A5423,SEM_20201201_20210416!$A:$G,3,FALSE),"")</f>
        <v/>
      </c>
      <c r="M5423" s="4" t="str">
        <f>IF(K5423="Y",VLOOKUP($A5423,SEM_20201201_20210416!$A:$G,4,FALSE),"")</f>
        <v/>
      </c>
      <c r="N5423" s="1" t="str">
        <f>IFERROR(VLOOKUP(A5423,SEM_20201201_20210416!A:F,6,FALSE),"")</f>
        <v/>
      </c>
      <c r="O5423" s="4" t="str">
        <f t="shared" si="424"/>
        <v/>
      </c>
      <c r="P5423" s="4" t="str">
        <f t="shared" si="425"/>
        <v/>
      </c>
    </row>
    <row r="5424" spans="1:16">
      <c r="A5424" s="3" t="s">
        <v>6322</v>
      </c>
      <c r="B5424">
        <v>1</v>
      </c>
      <c r="C5424">
        <v>0</v>
      </c>
      <c r="D5424" s="1">
        <v>0</v>
      </c>
      <c r="E5424" s="2">
        <v>11</v>
      </c>
      <c r="H5424" s="4" t="str">
        <f t="shared" si="421"/>
        <v/>
      </c>
      <c r="I5424" s="4" t="str">
        <f t="shared" si="422"/>
        <v/>
      </c>
      <c r="J5424" s="4" t="str">
        <f t="shared" si="423"/>
        <v/>
      </c>
      <c r="K5424" s="4" t="str">
        <f>IF(ISERROR(MATCH(A5424,SEM_20201201_20210416!A:A,0)),"","Y")</f>
        <v/>
      </c>
      <c r="L5424" s="4" t="str">
        <f>IF(K5424="Y",VLOOKUP($A5424,SEM_20201201_20210416!$A:$G,3,FALSE),"")</f>
        <v/>
      </c>
      <c r="M5424" s="4" t="str">
        <f>IF(K5424="Y",VLOOKUP($A5424,SEM_20201201_20210416!$A:$G,4,FALSE),"")</f>
        <v/>
      </c>
      <c r="N5424" s="1" t="str">
        <f>IFERROR(VLOOKUP(A5424,SEM_20201201_20210416!A:F,6,FALSE),"")</f>
        <v/>
      </c>
      <c r="O5424" s="4" t="str">
        <f t="shared" si="424"/>
        <v/>
      </c>
      <c r="P5424" s="4" t="str">
        <f t="shared" si="425"/>
        <v/>
      </c>
    </row>
    <row r="5425" spans="1:16">
      <c r="A5425" s="3" t="s">
        <v>6328</v>
      </c>
      <c r="B5425">
        <v>1</v>
      </c>
      <c r="C5425">
        <v>0</v>
      </c>
      <c r="D5425" s="1">
        <v>0</v>
      </c>
      <c r="E5425" s="2">
        <v>11</v>
      </c>
      <c r="H5425" s="4" t="str">
        <f t="shared" si="421"/>
        <v/>
      </c>
      <c r="I5425" s="4" t="str">
        <f t="shared" si="422"/>
        <v/>
      </c>
      <c r="J5425" s="4" t="str">
        <f t="shared" si="423"/>
        <v/>
      </c>
      <c r="K5425" s="4" t="str">
        <f>IF(ISERROR(MATCH(A5425,SEM_20201201_20210416!A:A,0)),"","Y")</f>
        <v/>
      </c>
      <c r="L5425" s="4" t="str">
        <f>IF(K5425="Y",VLOOKUP($A5425,SEM_20201201_20210416!$A:$G,3,FALSE),"")</f>
        <v/>
      </c>
      <c r="M5425" s="4" t="str">
        <f>IF(K5425="Y",VLOOKUP($A5425,SEM_20201201_20210416!$A:$G,4,FALSE),"")</f>
        <v/>
      </c>
      <c r="N5425" s="1" t="str">
        <f>IFERROR(VLOOKUP(A5425,SEM_20201201_20210416!A:F,6,FALSE),"")</f>
        <v/>
      </c>
      <c r="O5425" s="4" t="str">
        <f t="shared" si="424"/>
        <v/>
      </c>
      <c r="P5425" s="4" t="str">
        <f t="shared" si="425"/>
        <v/>
      </c>
    </row>
    <row r="5426" spans="1:16">
      <c r="A5426" s="3" t="s">
        <v>6393</v>
      </c>
      <c r="B5426">
        <v>1</v>
      </c>
      <c r="C5426">
        <v>0</v>
      </c>
      <c r="D5426" s="1">
        <v>0</v>
      </c>
      <c r="E5426" s="2">
        <v>11</v>
      </c>
      <c r="H5426" s="4" t="str">
        <f t="shared" si="421"/>
        <v/>
      </c>
      <c r="I5426" s="4" t="str">
        <f t="shared" si="422"/>
        <v/>
      </c>
      <c r="J5426" s="4" t="str">
        <f t="shared" si="423"/>
        <v/>
      </c>
      <c r="K5426" s="4" t="str">
        <f>IF(ISERROR(MATCH(A5426,SEM_20201201_20210416!A:A,0)),"","Y")</f>
        <v/>
      </c>
      <c r="L5426" s="4" t="str">
        <f>IF(K5426="Y",VLOOKUP($A5426,SEM_20201201_20210416!$A:$G,3,FALSE),"")</f>
        <v/>
      </c>
      <c r="M5426" s="4" t="str">
        <f>IF(K5426="Y",VLOOKUP($A5426,SEM_20201201_20210416!$A:$G,4,FALSE),"")</f>
        <v/>
      </c>
      <c r="N5426" s="1" t="str">
        <f>IFERROR(VLOOKUP(A5426,SEM_20201201_20210416!A:F,6,FALSE),"")</f>
        <v/>
      </c>
      <c r="O5426" s="4" t="str">
        <f t="shared" si="424"/>
        <v/>
      </c>
      <c r="P5426" s="4" t="str">
        <f t="shared" si="425"/>
        <v/>
      </c>
    </row>
    <row r="5427" spans="1:16">
      <c r="A5427" s="3" t="s">
        <v>6399</v>
      </c>
      <c r="B5427">
        <v>1</v>
      </c>
      <c r="C5427">
        <v>0</v>
      </c>
      <c r="D5427" s="1">
        <v>0</v>
      </c>
      <c r="E5427" s="2">
        <v>11</v>
      </c>
      <c r="H5427" s="4" t="str">
        <f t="shared" si="421"/>
        <v/>
      </c>
      <c r="I5427" s="4" t="str">
        <f t="shared" si="422"/>
        <v/>
      </c>
      <c r="J5427" s="4" t="str">
        <f t="shared" si="423"/>
        <v/>
      </c>
      <c r="K5427" s="4" t="str">
        <f>IF(ISERROR(MATCH(A5427,SEM_20201201_20210416!A:A,0)),"","Y")</f>
        <v/>
      </c>
      <c r="L5427" s="4" t="str">
        <f>IF(K5427="Y",VLOOKUP($A5427,SEM_20201201_20210416!$A:$G,3,FALSE),"")</f>
        <v/>
      </c>
      <c r="M5427" s="4" t="str">
        <f>IF(K5427="Y",VLOOKUP($A5427,SEM_20201201_20210416!$A:$G,4,FALSE),"")</f>
        <v/>
      </c>
      <c r="N5427" s="1" t="str">
        <f>IFERROR(VLOOKUP(A5427,SEM_20201201_20210416!A:F,6,FALSE),"")</f>
        <v/>
      </c>
      <c r="O5427" s="4" t="str">
        <f t="shared" si="424"/>
        <v/>
      </c>
      <c r="P5427" s="4" t="str">
        <f t="shared" si="425"/>
        <v/>
      </c>
    </row>
    <row r="5428" spans="1:16">
      <c r="A5428" s="3" t="s">
        <v>6403</v>
      </c>
      <c r="B5428">
        <v>1</v>
      </c>
      <c r="C5428">
        <v>0</v>
      </c>
      <c r="D5428" s="1">
        <v>0</v>
      </c>
      <c r="E5428" s="2">
        <v>11</v>
      </c>
      <c r="H5428" s="4" t="str">
        <f t="shared" si="421"/>
        <v/>
      </c>
      <c r="I5428" s="4" t="str">
        <f t="shared" si="422"/>
        <v/>
      </c>
      <c r="J5428" s="4" t="str">
        <f t="shared" si="423"/>
        <v/>
      </c>
      <c r="K5428" s="4" t="str">
        <f>IF(ISERROR(MATCH(A5428,SEM_20201201_20210416!A:A,0)),"","Y")</f>
        <v/>
      </c>
      <c r="L5428" s="4" t="str">
        <f>IF(K5428="Y",VLOOKUP($A5428,SEM_20201201_20210416!$A:$G,3,FALSE),"")</f>
        <v/>
      </c>
      <c r="M5428" s="4" t="str">
        <f>IF(K5428="Y",VLOOKUP($A5428,SEM_20201201_20210416!$A:$G,4,FALSE),"")</f>
        <v/>
      </c>
      <c r="N5428" s="1" t="str">
        <f>IFERROR(VLOOKUP(A5428,SEM_20201201_20210416!A:F,6,FALSE),"")</f>
        <v/>
      </c>
      <c r="O5428" s="4" t="str">
        <f t="shared" si="424"/>
        <v/>
      </c>
      <c r="P5428" s="4" t="str">
        <f t="shared" si="425"/>
        <v/>
      </c>
    </row>
    <row r="5429" spans="1:16">
      <c r="A5429" s="3" t="s">
        <v>6407</v>
      </c>
      <c r="B5429">
        <v>1</v>
      </c>
      <c r="C5429">
        <v>0</v>
      </c>
      <c r="D5429" s="1">
        <v>0</v>
      </c>
      <c r="E5429" s="2">
        <v>11</v>
      </c>
      <c r="H5429" s="4" t="str">
        <f t="shared" si="421"/>
        <v/>
      </c>
      <c r="I5429" s="4" t="str">
        <f t="shared" si="422"/>
        <v/>
      </c>
      <c r="J5429" s="4" t="str">
        <f t="shared" si="423"/>
        <v/>
      </c>
      <c r="K5429" s="4" t="str">
        <f>IF(ISERROR(MATCH(A5429,SEM_20201201_20210416!A:A,0)),"","Y")</f>
        <v/>
      </c>
      <c r="L5429" s="4" t="str">
        <f>IF(K5429="Y",VLOOKUP($A5429,SEM_20201201_20210416!$A:$G,3,FALSE),"")</f>
        <v/>
      </c>
      <c r="M5429" s="4" t="str">
        <f>IF(K5429="Y",VLOOKUP($A5429,SEM_20201201_20210416!$A:$G,4,FALSE),"")</f>
        <v/>
      </c>
      <c r="N5429" s="1" t="str">
        <f>IFERROR(VLOOKUP(A5429,SEM_20201201_20210416!A:F,6,FALSE),"")</f>
        <v/>
      </c>
      <c r="O5429" s="4" t="str">
        <f t="shared" si="424"/>
        <v/>
      </c>
      <c r="P5429" s="4" t="str">
        <f t="shared" si="425"/>
        <v/>
      </c>
    </row>
    <row r="5430" spans="1:16">
      <c r="A5430" s="3" t="s">
        <v>6457</v>
      </c>
      <c r="B5430">
        <v>1</v>
      </c>
      <c r="C5430">
        <v>0</v>
      </c>
      <c r="D5430" s="1">
        <v>0</v>
      </c>
      <c r="E5430" s="2">
        <v>11</v>
      </c>
      <c r="H5430" s="4" t="str">
        <f t="shared" si="421"/>
        <v/>
      </c>
      <c r="I5430" s="4" t="str">
        <f t="shared" si="422"/>
        <v/>
      </c>
      <c r="J5430" s="4" t="str">
        <f t="shared" si="423"/>
        <v/>
      </c>
      <c r="K5430" s="4" t="str">
        <f>IF(ISERROR(MATCH(A5430,SEM_20201201_20210416!A:A,0)),"","Y")</f>
        <v/>
      </c>
      <c r="L5430" s="4" t="str">
        <f>IF(K5430="Y",VLOOKUP($A5430,SEM_20201201_20210416!$A:$G,3,FALSE),"")</f>
        <v/>
      </c>
      <c r="M5430" s="4" t="str">
        <f>IF(K5430="Y",VLOOKUP($A5430,SEM_20201201_20210416!$A:$G,4,FALSE),"")</f>
        <v/>
      </c>
      <c r="N5430" s="1" t="str">
        <f>IFERROR(VLOOKUP(A5430,SEM_20201201_20210416!A:F,6,FALSE),"")</f>
        <v/>
      </c>
      <c r="O5430" s="4" t="str">
        <f t="shared" si="424"/>
        <v/>
      </c>
      <c r="P5430" s="4" t="str">
        <f t="shared" si="425"/>
        <v/>
      </c>
    </row>
    <row r="5431" spans="1:16">
      <c r="A5431" s="3" t="s">
        <v>6513</v>
      </c>
      <c r="B5431">
        <v>1</v>
      </c>
      <c r="C5431">
        <v>0</v>
      </c>
      <c r="D5431" s="1">
        <v>0</v>
      </c>
      <c r="E5431" s="2">
        <v>11</v>
      </c>
      <c r="H5431" s="4" t="str">
        <f t="shared" si="421"/>
        <v/>
      </c>
      <c r="I5431" s="4" t="str">
        <f t="shared" si="422"/>
        <v/>
      </c>
      <c r="J5431" s="4" t="str">
        <f t="shared" si="423"/>
        <v/>
      </c>
      <c r="K5431" s="4" t="str">
        <f>IF(ISERROR(MATCH(A5431,SEM_20201201_20210416!A:A,0)),"","Y")</f>
        <v/>
      </c>
      <c r="L5431" s="4" t="str">
        <f>IF(K5431="Y",VLOOKUP($A5431,SEM_20201201_20210416!$A:$G,3,FALSE),"")</f>
        <v/>
      </c>
      <c r="M5431" s="4" t="str">
        <f>IF(K5431="Y",VLOOKUP($A5431,SEM_20201201_20210416!$A:$G,4,FALSE),"")</f>
        <v/>
      </c>
      <c r="N5431" s="1" t="str">
        <f>IFERROR(VLOOKUP(A5431,SEM_20201201_20210416!A:F,6,FALSE),"")</f>
        <v/>
      </c>
      <c r="O5431" s="4" t="str">
        <f t="shared" si="424"/>
        <v/>
      </c>
      <c r="P5431" s="4" t="str">
        <f t="shared" si="425"/>
        <v/>
      </c>
    </row>
    <row r="5432" spans="1:16">
      <c r="A5432" s="3" t="s">
        <v>6514</v>
      </c>
      <c r="B5432">
        <v>1</v>
      </c>
      <c r="C5432">
        <v>0</v>
      </c>
      <c r="D5432" s="1">
        <v>0</v>
      </c>
      <c r="E5432" s="2">
        <v>11</v>
      </c>
      <c r="H5432" s="4" t="str">
        <f t="shared" si="421"/>
        <v/>
      </c>
      <c r="I5432" s="4" t="str">
        <f t="shared" si="422"/>
        <v/>
      </c>
      <c r="J5432" s="4" t="str">
        <f t="shared" si="423"/>
        <v/>
      </c>
      <c r="K5432" s="4" t="str">
        <f>IF(ISERROR(MATCH(A5432,SEM_20201201_20210416!A:A,0)),"","Y")</f>
        <v/>
      </c>
      <c r="L5432" s="4" t="str">
        <f>IF(K5432="Y",VLOOKUP($A5432,SEM_20201201_20210416!$A:$G,3,FALSE),"")</f>
        <v/>
      </c>
      <c r="M5432" s="4" t="str">
        <f>IF(K5432="Y",VLOOKUP($A5432,SEM_20201201_20210416!$A:$G,4,FALSE),"")</f>
        <v/>
      </c>
      <c r="N5432" s="1" t="str">
        <f>IFERROR(VLOOKUP(A5432,SEM_20201201_20210416!A:F,6,FALSE),"")</f>
        <v/>
      </c>
      <c r="O5432" s="4" t="str">
        <f t="shared" si="424"/>
        <v/>
      </c>
      <c r="P5432" s="4" t="str">
        <f t="shared" si="425"/>
        <v/>
      </c>
    </row>
    <row r="5433" spans="1:16">
      <c r="A5433" s="3" t="s">
        <v>6535</v>
      </c>
      <c r="B5433">
        <v>1</v>
      </c>
      <c r="C5433">
        <v>0</v>
      </c>
      <c r="D5433" s="1">
        <v>0</v>
      </c>
      <c r="E5433" s="2">
        <v>11</v>
      </c>
      <c r="H5433" s="4" t="str">
        <f t="shared" si="421"/>
        <v/>
      </c>
      <c r="I5433" s="4" t="str">
        <f t="shared" si="422"/>
        <v/>
      </c>
      <c r="J5433" s="4" t="str">
        <f t="shared" si="423"/>
        <v/>
      </c>
      <c r="K5433" s="4" t="str">
        <f>IF(ISERROR(MATCH(A5433,SEM_20201201_20210416!A:A,0)),"","Y")</f>
        <v/>
      </c>
      <c r="L5433" s="4" t="str">
        <f>IF(K5433="Y",VLOOKUP($A5433,SEM_20201201_20210416!$A:$G,3,FALSE),"")</f>
        <v/>
      </c>
      <c r="M5433" s="4" t="str">
        <f>IF(K5433="Y",VLOOKUP($A5433,SEM_20201201_20210416!$A:$G,4,FALSE),"")</f>
        <v/>
      </c>
      <c r="N5433" s="1" t="str">
        <f>IFERROR(VLOOKUP(A5433,SEM_20201201_20210416!A:F,6,FALSE),"")</f>
        <v/>
      </c>
      <c r="O5433" s="4" t="str">
        <f t="shared" si="424"/>
        <v/>
      </c>
      <c r="P5433" s="4" t="str">
        <f t="shared" si="425"/>
        <v/>
      </c>
    </row>
    <row r="5434" spans="1:16">
      <c r="A5434" s="3" t="s">
        <v>6617</v>
      </c>
      <c r="B5434">
        <v>1</v>
      </c>
      <c r="C5434">
        <v>0</v>
      </c>
      <c r="D5434" s="1">
        <v>0</v>
      </c>
      <c r="E5434" s="2">
        <v>11</v>
      </c>
      <c r="H5434" s="4" t="str">
        <f t="shared" si="421"/>
        <v/>
      </c>
      <c r="I5434" s="4" t="str">
        <f t="shared" si="422"/>
        <v/>
      </c>
      <c r="J5434" s="4" t="str">
        <f t="shared" si="423"/>
        <v/>
      </c>
      <c r="K5434" s="4" t="str">
        <f>IF(ISERROR(MATCH(A5434,SEM_20201201_20210416!A:A,0)),"","Y")</f>
        <v/>
      </c>
      <c r="L5434" s="4" t="str">
        <f>IF(K5434="Y",VLOOKUP($A5434,SEM_20201201_20210416!$A:$G,3,FALSE),"")</f>
        <v/>
      </c>
      <c r="M5434" s="4" t="str">
        <f>IF(K5434="Y",VLOOKUP($A5434,SEM_20201201_20210416!$A:$G,4,FALSE),"")</f>
        <v/>
      </c>
      <c r="N5434" s="1" t="str">
        <f>IFERROR(VLOOKUP(A5434,SEM_20201201_20210416!A:F,6,FALSE),"")</f>
        <v/>
      </c>
      <c r="O5434" s="4" t="str">
        <f t="shared" si="424"/>
        <v/>
      </c>
      <c r="P5434" s="4" t="str">
        <f t="shared" si="425"/>
        <v/>
      </c>
    </row>
    <row r="5435" spans="1:16">
      <c r="A5435" s="3" t="s">
        <v>6639</v>
      </c>
      <c r="B5435">
        <v>1</v>
      </c>
      <c r="C5435">
        <v>0</v>
      </c>
      <c r="D5435" s="1">
        <v>0</v>
      </c>
      <c r="E5435" s="2">
        <v>11</v>
      </c>
      <c r="H5435" s="4" t="str">
        <f t="shared" si="421"/>
        <v/>
      </c>
      <c r="I5435" s="4" t="str">
        <f t="shared" si="422"/>
        <v/>
      </c>
      <c r="J5435" s="4" t="str">
        <f t="shared" si="423"/>
        <v/>
      </c>
      <c r="K5435" s="4" t="str">
        <f>IF(ISERROR(MATCH(A5435,SEM_20201201_20210416!A:A,0)),"","Y")</f>
        <v/>
      </c>
      <c r="L5435" s="4" t="str">
        <f>IF(K5435="Y",VLOOKUP($A5435,SEM_20201201_20210416!$A:$G,3,FALSE),"")</f>
        <v/>
      </c>
      <c r="M5435" s="4" t="str">
        <f>IF(K5435="Y",VLOOKUP($A5435,SEM_20201201_20210416!$A:$G,4,FALSE),"")</f>
        <v/>
      </c>
      <c r="N5435" s="1" t="str">
        <f>IFERROR(VLOOKUP(A5435,SEM_20201201_20210416!A:F,6,FALSE),"")</f>
        <v/>
      </c>
      <c r="O5435" s="4" t="str">
        <f t="shared" si="424"/>
        <v/>
      </c>
      <c r="P5435" s="4" t="str">
        <f t="shared" si="425"/>
        <v/>
      </c>
    </row>
    <row r="5436" spans="1:16">
      <c r="A5436" s="3" t="s">
        <v>6647</v>
      </c>
      <c r="B5436">
        <v>1</v>
      </c>
      <c r="C5436">
        <v>0</v>
      </c>
      <c r="D5436" s="1">
        <v>0</v>
      </c>
      <c r="E5436" s="2">
        <v>11</v>
      </c>
      <c r="H5436" s="4" t="str">
        <f t="shared" si="421"/>
        <v/>
      </c>
      <c r="I5436" s="4" t="str">
        <f t="shared" si="422"/>
        <v/>
      </c>
      <c r="J5436" s="4" t="str">
        <f t="shared" si="423"/>
        <v/>
      </c>
      <c r="K5436" s="4" t="str">
        <f>IF(ISERROR(MATCH(A5436,SEM_20201201_20210416!A:A,0)),"","Y")</f>
        <v/>
      </c>
      <c r="L5436" s="4" t="str">
        <f>IF(K5436="Y",VLOOKUP($A5436,SEM_20201201_20210416!$A:$G,3,FALSE),"")</f>
        <v/>
      </c>
      <c r="M5436" s="4" t="str">
        <f>IF(K5436="Y",VLOOKUP($A5436,SEM_20201201_20210416!$A:$G,4,FALSE),"")</f>
        <v/>
      </c>
      <c r="N5436" s="1" t="str">
        <f>IFERROR(VLOOKUP(A5436,SEM_20201201_20210416!A:F,6,FALSE),"")</f>
        <v/>
      </c>
      <c r="O5436" s="4" t="str">
        <f t="shared" si="424"/>
        <v/>
      </c>
      <c r="P5436" s="4" t="str">
        <f t="shared" si="425"/>
        <v/>
      </c>
    </row>
    <row r="5437" spans="1:16">
      <c r="A5437" s="3" t="s">
        <v>4572</v>
      </c>
      <c r="B5437">
        <v>1</v>
      </c>
      <c r="C5437">
        <v>0</v>
      </c>
      <c r="D5437" s="1">
        <v>0</v>
      </c>
      <c r="E5437" s="2">
        <v>12</v>
      </c>
      <c r="H5437" s="4" t="str">
        <f t="shared" si="421"/>
        <v/>
      </c>
      <c r="I5437" s="4" t="str">
        <f t="shared" si="422"/>
        <v/>
      </c>
      <c r="J5437" s="4" t="str">
        <f t="shared" si="423"/>
        <v/>
      </c>
      <c r="K5437" s="4" t="str">
        <f>IF(ISERROR(MATCH(A5437,SEM_20201201_20210416!A:A,0)),"","Y")</f>
        <v/>
      </c>
      <c r="L5437" s="4" t="str">
        <f>IF(K5437="Y",VLOOKUP($A5437,SEM_20201201_20210416!$A:$G,3,FALSE),"")</f>
        <v/>
      </c>
      <c r="M5437" s="4" t="str">
        <f>IF(K5437="Y",VLOOKUP($A5437,SEM_20201201_20210416!$A:$G,4,FALSE),"")</f>
        <v/>
      </c>
      <c r="N5437" s="1" t="str">
        <f>IFERROR(VLOOKUP(A5437,SEM_20201201_20210416!A:F,6,FALSE),"")</f>
        <v/>
      </c>
      <c r="O5437" s="4" t="str">
        <f t="shared" si="424"/>
        <v/>
      </c>
      <c r="P5437" s="4" t="str">
        <f t="shared" si="425"/>
        <v/>
      </c>
    </row>
    <row r="5438" spans="1:16">
      <c r="A5438" s="3" t="s">
        <v>4661</v>
      </c>
      <c r="B5438">
        <v>1</v>
      </c>
      <c r="C5438">
        <v>0</v>
      </c>
      <c r="D5438" s="1">
        <v>0</v>
      </c>
      <c r="E5438" s="2">
        <v>12</v>
      </c>
      <c r="H5438" s="4" t="str">
        <f t="shared" si="421"/>
        <v/>
      </c>
      <c r="I5438" s="4" t="str">
        <f t="shared" si="422"/>
        <v/>
      </c>
      <c r="J5438" s="4" t="str">
        <f t="shared" si="423"/>
        <v/>
      </c>
      <c r="K5438" s="4" t="str">
        <f>IF(ISERROR(MATCH(A5438,SEM_20201201_20210416!A:A,0)),"","Y")</f>
        <v/>
      </c>
      <c r="L5438" s="4" t="str">
        <f>IF(K5438="Y",VLOOKUP($A5438,SEM_20201201_20210416!$A:$G,3,FALSE),"")</f>
        <v/>
      </c>
      <c r="M5438" s="4" t="str">
        <f>IF(K5438="Y",VLOOKUP($A5438,SEM_20201201_20210416!$A:$G,4,FALSE),"")</f>
        <v/>
      </c>
      <c r="N5438" s="1" t="str">
        <f>IFERROR(VLOOKUP(A5438,SEM_20201201_20210416!A:F,6,FALSE),"")</f>
        <v/>
      </c>
      <c r="O5438" s="4" t="str">
        <f t="shared" si="424"/>
        <v/>
      </c>
      <c r="P5438" s="4" t="str">
        <f t="shared" si="425"/>
        <v/>
      </c>
    </row>
    <row r="5439" spans="1:16">
      <c r="A5439" s="3" t="s">
        <v>4669</v>
      </c>
      <c r="B5439">
        <v>1</v>
      </c>
      <c r="C5439">
        <v>0</v>
      </c>
      <c r="D5439" s="1">
        <v>0</v>
      </c>
      <c r="E5439" s="2">
        <v>12</v>
      </c>
      <c r="H5439" s="4" t="str">
        <f t="shared" si="421"/>
        <v/>
      </c>
      <c r="I5439" s="4" t="str">
        <f t="shared" si="422"/>
        <v/>
      </c>
      <c r="J5439" s="4" t="str">
        <f t="shared" si="423"/>
        <v/>
      </c>
      <c r="K5439" s="4" t="str">
        <f>IF(ISERROR(MATCH(A5439,SEM_20201201_20210416!A:A,0)),"","Y")</f>
        <v/>
      </c>
      <c r="L5439" s="4" t="str">
        <f>IF(K5439="Y",VLOOKUP($A5439,SEM_20201201_20210416!$A:$G,3,FALSE),"")</f>
        <v/>
      </c>
      <c r="M5439" s="4" t="str">
        <f>IF(K5439="Y",VLOOKUP($A5439,SEM_20201201_20210416!$A:$G,4,FALSE),"")</f>
        <v/>
      </c>
      <c r="N5439" s="1" t="str">
        <f>IFERROR(VLOOKUP(A5439,SEM_20201201_20210416!A:F,6,FALSE),"")</f>
        <v/>
      </c>
      <c r="O5439" s="4" t="str">
        <f t="shared" si="424"/>
        <v/>
      </c>
      <c r="P5439" s="4" t="str">
        <f t="shared" si="425"/>
        <v/>
      </c>
    </row>
    <row r="5440" spans="1:16">
      <c r="A5440" s="3" t="s">
        <v>4705</v>
      </c>
      <c r="B5440">
        <v>1</v>
      </c>
      <c r="C5440">
        <v>0</v>
      </c>
      <c r="D5440" s="1">
        <v>0</v>
      </c>
      <c r="E5440" s="2">
        <v>12</v>
      </c>
      <c r="H5440" s="4" t="str">
        <f t="shared" si="421"/>
        <v/>
      </c>
      <c r="I5440" s="4" t="str">
        <f t="shared" si="422"/>
        <v/>
      </c>
      <c r="J5440" s="4" t="str">
        <f t="shared" si="423"/>
        <v/>
      </c>
      <c r="K5440" s="4" t="str">
        <f>IF(ISERROR(MATCH(A5440,SEM_20201201_20210416!A:A,0)),"","Y")</f>
        <v/>
      </c>
      <c r="L5440" s="4" t="str">
        <f>IF(K5440="Y",VLOOKUP($A5440,SEM_20201201_20210416!$A:$G,3,FALSE),"")</f>
        <v/>
      </c>
      <c r="M5440" s="4" t="str">
        <f>IF(K5440="Y",VLOOKUP($A5440,SEM_20201201_20210416!$A:$G,4,FALSE),"")</f>
        <v/>
      </c>
      <c r="N5440" s="1" t="str">
        <f>IFERROR(VLOOKUP(A5440,SEM_20201201_20210416!A:F,6,FALSE),"")</f>
        <v/>
      </c>
      <c r="O5440" s="4" t="str">
        <f t="shared" si="424"/>
        <v/>
      </c>
      <c r="P5440" s="4" t="str">
        <f t="shared" si="425"/>
        <v/>
      </c>
    </row>
    <row r="5441" spans="1:16">
      <c r="A5441" s="3" t="s">
        <v>4713</v>
      </c>
      <c r="B5441">
        <v>1</v>
      </c>
      <c r="C5441">
        <v>0</v>
      </c>
      <c r="D5441" s="1">
        <v>0</v>
      </c>
      <c r="E5441" s="2">
        <v>12</v>
      </c>
      <c r="H5441" s="4" t="str">
        <f t="shared" si="421"/>
        <v/>
      </c>
      <c r="I5441" s="4" t="str">
        <f t="shared" si="422"/>
        <v/>
      </c>
      <c r="J5441" s="4" t="str">
        <f t="shared" si="423"/>
        <v/>
      </c>
      <c r="K5441" s="4" t="str">
        <f>IF(ISERROR(MATCH(A5441,SEM_20201201_20210416!A:A,0)),"","Y")</f>
        <v/>
      </c>
      <c r="L5441" s="4" t="str">
        <f>IF(K5441="Y",VLOOKUP($A5441,SEM_20201201_20210416!$A:$G,3,FALSE),"")</f>
        <v/>
      </c>
      <c r="M5441" s="4" t="str">
        <f>IF(K5441="Y",VLOOKUP($A5441,SEM_20201201_20210416!$A:$G,4,FALSE),"")</f>
        <v/>
      </c>
      <c r="N5441" s="1" t="str">
        <f>IFERROR(VLOOKUP(A5441,SEM_20201201_20210416!A:F,6,FALSE),"")</f>
        <v/>
      </c>
      <c r="O5441" s="4" t="str">
        <f t="shared" si="424"/>
        <v/>
      </c>
      <c r="P5441" s="4" t="str">
        <f t="shared" si="425"/>
        <v/>
      </c>
    </row>
    <row r="5442" spans="1:16">
      <c r="A5442" s="3" t="s">
        <v>4756</v>
      </c>
      <c r="B5442">
        <v>1</v>
      </c>
      <c r="C5442">
        <v>0</v>
      </c>
      <c r="D5442" s="1">
        <v>0</v>
      </c>
      <c r="E5442" s="2">
        <v>12</v>
      </c>
      <c r="H5442" s="4" t="str">
        <f t="shared" si="421"/>
        <v/>
      </c>
      <c r="I5442" s="4" t="str">
        <f t="shared" si="422"/>
        <v/>
      </c>
      <c r="J5442" s="4" t="str">
        <f t="shared" si="423"/>
        <v/>
      </c>
      <c r="K5442" s="4" t="str">
        <f>IF(ISERROR(MATCH(A5442,SEM_20201201_20210416!A:A,0)),"","Y")</f>
        <v/>
      </c>
      <c r="L5442" s="4" t="str">
        <f>IF(K5442="Y",VLOOKUP($A5442,SEM_20201201_20210416!$A:$G,3,FALSE),"")</f>
        <v/>
      </c>
      <c r="M5442" s="4" t="str">
        <f>IF(K5442="Y",VLOOKUP($A5442,SEM_20201201_20210416!$A:$G,4,FALSE),"")</f>
        <v/>
      </c>
      <c r="N5442" s="1" t="str">
        <f>IFERROR(VLOOKUP(A5442,SEM_20201201_20210416!A:F,6,FALSE),"")</f>
        <v/>
      </c>
      <c r="O5442" s="4" t="str">
        <f t="shared" si="424"/>
        <v/>
      </c>
      <c r="P5442" s="4" t="str">
        <f t="shared" si="425"/>
        <v/>
      </c>
    </row>
    <row r="5443" spans="1:16">
      <c r="A5443" s="3" t="s">
        <v>4794</v>
      </c>
      <c r="B5443">
        <v>1</v>
      </c>
      <c r="C5443">
        <v>0</v>
      </c>
      <c r="D5443" s="1">
        <v>0</v>
      </c>
      <c r="E5443" s="2">
        <v>12</v>
      </c>
      <c r="H5443" s="4" t="str">
        <f t="shared" ref="H5443:H5506" si="426">IF(AND(E5443&gt;=2,E5443&lt;3),"Y","")</f>
        <v/>
      </c>
      <c r="I5443" s="4" t="str">
        <f t="shared" ref="I5443:I5506" si="427">IF(AND(E5443&gt;=4,E5443&lt;5),"Y","")</f>
        <v/>
      </c>
      <c r="J5443" s="4" t="str">
        <f t="shared" ref="J5443:J5506" si="428">IF(AND(E5443&gt;=6,E5443&lt;7),"Y","")</f>
        <v/>
      </c>
      <c r="K5443" s="4" t="str">
        <f>IF(ISERROR(MATCH(A5443,SEM_20201201_20210416!A:A,0)),"","Y")</f>
        <v/>
      </c>
      <c r="L5443" s="4" t="str">
        <f>IF(K5443="Y",VLOOKUP($A5443,SEM_20201201_20210416!$A:$G,3,FALSE),"")</f>
        <v/>
      </c>
      <c r="M5443" s="4" t="str">
        <f>IF(K5443="Y",VLOOKUP($A5443,SEM_20201201_20210416!$A:$G,4,FALSE),"")</f>
        <v/>
      </c>
      <c r="N5443" s="1" t="str">
        <f>IFERROR(VLOOKUP(A5443,SEM_20201201_20210416!A:F,6,FALSE),"")</f>
        <v/>
      </c>
      <c r="O5443" s="4" t="str">
        <f t="shared" ref="O5443:O5506" si="429">IF(AND(K5443="Y",M5443&gt;C5443),"Y","")</f>
        <v/>
      </c>
      <c r="P5443" s="4" t="str">
        <f t="shared" ref="P5443:P5506" si="430">IF(AND(G5443&lt;&gt;"N",E5443&gt;$V$1,D5443&lt;$V$2,B5443&gt;=$V$3),"Y","")</f>
        <v/>
      </c>
    </row>
    <row r="5444" spans="1:16">
      <c r="A5444" s="3" t="s">
        <v>4848</v>
      </c>
      <c r="B5444">
        <v>1</v>
      </c>
      <c r="C5444">
        <v>0</v>
      </c>
      <c r="D5444" s="1">
        <v>0</v>
      </c>
      <c r="E5444" s="2">
        <v>12</v>
      </c>
      <c r="H5444" s="4" t="str">
        <f t="shared" si="426"/>
        <v/>
      </c>
      <c r="I5444" s="4" t="str">
        <f t="shared" si="427"/>
        <v/>
      </c>
      <c r="J5444" s="4" t="str">
        <f t="shared" si="428"/>
        <v/>
      </c>
      <c r="K5444" s="4" t="str">
        <f>IF(ISERROR(MATCH(A5444,SEM_20201201_20210416!A:A,0)),"","Y")</f>
        <v/>
      </c>
      <c r="L5444" s="4" t="str">
        <f>IF(K5444="Y",VLOOKUP($A5444,SEM_20201201_20210416!$A:$G,3,FALSE),"")</f>
        <v/>
      </c>
      <c r="M5444" s="4" t="str">
        <f>IF(K5444="Y",VLOOKUP($A5444,SEM_20201201_20210416!$A:$G,4,FALSE),"")</f>
        <v/>
      </c>
      <c r="N5444" s="1" t="str">
        <f>IFERROR(VLOOKUP(A5444,SEM_20201201_20210416!A:F,6,FALSE),"")</f>
        <v/>
      </c>
      <c r="O5444" s="4" t="str">
        <f t="shared" si="429"/>
        <v/>
      </c>
      <c r="P5444" s="4" t="str">
        <f t="shared" si="430"/>
        <v/>
      </c>
    </row>
    <row r="5445" spans="1:16">
      <c r="A5445" s="3" t="s">
        <v>4871</v>
      </c>
      <c r="B5445">
        <v>1</v>
      </c>
      <c r="C5445">
        <v>0</v>
      </c>
      <c r="D5445" s="1">
        <v>0</v>
      </c>
      <c r="E5445" s="2">
        <v>12</v>
      </c>
      <c r="H5445" s="4" t="str">
        <f t="shared" si="426"/>
        <v/>
      </c>
      <c r="I5445" s="4" t="str">
        <f t="shared" si="427"/>
        <v/>
      </c>
      <c r="J5445" s="4" t="str">
        <f t="shared" si="428"/>
        <v/>
      </c>
      <c r="K5445" s="4" t="str">
        <f>IF(ISERROR(MATCH(A5445,SEM_20201201_20210416!A:A,0)),"","Y")</f>
        <v/>
      </c>
      <c r="L5445" s="4" t="str">
        <f>IF(K5445="Y",VLOOKUP($A5445,SEM_20201201_20210416!$A:$G,3,FALSE),"")</f>
        <v/>
      </c>
      <c r="M5445" s="4" t="str">
        <f>IF(K5445="Y",VLOOKUP($A5445,SEM_20201201_20210416!$A:$G,4,FALSE),"")</f>
        <v/>
      </c>
      <c r="N5445" s="1" t="str">
        <f>IFERROR(VLOOKUP(A5445,SEM_20201201_20210416!A:F,6,FALSE),"")</f>
        <v/>
      </c>
      <c r="O5445" s="4" t="str">
        <f t="shared" si="429"/>
        <v/>
      </c>
      <c r="P5445" s="4" t="str">
        <f t="shared" si="430"/>
        <v/>
      </c>
    </row>
    <row r="5446" spans="1:16">
      <c r="A5446" s="3" t="s">
        <v>4928</v>
      </c>
      <c r="B5446">
        <v>1</v>
      </c>
      <c r="C5446">
        <v>0</v>
      </c>
      <c r="D5446" s="1">
        <v>0</v>
      </c>
      <c r="E5446" s="2">
        <v>12</v>
      </c>
      <c r="H5446" s="4" t="str">
        <f t="shared" si="426"/>
        <v/>
      </c>
      <c r="I5446" s="4" t="str">
        <f t="shared" si="427"/>
        <v/>
      </c>
      <c r="J5446" s="4" t="str">
        <f t="shared" si="428"/>
        <v/>
      </c>
      <c r="K5446" s="4" t="str">
        <f>IF(ISERROR(MATCH(A5446,SEM_20201201_20210416!A:A,0)),"","Y")</f>
        <v/>
      </c>
      <c r="L5446" s="4" t="str">
        <f>IF(K5446="Y",VLOOKUP($A5446,SEM_20201201_20210416!$A:$G,3,FALSE),"")</f>
        <v/>
      </c>
      <c r="M5446" s="4" t="str">
        <f>IF(K5446="Y",VLOOKUP($A5446,SEM_20201201_20210416!$A:$G,4,FALSE),"")</f>
        <v/>
      </c>
      <c r="N5446" s="1" t="str">
        <f>IFERROR(VLOOKUP(A5446,SEM_20201201_20210416!A:F,6,FALSE),"")</f>
        <v/>
      </c>
      <c r="O5446" s="4" t="str">
        <f t="shared" si="429"/>
        <v/>
      </c>
      <c r="P5446" s="4" t="str">
        <f t="shared" si="430"/>
        <v/>
      </c>
    </row>
    <row r="5447" spans="1:16">
      <c r="A5447" s="3" t="s">
        <v>4999</v>
      </c>
      <c r="B5447">
        <v>1</v>
      </c>
      <c r="C5447">
        <v>0</v>
      </c>
      <c r="D5447" s="1">
        <v>0</v>
      </c>
      <c r="E5447" s="2">
        <v>12</v>
      </c>
      <c r="H5447" s="4" t="str">
        <f t="shared" si="426"/>
        <v/>
      </c>
      <c r="I5447" s="4" t="str">
        <f t="shared" si="427"/>
        <v/>
      </c>
      <c r="J5447" s="4" t="str">
        <f t="shared" si="428"/>
        <v/>
      </c>
      <c r="K5447" s="4" t="str">
        <f>IF(ISERROR(MATCH(A5447,SEM_20201201_20210416!A:A,0)),"","Y")</f>
        <v/>
      </c>
      <c r="L5447" s="4" t="str">
        <f>IF(K5447="Y",VLOOKUP($A5447,SEM_20201201_20210416!$A:$G,3,FALSE),"")</f>
        <v/>
      </c>
      <c r="M5447" s="4" t="str">
        <f>IF(K5447="Y",VLOOKUP($A5447,SEM_20201201_20210416!$A:$G,4,FALSE),"")</f>
        <v/>
      </c>
      <c r="N5447" s="1" t="str">
        <f>IFERROR(VLOOKUP(A5447,SEM_20201201_20210416!A:F,6,FALSE),"")</f>
        <v/>
      </c>
      <c r="O5447" s="4" t="str">
        <f t="shared" si="429"/>
        <v/>
      </c>
      <c r="P5447" s="4" t="str">
        <f t="shared" si="430"/>
        <v/>
      </c>
    </row>
    <row r="5448" spans="1:16">
      <c r="A5448" s="3" t="s">
        <v>5137</v>
      </c>
      <c r="B5448">
        <v>1</v>
      </c>
      <c r="C5448">
        <v>0</v>
      </c>
      <c r="D5448" s="1">
        <v>0</v>
      </c>
      <c r="E5448" s="2">
        <v>12</v>
      </c>
      <c r="H5448" s="4" t="str">
        <f t="shared" si="426"/>
        <v/>
      </c>
      <c r="I5448" s="4" t="str">
        <f t="shared" si="427"/>
        <v/>
      </c>
      <c r="J5448" s="4" t="str">
        <f t="shared" si="428"/>
        <v/>
      </c>
      <c r="K5448" s="4" t="str">
        <f>IF(ISERROR(MATCH(A5448,SEM_20201201_20210416!A:A,0)),"","Y")</f>
        <v/>
      </c>
      <c r="L5448" s="4" t="str">
        <f>IF(K5448="Y",VLOOKUP($A5448,SEM_20201201_20210416!$A:$G,3,FALSE),"")</f>
        <v/>
      </c>
      <c r="M5448" s="4" t="str">
        <f>IF(K5448="Y",VLOOKUP($A5448,SEM_20201201_20210416!$A:$G,4,FALSE),"")</f>
        <v/>
      </c>
      <c r="N5448" s="1" t="str">
        <f>IFERROR(VLOOKUP(A5448,SEM_20201201_20210416!A:F,6,FALSE),"")</f>
        <v/>
      </c>
      <c r="O5448" s="4" t="str">
        <f t="shared" si="429"/>
        <v/>
      </c>
      <c r="P5448" s="4" t="str">
        <f t="shared" si="430"/>
        <v/>
      </c>
    </row>
    <row r="5449" spans="1:16">
      <c r="A5449" s="3" t="s">
        <v>5176</v>
      </c>
      <c r="B5449">
        <v>1</v>
      </c>
      <c r="C5449">
        <v>0</v>
      </c>
      <c r="D5449" s="1">
        <v>0</v>
      </c>
      <c r="E5449" s="2">
        <v>12</v>
      </c>
      <c r="H5449" s="4" t="str">
        <f t="shared" si="426"/>
        <v/>
      </c>
      <c r="I5449" s="4" t="str">
        <f t="shared" si="427"/>
        <v/>
      </c>
      <c r="J5449" s="4" t="str">
        <f t="shared" si="428"/>
        <v/>
      </c>
      <c r="K5449" s="4" t="str">
        <f>IF(ISERROR(MATCH(A5449,SEM_20201201_20210416!A:A,0)),"","Y")</f>
        <v/>
      </c>
      <c r="L5449" s="4" t="str">
        <f>IF(K5449="Y",VLOOKUP($A5449,SEM_20201201_20210416!$A:$G,3,FALSE),"")</f>
        <v/>
      </c>
      <c r="M5449" s="4" t="str">
        <f>IF(K5449="Y",VLOOKUP($A5449,SEM_20201201_20210416!$A:$G,4,FALSE),"")</f>
        <v/>
      </c>
      <c r="N5449" s="1" t="str">
        <f>IFERROR(VLOOKUP(A5449,SEM_20201201_20210416!A:F,6,FALSE),"")</f>
        <v/>
      </c>
      <c r="O5449" s="4" t="str">
        <f t="shared" si="429"/>
        <v/>
      </c>
      <c r="P5449" s="4" t="str">
        <f t="shared" si="430"/>
        <v/>
      </c>
    </row>
    <row r="5450" spans="1:16">
      <c r="A5450" s="3" t="s">
        <v>5184</v>
      </c>
      <c r="B5450">
        <v>1</v>
      </c>
      <c r="C5450">
        <v>0</v>
      </c>
      <c r="D5450" s="1">
        <v>0</v>
      </c>
      <c r="E5450" s="2">
        <v>12</v>
      </c>
      <c r="H5450" s="4" t="str">
        <f t="shared" si="426"/>
        <v/>
      </c>
      <c r="I5450" s="4" t="str">
        <f t="shared" si="427"/>
        <v/>
      </c>
      <c r="J5450" s="4" t="str">
        <f t="shared" si="428"/>
        <v/>
      </c>
      <c r="K5450" s="4" t="str">
        <f>IF(ISERROR(MATCH(A5450,SEM_20201201_20210416!A:A,0)),"","Y")</f>
        <v/>
      </c>
      <c r="L5450" s="4" t="str">
        <f>IF(K5450="Y",VLOOKUP($A5450,SEM_20201201_20210416!$A:$G,3,FALSE),"")</f>
        <v/>
      </c>
      <c r="M5450" s="4" t="str">
        <f>IF(K5450="Y",VLOOKUP($A5450,SEM_20201201_20210416!$A:$G,4,FALSE),"")</f>
        <v/>
      </c>
      <c r="N5450" s="1" t="str">
        <f>IFERROR(VLOOKUP(A5450,SEM_20201201_20210416!A:F,6,FALSE),"")</f>
        <v/>
      </c>
      <c r="O5450" s="4" t="str">
        <f t="shared" si="429"/>
        <v/>
      </c>
      <c r="P5450" s="4" t="str">
        <f t="shared" si="430"/>
        <v/>
      </c>
    </row>
    <row r="5451" spans="1:16">
      <c r="A5451" s="3" t="s">
        <v>5238</v>
      </c>
      <c r="B5451">
        <v>1</v>
      </c>
      <c r="C5451">
        <v>0</v>
      </c>
      <c r="D5451" s="1">
        <v>0</v>
      </c>
      <c r="E5451" s="2">
        <v>12</v>
      </c>
      <c r="H5451" s="4" t="str">
        <f t="shared" si="426"/>
        <v/>
      </c>
      <c r="I5451" s="4" t="str">
        <f t="shared" si="427"/>
        <v/>
      </c>
      <c r="J5451" s="4" t="str">
        <f t="shared" si="428"/>
        <v/>
      </c>
      <c r="K5451" s="4" t="str">
        <f>IF(ISERROR(MATCH(A5451,SEM_20201201_20210416!A:A,0)),"","Y")</f>
        <v/>
      </c>
      <c r="L5451" s="4" t="str">
        <f>IF(K5451="Y",VLOOKUP($A5451,SEM_20201201_20210416!$A:$G,3,FALSE),"")</f>
        <v/>
      </c>
      <c r="M5451" s="4" t="str">
        <f>IF(K5451="Y",VLOOKUP($A5451,SEM_20201201_20210416!$A:$G,4,FALSE),"")</f>
        <v/>
      </c>
      <c r="N5451" s="1" t="str">
        <f>IFERROR(VLOOKUP(A5451,SEM_20201201_20210416!A:F,6,FALSE),"")</f>
        <v/>
      </c>
      <c r="O5451" s="4" t="str">
        <f t="shared" si="429"/>
        <v/>
      </c>
      <c r="P5451" s="4" t="str">
        <f t="shared" si="430"/>
        <v/>
      </c>
    </row>
    <row r="5452" spans="1:16">
      <c r="A5452" s="3" t="s">
        <v>5246</v>
      </c>
      <c r="B5452">
        <v>1</v>
      </c>
      <c r="C5452">
        <v>0</v>
      </c>
      <c r="D5452" s="1">
        <v>0</v>
      </c>
      <c r="E5452" s="2">
        <v>12</v>
      </c>
      <c r="H5452" s="4" t="str">
        <f t="shared" si="426"/>
        <v/>
      </c>
      <c r="I5452" s="4" t="str">
        <f t="shared" si="427"/>
        <v/>
      </c>
      <c r="J5452" s="4" t="str">
        <f t="shared" si="428"/>
        <v/>
      </c>
      <c r="K5452" s="4" t="str">
        <f>IF(ISERROR(MATCH(A5452,SEM_20201201_20210416!A:A,0)),"","Y")</f>
        <v/>
      </c>
      <c r="L5452" s="4" t="str">
        <f>IF(K5452="Y",VLOOKUP($A5452,SEM_20201201_20210416!$A:$G,3,FALSE),"")</f>
        <v/>
      </c>
      <c r="M5452" s="4" t="str">
        <f>IF(K5452="Y",VLOOKUP($A5452,SEM_20201201_20210416!$A:$G,4,FALSE),"")</f>
        <v/>
      </c>
      <c r="N5452" s="1" t="str">
        <f>IFERROR(VLOOKUP(A5452,SEM_20201201_20210416!A:F,6,FALSE),"")</f>
        <v/>
      </c>
      <c r="O5452" s="4" t="str">
        <f t="shared" si="429"/>
        <v/>
      </c>
      <c r="P5452" s="4" t="str">
        <f t="shared" si="430"/>
        <v/>
      </c>
    </row>
    <row r="5453" spans="1:16">
      <c r="A5453" s="3" t="s">
        <v>5247</v>
      </c>
      <c r="B5453">
        <v>1</v>
      </c>
      <c r="C5453">
        <v>0</v>
      </c>
      <c r="D5453" s="1">
        <v>0</v>
      </c>
      <c r="E5453" s="2">
        <v>12</v>
      </c>
      <c r="H5453" s="4" t="str">
        <f t="shared" si="426"/>
        <v/>
      </c>
      <c r="I5453" s="4" t="str">
        <f t="shared" si="427"/>
        <v/>
      </c>
      <c r="J5453" s="4" t="str">
        <f t="shared" si="428"/>
        <v/>
      </c>
      <c r="K5453" s="4" t="str">
        <f>IF(ISERROR(MATCH(A5453,SEM_20201201_20210416!A:A,0)),"","Y")</f>
        <v/>
      </c>
      <c r="L5453" s="4" t="str">
        <f>IF(K5453="Y",VLOOKUP($A5453,SEM_20201201_20210416!$A:$G,3,FALSE),"")</f>
        <v/>
      </c>
      <c r="M5453" s="4" t="str">
        <f>IF(K5453="Y",VLOOKUP($A5453,SEM_20201201_20210416!$A:$G,4,FALSE),"")</f>
        <v/>
      </c>
      <c r="N5453" s="1" t="str">
        <f>IFERROR(VLOOKUP(A5453,SEM_20201201_20210416!A:F,6,FALSE),"")</f>
        <v/>
      </c>
      <c r="O5453" s="4" t="str">
        <f t="shared" si="429"/>
        <v/>
      </c>
      <c r="P5453" s="4" t="str">
        <f t="shared" si="430"/>
        <v/>
      </c>
    </row>
    <row r="5454" spans="1:16">
      <c r="A5454" s="3" t="s">
        <v>5305</v>
      </c>
      <c r="B5454">
        <v>1</v>
      </c>
      <c r="C5454">
        <v>0</v>
      </c>
      <c r="D5454" s="1">
        <v>0</v>
      </c>
      <c r="E5454" s="2">
        <v>12</v>
      </c>
      <c r="H5454" s="4" t="str">
        <f t="shared" si="426"/>
        <v/>
      </c>
      <c r="I5454" s="4" t="str">
        <f t="shared" si="427"/>
        <v/>
      </c>
      <c r="J5454" s="4" t="str">
        <f t="shared" si="428"/>
        <v/>
      </c>
      <c r="K5454" s="4" t="str">
        <f>IF(ISERROR(MATCH(A5454,SEM_20201201_20210416!A:A,0)),"","Y")</f>
        <v/>
      </c>
      <c r="L5454" s="4" t="str">
        <f>IF(K5454="Y",VLOOKUP($A5454,SEM_20201201_20210416!$A:$G,3,FALSE),"")</f>
        <v/>
      </c>
      <c r="M5454" s="4" t="str">
        <f>IF(K5454="Y",VLOOKUP($A5454,SEM_20201201_20210416!$A:$G,4,FALSE),"")</f>
        <v/>
      </c>
      <c r="N5454" s="1" t="str">
        <f>IFERROR(VLOOKUP(A5454,SEM_20201201_20210416!A:F,6,FALSE),"")</f>
        <v/>
      </c>
      <c r="O5454" s="4" t="str">
        <f t="shared" si="429"/>
        <v/>
      </c>
      <c r="P5454" s="4" t="str">
        <f t="shared" si="430"/>
        <v/>
      </c>
    </row>
    <row r="5455" spans="1:16">
      <c r="A5455" s="3" t="s">
        <v>5326</v>
      </c>
      <c r="B5455">
        <v>1</v>
      </c>
      <c r="C5455">
        <v>0</v>
      </c>
      <c r="D5455" s="1">
        <v>0</v>
      </c>
      <c r="E5455" s="2">
        <v>12</v>
      </c>
      <c r="H5455" s="4" t="str">
        <f t="shared" si="426"/>
        <v/>
      </c>
      <c r="I5455" s="4" t="str">
        <f t="shared" si="427"/>
        <v/>
      </c>
      <c r="J5455" s="4" t="str">
        <f t="shared" si="428"/>
        <v/>
      </c>
      <c r="K5455" s="4" t="str">
        <f>IF(ISERROR(MATCH(A5455,SEM_20201201_20210416!A:A,0)),"","Y")</f>
        <v/>
      </c>
      <c r="L5455" s="4" t="str">
        <f>IF(K5455="Y",VLOOKUP($A5455,SEM_20201201_20210416!$A:$G,3,FALSE),"")</f>
        <v/>
      </c>
      <c r="M5455" s="4" t="str">
        <f>IF(K5455="Y",VLOOKUP($A5455,SEM_20201201_20210416!$A:$G,4,FALSE),"")</f>
        <v/>
      </c>
      <c r="N5455" s="1" t="str">
        <f>IFERROR(VLOOKUP(A5455,SEM_20201201_20210416!A:F,6,FALSE),"")</f>
        <v/>
      </c>
      <c r="O5455" s="4" t="str">
        <f t="shared" si="429"/>
        <v/>
      </c>
      <c r="P5455" s="4" t="str">
        <f t="shared" si="430"/>
        <v/>
      </c>
    </row>
    <row r="5456" spans="1:16">
      <c r="A5456" s="3" t="s">
        <v>5335</v>
      </c>
      <c r="B5456">
        <v>1</v>
      </c>
      <c r="C5456">
        <v>0</v>
      </c>
      <c r="D5456" s="1">
        <v>0</v>
      </c>
      <c r="E5456" s="2">
        <v>12</v>
      </c>
      <c r="H5456" s="4" t="str">
        <f t="shared" si="426"/>
        <v/>
      </c>
      <c r="I5456" s="4" t="str">
        <f t="shared" si="427"/>
        <v/>
      </c>
      <c r="J5456" s="4" t="str">
        <f t="shared" si="428"/>
        <v/>
      </c>
      <c r="K5456" s="4" t="str">
        <f>IF(ISERROR(MATCH(A5456,SEM_20201201_20210416!A:A,0)),"","Y")</f>
        <v/>
      </c>
      <c r="L5456" s="4" t="str">
        <f>IF(K5456="Y",VLOOKUP($A5456,SEM_20201201_20210416!$A:$G,3,FALSE),"")</f>
        <v/>
      </c>
      <c r="M5456" s="4" t="str">
        <f>IF(K5456="Y",VLOOKUP($A5456,SEM_20201201_20210416!$A:$G,4,FALSE),"")</f>
        <v/>
      </c>
      <c r="N5456" s="1" t="str">
        <f>IFERROR(VLOOKUP(A5456,SEM_20201201_20210416!A:F,6,FALSE),"")</f>
        <v/>
      </c>
      <c r="O5456" s="4" t="str">
        <f t="shared" si="429"/>
        <v/>
      </c>
      <c r="P5456" s="4" t="str">
        <f t="shared" si="430"/>
        <v/>
      </c>
    </row>
    <row r="5457" spans="1:16">
      <c r="A5457" s="3" t="s">
        <v>5394</v>
      </c>
      <c r="B5457">
        <v>1</v>
      </c>
      <c r="C5457">
        <v>0</v>
      </c>
      <c r="D5457" s="1">
        <v>0</v>
      </c>
      <c r="E5457" s="2">
        <v>12</v>
      </c>
      <c r="H5457" s="4" t="str">
        <f t="shared" si="426"/>
        <v/>
      </c>
      <c r="I5457" s="4" t="str">
        <f t="shared" si="427"/>
        <v/>
      </c>
      <c r="J5457" s="4" t="str">
        <f t="shared" si="428"/>
        <v/>
      </c>
      <c r="K5457" s="4" t="str">
        <f>IF(ISERROR(MATCH(A5457,SEM_20201201_20210416!A:A,0)),"","Y")</f>
        <v/>
      </c>
      <c r="L5457" s="4" t="str">
        <f>IF(K5457="Y",VLOOKUP($A5457,SEM_20201201_20210416!$A:$G,3,FALSE),"")</f>
        <v/>
      </c>
      <c r="M5457" s="4" t="str">
        <f>IF(K5457="Y",VLOOKUP($A5457,SEM_20201201_20210416!$A:$G,4,FALSE),"")</f>
        <v/>
      </c>
      <c r="N5457" s="1" t="str">
        <f>IFERROR(VLOOKUP(A5457,SEM_20201201_20210416!A:F,6,FALSE),"")</f>
        <v/>
      </c>
      <c r="O5457" s="4" t="str">
        <f t="shared" si="429"/>
        <v/>
      </c>
      <c r="P5457" s="4" t="str">
        <f t="shared" si="430"/>
        <v/>
      </c>
    </row>
    <row r="5458" spans="1:16">
      <c r="A5458" s="3" t="s">
        <v>5397</v>
      </c>
      <c r="B5458">
        <v>1</v>
      </c>
      <c r="C5458">
        <v>0</v>
      </c>
      <c r="D5458" s="1">
        <v>0</v>
      </c>
      <c r="E5458" s="2">
        <v>12</v>
      </c>
      <c r="H5458" s="4" t="str">
        <f t="shared" si="426"/>
        <v/>
      </c>
      <c r="I5458" s="4" t="str">
        <f t="shared" si="427"/>
        <v/>
      </c>
      <c r="J5458" s="4" t="str">
        <f t="shared" si="428"/>
        <v/>
      </c>
      <c r="K5458" s="4" t="str">
        <f>IF(ISERROR(MATCH(A5458,SEM_20201201_20210416!A:A,0)),"","Y")</f>
        <v/>
      </c>
      <c r="L5458" s="4" t="str">
        <f>IF(K5458="Y",VLOOKUP($A5458,SEM_20201201_20210416!$A:$G,3,FALSE),"")</f>
        <v/>
      </c>
      <c r="M5458" s="4" t="str">
        <f>IF(K5458="Y",VLOOKUP($A5458,SEM_20201201_20210416!$A:$G,4,FALSE),"")</f>
        <v/>
      </c>
      <c r="N5458" s="1" t="str">
        <f>IFERROR(VLOOKUP(A5458,SEM_20201201_20210416!A:F,6,FALSE),"")</f>
        <v/>
      </c>
      <c r="O5458" s="4" t="str">
        <f t="shared" si="429"/>
        <v/>
      </c>
      <c r="P5458" s="4" t="str">
        <f t="shared" si="430"/>
        <v/>
      </c>
    </row>
    <row r="5459" spans="1:16">
      <c r="A5459" s="3" t="s">
        <v>5513</v>
      </c>
      <c r="B5459">
        <v>1</v>
      </c>
      <c r="C5459">
        <v>0</v>
      </c>
      <c r="D5459" s="1">
        <v>0</v>
      </c>
      <c r="E5459" s="2">
        <v>12</v>
      </c>
      <c r="H5459" s="4" t="str">
        <f t="shared" si="426"/>
        <v/>
      </c>
      <c r="I5459" s="4" t="str">
        <f t="shared" si="427"/>
        <v/>
      </c>
      <c r="J5459" s="4" t="str">
        <f t="shared" si="428"/>
        <v/>
      </c>
      <c r="K5459" s="4" t="str">
        <f>IF(ISERROR(MATCH(A5459,SEM_20201201_20210416!A:A,0)),"","Y")</f>
        <v/>
      </c>
      <c r="L5459" s="4" t="str">
        <f>IF(K5459="Y",VLOOKUP($A5459,SEM_20201201_20210416!$A:$G,3,FALSE),"")</f>
        <v/>
      </c>
      <c r="M5459" s="4" t="str">
        <f>IF(K5459="Y",VLOOKUP($A5459,SEM_20201201_20210416!$A:$G,4,FALSE),"")</f>
        <v/>
      </c>
      <c r="N5459" s="1" t="str">
        <f>IFERROR(VLOOKUP(A5459,SEM_20201201_20210416!A:F,6,FALSE),"")</f>
        <v/>
      </c>
      <c r="O5459" s="4" t="str">
        <f t="shared" si="429"/>
        <v/>
      </c>
      <c r="P5459" s="4" t="str">
        <f t="shared" si="430"/>
        <v/>
      </c>
    </row>
    <row r="5460" spans="1:16">
      <c r="A5460" s="3" t="s">
        <v>5597</v>
      </c>
      <c r="B5460">
        <v>1</v>
      </c>
      <c r="C5460">
        <v>0</v>
      </c>
      <c r="D5460" s="1">
        <v>0</v>
      </c>
      <c r="E5460" s="2">
        <v>12</v>
      </c>
      <c r="H5460" s="4" t="str">
        <f t="shared" si="426"/>
        <v/>
      </c>
      <c r="I5460" s="4" t="str">
        <f t="shared" si="427"/>
        <v/>
      </c>
      <c r="J5460" s="4" t="str">
        <f t="shared" si="428"/>
        <v/>
      </c>
      <c r="K5460" s="4" t="str">
        <f>IF(ISERROR(MATCH(A5460,SEM_20201201_20210416!A:A,0)),"","Y")</f>
        <v/>
      </c>
      <c r="L5460" s="4" t="str">
        <f>IF(K5460="Y",VLOOKUP($A5460,SEM_20201201_20210416!$A:$G,3,FALSE),"")</f>
        <v/>
      </c>
      <c r="M5460" s="4" t="str">
        <f>IF(K5460="Y",VLOOKUP($A5460,SEM_20201201_20210416!$A:$G,4,FALSE),"")</f>
        <v/>
      </c>
      <c r="N5460" s="1" t="str">
        <f>IFERROR(VLOOKUP(A5460,SEM_20201201_20210416!A:F,6,FALSE),"")</f>
        <v/>
      </c>
      <c r="O5460" s="4" t="str">
        <f t="shared" si="429"/>
        <v/>
      </c>
      <c r="P5460" s="4" t="str">
        <f t="shared" si="430"/>
        <v/>
      </c>
    </row>
    <row r="5461" spans="1:16">
      <c r="A5461" s="3" t="s">
        <v>5624</v>
      </c>
      <c r="B5461">
        <v>1</v>
      </c>
      <c r="C5461">
        <v>0</v>
      </c>
      <c r="D5461" s="1">
        <v>0</v>
      </c>
      <c r="E5461" s="2">
        <v>12</v>
      </c>
      <c r="H5461" s="4" t="str">
        <f t="shared" si="426"/>
        <v/>
      </c>
      <c r="I5461" s="4" t="str">
        <f t="shared" si="427"/>
        <v/>
      </c>
      <c r="J5461" s="4" t="str">
        <f t="shared" si="428"/>
        <v/>
      </c>
      <c r="K5461" s="4" t="str">
        <f>IF(ISERROR(MATCH(A5461,SEM_20201201_20210416!A:A,0)),"","Y")</f>
        <v/>
      </c>
      <c r="L5461" s="4" t="str">
        <f>IF(K5461="Y",VLOOKUP($A5461,SEM_20201201_20210416!$A:$G,3,FALSE),"")</f>
        <v/>
      </c>
      <c r="M5461" s="4" t="str">
        <f>IF(K5461="Y",VLOOKUP($A5461,SEM_20201201_20210416!$A:$G,4,FALSE),"")</f>
        <v/>
      </c>
      <c r="N5461" s="1" t="str">
        <f>IFERROR(VLOOKUP(A5461,SEM_20201201_20210416!A:F,6,FALSE),"")</f>
        <v/>
      </c>
      <c r="O5461" s="4" t="str">
        <f t="shared" si="429"/>
        <v/>
      </c>
      <c r="P5461" s="4" t="str">
        <f t="shared" si="430"/>
        <v/>
      </c>
    </row>
    <row r="5462" spans="1:16">
      <c r="A5462" s="3" t="s">
        <v>5689</v>
      </c>
      <c r="B5462">
        <v>1</v>
      </c>
      <c r="C5462">
        <v>0</v>
      </c>
      <c r="D5462" s="1">
        <v>0</v>
      </c>
      <c r="E5462" s="2">
        <v>12</v>
      </c>
      <c r="H5462" s="4" t="str">
        <f t="shared" si="426"/>
        <v/>
      </c>
      <c r="I5462" s="4" t="str">
        <f t="shared" si="427"/>
        <v/>
      </c>
      <c r="J5462" s="4" t="str">
        <f t="shared" si="428"/>
        <v/>
      </c>
      <c r="K5462" s="4" t="str">
        <f>IF(ISERROR(MATCH(A5462,SEM_20201201_20210416!A:A,0)),"","Y")</f>
        <v/>
      </c>
      <c r="L5462" s="4" t="str">
        <f>IF(K5462="Y",VLOOKUP($A5462,SEM_20201201_20210416!$A:$G,3,FALSE),"")</f>
        <v/>
      </c>
      <c r="M5462" s="4" t="str">
        <f>IF(K5462="Y",VLOOKUP($A5462,SEM_20201201_20210416!$A:$G,4,FALSE),"")</f>
        <v/>
      </c>
      <c r="N5462" s="1" t="str">
        <f>IFERROR(VLOOKUP(A5462,SEM_20201201_20210416!A:F,6,FALSE),"")</f>
        <v/>
      </c>
      <c r="O5462" s="4" t="str">
        <f t="shared" si="429"/>
        <v/>
      </c>
      <c r="P5462" s="4" t="str">
        <f t="shared" si="430"/>
        <v/>
      </c>
    </row>
    <row r="5463" spans="1:16">
      <c r="A5463" s="3" t="s">
        <v>5762</v>
      </c>
      <c r="B5463">
        <v>1</v>
      </c>
      <c r="C5463">
        <v>0</v>
      </c>
      <c r="D5463" s="1">
        <v>0</v>
      </c>
      <c r="E5463" s="2">
        <v>12</v>
      </c>
      <c r="H5463" s="4" t="str">
        <f t="shared" si="426"/>
        <v/>
      </c>
      <c r="I5463" s="4" t="str">
        <f t="shared" si="427"/>
        <v/>
      </c>
      <c r="J5463" s="4" t="str">
        <f t="shared" si="428"/>
        <v/>
      </c>
      <c r="K5463" s="4" t="str">
        <f>IF(ISERROR(MATCH(A5463,SEM_20201201_20210416!A:A,0)),"","Y")</f>
        <v/>
      </c>
      <c r="L5463" s="4" t="str">
        <f>IF(K5463="Y",VLOOKUP($A5463,SEM_20201201_20210416!$A:$G,3,FALSE),"")</f>
        <v/>
      </c>
      <c r="M5463" s="4" t="str">
        <f>IF(K5463="Y",VLOOKUP($A5463,SEM_20201201_20210416!$A:$G,4,FALSE),"")</f>
        <v/>
      </c>
      <c r="N5463" s="1" t="str">
        <f>IFERROR(VLOOKUP(A5463,SEM_20201201_20210416!A:F,6,FALSE),"")</f>
        <v/>
      </c>
      <c r="O5463" s="4" t="str">
        <f t="shared" si="429"/>
        <v/>
      </c>
      <c r="P5463" s="4" t="str">
        <f t="shared" si="430"/>
        <v/>
      </c>
    </row>
    <row r="5464" spans="1:16">
      <c r="A5464" s="3" t="s">
        <v>5839</v>
      </c>
      <c r="B5464">
        <v>1</v>
      </c>
      <c r="C5464">
        <v>0</v>
      </c>
      <c r="D5464" s="1">
        <v>0</v>
      </c>
      <c r="E5464" s="2">
        <v>12</v>
      </c>
      <c r="H5464" s="4" t="str">
        <f t="shared" si="426"/>
        <v/>
      </c>
      <c r="I5464" s="4" t="str">
        <f t="shared" si="427"/>
        <v/>
      </c>
      <c r="J5464" s="4" t="str">
        <f t="shared" si="428"/>
        <v/>
      </c>
      <c r="K5464" s="4" t="str">
        <f>IF(ISERROR(MATCH(A5464,SEM_20201201_20210416!A:A,0)),"","Y")</f>
        <v/>
      </c>
      <c r="L5464" s="4" t="str">
        <f>IF(K5464="Y",VLOOKUP($A5464,SEM_20201201_20210416!$A:$G,3,FALSE),"")</f>
        <v/>
      </c>
      <c r="M5464" s="4" t="str">
        <f>IF(K5464="Y",VLOOKUP($A5464,SEM_20201201_20210416!$A:$G,4,FALSE),"")</f>
        <v/>
      </c>
      <c r="N5464" s="1" t="str">
        <f>IFERROR(VLOOKUP(A5464,SEM_20201201_20210416!A:F,6,FALSE),"")</f>
        <v/>
      </c>
      <c r="O5464" s="4" t="str">
        <f t="shared" si="429"/>
        <v/>
      </c>
      <c r="P5464" s="4" t="str">
        <f t="shared" si="430"/>
        <v/>
      </c>
    </row>
    <row r="5465" spans="1:16">
      <c r="A5465" s="3" t="s">
        <v>5900</v>
      </c>
      <c r="B5465">
        <v>1</v>
      </c>
      <c r="C5465">
        <v>0</v>
      </c>
      <c r="D5465" s="1">
        <v>0</v>
      </c>
      <c r="E5465" s="2">
        <v>12</v>
      </c>
      <c r="H5465" s="4" t="str">
        <f t="shared" si="426"/>
        <v/>
      </c>
      <c r="I5465" s="4" t="str">
        <f t="shared" si="427"/>
        <v/>
      </c>
      <c r="J5465" s="4" t="str">
        <f t="shared" si="428"/>
        <v/>
      </c>
      <c r="K5465" s="4" t="str">
        <f>IF(ISERROR(MATCH(A5465,SEM_20201201_20210416!A:A,0)),"","Y")</f>
        <v/>
      </c>
      <c r="L5465" s="4" t="str">
        <f>IF(K5465="Y",VLOOKUP($A5465,SEM_20201201_20210416!$A:$G,3,FALSE),"")</f>
        <v/>
      </c>
      <c r="M5465" s="4" t="str">
        <f>IF(K5465="Y",VLOOKUP($A5465,SEM_20201201_20210416!$A:$G,4,FALSE),"")</f>
        <v/>
      </c>
      <c r="N5465" s="1" t="str">
        <f>IFERROR(VLOOKUP(A5465,SEM_20201201_20210416!A:F,6,FALSE),"")</f>
        <v/>
      </c>
      <c r="O5465" s="4" t="str">
        <f t="shared" si="429"/>
        <v/>
      </c>
      <c r="P5465" s="4" t="str">
        <f t="shared" si="430"/>
        <v/>
      </c>
    </row>
    <row r="5466" spans="1:16">
      <c r="A5466" s="3" t="s">
        <v>5959</v>
      </c>
      <c r="B5466">
        <v>1</v>
      </c>
      <c r="C5466">
        <v>0</v>
      </c>
      <c r="D5466" s="1">
        <v>0</v>
      </c>
      <c r="E5466" s="2">
        <v>12</v>
      </c>
      <c r="H5466" s="4" t="str">
        <f t="shared" si="426"/>
        <v/>
      </c>
      <c r="I5466" s="4" t="str">
        <f t="shared" si="427"/>
        <v/>
      </c>
      <c r="J5466" s="4" t="str">
        <f t="shared" si="428"/>
        <v/>
      </c>
      <c r="K5466" s="4" t="str">
        <f>IF(ISERROR(MATCH(A5466,SEM_20201201_20210416!A:A,0)),"","Y")</f>
        <v/>
      </c>
      <c r="L5466" s="4" t="str">
        <f>IF(K5466="Y",VLOOKUP($A5466,SEM_20201201_20210416!$A:$G,3,FALSE),"")</f>
        <v/>
      </c>
      <c r="M5466" s="4" t="str">
        <f>IF(K5466="Y",VLOOKUP($A5466,SEM_20201201_20210416!$A:$G,4,FALSE),"")</f>
        <v/>
      </c>
      <c r="N5466" s="1" t="str">
        <f>IFERROR(VLOOKUP(A5466,SEM_20201201_20210416!A:F,6,FALSE),"")</f>
        <v/>
      </c>
      <c r="O5466" s="4" t="str">
        <f t="shared" si="429"/>
        <v/>
      </c>
      <c r="P5466" s="4" t="str">
        <f t="shared" si="430"/>
        <v/>
      </c>
    </row>
    <row r="5467" spans="1:16">
      <c r="A5467" s="3" t="s">
        <v>5960</v>
      </c>
      <c r="B5467">
        <v>1</v>
      </c>
      <c r="C5467">
        <v>0</v>
      </c>
      <c r="D5467" s="1">
        <v>0</v>
      </c>
      <c r="E5467" s="2">
        <v>12</v>
      </c>
      <c r="H5467" s="4" t="str">
        <f t="shared" si="426"/>
        <v/>
      </c>
      <c r="I5467" s="4" t="str">
        <f t="shared" si="427"/>
        <v/>
      </c>
      <c r="J5467" s="4" t="str">
        <f t="shared" si="428"/>
        <v/>
      </c>
      <c r="K5467" s="4" t="str">
        <f>IF(ISERROR(MATCH(A5467,SEM_20201201_20210416!A:A,0)),"","Y")</f>
        <v/>
      </c>
      <c r="L5467" s="4" t="str">
        <f>IF(K5467="Y",VLOOKUP($A5467,SEM_20201201_20210416!$A:$G,3,FALSE),"")</f>
        <v/>
      </c>
      <c r="M5467" s="4" t="str">
        <f>IF(K5467="Y",VLOOKUP($A5467,SEM_20201201_20210416!$A:$G,4,FALSE),"")</f>
        <v/>
      </c>
      <c r="N5467" s="1" t="str">
        <f>IFERROR(VLOOKUP(A5467,SEM_20201201_20210416!A:F,6,FALSE),"")</f>
        <v/>
      </c>
      <c r="O5467" s="4" t="str">
        <f t="shared" si="429"/>
        <v/>
      </c>
      <c r="P5467" s="4" t="str">
        <f t="shared" si="430"/>
        <v/>
      </c>
    </row>
    <row r="5468" spans="1:16">
      <c r="A5468" s="3" t="s">
        <v>6009</v>
      </c>
      <c r="B5468">
        <v>1</v>
      </c>
      <c r="C5468">
        <v>0</v>
      </c>
      <c r="D5468" s="1">
        <v>0</v>
      </c>
      <c r="E5468" s="2">
        <v>12</v>
      </c>
      <c r="H5468" s="4" t="str">
        <f t="shared" si="426"/>
        <v/>
      </c>
      <c r="I5468" s="4" t="str">
        <f t="shared" si="427"/>
        <v/>
      </c>
      <c r="J5468" s="4" t="str">
        <f t="shared" si="428"/>
        <v/>
      </c>
      <c r="K5468" s="4" t="str">
        <f>IF(ISERROR(MATCH(A5468,SEM_20201201_20210416!A:A,0)),"","Y")</f>
        <v/>
      </c>
      <c r="L5468" s="4" t="str">
        <f>IF(K5468="Y",VLOOKUP($A5468,SEM_20201201_20210416!$A:$G,3,FALSE),"")</f>
        <v/>
      </c>
      <c r="M5468" s="4" t="str">
        <f>IF(K5468="Y",VLOOKUP($A5468,SEM_20201201_20210416!$A:$G,4,FALSE),"")</f>
        <v/>
      </c>
      <c r="N5468" s="1" t="str">
        <f>IFERROR(VLOOKUP(A5468,SEM_20201201_20210416!A:F,6,FALSE),"")</f>
        <v/>
      </c>
      <c r="O5468" s="4" t="str">
        <f t="shared" si="429"/>
        <v/>
      </c>
      <c r="P5468" s="4" t="str">
        <f t="shared" si="430"/>
        <v/>
      </c>
    </row>
    <row r="5469" spans="1:16">
      <c r="A5469" s="3" t="s">
        <v>6010</v>
      </c>
      <c r="B5469">
        <v>1</v>
      </c>
      <c r="C5469">
        <v>0</v>
      </c>
      <c r="D5469" s="1">
        <v>0</v>
      </c>
      <c r="E5469" s="2">
        <v>12</v>
      </c>
      <c r="H5469" s="4" t="str">
        <f t="shared" si="426"/>
        <v/>
      </c>
      <c r="I5469" s="4" t="str">
        <f t="shared" si="427"/>
        <v/>
      </c>
      <c r="J5469" s="4" t="str">
        <f t="shared" si="428"/>
        <v/>
      </c>
      <c r="K5469" s="4" t="str">
        <f>IF(ISERROR(MATCH(A5469,SEM_20201201_20210416!A:A,0)),"","Y")</f>
        <v/>
      </c>
      <c r="L5469" s="4" t="str">
        <f>IF(K5469="Y",VLOOKUP($A5469,SEM_20201201_20210416!$A:$G,3,FALSE),"")</f>
        <v/>
      </c>
      <c r="M5469" s="4" t="str">
        <f>IF(K5469="Y",VLOOKUP($A5469,SEM_20201201_20210416!$A:$G,4,FALSE),"")</f>
        <v/>
      </c>
      <c r="N5469" s="1" t="str">
        <f>IFERROR(VLOOKUP(A5469,SEM_20201201_20210416!A:F,6,FALSE),"")</f>
        <v/>
      </c>
      <c r="O5469" s="4" t="str">
        <f t="shared" si="429"/>
        <v/>
      </c>
      <c r="P5469" s="4" t="str">
        <f t="shared" si="430"/>
        <v/>
      </c>
    </row>
    <row r="5470" spans="1:16">
      <c r="A5470" s="3" t="s">
        <v>6016</v>
      </c>
      <c r="B5470">
        <v>1</v>
      </c>
      <c r="C5470">
        <v>0</v>
      </c>
      <c r="D5470" s="1">
        <v>0</v>
      </c>
      <c r="E5470" s="2">
        <v>12</v>
      </c>
      <c r="H5470" s="4" t="str">
        <f t="shared" si="426"/>
        <v/>
      </c>
      <c r="I5470" s="4" t="str">
        <f t="shared" si="427"/>
        <v/>
      </c>
      <c r="J5470" s="4" t="str">
        <f t="shared" si="428"/>
        <v/>
      </c>
      <c r="K5470" s="4" t="str">
        <f>IF(ISERROR(MATCH(A5470,SEM_20201201_20210416!A:A,0)),"","Y")</f>
        <v/>
      </c>
      <c r="L5470" s="4" t="str">
        <f>IF(K5470="Y",VLOOKUP($A5470,SEM_20201201_20210416!$A:$G,3,FALSE),"")</f>
        <v/>
      </c>
      <c r="M5470" s="4" t="str">
        <f>IF(K5470="Y",VLOOKUP($A5470,SEM_20201201_20210416!$A:$G,4,FALSE),"")</f>
        <v/>
      </c>
      <c r="N5470" s="1" t="str">
        <f>IFERROR(VLOOKUP(A5470,SEM_20201201_20210416!A:F,6,FALSE),"")</f>
        <v/>
      </c>
      <c r="O5470" s="4" t="str">
        <f t="shared" si="429"/>
        <v/>
      </c>
      <c r="P5470" s="4" t="str">
        <f t="shared" si="430"/>
        <v/>
      </c>
    </row>
    <row r="5471" spans="1:16">
      <c r="A5471" s="3" t="s">
        <v>6158</v>
      </c>
      <c r="B5471">
        <v>1</v>
      </c>
      <c r="C5471">
        <v>0</v>
      </c>
      <c r="D5471" s="1">
        <v>0</v>
      </c>
      <c r="E5471" s="2">
        <v>12</v>
      </c>
      <c r="H5471" s="4" t="str">
        <f t="shared" si="426"/>
        <v/>
      </c>
      <c r="I5471" s="4" t="str">
        <f t="shared" si="427"/>
        <v/>
      </c>
      <c r="J5471" s="4" t="str">
        <f t="shared" si="428"/>
        <v/>
      </c>
      <c r="K5471" s="4" t="str">
        <f>IF(ISERROR(MATCH(A5471,SEM_20201201_20210416!A:A,0)),"","Y")</f>
        <v/>
      </c>
      <c r="L5471" s="4" t="str">
        <f>IF(K5471="Y",VLOOKUP($A5471,SEM_20201201_20210416!$A:$G,3,FALSE),"")</f>
        <v/>
      </c>
      <c r="M5471" s="4" t="str">
        <f>IF(K5471="Y",VLOOKUP($A5471,SEM_20201201_20210416!$A:$G,4,FALSE),"")</f>
        <v/>
      </c>
      <c r="N5471" s="1" t="str">
        <f>IFERROR(VLOOKUP(A5471,SEM_20201201_20210416!A:F,6,FALSE),"")</f>
        <v/>
      </c>
      <c r="O5471" s="4" t="str">
        <f t="shared" si="429"/>
        <v/>
      </c>
      <c r="P5471" s="4" t="str">
        <f t="shared" si="430"/>
        <v/>
      </c>
    </row>
    <row r="5472" spans="1:16">
      <c r="A5472" s="3" t="s">
        <v>6256</v>
      </c>
      <c r="B5472">
        <v>1</v>
      </c>
      <c r="C5472">
        <v>0</v>
      </c>
      <c r="D5472" s="1">
        <v>0</v>
      </c>
      <c r="E5472" s="2">
        <v>12</v>
      </c>
      <c r="H5472" s="4" t="str">
        <f t="shared" si="426"/>
        <v/>
      </c>
      <c r="I5472" s="4" t="str">
        <f t="shared" si="427"/>
        <v/>
      </c>
      <c r="J5472" s="4" t="str">
        <f t="shared" si="428"/>
        <v/>
      </c>
      <c r="K5472" s="4" t="str">
        <f>IF(ISERROR(MATCH(A5472,SEM_20201201_20210416!A:A,0)),"","Y")</f>
        <v/>
      </c>
      <c r="L5472" s="4" t="str">
        <f>IF(K5472="Y",VLOOKUP($A5472,SEM_20201201_20210416!$A:$G,3,FALSE),"")</f>
        <v/>
      </c>
      <c r="M5472" s="4" t="str">
        <f>IF(K5472="Y",VLOOKUP($A5472,SEM_20201201_20210416!$A:$G,4,FALSE),"")</f>
        <v/>
      </c>
      <c r="N5472" s="1" t="str">
        <f>IFERROR(VLOOKUP(A5472,SEM_20201201_20210416!A:F,6,FALSE),"")</f>
        <v/>
      </c>
      <c r="O5472" s="4" t="str">
        <f t="shared" si="429"/>
        <v/>
      </c>
      <c r="P5472" s="4" t="str">
        <f t="shared" si="430"/>
        <v/>
      </c>
    </row>
    <row r="5473" spans="1:16">
      <c r="A5473" s="3" t="s">
        <v>6332</v>
      </c>
      <c r="B5473">
        <v>1</v>
      </c>
      <c r="C5473">
        <v>0</v>
      </c>
      <c r="D5473" s="1">
        <v>0</v>
      </c>
      <c r="E5473" s="2">
        <v>12</v>
      </c>
      <c r="H5473" s="4" t="str">
        <f t="shared" si="426"/>
        <v/>
      </c>
      <c r="I5473" s="4" t="str">
        <f t="shared" si="427"/>
        <v/>
      </c>
      <c r="J5473" s="4" t="str">
        <f t="shared" si="428"/>
        <v/>
      </c>
      <c r="K5473" s="4" t="str">
        <f>IF(ISERROR(MATCH(A5473,SEM_20201201_20210416!A:A,0)),"","Y")</f>
        <v/>
      </c>
      <c r="L5473" s="4" t="str">
        <f>IF(K5473="Y",VLOOKUP($A5473,SEM_20201201_20210416!$A:$G,3,FALSE),"")</f>
        <v/>
      </c>
      <c r="M5473" s="4" t="str">
        <f>IF(K5473="Y",VLOOKUP($A5473,SEM_20201201_20210416!$A:$G,4,FALSE),"")</f>
        <v/>
      </c>
      <c r="N5473" s="1" t="str">
        <f>IFERROR(VLOOKUP(A5473,SEM_20201201_20210416!A:F,6,FALSE),"")</f>
        <v/>
      </c>
      <c r="O5473" s="4" t="str">
        <f t="shared" si="429"/>
        <v/>
      </c>
      <c r="P5473" s="4" t="str">
        <f t="shared" si="430"/>
        <v/>
      </c>
    </row>
    <row r="5474" spans="1:16">
      <c r="A5474" s="3" t="s">
        <v>6450</v>
      </c>
      <c r="B5474">
        <v>1</v>
      </c>
      <c r="C5474">
        <v>0</v>
      </c>
      <c r="D5474" s="1">
        <v>0</v>
      </c>
      <c r="E5474" s="2">
        <v>12</v>
      </c>
      <c r="H5474" s="4" t="str">
        <f t="shared" si="426"/>
        <v/>
      </c>
      <c r="I5474" s="4" t="str">
        <f t="shared" si="427"/>
        <v/>
      </c>
      <c r="J5474" s="4" t="str">
        <f t="shared" si="428"/>
        <v/>
      </c>
      <c r="K5474" s="4" t="str">
        <f>IF(ISERROR(MATCH(A5474,SEM_20201201_20210416!A:A,0)),"","Y")</f>
        <v/>
      </c>
      <c r="L5474" s="4" t="str">
        <f>IF(K5474="Y",VLOOKUP($A5474,SEM_20201201_20210416!$A:$G,3,FALSE),"")</f>
        <v/>
      </c>
      <c r="M5474" s="4" t="str">
        <f>IF(K5474="Y",VLOOKUP($A5474,SEM_20201201_20210416!$A:$G,4,FALSE),"")</f>
        <v/>
      </c>
      <c r="N5474" s="1" t="str">
        <f>IFERROR(VLOOKUP(A5474,SEM_20201201_20210416!A:F,6,FALSE),"")</f>
        <v/>
      </c>
      <c r="O5474" s="4" t="str">
        <f t="shared" si="429"/>
        <v/>
      </c>
      <c r="P5474" s="4" t="str">
        <f t="shared" si="430"/>
        <v/>
      </c>
    </row>
    <row r="5475" spans="1:16">
      <c r="A5475" s="3" t="s">
        <v>6505</v>
      </c>
      <c r="B5475">
        <v>1</v>
      </c>
      <c r="C5475">
        <v>0</v>
      </c>
      <c r="D5475" s="1">
        <v>0</v>
      </c>
      <c r="E5475" s="2">
        <v>12</v>
      </c>
      <c r="H5475" s="4" t="str">
        <f t="shared" si="426"/>
        <v/>
      </c>
      <c r="I5475" s="4" t="str">
        <f t="shared" si="427"/>
        <v/>
      </c>
      <c r="J5475" s="4" t="str">
        <f t="shared" si="428"/>
        <v/>
      </c>
      <c r="K5475" s="4" t="str">
        <f>IF(ISERROR(MATCH(A5475,SEM_20201201_20210416!A:A,0)),"","Y")</f>
        <v/>
      </c>
      <c r="L5475" s="4" t="str">
        <f>IF(K5475="Y",VLOOKUP($A5475,SEM_20201201_20210416!$A:$G,3,FALSE),"")</f>
        <v/>
      </c>
      <c r="M5475" s="4" t="str">
        <f>IF(K5475="Y",VLOOKUP($A5475,SEM_20201201_20210416!$A:$G,4,FALSE),"")</f>
        <v/>
      </c>
      <c r="N5475" s="1" t="str">
        <f>IFERROR(VLOOKUP(A5475,SEM_20201201_20210416!A:F,6,FALSE),"")</f>
        <v/>
      </c>
      <c r="O5475" s="4" t="str">
        <f t="shared" si="429"/>
        <v/>
      </c>
      <c r="P5475" s="4" t="str">
        <f t="shared" si="430"/>
        <v/>
      </c>
    </row>
    <row r="5476" spans="1:16">
      <c r="A5476" s="3" t="s">
        <v>6524</v>
      </c>
      <c r="B5476">
        <v>1</v>
      </c>
      <c r="C5476">
        <v>0</v>
      </c>
      <c r="D5476" s="1">
        <v>0</v>
      </c>
      <c r="E5476" s="2">
        <v>12</v>
      </c>
      <c r="H5476" s="4" t="str">
        <f t="shared" si="426"/>
        <v/>
      </c>
      <c r="I5476" s="4" t="str">
        <f t="shared" si="427"/>
        <v/>
      </c>
      <c r="J5476" s="4" t="str">
        <f t="shared" si="428"/>
        <v/>
      </c>
      <c r="K5476" s="4" t="str">
        <f>IF(ISERROR(MATCH(A5476,SEM_20201201_20210416!A:A,0)),"","Y")</f>
        <v/>
      </c>
      <c r="L5476" s="4" t="str">
        <f>IF(K5476="Y",VLOOKUP($A5476,SEM_20201201_20210416!$A:$G,3,FALSE),"")</f>
        <v/>
      </c>
      <c r="M5476" s="4" t="str">
        <f>IF(K5476="Y",VLOOKUP($A5476,SEM_20201201_20210416!$A:$G,4,FALSE),"")</f>
        <v/>
      </c>
      <c r="N5476" s="1" t="str">
        <f>IFERROR(VLOOKUP(A5476,SEM_20201201_20210416!A:F,6,FALSE),"")</f>
        <v/>
      </c>
      <c r="O5476" s="4" t="str">
        <f t="shared" si="429"/>
        <v/>
      </c>
      <c r="P5476" s="4" t="str">
        <f t="shared" si="430"/>
        <v/>
      </c>
    </row>
    <row r="5477" spans="1:16">
      <c r="A5477" s="3" t="s">
        <v>6531</v>
      </c>
      <c r="B5477">
        <v>1</v>
      </c>
      <c r="C5477">
        <v>0</v>
      </c>
      <c r="D5477" s="1">
        <v>0</v>
      </c>
      <c r="E5477" s="2">
        <v>12</v>
      </c>
      <c r="H5477" s="4" t="str">
        <f t="shared" si="426"/>
        <v/>
      </c>
      <c r="I5477" s="4" t="str">
        <f t="shared" si="427"/>
        <v/>
      </c>
      <c r="J5477" s="4" t="str">
        <f t="shared" si="428"/>
        <v/>
      </c>
      <c r="K5477" s="4" t="str">
        <f>IF(ISERROR(MATCH(A5477,SEM_20201201_20210416!A:A,0)),"","Y")</f>
        <v/>
      </c>
      <c r="L5477" s="4" t="str">
        <f>IF(K5477="Y",VLOOKUP($A5477,SEM_20201201_20210416!$A:$G,3,FALSE),"")</f>
        <v/>
      </c>
      <c r="M5477" s="4" t="str">
        <f>IF(K5477="Y",VLOOKUP($A5477,SEM_20201201_20210416!$A:$G,4,FALSE),"")</f>
        <v/>
      </c>
      <c r="N5477" s="1" t="str">
        <f>IFERROR(VLOOKUP(A5477,SEM_20201201_20210416!A:F,6,FALSE),"")</f>
        <v/>
      </c>
      <c r="O5477" s="4" t="str">
        <f t="shared" si="429"/>
        <v/>
      </c>
      <c r="P5477" s="4" t="str">
        <f t="shared" si="430"/>
        <v/>
      </c>
    </row>
    <row r="5478" spans="1:16">
      <c r="A5478" s="3" t="s">
        <v>6543</v>
      </c>
      <c r="B5478">
        <v>1</v>
      </c>
      <c r="C5478">
        <v>0</v>
      </c>
      <c r="D5478" s="1">
        <v>0</v>
      </c>
      <c r="E5478" s="2">
        <v>12</v>
      </c>
      <c r="H5478" s="4" t="str">
        <f t="shared" si="426"/>
        <v/>
      </c>
      <c r="I5478" s="4" t="str">
        <f t="shared" si="427"/>
        <v/>
      </c>
      <c r="J5478" s="4" t="str">
        <f t="shared" si="428"/>
        <v/>
      </c>
      <c r="K5478" s="4" t="str">
        <f>IF(ISERROR(MATCH(A5478,SEM_20201201_20210416!A:A,0)),"","Y")</f>
        <v/>
      </c>
      <c r="L5478" s="4" t="str">
        <f>IF(K5478="Y",VLOOKUP($A5478,SEM_20201201_20210416!$A:$G,3,FALSE),"")</f>
        <v/>
      </c>
      <c r="M5478" s="4" t="str">
        <f>IF(K5478="Y",VLOOKUP($A5478,SEM_20201201_20210416!$A:$G,4,FALSE),"")</f>
        <v/>
      </c>
      <c r="N5478" s="1" t="str">
        <f>IFERROR(VLOOKUP(A5478,SEM_20201201_20210416!A:F,6,FALSE),"")</f>
        <v/>
      </c>
      <c r="O5478" s="4" t="str">
        <f t="shared" si="429"/>
        <v/>
      </c>
      <c r="P5478" s="4" t="str">
        <f t="shared" si="430"/>
        <v/>
      </c>
    </row>
    <row r="5479" spans="1:16">
      <c r="A5479" s="3" t="s">
        <v>6547</v>
      </c>
      <c r="B5479">
        <v>1</v>
      </c>
      <c r="C5479">
        <v>0</v>
      </c>
      <c r="D5479" s="1">
        <v>0</v>
      </c>
      <c r="E5479" s="2">
        <v>12</v>
      </c>
      <c r="H5479" s="4" t="str">
        <f t="shared" si="426"/>
        <v/>
      </c>
      <c r="I5479" s="4" t="str">
        <f t="shared" si="427"/>
        <v/>
      </c>
      <c r="J5479" s="4" t="str">
        <f t="shared" si="428"/>
        <v/>
      </c>
      <c r="K5479" s="4" t="str">
        <f>IF(ISERROR(MATCH(A5479,SEM_20201201_20210416!A:A,0)),"","Y")</f>
        <v/>
      </c>
      <c r="L5479" s="4" t="str">
        <f>IF(K5479="Y",VLOOKUP($A5479,SEM_20201201_20210416!$A:$G,3,FALSE),"")</f>
        <v/>
      </c>
      <c r="M5479" s="4" t="str">
        <f>IF(K5479="Y",VLOOKUP($A5479,SEM_20201201_20210416!$A:$G,4,FALSE),"")</f>
        <v/>
      </c>
      <c r="N5479" s="1" t="str">
        <f>IFERROR(VLOOKUP(A5479,SEM_20201201_20210416!A:F,6,FALSE),"")</f>
        <v/>
      </c>
      <c r="O5479" s="4" t="str">
        <f t="shared" si="429"/>
        <v/>
      </c>
      <c r="P5479" s="4" t="str">
        <f t="shared" si="430"/>
        <v/>
      </c>
    </row>
    <row r="5480" spans="1:16">
      <c r="A5480" s="3" t="s">
        <v>6571</v>
      </c>
      <c r="B5480">
        <v>1</v>
      </c>
      <c r="C5480">
        <v>0</v>
      </c>
      <c r="D5480" s="1">
        <v>0</v>
      </c>
      <c r="E5480" s="2">
        <v>12</v>
      </c>
      <c r="H5480" s="4" t="str">
        <f t="shared" si="426"/>
        <v/>
      </c>
      <c r="I5480" s="4" t="str">
        <f t="shared" si="427"/>
        <v/>
      </c>
      <c r="J5480" s="4" t="str">
        <f t="shared" si="428"/>
        <v/>
      </c>
      <c r="K5480" s="4" t="str">
        <f>IF(ISERROR(MATCH(A5480,SEM_20201201_20210416!A:A,0)),"","Y")</f>
        <v/>
      </c>
      <c r="L5480" s="4" t="str">
        <f>IF(K5480="Y",VLOOKUP($A5480,SEM_20201201_20210416!$A:$G,3,FALSE),"")</f>
        <v/>
      </c>
      <c r="M5480" s="4" t="str">
        <f>IF(K5480="Y",VLOOKUP($A5480,SEM_20201201_20210416!$A:$G,4,FALSE),"")</f>
        <v/>
      </c>
      <c r="N5480" s="1" t="str">
        <f>IFERROR(VLOOKUP(A5480,SEM_20201201_20210416!A:F,6,FALSE),"")</f>
        <v/>
      </c>
      <c r="O5480" s="4" t="str">
        <f t="shared" si="429"/>
        <v/>
      </c>
      <c r="P5480" s="4" t="str">
        <f t="shared" si="430"/>
        <v/>
      </c>
    </row>
    <row r="5481" spans="1:16">
      <c r="A5481" s="3" t="s">
        <v>4763</v>
      </c>
      <c r="B5481">
        <v>1</v>
      </c>
      <c r="C5481">
        <v>0</v>
      </c>
      <c r="D5481" s="1">
        <v>0</v>
      </c>
      <c r="E5481" s="2">
        <v>13</v>
      </c>
      <c r="H5481" s="4" t="str">
        <f t="shared" si="426"/>
        <v/>
      </c>
      <c r="I5481" s="4" t="str">
        <f t="shared" si="427"/>
        <v/>
      </c>
      <c r="J5481" s="4" t="str">
        <f t="shared" si="428"/>
        <v/>
      </c>
      <c r="K5481" s="4" t="str">
        <f>IF(ISERROR(MATCH(A5481,SEM_20201201_20210416!A:A,0)),"","Y")</f>
        <v/>
      </c>
      <c r="L5481" s="4" t="str">
        <f>IF(K5481="Y",VLOOKUP($A5481,SEM_20201201_20210416!$A:$G,3,FALSE),"")</f>
        <v/>
      </c>
      <c r="M5481" s="4" t="str">
        <f>IF(K5481="Y",VLOOKUP($A5481,SEM_20201201_20210416!$A:$G,4,FALSE),"")</f>
        <v/>
      </c>
      <c r="N5481" s="1" t="str">
        <f>IFERROR(VLOOKUP(A5481,SEM_20201201_20210416!A:F,6,FALSE),"")</f>
        <v/>
      </c>
      <c r="O5481" s="4" t="str">
        <f t="shared" si="429"/>
        <v/>
      </c>
      <c r="P5481" s="4" t="str">
        <f t="shared" si="430"/>
        <v/>
      </c>
    </row>
    <row r="5482" spans="1:16">
      <c r="A5482" s="3" t="s">
        <v>5133</v>
      </c>
      <c r="B5482">
        <v>1</v>
      </c>
      <c r="C5482">
        <v>0</v>
      </c>
      <c r="D5482" s="1">
        <v>0</v>
      </c>
      <c r="E5482" s="2">
        <v>13</v>
      </c>
      <c r="H5482" s="4" t="str">
        <f t="shared" si="426"/>
        <v/>
      </c>
      <c r="I5482" s="4" t="str">
        <f t="shared" si="427"/>
        <v/>
      </c>
      <c r="J5482" s="4" t="str">
        <f t="shared" si="428"/>
        <v/>
      </c>
      <c r="K5482" s="4" t="str">
        <f>IF(ISERROR(MATCH(A5482,SEM_20201201_20210416!A:A,0)),"","Y")</f>
        <v/>
      </c>
      <c r="L5482" s="4" t="str">
        <f>IF(K5482="Y",VLOOKUP($A5482,SEM_20201201_20210416!$A:$G,3,FALSE),"")</f>
        <v/>
      </c>
      <c r="M5482" s="4" t="str">
        <f>IF(K5482="Y",VLOOKUP($A5482,SEM_20201201_20210416!$A:$G,4,FALSE),"")</f>
        <v/>
      </c>
      <c r="N5482" s="1" t="str">
        <f>IFERROR(VLOOKUP(A5482,SEM_20201201_20210416!A:F,6,FALSE),"")</f>
        <v/>
      </c>
      <c r="O5482" s="4" t="str">
        <f t="shared" si="429"/>
        <v/>
      </c>
      <c r="P5482" s="4" t="str">
        <f t="shared" si="430"/>
        <v/>
      </c>
    </row>
    <row r="5483" spans="1:16">
      <c r="A5483" s="3" t="s">
        <v>5234</v>
      </c>
      <c r="B5483">
        <v>1</v>
      </c>
      <c r="C5483">
        <v>0</v>
      </c>
      <c r="D5483" s="1">
        <v>0</v>
      </c>
      <c r="E5483" s="2">
        <v>13</v>
      </c>
      <c r="H5483" s="4" t="str">
        <f t="shared" si="426"/>
        <v/>
      </c>
      <c r="I5483" s="4" t="str">
        <f t="shared" si="427"/>
        <v/>
      </c>
      <c r="J5483" s="4" t="str">
        <f t="shared" si="428"/>
        <v/>
      </c>
      <c r="K5483" s="4" t="str">
        <f>IF(ISERROR(MATCH(A5483,SEM_20201201_20210416!A:A,0)),"","Y")</f>
        <v/>
      </c>
      <c r="L5483" s="4" t="str">
        <f>IF(K5483="Y",VLOOKUP($A5483,SEM_20201201_20210416!$A:$G,3,FALSE),"")</f>
        <v/>
      </c>
      <c r="M5483" s="4" t="str">
        <f>IF(K5483="Y",VLOOKUP($A5483,SEM_20201201_20210416!$A:$G,4,FALSE),"")</f>
        <v/>
      </c>
      <c r="N5483" s="1" t="str">
        <f>IFERROR(VLOOKUP(A5483,SEM_20201201_20210416!A:F,6,FALSE),"")</f>
        <v/>
      </c>
      <c r="O5483" s="4" t="str">
        <f t="shared" si="429"/>
        <v/>
      </c>
      <c r="P5483" s="4" t="str">
        <f t="shared" si="430"/>
        <v/>
      </c>
    </row>
    <row r="5484" spans="1:16">
      <c r="A5484" s="3" t="s">
        <v>5380</v>
      </c>
      <c r="B5484">
        <v>1</v>
      </c>
      <c r="C5484">
        <v>0</v>
      </c>
      <c r="D5484" s="1">
        <v>0</v>
      </c>
      <c r="E5484" s="2">
        <v>13</v>
      </c>
      <c r="H5484" s="4" t="str">
        <f t="shared" si="426"/>
        <v/>
      </c>
      <c r="I5484" s="4" t="str">
        <f t="shared" si="427"/>
        <v/>
      </c>
      <c r="J5484" s="4" t="str">
        <f t="shared" si="428"/>
        <v/>
      </c>
      <c r="K5484" s="4" t="str">
        <f>IF(ISERROR(MATCH(A5484,SEM_20201201_20210416!A:A,0)),"","Y")</f>
        <v/>
      </c>
      <c r="L5484" s="4" t="str">
        <f>IF(K5484="Y",VLOOKUP($A5484,SEM_20201201_20210416!$A:$G,3,FALSE),"")</f>
        <v/>
      </c>
      <c r="M5484" s="4" t="str">
        <f>IF(K5484="Y",VLOOKUP($A5484,SEM_20201201_20210416!$A:$G,4,FALSE),"")</f>
        <v/>
      </c>
      <c r="N5484" s="1" t="str">
        <f>IFERROR(VLOOKUP(A5484,SEM_20201201_20210416!A:F,6,FALSE),"")</f>
        <v/>
      </c>
      <c r="O5484" s="4" t="str">
        <f t="shared" si="429"/>
        <v/>
      </c>
      <c r="P5484" s="4" t="str">
        <f t="shared" si="430"/>
        <v/>
      </c>
    </row>
    <row r="5485" spans="1:16">
      <c r="A5485" s="3" t="s">
        <v>5463</v>
      </c>
      <c r="B5485">
        <v>1</v>
      </c>
      <c r="C5485">
        <v>0</v>
      </c>
      <c r="D5485" s="1">
        <v>0</v>
      </c>
      <c r="E5485" s="2">
        <v>13</v>
      </c>
      <c r="H5485" s="4" t="str">
        <f t="shared" si="426"/>
        <v/>
      </c>
      <c r="I5485" s="4" t="str">
        <f t="shared" si="427"/>
        <v/>
      </c>
      <c r="J5485" s="4" t="str">
        <f t="shared" si="428"/>
        <v/>
      </c>
      <c r="K5485" s="4" t="str">
        <f>IF(ISERROR(MATCH(A5485,SEM_20201201_20210416!A:A,0)),"","Y")</f>
        <v/>
      </c>
      <c r="L5485" s="4" t="str">
        <f>IF(K5485="Y",VLOOKUP($A5485,SEM_20201201_20210416!$A:$G,3,FALSE),"")</f>
        <v/>
      </c>
      <c r="M5485" s="4" t="str">
        <f>IF(K5485="Y",VLOOKUP($A5485,SEM_20201201_20210416!$A:$G,4,FALSE),"")</f>
        <v/>
      </c>
      <c r="N5485" s="1" t="str">
        <f>IFERROR(VLOOKUP(A5485,SEM_20201201_20210416!A:F,6,FALSE),"")</f>
        <v/>
      </c>
      <c r="O5485" s="4" t="str">
        <f t="shared" si="429"/>
        <v/>
      </c>
      <c r="P5485" s="4" t="str">
        <f t="shared" si="430"/>
        <v/>
      </c>
    </row>
    <row r="5486" spans="1:16">
      <c r="A5486" s="3" t="s">
        <v>5516</v>
      </c>
      <c r="B5486">
        <v>1</v>
      </c>
      <c r="C5486">
        <v>0</v>
      </c>
      <c r="D5486" s="1">
        <v>0</v>
      </c>
      <c r="E5486" s="2">
        <v>13</v>
      </c>
      <c r="H5486" s="4" t="str">
        <f t="shared" si="426"/>
        <v/>
      </c>
      <c r="I5486" s="4" t="str">
        <f t="shared" si="427"/>
        <v/>
      </c>
      <c r="J5486" s="4" t="str">
        <f t="shared" si="428"/>
        <v/>
      </c>
      <c r="K5486" s="4" t="str">
        <f>IF(ISERROR(MATCH(A5486,SEM_20201201_20210416!A:A,0)),"","Y")</f>
        <v/>
      </c>
      <c r="L5486" s="4" t="str">
        <f>IF(K5486="Y",VLOOKUP($A5486,SEM_20201201_20210416!$A:$G,3,FALSE),"")</f>
        <v/>
      </c>
      <c r="M5486" s="4" t="str">
        <f>IF(K5486="Y",VLOOKUP($A5486,SEM_20201201_20210416!$A:$G,4,FALSE),"")</f>
        <v/>
      </c>
      <c r="N5486" s="1" t="str">
        <f>IFERROR(VLOOKUP(A5486,SEM_20201201_20210416!A:F,6,FALSE),"")</f>
        <v/>
      </c>
      <c r="O5486" s="4" t="str">
        <f t="shared" si="429"/>
        <v/>
      </c>
      <c r="P5486" s="4" t="str">
        <f t="shared" si="430"/>
        <v/>
      </c>
    </row>
    <row r="5487" spans="1:16">
      <c r="A5487" s="3" t="s">
        <v>5887</v>
      </c>
      <c r="B5487">
        <v>1</v>
      </c>
      <c r="C5487">
        <v>0</v>
      </c>
      <c r="D5487" s="1">
        <v>0</v>
      </c>
      <c r="E5487" s="2">
        <v>13</v>
      </c>
      <c r="H5487" s="4" t="str">
        <f t="shared" si="426"/>
        <v/>
      </c>
      <c r="I5487" s="4" t="str">
        <f t="shared" si="427"/>
        <v/>
      </c>
      <c r="J5487" s="4" t="str">
        <f t="shared" si="428"/>
        <v/>
      </c>
      <c r="K5487" s="4" t="str">
        <f>IF(ISERROR(MATCH(A5487,SEM_20201201_20210416!A:A,0)),"","Y")</f>
        <v/>
      </c>
      <c r="L5487" s="4" t="str">
        <f>IF(K5487="Y",VLOOKUP($A5487,SEM_20201201_20210416!$A:$G,3,FALSE),"")</f>
        <v/>
      </c>
      <c r="M5487" s="4" t="str">
        <f>IF(K5487="Y",VLOOKUP($A5487,SEM_20201201_20210416!$A:$G,4,FALSE),"")</f>
        <v/>
      </c>
      <c r="N5487" s="1" t="str">
        <f>IFERROR(VLOOKUP(A5487,SEM_20201201_20210416!A:F,6,FALSE),"")</f>
        <v/>
      </c>
      <c r="O5487" s="4" t="str">
        <f t="shared" si="429"/>
        <v/>
      </c>
      <c r="P5487" s="4" t="str">
        <f t="shared" si="430"/>
        <v/>
      </c>
    </row>
    <row r="5488" spans="1:16">
      <c r="A5488" s="3" t="s">
        <v>6074</v>
      </c>
      <c r="B5488">
        <v>1</v>
      </c>
      <c r="C5488">
        <v>0</v>
      </c>
      <c r="D5488" s="1">
        <v>0</v>
      </c>
      <c r="E5488" s="2">
        <v>13</v>
      </c>
      <c r="H5488" s="4" t="str">
        <f t="shared" si="426"/>
        <v/>
      </c>
      <c r="I5488" s="4" t="str">
        <f t="shared" si="427"/>
        <v/>
      </c>
      <c r="J5488" s="4" t="str">
        <f t="shared" si="428"/>
        <v/>
      </c>
      <c r="K5488" s="4" t="str">
        <f>IF(ISERROR(MATCH(A5488,SEM_20201201_20210416!A:A,0)),"","Y")</f>
        <v/>
      </c>
      <c r="L5488" s="4" t="str">
        <f>IF(K5488="Y",VLOOKUP($A5488,SEM_20201201_20210416!$A:$G,3,FALSE),"")</f>
        <v/>
      </c>
      <c r="M5488" s="4" t="str">
        <f>IF(K5488="Y",VLOOKUP($A5488,SEM_20201201_20210416!$A:$G,4,FALSE),"")</f>
        <v/>
      </c>
      <c r="N5488" s="1" t="str">
        <f>IFERROR(VLOOKUP(A5488,SEM_20201201_20210416!A:F,6,FALSE),"")</f>
        <v/>
      </c>
      <c r="O5488" s="4" t="str">
        <f t="shared" si="429"/>
        <v/>
      </c>
      <c r="P5488" s="4" t="str">
        <f t="shared" si="430"/>
        <v/>
      </c>
    </row>
    <row r="5489" spans="1:16">
      <c r="A5489" s="3" t="s">
        <v>6154</v>
      </c>
      <c r="B5489">
        <v>1</v>
      </c>
      <c r="C5489">
        <v>0</v>
      </c>
      <c r="D5489" s="1">
        <v>0</v>
      </c>
      <c r="E5489" s="2">
        <v>13</v>
      </c>
      <c r="H5489" s="4" t="str">
        <f t="shared" si="426"/>
        <v/>
      </c>
      <c r="I5489" s="4" t="str">
        <f t="shared" si="427"/>
        <v/>
      </c>
      <c r="J5489" s="4" t="str">
        <f t="shared" si="428"/>
        <v/>
      </c>
      <c r="K5489" s="4" t="str">
        <f>IF(ISERROR(MATCH(A5489,SEM_20201201_20210416!A:A,0)),"","Y")</f>
        <v/>
      </c>
      <c r="L5489" s="4" t="str">
        <f>IF(K5489="Y",VLOOKUP($A5489,SEM_20201201_20210416!$A:$G,3,FALSE),"")</f>
        <v/>
      </c>
      <c r="M5489" s="4" t="str">
        <f>IF(K5489="Y",VLOOKUP($A5489,SEM_20201201_20210416!$A:$G,4,FALSE),"")</f>
        <v/>
      </c>
      <c r="N5489" s="1" t="str">
        <f>IFERROR(VLOOKUP(A5489,SEM_20201201_20210416!A:F,6,FALSE),"")</f>
        <v/>
      </c>
      <c r="O5489" s="4" t="str">
        <f t="shared" si="429"/>
        <v/>
      </c>
      <c r="P5489" s="4" t="str">
        <f t="shared" si="430"/>
        <v/>
      </c>
    </row>
    <row r="5490" spans="1:16">
      <c r="A5490" s="3" t="s">
        <v>6449</v>
      </c>
      <c r="B5490">
        <v>1</v>
      </c>
      <c r="C5490">
        <v>0</v>
      </c>
      <c r="D5490" s="1">
        <v>0</v>
      </c>
      <c r="E5490" s="2">
        <v>13</v>
      </c>
      <c r="H5490" s="4" t="str">
        <f t="shared" si="426"/>
        <v/>
      </c>
      <c r="I5490" s="4" t="str">
        <f t="shared" si="427"/>
        <v/>
      </c>
      <c r="J5490" s="4" t="str">
        <f t="shared" si="428"/>
        <v/>
      </c>
      <c r="K5490" s="4" t="str">
        <f>IF(ISERROR(MATCH(A5490,SEM_20201201_20210416!A:A,0)),"","Y")</f>
        <v/>
      </c>
      <c r="L5490" s="4" t="str">
        <f>IF(K5490="Y",VLOOKUP($A5490,SEM_20201201_20210416!$A:$G,3,FALSE),"")</f>
        <v/>
      </c>
      <c r="M5490" s="4" t="str">
        <f>IF(K5490="Y",VLOOKUP($A5490,SEM_20201201_20210416!$A:$G,4,FALSE),"")</f>
        <v/>
      </c>
      <c r="N5490" s="1" t="str">
        <f>IFERROR(VLOOKUP(A5490,SEM_20201201_20210416!A:F,6,FALSE),"")</f>
        <v/>
      </c>
      <c r="O5490" s="4" t="str">
        <f t="shared" si="429"/>
        <v/>
      </c>
      <c r="P5490" s="4" t="str">
        <f t="shared" si="430"/>
        <v/>
      </c>
    </row>
    <row r="5491" spans="1:16">
      <c r="A5491" s="3" t="s">
        <v>6527</v>
      </c>
      <c r="B5491">
        <v>1</v>
      </c>
      <c r="C5491">
        <v>0</v>
      </c>
      <c r="D5491" s="1">
        <v>0</v>
      </c>
      <c r="E5491" s="2">
        <v>13</v>
      </c>
      <c r="H5491" s="4" t="str">
        <f t="shared" si="426"/>
        <v/>
      </c>
      <c r="I5491" s="4" t="str">
        <f t="shared" si="427"/>
        <v/>
      </c>
      <c r="J5491" s="4" t="str">
        <f t="shared" si="428"/>
        <v/>
      </c>
      <c r="K5491" s="4" t="str">
        <f>IF(ISERROR(MATCH(A5491,SEM_20201201_20210416!A:A,0)),"","Y")</f>
        <v/>
      </c>
      <c r="L5491" s="4" t="str">
        <f>IF(K5491="Y",VLOOKUP($A5491,SEM_20201201_20210416!$A:$G,3,FALSE),"")</f>
        <v/>
      </c>
      <c r="M5491" s="4" t="str">
        <f>IF(K5491="Y",VLOOKUP($A5491,SEM_20201201_20210416!$A:$G,4,FALSE),"")</f>
        <v/>
      </c>
      <c r="N5491" s="1" t="str">
        <f>IFERROR(VLOOKUP(A5491,SEM_20201201_20210416!A:F,6,FALSE),"")</f>
        <v/>
      </c>
      <c r="O5491" s="4" t="str">
        <f t="shared" si="429"/>
        <v/>
      </c>
      <c r="P5491" s="4" t="str">
        <f t="shared" si="430"/>
        <v/>
      </c>
    </row>
    <row r="5492" spans="1:16">
      <c r="A5492" s="3" t="s">
        <v>4682</v>
      </c>
      <c r="B5492">
        <v>1</v>
      </c>
      <c r="C5492">
        <v>0</v>
      </c>
      <c r="D5492" s="1">
        <v>0</v>
      </c>
      <c r="E5492" s="2">
        <v>14</v>
      </c>
      <c r="H5492" s="4" t="str">
        <f t="shared" si="426"/>
        <v/>
      </c>
      <c r="I5492" s="4" t="str">
        <f t="shared" si="427"/>
        <v/>
      </c>
      <c r="J5492" s="4" t="str">
        <f t="shared" si="428"/>
        <v/>
      </c>
      <c r="K5492" s="4" t="str">
        <f>IF(ISERROR(MATCH(A5492,SEM_20201201_20210416!A:A,0)),"","Y")</f>
        <v/>
      </c>
      <c r="L5492" s="4" t="str">
        <f>IF(K5492="Y",VLOOKUP($A5492,SEM_20201201_20210416!$A:$G,3,FALSE),"")</f>
        <v/>
      </c>
      <c r="M5492" s="4" t="str">
        <f>IF(K5492="Y",VLOOKUP($A5492,SEM_20201201_20210416!$A:$G,4,FALSE),"")</f>
        <v/>
      </c>
      <c r="N5492" s="1" t="str">
        <f>IFERROR(VLOOKUP(A5492,SEM_20201201_20210416!A:F,6,FALSE),"")</f>
        <v/>
      </c>
      <c r="O5492" s="4" t="str">
        <f t="shared" si="429"/>
        <v/>
      </c>
      <c r="P5492" s="4" t="str">
        <f t="shared" si="430"/>
        <v/>
      </c>
    </row>
    <row r="5493" spans="1:16">
      <c r="A5493" s="3" t="s">
        <v>5004</v>
      </c>
      <c r="B5493">
        <v>1</v>
      </c>
      <c r="C5493">
        <v>0</v>
      </c>
      <c r="D5493" s="1">
        <v>0</v>
      </c>
      <c r="E5493" s="2">
        <v>14</v>
      </c>
      <c r="H5493" s="4" t="str">
        <f t="shared" si="426"/>
        <v/>
      </c>
      <c r="I5493" s="4" t="str">
        <f t="shared" si="427"/>
        <v/>
      </c>
      <c r="J5493" s="4" t="str">
        <f t="shared" si="428"/>
        <v/>
      </c>
      <c r="K5493" s="4" t="str">
        <f>IF(ISERROR(MATCH(A5493,SEM_20201201_20210416!A:A,0)),"","Y")</f>
        <v/>
      </c>
      <c r="L5493" s="4" t="str">
        <f>IF(K5493="Y",VLOOKUP($A5493,SEM_20201201_20210416!$A:$G,3,FALSE),"")</f>
        <v/>
      </c>
      <c r="M5493" s="4" t="str">
        <f>IF(K5493="Y",VLOOKUP($A5493,SEM_20201201_20210416!$A:$G,4,FALSE),"")</f>
        <v/>
      </c>
      <c r="N5493" s="1" t="str">
        <f>IFERROR(VLOOKUP(A5493,SEM_20201201_20210416!A:F,6,FALSE),"")</f>
        <v/>
      </c>
      <c r="O5493" s="4" t="str">
        <f t="shared" si="429"/>
        <v/>
      </c>
      <c r="P5493" s="4" t="str">
        <f t="shared" si="430"/>
        <v/>
      </c>
    </row>
    <row r="5494" spans="1:16">
      <c r="A5494" s="3" t="s">
        <v>5187</v>
      </c>
      <c r="B5494">
        <v>1</v>
      </c>
      <c r="C5494">
        <v>0</v>
      </c>
      <c r="D5494" s="1">
        <v>0</v>
      </c>
      <c r="E5494" s="2">
        <v>14</v>
      </c>
      <c r="H5494" s="4" t="str">
        <f t="shared" si="426"/>
        <v/>
      </c>
      <c r="I5494" s="4" t="str">
        <f t="shared" si="427"/>
        <v/>
      </c>
      <c r="J5494" s="4" t="str">
        <f t="shared" si="428"/>
        <v/>
      </c>
      <c r="K5494" s="4" t="str">
        <f>IF(ISERROR(MATCH(A5494,SEM_20201201_20210416!A:A,0)),"","Y")</f>
        <v/>
      </c>
      <c r="L5494" s="4" t="str">
        <f>IF(K5494="Y",VLOOKUP($A5494,SEM_20201201_20210416!$A:$G,3,FALSE),"")</f>
        <v/>
      </c>
      <c r="M5494" s="4" t="str">
        <f>IF(K5494="Y",VLOOKUP($A5494,SEM_20201201_20210416!$A:$G,4,FALSE),"")</f>
        <v/>
      </c>
      <c r="N5494" s="1" t="str">
        <f>IFERROR(VLOOKUP(A5494,SEM_20201201_20210416!A:F,6,FALSE),"")</f>
        <v/>
      </c>
      <c r="O5494" s="4" t="str">
        <f t="shared" si="429"/>
        <v/>
      </c>
      <c r="P5494" s="4" t="str">
        <f t="shared" si="430"/>
        <v/>
      </c>
    </row>
    <row r="5495" spans="1:16">
      <c r="A5495" s="3" t="s">
        <v>5511</v>
      </c>
      <c r="B5495">
        <v>1</v>
      </c>
      <c r="C5495">
        <v>0</v>
      </c>
      <c r="D5495" s="1">
        <v>0</v>
      </c>
      <c r="E5495" s="2">
        <v>14</v>
      </c>
      <c r="H5495" s="4" t="str">
        <f t="shared" si="426"/>
        <v/>
      </c>
      <c r="I5495" s="4" t="str">
        <f t="shared" si="427"/>
        <v/>
      </c>
      <c r="J5495" s="4" t="str">
        <f t="shared" si="428"/>
        <v/>
      </c>
      <c r="K5495" s="4" t="str">
        <f>IF(ISERROR(MATCH(A5495,SEM_20201201_20210416!A:A,0)),"","Y")</f>
        <v/>
      </c>
      <c r="L5495" s="4" t="str">
        <f>IF(K5495="Y",VLOOKUP($A5495,SEM_20201201_20210416!$A:$G,3,FALSE),"")</f>
        <v/>
      </c>
      <c r="M5495" s="4" t="str">
        <f>IF(K5495="Y",VLOOKUP($A5495,SEM_20201201_20210416!$A:$G,4,FALSE),"")</f>
        <v/>
      </c>
      <c r="N5495" s="1" t="str">
        <f>IFERROR(VLOOKUP(A5495,SEM_20201201_20210416!A:F,6,FALSE),"")</f>
        <v/>
      </c>
      <c r="O5495" s="4" t="str">
        <f t="shared" si="429"/>
        <v/>
      </c>
      <c r="P5495" s="4" t="str">
        <f t="shared" si="430"/>
        <v/>
      </c>
    </row>
    <row r="5496" spans="1:16">
      <c r="A5496" s="3" t="s">
        <v>5596</v>
      </c>
      <c r="B5496">
        <v>1</v>
      </c>
      <c r="C5496">
        <v>0</v>
      </c>
      <c r="D5496" s="1">
        <v>0</v>
      </c>
      <c r="E5496" s="2">
        <v>14</v>
      </c>
      <c r="H5496" s="4" t="str">
        <f t="shared" si="426"/>
        <v/>
      </c>
      <c r="I5496" s="4" t="str">
        <f t="shared" si="427"/>
        <v/>
      </c>
      <c r="J5496" s="4" t="str">
        <f t="shared" si="428"/>
        <v/>
      </c>
      <c r="K5496" s="4" t="str">
        <f>IF(ISERROR(MATCH(A5496,SEM_20201201_20210416!A:A,0)),"","Y")</f>
        <v/>
      </c>
      <c r="L5496" s="4" t="str">
        <f>IF(K5496="Y",VLOOKUP($A5496,SEM_20201201_20210416!$A:$G,3,FALSE),"")</f>
        <v/>
      </c>
      <c r="M5496" s="4" t="str">
        <f>IF(K5496="Y",VLOOKUP($A5496,SEM_20201201_20210416!$A:$G,4,FALSE),"")</f>
        <v/>
      </c>
      <c r="N5496" s="1" t="str">
        <f>IFERROR(VLOOKUP(A5496,SEM_20201201_20210416!A:F,6,FALSE),"")</f>
        <v/>
      </c>
      <c r="O5496" s="4" t="str">
        <f t="shared" si="429"/>
        <v/>
      </c>
      <c r="P5496" s="4" t="str">
        <f t="shared" si="430"/>
        <v/>
      </c>
    </row>
    <row r="5497" spans="1:16">
      <c r="A5497" s="3" t="s">
        <v>5666</v>
      </c>
      <c r="B5497">
        <v>1</v>
      </c>
      <c r="C5497">
        <v>0</v>
      </c>
      <c r="D5497" s="1">
        <v>0</v>
      </c>
      <c r="E5497" s="2">
        <v>14</v>
      </c>
      <c r="H5497" s="4" t="str">
        <f t="shared" si="426"/>
        <v/>
      </c>
      <c r="I5497" s="4" t="str">
        <f t="shared" si="427"/>
        <v/>
      </c>
      <c r="J5497" s="4" t="str">
        <f t="shared" si="428"/>
        <v/>
      </c>
      <c r="K5497" s="4" t="str">
        <f>IF(ISERROR(MATCH(A5497,SEM_20201201_20210416!A:A,0)),"","Y")</f>
        <v/>
      </c>
      <c r="L5497" s="4" t="str">
        <f>IF(K5497="Y",VLOOKUP($A5497,SEM_20201201_20210416!$A:$G,3,FALSE),"")</f>
        <v/>
      </c>
      <c r="M5497" s="4" t="str">
        <f>IF(K5497="Y",VLOOKUP($A5497,SEM_20201201_20210416!$A:$G,4,FALSE),"")</f>
        <v/>
      </c>
      <c r="N5497" s="1" t="str">
        <f>IFERROR(VLOOKUP(A5497,SEM_20201201_20210416!A:F,6,FALSE),"")</f>
        <v/>
      </c>
      <c r="O5497" s="4" t="str">
        <f t="shared" si="429"/>
        <v/>
      </c>
      <c r="P5497" s="4" t="str">
        <f t="shared" si="430"/>
        <v/>
      </c>
    </row>
    <row r="5498" spans="1:16">
      <c r="A5498" s="3" t="s">
        <v>6120</v>
      </c>
      <c r="B5498">
        <v>1</v>
      </c>
      <c r="C5498">
        <v>0</v>
      </c>
      <c r="D5498" s="1">
        <v>0</v>
      </c>
      <c r="E5498" s="2">
        <v>14</v>
      </c>
      <c r="H5498" s="4" t="str">
        <f t="shared" si="426"/>
        <v/>
      </c>
      <c r="I5498" s="4" t="str">
        <f t="shared" si="427"/>
        <v/>
      </c>
      <c r="J5498" s="4" t="str">
        <f t="shared" si="428"/>
        <v/>
      </c>
      <c r="K5498" s="4" t="str">
        <f>IF(ISERROR(MATCH(A5498,SEM_20201201_20210416!A:A,0)),"","Y")</f>
        <v/>
      </c>
      <c r="L5498" s="4" t="str">
        <f>IF(K5498="Y",VLOOKUP($A5498,SEM_20201201_20210416!$A:$G,3,FALSE),"")</f>
        <v/>
      </c>
      <c r="M5498" s="4" t="str">
        <f>IF(K5498="Y",VLOOKUP($A5498,SEM_20201201_20210416!$A:$G,4,FALSE),"")</f>
        <v/>
      </c>
      <c r="N5498" s="1" t="str">
        <f>IFERROR(VLOOKUP(A5498,SEM_20201201_20210416!A:F,6,FALSE),"")</f>
        <v/>
      </c>
      <c r="O5498" s="4" t="str">
        <f t="shared" si="429"/>
        <v/>
      </c>
      <c r="P5498" s="4" t="str">
        <f t="shared" si="430"/>
        <v/>
      </c>
    </row>
    <row r="5499" spans="1:16">
      <c r="A5499" s="3" t="s">
        <v>6202</v>
      </c>
      <c r="B5499">
        <v>1</v>
      </c>
      <c r="C5499">
        <v>0</v>
      </c>
      <c r="D5499" s="1">
        <v>0</v>
      </c>
      <c r="E5499" s="2">
        <v>14</v>
      </c>
      <c r="H5499" s="4" t="str">
        <f t="shared" si="426"/>
        <v/>
      </c>
      <c r="I5499" s="4" t="str">
        <f t="shared" si="427"/>
        <v/>
      </c>
      <c r="J5499" s="4" t="str">
        <f t="shared" si="428"/>
        <v/>
      </c>
      <c r="K5499" s="4" t="str">
        <f>IF(ISERROR(MATCH(A5499,SEM_20201201_20210416!A:A,0)),"","Y")</f>
        <v/>
      </c>
      <c r="L5499" s="4" t="str">
        <f>IF(K5499="Y",VLOOKUP($A5499,SEM_20201201_20210416!$A:$G,3,FALSE),"")</f>
        <v/>
      </c>
      <c r="M5499" s="4" t="str">
        <f>IF(K5499="Y",VLOOKUP($A5499,SEM_20201201_20210416!$A:$G,4,FALSE),"")</f>
        <v/>
      </c>
      <c r="N5499" s="1" t="str">
        <f>IFERROR(VLOOKUP(A5499,SEM_20201201_20210416!A:F,6,FALSE),"")</f>
        <v/>
      </c>
      <c r="O5499" s="4" t="str">
        <f t="shared" si="429"/>
        <v/>
      </c>
      <c r="P5499" s="4" t="str">
        <f t="shared" si="430"/>
        <v/>
      </c>
    </row>
    <row r="5500" spans="1:16">
      <c r="A5500" s="3" t="s">
        <v>6523</v>
      </c>
      <c r="B5500">
        <v>1</v>
      </c>
      <c r="C5500">
        <v>0</v>
      </c>
      <c r="D5500" s="1">
        <v>0</v>
      </c>
      <c r="E5500" s="2">
        <v>14</v>
      </c>
      <c r="H5500" s="4" t="str">
        <f t="shared" si="426"/>
        <v/>
      </c>
      <c r="I5500" s="4" t="str">
        <f t="shared" si="427"/>
        <v/>
      </c>
      <c r="J5500" s="4" t="str">
        <f t="shared" si="428"/>
        <v/>
      </c>
      <c r="K5500" s="4" t="str">
        <f>IF(ISERROR(MATCH(A5500,SEM_20201201_20210416!A:A,0)),"","Y")</f>
        <v/>
      </c>
      <c r="L5500" s="4" t="str">
        <f>IF(K5500="Y",VLOOKUP($A5500,SEM_20201201_20210416!$A:$G,3,FALSE),"")</f>
        <v/>
      </c>
      <c r="M5500" s="4" t="str">
        <f>IF(K5500="Y",VLOOKUP($A5500,SEM_20201201_20210416!$A:$G,4,FALSE),"")</f>
        <v/>
      </c>
      <c r="N5500" s="1" t="str">
        <f>IFERROR(VLOOKUP(A5500,SEM_20201201_20210416!A:F,6,FALSE),"")</f>
        <v/>
      </c>
      <c r="O5500" s="4" t="str">
        <f t="shared" si="429"/>
        <v/>
      </c>
      <c r="P5500" s="4" t="str">
        <f t="shared" si="430"/>
        <v/>
      </c>
    </row>
    <row r="5501" spans="1:16">
      <c r="A5501" s="3" t="s">
        <v>6623</v>
      </c>
      <c r="B5501">
        <v>1</v>
      </c>
      <c r="C5501">
        <v>0</v>
      </c>
      <c r="D5501" s="1">
        <v>0</v>
      </c>
      <c r="E5501" s="2">
        <v>14</v>
      </c>
      <c r="H5501" s="4" t="str">
        <f t="shared" si="426"/>
        <v/>
      </c>
      <c r="I5501" s="4" t="str">
        <f t="shared" si="427"/>
        <v/>
      </c>
      <c r="J5501" s="4" t="str">
        <f t="shared" si="428"/>
        <v/>
      </c>
      <c r="K5501" s="4" t="str">
        <f>IF(ISERROR(MATCH(A5501,SEM_20201201_20210416!A:A,0)),"","Y")</f>
        <v/>
      </c>
      <c r="L5501" s="4" t="str">
        <f>IF(K5501="Y",VLOOKUP($A5501,SEM_20201201_20210416!$A:$G,3,FALSE),"")</f>
        <v/>
      </c>
      <c r="M5501" s="4" t="str">
        <f>IF(K5501="Y",VLOOKUP($A5501,SEM_20201201_20210416!$A:$G,4,FALSE),"")</f>
        <v/>
      </c>
      <c r="N5501" s="1" t="str">
        <f>IFERROR(VLOOKUP(A5501,SEM_20201201_20210416!A:F,6,FALSE),"")</f>
        <v/>
      </c>
      <c r="O5501" s="4" t="str">
        <f t="shared" si="429"/>
        <v/>
      </c>
      <c r="P5501" s="4" t="str">
        <f t="shared" si="430"/>
        <v/>
      </c>
    </row>
    <row r="5502" spans="1:16">
      <c r="A5502" s="3" t="s">
        <v>4620</v>
      </c>
      <c r="B5502">
        <v>1</v>
      </c>
      <c r="C5502">
        <v>0</v>
      </c>
      <c r="D5502" s="1">
        <v>0</v>
      </c>
      <c r="E5502" s="2">
        <v>15</v>
      </c>
      <c r="H5502" s="4" t="str">
        <f t="shared" si="426"/>
        <v/>
      </c>
      <c r="I5502" s="4" t="str">
        <f t="shared" si="427"/>
        <v/>
      </c>
      <c r="J5502" s="4" t="str">
        <f t="shared" si="428"/>
        <v/>
      </c>
      <c r="K5502" s="4" t="str">
        <f>IF(ISERROR(MATCH(A5502,SEM_20201201_20210416!A:A,0)),"","Y")</f>
        <v/>
      </c>
      <c r="L5502" s="4" t="str">
        <f>IF(K5502="Y",VLOOKUP($A5502,SEM_20201201_20210416!$A:$G,3,FALSE),"")</f>
        <v/>
      </c>
      <c r="M5502" s="4" t="str">
        <f>IF(K5502="Y",VLOOKUP($A5502,SEM_20201201_20210416!$A:$G,4,FALSE),"")</f>
        <v/>
      </c>
      <c r="N5502" s="1" t="str">
        <f>IFERROR(VLOOKUP(A5502,SEM_20201201_20210416!A:F,6,FALSE),"")</f>
        <v/>
      </c>
      <c r="O5502" s="4" t="str">
        <f t="shared" si="429"/>
        <v/>
      </c>
      <c r="P5502" s="4" t="str">
        <f t="shared" si="430"/>
        <v/>
      </c>
    </row>
    <row r="5503" spans="1:16">
      <c r="A5503" s="3" t="s">
        <v>4729</v>
      </c>
      <c r="B5503">
        <v>1</v>
      </c>
      <c r="C5503">
        <v>0</v>
      </c>
      <c r="D5503" s="1">
        <v>0</v>
      </c>
      <c r="E5503" s="2">
        <v>15</v>
      </c>
      <c r="H5503" s="4" t="str">
        <f t="shared" si="426"/>
        <v/>
      </c>
      <c r="I5503" s="4" t="str">
        <f t="shared" si="427"/>
        <v/>
      </c>
      <c r="J5503" s="4" t="str">
        <f t="shared" si="428"/>
        <v/>
      </c>
      <c r="K5503" s="4" t="str">
        <f>IF(ISERROR(MATCH(A5503,SEM_20201201_20210416!A:A,0)),"","Y")</f>
        <v/>
      </c>
      <c r="L5503" s="4" t="str">
        <f>IF(K5503="Y",VLOOKUP($A5503,SEM_20201201_20210416!$A:$G,3,FALSE),"")</f>
        <v/>
      </c>
      <c r="M5503" s="4" t="str">
        <f>IF(K5503="Y",VLOOKUP($A5503,SEM_20201201_20210416!$A:$G,4,FALSE),"")</f>
        <v/>
      </c>
      <c r="N5503" s="1" t="str">
        <f>IFERROR(VLOOKUP(A5503,SEM_20201201_20210416!A:F,6,FALSE),"")</f>
        <v/>
      </c>
      <c r="O5503" s="4" t="str">
        <f t="shared" si="429"/>
        <v/>
      </c>
      <c r="P5503" s="4" t="str">
        <f t="shared" si="430"/>
        <v/>
      </c>
    </row>
    <row r="5504" spans="1:16">
      <c r="A5504" s="3" t="s">
        <v>5631</v>
      </c>
      <c r="B5504">
        <v>1</v>
      </c>
      <c r="C5504">
        <v>0</v>
      </c>
      <c r="D5504" s="1">
        <v>0</v>
      </c>
      <c r="E5504" s="2">
        <v>15</v>
      </c>
      <c r="H5504" s="4" t="str">
        <f t="shared" si="426"/>
        <v/>
      </c>
      <c r="I5504" s="4" t="str">
        <f t="shared" si="427"/>
        <v/>
      </c>
      <c r="J5504" s="4" t="str">
        <f t="shared" si="428"/>
        <v/>
      </c>
      <c r="K5504" s="4" t="str">
        <f>IF(ISERROR(MATCH(A5504,SEM_20201201_20210416!A:A,0)),"","Y")</f>
        <v/>
      </c>
      <c r="L5504" s="4" t="str">
        <f>IF(K5504="Y",VLOOKUP($A5504,SEM_20201201_20210416!$A:$G,3,FALSE),"")</f>
        <v/>
      </c>
      <c r="M5504" s="4" t="str">
        <f>IF(K5504="Y",VLOOKUP($A5504,SEM_20201201_20210416!$A:$G,4,FALSE),"")</f>
        <v/>
      </c>
      <c r="N5504" s="1" t="str">
        <f>IFERROR(VLOOKUP(A5504,SEM_20201201_20210416!A:F,6,FALSE),"")</f>
        <v/>
      </c>
      <c r="O5504" s="4" t="str">
        <f t="shared" si="429"/>
        <v/>
      </c>
      <c r="P5504" s="4" t="str">
        <f t="shared" si="430"/>
        <v/>
      </c>
    </row>
    <row r="5505" spans="1:16">
      <c r="A5505" s="3" t="s">
        <v>5759</v>
      </c>
      <c r="B5505">
        <v>1</v>
      </c>
      <c r="C5505">
        <v>0</v>
      </c>
      <c r="D5505" s="1">
        <v>0</v>
      </c>
      <c r="E5505" s="2">
        <v>15</v>
      </c>
      <c r="H5505" s="4" t="str">
        <f t="shared" si="426"/>
        <v/>
      </c>
      <c r="I5505" s="4" t="str">
        <f t="shared" si="427"/>
        <v/>
      </c>
      <c r="J5505" s="4" t="str">
        <f t="shared" si="428"/>
        <v/>
      </c>
      <c r="K5505" s="4" t="str">
        <f>IF(ISERROR(MATCH(A5505,SEM_20201201_20210416!A:A,0)),"","Y")</f>
        <v/>
      </c>
      <c r="L5505" s="4" t="str">
        <f>IF(K5505="Y",VLOOKUP($A5505,SEM_20201201_20210416!$A:$G,3,FALSE),"")</f>
        <v/>
      </c>
      <c r="M5505" s="4" t="str">
        <f>IF(K5505="Y",VLOOKUP($A5505,SEM_20201201_20210416!$A:$G,4,FALSE),"")</f>
        <v/>
      </c>
      <c r="N5505" s="1" t="str">
        <f>IFERROR(VLOOKUP(A5505,SEM_20201201_20210416!A:F,6,FALSE),"")</f>
        <v/>
      </c>
      <c r="O5505" s="4" t="str">
        <f t="shared" si="429"/>
        <v/>
      </c>
      <c r="P5505" s="4" t="str">
        <f t="shared" si="430"/>
        <v/>
      </c>
    </row>
    <row r="5506" spans="1:16">
      <c r="A5506" s="3" t="s">
        <v>5972</v>
      </c>
      <c r="B5506">
        <v>1</v>
      </c>
      <c r="C5506">
        <v>0</v>
      </c>
      <c r="D5506" s="1">
        <v>0</v>
      </c>
      <c r="E5506" s="2">
        <v>15</v>
      </c>
      <c r="H5506" s="4" t="str">
        <f t="shared" si="426"/>
        <v/>
      </c>
      <c r="I5506" s="4" t="str">
        <f t="shared" si="427"/>
        <v/>
      </c>
      <c r="J5506" s="4" t="str">
        <f t="shared" si="428"/>
        <v/>
      </c>
      <c r="K5506" s="4" t="str">
        <f>IF(ISERROR(MATCH(A5506,SEM_20201201_20210416!A:A,0)),"","Y")</f>
        <v/>
      </c>
      <c r="L5506" s="4" t="str">
        <f>IF(K5506="Y",VLOOKUP($A5506,SEM_20201201_20210416!$A:$G,3,FALSE),"")</f>
        <v/>
      </c>
      <c r="M5506" s="4" t="str">
        <f>IF(K5506="Y",VLOOKUP($A5506,SEM_20201201_20210416!$A:$G,4,FALSE),"")</f>
        <v/>
      </c>
      <c r="N5506" s="1" t="str">
        <f>IFERROR(VLOOKUP(A5506,SEM_20201201_20210416!A:F,6,FALSE),"")</f>
        <v/>
      </c>
      <c r="O5506" s="4" t="str">
        <f t="shared" si="429"/>
        <v/>
      </c>
      <c r="P5506" s="4" t="str">
        <f t="shared" si="430"/>
        <v/>
      </c>
    </row>
    <row r="5507" spans="1:16">
      <c r="A5507" s="3" t="s">
        <v>6106</v>
      </c>
      <c r="B5507">
        <v>1</v>
      </c>
      <c r="C5507">
        <v>0</v>
      </c>
      <c r="D5507" s="1">
        <v>0</v>
      </c>
      <c r="E5507" s="2">
        <v>15</v>
      </c>
      <c r="H5507" s="4" t="str">
        <f t="shared" ref="H5507:H5570" si="431">IF(AND(E5507&gt;=2,E5507&lt;3),"Y","")</f>
        <v/>
      </c>
      <c r="I5507" s="4" t="str">
        <f t="shared" ref="I5507:I5570" si="432">IF(AND(E5507&gt;=4,E5507&lt;5),"Y","")</f>
        <v/>
      </c>
      <c r="J5507" s="4" t="str">
        <f t="shared" ref="J5507:J5570" si="433">IF(AND(E5507&gt;=6,E5507&lt;7),"Y","")</f>
        <v/>
      </c>
      <c r="K5507" s="4" t="str">
        <f>IF(ISERROR(MATCH(A5507,SEM_20201201_20210416!A:A,0)),"","Y")</f>
        <v/>
      </c>
      <c r="L5507" s="4" t="str">
        <f>IF(K5507="Y",VLOOKUP($A5507,SEM_20201201_20210416!$A:$G,3,FALSE),"")</f>
        <v/>
      </c>
      <c r="M5507" s="4" t="str">
        <f>IF(K5507="Y",VLOOKUP($A5507,SEM_20201201_20210416!$A:$G,4,FALSE),"")</f>
        <v/>
      </c>
      <c r="N5507" s="1" t="str">
        <f>IFERROR(VLOOKUP(A5507,SEM_20201201_20210416!A:F,6,FALSE),"")</f>
        <v/>
      </c>
      <c r="O5507" s="4" t="str">
        <f t="shared" ref="O5507:O5570" si="434">IF(AND(K5507="Y",M5507&gt;C5507),"Y","")</f>
        <v/>
      </c>
      <c r="P5507" s="4" t="str">
        <f t="shared" ref="P5507:P5570" si="435">IF(AND(G5507&lt;&gt;"N",E5507&gt;$V$1,D5507&lt;$V$2,B5507&gt;=$V$3),"Y","")</f>
        <v/>
      </c>
    </row>
    <row r="5508" spans="1:16">
      <c r="A5508" s="3" t="s">
        <v>6166</v>
      </c>
      <c r="B5508">
        <v>1</v>
      </c>
      <c r="C5508">
        <v>0</v>
      </c>
      <c r="D5508" s="1">
        <v>0</v>
      </c>
      <c r="E5508" s="2">
        <v>15</v>
      </c>
      <c r="H5508" s="4" t="str">
        <f t="shared" si="431"/>
        <v/>
      </c>
      <c r="I5508" s="4" t="str">
        <f t="shared" si="432"/>
        <v/>
      </c>
      <c r="J5508" s="4" t="str">
        <f t="shared" si="433"/>
        <v/>
      </c>
      <c r="K5508" s="4" t="str">
        <f>IF(ISERROR(MATCH(A5508,SEM_20201201_20210416!A:A,0)),"","Y")</f>
        <v/>
      </c>
      <c r="L5508" s="4" t="str">
        <f>IF(K5508="Y",VLOOKUP($A5508,SEM_20201201_20210416!$A:$G,3,FALSE),"")</f>
        <v/>
      </c>
      <c r="M5508" s="4" t="str">
        <f>IF(K5508="Y",VLOOKUP($A5508,SEM_20201201_20210416!$A:$G,4,FALSE),"")</f>
        <v/>
      </c>
      <c r="N5508" s="1" t="str">
        <f>IFERROR(VLOOKUP(A5508,SEM_20201201_20210416!A:F,6,FALSE),"")</f>
        <v/>
      </c>
      <c r="O5508" s="4" t="str">
        <f t="shared" si="434"/>
        <v/>
      </c>
      <c r="P5508" s="4" t="str">
        <f t="shared" si="435"/>
        <v/>
      </c>
    </row>
    <row r="5509" spans="1:16">
      <c r="A5509" s="3" t="s">
        <v>4574</v>
      </c>
      <c r="B5509">
        <v>1</v>
      </c>
      <c r="C5509">
        <v>0</v>
      </c>
      <c r="D5509" s="1">
        <v>0</v>
      </c>
      <c r="E5509" s="2">
        <v>16</v>
      </c>
      <c r="H5509" s="4" t="str">
        <f t="shared" si="431"/>
        <v/>
      </c>
      <c r="I5509" s="4" t="str">
        <f t="shared" si="432"/>
        <v/>
      </c>
      <c r="J5509" s="4" t="str">
        <f t="shared" si="433"/>
        <v/>
      </c>
      <c r="K5509" s="4" t="str">
        <f>IF(ISERROR(MATCH(A5509,SEM_20201201_20210416!A:A,0)),"","Y")</f>
        <v/>
      </c>
      <c r="L5509" s="4" t="str">
        <f>IF(K5509="Y",VLOOKUP($A5509,SEM_20201201_20210416!$A:$G,3,FALSE),"")</f>
        <v/>
      </c>
      <c r="M5509" s="4" t="str">
        <f>IF(K5509="Y",VLOOKUP($A5509,SEM_20201201_20210416!$A:$G,4,FALSE),"")</f>
        <v/>
      </c>
      <c r="N5509" s="1" t="str">
        <f>IFERROR(VLOOKUP(A5509,SEM_20201201_20210416!A:F,6,FALSE),"")</f>
        <v/>
      </c>
      <c r="O5509" s="4" t="str">
        <f t="shared" si="434"/>
        <v/>
      </c>
      <c r="P5509" s="4" t="str">
        <f t="shared" si="435"/>
        <v/>
      </c>
    </row>
    <row r="5510" spans="1:16">
      <c r="A5510" s="3" t="s">
        <v>4695</v>
      </c>
      <c r="B5510">
        <v>1</v>
      </c>
      <c r="C5510">
        <v>0</v>
      </c>
      <c r="D5510" s="1">
        <v>0</v>
      </c>
      <c r="E5510" s="2">
        <v>16</v>
      </c>
      <c r="H5510" s="4" t="str">
        <f t="shared" si="431"/>
        <v/>
      </c>
      <c r="I5510" s="4" t="str">
        <f t="shared" si="432"/>
        <v/>
      </c>
      <c r="J5510" s="4" t="str">
        <f t="shared" si="433"/>
        <v/>
      </c>
      <c r="K5510" s="4" t="str">
        <f>IF(ISERROR(MATCH(A5510,SEM_20201201_20210416!A:A,0)),"","Y")</f>
        <v/>
      </c>
      <c r="L5510" s="4" t="str">
        <f>IF(K5510="Y",VLOOKUP($A5510,SEM_20201201_20210416!$A:$G,3,FALSE),"")</f>
        <v/>
      </c>
      <c r="M5510" s="4" t="str">
        <f>IF(K5510="Y",VLOOKUP($A5510,SEM_20201201_20210416!$A:$G,4,FALSE),"")</f>
        <v/>
      </c>
      <c r="N5510" s="1" t="str">
        <f>IFERROR(VLOOKUP(A5510,SEM_20201201_20210416!A:F,6,FALSE),"")</f>
        <v/>
      </c>
      <c r="O5510" s="4" t="str">
        <f t="shared" si="434"/>
        <v/>
      </c>
      <c r="P5510" s="4" t="str">
        <f t="shared" si="435"/>
        <v/>
      </c>
    </row>
    <row r="5511" spans="1:16">
      <c r="A5511" s="3" t="s">
        <v>4810</v>
      </c>
      <c r="B5511">
        <v>1</v>
      </c>
      <c r="C5511">
        <v>0</v>
      </c>
      <c r="D5511" s="1">
        <v>0</v>
      </c>
      <c r="E5511" s="2">
        <v>16</v>
      </c>
      <c r="H5511" s="4" t="str">
        <f t="shared" si="431"/>
        <v/>
      </c>
      <c r="I5511" s="4" t="str">
        <f t="shared" si="432"/>
        <v/>
      </c>
      <c r="J5511" s="4" t="str">
        <f t="shared" si="433"/>
        <v/>
      </c>
      <c r="K5511" s="4" t="str">
        <f>IF(ISERROR(MATCH(A5511,SEM_20201201_20210416!A:A,0)),"","Y")</f>
        <v/>
      </c>
      <c r="L5511" s="4" t="str">
        <f>IF(K5511="Y",VLOOKUP($A5511,SEM_20201201_20210416!$A:$G,3,FALSE),"")</f>
        <v/>
      </c>
      <c r="M5511" s="4" t="str">
        <f>IF(K5511="Y",VLOOKUP($A5511,SEM_20201201_20210416!$A:$G,4,FALSE),"")</f>
        <v/>
      </c>
      <c r="N5511" s="1" t="str">
        <f>IFERROR(VLOOKUP(A5511,SEM_20201201_20210416!A:F,6,FALSE),"")</f>
        <v/>
      </c>
      <c r="O5511" s="4" t="str">
        <f t="shared" si="434"/>
        <v/>
      </c>
      <c r="P5511" s="4" t="str">
        <f t="shared" si="435"/>
        <v/>
      </c>
    </row>
    <row r="5512" spans="1:16">
      <c r="A5512" s="3" t="s">
        <v>4923</v>
      </c>
      <c r="B5512">
        <v>1</v>
      </c>
      <c r="C5512">
        <v>0</v>
      </c>
      <c r="D5512" s="1">
        <v>0</v>
      </c>
      <c r="E5512" s="2">
        <v>16</v>
      </c>
      <c r="H5512" s="4" t="str">
        <f t="shared" si="431"/>
        <v/>
      </c>
      <c r="I5512" s="4" t="str">
        <f t="shared" si="432"/>
        <v/>
      </c>
      <c r="J5512" s="4" t="str">
        <f t="shared" si="433"/>
        <v/>
      </c>
      <c r="K5512" s="4" t="str">
        <f>IF(ISERROR(MATCH(A5512,SEM_20201201_20210416!A:A,0)),"","Y")</f>
        <v/>
      </c>
      <c r="L5512" s="4" t="str">
        <f>IF(K5512="Y",VLOOKUP($A5512,SEM_20201201_20210416!$A:$G,3,FALSE),"")</f>
        <v/>
      </c>
      <c r="M5512" s="4" t="str">
        <f>IF(K5512="Y",VLOOKUP($A5512,SEM_20201201_20210416!$A:$G,4,FALSE),"")</f>
        <v/>
      </c>
      <c r="N5512" s="1" t="str">
        <f>IFERROR(VLOOKUP(A5512,SEM_20201201_20210416!A:F,6,FALSE),"")</f>
        <v/>
      </c>
      <c r="O5512" s="4" t="str">
        <f t="shared" si="434"/>
        <v/>
      </c>
      <c r="P5512" s="4" t="str">
        <f t="shared" si="435"/>
        <v/>
      </c>
    </row>
    <row r="5513" spans="1:16">
      <c r="A5513" s="3" t="s">
        <v>5181</v>
      </c>
      <c r="B5513">
        <v>1</v>
      </c>
      <c r="C5513">
        <v>0</v>
      </c>
      <c r="D5513" s="1">
        <v>0</v>
      </c>
      <c r="E5513" s="2">
        <v>16</v>
      </c>
      <c r="H5513" s="4" t="str">
        <f t="shared" si="431"/>
        <v/>
      </c>
      <c r="I5513" s="4" t="str">
        <f t="shared" si="432"/>
        <v/>
      </c>
      <c r="J5513" s="4" t="str">
        <f t="shared" si="433"/>
        <v/>
      </c>
      <c r="K5513" s="4" t="str">
        <f>IF(ISERROR(MATCH(A5513,SEM_20201201_20210416!A:A,0)),"","Y")</f>
        <v/>
      </c>
      <c r="L5513" s="4" t="str">
        <f>IF(K5513="Y",VLOOKUP($A5513,SEM_20201201_20210416!$A:$G,3,FALSE),"")</f>
        <v/>
      </c>
      <c r="M5513" s="4" t="str">
        <f>IF(K5513="Y",VLOOKUP($A5513,SEM_20201201_20210416!$A:$G,4,FALSE),"")</f>
        <v/>
      </c>
      <c r="N5513" s="1" t="str">
        <f>IFERROR(VLOOKUP(A5513,SEM_20201201_20210416!A:F,6,FALSE),"")</f>
        <v/>
      </c>
      <c r="O5513" s="4" t="str">
        <f t="shared" si="434"/>
        <v/>
      </c>
      <c r="P5513" s="4" t="str">
        <f t="shared" si="435"/>
        <v/>
      </c>
    </row>
    <row r="5514" spans="1:16">
      <c r="A5514" s="3" t="s">
        <v>5281</v>
      </c>
      <c r="B5514">
        <v>1</v>
      </c>
      <c r="C5514">
        <v>0</v>
      </c>
      <c r="D5514" s="1">
        <v>0</v>
      </c>
      <c r="E5514" s="2">
        <v>16</v>
      </c>
      <c r="H5514" s="4" t="str">
        <f t="shared" si="431"/>
        <v/>
      </c>
      <c r="I5514" s="4" t="str">
        <f t="shared" si="432"/>
        <v/>
      </c>
      <c r="J5514" s="4" t="str">
        <f t="shared" si="433"/>
        <v/>
      </c>
      <c r="K5514" s="4" t="str">
        <f>IF(ISERROR(MATCH(A5514,SEM_20201201_20210416!A:A,0)),"","Y")</f>
        <v/>
      </c>
      <c r="L5514" s="4" t="str">
        <f>IF(K5514="Y",VLOOKUP($A5514,SEM_20201201_20210416!$A:$G,3,FALSE),"")</f>
        <v/>
      </c>
      <c r="M5514" s="4" t="str">
        <f>IF(K5514="Y",VLOOKUP($A5514,SEM_20201201_20210416!$A:$G,4,FALSE),"")</f>
        <v/>
      </c>
      <c r="N5514" s="1" t="str">
        <f>IFERROR(VLOOKUP(A5514,SEM_20201201_20210416!A:F,6,FALSE),"")</f>
        <v/>
      </c>
      <c r="O5514" s="4" t="str">
        <f t="shared" si="434"/>
        <v/>
      </c>
      <c r="P5514" s="4" t="str">
        <f t="shared" si="435"/>
        <v/>
      </c>
    </row>
    <row r="5515" spans="1:16">
      <c r="A5515" s="3" t="s">
        <v>5407</v>
      </c>
      <c r="B5515">
        <v>1</v>
      </c>
      <c r="C5515">
        <v>0</v>
      </c>
      <c r="D5515" s="1">
        <v>0</v>
      </c>
      <c r="E5515" s="2">
        <v>16</v>
      </c>
      <c r="H5515" s="4" t="str">
        <f t="shared" si="431"/>
        <v/>
      </c>
      <c r="I5515" s="4" t="str">
        <f t="shared" si="432"/>
        <v/>
      </c>
      <c r="J5515" s="4" t="str">
        <f t="shared" si="433"/>
        <v/>
      </c>
      <c r="K5515" s="4" t="str">
        <f>IF(ISERROR(MATCH(A5515,SEM_20201201_20210416!A:A,0)),"","Y")</f>
        <v/>
      </c>
      <c r="L5515" s="4" t="str">
        <f>IF(K5515="Y",VLOOKUP($A5515,SEM_20201201_20210416!$A:$G,3,FALSE),"")</f>
        <v/>
      </c>
      <c r="M5515" s="4" t="str">
        <f>IF(K5515="Y",VLOOKUP($A5515,SEM_20201201_20210416!$A:$G,4,FALSE),"")</f>
        <v/>
      </c>
      <c r="N5515" s="1" t="str">
        <f>IFERROR(VLOOKUP(A5515,SEM_20201201_20210416!A:F,6,FALSE),"")</f>
        <v/>
      </c>
      <c r="O5515" s="4" t="str">
        <f t="shared" si="434"/>
        <v/>
      </c>
      <c r="P5515" s="4" t="str">
        <f t="shared" si="435"/>
        <v/>
      </c>
    </row>
    <row r="5516" spans="1:16">
      <c r="A5516" s="3" t="s">
        <v>5747</v>
      </c>
      <c r="B5516">
        <v>1</v>
      </c>
      <c r="C5516">
        <v>0</v>
      </c>
      <c r="D5516" s="1">
        <v>0</v>
      </c>
      <c r="E5516" s="2">
        <v>16</v>
      </c>
      <c r="H5516" s="4" t="str">
        <f t="shared" si="431"/>
        <v/>
      </c>
      <c r="I5516" s="4" t="str">
        <f t="shared" si="432"/>
        <v/>
      </c>
      <c r="J5516" s="4" t="str">
        <f t="shared" si="433"/>
        <v/>
      </c>
      <c r="K5516" s="4" t="str">
        <f>IF(ISERROR(MATCH(A5516,SEM_20201201_20210416!A:A,0)),"","Y")</f>
        <v/>
      </c>
      <c r="L5516" s="4" t="str">
        <f>IF(K5516="Y",VLOOKUP($A5516,SEM_20201201_20210416!$A:$G,3,FALSE),"")</f>
        <v/>
      </c>
      <c r="M5516" s="4" t="str">
        <f>IF(K5516="Y",VLOOKUP($A5516,SEM_20201201_20210416!$A:$G,4,FALSE),"")</f>
        <v/>
      </c>
      <c r="N5516" s="1" t="str">
        <f>IFERROR(VLOOKUP(A5516,SEM_20201201_20210416!A:F,6,FALSE),"")</f>
        <v/>
      </c>
      <c r="O5516" s="4" t="str">
        <f t="shared" si="434"/>
        <v/>
      </c>
      <c r="P5516" s="4" t="str">
        <f t="shared" si="435"/>
        <v/>
      </c>
    </row>
    <row r="5517" spans="1:16">
      <c r="A5517" s="3" t="s">
        <v>6104</v>
      </c>
      <c r="B5517">
        <v>1</v>
      </c>
      <c r="C5517">
        <v>0</v>
      </c>
      <c r="D5517" s="1">
        <v>0</v>
      </c>
      <c r="E5517" s="2">
        <v>16</v>
      </c>
      <c r="H5517" s="4" t="str">
        <f t="shared" si="431"/>
        <v/>
      </c>
      <c r="I5517" s="4" t="str">
        <f t="shared" si="432"/>
        <v/>
      </c>
      <c r="J5517" s="4" t="str">
        <f t="shared" si="433"/>
        <v/>
      </c>
      <c r="K5517" s="4" t="str">
        <f>IF(ISERROR(MATCH(A5517,SEM_20201201_20210416!A:A,0)),"","Y")</f>
        <v/>
      </c>
      <c r="L5517" s="4" t="str">
        <f>IF(K5517="Y",VLOOKUP($A5517,SEM_20201201_20210416!$A:$G,3,FALSE),"")</f>
        <v/>
      </c>
      <c r="M5517" s="4" t="str">
        <f>IF(K5517="Y",VLOOKUP($A5517,SEM_20201201_20210416!$A:$G,4,FALSE),"")</f>
        <v/>
      </c>
      <c r="N5517" s="1" t="str">
        <f>IFERROR(VLOOKUP(A5517,SEM_20201201_20210416!A:F,6,FALSE),"")</f>
        <v/>
      </c>
      <c r="O5517" s="4" t="str">
        <f t="shared" si="434"/>
        <v/>
      </c>
      <c r="P5517" s="4" t="str">
        <f t="shared" si="435"/>
        <v/>
      </c>
    </row>
    <row r="5518" spans="1:16">
      <c r="A5518" s="3" t="s">
        <v>6204</v>
      </c>
      <c r="B5518">
        <v>1</v>
      </c>
      <c r="C5518">
        <v>0</v>
      </c>
      <c r="D5518" s="1">
        <v>0</v>
      </c>
      <c r="E5518" s="2">
        <v>16</v>
      </c>
      <c r="H5518" s="4" t="str">
        <f t="shared" si="431"/>
        <v/>
      </c>
      <c r="I5518" s="4" t="str">
        <f t="shared" si="432"/>
        <v/>
      </c>
      <c r="J5518" s="4" t="str">
        <f t="shared" si="433"/>
        <v/>
      </c>
      <c r="K5518" s="4" t="str">
        <f>IF(ISERROR(MATCH(A5518,SEM_20201201_20210416!A:A,0)),"","Y")</f>
        <v/>
      </c>
      <c r="L5518" s="4" t="str">
        <f>IF(K5518="Y",VLOOKUP($A5518,SEM_20201201_20210416!$A:$G,3,FALSE),"")</f>
        <v/>
      </c>
      <c r="M5518" s="4" t="str">
        <f>IF(K5518="Y",VLOOKUP($A5518,SEM_20201201_20210416!$A:$G,4,FALSE),"")</f>
        <v/>
      </c>
      <c r="N5518" s="1" t="str">
        <f>IFERROR(VLOOKUP(A5518,SEM_20201201_20210416!A:F,6,FALSE),"")</f>
        <v/>
      </c>
      <c r="O5518" s="4" t="str">
        <f t="shared" si="434"/>
        <v/>
      </c>
      <c r="P5518" s="4" t="str">
        <f t="shared" si="435"/>
        <v/>
      </c>
    </row>
    <row r="5519" spans="1:16">
      <c r="A5519" s="3" t="s">
        <v>6596</v>
      </c>
      <c r="B5519">
        <v>1</v>
      </c>
      <c r="C5519">
        <v>0</v>
      </c>
      <c r="D5519" s="1">
        <v>0</v>
      </c>
      <c r="E5519" s="2">
        <v>16</v>
      </c>
      <c r="H5519" s="4" t="str">
        <f t="shared" si="431"/>
        <v/>
      </c>
      <c r="I5519" s="4" t="str">
        <f t="shared" si="432"/>
        <v/>
      </c>
      <c r="J5519" s="4" t="str">
        <f t="shared" si="433"/>
        <v/>
      </c>
      <c r="K5519" s="4" t="str">
        <f>IF(ISERROR(MATCH(A5519,SEM_20201201_20210416!A:A,0)),"","Y")</f>
        <v/>
      </c>
      <c r="L5519" s="4" t="str">
        <f>IF(K5519="Y",VLOOKUP($A5519,SEM_20201201_20210416!$A:$G,3,FALSE),"")</f>
        <v/>
      </c>
      <c r="M5519" s="4" t="str">
        <f>IF(K5519="Y",VLOOKUP($A5519,SEM_20201201_20210416!$A:$G,4,FALSE),"")</f>
        <v/>
      </c>
      <c r="N5519" s="1" t="str">
        <f>IFERROR(VLOOKUP(A5519,SEM_20201201_20210416!A:F,6,FALSE),"")</f>
        <v/>
      </c>
      <c r="O5519" s="4" t="str">
        <f t="shared" si="434"/>
        <v/>
      </c>
      <c r="P5519" s="4" t="str">
        <f t="shared" si="435"/>
        <v/>
      </c>
    </row>
    <row r="5520" spans="1:16">
      <c r="A5520" s="3" t="s">
        <v>4863</v>
      </c>
      <c r="B5520">
        <v>1</v>
      </c>
      <c r="C5520">
        <v>0</v>
      </c>
      <c r="D5520" s="1">
        <v>0</v>
      </c>
      <c r="E5520" s="2">
        <v>17</v>
      </c>
      <c r="H5520" s="4" t="str">
        <f t="shared" si="431"/>
        <v/>
      </c>
      <c r="I5520" s="4" t="str">
        <f t="shared" si="432"/>
        <v/>
      </c>
      <c r="J5520" s="4" t="str">
        <f t="shared" si="433"/>
        <v/>
      </c>
      <c r="K5520" s="4" t="str">
        <f>IF(ISERROR(MATCH(A5520,SEM_20201201_20210416!A:A,0)),"","Y")</f>
        <v/>
      </c>
      <c r="L5520" s="4" t="str">
        <f>IF(K5520="Y",VLOOKUP($A5520,SEM_20201201_20210416!$A:$G,3,FALSE),"")</f>
        <v/>
      </c>
      <c r="M5520" s="4" t="str">
        <f>IF(K5520="Y",VLOOKUP($A5520,SEM_20201201_20210416!$A:$G,4,FALSE),"")</f>
        <v/>
      </c>
      <c r="N5520" s="1" t="str">
        <f>IFERROR(VLOOKUP(A5520,SEM_20201201_20210416!A:F,6,FALSE),"")</f>
        <v/>
      </c>
      <c r="O5520" s="4" t="str">
        <f t="shared" si="434"/>
        <v/>
      </c>
      <c r="P5520" s="4" t="str">
        <f t="shared" si="435"/>
        <v/>
      </c>
    </row>
    <row r="5521" spans="1:16">
      <c r="A5521" s="3" t="s">
        <v>5240</v>
      </c>
      <c r="B5521">
        <v>1</v>
      </c>
      <c r="C5521">
        <v>0</v>
      </c>
      <c r="D5521" s="1">
        <v>0</v>
      </c>
      <c r="E5521" s="2">
        <v>17</v>
      </c>
      <c r="H5521" s="4" t="str">
        <f t="shared" si="431"/>
        <v/>
      </c>
      <c r="I5521" s="4" t="str">
        <f t="shared" si="432"/>
        <v/>
      </c>
      <c r="J5521" s="4" t="str">
        <f t="shared" si="433"/>
        <v/>
      </c>
      <c r="K5521" s="4" t="str">
        <f>IF(ISERROR(MATCH(A5521,SEM_20201201_20210416!A:A,0)),"","Y")</f>
        <v/>
      </c>
      <c r="L5521" s="4" t="str">
        <f>IF(K5521="Y",VLOOKUP($A5521,SEM_20201201_20210416!$A:$G,3,FALSE),"")</f>
        <v/>
      </c>
      <c r="M5521" s="4" t="str">
        <f>IF(K5521="Y",VLOOKUP($A5521,SEM_20201201_20210416!$A:$G,4,FALSE),"")</f>
        <v/>
      </c>
      <c r="N5521" s="1" t="str">
        <f>IFERROR(VLOOKUP(A5521,SEM_20201201_20210416!A:F,6,FALSE),"")</f>
        <v/>
      </c>
      <c r="O5521" s="4" t="str">
        <f t="shared" si="434"/>
        <v/>
      </c>
      <c r="P5521" s="4" t="str">
        <f t="shared" si="435"/>
        <v/>
      </c>
    </row>
    <row r="5522" spans="1:16">
      <c r="A5522" s="3" t="s">
        <v>5249</v>
      </c>
      <c r="B5522">
        <v>1</v>
      </c>
      <c r="C5522">
        <v>0</v>
      </c>
      <c r="D5522" s="1">
        <v>0</v>
      </c>
      <c r="E5522" s="2">
        <v>17</v>
      </c>
      <c r="H5522" s="4" t="str">
        <f t="shared" si="431"/>
        <v/>
      </c>
      <c r="I5522" s="4" t="str">
        <f t="shared" si="432"/>
        <v/>
      </c>
      <c r="J5522" s="4" t="str">
        <f t="shared" si="433"/>
        <v/>
      </c>
      <c r="K5522" s="4" t="str">
        <f>IF(ISERROR(MATCH(A5522,SEM_20201201_20210416!A:A,0)),"","Y")</f>
        <v/>
      </c>
      <c r="L5522" s="4" t="str">
        <f>IF(K5522="Y",VLOOKUP($A5522,SEM_20201201_20210416!$A:$G,3,FALSE),"")</f>
        <v/>
      </c>
      <c r="M5522" s="4" t="str">
        <f>IF(K5522="Y",VLOOKUP($A5522,SEM_20201201_20210416!$A:$G,4,FALSE),"")</f>
        <v/>
      </c>
      <c r="N5522" s="1" t="str">
        <f>IFERROR(VLOOKUP(A5522,SEM_20201201_20210416!A:F,6,FALSE),"")</f>
        <v/>
      </c>
      <c r="O5522" s="4" t="str">
        <f t="shared" si="434"/>
        <v/>
      </c>
      <c r="P5522" s="4" t="str">
        <f t="shared" si="435"/>
        <v/>
      </c>
    </row>
    <row r="5523" spans="1:16">
      <c r="A5523" s="3" t="s">
        <v>5843</v>
      </c>
      <c r="B5523">
        <v>1</v>
      </c>
      <c r="C5523">
        <v>0</v>
      </c>
      <c r="D5523" s="1">
        <v>0</v>
      </c>
      <c r="E5523" s="2">
        <v>17</v>
      </c>
      <c r="H5523" s="4" t="str">
        <f t="shared" si="431"/>
        <v/>
      </c>
      <c r="I5523" s="4" t="str">
        <f t="shared" si="432"/>
        <v/>
      </c>
      <c r="J5523" s="4" t="str">
        <f t="shared" si="433"/>
        <v/>
      </c>
      <c r="K5523" s="4" t="str">
        <f>IF(ISERROR(MATCH(A5523,SEM_20201201_20210416!A:A,0)),"","Y")</f>
        <v/>
      </c>
      <c r="L5523" s="4" t="str">
        <f>IF(K5523="Y",VLOOKUP($A5523,SEM_20201201_20210416!$A:$G,3,FALSE),"")</f>
        <v/>
      </c>
      <c r="M5523" s="4" t="str">
        <f>IF(K5523="Y",VLOOKUP($A5523,SEM_20201201_20210416!$A:$G,4,FALSE),"")</f>
        <v/>
      </c>
      <c r="N5523" s="1" t="str">
        <f>IFERROR(VLOOKUP(A5523,SEM_20201201_20210416!A:F,6,FALSE),"")</f>
        <v/>
      </c>
      <c r="O5523" s="4" t="str">
        <f t="shared" si="434"/>
        <v/>
      </c>
      <c r="P5523" s="4" t="str">
        <f t="shared" si="435"/>
        <v/>
      </c>
    </row>
    <row r="5524" spans="1:16">
      <c r="A5524" s="3" t="s">
        <v>6127</v>
      </c>
      <c r="B5524">
        <v>1</v>
      </c>
      <c r="C5524">
        <v>0</v>
      </c>
      <c r="D5524" s="1">
        <v>0</v>
      </c>
      <c r="E5524" s="2">
        <v>17</v>
      </c>
      <c r="H5524" s="4" t="str">
        <f t="shared" si="431"/>
        <v/>
      </c>
      <c r="I5524" s="4" t="str">
        <f t="shared" si="432"/>
        <v/>
      </c>
      <c r="J5524" s="4" t="str">
        <f t="shared" si="433"/>
        <v/>
      </c>
      <c r="K5524" s="4" t="str">
        <f>IF(ISERROR(MATCH(A5524,SEM_20201201_20210416!A:A,0)),"","Y")</f>
        <v/>
      </c>
      <c r="L5524" s="4" t="str">
        <f>IF(K5524="Y",VLOOKUP($A5524,SEM_20201201_20210416!$A:$G,3,FALSE),"")</f>
        <v/>
      </c>
      <c r="M5524" s="4" t="str">
        <f>IF(K5524="Y",VLOOKUP($A5524,SEM_20201201_20210416!$A:$G,4,FALSE),"")</f>
        <v/>
      </c>
      <c r="N5524" s="1" t="str">
        <f>IFERROR(VLOOKUP(A5524,SEM_20201201_20210416!A:F,6,FALSE),"")</f>
        <v/>
      </c>
      <c r="O5524" s="4" t="str">
        <f t="shared" si="434"/>
        <v/>
      </c>
      <c r="P5524" s="4" t="str">
        <f t="shared" si="435"/>
        <v/>
      </c>
    </row>
    <row r="5525" spans="1:16">
      <c r="A5525" s="3" t="s">
        <v>6186</v>
      </c>
      <c r="B5525">
        <v>1</v>
      </c>
      <c r="C5525">
        <v>0</v>
      </c>
      <c r="D5525" s="1">
        <v>0</v>
      </c>
      <c r="E5525" s="2">
        <v>17</v>
      </c>
      <c r="H5525" s="4" t="str">
        <f t="shared" si="431"/>
        <v/>
      </c>
      <c r="I5525" s="4" t="str">
        <f t="shared" si="432"/>
        <v/>
      </c>
      <c r="J5525" s="4" t="str">
        <f t="shared" si="433"/>
        <v/>
      </c>
      <c r="K5525" s="4" t="str">
        <f>IF(ISERROR(MATCH(A5525,SEM_20201201_20210416!A:A,0)),"","Y")</f>
        <v/>
      </c>
      <c r="L5525" s="4" t="str">
        <f>IF(K5525="Y",VLOOKUP($A5525,SEM_20201201_20210416!$A:$G,3,FALSE),"")</f>
        <v/>
      </c>
      <c r="M5525" s="4" t="str">
        <f>IF(K5525="Y",VLOOKUP($A5525,SEM_20201201_20210416!$A:$G,4,FALSE),"")</f>
        <v/>
      </c>
      <c r="N5525" s="1" t="str">
        <f>IFERROR(VLOOKUP(A5525,SEM_20201201_20210416!A:F,6,FALSE),"")</f>
        <v/>
      </c>
      <c r="O5525" s="4" t="str">
        <f t="shared" si="434"/>
        <v/>
      </c>
      <c r="P5525" s="4" t="str">
        <f t="shared" si="435"/>
        <v/>
      </c>
    </row>
    <row r="5526" spans="1:16">
      <c r="A5526" s="3" t="s">
        <v>6340</v>
      </c>
      <c r="B5526">
        <v>1</v>
      </c>
      <c r="C5526">
        <v>0</v>
      </c>
      <c r="D5526" s="1">
        <v>0</v>
      </c>
      <c r="E5526" s="2">
        <v>17</v>
      </c>
      <c r="H5526" s="4" t="str">
        <f t="shared" si="431"/>
        <v/>
      </c>
      <c r="I5526" s="4" t="str">
        <f t="shared" si="432"/>
        <v/>
      </c>
      <c r="J5526" s="4" t="str">
        <f t="shared" si="433"/>
        <v/>
      </c>
      <c r="K5526" s="4" t="str">
        <f>IF(ISERROR(MATCH(A5526,SEM_20201201_20210416!A:A,0)),"","Y")</f>
        <v/>
      </c>
      <c r="L5526" s="4" t="str">
        <f>IF(K5526="Y",VLOOKUP($A5526,SEM_20201201_20210416!$A:$G,3,FALSE),"")</f>
        <v/>
      </c>
      <c r="M5526" s="4" t="str">
        <f>IF(K5526="Y",VLOOKUP($A5526,SEM_20201201_20210416!$A:$G,4,FALSE),"")</f>
        <v/>
      </c>
      <c r="N5526" s="1" t="str">
        <f>IFERROR(VLOOKUP(A5526,SEM_20201201_20210416!A:F,6,FALSE),"")</f>
        <v/>
      </c>
      <c r="O5526" s="4" t="str">
        <f t="shared" si="434"/>
        <v/>
      </c>
      <c r="P5526" s="4" t="str">
        <f t="shared" si="435"/>
        <v/>
      </c>
    </row>
    <row r="5527" spans="1:16">
      <c r="A5527" s="3" t="s">
        <v>6477</v>
      </c>
      <c r="B5527">
        <v>1</v>
      </c>
      <c r="C5527">
        <v>0</v>
      </c>
      <c r="D5527" s="1">
        <v>0</v>
      </c>
      <c r="E5527" s="2">
        <v>17</v>
      </c>
      <c r="H5527" s="4" t="str">
        <f t="shared" si="431"/>
        <v/>
      </c>
      <c r="I5527" s="4" t="str">
        <f t="shared" si="432"/>
        <v/>
      </c>
      <c r="J5527" s="4" t="str">
        <f t="shared" si="433"/>
        <v/>
      </c>
      <c r="K5527" s="4" t="str">
        <f>IF(ISERROR(MATCH(A5527,SEM_20201201_20210416!A:A,0)),"","Y")</f>
        <v/>
      </c>
      <c r="L5527" s="4" t="str">
        <f>IF(K5527="Y",VLOOKUP($A5527,SEM_20201201_20210416!$A:$G,3,FALSE),"")</f>
        <v/>
      </c>
      <c r="M5527" s="4" t="str">
        <f>IF(K5527="Y",VLOOKUP($A5527,SEM_20201201_20210416!$A:$G,4,FALSE),"")</f>
        <v/>
      </c>
      <c r="N5527" s="1" t="str">
        <f>IFERROR(VLOOKUP(A5527,SEM_20201201_20210416!A:F,6,FALSE),"")</f>
        <v/>
      </c>
      <c r="O5527" s="4" t="str">
        <f t="shared" si="434"/>
        <v/>
      </c>
      <c r="P5527" s="4" t="str">
        <f t="shared" si="435"/>
        <v/>
      </c>
    </row>
    <row r="5528" spans="1:16">
      <c r="A5528" s="3" t="s">
        <v>6488</v>
      </c>
      <c r="B5528">
        <v>1</v>
      </c>
      <c r="C5528">
        <v>0</v>
      </c>
      <c r="D5528" s="1">
        <v>0</v>
      </c>
      <c r="E5528" s="2">
        <v>17</v>
      </c>
      <c r="H5528" s="4" t="str">
        <f t="shared" si="431"/>
        <v/>
      </c>
      <c r="I5528" s="4" t="str">
        <f t="shared" si="432"/>
        <v/>
      </c>
      <c r="J5528" s="4" t="str">
        <f t="shared" si="433"/>
        <v/>
      </c>
      <c r="K5528" s="4" t="str">
        <f>IF(ISERROR(MATCH(A5528,SEM_20201201_20210416!A:A,0)),"","Y")</f>
        <v/>
      </c>
      <c r="L5528" s="4" t="str">
        <f>IF(K5528="Y",VLOOKUP($A5528,SEM_20201201_20210416!$A:$G,3,FALSE),"")</f>
        <v/>
      </c>
      <c r="M5528" s="4" t="str">
        <f>IF(K5528="Y",VLOOKUP($A5528,SEM_20201201_20210416!$A:$G,4,FALSE),"")</f>
        <v/>
      </c>
      <c r="N5528" s="1" t="str">
        <f>IFERROR(VLOOKUP(A5528,SEM_20201201_20210416!A:F,6,FALSE),"")</f>
        <v/>
      </c>
      <c r="O5528" s="4" t="str">
        <f t="shared" si="434"/>
        <v/>
      </c>
      <c r="P5528" s="4" t="str">
        <f t="shared" si="435"/>
        <v/>
      </c>
    </row>
    <row r="5529" spans="1:16">
      <c r="A5529" s="3" t="s">
        <v>4946</v>
      </c>
      <c r="B5529">
        <v>1</v>
      </c>
      <c r="C5529">
        <v>0</v>
      </c>
      <c r="D5529" s="1">
        <v>0</v>
      </c>
      <c r="E5529" s="2">
        <v>18</v>
      </c>
      <c r="H5529" s="4" t="str">
        <f t="shared" si="431"/>
        <v/>
      </c>
      <c r="I5529" s="4" t="str">
        <f t="shared" si="432"/>
        <v/>
      </c>
      <c r="J5529" s="4" t="str">
        <f t="shared" si="433"/>
        <v/>
      </c>
      <c r="K5529" s="4" t="str">
        <f>IF(ISERROR(MATCH(A5529,SEM_20201201_20210416!A:A,0)),"","Y")</f>
        <v/>
      </c>
      <c r="L5529" s="4" t="str">
        <f>IF(K5529="Y",VLOOKUP($A5529,SEM_20201201_20210416!$A:$G,3,FALSE),"")</f>
        <v/>
      </c>
      <c r="M5529" s="4" t="str">
        <f>IF(K5529="Y",VLOOKUP($A5529,SEM_20201201_20210416!$A:$G,4,FALSE),"")</f>
        <v/>
      </c>
      <c r="N5529" s="1" t="str">
        <f>IFERROR(VLOOKUP(A5529,SEM_20201201_20210416!A:F,6,FALSE),"")</f>
        <v/>
      </c>
      <c r="O5529" s="4" t="str">
        <f t="shared" si="434"/>
        <v/>
      </c>
      <c r="P5529" s="4" t="str">
        <f t="shared" si="435"/>
        <v/>
      </c>
    </row>
    <row r="5530" spans="1:16">
      <c r="A5530" s="3" t="s">
        <v>5291</v>
      </c>
      <c r="B5530">
        <v>1</v>
      </c>
      <c r="C5530">
        <v>0</v>
      </c>
      <c r="D5530" s="1">
        <v>0</v>
      </c>
      <c r="E5530" s="2">
        <v>18</v>
      </c>
      <c r="H5530" s="4" t="str">
        <f t="shared" si="431"/>
        <v/>
      </c>
      <c r="I5530" s="4" t="str">
        <f t="shared" si="432"/>
        <v/>
      </c>
      <c r="J5530" s="4" t="str">
        <f t="shared" si="433"/>
        <v/>
      </c>
      <c r="K5530" s="4" t="str">
        <f>IF(ISERROR(MATCH(A5530,SEM_20201201_20210416!A:A,0)),"","Y")</f>
        <v/>
      </c>
      <c r="L5530" s="4" t="str">
        <f>IF(K5530="Y",VLOOKUP($A5530,SEM_20201201_20210416!$A:$G,3,FALSE),"")</f>
        <v/>
      </c>
      <c r="M5530" s="4" t="str">
        <f>IF(K5530="Y",VLOOKUP($A5530,SEM_20201201_20210416!$A:$G,4,FALSE),"")</f>
        <v/>
      </c>
      <c r="N5530" s="1" t="str">
        <f>IFERROR(VLOOKUP(A5530,SEM_20201201_20210416!A:F,6,FALSE),"")</f>
        <v/>
      </c>
      <c r="O5530" s="4" t="str">
        <f t="shared" si="434"/>
        <v/>
      </c>
      <c r="P5530" s="4" t="str">
        <f t="shared" si="435"/>
        <v/>
      </c>
    </row>
    <row r="5531" spans="1:16">
      <c r="A5531" s="3" t="s">
        <v>5491</v>
      </c>
      <c r="B5531">
        <v>1</v>
      </c>
      <c r="C5531">
        <v>0</v>
      </c>
      <c r="D5531" s="1">
        <v>0</v>
      </c>
      <c r="E5531" s="2">
        <v>18</v>
      </c>
      <c r="H5531" s="4" t="str">
        <f t="shared" si="431"/>
        <v/>
      </c>
      <c r="I5531" s="4" t="str">
        <f t="shared" si="432"/>
        <v/>
      </c>
      <c r="J5531" s="4" t="str">
        <f t="shared" si="433"/>
        <v/>
      </c>
      <c r="K5531" s="4" t="str">
        <f>IF(ISERROR(MATCH(A5531,SEM_20201201_20210416!A:A,0)),"","Y")</f>
        <v/>
      </c>
      <c r="L5531" s="4" t="str">
        <f>IF(K5531="Y",VLOOKUP($A5531,SEM_20201201_20210416!$A:$G,3,FALSE),"")</f>
        <v/>
      </c>
      <c r="M5531" s="4" t="str">
        <f>IF(K5531="Y",VLOOKUP($A5531,SEM_20201201_20210416!$A:$G,4,FALSE),"")</f>
        <v/>
      </c>
      <c r="N5531" s="1" t="str">
        <f>IFERROR(VLOOKUP(A5531,SEM_20201201_20210416!A:F,6,FALSE),"")</f>
        <v/>
      </c>
      <c r="O5531" s="4" t="str">
        <f t="shared" si="434"/>
        <v/>
      </c>
      <c r="P5531" s="4" t="str">
        <f t="shared" si="435"/>
        <v/>
      </c>
    </row>
    <row r="5532" spans="1:16">
      <c r="A5532" s="3" t="s">
        <v>5903</v>
      </c>
      <c r="B5532">
        <v>1</v>
      </c>
      <c r="C5532">
        <v>0</v>
      </c>
      <c r="D5532" s="1">
        <v>0</v>
      </c>
      <c r="E5532" s="2">
        <v>18</v>
      </c>
      <c r="H5532" s="4" t="str">
        <f t="shared" si="431"/>
        <v/>
      </c>
      <c r="I5532" s="4" t="str">
        <f t="shared" si="432"/>
        <v/>
      </c>
      <c r="J5532" s="4" t="str">
        <f t="shared" si="433"/>
        <v/>
      </c>
      <c r="K5532" s="4" t="str">
        <f>IF(ISERROR(MATCH(A5532,SEM_20201201_20210416!A:A,0)),"","Y")</f>
        <v/>
      </c>
      <c r="L5532" s="4" t="str">
        <f>IF(K5532="Y",VLOOKUP($A5532,SEM_20201201_20210416!$A:$G,3,FALSE),"")</f>
        <v/>
      </c>
      <c r="M5532" s="4" t="str">
        <f>IF(K5532="Y",VLOOKUP($A5532,SEM_20201201_20210416!$A:$G,4,FALSE),"")</f>
        <v/>
      </c>
      <c r="N5532" s="1" t="str">
        <f>IFERROR(VLOOKUP(A5532,SEM_20201201_20210416!A:F,6,FALSE),"")</f>
        <v/>
      </c>
      <c r="O5532" s="4" t="str">
        <f t="shared" si="434"/>
        <v/>
      </c>
      <c r="P5532" s="4" t="str">
        <f t="shared" si="435"/>
        <v/>
      </c>
    </row>
    <row r="5533" spans="1:16">
      <c r="A5533" s="3" t="s">
        <v>6040</v>
      </c>
      <c r="B5533">
        <v>1</v>
      </c>
      <c r="C5533">
        <v>0</v>
      </c>
      <c r="D5533" s="1">
        <v>0</v>
      </c>
      <c r="E5533" s="2">
        <v>18</v>
      </c>
      <c r="H5533" s="4" t="str">
        <f t="shared" si="431"/>
        <v/>
      </c>
      <c r="I5533" s="4" t="str">
        <f t="shared" si="432"/>
        <v/>
      </c>
      <c r="J5533" s="4" t="str">
        <f t="shared" si="433"/>
        <v/>
      </c>
      <c r="K5533" s="4" t="str">
        <f>IF(ISERROR(MATCH(A5533,SEM_20201201_20210416!A:A,0)),"","Y")</f>
        <v/>
      </c>
      <c r="L5533" s="4" t="str">
        <f>IF(K5533="Y",VLOOKUP($A5533,SEM_20201201_20210416!$A:$G,3,FALSE),"")</f>
        <v/>
      </c>
      <c r="M5533" s="4" t="str">
        <f>IF(K5533="Y",VLOOKUP($A5533,SEM_20201201_20210416!$A:$G,4,FALSE),"")</f>
        <v/>
      </c>
      <c r="N5533" s="1" t="str">
        <f>IFERROR(VLOOKUP(A5533,SEM_20201201_20210416!A:F,6,FALSE),"")</f>
        <v/>
      </c>
      <c r="O5533" s="4" t="str">
        <f t="shared" si="434"/>
        <v/>
      </c>
      <c r="P5533" s="4" t="str">
        <f t="shared" si="435"/>
        <v/>
      </c>
    </row>
    <row r="5534" spans="1:16">
      <c r="A5534" s="3" t="s">
        <v>6071</v>
      </c>
      <c r="B5534">
        <v>1</v>
      </c>
      <c r="C5534">
        <v>0</v>
      </c>
      <c r="D5534" s="1">
        <v>0</v>
      </c>
      <c r="E5534" s="2">
        <v>18</v>
      </c>
      <c r="H5534" s="4" t="str">
        <f t="shared" si="431"/>
        <v/>
      </c>
      <c r="I5534" s="4" t="str">
        <f t="shared" si="432"/>
        <v/>
      </c>
      <c r="J5534" s="4" t="str">
        <f t="shared" si="433"/>
        <v/>
      </c>
      <c r="K5534" s="4" t="str">
        <f>IF(ISERROR(MATCH(A5534,SEM_20201201_20210416!A:A,0)),"","Y")</f>
        <v/>
      </c>
      <c r="L5534" s="4" t="str">
        <f>IF(K5534="Y",VLOOKUP($A5534,SEM_20201201_20210416!$A:$G,3,FALSE),"")</f>
        <v/>
      </c>
      <c r="M5534" s="4" t="str">
        <f>IF(K5534="Y",VLOOKUP($A5534,SEM_20201201_20210416!$A:$G,4,FALSE),"")</f>
        <v/>
      </c>
      <c r="N5534" s="1" t="str">
        <f>IFERROR(VLOOKUP(A5534,SEM_20201201_20210416!A:F,6,FALSE),"")</f>
        <v/>
      </c>
      <c r="O5534" s="4" t="str">
        <f t="shared" si="434"/>
        <v/>
      </c>
      <c r="P5534" s="4" t="str">
        <f t="shared" si="435"/>
        <v/>
      </c>
    </row>
    <row r="5535" spans="1:16">
      <c r="A5535" s="3" t="s">
        <v>6100</v>
      </c>
      <c r="B5535">
        <v>1</v>
      </c>
      <c r="C5535">
        <v>0</v>
      </c>
      <c r="D5535" s="1">
        <v>0</v>
      </c>
      <c r="E5535" s="2">
        <v>18</v>
      </c>
      <c r="H5535" s="4" t="str">
        <f t="shared" si="431"/>
        <v/>
      </c>
      <c r="I5535" s="4" t="str">
        <f t="shared" si="432"/>
        <v/>
      </c>
      <c r="J5535" s="4" t="str">
        <f t="shared" si="433"/>
        <v/>
      </c>
      <c r="K5535" s="4" t="str">
        <f>IF(ISERROR(MATCH(A5535,SEM_20201201_20210416!A:A,0)),"","Y")</f>
        <v/>
      </c>
      <c r="L5535" s="4" t="str">
        <f>IF(K5535="Y",VLOOKUP($A5535,SEM_20201201_20210416!$A:$G,3,FALSE),"")</f>
        <v/>
      </c>
      <c r="M5535" s="4" t="str">
        <f>IF(K5535="Y",VLOOKUP($A5535,SEM_20201201_20210416!$A:$G,4,FALSE),"")</f>
        <v/>
      </c>
      <c r="N5535" s="1" t="str">
        <f>IFERROR(VLOOKUP(A5535,SEM_20201201_20210416!A:F,6,FALSE),"")</f>
        <v/>
      </c>
      <c r="O5535" s="4" t="str">
        <f t="shared" si="434"/>
        <v/>
      </c>
      <c r="P5535" s="4" t="str">
        <f t="shared" si="435"/>
        <v/>
      </c>
    </row>
    <row r="5536" spans="1:16">
      <c r="A5536" s="3" t="s">
        <v>6210</v>
      </c>
      <c r="B5536">
        <v>1</v>
      </c>
      <c r="C5536">
        <v>0</v>
      </c>
      <c r="D5536" s="1">
        <v>0</v>
      </c>
      <c r="E5536" s="2">
        <v>18</v>
      </c>
      <c r="H5536" s="4" t="str">
        <f t="shared" si="431"/>
        <v/>
      </c>
      <c r="I5536" s="4" t="str">
        <f t="shared" si="432"/>
        <v/>
      </c>
      <c r="J5536" s="4" t="str">
        <f t="shared" si="433"/>
        <v/>
      </c>
      <c r="K5536" s="4" t="str">
        <f>IF(ISERROR(MATCH(A5536,SEM_20201201_20210416!A:A,0)),"","Y")</f>
        <v/>
      </c>
      <c r="L5536" s="4" t="str">
        <f>IF(K5536="Y",VLOOKUP($A5536,SEM_20201201_20210416!$A:$G,3,FALSE),"")</f>
        <v/>
      </c>
      <c r="M5536" s="4" t="str">
        <f>IF(K5536="Y",VLOOKUP($A5536,SEM_20201201_20210416!$A:$G,4,FALSE),"")</f>
        <v/>
      </c>
      <c r="N5536" s="1" t="str">
        <f>IFERROR(VLOOKUP(A5536,SEM_20201201_20210416!A:F,6,FALSE),"")</f>
        <v/>
      </c>
      <c r="O5536" s="4" t="str">
        <f t="shared" si="434"/>
        <v/>
      </c>
      <c r="P5536" s="4" t="str">
        <f t="shared" si="435"/>
        <v/>
      </c>
    </row>
    <row r="5537" spans="1:16">
      <c r="A5537" s="3" t="s">
        <v>6221</v>
      </c>
      <c r="B5537">
        <v>1</v>
      </c>
      <c r="C5537">
        <v>0</v>
      </c>
      <c r="D5537" s="1">
        <v>0</v>
      </c>
      <c r="E5537" s="2">
        <v>18</v>
      </c>
      <c r="H5537" s="4" t="str">
        <f t="shared" si="431"/>
        <v/>
      </c>
      <c r="I5537" s="4" t="str">
        <f t="shared" si="432"/>
        <v/>
      </c>
      <c r="J5537" s="4" t="str">
        <f t="shared" si="433"/>
        <v/>
      </c>
      <c r="K5537" s="4" t="str">
        <f>IF(ISERROR(MATCH(A5537,SEM_20201201_20210416!A:A,0)),"","Y")</f>
        <v/>
      </c>
      <c r="L5537" s="4" t="str">
        <f>IF(K5537="Y",VLOOKUP($A5537,SEM_20201201_20210416!$A:$G,3,FALSE),"")</f>
        <v/>
      </c>
      <c r="M5537" s="4" t="str">
        <f>IF(K5537="Y",VLOOKUP($A5537,SEM_20201201_20210416!$A:$G,4,FALSE),"")</f>
        <v/>
      </c>
      <c r="N5537" s="1" t="str">
        <f>IFERROR(VLOOKUP(A5537,SEM_20201201_20210416!A:F,6,FALSE),"")</f>
        <v/>
      </c>
      <c r="O5537" s="4" t="str">
        <f t="shared" si="434"/>
        <v/>
      </c>
      <c r="P5537" s="4" t="str">
        <f t="shared" si="435"/>
        <v/>
      </c>
    </row>
    <row r="5538" spans="1:16">
      <c r="A5538" s="3" t="s">
        <v>6299</v>
      </c>
      <c r="B5538">
        <v>1</v>
      </c>
      <c r="C5538">
        <v>0</v>
      </c>
      <c r="D5538" s="1">
        <v>0</v>
      </c>
      <c r="E5538" s="2">
        <v>18</v>
      </c>
      <c r="H5538" s="4" t="str">
        <f t="shared" si="431"/>
        <v/>
      </c>
      <c r="I5538" s="4" t="str">
        <f t="shared" si="432"/>
        <v/>
      </c>
      <c r="J5538" s="4" t="str">
        <f t="shared" si="433"/>
        <v/>
      </c>
      <c r="K5538" s="4" t="str">
        <f>IF(ISERROR(MATCH(A5538,SEM_20201201_20210416!A:A,0)),"","Y")</f>
        <v/>
      </c>
      <c r="L5538" s="4" t="str">
        <f>IF(K5538="Y",VLOOKUP($A5538,SEM_20201201_20210416!$A:$G,3,FALSE),"")</f>
        <v/>
      </c>
      <c r="M5538" s="4" t="str">
        <f>IF(K5538="Y",VLOOKUP($A5538,SEM_20201201_20210416!$A:$G,4,FALSE),"")</f>
        <v/>
      </c>
      <c r="N5538" s="1" t="str">
        <f>IFERROR(VLOOKUP(A5538,SEM_20201201_20210416!A:F,6,FALSE),"")</f>
        <v/>
      </c>
      <c r="O5538" s="4" t="str">
        <f t="shared" si="434"/>
        <v/>
      </c>
      <c r="P5538" s="4" t="str">
        <f t="shared" si="435"/>
        <v/>
      </c>
    </row>
    <row r="5539" spans="1:16">
      <c r="A5539" s="3" t="s">
        <v>6563</v>
      </c>
      <c r="B5539">
        <v>1</v>
      </c>
      <c r="C5539">
        <v>0</v>
      </c>
      <c r="D5539" s="1">
        <v>0</v>
      </c>
      <c r="E5539" s="2">
        <v>18</v>
      </c>
      <c r="H5539" s="4" t="str">
        <f t="shared" si="431"/>
        <v/>
      </c>
      <c r="I5539" s="4" t="str">
        <f t="shared" si="432"/>
        <v/>
      </c>
      <c r="J5539" s="4" t="str">
        <f t="shared" si="433"/>
        <v/>
      </c>
      <c r="K5539" s="4" t="str">
        <f>IF(ISERROR(MATCH(A5539,SEM_20201201_20210416!A:A,0)),"","Y")</f>
        <v/>
      </c>
      <c r="L5539" s="4" t="str">
        <f>IF(K5539="Y",VLOOKUP($A5539,SEM_20201201_20210416!$A:$G,3,FALSE),"")</f>
        <v/>
      </c>
      <c r="M5539" s="4" t="str">
        <f>IF(K5539="Y",VLOOKUP($A5539,SEM_20201201_20210416!$A:$G,4,FALSE),"")</f>
        <v/>
      </c>
      <c r="N5539" s="1" t="str">
        <f>IFERROR(VLOOKUP(A5539,SEM_20201201_20210416!A:F,6,FALSE),"")</f>
        <v/>
      </c>
      <c r="O5539" s="4" t="str">
        <f t="shared" si="434"/>
        <v/>
      </c>
      <c r="P5539" s="4" t="str">
        <f t="shared" si="435"/>
        <v/>
      </c>
    </row>
    <row r="5540" spans="1:16">
      <c r="A5540" s="3" t="s">
        <v>6580</v>
      </c>
      <c r="B5540">
        <v>1</v>
      </c>
      <c r="C5540">
        <v>0</v>
      </c>
      <c r="D5540" s="1">
        <v>0</v>
      </c>
      <c r="E5540" s="2">
        <v>18</v>
      </c>
      <c r="H5540" s="4" t="str">
        <f t="shared" si="431"/>
        <v/>
      </c>
      <c r="I5540" s="4" t="str">
        <f t="shared" si="432"/>
        <v/>
      </c>
      <c r="J5540" s="4" t="str">
        <f t="shared" si="433"/>
        <v/>
      </c>
      <c r="K5540" s="4" t="str">
        <f>IF(ISERROR(MATCH(A5540,SEM_20201201_20210416!A:A,0)),"","Y")</f>
        <v/>
      </c>
      <c r="L5540" s="4" t="str">
        <f>IF(K5540="Y",VLOOKUP($A5540,SEM_20201201_20210416!$A:$G,3,FALSE),"")</f>
        <v/>
      </c>
      <c r="M5540" s="4" t="str">
        <f>IF(K5540="Y",VLOOKUP($A5540,SEM_20201201_20210416!$A:$G,4,FALSE),"")</f>
        <v/>
      </c>
      <c r="N5540" s="1" t="str">
        <f>IFERROR(VLOOKUP(A5540,SEM_20201201_20210416!A:F,6,FALSE),"")</f>
        <v/>
      </c>
      <c r="O5540" s="4" t="str">
        <f t="shared" si="434"/>
        <v/>
      </c>
      <c r="P5540" s="4" t="str">
        <f t="shared" si="435"/>
        <v/>
      </c>
    </row>
    <row r="5541" spans="1:16">
      <c r="A5541" s="3" t="s">
        <v>4593</v>
      </c>
      <c r="B5541">
        <v>1</v>
      </c>
      <c r="C5541">
        <v>1</v>
      </c>
      <c r="D5541" s="1">
        <v>1</v>
      </c>
      <c r="E5541" s="2">
        <v>19</v>
      </c>
      <c r="H5541" s="4" t="str">
        <f t="shared" si="431"/>
        <v/>
      </c>
      <c r="I5541" s="4" t="str">
        <f t="shared" si="432"/>
        <v/>
      </c>
      <c r="J5541" s="4" t="str">
        <f t="shared" si="433"/>
        <v/>
      </c>
      <c r="K5541" s="4" t="str">
        <f>IF(ISERROR(MATCH(A5541,SEM_20201201_20210416!A:A,0)),"","Y")</f>
        <v/>
      </c>
      <c r="L5541" s="4" t="str">
        <f>IF(K5541="Y",VLOOKUP($A5541,SEM_20201201_20210416!$A:$G,3,FALSE),"")</f>
        <v/>
      </c>
      <c r="M5541" s="4" t="str">
        <f>IF(K5541="Y",VLOOKUP($A5541,SEM_20201201_20210416!$A:$G,4,FALSE),"")</f>
        <v/>
      </c>
      <c r="N5541" s="1" t="str">
        <f>IFERROR(VLOOKUP(A5541,SEM_20201201_20210416!A:F,6,FALSE),"")</f>
        <v/>
      </c>
      <c r="O5541" s="4" t="str">
        <f t="shared" si="434"/>
        <v/>
      </c>
      <c r="P5541" s="4" t="str">
        <f t="shared" si="435"/>
        <v/>
      </c>
    </row>
    <row r="5542" spans="1:16">
      <c r="A5542" s="3" t="s">
        <v>4629</v>
      </c>
      <c r="B5542">
        <v>1</v>
      </c>
      <c r="C5542">
        <v>0</v>
      </c>
      <c r="D5542" s="1">
        <v>0</v>
      </c>
      <c r="E5542" s="2">
        <v>19</v>
      </c>
      <c r="H5542" s="4" t="str">
        <f t="shared" si="431"/>
        <v/>
      </c>
      <c r="I5542" s="4" t="str">
        <f t="shared" si="432"/>
        <v/>
      </c>
      <c r="J5542" s="4" t="str">
        <f t="shared" si="433"/>
        <v/>
      </c>
      <c r="K5542" s="4" t="str">
        <f>IF(ISERROR(MATCH(A5542,SEM_20201201_20210416!A:A,0)),"","Y")</f>
        <v/>
      </c>
      <c r="L5542" s="4" t="str">
        <f>IF(K5542="Y",VLOOKUP($A5542,SEM_20201201_20210416!$A:$G,3,FALSE),"")</f>
        <v/>
      </c>
      <c r="M5542" s="4" t="str">
        <f>IF(K5542="Y",VLOOKUP($A5542,SEM_20201201_20210416!$A:$G,4,FALSE),"")</f>
        <v/>
      </c>
      <c r="N5542" s="1" t="str">
        <f>IFERROR(VLOOKUP(A5542,SEM_20201201_20210416!A:F,6,FALSE),"")</f>
        <v/>
      </c>
      <c r="O5542" s="4" t="str">
        <f t="shared" si="434"/>
        <v/>
      </c>
      <c r="P5542" s="4" t="str">
        <f t="shared" si="435"/>
        <v/>
      </c>
    </row>
    <row r="5543" spans="1:16">
      <c r="A5543" s="3" t="s">
        <v>4727</v>
      </c>
      <c r="B5543">
        <v>1</v>
      </c>
      <c r="C5543">
        <v>0</v>
      </c>
      <c r="D5543" s="1">
        <v>0</v>
      </c>
      <c r="E5543" s="2">
        <v>19</v>
      </c>
      <c r="H5543" s="4" t="str">
        <f t="shared" si="431"/>
        <v/>
      </c>
      <c r="I5543" s="4" t="str">
        <f t="shared" si="432"/>
        <v/>
      </c>
      <c r="J5543" s="4" t="str">
        <f t="shared" si="433"/>
        <v/>
      </c>
      <c r="K5543" s="4" t="str">
        <f>IF(ISERROR(MATCH(A5543,SEM_20201201_20210416!A:A,0)),"","Y")</f>
        <v/>
      </c>
      <c r="L5543" s="4" t="str">
        <f>IF(K5543="Y",VLOOKUP($A5543,SEM_20201201_20210416!$A:$G,3,FALSE),"")</f>
        <v/>
      </c>
      <c r="M5543" s="4" t="str">
        <f>IF(K5543="Y",VLOOKUP($A5543,SEM_20201201_20210416!$A:$G,4,FALSE),"")</f>
        <v/>
      </c>
      <c r="N5543" s="1" t="str">
        <f>IFERROR(VLOOKUP(A5543,SEM_20201201_20210416!A:F,6,FALSE),"")</f>
        <v/>
      </c>
      <c r="O5543" s="4" t="str">
        <f t="shared" si="434"/>
        <v/>
      </c>
      <c r="P5543" s="4" t="str">
        <f t="shared" si="435"/>
        <v/>
      </c>
    </row>
    <row r="5544" spans="1:16">
      <c r="A5544" s="3" t="s">
        <v>4867</v>
      </c>
      <c r="B5544">
        <v>1</v>
      </c>
      <c r="C5544">
        <v>0</v>
      </c>
      <c r="D5544" s="1">
        <v>0</v>
      </c>
      <c r="E5544" s="2">
        <v>19</v>
      </c>
      <c r="H5544" s="4" t="str">
        <f t="shared" si="431"/>
        <v/>
      </c>
      <c r="I5544" s="4" t="str">
        <f t="shared" si="432"/>
        <v/>
      </c>
      <c r="J5544" s="4" t="str">
        <f t="shared" si="433"/>
        <v/>
      </c>
      <c r="K5544" s="4" t="str">
        <f>IF(ISERROR(MATCH(A5544,SEM_20201201_20210416!A:A,0)),"","Y")</f>
        <v/>
      </c>
      <c r="L5544" s="4" t="str">
        <f>IF(K5544="Y",VLOOKUP($A5544,SEM_20201201_20210416!$A:$G,3,FALSE),"")</f>
        <v/>
      </c>
      <c r="M5544" s="4" t="str">
        <f>IF(K5544="Y",VLOOKUP($A5544,SEM_20201201_20210416!$A:$G,4,FALSE),"")</f>
        <v/>
      </c>
      <c r="N5544" s="1" t="str">
        <f>IFERROR(VLOOKUP(A5544,SEM_20201201_20210416!A:F,6,FALSE),"")</f>
        <v/>
      </c>
      <c r="O5544" s="4" t="str">
        <f t="shared" si="434"/>
        <v/>
      </c>
      <c r="P5544" s="4" t="str">
        <f t="shared" si="435"/>
        <v/>
      </c>
    </row>
    <row r="5545" spans="1:16">
      <c r="A5545" s="3" t="s">
        <v>5014</v>
      </c>
      <c r="B5545">
        <v>1</v>
      </c>
      <c r="C5545">
        <v>0</v>
      </c>
      <c r="D5545" s="1">
        <v>0</v>
      </c>
      <c r="E5545" s="2">
        <v>19</v>
      </c>
      <c r="H5545" s="4" t="str">
        <f t="shared" si="431"/>
        <v/>
      </c>
      <c r="I5545" s="4" t="str">
        <f t="shared" si="432"/>
        <v/>
      </c>
      <c r="J5545" s="4" t="str">
        <f t="shared" si="433"/>
        <v/>
      </c>
      <c r="K5545" s="4" t="str">
        <f>IF(ISERROR(MATCH(A5545,SEM_20201201_20210416!A:A,0)),"","Y")</f>
        <v/>
      </c>
      <c r="L5545" s="4" t="str">
        <f>IF(K5545="Y",VLOOKUP($A5545,SEM_20201201_20210416!$A:$G,3,FALSE),"")</f>
        <v/>
      </c>
      <c r="M5545" s="4" t="str">
        <f>IF(K5545="Y",VLOOKUP($A5545,SEM_20201201_20210416!$A:$G,4,FALSE),"")</f>
        <v/>
      </c>
      <c r="N5545" s="1" t="str">
        <f>IFERROR(VLOOKUP(A5545,SEM_20201201_20210416!A:F,6,FALSE),"")</f>
        <v/>
      </c>
      <c r="O5545" s="4" t="str">
        <f t="shared" si="434"/>
        <v/>
      </c>
      <c r="P5545" s="4" t="str">
        <f t="shared" si="435"/>
        <v/>
      </c>
    </row>
    <row r="5546" spans="1:16">
      <c r="A5546" s="3" t="s">
        <v>5100</v>
      </c>
      <c r="B5546">
        <v>1</v>
      </c>
      <c r="C5546">
        <v>0</v>
      </c>
      <c r="D5546" s="1">
        <v>0</v>
      </c>
      <c r="E5546" s="2">
        <v>19</v>
      </c>
      <c r="H5546" s="4" t="str">
        <f t="shared" si="431"/>
        <v/>
      </c>
      <c r="I5546" s="4" t="str">
        <f t="shared" si="432"/>
        <v/>
      </c>
      <c r="J5546" s="4" t="str">
        <f t="shared" si="433"/>
        <v/>
      </c>
      <c r="K5546" s="4" t="str">
        <f>IF(ISERROR(MATCH(A5546,SEM_20201201_20210416!A:A,0)),"","Y")</f>
        <v/>
      </c>
      <c r="L5546" s="4" t="str">
        <f>IF(K5546="Y",VLOOKUP($A5546,SEM_20201201_20210416!$A:$G,3,FALSE),"")</f>
        <v/>
      </c>
      <c r="M5546" s="4" t="str">
        <f>IF(K5546="Y",VLOOKUP($A5546,SEM_20201201_20210416!$A:$G,4,FALSE),"")</f>
        <v/>
      </c>
      <c r="N5546" s="1" t="str">
        <f>IFERROR(VLOOKUP(A5546,SEM_20201201_20210416!A:F,6,FALSE),"")</f>
        <v/>
      </c>
      <c r="O5546" s="4" t="str">
        <f t="shared" si="434"/>
        <v/>
      </c>
      <c r="P5546" s="4" t="str">
        <f t="shared" si="435"/>
        <v/>
      </c>
    </row>
    <row r="5547" spans="1:16">
      <c r="A5547" s="3" t="s">
        <v>5220</v>
      </c>
      <c r="B5547">
        <v>1</v>
      </c>
      <c r="C5547">
        <v>0</v>
      </c>
      <c r="D5547" s="1">
        <v>0</v>
      </c>
      <c r="E5547" s="2">
        <v>19</v>
      </c>
      <c r="H5547" s="4" t="str">
        <f t="shared" si="431"/>
        <v/>
      </c>
      <c r="I5547" s="4" t="str">
        <f t="shared" si="432"/>
        <v/>
      </c>
      <c r="J5547" s="4" t="str">
        <f t="shared" si="433"/>
        <v/>
      </c>
      <c r="K5547" s="4" t="str">
        <f>IF(ISERROR(MATCH(A5547,SEM_20201201_20210416!A:A,0)),"","Y")</f>
        <v/>
      </c>
      <c r="L5547" s="4" t="str">
        <f>IF(K5547="Y",VLOOKUP($A5547,SEM_20201201_20210416!$A:$G,3,FALSE),"")</f>
        <v/>
      </c>
      <c r="M5547" s="4" t="str">
        <f>IF(K5547="Y",VLOOKUP($A5547,SEM_20201201_20210416!$A:$G,4,FALSE),"")</f>
        <v/>
      </c>
      <c r="N5547" s="1" t="str">
        <f>IFERROR(VLOOKUP(A5547,SEM_20201201_20210416!A:F,6,FALSE),"")</f>
        <v/>
      </c>
      <c r="O5547" s="4" t="str">
        <f t="shared" si="434"/>
        <v/>
      </c>
      <c r="P5547" s="4" t="str">
        <f t="shared" si="435"/>
        <v/>
      </c>
    </row>
    <row r="5548" spans="1:16">
      <c r="A5548" s="3" t="s">
        <v>5254</v>
      </c>
      <c r="B5548">
        <v>1</v>
      </c>
      <c r="C5548">
        <v>0</v>
      </c>
      <c r="D5548" s="1">
        <v>0</v>
      </c>
      <c r="E5548" s="2">
        <v>19</v>
      </c>
      <c r="H5548" s="4" t="str">
        <f t="shared" si="431"/>
        <v/>
      </c>
      <c r="I5548" s="4" t="str">
        <f t="shared" si="432"/>
        <v/>
      </c>
      <c r="J5548" s="4" t="str">
        <f t="shared" si="433"/>
        <v/>
      </c>
      <c r="K5548" s="4" t="str">
        <f>IF(ISERROR(MATCH(A5548,SEM_20201201_20210416!A:A,0)),"","Y")</f>
        <v/>
      </c>
      <c r="L5548" s="4" t="str">
        <f>IF(K5548="Y",VLOOKUP($A5548,SEM_20201201_20210416!$A:$G,3,FALSE),"")</f>
        <v/>
      </c>
      <c r="M5548" s="4" t="str">
        <f>IF(K5548="Y",VLOOKUP($A5548,SEM_20201201_20210416!$A:$G,4,FALSE),"")</f>
        <v/>
      </c>
      <c r="N5548" s="1" t="str">
        <f>IFERROR(VLOOKUP(A5548,SEM_20201201_20210416!A:F,6,FALSE),"")</f>
        <v/>
      </c>
      <c r="O5548" s="4" t="str">
        <f t="shared" si="434"/>
        <v/>
      </c>
      <c r="P5548" s="4" t="str">
        <f t="shared" si="435"/>
        <v/>
      </c>
    </row>
    <row r="5549" spans="1:16">
      <c r="A5549" s="3" t="s">
        <v>5504</v>
      </c>
      <c r="B5549">
        <v>1</v>
      </c>
      <c r="C5549">
        <v>0</v>
      </c>
      <c r="D5549" s="1">
        <v>0</v>
      </c>
      <c r="E5549" s="2">
        <v>19</v>
      </c>
      <c r="H5549" s="4" t="str">
        <f t="shared" si="431"/>
        <v/>
      </c>
      <c r="I5549" s="4" t="str">
        <f t="shared" si="432"/>
        <v/>
      </c>
      <c r="J5549" s="4" t="str">
        <f t="shared" si="433"/>
        <v/>
      </c>
      <c r="K5549" s="4" t="str">
        <f>IF(ISERROR(MATCH(A5549,SEM_20201201_20210416!A:A,0)),"","Y")</f>
        <v/>
      </c>
      <c r="L5549" s="4" t="str">
        <f>IF(K5549="Y",VLOOKUP($A5549,SEM_20201201_20210416!$A:$G,3,FALSE),"")</f>
        <v/>
      </c>
      <c r="M5549" s="4" t="str">
        <f>IF(K5549="Y",VLOOKUP($A5549,SEM_20201201_20210416!$A:$G,4,FALSE),"")</f>
        <v/>
      </c>
      <c r="N5549" s="1" t="str">
        <f>IFERROR(VLOOKUP(A5549,SEM_20201201_20210416!A:F,6,FALSE),"")</f>
        <v/>
      </c>
      <c r="O5549" s="4" t="str">
        <f t="shared" si="434"/>
        <v/>
      </c>
      <c r="P5549" s="4" t="str">
        <f t="shared" si="435"/>
        <v/>
      </c>
    </row>
    <row r="5550" spans="1:16">
      <c r="A5550" s="3" t="s">
        <v>5542</v>
      </c>
      <c r="B5550">
        <v>1</v>
      </c>
      <c r="C5550">
        <v>0</v>
      </c>
      <c r="D5550" s="1">
        <v>0</v>
      </c>
      <c r="E5550" s="2">
        <v>19</v>
      </c>
      <c r="H5550" s="4" t="str">
        <f t="shared" si="431"/>
        <v/>
      </c>
      <c r="I5550" s="4" t="str">
        <f t="shared" si="432"/>
        <v/>
      </c>
      <c r="J5550" s="4" t="str">
        <f t="shared" si="433"/>
        <v/>
      </c>
      <c r="K5550" s="4" t="str">
        <f>IF(ISERROR(MATCH(A5550,SEM_20201201_20210416!A:A,0)),"","Y")</f>
        <v/>
      </c>
      <c r="L5550" s="4" t="str">
        <f>IF(K5550="Y",VLOOKUP($A5550,SEM_20201201_20210416!$A:$G,3,FALSE),"")</f>
        <v/>
      </c>
      <c r="M5550" s="4" t="str">
        <f>IF(K5550="Y",VLOOKUP($A5550,SEM_20201201_20210416!$A:$G,4,FALSE),"")</f>
        <v/>
      </c>
      <c r="N5550" s="1" t="str">
        <f>IFERROR(VLOOKUP(A5550,SEM_20201201_20210416!A:F,6,FALSE),"")</f>
        <v/>
      </c>
      <c r="O5550" s="4" t="str">
        <f t="shared" si="434"/>
        <v/>
      </c>
      <c r="P5550" s="4" t="str">
        <f t="shared" si="435"/>
        <v/>
      </c>
    </row>
    <row r="5551" spans="1:16">
      <c r="A5551" s="3" t="s">
        <v>5627</v>
      </c>
      <c r="B5551">
        <v>1</v>
      </c>
      <c r="C5551">
        <v>0</v>
      </c>
      <c r="D5551" s="1">
        <v>0</v>
      </c>
      <c r="E5551" s="2">
        <v>19</v>
      </c>
      <c r="H5551" s="4" t="str">
        <f t="shared" si="431"/>
        <v/>
      </c>
      <c r="I5551" s="4" t="str">
        <f t="shared" si="432"/>
        <v/>
      </c>
      <c r="J5551" s="4" t="str">
        <f t="shared" si="433"/>
        <v/>
      </c>
      <c r="K5551" s="4" t="str">
        <f>IF(ISERROR(MATCH(A5551,SEM_20201201_20210416!A:A,0)),"","Y")</f>
        <v/>
      </c>
      <c r="L5551" s="4" t="str">
        <f>IF(K5551="Y",VLOOKUP($A5551,SEM_20201201_20210416!$A:$G,3,FALSE),"")</f>
        <v/>
      </c>
      <c r="M5551" s="4" t="str">
        <f>IF(K5551="Y",VLOOKUP($A5551,SEM_20201201_20210416!$A:$G,4,FALSE),"")</f>
        <v/>
      </c>
      <c r="N5551" s="1" t="str">
        <f>IFERROR(VLOOKUP(A5551,SEM_20201201_20210416!A:F,6,FALSE),"")</f>
        <v/>
      </c>
      <c r="O5551" s="4" t="str">
        <f t="shared" si="434"/>
        <v/>
      </c>
      <c r="P5551" s="4" t="str">
        <f t="shared" si="435"/>
        <v/>
      </c>
    </row>
    <row r="5552" spans="1:16">
      <c r="A5552" s="3" t="s">
        <v>5824</v>
      </c>
      <c r="B5552">
        <v>1</v>
      </c>
      <c r="C5552">
        <v>0</v>
      </c>
      <c r="D5552" s="1">
        <v>0</v>
      </c>
      <c r="E5552" s="2">
        <v>19</v>
      </c>
      <c r="H5552" s="4" t="str">
        <f t="shared" si="431"/>
        <v/>
      </c>
      <c r="I5552" s="4" t="str">
        <f t="shared" si="432"/>
        <v/>
      </c>
      <c r="J5552" s="4" t="str">
        <f t="shared" si="433"/>
        <v/>
      </c>
      <c r="K5552" s="4" t="str">
        <f>IF(ISERROR(MATCH(A5552,SEM_20201201_20210416!A:A,0)),"","Y")</f>
        <v/>
      </c>
      <c r="L5552" s="4" t="str">
        <f>IF(K5552="Y",VLOOKUP($A5552,SEM_20201201_20210416!$A:$G,3,FALSE),"")</f>
        <v/>
      </c>
      <c r="M5552" s="4" t="str">
        <f>IF(K5552="Y",VLOOKUP($A5552,SEM_20201201_20210416!$A:$G,4,FALSE),"")</f>
        <v/>
      </c>
      <c r="N5552" s="1" t="str">
        <f>IFERROR(VLOOKUP(A5552,SEM_20201201_20210416!A:F,6,FALSE),"")</f>
        <v/>
      </c>
      <c r="O5552" s="4" t="str">
        <f t="shared" si="434"/>
        <v/>
      </c>
      <c r="P5552" s="4" t="str">
        <f t="shared" si="435"/>
        <v/>
      </c>
    </row>
    <row r="5553" spans="1:16">
      <c r="A5553" s="3" t="s">
        <v>6056</v>
      </c>
      <c r="B5553">
        <v>1</v>
      </c>
      <c r="C5553">
        <v>0</v>
      </c>
      <c r="D5553" s="1">
        <v>0</v>
      </c>
      <c r="E5553" s="2">
        <v>19</v>
      </c>
      <c r="H5553" s="4" t="str">
        <f t="shared" si="431"/>
        <v/>
      </c>
      <c r="I5553" s="4" t="str">
        <f t="shared" si="432"/>
        <v/>
      </c>
      <c r="J5553" s="4" t="str">
        <f t="shared" si="433"/>
        <v/>
      </c>
      <c r="K5553" s="4" t="str">
        <f>IF(ISERROR(MATCH(A5553,SEM_20201201_20210416!A:A,0)),"","Y")</f>
        <v/>
      </c>
      <c r="L5553" s="4" t="str">
        <f>IF(K5553="Y",VLOOKUP($A5553,SEM_20201201_20210416!$A:$G,3,FALSE),"")</f>
        <v/>
      </c>
      <c r="M5553" s="4" t="str">
        <f>IF(K5553="Y",VLOOKUP($A5553,SEM_20201201_20210416!$A:$G,4,FALSE),"")</f>
        <v/>
      </c>
      <c r="N5553" s="1" t="str">
        <f>IFERROR(VLOOKUP(A5553,SEM_20201201_20210416!A:F,6,FALSE),"")</f>
        <v/>
      </c>
      <c r="O5553" s="4" t="str">
        <f t="shared" si="434"/>
        <v/>
      </c>
      <c r="P5553" s="4" t="str">
        <f t="shared" si="435"/>
        <v/>
      </c>
    </row>
    <row r="5554" spans="1:16">
      <c r="A5554" s="3" t="s">
        <v>6063</v>
      </c>
      <c r="B5554">
        <v>1</v>
      </c>
      <c r="C5554">
        <v>0</v>
      </c>
      <c r="D5554" s="1">
        <v>0</v>
      </c>
      <c r="E5554" s="2">
        <v>19</v>
      </c>
      <c r="H5554" s="4" t="str">
        <f t="shared" si="431"/>
        <v/>
      </c>
      <c r="I5554" s="4" t="str">
        <f t="shared" si="432"/>
        <v/>
      </c>
      <c r="J5554" s="4" t="str">
        <f t="shared" si="433"/>
        <v/>
      </c>
      <c r="K5554" s="4" t="str">
        <f>IF(ISERROR(MATCH(A5554,SEM_20201201_20210416!A:A,0)),"","Y")</f>
        <v/>
      </c>
      <c r="L5554" s="4" t="str">
        <f>IF(K5554="Y",VLOOKUP($A5554,SEM_20201201_20210416!$A:$G,3,FALSE),"")</f>
        <v/>
      </c>
      <c r="M5554" s="4" t="str">
        <f>IF(K5554="Y",VLOOKUP($A5554,SEM_20201201_20210416!$A:$G,4,FALSE),"")</f>
        <v/>
      </c>
      <c r="N5554" s="1" t="str">
        <f>IFERROR(VLOOKUP(A5554,SEM_20201201_20210416!A:F,6,FALSE),"")</f>
        <v/>
      </c>
      <c r="O5554" s="4" t="str">
        <f t="shared" si="434"/>
        <v/>
      </c>
      <c r="P5554" s="4" t="str">
        <f t="shared" si="435"/>
        <v/>
      </c>
    </row>
    <row r="5555" spans="1:16">
      <c r="A5555" s="3" t="s">
        <v>6287</v>
      </c>
      <c r="B5555">
        <v>1</v>
      </c>
      <c r="C5555">
        <v>0</v>
      </c>
      <c r="D5555" s="1">
        <v>0</v>
      </c>
      <c r="E5555" s="2">
        <v>19</v>
      </c>
      <c r="H5555" s="4" t="str">
        <f t="shared" si="431"/>
        <v/>
      </c>
      <c r="I5555" s="4" t="str">
        <f t="shared" si="432"/>
        <v/>
      </c>
      <c r="J5555" s="4" t="str">
        <f t="shared" si="433"/>
        <v/>
      </c>
      <c r="K5555" s="4" t="str">
        <f>IF(ISERROR(MATCH(A5555,SEM_20201201_20210416!A:A,0)),"","Y")</f>
        <v/>
      </c>
      <c r="L5555" s="4" t="str">
        <f>IF(K5555="Y",VLOOKUP($A5555,SEM_20201201_20210416!$A:$G,3,FALSE),"")</f>
        <v/>
      </c>
      <c r="M5555" s="4" t="str">
        <f>IF(K5555="Y",VLOOKUP($A5555,SEM_20201201_20210416!$A:$G,4,FALSE),"")</f>
        <v/>
      </c>
      <c r="N5555" s="1" t="str">
        <f>IFERROR(VLOOKUP(A5555,SEM_20201201_20210416!A:F,6,FALSE),"")</f>
        <v/>
      </c>
      <c r="O5555" s="4" t="str">
        <f t="shared" si="434"/>
        <v/>
      </c>
      <c r="P5555" s="4" t="str">
        <f t="shared" si="435"/>
        <v/>
      </c>
    </row>
    <row r="5556" spans="1:16">
      <c r="A5556" s="3" t="s">
        <v>6346</v>
      </c>
      <c r="B5556">
        <v>1</v>
      </c>
      <c r="C5556">
        <v>0</v>
      </c>
      <c r="D5556" s="1">
        <v>0</v>
      </c>
      <c r="E5556" s="2">
        <v>19</v>
      </c>
      <c r="H5556" s="4" t="str">
        <f t="shared" si="431"/>
        <v/>
      </c>
      <c r="I5556" s="4" t="str">
        <f t="shared" si="432"/>
        <v/>
      </c>
      <c r="J5556" s="4" t="str">
        <f t="shared" si="433"/>
        <v/>
      </c>
      <c r="K5556" s="4" t="str">
        <f>IF(ISERROR(MATCH(A5556,SEM_20201201_20210416!A:A,0)),"","Y")</f>
        <v/>
      </c>
      <c r="L5556" s="4" t="str">
        <f>IF(K5556="Y",VLOOKUP($A5556,SEM_20201201_20210416!$A:$G,3,FALSE),"")</f>
        <v/>
      </c>
      <c r="M5556" s="4" t="str">
        <f>IF(K5556="Y",VLOOKUP($A5556,SEM_20201201_20210416!$A:$G,4,FALSE),"")</f>
        <v/>
      </c>
      <c r="N5556" s="1" t="str">
        <f>IFERROR(VLOOKUP(A5556,SEM_20201201_20210416!A:F,6,FALSE),"")</f>
        <v/>
      </c>
      <c r="O5556" s="4" t="str">
        <f t="shared" si="434"/>
        <v/>
      </c>
      <c r="P5556" s="4" t="str">
        <f t="shared" si="435"/>
        <v/>
      </c>
    </row>
    <row r="5557" spans="1:16">
      <c r="A5557" s="3" t="s">
        <v>6512</v>
      </c>
      <c r="B5557">
        <v>1</v>
      </c>
      <c r="C5557">
        <v>0</v>
      </c>
      <c r="D5557" s="1">
        <v>0</v>
      </c>
      <c r="E5557" s="2">
        <v>19</v>
      </c>
      <c r="H5557" s="4" t="str">
        <f t="shared" si="431"/>
        <v/>
      </c>
      <c r="I5557" s="4" t="str">
        <f t="shared" si="432"/>
        <v/>
      </c>
      <c r="J5557" s="4" t="str">
        <f t="shared" si="433"/>
        <v/>
      </c>
      <c r="K5557" s="4" t="str">
        <f>IF(ISERROR(MATCH(A5557,SEM_20201201_20210416!A:A,0)),"","Y")</f>
        <v/>
      </c>
      <c r="L5557" s="4" t="str">
        <f>IF(K5557="Y",VLOOKUP($A5557,SEM_20201201_20210416!$A:$G,3,FALSE),"")</f>
        <v/>
      </c>
      <c r="M5557" s="4" t="str">
        <f>IF(K5557="Y",VLOOKUP($A5557,SEM_20201201_20210416!$A:$G,4,FALSE),"")</f>
        <v/>
      </c>
      <c r="N5557" s="1" t="str">
        <f>IFERROR(VLOOKUP(A5557,SEM_20201201_20210416!A:F,6,FALSE),"")</f>
        <v/>
      </c>
      <c r="O5557" s="4" t="str">
        <f t="shared" si="434"/>
        <v/>
      </c>
      <c r="P5557" s="4" t="str">
        <f t="shared" si="435"/>
        <v/>
      </c>
    </row>
    <row r="5558" spans="1:16">
      <c r="A5558" s="3" t="s">
        <v>4772</v>
      </c>
      <c r="B5558">
        <v>1</v>
      </c>
      <c r="C5558">
        <v>0</v>
      </c>
      <c r="D5558" s="1">
        <v>0</v>
      </c>
      <c r="E5558" s="2">
        <v>20</v>
      </c>
      <c r="H5558" s="4" t="str">
        <f t="shared" si="431"/>
        <v/>
      </c>
      <c r="I5558" s="4" t="str">
        <f t="shared" si="432"/>
        <v/>
      </c>
      <c r="J5558" s="4" t="str">
        <f t="shared" si="433"/>
        <v/>
      </c>
      <c r="K5558" s="4" t="str">
        <f>IF(ISERROR(MATCH(A5558,SEM_20201201_20210416!A:A,0)),"","Y")</f>
        <v/>
      </c>
      <c r="L5558" s="4" t="str">
        <f>IF(K5558="Y",VLOOKUP($A5558,SEM_20201201_20210416!$A:$G,3,FALSE),"")</f>
        <v/>
      </c>
      <c r="M5558" s="4" t="str">
        <f>IF(K5558="Y",VLOOKUP($A5558,SEM_20201201_20210416!$A:$G,4,FALSE),"")</f>
        <v/>
      </c>
      <c r="N5558" s="1" t="str">
        <f>IFERROR(VLOOKUP(A5558,SEM_20201201_20210416!A:F,6,FALSE),"")</f>
        <v/>
      </c>
      <c r="O5558" s="4" t="str">
        <f t="shared" si="434"/>
        <v/>
      </c>
      <c r="P5558" s="4" t="str">
        <f t="shared" si="435"/>
        <v/>
      </c>
    </row>
    <row r="5559" spans="1:16">
      <c r="A5559" s="3" t="s">
        <v>4980</v>
      </c>
      <c r="B5559">
        <v>1</v>
      </c>
      <c r="C5559">
        <v>0</v>
      </c>
      <c r="D5559" s="1">
        <v>0</v>
      </c>
      <c r="E5559" s="2">
        <v>20</v>
      </c>
      <c r="H5559" s="4" t="str">
        <f t="shared" si="431"/>
        <v/>
      </c>
      <c r="I5559" s="4" t="str">
        <f t="shared" si="432"/>
        <v/>
      </c>
      <c r="J5559" s="4" t="str">
        <f t="shared" si="433"/>
        <v/>
      </c>
      <c r="K5559" s="4" t="str">
        <f>IF(ISERROR(MATCH(A5559,SEM_20201201_20210416!A:A,0)),"","Y")</f>
        <v/>
      </c>
      <c r="L5559" s="4" t="str">
        <f>IF(K5559="Y",VLOOKUP($A5559,SEM_20201201_20210416!$A:$G,3,FALSE),"")</f>
        <v/>
      </c>
      <c r="M5559" s="4" t="str">
        <f>IF(K5559="Y",VLOOKUP($A5559,SEM_20201201_20210416!$A:$G,4,FALSE),"")</f>
        <v/>
      </c>
      <c r="N5559" s="1" t="str">
        <f>IFERROR(VLOOKUP(A5559,SEM_20201201_20210416!A:F,6,FALSE),"")</f>
        <v/>
      </c>
      <c r="O5559" s="4" t="str">
        <f t="shared" si="434"/>
        <v/>
      </c>
      <c r="P5559" s="4" t="str">
        <f t="shared" si="435"/>
        <v/>
      </c>
    </row>
    <row r="5560" spans="1:16">
      <c r="A5560" s="3" t="s">
        <v>5472</v>
      </c>
      <c r="B5560">
        <v>1</v>
      </c>
      <c r="C5560">
        <v>0</v>
      </c>
      <c r="D5560" s="1">
        <v>0</v>
      </c>
      <c r="E5560" s="2">
        <v>20</v>
      </c>
      <c r="H5560" s="4" t="str">
        <f t="shared" si="431"/>
        <v/>
      </c>
      <c r="I5560" s="4" t="str">
        <f t="shared" si="432"/>
        <v/>
      </c>
      <c r="J5560" s="4" t="str">
        <f t="shared" si="433"/>
        <v/>
      </c>
      <c r="K5560" s="4" t="str">
        <f>IF(ISERROR(MATCH(A5560,SEM_20201201_20210416!A:A,0)),"","Y")</f>
        <v/>
      </c>
      <c r="L5560" s="4" t="str">
        <f>IF(K5560="Y",VLOOKUP($A5560,SEM_20201201_20210416!$A:$G,3,FALSE),"")</f>
        <v/>
      </c>
      <c r="M5560" s="4" t="str">
        <f>IF(K5560="Y",VLOOKUP($A5560,SEM_20201201_20210416!$A:$G,4,FALSE),"")</f>
        <v/>
      </c>
      <c r="N5560" s="1" t="str">
        <f>IFERROR(VLOOKUP(A5560,SEM_20201201_20210416!A:F,6,FALSE),"")</f>
        <v/>
      </c>
      <c r="O5560" s="4" t="str">
        <f t="shared" si="434"/>
        <v/>
      </c>
      <c r="P5560" s="4" t="str">
        <f t="shared" si="435"/>
        <v/>
      </c>
    </row>
    <row r="5561" spans="1:16">
      <c r="A5561" s="3" t="s">
        <v>5602</v>
      </c>
      <c r="B5561">
        <v>1</v>
      </c>
      <c r="C5561">
        <v>0</v>
      </c>
      <c r="D5561" s="1">
        <v>0</v>
      </c>
      <c r="E5561" s="2">
        <v>20</v>
      </c>
      <c r="H5561" s="4" t="str">
        <f t="shared" si="431"/>
        <v/>
      </c>
      <c r="I5561" s="4" t="str">
        <f t="shared" si="432"/>
        <v/>
      </c>
      <c r="J5561" s="4" t="str">
        <f t="shared" si="433"/>
        <v/>
      </c>
      <c r="K5561" s="4" t="str">
        <f>IF(ISERROR(MATCH(A5561,SEM_20201201_20210416!A:A,0)),"","Y")</f>
        <v/>
      </c>
      <c r="L5561" s="4" t="str">
        <f>IF(K5561="Y",VLOOKUP($A5561,SEM_20201201_20210416!$A:$G,3,FALSE),"")</f>
        <v/>
      </c>
      <c r="M5561" s="4" t="str">
        <f>IF(K5561="Y",VLOOKUP($A5561,SEM_20201201_20210416!$A:$G,4,FALSE),"")</f>
        <v/>
      </c>
      <c r="N5561" s="1" t="str">
        <f>IFERROR(VLOOKUP(A5561,SEM_20201201_20210416!A:F,6,FALSE),"")</f>
        <v/>
      </c>
      <c r="O5561" s="4" t="str">
        <f t="shared" si="434"/>
        <v/>
      </c>
      <c r="P5561" s="4" t="str">
        <f t="shared" si="435"/>
        <v/>
      </c>
    </row>
    <row r="5562" spans="1:16">
      <c r="A5562" s="3" t="s">
        <v>5669</v>
      </c>
      <c r="B5562">
        <v>1</v>
      </c>
      <c r="C5562">
        <v>0</v>
      </c>
      <c r="D5562" s="1">
        <v>0</v>
      </c>
      <c r="E5562" s="2">
        <v>20</v>
      </c>
      <c r="H5562" s="4" t="str">
        <f t="shared" si="431"/>
        <v/>
      </c>
      <c r="I5562" s="4" t="str">
        <f t="shared" si="432"/>
        <v/>
      </c>
      <c r="J5562" s="4" t="str">
        <f t="shared" si="433"/>
        <v/>
      </c>
      <c r="K5562" s="4" t="str">
        <f>IF(ISERROR(MATCH(A5562,SEM_20201201_20210416!A:A,0)),"","Y")</f>
        <v/>
      </c>
      <c r="L5562" s="4" t="str">
        <f>IF(K5562="Y",VLOOKUP($A5562,SEM_20201201_20210416!$A:$G,3,FALSE),"")</f>
        <v/>
      </c>
      <c r="M5562" s="4" t="str">
        <f>IF(K5562="Y",VLOOKUP($A5562,SEM_20201201_20210416!$A:$G,4,FALSE),"")</f>
        <v/>
      </c>
      <c r="N5562" s="1" t="str">
        <f>IFERROR(VLOOKUP(A5562,SEM_20201201_20210416!A:F,6,FALSE),"")</f>
        <v/>
      </c>
      <c r="O5562" s="4" t="str">
        <f t="shared" si="434"/>
        <v/>
      </c>
      <c r="P5562" s="4" t="str">
        <f t="shared" si="435"/>
        <v/>
      </c>
    </row>
    <row r="5563" spans="1:16">
      <c r="A5563" s="3" t="s">
        <v>5724</v>
      </c>
      <c r="B5563">
        <v>1</v>
      </c>
      <c r="C5563">
        <v>0</v>
      </c>
      <c r="D5563" s="1">
        <v>0</v>
      </c>
      <c r="E5563" s="2">
        <v>20</v>
      </c>
      <c r="H5563" s="4" t="str">
        <f t="shared" si="431"/>
        <v/>
      </c>
      <c r="I5563" s="4" t="str">
        <f t="shared" si="432"/>
        <v/>
      </c>
      <c r="J5563" s="4" t="str">
        <f t="shared" si="433"/>
        <v/>
      </c>
      <c r="K5563" s="4" t="str">
        <f>IF(ISERROR(MATCH(A5563,SEM_20201201_20210416!A:A,0)),"","Y")</f>
        <v/>
      </c>
      <c r="L5563" s="4" t="str">
        <f>IF(K5563="Y",VLOOKUP($A5563,SEM_20201201_20210416!$A:$G,3,FALSE),"")</f>
        <v/>
      </c>
      <c r="M5563" s="4" t="str">
        <f>IF(K5563="Y",VLOOKUP($A5563,SEM_20201201_20210416!$A:$G,4,FALSE),"")</f>
        <v/>
      </c>
      <c r="N5563" s="1" t="str">
        <f>IFERROR(VLOOKUP(A5563,SEM_20201201_20210416!A:F,6,FALSE),"")</f>
        <v/>
      </c>
      <c r="O5563" s="4" t="str">
        <f t="shared" si="434"/>
        <v/>
      </c>
      <c r="P5563" s="4" t="str">
        <f t="shared" si="435"/>
        <v/>
      </c>
    </row>
    <row r="5564" spans="1:16">
      <c r="A5564" s="3" t="s">
        <v>6093</v>
      </c>
      <c r="B5564">
        <v>1</v>
      </c>
      <c r="C5564">
        <v>0</v>
      </c>
      <c r="D5564" s="1">
        <v>0</v>
      </c>
      <c r="E5564" s="2">
        <v>20</v>
      </c>
      <c r="H5564" s="4" t="str">
        <f t="shared" si="431"/>
        <v/>
      </c>
      <c r="I5564" s="4" t="str">
        <f t="shared" si="432"/>
        <v/>
      </c>
      <c r="J5564" s="4" t="str">
        <f t="shared" si="433"/>
        <v/>
      </c>
      <c r="K5564" s="4" t="str">
        <f>IF(ISERROR(MATCH(A5564,SEM_20201201_20210416!A:A,0)),"","Y")</f>
        <v/>
      </c>
      <c r="L5564" s="4" t="str">
        <f>IF(K5564="Y",VLOOKUP($A5564,SEM_20201201_20210416!$A:$G,3,FALSE),"")</f>
        <v/>
      </c>
      <c r="M5564" s="4" t="str">
        <f>IF(K5564="Y",VLOOKUP($A5564,SEM_20201201_20210416!$A:$G,4,FALSE),"")</f>
        <v/>
      </c>
      <c r="N5564" s="1" t="str">
        <f>IFERROR(VLOOKUP(A5564,SEM_20201201_20210416!A:F,6,FALSE),"")</f>
        <v/>
      </c>
      <c r="O5564" s="4" t="str">
        <f t="shared" si="434"/>
        <v/>
      </c>
      <c r="P5564" s="4" t="str">
        <f t="shared" si="435"/>
        <v/>
      </c>
    </row>
    <row r="5565" spans="1:16">
      <c r="A5565" s="3" t="s">
        <v>6338</v>
      </c>
      <c r="B5565">
        <v>1</v>
      </c>
      <c r="C5565">
        <v>0</v>
      </c>
      <c r="D5565" s="1">
        <v>0</v>
      </c>
      <c r="E5565" s="2">
        <v>20</v>
      </c>
      <c r="H5565" s="4" t="str">
        <f t="shared" si="431"/>
        <v/>
      </c>
      <c r="I5565" s="4" t="str">
        <f t="shared" si="432"/>
        <v/>
      </c>
      <c r="J5565" s="4" t="str">
        <f t="shared" si="433"/>
        <v/>
      </c>
      <c r="K5565" s="4" t="str">
        <f>IF(ISERROR(MATCH(A5565,SEM_20201201_20210416!A:A,0)),"","Y")</f>
        <v/>
      </c>
      <c r="L5565" s="4" t="str">
        <f>IF(K5565="Y",VLOOKUP($A5565,SEM_20201201_20210416!$A:$G,3,FALSE),"")</f>
        <v/>
      </c>
      <c r="M5565" s="4" t="str">
        <f>IF(K5565="Y",VLOOKUP($A5565,SEM_20201201_20210416!$A:$G,4,FALSE),"")</f>
        <v/>
      </c>
      <c r="N5565" s="1" t="str">
        <f>IFERROR(VLOOKUP(A5565,SEM_20201201_20210416!A:F,6,FALSE),"")</f>
        <v/>
      </c>
      <c r="O5565" s="4" t="str">
        <f t="shared" si="434"/>
        <v/>
      </c>
      <c r="P5565" s="4" t="str">
        <f t="shared" si="435"/>
        <v/>
      </c>
    </row>
    <row r="5566" spans="1:16">
      <c r="A5566" s="3" t="s">
        <v>6593</v>
      </c>
      <c r="B5566">
        <v>1</v>
      </c>
      <c r="C5566">
        <v>0</v>
      </c>
      <c r="D5566" s="1">
        <v>0</v>
      </c>
      <c r="E5566" s="2">
        <v>20</v>
      </c>
      <c r="H5566" s="4" t="str">
        <f t="shared" si="431"/>
        <v/>
      </c>
      <c r="I5566" s="4" t="str">
        <f t="shared" si="432"/>
        <v/>
      </c>
      <c r="J5566" s="4" t="str">
        <f t="shared" si="433"/>
        <v/>
      </c>
      <c r="K5566" s="4" t="str">
        <f>IF(ISERROR(MATCH(A5566,SEM_20201201_20210416!A:A,0)),"","Y")</f>
        <v/>
      </c>
      <c r="L5566" s="4" t="str">
        <f>IF(K5566="Y",VLOOKUP($A5566,SEM_20201201_20210416!$A:$G,3,FALSE),"")</f>
        <v/>
      </c>
      <c r="M5566" s="4" t="str">
        <f>IF(K5566="Y",VLOOKUP($A5566,SEM_20201201_20210416!$A:$G,4,FALSE),"")</f>
        <v/>
      </c>
      <c r="N5566" s="1" t="str">
        <f>IFERROR(VLOOKUP(A5566,SEM_20201201_20210416!A:F,6,FALSE),"")</f>
        <v/>
      </c>
      <c r="O5566" s="4" t="str">
        <f t="shared" si="434"/>
        <v/>
      </c>
      <c r="P5566" s="4" t="str">
        <f t="shared" si="435"/>
        <v/>
      </c>
    </row>
    <row r="5567" spans="1:16">
      <c r="A5567" s="3" t="s">
        <v>6656</v>
      </c>
      <c r="B5567">
        <v>1</v>
      </c>
      <c r="C5567">
        <v>0</v>
      </c>
      <c r="D5567" s="1">
        <v>0</v>
      </c>
      <c r="E5567" s="2">
        <v>20</v>
      </c>
      <c r="H5567" s="4" t="str">
        <f t="shared" si="431"/>
        <v/>
      </c>
      <c r="I5567" s="4" t="str">
        <f t="shared" si="432"/>
        <v/>
      </c>
      <c r="J5567" s="4" t="str">
        <f t="shared" si="433"/>
        <v/>
      </c>
      <c r="K5567" s="4" t="str">
        <f>IF(ISERROR(MATCH(A5567,SEM_20201201_20210416!A:A,0)),"","Y")</f>
        <v/>
      </c>
      <c r="L5567" s="4" t="str">
        <f>IF(K5567="Y",VLOOKUP($A5567,SEM_20201201_20210416!$A:$G,3,FALSE),"")</f>
        <v/>
      </c>
      <c r="M5567" s="4" t="str">
        <f>IF(K5567="Y",VLOOKUP($A5567,SEM_20201201_20210416!$A:$G,4,FALSE),"")</f>
        <v/>
      </c>
      <c r="N5567" s="1" t="str">
        <f>IFERROR(VLOOKUP(A5567,SEM_20201201_20210416!A:F,6,FALSE),"")</f>
        <v/>
      </c>
      <c r="O5567" s="4" t="str">
        <f t="shared" si="434"/>
        <v/>
      </c>
      <c r="P5567" s="4" t="str">
        <f t="shared" si="435"/>
        <v/>
      </c>
    </row>
    <row r="5568" spans="1:16">
      <c r="A5568" s="3" t="s">
        <v>4964</v>
      </c>
      <c r="B5568">
        <v>1</v>
      </c>
      <c r="C5568">
        <v>0</v>
      </c>
      <c r="D5568" s="1">
        <v>0</v>
      </c>
      <c r="E5568" s="2">
        <v>21</v>
      </c>
      <c r="H5568" s="4" t="str">
        <f t="shared" si="431"/>
        <v/>
      </c>
      <c r="I5568" s="4" t="str">
        <f t="shared" si="432"/>
        <v/>
      </c>
      <c r="J5568" s="4" t="str">
        <f t="shared" si="433"/>
        <v/>
      </c>
      <c r="K5568" s="4" t="str">
        <f>IF(ISERROR(MATCH(A5568,SEM_20201201_20210416!A:A,0)),"","Y")</f>
        <v/>
      </c>
      <c r="L5568" s="4" t="str">
        <f>IF(K5568="Y",VLOOKUP($A5568,SEM_20201201_20210416!$A:$G,3,FALSE),"")</f>
        <v/>
      </c>
      <c r="M5568" s="4" t="str">
        <f>IF(K5568="Y",VLOOKUP($A5568,SEM_20201201_20210416!$A:$G,4,FALSE),"")</f>
        <v/>
      </c>
      <c r="N5568" s="1" t="str">
        <f>IFERROR(VLOOKUP(A5568,SEM_20201201_20210416!A:F,6,FALSE),"")</f>
        <v/>
      </c>
      <c r="O5568" s="4" t="str">
        <f t="shared" si="434"/>
        <v/>
      </c>
      <c r="P5568" s="4" t="str">
        <f t="shared" si="435"/>
        <v/>
      </c>
    </row>
    <row r="5569" spans="1:16">
      <c r="A5569" s="3" t="s">
        <v>5040</v>
      </c>
      <c r="B5569">
        <v>1</v>
      </c>
      <c r="C5569">
        <v>0</v>
      </c>
      <c r="D5569" s="1">
        <v>0</v>
      </c>
      <c r="E5569" s="2">
        <v>21</v>
      </c>
      <c r="H5569" s="4" t="str">
        <f t="shared" si="431"/>
        <v/>
      </c>
      <c r="I5569" s="4" t="str">
        <f t="shared" si="432"/>
        <v/>
      </c>
      <c r="J5569" s="4" t="str">
        <f t="shared" si="433"/>
        <v/>
      </c>
      <c r="K5569" s="4" t="str">
        <f>IF(ISERROR(MATCH(A5569,SEM_20201201_20210416!A:A,0)),"","Y")</f>
        <v/>
      </c>
      <c r="L5569" s="4" t="str">
        <f>IF(K5569="Y",VLOOKUP($A5569,SEM_20201201_20210416!$A:$G,3,FALSE),"")</f>
        <v/>
      </c>
      <c r="M5569" s="4" t="str">
        <f>IF(K5569="Y",VLOOKUP($A5569,SEM_20201201_20210416!$A:$G,4,FALSE),"")</f>
        <v/>
      </c>
      <c r="N5569" s="1" t="str">
        <f>IFERROR(VLOOKUP(A5569,SEM_20201201_20210416!A:F,6,FALSE),"")</f>
        <v/>
      </c>
      <c r="O5569" s="4" t="str">
        <f t="shared" si="434"/>
        <v/>
      </c>
      <c r="P5569" s="4" t="str">
        <f t="shared" si="435"/>
        <v/>
      </c>
    </row>
    <row r="5570" spans="1:16">
      <c r="A5570" s="3" t="s">
        <v>5072</v>
      </c>
      <c r="B5570">
        <v>1</v>
      </c>
      <c r="C5570">
        <v>0</v>
      </c>
      <c r="D5570" s="1">
        <v>0</v>
      </c>
      <c r="E5570" s="2">
        <v>21</v>
      </c>
      <c r="H5570" s="4" t="str">
        <f t="shared" si="431"/>
        <v/>
      </c>
      <c r="I5570" s="4" t="str">
        <f t="shared" si="432"/>
        <v/>
      </c>
      <c r="J5570" s="4" t="str">
        <f t="shared" si="433"/>
        <v/>
      </c>
      <c r="K5570" s="4" t="str">
        <f>IF(ISERROR(MATCH(A5570,SEM_20201201_20210416!A:A,0)),"","Y")</f>
        <v/>
      </c>
      <c r="L5570" s="4" t="str">
        <f>IF(K5570="Y",VLOOKUP($A5570,SEM_20201201_20210416!$A:$G,3,FALSE),"")</f>
        <v/>
      </c>
      <c r="M5570" s="4" t="str">
        <f>IF(K5570="Y",VLOOKUP($A5570,SEM_20201201_20210416!$A:$G,4,FALSE),"")</f>
        <v/>
      </c>
      <c r="N5570" s="1" t="str">
        <f>IFERROR(VLOOKUP(A5570,SEM_20201201_20210416!A:F,6,FALSE),"")</f>
        <v/>
      </c>
      <c r="O5570" s="4" t="str">
        <f t="shared" si="434"/>
        <v/>
      </c>
      <c r="P5570" s="4" t="str">
        <f t="shared" si="435"/>
        <v/>
      </c>
    </row>
    <row r="5571" spans="1:16">
      <c r="A5571" s="3" t="s">
        <v>5177</v>
      </c>
      <c r="B5571">
        <v>1</v>
      </c>
      <c r="C5571">
        <v>0</v>
      </c>
      <c r="D5571" s="1">
        <v>0</v>
      </c>
      <c r="E5571" s="2">
        <v>21</v>
      </c>
      <c r="H5571" s="4" t="str">
        <f t="shared" ref="H5571:H5634" si="436">IF(AND(E5571&gt;=2,E5571&lt;3),"Y","")</f>
        <v/>
      </c>
      <c r="I5571" s="4" t="str">
        <f t="shared" ref="I5571:I5634" si="437">IF(AND(E5571&gt;=4,E5571&lt;5),"Y","")</f>
        <v/>
      </c>
      <c r="J5571" s="4" t="str">
        <f t="shared" ref="J5571:J5634" si="438">IF(AND(E5571&gt;=6,E5571&lt;7),"Y","")</f>
        <v/>
      </c>
      <c r="K5571" s="4" t="str">
        <f>IF(ISERROR(MATCH(A5571,SEM_20201201_20210416!A:A,0)),"","Y")</f>
        <v/>
      </c>
      <c r="L5571" s="4" t="str">
        <f>IF(K5571="Y",VLOOKUP($A5571,SEM_20201201_20210416!$A:$G,3,FALSE),"")</f>
        <v/>
      </c>
      <c r="M5571" s="4" t="str">
        <f>IF(K5571="Y",VLOOKUP($A5571,SEM_20201201_20210416!$A:$G,4,FALSE),"")</f>
        <v/>
      </c>
      <c r="N5571" s="1" t="str">
        <f>IFERROR(VLOOKUP(A5571,SEM_20201201_20210416!A:F,6,FALSE),"")</f>
        <v/>
      </c>
      <c r="O5571" s="4" t="str">
        <f t="shared" ref="O5571:O5634" si="439">IF(AND(K5571="Y",M5571&gt;C5571),"Y","")</f>
        <v/>
      </c>
      <c r="P5571" s="4" t="str">
        <f t="shared" ref="P5571:P5634" si="440">IF(AND(G5571&lt;&gt;"N",E5571&gt;$V$1,D5571&lt;$V$2,B5571&gt;=$V$3),"Y","")</f>
        <v/>
      </c>
    </row>
    <row r="5572" spans="1:16">
      <c r="A5572" s="3" t="s">
        <v>5273</v>
      </c>
      <c r="B5572">
        <v>1</v>
      </c>
      <c r="C5572">
        <v>0</v>
      </c>
      <c r="D5572" s="1">
        <v>0</v>
      </c>
      <c r="E5572" s="2">
        <v>21</v>
      </c>
      <c r="H5572" s="4" t="str">
        <f t="shared" si="436"/>
        <v/>
      </c>
      <c r="I5572" s="4" t="str">
        <f t="shared" si="437"/>
        <v/>
      </c>
      <c r="J5572" s="4" t="str">
        <f t="shared" si="438"/>
        <v/>
      </c>
      <c r="K5572" s="4" t="str">
        <f>IF(ISERROR(MATCH(A5572,SEM_20201201_20210416!A:A,0)),"","Y")</f>
        <v/>
      </c>
      <c r="L5572" s="4" t="str">
        <f>IF(K5572="Y",VLOOKUP($A5572,SEM_20201201_20210416!$A:$G,3,FALSE),"")</f>
        <v/>
      </c>
      <c r="M5572" s="4" t="str">
        <f>IF(K5572="Y",VLOOKUP($A5572,SEM_20201201_20210416!$A:$G,4,FALSE),"")</f>
        <v/>
      </c>
      <c r="N5572" s="1" t="str">
        <f>IFERROR(VLOOKUP(A5572,SEM_20201201_20210416!A:F,6,FALSE),"")</f>
        <v/>
      </c>
      <c r="O5572" s="4" t="str">
        <f t="shared" si="439"/>
        <v/>
      </c>
      <c r="P5572" s="4" t="str">
        <f t="shared" si="440"/>
        <v/>
      </c>
    </row>
    <row r="5573" spans="1:16">
      <c r="A5573" s="3" t="s">
        <v>5304</v>
      </c>
      <c r="B5573">
        <v>1</v>
      </c>
      <c r="C5573">
        <v>0</v>
      </c>
      <c r="D5573" s="1">
        <v>0</v>
      </c>
      <c r="E5573" s="2">
        <v>21</v>
      </c>
      <c r="H5573" s="4" t="str">
        <f t="shared" si="436"/>
        <v/>
      </c>
      <c r="I5573" s="4" t="str">
        <f t="shared" si="437"/>
        <v/>
      </c>
      <c r="J5573" s="4" t="str">
        <f t="shared" si="438"/>
        <v/>
      </c>
      <c r="K5573" s="4" t="str">
        <f>IF(ISERROR(MATCH(A5573,SEM_20201201_20210416!A:A,0)),"","Y")</f>
        <v/>
      </c>
      <c r="L5573" s="4" t="str">
        <f>IF(K5573="Y",VLOOKUP($A5573,SEM_20201201_20210416!$A:$G,3,FALSE),"")</f>
        <v/>
      </c>
      <c r="M5573" s="4" t="str">
        <f>IF(K5573="Y",VLOOKUP($A5573,SEM_20201201_20210416!$A:$G,4,FALSE),"")</f>
        <v/>
      </c>
      <c r="N5573" s="1" t="str">
        <f>IFERROR(VLOOKUP(A5573,SEM_20201201_20210416!A:F,6,FALSE),"")</f>
        <v/>
      </c>
      <c r="O5573" s="4" t="str">
        <f t="shared" si="439"/>
        <v/>
      </c>
      <c r="P5573" s="4" t="str">
        <f t="shared" si="440"/>
        <v/>
      </c>
    </row>
    <row r="5574" spans="1:16">
      <c r="A5574" s="3" t="s">
        <v>5337</v>
      </c>
      <c r="B5574">
        <v>1</v>
      </c>
      <c r="C5574">
        <v>0</v>
      </c>
      <c r="D5574" s="1">
        <v>0</v>
      </c>
      <c r="E5574" s="2">
        <v>21</v>
      </c>
      <c r="H5574" s="4" t="str">
        <f t="shared" si="436"/>
        <v/>
      </c>
      <c r="I5574" s="4" t="str">
        <f t="shared" si="437"/>
        <v/>
      </c>
      <c r="J5574" s="4" t="str">
        <f t="shared" si="438"/>
        <v/>
      </c>
      <c r="K5574" s="4" t="str">
        <f>IF(ISERROR(MATCH(A5574,SEM_20201201_20210416!A:A,0)),"","Y")</f>
        <v/>
      </c>
      <c r="L5574" s="4" t="str">
        <f>IF(K5574="Y",VLOOKUP($A5574,SEM_20201201_20210416!$A:$G,3,FALSE),"")</f>
        <v/>
      </c>
      <c r="M5574" s="4" t="str">
        <f>IF(K5574="Y",VLOOKUP($A5574,SEM_20201201_20210416!$A:$G,4,FALSE),"")</f>
        <v/>
      </c>
      <c r="N5574" s="1" t="str">
        <f>IFERROR(VLOOKUP(A5574,SEM_20201201_20210416!A:F,6,FALSE),"")</f>
        <v/>
      </c>
      <c r="O5574" s="4" t="str">
        <f t="shared" si="439"/>
        <v/>
      </c>
      <c r="P5574" s="4" t="str">
        <f t="shared" si="440"/>
        <v/>
      </c>
    </row>
    <row r="5575" spans="1:16">
      <c r="A5575" s="3" t="s">
        <v>5425</v>
      </c>
      <c r="B5575">
        <v>1</v>
      </c>
      <c r="C5575">
        <v>0</v>
      </c>
      <c r="D5575" s="1">
        <v>0</v>
      </c>
      <c r="E5575" s="2">
        <v>21</v>
      </c>
      <c r="H5575" s="4" t="str">
        <f t="shared" si="436"/>
        <v/>
      </c>
      <c r="I5575" s="4" t="str">
        <f t="shared" si="437"/>
        <v/>
      </c>
      <c r="J5575" s="4" t="str">
        <f t="shared" si="438"/>
        <v/>
      </c>
      <c r="K5575" s="4" t="str">
        <f>IF(ISERROR(MATCH(A5575,SEM_20201201_20210416!A:A,0)),"","Y")</f>
        <v/>
      </c>
      <c r="L5575" s="4" t="str">
        <f>IF(K5575="Y",VLOOKUP($A5575,SEM_20201201_20210416!$A:$G,3,FALSE),"")</f>
        <v/>
      </c>
      <c r="M5575" s="4" t="str">
        <f>IF(K5575="Y",VLOOKUP($A5575,SEM_20201201_20210416!$A:$G,4,FALSE),"")</f>
        <v/>
      </c>
      <c r="N5575" s="1" t="str">
        <f>IFERROR(VLOOKUP(A5575,SEM_20201201_20210416!A:F,6,FALSE),"")</f>
        <v/>
      </c>
      <c r="O5575" s="4" t="str">
        <f t="shared" si="439"/>
        <v/>
      </c>
      <c r="P5575" s="4" t="str">
        <f t="shared" si="440"/>
        <v/>
      </c>
    </row>
    <row r="5576" spans="1:16">
      <c r="A5576" s="3" t="s">
        <v>6011</v>
      </c>
      <c r="B5576">
        <v>1</v>
      </c>
      <c r="C5576">
        <v>0</v>
      </c>
      <c r="D5576" s="1">
        <v>0</v>
      </c>
      <c r="E5576" s="2">
        <v>21</v>
      </c>
      <c r="H5576" s="4" t="str">
        <f t="shared" si="436"/>
        <v/>
      </c>
      <c r="I5576" s="4" t="str">
        <f t="shared" si="437"/>
        <v/>
      </c>
      <c r="J5576" s="4" t="str">
        <f t="shared" si="438"/>
        <v/>
      </c>
      <c r="K5576" s="4" t="str">
        <f>IF(ISERROR(MATCH(A5576,SEM_20201201_20210416!A:A,0)),"","Y")</f>
        <v/>
      </c>
      <c r="L5576" s="4" t="str">
        <f>IF(K5576="Y",VLOOKUP($A5576,SEM_20201201_20210416!$A:$G,3,FALSE),"")</f>
        <v/>
      </c>
      <c r="M5576" s="4" t="str">
        <f>IF(K5576="Y",VLOOKUP($A5576,SEM_20201201_20210416!$A:$G,4,FALSE),"")</f>
        <v/>
      </c>
      <c r="N5576" s="1" t="str">
        <f>IFERROR(VLOOKUP(A5576,SEM_20201201_20210416!A:F,6,FALSE),"")</f>
        <v/>
      </c>
      <c r="O5576" s="4" t="str">
        <f t="shared" si="439"/>
        <v/>
      </c>
      <c r="P5576" s="4" t="str">
        <f t="shared" si="440"/>
        <v/>
      </c>
    </row>
    <row r="5577" spans="1:16">
      <c r="A5577" s="3" t="s">
        <v>6151</v>
      </c>
      <c r="B5577">
        <v>1</v>
      </c>
      <c r="C5577">
        <v>0</v>
      </c>
      <c r="D5577" s="1">
        <v>0</v>
      </c>
      <c r="E5577" s="2">
        <v>21</v>
      </c>
      <c r="H5577" s="4" t="str">
        <f t="shared" si="436"/>
        <v/>
      </c>
      <c r="I5577" s="4" t="str">
        <f t="shared" si="437"/>
        <v/>
      </c>
      <c r="J5577" s="4" t="str">
        <f t="shared" si="438"/>
        <v/>
      </c>
      <c r="K5577" s="4" t="str">
        <f>IF(ISERROR(MATCH(A5577,SEM_20201201_20210416!A:A,0)),"","Y")</f>
        <v/>
      </c>
      <c r="L5577" s="4" t="str">
        <f>IF(K5577="Y",VLOOKUP($A5577,SEM_20201201_20210416!$A:$G,3,FALSE),"")</f>
        <v/>
      </c>
      <c r="M5577" s="4" t="str">
        <f>IF(K5577="Y",VLOOKUP($A5577,SEM_20201201_20210416!$A:$G,4,FALSE),"")</f>
        <v/>
      </c>
      <c r="N5577" s="1" t="str">
        <f>IFERROR(VLOOKUP(A5577,SEM_20201201_20210416!A:F,6,FALSE),"")</f>
        <v/>
      </c>
      <c r="O5577" s="4" t="str">
        <f t="shared" si="439"/>
        <v/>
      </c>
      <c r="P5577" s="4" t="str">
        <f t="shared" si="440"/>
        <v/>
      </c>
    </row>
    <row r="5578" spans="1:16">
      <c r="A5578" s="3" t="s">
        <v>6342</v>
      </c>
      <c r="B5578">
        <v>1</v>
      </c>
      <c r="C5578">
        <v>0</v>
      </c>
      <c r="D5578" s="1">
        <v>0</v>
      </c>
      <c r="E5578" s="2">
        <v>21</v>
      </c>
      <c r="H5578" s="4" t="str">
        <f t="shared" si="436"/>
        <v/>
      </c>
      <c r="I5578" s="4" t="str">
        <f t="shared" si="437"/>
        <v/>
      </c>
      <c r="J5578" s="4" t="str">
        <f t="shared" si="438"/>
        <v/>
      </c>
      <c r="K5578" s="4" t="str">
        <f>IF(ISERROR(MATCH(A5578,SEM_20201201_20210416!A:A,0)),"","Y")</f>
        <v/>
      </c>
      <c r="L5578" s="4" t="str">
        <f>IF(K5578="Y",VLOOKUP($A5578,SEM_20201201_20210416!$A:$G,3,FALSE),"")</f>
        <v/>
      </c>
      <c r="M5578" s="4" t="str">
        <f>IF(K5578="Y",VLOOKUP($A5578,SEM_20201201_20210416!$A:$G,4,FALSE),"")</f>
        <v/>
      </c>
      <c r="N5578" s="1" t="str">
        <f>IFERROR(VLOOKUP(A5578,SEM_20201201_20210416!A:F,6,FALSE),"")</f>
        <v/>
      </c>
      <c r="O5578" s="4" t="str">
        <f t="shared" si="439"/>
        <v/>
      </c>
      <c r="P5578" s="4" t="str">
        <f t="shared" si="440"/>
        <v/>
      </c>
    </row>
    <row r="5579" spans="1:16">
      <c r="A5579" s="3" t="s">
        <v>6460</v>
      </c>
      <c r="B5579">
        <v>1</v>
      </c>
      <c r="C5579">
        <v>0</v>
      </c>
      <c r="D5579" s="1">
        <v>0</v>
      </c>
      <c r="E5579" s="2">
        <v>21</v>
      </c>
      <c r="H5579" s="4" t="str">
        <f t="shared" si="436"/>
        <v/>
      </c>
      <c r="I5579" s="4" t="str">
        <f t="shared" si="437"/>
        <v/>
      </c>
      <c r="J5579" s="4" t="str">
        <f t="shared" si="438"/>
        <v/>
      </c>
      <c r="K5579" s="4" t="str">
        <f>IF(ISERROR(MATCH(A5579,SEM_20201201_20210416!A:A,0)),"","Y")</f>
        <v/>
      </c>
      <c r="L5579" s="4" t="str">
        <f>IF(K5579="Y",VLOOKUP($A5579,SEM_20201201_20210416!$A:$G,3,FALSE),"")</f>
        <v/>
      </c>
      <c r="M5579" s="4" t="str">
        <f>IF(K5579="Y",VLOOKUP($A5579,SEM_20201201_20210416!$A:$G,4,FALSE),"")</f>
        <v/>
      </c>
      <c r="N5579" s="1" t="str">
        <f>IFERROR(VLOOKUP(A5579,SEM_20201201_20210416!A:F,6,FALSE),"")</f>
        <v/>
      </c>
      <c r="O5579" s="4" t="str">
        <f t="shared" si="439"/>
        <v/>
      </c>
      <c r="P5579" s="4" t="str">
        <f t="shared" si="440"/>
        <v/>
      </c>
    </row>
    <row r="5580" spans="1:16">
      <c r="A5580" s="3" t="s">
        <v>6643</v>
      </c>
      <c r="B5580">
        <v>1</v>
      </c>
      <c r="C5580">
        <v>0</v>
      </c>
      <c r="D5580" s="1">
        <v>0</v>
      </c>
      <c r="E5580" s="2">
        <v>21</v>
      </c>
      <c r="H5580" s="4" t="str">
        <f t="shared" si="436"/>
        <v/>
      </c>
      <c r="I5580" s="4" t="str">
        <f t="shared" si="437"/>
        <v/>
      </c>
      <c r="J5580" s="4" t="str">
        <f t="shared" si="438"/>
        <v/>
      </c>
      <c r="K5580" s="4" t="str">
        <f>IF(ISERROR(MATCH(A5580,SEM_20201201_20210416!A:A,0)),"","Y")</f>
        <v/>
      </c>
      <c r="L5580" s="4" t="str">
        <f>IF(K5580="Y",VLOOKUP($A5580,SEM_20201201_20210416!$A:$G,3,FALSE),"")</f>
        <v/>
      </c>
      <c r="M5580" s="4" t="str">
        <f>IF(K5580="Y",VLOOKUP($A5580,SEM_20201201_20210416!$A:$G,4,FALSE),"")</f>
        <v/>
      </c>
      <c r="N5580" s="1" t="str">
        <f>IFERROR(VLOOKUP(A5580,SEM_20201201_20210416!A:F,6,FALSE),"")</f>
        <v/>
      </c>
      <c r="O5580" s="4" t="str">
        <f t="shared" si="439"/>
        <v/>
      </c>
      <c r="P5580" s="4" t="str">
        <f t="shared" si="440"/>
        <v/>
      </c>
    </row>
    <row r="5581" spans="1:16">
      <c r="A5581" s="3" t="s">
        <v>5485</v>
      </c>
      <c r="B5581">
        <v>1</v>
      </c>
      <c r="C5581">
        <v>1</v>
      </c>
      <c r="D5581" s="1">
        <v>1</v>
      </c>
      <c r="E5581" s="2">
        <v>22</v>
      </c>
      <c r="H5581" s="4" t="str">
        <f t="shared" si="436"/>
        <v/>
      </c>
      <c r="I5581" s="4" t="str">
        <f t="shared" si="437"/>
        <v/>
      </c>
      <c r="J5581" s="4" t="str">
        <f t="shared" si="438"/>
        <v/>
      </c>
      <c r="K5581" s="4" t="str">
        <f>IF(ISERROR(MATCH(A5581,SEM_20201201_20210416!A:A,0)),"","Y")</f>
        <v/>
      </c>
      <c r="L5581" s="4" t="str">
        <f>IF(K5581="Y",VLOOKUP($A5581,SEM_20201201_20210416!$A:$G,3,FALSE),"")</f>
        <v/>
      </c>
      <c r="M5581" s="4" t="str">
        <f>IF(K5581="Y",VLOOKUP($A5581,SEM_20201201_20210416!$A:$G,4,FALSE),"")</f>
        <v/>
      </c>
      <c r="N5581" s="1" t="str">
        <f>IFERROR(VLOOKUP(A5581,SEM_20201201_20210416!A:F,6,FALSE),"")</f>
        <v/>
      </c>
      <c r="O5581" s="4" t="str">
        <f t="shared" si="439"/>
        <v/>
      </c>
      <c r="P5581" s="4" t="str">
        <f t="shared" si="440"/>
        <v/>
      </c>
    </row>
    <row r="5582" spans="1:16">
      <c r="A5582" s="3" t="s">
        <v>4614</v>
      </c>
      <c r="B5582">
        <v>1</v>
      </c>
      <c r="C5582">
        <v>0</v>
      </c>
      <c r="D5582" s="1">
        <v>0</v>
      </c>
      <c r="E5582" s="2">
        <v>22</v>
      </c>
      <c r="H5582" s="4" t="str">
        <f t="shared" si="436"/>
        <v/>
      </c>
      <c r="I5582" s="4" t="str">
        <f t="shared" si="437"/>
        <v/>
      </c>
      <c r="J5582" s="4" t="str">
        <f t="shared" si="438"/>
        <v/>
      </c>
      <c r="K5582" s="4" t="str">
        <f>IF(ISERROR(MATCH(A5582,SEM_20201201_20210416!A:A,0)),"","Y")</f>
        <v/>
      </c>
      <c r="L5582" s="4" t="str">
        <f>IF(K5582="Y",VLOOKUP($A5582,SEM_20201201_20210416!$A:$G,3,FALSE),"")</f>
        <v/>
      </c>
      <c r="M5582" s="4" t="str">
        <f>IF(K5582="Y",VLOOKUP($A5582,SEM_20201201_20210416!$A:$G,4,FALSE),"")</f>
        <v/>
      </c>
      <c r="N5582" s="1" t="str">
        <f>IFERROR(VLOOKUP(A5582,SEM_20201201_20210416!A:F,6,FALSE),"")</f>
        <v/>
      </c>
      <c r="O5582" s="4" t="str">
        <f t="shared" si="439"/>
        <v/>
      </c>
      <c r="P5582" s="4" t="str">
        <f t="shared" si="440"/>
        <v/>
      </c>
    </row>
    <row r="5583" spans="1:16">
      <c r="A5583" s="3" t="s">
        <v>5266</v>
      </c>
      <c r="B5583">
        <v>1</v>
      </c>
      <c r="C5583">
        <v>0</v>
      </c>
      <c r="D5583" s="1">
        <v>0</v>
      </c>
      <c r="E5583" s="2">
        <v>22</v>
      </c>
      <c r="H5583" s="4" t="str">
        <f t="shared" si="436"/>
        <v/>
      </c>
      <c r="I5583" s="4" t="str">
        <f t="shared" si="437"/>
        <v/>
      </c>
      <c r="J5583" s="4" t="str">
        <f t="shared" si="438"/>
        <v/>
      </c>
      <c r="K5583" s="4" t="str">
        <f>IF(ISERROR(MATCH(A5583,SEM_20201201_20210416!A:A,0)),"","Y")</f>
        <v/>
      </c>
      <c r="L5583" s="4" t="str">
        <f>IF(K5583="Y",VLOOKUP($A5583,SEM_20201201_20210416!$A:$G,3,FALSE),"")</f>
        <v/>
      </c>
      <c r="M5583" s="4" t="str">
        <f>IF(K5583="Y",VLOOKUP($A5583,SEM_20201201_20210416!$A:$G,4,FALSE),"")</f>
        <v/>
      </c>
      <c r="N5583" s="1" t="str">
        <f>IFERROR(VLOOKUP(A5583,SEM_20201201_20210416!A:F,6,FALSE),"")</f>
        <v/>
      </c>
      <c r="O5583" s="4" t="str">
        <f t="shared" si="439"/>
        <v/>
      </c>
      <c r="P5583" s="4" t="str">
        <f t="shared" si="440"/>
        <v/>
      </c>
    </row>
    <row r="5584" spans="1:16">
      <c r="A5584" s="3" t="s">
        <v>5711</v>
      </c>
      <c r="B5584">
        <v>1</v>
      </c>
      <c r="C5584">
        <v>0</v>
      </c>
      <c r="D5584" s="1">
        <v>0</v>
      </c>
      <c r="E5584" s="2">
        <v>22</v>
      </c>
      <c r="H5584" s="4" t="str">
        <f t="shared" si="436"/>
        <v/>
      </c>
      <c r="I5584" s="4" t="str">
        <f t="shared" si="437"/>
        <v/>
      </c>
      <c r="J5584" s="4" t="str">
        <f t="shared" si="438"/>
        <v/>
      </c>
      <c r="K5584" s="4" t="str">
        <f>IF(ISERROR(MATCH(A5584,SEM_20201201_20210416!A:A,0)),"","Y")</f>
        <v/>
      </c>
      <c r="L5584" s="4" t="str">
        <f>IF(K5584="Y",VLOOKUP($A5584,SEM_20201201_20210416!$A:$G,3,FALSE),"")</f>
        <v/>
      </c>
      <c r="M5584" s="4" t="str">
        <f>IF(K5584="Y",VLOOKUP($A5584,SEM_20201201_20210416!$A:$G,4,FALSE),"")</f>
        <v/>
      </c>
      <c r="N5584" s="1" t="str">
        <f>IFERROR(VLOOKUP(A5584,SEM_20201201_20210416!A:F,6,FALSE),"")</f>
        <v/>
      </c>
      <c r="O5584" s="4" t="str">
        <f t="shared" si="439"/>
        <v/>
      </c>
      <c r="P5584" s="4" t="str">
        <f t="shared" si="440"/>
        <v/>
      </c>
    </row>
    <row r="5585" spans="1:16">
      <c r="A5585" s="3" t="s">
        <v>5892</v>
      </c>
      <c r="B5585">
        <v>1</v>
      </c>
      <c r="C5585">
        <v>0</v>
      </c>
      <c r="D5585" s="1">
        <v>0</v>
      </c>
      <c r="E5585" s="2">
        <v>22</v>
      </c>
      <c r="H5585" s="4" t="str">
        <f t="shared" si="436"/>
        <v/>
      </c>
      <c r="I5585" s="4" t="str">
        <f t="shared" si="437"/>
        <v/>
      </c>
      <c r="J5585" s="4" t="str">
        <f t="shared" si="438"/>
        <v/>
      </c>
      <c r="K5585" s="4" t="str">
        <f>IF(ISERROR(MATCH(A5585,SEM_20201201_20210416!A:A,0)),"","Y")</f>
        <v/>
      </c>
      <c r="L5585" s="4" t="str">
        <f>IF(K5585="Y",VLOOKUP($A5585,SEM_20201201_20210416!$A:$G,3,FALSE),"")</f>
        <v/>
      </c>
      <c r="M5585" s="4" t="str">
        <f>IF(K5585="Y",VLOOKUP($A5585,SEM_20201201_20210416!$A:$G,4,FALSE),"")</f>
        <v/>
      </c>
      <c r="N5585" s="1" t="str">
        <f>IFERROR(VLOOKUP(A5585,SEM_20201201_20210416!A:F,6,FALSE),"")</f>
        <v/>
      </c>
      <c r="O5585" s="4" t="str">
        <f t="shared" si="439"/>
        <v/>
      </c>
      <c r="P5585" s="4" t="str">
        <f t="shared" si="440"/>
        <v/>
      </c>
    </row>
    <row r="5586" spans="1:16">
      <c r="A5586" s="3" t="s">
        <v>6044</v>
      </c>
      <c r="B5586">
        <v>1</v>
      </c>
      <c r="C5586">
        <v>0</v>
      </c>
      <c r="D5586" s="1">
        <v>0</v>
      </c>
      <c r="E5586" s="2">
        <v>22</v>
      </c>
      <c r="H5586" s="4" t="str">
        <f t="shared" si="436"/>
        <v/>
      </c>
      <c r="I5586" s="4" t="str">
        <f t="shared" si="437"/>
        <v/>
      </c>
      <c r="J5586" s="4" t="str">
        <f t="shared" si="438"/>
        <v/>
      </c>
      <c r="K5586" s="4" t="str">
        <f>IF(ISERROR(MATCH(A5586,SEM_20201201_20210416!A:A,0)),"","Y")</f>
        <v/>
      </c>
      <c r="L5586" s="4" t="str">
        <f>IF(K5586="Y",VLOOKUP($A5586,SEM_20201201_20210416!$A:$G,3,FALSE),"")</f>
        <v/>
      </c>
      <c r="M5586" s="4" t="str">
        <f>IF(K5586="Y",VLOOKUP($A5586,SEM_20201201_20210416!$A:$G,4,FALSE),"")</f>
        <v/>
      </c>
      <c r="N5586" s="1" t="str">
        <f>IFERROR(VLOOKUP(A5586,SEM_20201201_20210416!A:F,6,FALSE),"")</f>
        <v/>
      </c>
      <c r="O5586" s="4" t="str">
        <f t="shared" si="439"/>
        <v/>
      </c>
      <c r="P5586" s="4" t="str">
        <f t="shared" si="440"/>
        <v/>
      </c>
    </row>
    <row r="5587" spans="1:16">
      <c r="A5587" s="3" t="s">
        <v>6214</v>
      </c>
      <c r="B5587">
        <v>1</v>
      </c>
      <c r="C5587">
        <v>0</v>
      </c>
      <c r="D5587" s="1">
        <v>0</v>
      </c>
      <c r="E5587" s="2">
        <v>22</v>
      </c>
      <c r="H5587" s="4" t="str">
        <f t="shared" si="436"/>
        <v/>
      </c>
      <c r="I5587" s="4" t="str">
        <f t="shared" si="437"/>
        <v/>
      </c>
      <c r="J5587" s="4" t="str">
        <f t="shared" si="438"/>
        <v/>
      </c>
      <c r="K5587" s="4" t="str">
        <f>IF(ISERROR(MATCH(A5587,SEM_20201201_20210416!A:A,0)),"","Y")</f>
        <v/>
      </c>
      <c r="L5587" s="4" t="str">
        <f>IF(K5587="Y",VLOOKUP($A5587,SEM_20201201_20210416!$A:$G,3,FALSE),"")</f>
        <v/>
      </c>
      <c r="M5587" s="4" t="str">
        <f>IF(K5587="Y",VLOOKUP($A5587,SEM_20201201_20210416!$A:$G,4,FALSE),"")</f>
        <v/>
      </c>
      <c r="N5587" s="1" t="str">
        <f>IFERROR(VLOOKUP(A5587,SEM_20201201_20210416!A:F,6,FALSE),"")</f>
        <v/>
      </c>
      <c r="O5587" s="4" t="str">
        <f t="shared" si="439"/>
        <v/>
      </c>
      <c r="P5587" s="4" t="str">
        <f t="shared" si="440"/>
        <v/>
      </c>
    </row>
    <row r="5588" spans="1:16">
      <c r="A5588" s="3" t="s">
        <v>6250</v>
      </c>
      <c r="B5588">
        <v>1</v>
      </c>
      <c r="C5588">
        <v>0</v>
      </c>
      <c r="D5588" s="1">
        <v>0</v>
      </c>
      <c r="E5588" s="2">
        <v>22</v>
      </c>
      <c r="H5588" s="4" t="str">
        <f t="shared" si="436"/>
        <v/>
      </c>
      <c r="I5588" s="4" t="str">
        <f t="shared" si="437"/>
        <v/>
      </c>
      <c r="J5588" s="4" t="str">
        <f t="shared" si="438"/>
        <v/>
      </c>
      <c r="K5588" s="4" t="str">
        <f>IF(ISERROR(MATCH(A5588,SEM_20201201_20210416!A:A,0)),"","Y")</f>
        <v/>
      </c>
      <c r="L5588" s="4" t="str">
        <f>IF(K5588="Y",VLOOKUP($A5588,SEM_20201201_20210416!$A:$G,3,FALSE),"")</f>
        <v/>
      </c>
      <c r="M5588" s="4" t="str">
        <f>IF(K5588="Y",VLOOKUP($A5588,SEM_20201201_20210416!$A:$G,4,FALSE),"")</f>
        <v/>
      </c>
      <c r="N5588" s="1" t="str">
        <f>IFERROR(VLOOKUP(A5588,SEM_20201201_20210416!A:F,6,FALSE),"")</f>
        <v/>
      </c>
      <c r="O5588" s="4" t="str">
        <f t="shared" si="439"/>
        <v/>
      </c>
      <c r="P5588" s="4" t="str">
        <f t="shared" si="440"/>
        <v/>
      </c>
    </row>
    <row r="5589" spans="1:16">
      <c r="A5589" s="3" t="s">
        <v>6375</v>
      </c>
      <c r="B5589">
        <v>1</v>
      </c>
      <c r="C5589">
        <v>0</v>
      </c>
      <c r="D5589" s="1">
        <v>0</v>
      </c>
      <c r="E5589" s="2">
        <v>22</v>
      </c>
      <c r="H5589" s="4" t="str">
        <f t="shared" si="436"/>
        <v/>
      </c>
      <c r="I5589" s="4" t="str">
        <f t="shared" si="437"/>
        <v/>
      </c>
      <c r="J5589" s="4" t="str">
        <f t="shared" si="438"/>
        <v/>
      </c>
      <c r="K5589" s="4" t="str">
        <f>IF(ISERROR(MATCH(A5589,SEM_20201201_20210416!A:A,0)),"","Y")</f>
        <v/>
      </c>
      <c r="L5589" s="4" t="str">
        <f>IF(K5589="Y",VLOOKUP($A5589,SEM_20201201_20210416!$A:$G,3,FALSE),"")</f>
        <v/>
      </c>
      <c r="M5589" s="4" t="str">
        <f>IF(K5589="Y",VLOOKUP($A5589,SEM_20201201_20210416!$A:$G,4,FALSE),"")</f>
        <v/>
      </c>
      <c r="N5589" s="1" t="str">
        <f>IFERROR(VLOOKUP(A5589,SEM_20201201_20210416!A:F,6,FALSE),"")</f>
        <v/>
      </c>
      <c r="O5589" s="4" t="str">
        <f t="shared" si="439"/>
        <v/>
      </c>
      <c r="P5589" s="4" t="str">
        <f t="shared" si="440"/>
        <v/>
      </c>
    </row>
    <row r="5590" spans="1:16">
      <c r="A5590" s="3" t="s">
        <v>6589</v>
      </c>
      <c r="B5590">
        <v>1</v>
      </c>
      <c r="C5590">
        <v>0</v>
      </c>
      <c r="D5590" s="1">
        <v>0</v>
      </c>
      <c r="E5590" s="2">
        <v>22</v>
      </c>
      <c r="H5590" s="4" t="str">
        <f t="shared" si="436"/>
        <v/>
      </c>
      <c r="I5590" s="4" t="str">
        <f t="shared" si="437"/>
        <v/>
      </c>
      <c r="J5590" s="4" t="str">
        <f t="shared" si="438"/>
        <v/>
      </c>
      <c r="K5590" s="4" t="str">
        <f>IF(ISERROR(MATCH(A5590,SEM_20201201_20210416!A:A,0)),"","Y")</f>
        <v/>
      </c>
      <c r="L5590" s="4" t="str">
        <f>IF(K5590="Y",VLOOKUP($A5590,SEM_20201201_20210416!$A:$G,3,FALSE),"")</f>
        <v/>
      </c>
      <c r="M5590" s="4" t="str">
        <f>IF(K5590="Y",VLOOKUP($A5590,SEM_20201201_20210416!$A:$G,4,FALSE),"")</f>
        <v/>
      </c>
      <c r="N5590" s="1" t="str">
        <f>IFERROR(VLOOKUP(A5590,SEM_20201201_20210416!A:F,6,FALSE),"")</f>
        <v/>
      </c>
      <c r="O5590" s="4" t="str">
        <f t="shared" si="439"/>
        <v/>
      </c>
      <c r="P5590" s="4" t="str">
        <f t="shared" si="440"/>
        <v/>
      </c>
    </row>
    <row r="5591" spans="1:16">
      <c r="A5591" s="3" t="s">
        <v>4774</v>
      </c>
      <c r="B5591">
        <v>1</v>
      </c>
      <c r="C5591">
        <v>0</v>
      </c>
      <c r="D5591" s="1">
        <v>0</v>
      </c>
      <c r="E5591" s="2">
        <v>23</v>
      </c>
      <c r="H5591" s="4" t="str">
        <f t="shared" si="436"/>
        <v/>
      </c>
      <c r="I5591" s="4" t="str">
        <f t="shared" si="437"/>
        <v/>
      </c>
      <c r="J5591" s="4" t="str">
        <f t="shared" si="438"/>
        <v/>
      </c>
      <c r="K5591" s="4" t="str">
        <f>IF(ISERROR(MATCH(A5591,SEM_20201201_20210416!A:A,0)),"","Y")</f>
        <v/>
      </c>
      <c r="L5591" s="4" t="str">
        <f>IF(K5591="Y",VLOOKUP($A5591,SEM_20201201_20210416!$A:$G,3,FALSE),"")</f>
        <v/>
      </c>
      <c r="M5591" s="4" t="str">
        <f>IF(K5591="Y",VLOOKUP($A5591,SEM_20201201_20210416!$A:$G,4,FALSE),"")</f>
        <v/>
      </c>
      <c r="N5591" s="1" t="str">
        <f>IFERROR(VLOOKUP(A5591,SEM_20201201_20210416!A:F,6,FALSE),"")</f>
        <v/>
      </c>
      <c r="O5591" s="4" t="str">
        <f t="shared" si="439"/>
        <v/>
      </c>
      <c r="P5591" s="4" t="str">
        <f t="shared" si="440"/>
        <v/>
      </c>
    </row>
    <row r="5592" spans="1:16">
      <c r="A5592" s="3" t="s">
        <v>4860</v>
      </c>
      <c r="B5592">
        <v>1</v>
      </c>
      <c r="C5592">
        <v>0</v>
      </c>
      <c r="D5592" s="1">
        <v>0</v>
      </c>
      <c r="E5592" s="2">
        <v>23</v>
      </c>
      <c r="H5592" s="4" t="str">
        <f t="shared" si="436"/>
        <v/>
      </c>
      <c r="I5592" s="4" t="str">
        <f t="shared" si="437"/>
        <v/>
      </c>
      <c r="J5592" s="4" t="str">
        <f t="shared" si="438"/>
        <v/>
      </c>
      <c r="K5592" s="4" t="str">
        <f>IF(ISERROR(MATCH(A5592,SEM_20201201_20210416!A:A,0)),"","Y")</f>
        <v/>
      </c>
      <c r="L5592" s="4" t="str">
        <f>IF(K5592="Y",VLOOKUP($A5592,SEM_20201201_20210416!$A:$G,3,FALSE),"")</f>
        <v/>
      </c>
      <c r="M5592" s="4" t="str">
        <f>IF(K5592="Y",VLOOKUP($A5592,SEM_20201201_20210416!$A:$G,4,FALSE),"")</f>
        <v/>
      </c>
      <c r="N5592" s="1" t="str">
        <f>IFERROR(VLOOKUP(A5592,SEM_20201201_20210416!A:F,6,FALSE),"")</f>
        <v/>
      </c>
      <c r="O5592" s="4" t="str">
        <f t="shared" si="439"/>
        <v/>
      </c>
      <c r="P5592" s="4" t="str">
        <f t="shared" si="440"/>
        <v/>
      </c>
    </row>
    <row r="5593" spans="1:16">
      <c r="A5593" s="3" t="s">
        <v>6632</v>
      </c>
      <c r="B5593">
        <v>1</v>
      </c>
      <c r="C5593">
        <v>0</v>
      </c>
      <c r="D5593" s="1">
        <v>0</v>
      </c>
      <c r="E5593" s="2">
        <v>23</v>
      </c>
      <c r="H5593" s="4" t="str">
        <f t="shared" si="436"/>
        <v/>
      </c>
      <c r="I5593" s="4" t="str">
        <f t="shared" si="437"/>
        <v/>
      </c>
      <c r="J5593" s="4" t="str">
        <f t="shared" si="438"/>
        <v/>
      </c>
      <c r="K5593" s="4" t="str">
        <f>IF(ISERROR(MATCH(A5593,SEM_20201201_20210416!A:A,0)),"","Y")</f>
        <v/>
      </c>
      <c r="L5593" s="4" t="str">
        <f>IF(K5593="Y",VLOOKUP($A5593,SEM_20201201_20210416!$A:$G,3,FALSE),"")</f>
        <v/>
      </c>
      <c r="M5593" s="4" t="str">
        <f>IF(K5593="Y",VLOOKUP($A5593,SEM_20201201_20210416!$A:$G,4,FALSE),"")</f>
        <v/>
      </c>
      <c r="N5593" s="1" t="str">
        <f>IFERROR(VLOOKUP(A5593,SEM_20201201_20210416!A:F,6,FALSE),"")</f>
        <v/>
      </c>
      <c r="O5593" s="4" t="str">
        <f t="shared" si="439"/>
        <v/>
      </c>
      <c r="P5593" s="4" t="str">
        <f t="shared" si="440"/>
        <v/>
      </c>
    </row>
    <row r="5594" spans="1:16">
      <c r="A5594" s="3" t="s">
        <v>4628</v>
      </c>
      <c r="B5594">
        <v>1</v>
      </c>
      <c r="C5594">
        <v>0</v>
      </c>
      <c r="D5594" s="1">
        <v>0</v>
      </c>
      <c r="E5594" s="2">
        <v>24</v>
      </c>
      <c r="H5594" s="4" t="str">
        <f t="shared" si="436"/>
        <v/>
      </c>
      <c r="I5594" s="4" t="str">
        <f t="shared" si="437"/>
        <v/>
      </c>
      <c r="J5594" s="4" t="str">
        <f t="shared" si="438"/>
        <v/>
      </c>
      <c r="K5594" s="4" t="str">
        <f>IF(ISERROR(MATCH(A5594,SEM_20201201_20210416!A:A,0)),"","Y")</f>
        <v/>
      </c>
      <c r="L5594" s="4" t="str">
        <f>IF(K5594="Y",VLOOKUP($A5594,SEM_20201201_20210416!$A:$G,3,FALSE),"")</f>
        <v/>
      </c>
      <c r="M5594" s="4" t="str">
        <f>IF(K5594="Y",VLOOKUP($A5594,SEM_20201201_20210416!$A:$G,4,FALSE),"")</f>
        <v/>
      </c>
      <c r="N5594" s="1" t="str">
        <f>IFERROR(VLOOKUP(A5594,SEM_20201201_20210416!A:F,6,FALSE),"")</f>
        <v/>
      </c>
      <c r="O5594" s="4" t="str">
        <f t="shared" si="439"/>
        <v/>
      </c>
      <c r="P5594" s="4" t="str">
        <f t="shared" si="440"/>
        <v/>
      </c>
    </row>
    <row r="5595" spans="1:16">
      <c r="A5595" s="3" t="s">
        <v>4933</v>
      </c>
      <c r="B5595">
        <v>1</v>
      </c>
      <c r="C5595">
        <v>0</v>
      </c>
      <c r="D5595" s="1">
        <v>0</v>
      </c>
      <c r="E5595" s="2">
        <v>24</v>
      </c>
      <c r="H5595" s="4" t="str">
        <f t="shared" si="436"/>
        <v/>
      </c>
      <c r="I5595" s="4" t="str">
        <f t="shared" si="437"/>
        <v/>
      </c>
      <c r="J5595" s="4" t="str">
        <f t="shared" si="438"/>
        <v/>
      </c>
      <c r="K5595" s="4" t="str">
        <f>IF(ISERROR(MATCH(A5595,SEM_20201201_20210416!A:A,0)),"","Y")</f>
        <v/>
      </c>
      <c r="L5595" s="4" t="str">
        <f>IF(K5595="Y",VLOOKUP($A5595,SEM_20201201_20210416!$A:$G,3,FALSE),"")</f>
        <v/>
      </c>
      <c r="M5595" s="4" t="str">
        <f>IF(K5595="Y",VLOOKUP($A5595,SEM_20201201_20210416!$A:$G,4,FALSE),"")</f>
        <v/>
      </c>
      <c r="N5595" s="1" t="str">
        <f>IFERROR(VLOOKUP(A5595,SEM_20201201_20210416!A:F,6,FALSE),"")</f>
        <v/>
      </c>
      <c r="O5595" s="4" t="str">
        <f t="shared" si="439"/>
        <v/>
      </c>
      <c r="P5595" s="4" t="str">
        <f t="shared" si="440"/>
        <v/>
      </c>
    </row>
    <row r="5596" spans="1:16">
      <c r="A5596" s="3" t="s">
        <v>5370</v>
      </c>
      <c r="B5596">
        <v>1</v>
      </c>
      <c r="C5596">
        <v>0</v>
      </c>
      <c r="D5596" s="1">
        <v>0</v>
      </c>
      <c r="E5596" s="2">
        <v>24</v>
      </c>
      <c r="H5596" s="4" t="str">
        <f t="shared" si="436"/>
        <v/>
      </c>
      <c r="I5596" s="4" t="str">
        <f t="shared" si="437"/>
        <v/>
      </c>
      <c r="J5596" s="4" t="str">
        <f t="shared" si="438"/>
        <v/>
      </c>
      <c r="K5596" s="4" t="str">
        <f>IF(ISERROR(MATCH(A5596,SEM_20201201_20210416!A:A,0)),"","Y")</f>
        <v/>
      </c>
      <c r="L5596" s="4" t="str">
        <f>IF(K5596="Y",VLOOKUP($A5596,SEM_20201201_20210416!$A:$G,3,FALSE),"")</f>
        <v/>
      </c>
      <c r="M5596" s="4" t="str">
        <f>IF(K5596="Y",VLOOKUP($A5596,SEM_20201201_20210416!$A:$G,4,FALSE),"")</f>
        <v/>
      </c>
      <c r="N5596" s="1" t="str">
        <f>IFERROR(VLOOKUP(A5596,SEM_20201201_20210416!A:F,6,FALSE),"")</f>
        <v/>
      </c>
      <c r="O5596" s="4" t="str">
        <f t="shared" si="439"/>
        <v/>
      </c>
      <c r="P5596" s="4" t="str">
        <f t="shared" si="440"/>
        <v/>
      </c>
    </row>
    <row r="5597" spans="1:16">
      <c r="A5597" s="3" t="s">
        <v>6351</v>
      </c>
      <c r="B5597">
        <v>1</v>
      </c>
      <c r="C5597">
        <v>0</v>
      </c>
      <c r="D5597" s="1">
        <v>0</v>
      </c>
      <c r="E5597" s="2">
        <v>24</v>
      </c>
      <c r="H5597" s="4" t="str">
        <f t="shared" si="436"/>
        <v/>
      </c>
      <c r="I5597" s="4" t="str">
        <f t="shared" si="437"/>
        <v/>
      </c>
      <c r="J5597" s="4" t="str">
        <f t="shared" si="438"/>
        <v/>
      </c>
      <c r="K5597" s="4" t="str">
        <f>IF(ISERROR(MATCH(A5597,SEM_20201201_20210416!A:A,0)),"","Y")</f>
        <v/>
      </c>
      <c r="L5597" s="4" t="str">
        <f>IF(K5597="Y",VLOOKUP($A5597,SEM_20201201_20210416!$A:$G,3,FALSE),"")</f>
        <v/>
      </c>
      <c r="M5597" s="4" t="str">
        <f>IF(K5597="Y",VLOOKUP($A5597,SEM_20201201_20210416!$A:$G,4,FALSE),"")</f>
        <v/>
      </c>
      <c r="N5597" s="1" t="str">
        <f>IFERROR(VLOOKUP(A5597,SEM_20201201_20210416!A:F,6,FALSE),"")</f>
        <v/>
      </c>
      <c r="O5597" s="4" t="str">
        <f t="shared" si="439"/>
        <v/>
      </c>
      <c r="P5597" s="4" t="str">
        <f t="shared" si="440"/>
        <v/>
      </c>
    </row>
    <row r="5598" spans="1:16">
      <c r="A5598" s="3" t="s">
        <v>4579</v>
      </c>
      <c r="B5598">
        <v>1</v>
      </c>
      <c r="C5598">
        <v>0</v>
      </c>
      <c r="D5598" s="1">
        <v>0</v>
      </c>
      <c r="E5598" s="2">
        <v>25</v>
      </c>
      <c r="H5598" s="4" t="str">
        <f t="shared" si="436"/>
        <v/>
      </c>
      <c r="I5598" s="4" t="str">
        <f t="shared" si="437"/>
        <v/>
      </c>
      <c r="J5598" s="4" t="str">
        <f t="shared" si="438"/>
        <v/>
      </c>
      <c r="K5598" s="4" t="str">
        <f>IF(ISERROR(MATCH(A5598,SEM_20201201_20210416!A:A,0)),"","Y")</f>
        <v/>
      </c>
      <c r="L5598" s="4" t="str">
        <f>IF(K5598="Y",VLOOKUP($A5598,SEM_20201201_20210416!$A:$G,3,FALSE),"")</f>
        <v/>
      </c>
      <c r="M5598" s="4" t="str">
        <f>IF(K5598="Y",VLOOKUP($A5598,SEM_20201201_20210416!$A:$G,4,FALSE),"")</f>
        <v/>
      </c>
      <c r="N5598" s="1" t="str">
        <f>IFERROR(VLOOKUP(A5598,SEM_20201201_20210416!A:F,6,FALSE),"")</f>
        <v/>
      </c>
      <c r="O5598" s="4" t="str">
        <f t="shared" si="439"/>
        <v/>
      </c>
      <c r="P5598" s="4" t="str">
        <f t="shared" si="440"/>
        <v/>
      </c>
    </row>
    <row r="5599" spans="1:16">
      <c r="A5599" s="3" t="s">
        <v>4764</v>
      </c>
      <c r="B5599">
        <v>1</v>
      </c>
      <c r="C5599">
        <v>0</v>
      </c>
      <c r="D5599" s="1">
        <v>0</v>
      </c>
      <c r="E5599" s="2">
        <v>25</v>
      </c>
      <c r="H5599" s="4" t="str">
        <f t="shared" si="436"/>
        <v/>
      </c>
      <c r="I5599" s="4" t="str">
        <f t="shared" si="437"/>
        <v/>
      </c>
      <c r="J5599" s="4" t="str">
        <f t="shared" si="438"/>
        <v/>
      </c>
      <c r="K5599" s="4" t="str">
        <f>IF(ISERROR(MATCH(A5599,SEM_20201201_20210416!A:A,0)),"","Y")</f>
        <v/>
      </c>
      <c r="L5599" s="4" t="str">
        <f>IF(K5599="Y",VLOOKUP($A5599,SEM_20201201_20210416!$A:$G,3,FALSE),"")</f>
        <v/>
      </c>
      <c r="M5599" s="4" t="str">
        <f>IF(K5599="Y",VLOOKUP($A5599,SEM_20201201_20210416!$A:$G,4,FALSE),"")</f>
        <v/>
      </c>
      <c r="N5599" s="1" t="str">
        <f>IFERROR(VLOOKUP(A5599,SEM_20201201_20210416!A:F,6,FALSE),"")</f>
        <v/>
      </c>
      <c r="O5599" s="4" t="str">
        <f t="shared" si="439"/>
        <v/>
      </c>
      <c r="P5599" s="4" t="str">
        <f t="shared" si="440"/>
        <v/>
      </c>
    </row>
    <row r="5600" spans="1:16">
      <c r="A5600" s="3" t="s">
        <v>5000</v>
      </c>
      <c r="B5600">
        <v>1</v>
      </c>
      <c r="C5600">
        <v>0</v>
      </c>
      <c r="D5600" s="1">
        <v>0</v>
      </c>
      <c r="E5600" s="2">
        <v>25</v>
      </c>
      <c r="H5600" s="4" t="str">
        <f t="shared" si="436"/>
        <v/>
      </c>
      <c r="I5600" s="4" t="str">
        <f t="shared" si="437"/>
        <v/>
      </c>
      <c r="J5600" s="4" t="str">
        <f t="shared" si="438"/>
        <v/>
      </c>
      <c r="K5600" s="4" t="str">
        <f>IF(ISERROR(MATCH(A5600,SEM_20201201_20210416!A:A,0)),"","Y")</f>
        <v/>
      </c>
      <c r="L5600" s="4" t="str">
        <f>IF(K5600="Y",VLOOKUP($A5600,SEM_20201201_20210416!$A:$G,3,FALSE),"")</f>
        <v/>
      </c>
      <c r="M5600" s="4" t="str">
        <f>IF(K5600="Y",VLOOKUP($A5600,SEM_20201201_20210416!$A:$G,4,FALSE),"")</f>
        <v/>
      </c>
      <c r="N5600" s="1" t="str">
        <f>IFERROR(VLOOKUP(A5600,SEM_20201201_20210416!A:F,6,FALSE),"")</f>
        <v/>
      </c>
      <c r="O5600" s="4" t="str">
        <f t="shared" si="439"/>
        <v/>
      </c>
      <c r="P5600" s="4" t="str">
        <f t="shared" si="440"/>
        <v/>
      </c>
    </row>
    <row r="5601" spans="1:16">
      <c r="A5601" s="3" t="s">
        <v>5053</v>
      </c>
      <c r="B5601">
        <v>1</v>
      </c>
      <c r="C5601">
        <v>0</v>
      </c>
      <c r="D5601" s="1">
        <v>0</v>
      </c>
      <c r="E5601" s="2">
        <v>25</v>
      </c>
      <c r="H5601" s="4" t="str">
        <f t="shared" si="436"/>
        <v/>
      </c>
      <c r="I5601" s="4" t="str">
        <f t="shared" si="437"/>
        <v/>
      </c>
      <c r="J5601" s="4" t="str">
        <f t="shared" si="438"/>
        <v/>
      </c>
      <c r="K5601" s="4" t="str">
        <f>IF(ISERROR(MATCH(A5601,SEM_20201201_20210416!A:A,0)),"","Y")</f>
        <v/>
      </c>
      <c r="L5601" s="4" t="str">
        <f>IF(K5601="Y",VLOOKUP($A5601,SEM_20201201_20210416!$A:$G,3,FALSE),"")</f>
        <v/>
      </c>
      <c r="M5601" s="4" t="str">
        <f>IF(K5601="Y",VLOOKUP($A5601,SEM_20201201_20210416!$A:$G,4,FALSE),"")</f>
        <v/>
      </c>
      <c r="N5601" s="1" t="str">
        <f>IFERROR(VLOOKUP(A5601,SEM_20201201_20210416!A:F,6,FALSE),"")</f>
        <v/>
      </c>
      <c r="O5601" s="4" t="str">
        <f t="shared" si="439"/>
        <v/>
      </c>
      <c r="P5601" s="4" t="str">
        <f t="shared" si="440"/>
        <v/>
      </c>
    </row>
    <row r="5602" spans="1:16">
      <c r="A5602" s="3" t="s">
        <v>5119</v>
      </c>
      <c r="B5602">
        <v>1</v>
      </c>
      <c r="C5602">
        <v>0</v>
      </c>
      <c r="D5602" s="1">
        <v>0</v>
      </c>
      <c r="E5602" s="2">
        <v>25</v>
      </c>
      <c r="H5602" s="4" t="str">
        <f t="shared" si="436"/>
        <v/>
      </c>
      <c r="I5602" s="4" t="str">
        <f t="shared" si="437"/>
        <v/>
      </c>
      <c r="J5602" s="4" t="str">
        <f t="shared" si="438"/>
        <v/>
      </c>
      <c r="K5602" s="4" t="str">
        <f>IF(ISERROR(MATCH(A5602,SEM_20201201_20210416!A:A,0)),"","Y")</f>
        <v/>
      </c>
      <c r="L5602" s="4" t="str">
        <f>IF(K5602="Y",VLOOKUP($A5602,SEM_20201201_20210416!$A:$G,3,FALSE),"")</f>
        <v/>
      </c>
      <c r="M5602" s="4" t="str">
        <f>IF(K5602="Y",VLOOKUP($A5602,SEM_20201201_20210416!$A:$G,4,FALSE),"")</f>
        <v/>
      </c>
      <c r="N5602" s="1" t="str">
        <f>IFERROR(VLOOKUP(A5602,SEM_20201201_20210416!A:F,6,FALSE),"")</f>
        <v/>
      </c>
      <c r="O5602" s="4" t="str">
        <f t="shared" si="439"/>
        <v/>
      </c>
      <c r="P5602" s="4" t="str">
        <f t="shared" si="440"/>
        <v/>
      </c>
    </row>
    <row r="5603" spans="1:16">
      <c r="A5603" s="3" t="s">
        <v>5227</v>
      </c>
      <c r="B5603">
        <v>1</v>
      </c>
      <c r="C5603">
        <v>0</v>
      </c>
      <c r="D5603" s="1">
        <v>0</v>
      </c>
      <c r="E5603" s="2">
        <v>25</v>
      </c>
      <c r="H5603" s="4" t="str">
        <f t="shared" si="436"/>
        <v/>
      </c>
      <c r="I5603" s="4" t="str">
        <f t="shared" si="437"/>
        <v/>
      </c>
      <c r="J5603" s="4" t="str">
        <f t="shared" si="438"/>
        <v/>
      </c>
      <c r="K5603" s="4" t="str">
        <f>IF(ISERROR(MATCH(A5603,SEM_20201201_20210416!A:A,0)),"","Y")</f>
        <v/>
      </c>
      <c r="L5603" s="4" t="str">
        <f>IF(K5603="Y",VLOOKUP($A5603,SEM_20201201_20210416!$A:$G,3,FALSE),"")</f>
        <v/>
      </c>
      <c r="M5603" s="4" t="str">
        <f>IF(K5603="Y",VLOOKUP($A5603,SEM_20201201_20210416!$A:$G,4,FALSE),"")</f>
        <v/>
      </c>
      <c r="N5603" s="1" t="str">
        <f>IFERROR(VLOOKUP(A5603,SEM_20201201_20210416!A:F,6,FALSE),"")</f>
        <v/>
      </c>
      <c r="O5603" s="4" t="str">
        <f t="shared" si="439"/>
        <v/>
      </c>
      <c r="P5603" s="4" t="str">
        <f t="shared" si="440"/>
        <v/>
      </c>
    </row>
    <row r="5604" spans="1:16">
      <c r="A5604" s="3" t="s">
        <v>5309</v>
      </c>
      <c r="B5604">
        <v>1</v>
      </c>
      <c r="C5604">
        <v>0</v>
      </c>
      <c r="D5604" s="1">
        <v>0</v>
      </c>
      <c r="E5604" s="2">
        <v>25</v>
      </c>
      <c r="H5604" s="4" t="str">
        <f t="shared" si="436"/>
        <v/>
      </c>
      <c r="I5604" s="4" t="str">
        <f t="shared" si="437"/>
        <v/>
      </c>
      <c r="J5604" s="4" t="str">
        <f t="shared" si="438"/>
        <v/>
      </c>
      <c r="K5604" s="4" t="str">
        <f>IF(ISERROR(MATCH(A5604,SEM_20201201_20210416!A:A,0)),"","Y")</f>
        <v/>
      </c>
      <c r="L5604" s="4" t="str">
        <f>IF(K5604="Y",VLOOKUP($A5604,SEM_20201201_20210416!$A:$G,3,FALSE),"")</f>
        <v/>
      </c>
      <c r="M5604" s="4" t="str">
        <f>IF(K5604="Y",VLOOKUP($A5604,SEM_20201201_20210416!$A:$G,4,FALSE),"")</f>
        <v/>
      </c>
      <c r="N5604" s="1" t="str">
        <f>IFERROR(VLOOKUP(A5604,SEM_20201201_20210416!A:F,6,FALSE),"")</f>
        <v/>
      </c>
      <c r="O5604" s="4" t="str">
        <f t="shared" si="439"/>
        <v/>
      </c>
      <c r="P5604" s="4" t="str">
        <f t="shared" si="440"/>
        <v/>
      </c>
    </row>
    <row r="5605" spans="1:16">
      <c r="A5605" s="3" t="s">
        <v>5427</v>
      </c>
      <c r="B5605">
        <v>1</v>
      </c>
      <c r="C5605">
        <v>0</v>
      </c>
      <c r="D5605" s="1">
        <v>0</v>
      </c>
      <c r="E5605" s="2">
        <v>25</v>
      </c>
      <c r="H5605" s="4" t="str">
        <f t="shared" si="436"/>
        <v/>
      </c>
      <c r="I5605" s="4" t="str">
        <f t="shared" si="437"/>
        <v/>
      </c>
      <c r="J5605" s="4" t="str">
        <f t="shared" si="438"/>
        <v/>
      </c>
      <c r="K5605" s="4" t="str">
        <f>IF(ISERROR(MATCH(A5605,SEM_20201201_20210416!A:A,0)),"","Y")</f>
        <v/>
      </c>
      <c r="L5605" s="4" t="str">
        <f>IF(K5605="Y",VLOOKUP($A5605,SEM_20201201_20210416!$A:$G,3,FALSE),"")</f>
        <v/>
      </c>
      <c r="M5605" s="4" t="str">
        <f>IF(K5605="Y",VLOOKUP($A5605,SEM_20201201_20210416!$A:$G,4,FALSE),"")</f>
        <v/>
      </c>
      <c r="N5605" s="1" t="str">
        <f>IFERROR(VLOOKUP(A5605,SEM_20201201_20210416!A:F,6,FALSE),"")</f>
        <v/>
      </c>
      <c r="O5605" s="4" t="str">
        <f t="shared" si="439"/>
        <v/>
      </c>
      <c r="P5605" s="4" t="str">
        <f t="shared" si="440"/>
        <v/>
      </c>
    </row>
    <row r="5606" spans="1:16">
      <c r="A5606" s="3" t="s">
        <v>5442</v>
      </c>
      <c r="B5606">
        <v>1</v>
      </c>
      <c r="C5606">
        <v>0</v>
      </c>
      <c r="D5606" s="1">
        <v>0</v>
      </c>
      <c r="E5606" s="2">
        <v>25</v>
      </c>
      <c r="H5606" s="4" t="str">
        <f t="shared" si="436"/>
        <v/>
      </c>
      <c r="I5606" s="4" t="str">
        <f t="shared" si="437"/>
        <v/>
      </c>
      <c r="J5606" s="4" t="str">
        <f t="shared" si="438"/>
        <v/>
      </c>
      <c r="K5606" s="4" t="str">
        <f>IF(ISERROR(MATCH(A5606,SEM_20201201_20210416!A:A,0)),"","Y")</f>
        <v/>
      </c>
      <c r="L5606" s="4" t="str">
        <f>IF(K5606="Y",VLOOKUP($A5606,SEM_20201201_20210416!$A:$G,3,FALSE),"")</f>
        <v/>
      </c>
      <c r="M5606" s="4" t="str">
        <f>IF(K5606="Y",VLOOKUP($A5606,SEM_20201201_20210416!$A:$G,4,FALSE),"")</f>
        <v/>
      </c>
      <c r="N5606" s="1" t="str">
        <f>IFERROR(VLOOKUP(A5606,SEM_20201201_20210416!A:F,6,FALSE),"")</f>
        <v/>
      </c>
      <c r="O5606" s="4" t="str">
        <f t="shared" si="439"/>
        <v/>
      </c>
      <c r="P5606" s="4" t="str">
        <f t="shared" si="440"/>
        <v/>
      </c>
    </row>
    <row r="5607" spans="1:16">
      <c r="A5607" s="3" t="s">
        <v>5514</v>
      </c>
      <c r="B5607">
        <v>1</v>
      </c>
      <c r="C5607">
        <v>0</v>
      </c>
      <c r="D5607" s="1">
        <v>0</v>
      </c>
      <c r="E5607" s="2">
        <v>25</v>
      </c>
      <c r="H5607" s="4" t="str">
        <f t="shared" si="436"/>
        <v/>
      </c>
      <c r="I5607" s="4" t="str">
        <f t="shared" si="437"/>
        <v/>
      </c>
      <c r="J5607" s="4" t="str">
        <f t="shared" si="438"/>
        <v/>
      </c>
      <c r="K5607" s="4" t="str">
        <f>IF(ISERROR(MATCH(A5607,SEM_20201201_20210416!A:A,0)),"","Y")</f>
        <v/>
      </c>
      <c r="L5607" s="4" t="str">
        <f>IF(K5607="Y",VLOOKUP($A5607,SEM_20201201_20210416!$A:$G,3,FALSE),"")</f>
        <v/>
      </c>
      <c r="M5607" s="4" t="str">
        <f>IF(K5607="Y",VLOOKUP($A5607,SEM_20201201_20210416!$A:$G,4,FALSE),"")</f>
        <v/>
      </c>
      <c r="N5607" s="1" t="str">
        <f>IFERROR(VLOOKUP(A5607,SEM_20201201_20210416!A:F,6,FALSE),"")</f>
        <v/>
      </c>
      <c r="O5607" s="4" t="str">
        <f t="shared" si="439"/>
        <v/>
      </c>
      <c r="P5607" s="4" t="str">
        <f t="shared" si="440"/>
        <v/>
      </c>
    </row>
    <row r="5608" spans="1:16">
      <c r="A5608" s="3" t="s">
        <v>5853</v>
      </c>
      <c r="B5608">
        <v>1</v>
      </c>
      <c r="C5608">
        <v>0</v>
      </c>
      <c r="D5608" s="1">
        <v>0</v>
      </c>
      <c r="E5608" s="2">
        <v>25</v>
      </c>
      <c r="H5608" s="4" t="str">
        <f t="shared" si="436"/>
        <v/>
      </c>
      <c r="I5608" s="4" t="str">
        <f t="shared" si="437"/>
        <v/>
      </c>
      <c r="J5608" s="4" t="str">
        <f t="shared" si="438"/>
        <v/>
      </c>
      <c r="K5608" s="4" t="str">
        <f>IF(ISERROR(MATCH(A5608,SEM_20201201_20210416!A:A,0)),"","Y")</f>
        <v/>
      </c>
      <c r="L5608" s="4" t="str">
        <f>IF(K5608="Y",VLOOKUP($A5608,SEM_20201201_20210416!$A:$G,3,FALSE),"")</f>
        <v/>
      </c>
      <c r="M5608" s="4" t="str">
        <f>IF(K5608="Y",VLOOKUP($A5608,SEM_20201201_20210416!$A:$G,4,FALSE),"")</f>
        <v/>
      </c>
      <c r="N5608" s="1" t="str">
        <f>IFERROR(VLOOKUP(A5608,SEM_20201201_20210416!A:F,6,FALSE),"")</f>
        <v/>
      </c>
      <c r="O5608" s="4" t="str">
        <f t="shared" si="439"/>
        <v/>
      </c>
      <c r="P5608" s="4" t="str">
        <f t="shared" si="440"/>
        <v/>
      </c>
    </row>
    <row r="5609" spans="1:16">
      <c r="A5609" s="3" t="s">
        <v>5858</v>
      </c>
      <c r="B5609">
        <v>1</v>
      </c>
      <c r="C5609">
        <v>0</v>
      </c>
      <c r="D5609" s="1">
        <v>0</v>
      </c>
      <c r="E5609" s="2">
        <v>25</v>
      </c>
      <c r="H5609" s="4" t="str">
        <f t="shared" si="436"/>
        <v/>
      </c>
      <c r="I5609" s="4" t="str">
        <f t="shared" si="437"/>
        <v/>
      </c>
      <c r="J5609" s="4" t="str">
        <f t="shared" si="438"/>
        <v/>
      </c>
      <c r="K5609" s="4" t="str">
        <f>IF(ISERROR(MATCH(A5609,SEM_20201201_20210416!A:A,0)),"","Y")</f>
        <v/>
      </c>
      <c r="L5609" s="4" t="str">
        <f>IF(K5609="Y",VLOOKUP($A5609,SEM_20201201_20210416!$A:$G,3,FALSE),"")</f>
        <v/>
      </c>
      <c r="M5609" s="4" t="str">
        <f>IF(K5609="Y",VLOOKUP($A5609,SEM_20201201_20210416!$A:$G,4,FALSE),"")</f>
        <v/>
      </c>
      <c r="N5609" s="1" t="str">
        <f>IFERROR(VLOOKUP(A5609,SEM_20201201_20210416!A:F,6,FALSE),"")</f>
        <v/>
      </c>
      <c r="O5609" s="4" t="str">
        <f t="shared" si="439"/>
        <v/>
      </c>
      <c r="P5609" s="4" t="str">
        <f t="shared" si="440"/>
        <v/>
      </c>
    </row>
    <row r="5610" spans="1:16">
      <c r="A5610" s="3" t="s">
        <v>6553</v>
      </c>
      <c r="B5610">
        <v>1</v>
      </c>
      <c r="C5610">
        <v>0</v>
      </c>
      <c r="D5610" s="1">
        <v>0</v>
      </c>
      <c r="E5610" s="2">
        <v>25</v>
      </c>
      <c r="H5610" s="4" t="str">
        <f t="shared" si="436"/>
        <v/>
      </c>
      <c r="I5610" s="4" t="str">
        <f t="shared" si="437"/>
        <v/>
      </c>
      <c r="J5610" s="4" t="str">
        <f t="shared" si="438"/>
        <v/>
      </c>
      <c r="K5610" s="4" t="str">
        <f>IF(ISERROR(MATCH(A5610,SEM_20201201_20210416!A:A,0)),"","Y")</f>
        <v/>
      </c>
      <c r="L5610" s="4" t="str">
        <f>IF(K5610="Y",VLOOKUP($A5610,SEM_20201201_20210416!$A:$G,3,FALSE),"")</f>
        <v/>
      </c>
      <c r="M5610" s="4" t="str">
        <f>IF(K5610="Y",VLOOKUP($A5610,SEM_20201201_20210416!$A:$G,4,FALSE),"")</f>
        <v/>
      </c>
      <c r="N5610" s="1" t="str">
        <f>IFERROR(VLOOKUP(A5610,SEM_20201201_20210416!A:F,6,FALSE),"")</f>
        <v/>
      </c>
      <c r="O5610" s="4" t="str">
        <f t="shared" si="439"/>
        <v/>
      </c>
      <c r="P5610" s="4" t="str">
        <f t="shared" si="440"/>
        <v/>
      </c>
    </row>
    <row r="5611" spans="1:16">
      <c r="A5611" s="3" t="s">
        <v>6635</v>
      </c>
      <c r="B5611">
        <v>1</v>
      </c>
      <c r="C5611">
        <v>0</v>
      </c>
      <c r="D5611" s="1">
        <v>0</v>
      </c>
      <c r="E5611" s="2">
        <v>25</v>
      </c>
      <c r="H5611" s="4" t="str">
        <f t="shared" si="436"/>
        <v/>
      </c>
      <c r="I5611" s="4" t="str">
        <f t="shared" si="437"/>
        <v/>
      </c>
      <c r="J5611" s="4" t="str">
        <f t="shared" si="438"/>
        <v/>
      </c>
      <c r="K5611" s="4" t="str">
        <f>IF(ISERROR(MATCH(A5611,SEM_20201201_20210416!A:A,0)),"","Y")</f>
        <v/>
      </c>
      <c r="L5611" s="4" t="str">
        <f>IF(K5611="Y",VLOOKUP($A5611,SEM_20201201_20210416!$A:$G,3,FALSE),"")</f>
        <v/>
      </c>
      <c r="M5611" s="4" t="str">
        <f>IF(K5611="Y",VLOOKUP($A5611,SEM_20201201_20210416!$A:$G,4,FALSE),"")</f>
        <v/>
      </c>
      <c r="N5611" s="1" t="str">
        <f>IFERROR(VLOOKUP(A5611,SEM_20201201_20210416!A:F,6,FALSE),"")</f>
        <v/>
      </c>
      <c r="O5611" s="4" t="str">
        <f t="shared" si="439"/>
        <v/>
      </c>
      <c r="P5611" s="4" t="str">
        <f t="shared" si="440"/>
        <v/>
      </c>
    </row>
    <row r="5612" spans="1:16">
      <c r="A5612" s="3" t="s">
        <v>5180</v>
      </c>
      <c r="B5612">
        <v>1</v>
      </c>
      <c r="C5612">
        <v>1</v>
      </c>
      <c r="D5612" s="1">
        <v>1</v>
      </c>
      <c r="E5612" s="2">
        <v>26</v>
      </c>
      <c r="H5612" s="4" t="str">
        <f t="shared" si="436"/>
        <v/>
      </c>
      <c r="I5612" s="4" t="str">
        <f t="shared" si="437"/>
        <v/>
      </c>
      <c r="J5612" s="4" t="str">
        <f t="shared" si="438"/>
        <v/>
      </c>
      <c r="K5612" s="4" t="str">
        <f>IF(ISERROR(MATCH(A5612,SEM_20201201_20210416!A:A,0)),"","Y")</f>
        <v/>
      </c>
      <c r="L5612" s="4" t="str">
        <f>IF(K5612="Y",VLOOKUP($A5612,SEM_20201201_20210416!$A:$G,3,FALSE),"")</f>
        <v/>
      </c>
      <c r="M5612" s="4" t="str">
        <f>IF(K5612="Y",VLOOKUP($A5612,SEM_20201201_20210416!$A:$G,4,FALSE),"")</f>
        <v/>
      </c>
      <c r="N5612" s="1" t="str">
        <f>IFERROR(VLOOKUP(A5612,SEM_20201201_20210416!A:F,6,FALSE),"")</f>
        <v/>
      </c>
      <c r="O5612" s="4" t="str">
        <f t="shared" si="439"/>
        <v/>
      </c>
      <c r="P5612" s="4" t="str">
        <f t="shared" si="440"/>
        <v/>
      </c>
    </row>
    <row r="5613" spans="1:16">
      <c r="A5613" s="3" t="s">
        <v>4662</v>
      </c>
      <c r="B5613">
        <v>1</v>
      </c>
      <c r="C5613">
        <v>0</v>
      </c>
      <c r="D5613" s="1">
        <v>0</v>
      </c>
      <c r="E5613" s="2">
        <v>26</v>
      </c>
      <c r="H5613" s="4" t="str">
        <f t="shared" si="436"/>
        <v/>
      </c>
      <c r="I5613" s="4" t="str">
        <f t="shared" si="437"/>
        <v/>
      </c>
      <c r="J5613" s="4" t="str">
        <f t="shared" si="438"/>
        <v/>
      </c>
      <c r="K5613" s="4" t="str">
        <f>IF(ISERROR(MATCH(A5613,SEM_20201201_20210416!A:A,0)),"","Y")</f>
        <v/>
      </c>
      <c r="L5613" s="4" t="str">
        <f>IF(K5613="Y",VLOOKUP($A5613,SEM_20201201_20210416!$A:$G,3,FALSE),"")</f>
        <v/>
      </c>
      <c r="M5613" s="4" t="str">
        <f>IF(K5613="Y",VLOOKUP($A5613,SEM_20201201_20210416!$A:$G,4,FALSE),"")</f>
        <v/>
      </c>
      <c r="N5613" s="1" t="str">
        <f>IFERROR(VLOOKUP(A5613,SEM_20201201_20210416!A:F,6,FALSE),"")</f>
        <v/>
      </c>
      <c r="O5613" s="4" t="str">
        <f t="shared" si="439"/>
        <v/>
      </c>
      <c r="P5613" s="4" t="str">
        <f t="shared" si="440"/>
        <v/>
      </c>
    </row>
    <row r="5614" spans="1:16">
      <c r="A5614" s="3" t="s">
        <v>4831</v>
      </c>
      <c r="B5614">
        <v>1</v>
      </c>
      <c r="C5614">
        <v>0</v>
      </c>
      <c r="D5614" s="1">
        <v>0</v>
      </c>
      <c r="E5614" s="2">
        <v>26</v>
      </c>
      <c r="H5614" s="4" t="str">
        <f t="shared" si="436"/>
        <v/>
      </c>
      <c r="I5614" s="4" t="str">
        <f t="shared" si="437"/>
        <v/>
      </c>
      <c r="J5614" s="4" t="str">
        <f t="shared" si="438"/>
        <v/>
      </c>
      <c r="K5614" s="4" t="str">
        <f>IF(ISERROR(MATCH(A5614,SEM_20201201_20210416!A:A,0)),"","Y")</f>
        <v/>
      </c>
      <c r="L5614" s="4" t="str">
        <f>IF(K5614="Y",VLOOKUP($A5614,SEM_20201201_20210416!$A:$G,3,FALSE),"")</f>
        <v/>
      </c>
      <c r="M5614" s="4" t="str">
        <f>IF(K5614="Y",VLOOKUP($A5614,SEM_20201201_20210416!$A:$G,4,FALSE),"")</f>
        <v/>
      </c>
      <c r="N5614" s="1" t="str">
        <f>IFERROR(VLOOKUP(A5614,SEM_20201201_20210416!A:F,6,FALSE),"")</f>
        <v/>
      </c>
      <c r="O5614" s="4" t="str">
        <f t="shared" si="439"/>
        <v/>
      </c>
      <c r="P5614" s="4" t="str">
        <f t="shared" si="440"/>
        <v/>
      </c>
    </row>
    <row r="5615" spans="1:16">
      <c r="A5615" s="3" t="s">
        <v>5581</v>
      </c>
      <c r="B5615">
        <v>1</v>
      </c>
      <c r="C5615">
        <v>0</v>
      </c>
      <c r="D5615" s="1">
        <v>0</v>
      </c>
      <c r="E5615" s="2">
        <v>26</v>
      </c>
      <c r="H5615" s="4" t="str">
        <f t="shared" si="436"/>
        <v/>
      </c>
      <c r="I5615" s="4" t="str">
        <f t="shared" si="437"/>
        <v/>
      </c>
      <c r="J5615" s="4" t="str">
        <f t="shared" si="438"/>
        <v/>
      </c>
      <c r="K5615" s="4" t="str">
        <f>IF(ISERROR(MATCH(A5615,SEM_20201201_20210416!A:A,0)),"","Y")</f>
        <v/>
      </c>
      <c r="L5615" s="4" t="str">
        <f>IF(K5615="Y",VLOOKUP($A5615,SEM_20201201_20210416!$A:$G,3,FALSE),"")</f>
        <v/>
      </c>
      <c r="M5615" s="4" t="str">
        <f>IF(K5615="Y",VLOOKUP($A5615,SEM_20201201_20210416!$A:$G,4,FALSE),"")</f>
        <v/>
      </c>
      <c r="N5615" s="1" t="str">
        <f>IFERROR(VLOOKUP(A5615,SEM_20201201_20210416!A:F,6,FALSE),"")</f>
        <v/>
      </c>
      <c r="O5615" s="4" t="str">
        <f t="shared" si="439"/>
        <v/>
      </c>
      <c r="P5615" s="4" t="str">
        <f t="shared" si="440"/>
        <v/>
      </c>
    </row>
    <row r="5616" spans="1:16">
      <c r="A5616" s="3" t="s">
        <v>5753</v>
      </c>
      <c r="B5616">
        <v>1</v>
      </c>
      <c r="C5616">
        <v>0</v>
      </c>
      <c r="D5616" s="1">
        <v>0</v>
      </c>
      <c r="E5616" s="2">
        <v>26</v>
      </c>
      <c r="H5616" s="4" t="str">
        <f t="shared" si="436"/>
        <v/>
      </c>
      <c r="I5616" s="4" t="str">
        <f t="shared" si="437"/>
        <v/>
      </c>
      <c r="J5616" s="4" t="str">
        <f t="shared" si="438"/>
        <v/>
      </c>
      <c r="K5616" s="4" t="str">
        <f>IF(ISERROR(MATCH(A5616,SEM_20201201_20210416!A:A,0)),"","Y")</f>
        <v/>
      </c>
      <c r="L5616" s="4" t="str">
        <f>IF(K5616="Y",VLOOKUP($A5616,SEM_20201201_20210416!$A:$G,3,FALSE),"")</f>
        <v/>
      </c>
      <c r="M5616" s="4" t="str">
        <f>IF(K5616="Y",VLOOKUP($A5616,SEM_20201201_20210416!$A:$G,4,FALSE),"")</f>
        <v/>
      </c>
      <c r="N5616" s="1" t="str">
        <f>IFERROR(VLOOKUP(A5616,SEM_20201201_20210416!A:F,6,FALSE),"")</f>
        <v/>
      </c>
      <c r="O5616" s="4" t="str">
        <f t="shared" si="439"/>
        <v/>
      </c>
      <c r="P5616" s="4" t="str">
        <f t="shared" si="440"/>
        <v/>
      </c>
    </row>
    <row r="5617" spans="1:16">
      <c r="A5617" s="3" t="s">
        <v>5847</v>
      </c>
      <c r="B5617">
        <v>1</v>
      </c>
      <c r="C5617">
        <v>0</v>
      </c>
      <c r="D5617" s="1">
        <v>0</v>
      </c>
      <c r="E5617" s="2">
        <v>26</v>
      </c>
      <c r="H5617" s="4" t="str">
        <f t="shared" si="436"/>
        <v/>
      </c>
      <c r="I5617" s="4" t="str">
        <f t="shared" si="437"/>
        <v/>
      </c>
      <c r="J5617" s="4" t="str">
        <f t="shared" si="438"/>
        <v/>
      </c>
      <c r="K5617" s="4" t="str">
        <f>IF(ISERROR(MATCH(A5617,SEM_20201201_20210416!A:A,0)),"","Y")</f>
        <v/>
      </c>
      <c r="L5617" s="4" t="str">
        <f>IF(K5617="Y",VLOOKUP($A5617,SEM_20201201_20210416!$A:$G,3,FALSE),"")</f>
        <v/>
      </c>
      <c r="M5617" s="4" t="str">
        <f>IF(K5617="Y",VLOOKUP($A5617,SEM_20201201_20210416!$A:$G,4,FALSE),"")</f>
        <v/>
      </c>
      <c r="N5617" s="1" t="str">
        <f>IFERROR(VLOOKUP(A5617,SEM_20201201_20210416!A:F,6,FALSE),"")</f>
        <v/>
      </c>
      <c r="O5617" s="4" t="str">
        <f t="shared" si="439"/>
        <v/>
      </c>
      <c r="P5617" s="4" t="str">
        <f t="shared" si="440"/>
        <v/>
      </c>
    </row>
    <row r="5618" spans="1:16">
      <c r="A5618" s="3" t="s">
        <v>5886</v>
      </c>
      <c r="B5618">
        <v>1</v>
      </c>
      <c r="C5618">
        <v>0</v>
      </c>
      <c r="D5618" s="1">
        <v>0</v>
      </c>
      <c r="E5618" s="2">
        <v>26</v>
      </c>
      <c r="H5618" s="4" t="str">
        <f t="shared" si="436"/>
        <v/>
      </c>
      <c r="I5618" s="4" t="str">
        <f t="shared" si="437"/>
        <v/>
      </c>
      <c r="J5618" s="4" t="str">
        <f t="shared" si="438"/>
        <v/>
      </c>
      <c r="K5618" s="4" t="str">
        <f>IF(ISERROR(MATCH(A5618,SEM_20201201_20210416!A:A,0)),"","Y")</f>
        <v/>
      </c>
      <c r="L5618" s="4" t="str">
        <f>IF(K5618="Y",VLOOKUP($A5618,SEM_20201201_20210416!$A:$G,3,FALSE),"")</f>
        <v/>
      </c>
      <c r="M5618" s="4" t="str">
        <f>IF(K5618="Y",VLOOKUP($A5618,SEM_20201201_20210416!$A:$G,4,FALSE),"")</f>
        <v/>
      </c>
      <c r="N5618" s="1" t="str">
        <f>IFERROR(VLOOKUP(A5618,SEM_20201201_20210416!A:F,6,FALSE),"")</f>
        <v/>
      </c>
      <c r="O5618" s="4" t="str">
        <f t="shared" si="439"/>
        <v/>
      </c>
      <c r="P5618" s="4" t="str">
        <f t="shared" si="440"/>
        <v/>
      </c>
    </row>
    <row r="5619" spans="1:16">
      <c r="A5619" s="3" t="s">
        <v>6045</v>
      </c>
      <c r="B5619">
        <v>1</v>
      </c>
      <c r="C5619">
        <v>0</v>
      </c>
      <c r="D5619" s="1">
        <v>0</v>
      </c>
      <c r="E5619" s="2">
        <v>26</v>
      </c>
      <c r="H5619" s="4" t="str">
        <f t="shared" si="436"/>
        <v/>
      </c>
      <c r="I5619" s="4" t="str">
        <f t="shared" si="437"/>
        <v/>
      </c>
      <c r="J5619" s="4" t="str">
        <f t="shared" si="438"/>
        <v/>
      </c>
      <c r="K5619" s="4" t="str">
        <f>IF(ISERROR(MATCH(A5619,SEM_20201201_20210416!A:A,0)),"","Y")</f>
        <v/>
      </c>
      <c r="L5619" s="4" t="str">
        <f>IF(K5619="Y",VLOOKUP($A5619,SEM_20201201_20210416!$A:$G,3,FALSE),"")</f>
        <v/>
      </c>
      <c r="M5619" s="4" t="str">
        <f>IF(K5619="Y",VLOOKUP($A5619,SEM_20201201_20210416!$A:$G,4,FALSE),"")</f>
        <v/>
      </c>
      <c r="N5619" s="1" t="str">
        <f>IFERROR(VLOOKUP(A5619,SEM_20201201_20210416!A:F,6,FALSE),"")</f>
        <v/>
      </c>
      <c r="O5619" s="4" t="str">
        <f t="shared" si="439"/>
        <v/>
      </c>
      <c r="P5619" s="4" t="str">
        <f t="shared" si="440"/>
        <v/>
      </c>
    </row>
    <row r="5620" spans="1:16">
      <c r="A5620" s="3" t="s">
        <v>6327</v>
      </c>
      <c r="B5620">
        <v>1</v>
      </c>
      <c r="C5620">
        <v>0</v>
      </c>
      <c r="D5620" s="1">
        <v>0</v>
      </c>
      <c r="E5620" s="2">
        <v>26</v>
      </c>
      <c r="H5620" s="4" t="str">
        <f t="shared" si="436"/>
        <v/>
      </c>
      <c r="I5620" s="4" t="str">
        <f t="shared" si="437"/>
        <v/>
      </c>
      <c r="J5620" s="4" t="str">
        <f t="shared" si="438"/>
        <v/>
      </c>
      <c r="K5620" s="4" t="str">
        <f>IF(ISERROR(MATCH(A5620,SEM_20201201_20210416!A:A,0)),"","Y")</f>
        <v/>
      </c>
      <c r="L5620" s="4" t="str">
        <f>IF(K5620="Y",VLOOKUP($A5620,SEM_20201201_20210416!$A:$G,3,FALSE),"")</f>
        <v/>
      </c>
      <c r="M5620" s="4" t="str">
        <f>IF(K5620="Y",VLOOKUP($A5620,SEM_20201201_20210416!$A:$G,4,FALSE),"")</f>
        <v/>
      </c>
      <c r="N5620" s="1" t="str">
        <f>IFERROR(VLOOKUP(A5620,SEM_20201201_20210416!A:F,6,FALSE),"")</f>
        <v/>
      </c>
      <c r="O5620" s="4" t="str">
        <f t="shared" si="439"/>
        <v/>
      </c>
      <c r="P5620" s="4" t="str">
        <f t="shared" si="440"/>
        <v/>
      </c>
    </row>
    <row r="5621" spans="1:16">
      <c r="A5621" s="3" t="s">
        <v>4890</v>
      </c>
      <c r="B5621">
        <v>1</v>
      </c>
      <c r="C5621">
        <v>0</v>
      </c>
      <c r="D5621" s="1">
        <v>0</v>
      </c>
      <c r="E5621" s="2">
        <v>27</v>
      </c>
      <c r="H5621" s="4" t="str">
        <f t="shared" si="436"/>
        <v/>
      </c>
      <c r="I5621" s="4" t="str">
        <f t="shared" si="437"/>
        <v/>
      </c>
      <c r="J5621" s="4" t="str">
        <f t="shared" si="438"/>
        <v/>
      </c>
      <c r="K5621" s="4" t="str">
        <f>IF(ISERROR(MATCH(A5621,SEM_20201201_20210416!A:A,0)),"","Y")</f>
        <v/>
      </c>
      <c r="L5621" s="4" t="str">
        <f>IF(K5621="Y",VLOOKUP($A5621,SEM_20201201_20210416!$A:$G,3,FALSE),"")</f>
        <v/>
      </c>
      <c r="M5621" s="4" t="str">
        <f>IF(K5621="Y",VLOOKUP($A5621,SEM_20201201_20210416!$A:$G,4,FALSE),"")</f>
        <v/>
      </c>
      <c r="N5621" s="1" t="str">
        <f>IFERROR(VLOOKUP(A5621,SEM_20201201_20210416!A:F,6,FALSE),"")</f>
        <v/>
      </c>
      <c r="O5621" s="4" t="str">
        <f t="shared" si="439"/>
        <v/>
      </c>
      <c r="P5621" s="4" t="str">
        <f t="shared" si="440"/>
        <v/>
      </c>
    </row>
    <row r="5622" spans="1:16">
      <c r="A5622" s="3" t="s">
        <v>5037</v>
      </c>
      <c r="B5622">
        <v>1</v>
      </c>
      <c r="C5622">
        <v>0</v>
      </c>
      <c r="D5622" s="1">
        <v>0</v>
      </c>
      <c r="E5622" s="2">
        <v>27</v>
      </c>
      <c r="H5622" s="4" t="str">
        <f t="shared" si="436"/>
        <v/>
      </c>
      <c r="I5622" s="4" t="str">
        <f t="shared" si="437"/>
        <v/>
      </c>
      <c r="J5622" s="4" t="str">
        <f t="shared" si="438"/>
        <v/>
      </c>
      <c r="K5622" s="4" t="str">
        <f>IF(ISERROR(MATCH(A5622,SEM_20201201_20210416!A:A,0)),"","Y")</f>
        <v/>
      </c>
      <c r="L5622" s="4" t="str">
        <f>IF(K5622="Y",VLOOKUP($A5622,SEM_20201201_20210416!$A:$G,3,FALSE),"")</f>
        <v/>
      </c>
      <c r="M5622" s="4" t="str">
        <f>IF(K5622="Y",VLOOKUP($A5622,SEM_20201201_20210416!$A:$G,4,FALSE),"")</f>
        <v/>
      </c>
      <c r="N5622" s="1" t="str">
        <f>IFERROR(VLOOKUP(A5622,SEM_20201201_20210416!A:F,6,FALSE),"")</f>
        <v/>
      </c>
      <c r="O5622" s="4" t="str">
        <f t="shared" si="439"/>
        <v/>
      </c>
      <c r="P5622" s="4" t="str">
        <f t="shared" si="440"/>
        <v/>
      </c>
    </row>
    <row r="5623" spans="1:16">
      <c r="A5623" s="3" t="s">
        <v>6070</v>
      </c>
      <c r="B5623">
        <v>1</v>
      </c>
      <c r="C5623">
        <v>0</v>
      </c>
      <c r="D5623" s="1">
        <v>0</v>
      </c>
      <c r="E5623" s="2">
        <v>27</v>
      </c>
      <c r="H5623" s="4" t="str">
        <f t="shared" si="436"/>
        <v/>
      </c>
      <c r="I5623" s="4" t="str">
        <f t="shared" si="437"/>
        <v/>
      </c>
      <c r="J5623" s="4" t="str">
        <f t="shared" si="438"/>
        <v/>
      </c>
      <c r="K5623" s="4" t="str">
        <f>IF(ISERROR(MATCH(A5623,SEM_20201201_20210416!A:A,0)),"","Y")</f>
        <v/>
      </c>
      <c r="L5623" s="4" t="str">
        <f>IF(K5623="Y",VLOOKUP($A5623,SEM_20201201_20210416!$A:$G,3,FALSE),"")</f>
        <v/>
      </c>
      <c r="M5623" s="4" t="str">
        <f>IF(K5623="Y",VLOOKUP($A5623,SEM_20201201_20210416!$A:$G,4,FALSE),"")</f>
        <v/>
      </c>
      <c r="N5623" s="1" t="str">
        <f>IFERROR(VLOOKUP(A5623,SEM_20201201_20210416!A:F,6,FALSE),"")</f>
        <v/>
      </c>
      <c r="O5623" s="4" t="str">
        <f t="shared" si="439"/>
        <v/>
      </c>
      <c r="P5623" s="4" t="str">
        <f t="shared" si="440"/>
        <v/>
      </c>
    </row>
    <row r="5624" spans="1:16">
      <c r="A5624" s="3" t="s">
        <v>6443</v>
      </c>
      <c r="B5624">
        <v>1</v>
      </c>
      <c r="C5624">
        <v>0</v>
      </c>
      <c r="D5624" s="1">
        <v>0</v>
      </c>
      <c r="E5624" s="2">
        <v>27</v>
      </c>
      <c r="H5624" s="4" t="str">
        <f t="shared" si="436"/>
        <v/>
      </c>
      <c r="I5624" s="4" t="str">
        <f t="shared" si="437"/>
        <v/>
      </c>
      <c r="J5624" s="4" t="str">
        <f t="shared" si="438"/>
        <v/>
      </c>
      <c r="K5624" s="4" t="str">
        <f>IF(ISERROR(MATCH(A5624,SEM_20201201_20210416!A:A,0)),"","Y")</f>
        <v/>
      </c>
      <c r="L5624" s="4" t="str">
        <f>IF(K5624="Y",VLOOKUP($A5624,SEM_20201201_20210416!$A:$G,3,FALSE),"")</f>
        <v/>
      </c>
      <c r="M5624" s="4" t="str">
        <f>IF(K5624="Y",VLOOKUP($A5624,SEM_20201201_20210416!$A:$G,4,FALSE),"")</f>
        <v/>
      </c>
      <c r="N5624" s="1" t="str">
        <f>IFERROR(VLOOKUP(A5624,SEM_20201201_20210416!A:F,6,FALSE),"")</f>
        <v/>
      </c>
      <c r="O5624" s="4" t="str">
        <f t="shared" si="439"/>
        <v/>
      </c>
      <c r="P5624" s="4" t="str">
        <f t="shared" si="440"/>
        <v/>
      </c>
    </row>
    <row r="5625" spans="1:16">
      <c r="A5625" s="3" t="s">
        <v>4851</v>
      </c>
      <c r="B5625">
        <v>1</v>
      </c>
      <c r="C5625">
        <v>0</v>
      </c>
      <c r="D5625" s="1">
        <v>0</v>
      </c>
      <c r="E5625" s="2">
        <v>28</v>
      </c>
      <c r="H5625" s="4" t="str">
        <f t="shared" si="436"/>
        <v/>
      </c>
      <c r="I5625" s="4" t="str">
        <f t="shared" si="437"/>
        <v/>
      </c>
      <c r="J5625" s="4" t="str">
        <f t="shared" si="438"/>
        <v/>
      </c>
      <c r="K5625" s="4" t="str">
        <f>IF(ISERROR(MATCH(A5625,SEM_20201201_20210416!A:A,0)),"","Y")</f>
        <v/>
      </c>
      <c r="L5625" s="4" t="str">
        <f>IF(K5625="Y",VLOOKUP($A5625,SEM_20201201_20210416!$A:$G,3,FALSE),"")</f>
        <v/>
      </c>
      <c r="M5625" s="4" t="str">
        <f>IF(K5625="Y",VLOOKUP($A5625,SEM_20201201_20210416!$A:$G,4,FALSE),"")</f>
        <v/>
      </c>
      <c r="N5625" s="1" t="str">
        <f>IFERROR(VLOOKUP(A5625,SEM_20201201_20210416!A:F,6,FALSE),"")</f>
        <v/>
      </c>
      <c r="O5625" s="4" t="str">
        <f t="shared" si="439"/>
        <v/>
      </c>
      <c r="P5625" s="4" t="str">
        <f t="shared" si="440"/>
        <v/>
      </c>
    </row>
    <row r="5626" spans="1:16">
      <c r="A5626" s="3" t="s">
        <v>5409</v>
      </c>
      <c r="B5626">
        <v>1</v>
      </c>
      <c r="C5626">
        <v>0</v>
      </c>
      <c r="D5626" s="1">
        <v>0</v>
      </c>
      <c r="E5626" s="2">
        <v>28</v>
      </c>
      <c r="H5626" s="4" t="str">
        <f t="shared" si="436"/>
        <v/>
      </c>
      <c r="I5626" s="4" t="str">
        <f t="shared" si="437"/>
        <v/>
      </c>
      <c r="J5626" s="4" t="str">
        <f t="shared" si="438"/>
        <v/>
      </c>
      <c r="K5626" s="4" t="str">
        <f>IF(ISERROR(MATCH(A5626,SEM_20201201_20210416!A:A,0)),"","Y")</f>
        <v/>
      </c>
      <c r="L5626" s="4" t="str">
        <f>IF(K5626="Y",VLOOKUP($A5626,SEM_20201201_20210416!$A:$G,3,FALSE),"")</f>
        <v/>
      </c>
      <c r="M5626" s="4" t="str">
        <f>IF(K5626="Y",VLOOKUP($A5626,SEM_20201201_20210416!$A:$G,4,FALSE),"")</f>
        <v/>
      </c>
      <c r="N5626" s="1" t="str">
        <f>IFERROR(VLOOKUP(A5626,SEM_20201201_20210416!A:F,6,FALSE),"")</f>
        <v/>
      </c>
      <c r="O5626" s="4" t="str">
        <f t="shared" si="439"/>
        <v/>
      </c>
      <c r="P5626" s="4" t="str">
        <f t="shared" si="440"/>
        <v/>
      </c>
    </row>
    <row r="5627" spans="1:16">
      <c r="A5627" s="3" t="s">
        <v>5423</v>
      </c>
      <c r="B5627">
        <v>1</v>
      </c>
      <c r="C5627">
        <v>0</v>
      </c>
      <c r="D5627" s="1">
        <v>0</v>
      </c>
      <c r="E5627" s="2">
        <v>28</v>
      </c>
      <c r="H5627" s="4" t="str">
        <f t="shared" si="436"/>
        <v/>
      </c>
      <c r="I5627" s="4" t="str">
        <f t="shared" si="437"/>
        <v/>
      </c>
      <c r="J5627" s="4" t="str">
        <f t="shared" si="438"/>
        <v/>
      </c>
      <c r="K5627" s="4" t="str">
        <f>IF(ISERROR(MATCH(A5627,SEM_20201201_20210416!A:A,0)),"","Y")</f>
        <v/>
      </c>
      <c r="L5627" s="4" t="str">
        <f>IF(K5627="Y",VLOOKUP($A5627,SEM_20201201_20210416!$A:$G,3,FALSE),"")</f>
        <v/>
      </c>
      <c r="M5627" s="4" t="str">
        <f>IF(K5627="Y",VLOOKUP($A5627,SEM_20201201_20210416!$A:$G,4,FALSE),"")</f>
        <v/>
      </c>
      <c r="N5627" s="1" t="str">
        <f>IFERROR(VLOOKUP(A5627,SEM_20201201_20210416!A:F,6,FALSE),"")</f>
        <v/>
      </c>
      <c r="O5627" s="4" t="str">
        <f t="shared" si="439"/>
        <v/>
      </c>
      <c r="P5627" s="4" t="str">
        <f t="shared" si="440"/>
        <v/>
      </c>
    </row>
    <row r="5628" spans="1:16">
      <c r="A5628" s="3" t="s">
        <v>5579</v>
      </c>
      <c r="B5628">
        <v>1</v>
      </c>
      <c r="C5628">
        <v>0</v>
      </c>
      <c r="D5628" s="1">
        <v>0</v>
      </c>
      <c r="E5628" s="2">
        <v>28</v>
      </c>
      <c r="H5628" s="4" t="str">
        <f t="shared" si="436"/>
        <v/>
      </c>
      <c r="I5628" s="4" t="str">
        <f t="shared" si="437"/>
        <v/>
      </c>
      <c r="J5628" s="4" t="str">
        <f t="shared" si="438"/>
        <v/>
      </c>
      <c r="K5628" s="4" t="str">
        <f>IF(ISERROR(MATCH(A5628,SEM_20201201_20210416!A:A,0)),"","Y")</f>
        <v/>
      </c>
      <c r="L5628" s="4" t="str">
        <f>IF(K5628="Y",VLOOKUP($A5628,SEM_20201201_20210416!$A:$G,3,FALSE),"")</f>
        <v/>
      </c>
      <c r="M5628" s="4" t="str">
        <f>IF(K5628="Y",VLOOKUP($A5628,SEM_20201201_20210416!$A:$G,4,FALSE),"")</f>
        <v/>
      </c>
      <c r="N5628" s="1" t="str">
        <f>IFERROR(VLOOKUP(A5628,SEM_20201201_20210416!A:F,6,FALSE),"")</f>
        <v/>
      </c>
      <c r="O5628" s="4" t="str">
        <f t="shared" si="439"/>
        <v/>
      </c>
      <c r="P5628" s="4" t="str">
        <f t="shared" si="440"/>
        <v/>
      </c>
    </row>
    <row r="5629" spans="1:16">
      <c r="A5629" s="3" t="s">
        <v>5766</v>
      </c>
      <c r="B5629">
        <v>1</v>
      </c>
      <c r="C5629">
        <v>0</v>
      </c>
      <c r="D5629" s="1">
        <v>0</v>
      </c>
      <c r="E5629" s="2">
        <v>28</v>
      </c>
      <c r="H5629" s="4" t="str">
        <f t="shared" si="436"/>
        <v/>
      </c>
      <c r="I5629" s="4" t="str">
        <f t="shared" si="437"/>
        <v/>
      </c>
      <c r="J5629" s="4" t="str">
        <f t="shared" si="438"/>
        <v/>
      </c>
      <c r="K5629" s="4" t="str">
        <f>IF(ISERROR(MATCH(A5629,SEM_20201201_20210416!A:A,0)),"","Y")</f>
        <v/>
      </c>
      <c r="L5629" s="4" t="str">
        <f>IF(K5629="Y",VLOOKUP($A5629,SEM_20201201_20210416!$A:$G,3,FALSE),"")</f>
        <v/>
      </c>
      <c r="M5629" s="4" t="str">
        <f>IF(K5629="Y",VLOOKUP($A5629,SEM_20201201_20210416!$A:$G,4,FALSE),"")</f>
        <v/>
      </c>
      <c r="N5629" s="1" t="str">
        <f>IFERROR(VLOOKUP(A5629,SEM_20201201_20210416!A:F,6,FALSE),"")</f>
        <v/>
      </c>
      <c r="O5629" s="4" t="str">
        <f t="shared" si="439"/>
        <v/>
      </c>
      <c r="P5629" s="4" t="str">
        <f t="shared" si="440"/>
        <v/>
      </c>
    </row>
    <row r="5630" spans="1:16">
      <c r="A5630" s="3" t="s">
        <v>6047</v>
      </c>
      <c r="B5630">
        <v>1</v>
      </c>
      <c r="C5630">
        <v>0</v>
      </c>
      <c r="D5630" s="1">
        <v>0</v>
      </c>
      <c r="E5630" s="2">
        <v>28</v>
      </c>
      <c r="H5630" s="4" t="str">
        <f t="shared" si="436"/>
        <v/>
      </c>
      <c r="I5630" s="4" t="str">
        <f t="shared" si="437"/>
        <v/>
      </c>
      <c r="J5630" s="4" t="str">
        <f t="shared" si="438"/>
        <v/>
      </c>
      <c r="K5630" s="4" t="str">
        <f>IF(ISERROR(MATCH(A5630,SEM_20201201_20210416!A:A,0)),"","Y")</f>
        <v/>
      </c>
      <c r="L5630" s="4" t="str">
        <f>IF(K5630="Y",VLOOKUP($A5630,SEM_20201201_20210416!$A:$G,3,FALSE),"")</f>
        <v/>
      </c>
      <c r="M5630" s="4" t="str">
        <f>IF(K5630="Y",VLOOKUP($A5630,SEM_20201201_20210416!$A:$G,4,FALSE),"")</f>
        <v/>
      </c>
      <c r="N5630" s="1" t="str">
        <f>IFERROR(VLOOKUP(A5630,SEM_20201201_20210416!A:F,6,FALSE),"")</f>
        <v/>
      </c>
      <c r="O5630" s="4" t="str">
        <f t="shared" si="439"/>
        <v/>
      </c>
      <c r="P5630" s="4" t="str">
        <f t="shared" si="440"/>
        <v/>
      </c>
    </row>
    <row r="5631" spans="1:16">
      <c r="A5631" s="3" t="s">
        <v>6121</v>
      </c>
      <c r="B5631">
        <v>1</v>
      </c>
      <c r="C5631">
        <v>0</v>
      </c>
      <c r="D5631" s="1">
        <v>0</v>
      </c>
      <c r="E5631" s="2">
        <v>28</v>
      </c>
      <c r="H5631" s="4" t="str">
        <f t="shared" si="436"/>
        <v/>
      </c>
      <c r="I5631" s="4" t="str">
        <f t="shared" si="437"/>
        <v/>
      </c>
      <c r="J5631" s="4" t="str">
        <f t="shared" si="438"/>
        <v/>
      </c>
      <c r="K5631" s="4" t="str">
        <f>IF(ISERROR(MATCH(A5631,SEM_20201201_20210416!A:A,0)),"","Y")</f>
        <v/>
      </c>
      <c r="L5631" s="4" t="str">
        <f>IF(K5631="Y",VLOOKUP($A5631,SEM_20201201_20210416!$A:$G,3,FALSE),"")</f>
        <v/>
      </c>
      <c r="M5631" s="4" t="str">
        <f>IF(K5631="Y",VLOOKUP($A5631,SEM_20201201_20210416!$A:$G,4,FALSE),"")</f>
        <v/>
      </c>
      <c r="N5631" s="1" t="str">
        <f>IFERROR(VLOOKUP(A5631,SEM_20201201_20210416!A:F,6,FALSE),"")</f>
        <v/>
      </c>
      <c r="O5631" s="4" t="str">
        <f t="shared" si="439"/>
        <v/>
      </c>
      <c r="P5631" s="4" t="str">
        <f t="shared" si="440"/>
        <v/>
      </c>
    </row>
    <row r="5632" spans="1:16">
      <c r="A5632" s="3" t="s">
        <v>4739</v>
      </c>
      <c r="B5632">
        <v>1</v>
      </c>
      <c r="C5632">
        <v>0</v>
      </c>
      <c r="D5632" s="1">
        <v>0</v>
      </c>
      <c r="E5632" s="2">
        <v>29</v>
      </c>
      <c r="H5632" s="4" t="str">
        <f t="shared" si="436"/>
        <v/>
      </c>
      <c r="I5632" s="4" t="str">
        <f t="shared" si="437"/>
        <v/>
      </c>
      <c r="J5632" s="4" t="str">
        <f t="shared" si="438"/>
        <v/>
      </c>
      <c r="K5632" s="4" t="str">
        <f>IF(ISERROR(MATCH(A5632,SEM_20201201_20210416!A:A,0)),"","Y")</f>
        <v/>
      </c>
      <c r="L5632" s="4" t="str">
        <f>IF(K5632="Y",VLOOKUP($A5632,SEM_20201201_20210416!$A:$G,3,FALSE),"")</f>
        <v/>
      </c>
      <c r="M5632" s="4" t="str">
        <f>IF(K5632="Y",VLOOKUP($A5632,SEM_20201201_20210416!$A:$G,4,FALSE),"")</f>
        <v/>
      </c>
      <c r="N5632" s="1" t="str">
        <f>IFERROR(VLOOKUP(A5632,SEM_20201201_20210416!A:F,6,FALSE),"")</f>
        <v/>
      </c>
      <c r="O5632" s="4" t="str">
        <f t="shared" si="439"/>
        <v/>
      </c>
      <c r="P5632" s="4" t="str">
        <f t="shared" si="440"/>
        <v/>
      </c>
    </row>
    <row r="5633" spans="1:16">
      <c r="A5633" s="3" t="s">
        <v>4751</v>
      </c>
      <c r="B5633">
        <v>1</v>
      </c>
      <c r="C5633">
        <v>0</v>
      </c>
      <c r="D5633" s="1">
        <v>0</v>
      </c>
      <c r="E5633" s="2">
        <v>29</v>
      </c>
      <c r="H5633" s="4" t="str">
        <f t="shared" si="436"/>
        <v/>
      </c>
      <c r="I5633" s="4" t="str">
        <f t="shared" si="437"/>
        <v/>
      </c>
      <c r="J5633" s="4" t="str">
        <f t="shared" si="438"/>
        <v/>
      </c>
      <c r="K5633" s="4" t="str">
        <f>IF(ISERROR(MATCH(A5633,SEM_20201201_20210416!A:A,0)),"","Y")</f>
        <v/>
      </c>
      <c r="L5633" s="4" t="str">
        <f>IF(K5633="Y",VLOOKUP($A5633,SEM_20201201_20210416!$A:$G,3,FALSE),"")</f>
        <v/>
      </c>
      <c r="M5633" s="4" t="str">
        <f>IF(K5633="Y",VLOOKUP($A5633,SEM_20201201_20210416!$A:$G,4,FALSE),"")</f>
        <v/>
      </c>
      <c r="N5633" s="1" t="str">
        <f>IFERROR(VLOOKUP(A5633,SEM_20201201_20210416!A:F,6,FALSE),"")</f>
        <v/>
      </c>
      <c r="O5633" s="4" t="str">
        <f t="shared" si="439"/>
        <v/>
      </c>
      <c r="P5633" s="4" t="str">
        <f t="shared" si="440"/>
        <v/>
      </c>
    </row>
    <row r="5634" spans="1:16">
      <c r="A5634" s="3" t="s">
        <v>5524</v>
      </c>
      <c r="B5634">
        <v>1</v>
      </c>
      <c r="C5634">
        <v>0</v>
      </c>
      <c r="D5634" s="1">
        <v>0</v>
      </c>
      <c r="E5634" s="2">
        <v>29</v>
      </c>
      <c r="H5634" s="4" t="str">
        <f t="shared" si="436"/>
        <v/>
      </c>
      <c r="I5634" s="4" t="str">
        <f t="shared" si="437"/>
        <v/>
      </c>
      <c r="J5634" s="4" t="str">
        <f t="shared" si="438"/>
        <v/>
      </c>
      <c r="K5634" s="4" t="str">
        <f>IF(ISERROR(MATCH(A5634,SEM_20201201_20210416!A:A,0)),"","Y")</f>
        <v/>
      </c>
      <c r="L5634" s="4" t="str">
        <f>IF(K5634="Y",VLOOKUP($A5634,SEM_20201201_20210416!$A:$G,3,FALSE),"")</f>
        <v/>
      </c>
      <c r="M5634" s="4" t="str">
        <f>IF(K5634="Y",VLOOKUP($A5634,SEM_20201201_20210416!$A:$G,4,FALSE),"")</f>
        <v/>
      </c>
      <c r="N5634" s="1" t="str">
        <f>IFERROR(VLOOKUP(A5634,SEM_20201201_20210416!A:F,6,FALSE),"")</f>
        <v/>
      </c>
      <c r="O5634" s="4" t="str">
        <f t="shared" si="439"/>
        <v/>
      </c>
      <c r="P5634" s="4" t="str">
        <f t="shared" si="440"/>
        <v/>
      </c>
    </row>
    <row r="5635" spans="1:16">
      <c r="A5635" s="3" t="s">
        <v>5742</v>
      </c>
      <c r="B5635">
        <v>1</v>
      </c>
      <c r="C5635">
        <v>0</v>
      </c>
      <c r="D5635" s="1">
        <v>0</v>
      </c>
      <c r="E5635" s="2">
        <v>29</v>
      </c>
      <c r="H5635" s="4" t="str">
        <f t="shared" ref="H5635:H5698" si="441">IF(AND(E5635&gt;=2,E5635&lt;3),"Y","")</f>
        <v/>
      </c>
      <c r="I5635" s="4" t="str">
        <f t="shared" ref="I5635:I5698" si="442">IF(AND(E5635&gt;=4,E5635&lt;5),"Y","")</f>
        <v/>
      </c>
      <c r="J5635" s="4" t="str">
        <f t="shared" ref="J5635:J5698" si="443">IF(AND(E5635&gt;=6,E5635&lt;7),"Y","")</f>
        <v/>
      </c>
      <c r="K5635" s="4" t="str">
        <f>IF(ISERROR(MATCH(A5635,SEM_20201201_20210416!A:A,0)),"","Y")</f>
        <v/>
      </c>
      <c r="L5635" s="4" t="str">
        <f>IF(K5635="Y",VLOOKUP($A5635,SEM_20201201_20210416!$A:$G,3,FALSE),"")</f>
        <v/>
      </c>
      <c r="M5635" s="4" t="str">
        <f>IF(K5635="Y",VLOOKUP($A5635,SEM_20201201_20210416!$A:$G,4,FALSE),"")</f>
        <v/>
      </c>
      <c r="N5635" s="1" t="str">
        <f>IFERROR(VLOOKUP(A5635,SEM_20201201_20210416!A:F,6,FALSE),"")</f>
        <v/>
      </c>
      <c r="O5635" s="4" t="str">
        <f t="shared" ref="O5635:O5698" si="444">IF(AND(K5635="Y",M5635&gt;C5635),"Y","")</f>
        <v/>
      </c>
      <c r="P5635" s="4" t="str">
        <f t="shared" ref="P5635:P5698" si="445">IF(AND(G5635&lt;&gt;"N",E5635&gt;$V$1,D5635&lt;$V$2,B5635&gt;=$V$3),"Y","")</f>
        <v/>
      </c>
    </row>
    <row r="5636" spans="1:16">
      <c r="A5636" s="3" t="s">
        <v>5764</v>
      </c>
      <c r="B5636">
        <v>1</v>
      </c>
      <c r="C5636">
        <v>0</v>
      </c>
      <c r="D5636" s="1">
        <v>0</v>
      </c>
      <c r="E5636" s="2">
        <v>29</v>
      </c>
      <c r="H5636" s="4" t="str">
        <f t="shared" si="441"/>
        <v/>
      </c>
      <c r="I5636" s="4" t="str">
        <f t="shared" si="442"/>
        <v/>
      </c>
      <c r="J5636" s="4" t="str">
        <f t="shared" si="443"/>
        <v/>
      </c>
      <c r="K5636" s="4" t="str">
        <f>IF(ISERROR(MATCH(A5636,SEM_20201201_20210416!A:A,0)),"","Y")</f>
        <v/>
      </c>
      <c r="L5636" s="4" t="str">
        <f>IF(K5636="Y",VLOOKUP($A5636,SEM_20201201_20210416!$A:$G,3,FALSE),"")</f>
        <v/>
      </c>
      <c r="M5636" s="4" t="str">
        <f>IF(K5636="Y",VLOOKUP($A5636,SEM_20201201_20210416!$A:$G,4,FALSE),"")</f>
        <v/>
      </c>
      <c r="N5636" s="1" t="str">
        <f>IFERROR(VLOOKUP(A5636,SEM_20201201_20210416!A:F,6,FALSE),"")</f>
        <v/>
      </c>
      <c r="O5636" s="4" t="str">
        <f t="shared" si="444"/>
        <v/>
      </c>
      <c r="P5636" s="4" t="str">
        <f t="shared" si="445"/>
        <v/>
      </c>
    </row>
    <row r="5637" spans="1:16">
      <c r="A5637" s="3" t="s">
        <v>6050</v>
      </c>
      <c r="B5637">
        <v>1</v>
      </c>
      <c r="C5637">
        <v>0</v>
      </c>
      <c r="D5637" s="1">
        <v>0</v>
      </c>
      <c r="E5637" s="2">
        <v>29</v>
      </c>
      <c r="H5637" s="4" t="str">
        <f t="shared" si="441"/>
        <v/>
      </c>
      <c r="I5637" s="4" t="str">
        <f t="shared" si="442"/>
        <v/>
      </c>
      <c r="J5637" s="4" t="str">
        <f t="shared" si="443"/>
        <v/>
      </c>
      <c r="K5637" s="4" t="str">
        <f>IF(ISERROR(MATCH(A5637,SEM_20201201_20210416!A:A,0)),"","Y")</f>
        <v/>
      </c>
      <c r="L5637" s="4" t="str">
        <f>IF(K5637="Y",VLOOKUP($A5637,SEM_20201201_20210416!$A:$G,3,FALSE),"")</f>
        <v/>
      </c>
      <c r="M5637" s="4" t="str">
        <f>IF(K5637="Y",VLOOKUP($A5637,SEM_20201201_20210416!$A:$G,4,FALSE),"")</f>
        <v/>
      </c>
      <c r="N5637" s="1" t="str">
        <f>IFERROR(VLOOKUP(A5637,SEM_20201201_20210416!A:F,6,FALSE),"")</f>
        <v/>
      </c>
      <c r="O5637" s="4" t="str">
        <f t="shared" si="444"/>
        <v/>
      </c>
      <c r="P5637" s="4" t="str">
        <f t="shared" si="445"/>
        <v/>
      </c>
    </row>
    <row r="5638" spans="1:16">
      <c r="A5638" s="3" t="s">
        <v>6518</v>
      </c>
      <c r="B5638">
        <v>1</v>
      </c>
      <c r="C5638">
        <v>0</v>
      </c>
      <c r="D5638" s="1">
        <v>0</v>
      </c>
      <c r="E5638" s="2">
        <v>29</v>
      </c>
      <c r="H5638" s="4" t="str">
        <f t="shared" si="441"/>
        <v/>
      </c>
      <c r="I5638" s="4" t="str">
        <f t="shared" si="442"/>
        <v/>
      </c>
      <c r="J5638" s="4" t="str">
        <f t="shared" si="443"/>
        <v/>
      </c>
      <c r="K5638" s="4" t="str">
        <f>IF(ISERROR(MATCH(A5638,SEM_20201201_20210416!A:A,0)),"","Y")</f>
        <v/>
      </c>
      <c r="L5638" s="4" t="str">
        <f>IF(K5638="Y",VLOOKUP($A5638,SEM_20201201_20210416!$A:$G,3,FALSE),"")</f>
        <v/>
      </c>
      <c r="M5638" s="4" t="str">
        <f>IF(K5638="Y",VLOOKUP($A5638,SEM_20201201_20210416!$A:$G,4,FALSE),"")</f>
        <v/>
      </c>
      <c r="N5638" s="1" t="str">
        <f>IFERROR(VLOOKUP(A5638,SEM_20201201_20210416!A:F,6,FALSE),"")</f>
        <v/>
      </c>
      <c r="O5638" s="4" t="str">
        <f t="shared" si="444"/>
        <v/>
      </c>
      <c r="P5638" s="4" t="str">
        <f t="shared" si="445"/>
        <v/>
      </c>
    </row>
    <row r="5639" spans="1:16">
      <c r="A5639" s="3" t="s">
        <v>4821</v>
      </c>
      <c r="B5639">
        <v>1</v>
      </c>
      <c r="C5639">
        <v>0</v>
      </c>
      <c r="D5639" s="1">
        <v>0</v>
      </c>
      <c r="E5639" s="2">
        <v>30</v>
      </c>
      <c r="H5639" s="4" t="str">
        <f t="shared" si="441"/>
        <v/>
      </c>
      <c r="I5639" s="4" t="str">
        <f t="shared" si="442"/>
        <v/>
      </c>
      <c r="J5639" s="4" t="str">
        <f t="shared" si="443"/>
        <v/>
      </c>
      <c r="K5639" s="4" t="str">
        <f>IF(ISERROR(MATCH(A5639,SEM_20201201_20210416!A:A,0)),"","Y")</f>
        <v/>
      </c>
      <c r="L5639" s="4" t="str">
        <f>IF(K5639="Y",VLOOKUP($A5639,SEM_20201201_20210416!$A:$G,3,FALSE),"")</f>
        <v/>
      </c>
      <c r="M5639" s="4" t="str">
        <f>IF(K5639="Y",VLOOKUP($A5639,SEM_20201201_20210416!$A:$G,4,FALSE),"")</f>
        <v/>
      </c>
      <c r="N5639" s="1" t="str">
        <f>IFERROR(VLOOKUP(A5639,SEM_20201201_20210416!A:F,6,FALSE),"")</f>
        <v/>
      </c>
      <c r="O5639" s="4" t="str">
        <f t="shared" si="444"/>
        <v/>
      </c>
      <c r="P5639" s="4" t="str">
        <f t="shared" si="445"/>
        <v/>
      </c>
    </row>
    <row r="5640" spans="1:16">
      <c r="A5640" s="3" t="s">
        <v>4952</v>
      </c>
      <c r="B5640">
        <v>1</v>
      </c>
      <c r="C5640">
        <v>0</v>
      </c>
      <c r="D5640" s="1">
        <v>0</v>
      </c>
      <c r="E5640" s="2">
        <v>30</v>
      </c>
      <c r="H5640" s="4" t="str">
        <f t="shared" si="441"/>
        <v/>
      </c>
      <c r="I5640" s="4" t="str">
        <f t="shared" si="442"/>
        <v/>
      </c>
      <c r="J5640" s="4" t="str">
        <f t="shared" si="443"/>
        <v/>
      </c>
      <c r="K5640" s="4" t="str">
        <f>IF(ISERROR(MATCH(A5640,SEM_20201201_20210416!A:A,0)),"","Y")</f>
        <v/>
      </c>
      <c r="L5640" s="4" t="str">
        <f>IF(K5640="Y",VLOOKUP($A5640,SEM_20201201_20210416!$A:$G,3,FALSE),"")</f>
        <v/>
      </c>
      <c r="M5640" s="4" t="str">
        <f>IF(K5640="Y",VLOOKUP($A5640,SEM_20201201_20210416!$A:$G,4,FALSE),"")</f>
        <v/>
      </c>
      <c r="N5640" s="1" t="str">
        <f>IFERROR(VLOOKUP(A5640,SEM_20201201_20210416!A:F,6,FALSE),"")</f>
        <v/>
      </c>
      <c r="O5640" s="4" t="str">
        <f t="shared" si="444"/>
        <v/>
      </c>
      <c r="P5640" s="4" t="str">
        <f t="shared" si="445"/>
        <v/>
      </c>
    </row>
    <row r="5641" spans="1:16">
      <c r="A5641" s="3" t="s">
        <v>5015</v>
      </c>
      <c r="B5641">
        <v>1</v>
      </c>
      <c r="C5641">
        <v>0</v>
      </c>
      <c r="D5641" s="1">
        <v>0</v>
      </c>
      <c r="E5641" s="2">
        <v>30</v>
      </c>
      <c r="H5641" s="4" t="str">
        <f t="shared" si="441"/>
        <v/>
      </c>
      <c r="I5641" s="4" t="str">
        <f t="shared" si="442"/>
        <v/>
      </c>
      <c r="J5641" s="4" t="str">
        <f t="shared" si="443"/>
        <v/>
      </c>
      <c r="K5641" s="4" t="str">
        <f>IF(ISERROR(MATCH(A5641,SEM_20201201_20210416!A:A,0)),"","Y")</f>
        <v/>
      </c>
      <c r="L5641" s="4" t="str">
        <f>IF(K5641="Y",VLOOKUP($A5641,SEM_20201201_20210416!$A:$G,3,FALSE),"")</f>
        <v/>
      </c>
      <c r="M5641" s="4" t="str">
        <f>IF(K5641="Y",VLOOKUP($A5641,SEM_20201201_20210416!$A:$G,4,FALSE),"")</f>
        <v/>
      </c>
      <c r="N5641" s="1" t="str">
        <f>IFERROR(VLOOKUP(A5641,SEM_20201201_20210416!A:F,6,FALSE),"")</f>
        <v/>
      </c>
      <c r="O5641" s="4" t="str">
        <f t="shared" si="444"/>
        <v/>
      </c>
      <c r="P5641" s="4" t="str">
        <f t="shared" si="445"/>
        <v/>
      </c>
    </row>
    <row r="5642" spans="1:16">
      <c r="A5642" s="3" t="s">
        <v>5123</v>
      </c>
      <c r="B5642">
        <v>1</v>
      </c>
      <c r="C5642">
        <v>0</v>
      </c>
      <c r="D5642" s="1">
        <v>0</v>
      </c>
      <c r="E5642" s="2">
        <v>30</v>
      </c>
      <c r="H5642" s="4" t="str">
        <f t="shared" si="441"/>
        <v/>
      </c>
      <c r="I5642" s="4" t="str">
        <f t="shared" si="442"/>
        <v/>
      </c>
      <c r="J5642" s="4" t="str">
        <f t="shared" si="443"/>
        <v/>
      </c>
      <c r="K5642" s="4" t="str">
        <f>IF(ISERROR(MATCH(A5642,SEM_20201201_20210416!A:A,0)),"","Y")</f>
        <v/>
      </c>
      <c r="L5642" s="4" t="str">
        <f>IF(K5642="Y",VLOOKUP($A5642,SEM_20201201_20210416!$A:$G,3,FALSE),"")</f>
        <v/>
      </c>
      <c r="M5642" s="4" t="str">
        <f>IF(K5642="Y",VLOOKUP($A5642,SEM_20201201_20210416!$A:$G,4,FALSE),"")</f>
        <v/>
      </c>
      <c r="N5642" s="1" t="str">
        <f>IFERROR(VLOOKUP(A5642,SEM_20201201_20210416!A:F,6,FALSE),"")</f>
        <v/>
      </c>
      <c r="O5642" s="4" t="str">
        <f t="shared" si="444"/>
        <v/>
      </c>
      <c r="P5642" s="4" t="str">
        <f t="shared" si="445"/>
        <v/>
      </c>
    </row>
    <row r="5643" spans="1:16">
      <c r="A5643" s="3" t="s">
        <v>5630</v>
      </c>
      <c r="B5643">
        <v>1</v>
      </c>
      <c r="C5643">
        <v>0</v>
      </c>
      <c r="D5643" s="1">
        <v>0</v>
      </c>
      <c r="E5643" s="2">
        <v>30</v>
      </c>
      <c r="H5643" s="4" t="str">
        <f t="shared" si="441"/>
        <v/>
      </c>
      <c r="I5643" s="4" t="str">
        <f t="shared" si="442"/>
        <v/>
      </c>
      <c r="J5643" s="4" t="str">
        <f t="shared" si="443"/>
        <v/>
      </c>
      <c r="K5643" s="4" t="str">
        <f>IF(ISERROR(MATCH(A5643,SEM_20201201_20210416!A:A,0)),"","Y")</f>
        <v/>
      </c>
      <c r="L5643" s="4" t="str">
        <f>IF(K5643="Y",VLOOKUP($A5643,SEM_20201201_20210416!$A:$G,3,FALSE),"")</f>
        <v/>
      </c>
      <c r="M5643" s="4" t="str">
        <f>IF(K5643="Y",VLOOKUP($A5643,SEM_20201201_20210416!$A:$G,4,FALSE),"")</f>
        <v/>
      </c>
      <c r="N5643" s="1" t="str">
        <f>IFERROR(VLOOKUP(A5643,SEM_20201201_20210416!A:F,6,FALSE),"")</f>
        <v/>
      </c>
      <c r="O5643" s="4" t="str">
        <f t="shared" si="444"/>
        <v/>
      </c>
      <c r="P5643" s="4" t="str">
        <f t="shared" si="445"/>
        <v/>
      </c>
    </row>
    <row r="5644" spans="1:16">
      <c r="A5644" s="3" t="s">
        <v>5786</v>
      </c>
      <c r="B5644">
        <v>1</v>
      </c>
      <c r="C5644">
        <v>0</v>
      </c>
      <c r="D5644" s="1">
        <v>0</v>
      </c>
      <c r="E5644" s="2">
        <v>30</v>
      </c>
      <c r="H5644" s="4" t="str">
        <f t="shared" si="441"/>
        <v/>
      </c>
      <c r="I5644" s="4" t="str">
        <f t="shared" si="442"/>
        <v/>
      </c>
      <c r="J5644" s="4" t="str">
        <f t="shared" si="443"/>
        <v/>
      </c>
      <c r="K5644" s="4" t="str">
        <f>IF(ISERROR(MATCH(A5644,SEM_20201201_20210416!A:A,0)),"","Y")</f>
        <v/>
      </c>
      <c r="L5644" s="4" t="str">
        <f>IF(K5644="Y",VLOOKUP($A5644,SEM_20201201_20210416!$A:$G,3,FALSE),"")</f>
        <v/>
      </c>
      <c r="M5644" s="4" t="str">
        <f>IF(K5644="Y",VLOOKUP($A5644,SEM_20201201_20210416!$A:$G,4,FALSE),"")</f>
        <v/>
      </c>
      <c r="N5644" s="1" t="str">
        <f>IFERROR(VLOOKUP(A5644,SEM_20201201_20210416!A:F,6,FALSE),"")</f>
        <v/>
      </c>
      <c r="O5644" s="4" t="str">
        <f t="shared" si="444"/>
        <v/>
      </c>
      <c r="P5644" s="4" t="str">
        <f t="shared" si="445"/>
        <v/>
      </c>
    </row>
    <row r="5645" spans="1:16">
      <c r="A5645" s="3" t="s">
        <v>5789</v>
      </c>
      <c r="B5645">
        <v>1</v>
      </c>
      <c r="C5645">
        <v>0</v>
      </c>
      <c r="D5645" s="1">
        <v>0</v>
      </c>
      <c r="E5645" s="2">
        <v>30</v>
      </c>
      <c r="H5645" s="4" t="str">
        <f t="shared" si="441"/>
        <v/>
      </c>
      <c r="I5645" s="4" t="str">
        <f t="shared" si="442"/>
        <v/>
      </c>
      <c r="J5645" s="4" t="str">
        <f t="shared" si="443"/>
        <v/>
      </c>
      <c r="K5645" s="4" t="str">
        <f>IF(ISERROR(MATCH(A5645,SEM_20201201_20210416!A:A,0)),"","Y")</f>
        <v/>
      </c>
      <c r="L5645" s="4" t="str">
        <f>IF(K5645="Y",VLOOKUP($A5645,SEM_20201201_20210416!$A:$G,3,FALSE),"")</f>
        <v/>
      </c>
      <c r="M5645" s="4" t="str">
        <f>IF(K5645="Y",VLOOKUP($A5645,SEM_20201201_20210416!$A:$G,4,FALSE),"")</f>
        <v/>
      </c>
      <c r="N5645" s="1" t="str">
        <f>IFERROR(VLOOKUP(A5645,SEM_20201201_20210416!A:F,6,FALSE),"")</f>
        <v/>
      </c>
      <c r="O5645" s="4" t="str">
        <f t="shared" si="444"/>
        <v/>
      </c>
      <c r="P5645" s="4" t="str">
        <f t="shared" si="445"/>
        <v/>
      </c>
    </row>
    <row r="5646" spans="1:16">
      <c r="A5646" s="3" t="s">
        <v>5880</v>
      </c>
      <c r="B5646">
        <v>1</v>
      </c>
      <c r="C5646">
        <v>0</v>
      </c>
      <c r="D5646" s="1">
        <v>0</v>
      </c>
      <c r="E5646" s="2">
        <v>30</v>
      </c>
      <c r="H5646" s="4" t="str">
        <f t="shared" si="441"/>
        <v/>
      </c>
      <c r="I5646" s="4" t="str">
        <f t="shared" si="442"/>
        <v/>
      </c>
      <c r="J5646" s="4" t="str">
        <f t="shared" si="443"/>
        <v/>
      </c>
      <c r="K5646" s="4" t="str">
        <f>IF(ISERROR(MATCH(A5646,SEM_20201201_20210416!A:A,0)),"","Y")</f>
        <v/>
      </c>
      <c r="L5646" s="4" t="str">
        <f>IF(K5646="Y",VLOOKUP($A5646,SEM_20201201_20210416!$A:$G,3,FALSE),"")</f>
        <v/>
      </c>
      <c r="M5646" s="4" t="str">
        <f>IF(K5646="Y",VLOOKUP($A5646,SEM_20201201_20210416!$A:$G,4,FALSE),"")</f>
        <v/>
      </c>
      <c r="N5646" s="1" t="str">
        <f>IFERROR(VLOOKUP(A5646,SEM_20201201_20210416!A:F,6,FALSE),"")</f>
        <v/>
      </c>
      <c r="O5646" s="4" t="str">
        <f t="shared" si="444"/>
        <v/>
      </c>
      <c r="P5646" s="4" t="str">
        <f t="shared" si="445"/>
        <v/>
      </c>
    </row>
    <row r="5647" spans="1:16">
      <c r="A5647" s="3" t="s">
        <v>4571</v>
      </c>
      <c r="B5647">
        <v>1</v>
      </c>
      <c r="C5647">
        <v>0</v>
      </c>
      <c r="D5647" s="1">
        <v>0</v>
      </c>
      <c r="E5647" s="2">
        <v>31</v>
      </c>
      <c r="H5647" s="4" t="str">
        <f t="shared" si="441"/>
        <v/>
      </c>
      <c r="I5647" s="4" t="str">
        <f t="shared" si="442"/>
        <v/>
      </c>
      <c r="J5647" s="4" t="str">
        <f t="shared" si="443"/>
        <v/>
      </c>
      <c r="K5647" s="4" t="str">
        <f>IF(ISERROR(MATCH(A5647,SEM_20201201_20210416!A:A,0)),"","Y")</f>
        <v/>
      </c>
      <c r="L5647" s="4" t="str">
        <f>IF(K5647="Y",VLOOKUP($A5647,SEM_20201201_20210416!$A:$G,3,FALSE),"")</f>
        <v/>
      </c>
      <c r="M5647" s="4" t="str">
        <f>IF(K5647="Y",VLOOKUP($A5647,SEM_20201201_20210416!$A:$G,4,FALSE),"")</f>
        <v/>
      </c>
      <c r="N5647" s="1" t="str">
        <f>IFERROR(VLOOKUP(A5647,SEM_20201201_20210416!A:F,6,FALSE),"")</f>
        <v/>
      </c>
      <c r="O5647" s="4" t="str">
        <f t="shared" si="444"/>
        <v/>
      </c>
      <c r="P5647" s="4" t="str">
        <f t="shared" si="445"/>
        <v/>
      </c>
    </row>
    <row r="5648" spans="1:16">
      <c r="A5648" s="3" t="s">
        <v>5185</v>
      </c>
      <c r="B5648">
        <v>1</v>
      </c>
      <c r="C5648">
        <v>0</v>
      </c>
      <c r="D5648" s="1">
        <v>0</v>
      </c>
      <c r="E5648" s="2">
        <v>31</v>
      </c>
      <c r="H5648" s="4" t="str">
        <f t="shared" si="441"/>
        <v/>
      </c>
      <c r="I5648" s="4" t="str">
        <f t="shared" si="442"/>
        <v/>
      </c>
      <c r="J5648" s="4" t="str">
        <f t="shared" si="443"/>
        <v/>
      </c>
      <c r="K5648" s="4" t="str">
        <f>IF(ISERROR(MATCH(A5648,SEM_20201201_20210416!A:A,0)),"","Y")</f>
        <v>Y</v>
      </c>
      <c r="L5648" s="4">
        <f>IF(K5648="Y",VLOOKUP($A5648,SEM_20201201_20210416!$A:$G,3,FALSE),"")</f>
        <v>186</v>
      </c>
      <c r="M5648" s="4">
        <f>IF(K5648="Y",VLOOKUP($A5648,SEM_20201201_20210416!$A:$G,4,FALSE),"")</f>
        <v>13</v>
      </c>
      <c r="N5648" s="1">
        <f>IFERROR(VLOOKUP(A5648,SEM_20201201_20210416!A:F,6,FALSE),"")</f>
        <v>6.9892473118279563E-2</v>
      </c>
      <c r="O5648" s="4" t="str">
        <f t="shared" si="444"/>
        <v>Y</v>
      </c>
      <c r="P5648" s="4" t="str">
        <f t="shared" si="445"/>
        <v/>
      </c>
    </row>
    <row r="5649" spans="1:16">
      <c r="A5649" s="3">
        <v>14.1</v>
      </c>
      <c r="B5649">
        <v>1</v>
      </c>
      <c r="C5649">
        <v>0</v>
      </c>
      <c r="D5649" s="1">
        <v>0</v>
      </c>
      <c r="E5649" s="2">
        <v>31</v>
      </c>
      <c r="H5649" s="4" t="str">
        <f t="shared" si="441"/>
        <v/>
      </c>
      <c r="I5649" s="4" t="str">
        <f t="shared" si="442"/>
        <v/>
      </c>
      <c r="J5649" s="4" t="str">
        <f t="shared" si="443"/>
        <v/>
      </c>
      <c r="K5649" s="4" t="str">
        <f>IF(ISERROR(MATCH(A5649,SEM_20201201_20210416!A:A,0)),"","Y")</f>
        <v/>
      </c>
      <c r="L5649" s="4" t="str">
        <f>IF(K5649="Y",VLOOKUP($A5649,SEM_20201201_20210416!$A:$G,3,FALSE),"")</f>
        <v/>
      </c>
      <c r="M5649" s="4" t="str">
        <f>IF(K5649="Y",VLOOKUP($A5649,SEM_20201201_20210416!$A:$G,4,FALSE),"")</f>
        <v/>
      </c>
      <c r="N5649" s="1" t="str">
        <f>IFERROR(VLOOKUP(A5649,SEM_20201201_20210416!A:F,6,FALSE),"")</f>
        <v/>
      </c>
      <c r="O5649" s="4" t="str">
        <f t="shared" si="444"/>
        <v/>
      </c>
      <c r="P5649" s="4" t="str">
        <f t="shared" si="445"/>
        <v/>
      </c>
    </row>
    <row r="5650" spans="1:16">
      <c r="A5650" s="3" t="s">
        <v>5237</v>
      </c>
      <c r="B5650">
        <v>1</v>
      </c>
      <c r="C5650">
        <v>0</v>
      </c>
      <c r="D5650" s="1">
        <v>0</v>
      </c>
      <c r="E5650" s="2">
        <v>31</v>
      </c>
      <c r="H5650" s="4" t="str">
        <f t="shared" si="441"/>
        <v/>
      </c>
      <c r="I5650" s="4" t="str">
        <f t="shared" si="442"/>
        <v/>
      </c>
      <c r="J5650" s="4" t="str">
        <f t="shared" si="443"/>
        <v/>
      </c>
      <c r="K5650" s="4" t="str">
        <f>IF(ISERROR(MATCH(A5650,SEM_20201201_20210416!A:A,0)),"","Y")</f>
        <v/>
      </c>
      <c r="L5650" s="4" t="str">
        <f>IF(K5650="Y",VLOOKUP($A5650,SEM_20201201_20210416!$A:$G,3,FALSE),"")</f>
        <v/>
      </c>
      <c r="M5650" s="4" t="str">
        <f>IF(K5650="Y",VLOOKUP($A5650,SEM_20201201_20210416!$A:$G,4,FALSE),"")</f>
        <v/>
      </c>
      <c r="N5650" s="1" t="str">
        <f>IFERROR(VLOOKUP(A5650,SEM_20201201_20210416!A:F,6,FALSE),"")</f>
        <v/>
      </c>
      <c r="O5650" s="4" t="str">
        <f t="shared" si="444"/>
        <v/>
      </c>
      <c r="P5650" s="4" t="str">
        <f t="shared" si="445"/>
        <v/>
      </c>
    </row>
    <row r="5651" spans="1:16">
      <c r="A5651" s="3" t="s">
        <v>5287</v>
      </c>
      <c r="B5651">
        <v>1</v>
      </c>
      <c r="C5651">
        <v>0</v>
      </c>
      <c r="D5651" s="1">
        <v>0</v>
      </c>
      <c r="E5651" s="2">
        <v>31</v>
      </c>
      <c r="H5651" s="4" t="str">
        <f t="shared" si="441"/>
        <v/>
      </c>
      <c r="I5651" s="4" t="str">
        <f t="shared" si="442"/>
        <v/>
      </c>
      <c r="J5651" s="4" t="str">
        <f t="shared" si="443"/>
        <v/>
      </c>
      <c r="K5651" s="4" t="str">
        <f>IF(ISERROR(MATCH(A5651,SEM_20201201_20210416!A:A,0)),"","Y")</f>
        <v/>
      </c>
      <c r="L5651" s="4" t="str">
        <f>IF(K5651="Y",VLOOKUP($A5651,SEM_20201201_20210416!$A:$G,3,FALSE),"")</f>
        <v/>
      </c>
      <c r="M5651" s="4" t="str">
        <f>IF(K5651="Y",VLOOKUP($A5651,SEM_20201201_20210416!$A:$G,4,FALSE),"")</f>
        <v/>
      </c>
      <c r="N5651" s="1" t="str">
        <f>IFERROR(VLOOKUP(A5651,SEM_20201201_20210416!A:F,6,FALSE),"")</f>
        <v/>
      </c>
      <c r="O5651" s="4" t="str">
        <f t="shared" si="444"/>
        <v/>
      </c>
      <c r="P5651" s="4" t="str">
        <f t="shared" si="445"/>
        <v/>
      </c>
    </row>
    <row r="5652" spans="1:16">
      <c r="A5652" s="3" t="s">
        <v>5374</v>
      </c>
      <c r="B5652">
        <v>1</v>
      </c>
      <c r="C5652">
        <v>0</v>
      </c>
      <c r="D5652" s="1">
        <v>0</v>
      </c>
      <c r="E5652" s="2">
        <v>31</v>
      </c>
      <c r="H5652" s="4" t="str">
        <f t="shared" si="441"/>
        <v/>
      </c>
      <c r="I5652" s="4" t="str">
        <f t="shared" si="442"/>
        <v/>
      </c>
      <c r="J5652" s="4" t="str">
        <f t="shared" si="443"/>
        <v/>
      </c>
      <c r="K5652" s="4" t="str">
        <f>IF(ISERROR(MATCH(A5652,SEM_20201201_20210416!A:A,0)),"","Y")</f>
        <v/>
      </c>
      <c r="L5652" s="4" t="str">
        <f>IF(K5652="Y",VLOOKUP($A5652,SEM_20201201_20210416!$A:$G,3,FALSE),"")</f>
        <v/>
      </c>
      <c r="M5652" s="4" t="str">
        <f>IF(K5652="Y",VLOOKUP($A5652,SEM_20201201_20210416!$A:$G,4,FALSE),"")</f>
        <v/>
      </c>
      <c r="N5652" s="1" t="str">
        <f>IFERROR(VLOOKUP(A5652,SEM_20201201_20210416!A:F,6,FALSE),"")</f>
        <v/>
      </c>
      <c r="O5652" s="4" t="str">
        <f t="shared" si="444"/>
        <v/>
      </c>
      <c r="P5652" s="4" t="str">
        <f t="shared" si="445"/>
        <v/>
      </c>
    </row>
    <row r="5653" spans="1:16">
      <c r="A5653" s="3" t="s">
        <v>5422</v>
      </c>
      <c r="B5653">
        <v>1</v>
      </c>
      <c r="C5653">
        <v>0</v>
      </c>
      <c r="D5653" s="1">
        <v>0</v>
      </c>
      <c r="E5653" s="2">
        <v>31</v>
      </c>
      <c r="H5653" s="4" t="str">
        <f t="shared" si="441"/>
        <v/>
      </c>
      <c r="I5653" s="4" t="str">
        <f t="shared" si="442"/>
        <v/>
      </c>
      <c r="J5653" s="4" t="str">
        <f t="shared" si="443"/>
        <v/>
      </c>
      <c r="K5653" s="4" t="str">
        <f>IF(ISERROR(MATCH(A5653,SEM_20201201_20210416!A:A,0)),"","Y")</f>
        <v/>
      </c>
      <c r="L5653" s="4" t="str">
        <f>IF(K5653="Y",VLOOKUP($A5653,SEM_20201201_20210416!$A:$G,3,FALSE),"")</f>
        <v/>
      </c>
      <c r="M5653" s="4" t="str">
        <f>IF(K5653="Y",VLOOKUP($A5653,SEM_20201201_20210416!$A:$G,4,FALSE),"")</f>
        <v/>
      </c>
      <c r="N5653" s="1" t="str">
        <f>IFERROR(VLOOKUP(A5653,SEM_20201201_20210416!A:F,6,FALSE),"")</f>
        <v/>
      </c>
      <c r="O5653" s="4" t="str">
        <f t="shared" si="444"/>
        <v/>
      </c>
      <c r="P5653" s="4" t="str">
        <f t="shared" si="445"/>
        <v/>
      </c>
    </row>
    <row r="5654" spans="1:16">
      <c r="A5654" s="3" t="s">
        <v>5821</v>
      </c>
      <c r="B5654">
        <v>1</v>
      </c>
      <c r="C5654">
        <v>0</v>
      </c>
      <c r="D5654" s="1">
        <v>0</v>
      </c>
      <c r="E5654" s="2">
        <v>31</v>
      </c>
      <c r="H5654" s="4" t="str">
        <f t="shared" si="441"/>
        <v/>
      </c>
      <c r="I5654" s="4" t="str">
        <f t="shared" si="442"/>
        <v/>
      </c>
      <c r="J5654" s="4" t="str">
        <f t="shared" si="443"/>
        <v/>
      </c>
      <c r="K5654" s="4" t="str">
        <f>IF(ISERROR(MATCH(A5654,SEM_20201201_20210416!A:A,0)),"","Y")</f>
        <v/>
      </c>
      <c r="L5654" s="4" t="str">
        <f>IF(K5654="Y",VLOOKUP($A5654,SEM_20201201_20210416!$A:$G,3,FALSE),"")</f>
        <v/>
      </c>
      <c r="M5654" s="4" t="str">
        <f>IF(K5654="Y",VLOOKUP($A5654,SEM_20201201_20210416!$A:$G,4,FALSE),"")</f>
        <v/>
      </c>
      <c r="N5654" s="1" t="str">
        <f>IFERROR(VLOOKUP(A5654,SEM_20201201_20210416!A:F,6,FALSE),"")</f>
        <v/>
      </c>
      <c r="O5654" s="4" t="str">
        <f t="shared" si="444"/>
        <v/>
      </c>
      <c r="P5654" s="4" t="str">
        <f t="shared" si="445"/>
        <v/>
      </c>
    </row>
    <row r="5655" spans="1:16">
      <c r="A5655" s="3" t="s">
        <v>6025</v>
      </c>
      <c r="B5655">
        <v>1</v>
      </c>
      <c r="C5655">
        <v>0</v>
      </c>
      <c r="D5655" s="1">
        <v>0</v>
      </c>
      <c r="E5655" s="2">
        <v>31</v>
      </c>
      <c r="H5655" s="4" t="str">
        <f t="shared" si="441"/>
        <v/>
      </c>
      <c r="I5655" s="4" t="str">
        <f t="shared" si="442"/>
        <v/>
      </c>
      <c r="J5655" s="4" t="str">
        <f t="shared" si="443"/>
        <v/>
      </c>
      <c r="K5655" s="4" t="str">
        <f>IF(ISERROR(MATCH(A5655,SEM_20201201_20210416!A:A,0)),"","Y")</f>
        <v/>
      </c>
      <c r="L5655" s="4" t="str">
        <f>IF(K5655="Y",VLOOKUP($A5655,SEM_20201201_20210416!$A:$G,3,FALSE),"")</f>
        <v/>
      </c>
      <c r="M5655" s="4" t="str">
        <f>IF(K5655="Y",VLOOKUP($A5655,SEM_20201201_20210416!$A:$G,4,FALSE),"")</f>
        <v/>
      </c>
      <c r="N5655" s="1" t="str">
        <f>IFERROR(VLOOKUP(A5655,SEM_20201201_20210416!A:F,6,FALSE),"")</f>
        <v/>
      </c>
      <c r="O5655" s="4" t="str">
        <f t="shared" si="444"/>
        <v/>
      </c>
      <c r="P5655" s="4" t="str">
        <f t="shared" si="445"/>
        <v/>
      </c>
    </row>
    <row r="5656" spans="1:16">
      <c r="A5656" s="3" t="s">
        <v>6236</v>
      </c>
      <c r="B5656">
        <v>1</v>
      </c>
      <c r="C5656">
        <v>0</v>
      </c>
      <c r="D5656" s="1">
        <v>0</v>
      </c>
      <c r="E5656" s="2">
        <v>31</v>
      </c>
      <c r="H5656" s="4" t="str">
        <f t="shared" si="441"/>
        <v/>
      </c>
      <c r="I5656" s="4" t="str">
        <f t="shared" si="442"/>
        <v/>
      </c>
      <c r="J5656" s="4" t="str">
        <f t="shared" si="443"/>
        <v/>
      </c>
      <c r="K5656" s="4" t="str">
        <f>IF(ISERROR(MATCH(A5656,SEM_20201201_20210416!A:A,0)),"","Y")</f>
        <v/>
      </c>
      <c r="L5656" s="4" t="str">
        <f>IF(K5656="Y",VLOOKUP($A5656,SEM_20201201_20210416!$A:$G,3,FALSE),"")</f>
        <v/>
      </c>
      <c r="M5656" s="4" t="str">
        <f>IF(K5656="Y",VLOOKUP($A5656,SEM_20201201_20210416!$A:$G,4,FALSE),"")</f>
        <v/>
      </c>
      <c r="N5656" s="1" t="str">
        <f>IFERROR(VLOOKUP(A5656,SEM_20201201_20210416!A:F,6,FALSE),"")</f>
        <v/>
      </c>
      <c r="O5656" s="4" t="str">
        <f t="shared" si="444"/>
        <v/>
      </c>
      <c r="P5656" s="4" t="str">
        <f t="shared" si="445"/>
        <v/>
      </c>
    </row>
    <row r="5657" spans="1:16">
      <c r="A5657" s="3" t="s">
        <v>6430</v>
      </c>
      <c r="B5657">
        <v>1</v>
      </c>
      <c r="C5657">
        <v>0</v>
      </c>
      <c r="D5657" s="1">
        <v>0</v>
      </c>
      <c r="E5657" s="2">
        <v>31</v>
      </c>
      <c r="H5657" s="4" t="str">
        <f t="shared" si="441"/>
        <v/>
      </c>
      <c r="I5657" s="4" t="str">
        <f t="shared" si="442"/>
        <v/>
      </c>
      <c r="J5657" s="4" t="str">
        <f t="shared" si="443"/>
        <v/>
      </c>
      <c r="K5657" s="4" t="str">
        <f>IF(ISERROR(MATCH(A5657,SEM_20201201_20210416!A:A,0)),"","Y")</f>
        <v/>
      </c>
      <c r="L5657" s="4" t="str">
        <f>IF(K5657="Y",VLOOKUP($A5657,SEM_20201201_20210416!$A:$G,3,FALSE),"")</f>
        <v/>
      </c>
      <c r="M5657" s="4" t="str">
        <f>IF(K5657="Y",VLOOKUP($A5657,SEM_20201201_20210416!$A:$G,4,FALSE),"")</f>
        <v/>
      </c>
      <c r="N5657" s="1" t="str">
        <f>IFERROR(VLOOKUP(A5657,SEM_20201201_20210416!A:F,6,FALSE),"")</f>
        <v/>
      </c>
      <c r="O5657" s="4" t="str">
        <f t="shared" si="444"/>
        <v/>
      </c>
      <c r="P5657" s="4" t="str">
        <f t="shared" si="445"/>
        <v/>
      </c>
    </row>
    <row r="5658" spans="1:16">
      <c r="A5658" s="3" t="s">
        <v>6507</v>
      </c>
      <c r="B5658">
        <v>1</v>
      </c>
      <c r="C5658">
        <v>0</v>
      </c>
      <c r="D5658" s="1">
        <v>0</v>
      </c>
      <c r="E5658" s="2">
        <v>31</v>
      </c>
      <c r="H5658" s="4" t="str">
        <f t="shared" si="441"/>
        <v/>
      </c>
      <c r="I5658" s="4" t="str">
        <f t="shared" si="442"/>
        <v/>
      </c>
      <c r="J5658" s="4" t="str">
        <f t="shared" si="443"/>
        <v/>
      </c>
      <c r="K5658" s="4" t="str">
        <f>IF(ISERROR(MATCH(A5658,SEM_20201201_20210416!A:A,0)),"","Y")</f>
        <v/>
      </c>
      <c r="L5658" s="4" t="str">
        <f>IF(K5658="Y",VLOOKUP($A5658,SEM_20201201_20210416!$A:$G,3,FALSE),"")</f>
        <v/>
      </c>
      <c r="M5658" s="4" t="str">
        <f>IF(K5658="Y",VLOOKUP($A5658,SEM_20201201_20210416!$A:$G,4,FALSE),"")</f>
        <v/>
      </c>
      <c r="N5658" s="1" t="str">
        <f>IFERROR(VLOOKUP(A5658,SEM_20201201_20210416!A:F,6,FALSE),"")</f>
        <v/>
      </c>
      <c r="O5658" s="4" t="str">
        <f t="shared" si="444"/>
        <v/>
      </c>
      <c r="P5658" s="4" t="str">
        <f t="shared" si="445"/>
        <v/>
      </c>
    </row>
    <row r="5659" spans="1:16">
      <c r="A5659" s="3" t="s">
        <v>4799</v>
      </c>
      <c r="B5659">
        <v>1</v>
      </c>
      <c r="C5659">
        <v>0</v>
      </c>
      <c r="D5659" s="1">
        <v>0</v>
      </c>
      <c r="E5659" s="2">
        <v>32</v>
      </c>
      <c r="H5659" s="4" t="str">
        <f t="shared" si="441"/>
        <v/>
      </c>
      <c r="I5659" s="4" t="str">
        <f t="shared" si="442"/>
        <v/>
      </c>
      <c r="J5659" s="4" t="str">
        <f t="shared" si="443"/>
        <v/>
      </c>
      <c r="K5659" s="4" t="str">
        <f>IF(ISERROR(MATCH(A5659,SEM_20201201_20210416!A:A,0)),"","Y")</f>
        <v/>
      </c>
      <c r="L5659" s="4" t="str">
        <f>IF(K5659="Y",VLOOKUP($A5659,SEM_20201201_20210416!$A:$G,3,FALSE),"")</f>
        <v/>
      </c>
      <c r="M5659" s="4" t="str">
        <f>IF(K5659="Y",VLOOKUP($A5659,SEM_20201201_20210416!$A:$G,4,FALSE),"")</f>
        <v/>
      </c>
      <c r="N5659" s="1" t="str">
        <f>IFERROR(VLOOKUP(A5659,SEM_20201201_20210416!A:F,6,FALSE),"")</f>
        <v/>
      </c>
      <c r="O5659" s="4" t="str">
        <f t="shared" si="444"/>
        <v/>
      </c>
      <c r="P5659" s="4" t="str">
        <f t="shared" si="445"/>
        <v/>
      </c>
    </row>
    <row r="5660" spans="1:16">
      <c r="A5660" s="3" t="s">
        <v>4811</v>
      </c>
      <c r="B5660">
        <v>1</v>
      </c>
      <c r="C5660">
        <v>0</v>
      </c>
      <c r="D5660" s="1">
        <v>0</v>
      </c>
      <c r="E5660" s="2">
        <v>32</v>
      </c>
      <c r="H5660" s="4" t="str">
        <f t="shared" si="441"/>
        <v/>
      </c>
      <c r="I5660" s="4" t="str">
        <f t="shared" si="442"/>
        <v/>
      </c>
      <c r="J5660" s="4" t="str">
        <f t="shared" si="443"/>
        <v/>
      </c>
      <c r="K5660" s="4" t="str">
        <f>IF(ISERROR(MATCH(A5660,SEM_20201201_20210416!A:A,0)),"","Y")</f>
        <v/>
      </c>
      <c r="L5660" s="4" t="str">
        <f>IF(K5660="Y",VLOOKUP($A5660,SEM_20201201_20210416!$A:$G,3,FALSE),"")</f>
        <v/>
      </c>
      <c r="M5660" s="4" t="str">
        <f>IF(K5660="Y",VLOOKUP($A5660,SEM_20201201_20210416!$A:$G,4,FALSE),"")</f>
        <v/>
      </c>
      <c r="N5660" s="1" t="str">
        <f>IFERROR(VLOOKUP(A5660,SEM_20201201_20210416!A:F,6,FALSE),"")</f>
        <v/>
      </c>
      <c r="O5660" s="4" t="str">
        <f t="shared" si="444"/>
        <v/>
      </c>
      <c r="P5660" s="4" t="str">
        <f t="shared" si="445"/>
        <v/>
      </c>
    </row>
    <row r="5661" spans="1:16">
      <c r="A5661" s="3" t="s">
        <v>5158</v>
      </c>
      <c r="B5661">
        <v>1</v>
      </c>
      <c r="C5661">
        <v>0</v>
      </c>
      <c r="D5661" s="1">
        <v>0</v>
      </c>
      <c r="E5661" s="2">
        <v>32</v>
      </c>
      <c r="H5661" s="4" t="str">
        <f t="shared" si="441"/>
        <v/>
      </c>
      <c r="I5661" s="4" t="str">
        <f t="shared" si="442"/>
        <v/>
      </c>
      <c r="J5661" s="4" t="str">
        <f t="shared" si="443"/>
        <v/>
      </c>
      <c r="K5661" s="4" t="str">
        <f>IF(ISERROR(MATCH(A5661,SEM_20201201_20210416!A:A,0)),"","Y")</f>
        <v/>
      </c>
      <c r="L5661" s="4" t="str">
        <f>IF(K5661="Y",VLOOKUP($A5661,SEM_20201201_20210416!$A:$G,3,FALSE),"")</f>
        <v/>
      </c>
      <c r="M5661" s="4" t="str">
        <f>IF(K5661="Y",VLOOKUP($A5661,SEM_20201201_20210416!$A:$G,4,FALSE),"")</f>
        <v/>
      </c>
      <c r="N5661" s="1" t="str">
        <f>IFERROR(VLOOKUP(A5661,SEM_20201201_20210416!A:F,6,FALSE),"")</f>
        <v/>
      </c>
      <c r="O5661" s="4" t="str">
        <f t="shared" si="444"/>
        <v/>
      </c>
      <c r="P5661" s="4" t="str">
        <f t="shared" si="445"/>
        <v/>
      </c>
    </row>
    <row r="5662" spans="1:16">
      <c r="A5662" s="3" t="s">
        <v>5715</v>
      </c>
      <c r="B5662">
        <v>1</v>
      </c>
      <c r="C5662">
        <v>0</v>
      </c>
      <c r="D5662" s="1">
        <v>0</v>
      </c>
      <c r="E5662" s="2">
        <v>32</v>
      </c>
      <c r="H5662" s="4" t="str">
        <f t="shared" si="441"/>
        <v/>
      </c>
      <c r="I5662" s="4" t="str">
        <f t="shared" si="442"/>
        <v/>
      </c>
      <c r="J5662" s="4" t="str">
        <f t="shared" si="443"/>
        <v/>
      </c>
      <c r="K5662" s="4" t="str">
        <f>IF(ISERROR(MATCH(A5662,SEM_20201201_20210416!A:A,0)),"","Y")</f>
        <v/>
      </c>
      <c r="L5662" s="4" t="str">
        <f>IF(K5662="Y",VLOOKUP($A5662,SEM_20201201_20210416!$A:$G,3,FALSE),"")</f>
        <v/>
      </c>
      <c r="M5662" s="4" t="str">
        <f>IF(K5662="Y",VLOOKUP($A5662,SEM_20201201_20210416!$A:$G,4,FALSE),"")</f>
        <v/>
      </c>
      <c r="N5662" s="1" t="str">
        <f>IFERROR(VLOOKUP(A5662,SEM_20201201_20210416!A:F,6,FALSE),"")</f>
        <v/>
      </c>
      <c r="O5662" s="4" t="str">
        <f t="shared" si="444"/>
        <v/>
      </c>
      <c r="P5662" s="4" t="str">
        <f t="shared" si="445"/>
        <v/>
      </c>
    </row>
    <row r="5663" spans="1:16">
      <c r="A5663" s="3" t="s">
        <v>5811</v>
      </c>
      <c r="B5663">
        <v>1</v>
      </c>
      <c r="C5663">
        <v>0</v>
      </c>
      <c r="D5663" s="1">
        <v>0</v>
      </c>
      <c r="E5663" s="2">
        <v>32</v>
      </c>
      <c r="H5663" s="4" t="str">
        <f t="shared" si="441"/>
        <v/>
      </c>
      <c r="I5663" s="4" t="str">
        <f t="shared" si="442"/>
        <v/>
      </c>
      <c r="J5663" s="4" t="str">
        <f t="shared" si="443"/>
        <v/>
      </c>
      <c r="K5663" s="4" t="str">
        <f>IF(ISERROR(MATCH(A5663,SEM_20201201_20210416!A:A,0)),"","Y")</f>
        <v/>
      </c>
      <c r="L5663" s="4" t="str">
        <f>IF(K5663="Y",VLOOKUP($A5663,SEM_20201201_20210416!$A:$G,3,FALSE),"")</f>
        <v/>
      </c>
      <c r="M5663" s="4" t="str">
        <f>IF(K5663="Y",VLOOKUP($A5663,SEM_20201201_20210416!$A:$G,4,FALSE),"")</f>
        <v/>
      </c>
      <c r="N5663" s="1" t="str">
        <f>IFERROR(VLOOKUP(A5663,SEM_20201201_20210416!A:F,6,FALSE),"")</f>
        <v/>
      </c>
      <c r="O5663" s="4" t="str">
        <f t="shared" si="444"/>
        <v/>
      </c>
      <c r="P5663" s="4" t="str">
        <f t="shared" si="445"/>
        <v/>
      </c>
    </row>
    <row r="5664" spans="1:16">
      <c r="A5664" s="3" t="s">
        <v>5926</v>
      </c>
      <c r="B5664">
        <v>1</v>
      </c>
      <c r="C5664">
        <v>0</v>
      </c>
      <c r="D5664" s="1">
        <v>0</v>
      </c>
      <c r="E5664" s="2">
        <v>32</v>
      </c>
      <c r="H5664" s="4" t="str">
        <f t="shared" si="441"/>
        <v/>
      </c>
      <c r="I5664" s="4" t="str">
        <f t="shared" si="442"/>
        <v/>
      </c>
      <c r="J5664" s="4" t="str">
        <f t="shared" si="443"/>
        <v/>
      </c>
      <c r="K5664" s="4" t="str">
        <f>IF(ISERROR(MATCH(A5664,SEM_20201201_20210416!A:A,0)),"","Y")</f>
        <v/>
      </c>
      <c r="L5664" s="4" t="str">
        <f>IF(K5664="Y",VLOOKUP($A5664,SEM_20201201_20210416!$A:$G,3,FALSE),"")</f>
        <v/>
      </c>
      <c r="M5664" s="4" t="str">
        <f>IF(K5664="Y",VLOOKUP($A5664,SEM_20201201_20210416!$A:$G,4,FALSE),"")</f>
        <v/>
      </c>
      <c r="N5664" s="1" t="str">
        <f>IFERROR(VLOOKUP(A5664,SEM_20201201_20210416!A:F,6,FALSE),"")</f>
        <v/>
      </c>
      <c r="O5664" s="4" t="str">
        <f t="shared" si="444"/>
        <v/>
      </c>
      <c r="P5664" s="4" t="str">
        <f t="shared" si="445"/>
        <v/>
      </c>
    </row>
    <row r="5665" spans="1:16">
      <c r="A5665" s="3" t="s">
        <v>5933</v>
      </c>
      <c r="B5665">
        <v>1</v>
      </c>
      <c r="C5665">
        <v>0</v>
      </c>
      <c r="D5665" s="1">
        <v>0</v>
      </c>
      <c r="E5665" s="2">
        <v>32</v>
      </c>
      <c r="H5665" s="4" t="str">
        <f t="shared" si="441"/>
        <v/>
      </c>
      <c r="I5665" s="4" t="str">
        <f t="shared" si="442"/>
        <v/>
      </c>
      <c r="J5665" s="4" t="str">
        <f t="shared" si="443"/>
        <v/>
      </c>
      <c r="K5665" s="4" t="str">
        <f>IF(ISERROR(MATCH(A5665,SEM_20201201_20210416!A:A,0)),"","Y")</f>
        <v/>
      </c>
      <c r="L5665" s="4" t="str">
        <f>IF(K5665="Y",VLOOKUP($A5665,SEM_20201201_20210416!$A:$G,3,FALSE),"")</f>
        <v/>
      </c>
      <c r="M5665" s="4" t="str">
        <f>IF(K5665="Y",VLOOKUP($A5665,SEM_20201201_20210416!$A:$G,4,FALSE),"")</f>
        <v/>
      </c>
      <c r="N5665" s="1" t="str">
        <f>IFERROR(VLOOKUP(A5665,SEM_20201201_20210416!A:F,6,FALSE),"")</f>
        <v/>
      </c>
      <c r="O5665" s="4" t="str">
        <f t="shared" si="444"/>
        <v/>
      </c>
      <c r="P5665" s="4" t="str">
        <f t="shared" si="445"/>
        <v/>
      </c>
    </row>
    <row r="5666" spans="1:16">
      <c r="A5666" s="3" t="s">
        <v>6095</v>
      </c>
      <c r="B5666">
        <v>1</v>
      </c>
      <c r="C5666">
        <v>0</v>
      </c>
      <c r="D5666" s="1">
        <v>0</v>
      </c>
      <c r="E5666" s="2">
        <v>32</v>
      </c>
      <c r="H5666" s="4" t="str">
        <f t="shared" si="441"/>
        <v/>
      </c>
      <c r="I5666" s="4" t="str">
        <f t="shared" si="442"/>
        <v/>
      </c>
      <c r="J5666" s="4" t="str">
        <f t="shared" si="443"/>
        <v/>
      </c>
      <c r="K5666" s="4" t="str">
        <f>IF(ISERROR(MATCH(A5666,SEM_20201201_20210416!A:A,0)),"","Y")</f>
        <v/>
      </c>
      <c r="L5666" s="4" t="str">
        <f>IF(K5666="Y",VLOOKUP($A5666,SEM_20201201_20210416!$A:$G,3,FALSE),"")</f>
        <v/>
      </c>
      <c r="M5666" s="4" t="str">
        <f>IF(K5666="Y",VLOOKUP($A5666,SEM_20201201_20210416!$A:$G,4,FALSE),"")</f>
        <v/>
      </c>
      <c r="N5666" s="1" t="str">
        <f>IFERROR(VLOOKUP(A5666,SEM_20201201_20210416!A:F,6,FALSE),"")</f>
        <v/>
      </c>
      <c r="O5666" s="4" t="str">
        <f t="shared" si="444"/>
        <v/>
      </c>
      <c r="P5666" s="4" t="str">
        <f t="shared" si="445"/>
        <v/>
      </c>
    </row>
    <row r="5667" spans="1:16">
      <c r="A5667" s="3" t="s">
        <v>6200</v>
      </c>
      <c r="B5667">
        <v>1</v>
      </c>
      <c r="C5667">
        <v>0</v>
      </c>
      <c r="D5667" s="1">
        <v>0</v>
      </c>
      <c r="E5667" s="2">
        <v>32</v>
      </c>
      <c r="H5667" s="4" t="str">
        <f t="shared" si="441"/>
        <v/>
      </c>
      <c r="I5667" s="4" t="str">
        <f t="shared" si="442"/>
        <v/>
      </c>
      <c r="J5667" s="4" t="str">
        <f t="shared" si="443"/>
        <v/>
      </c>
      <c r="K5667" s="4" t="str">
        <f>IF(ISERROR(MATCH(A5667,SEM_20201201_20210416!A:A,0)),"","Y")</f>
        <v/>
      </c>
      <c r="L5667" s="4" t="str">
        <f>IF(K5667="Y",VLOOKUP($A5667,SEM_20201201_20210416!$A:$G,3,FALSE),"")</f>
        <v/>
      </c>
      <c r="M5667" s="4" t="str">
        <f>IF(K5667="Y",VLOOKUP($A5667,SEM_20201201_20210416!$A:$G,4,FALSE),"")</f>
        <v/>
      </c>
      <c r="N5667" s="1" t="str">
        <f>IFERROR(VLOOKUP(A5667,SEM_20201201_20210416!A:F,6,FALSE),"")</f>
        <v/>
      </c>
      <c r="O5667" s="4" t="str">
        <f t="shared" si="444"/>
        <v/>
      </c>
      <c r="P5667" s="4" t="str">
        <f t="shared" si="445"/>
        <v/>
      </c>
    </row>
    <row r="5668" spans="1:16">
      <c r="A5668" s="3" t="s">
        <v>6350</v>
      </c>
      <c r="B5668">
        <v>1</v>
      </c>
      <c r="C5668">
        <v>0</v>
      </c>
      <c r="D5668" s="1">
        <v>0</v>
      </c>
      <c r="E5668" s="2">
        <v>32</v>
      </c>
      <c r="H5668" s="4" t="str">
        <f t="shared" si="441"/>
        <v/>
      </c>
      <c r="I5668" s="4" t="str">
        <f t="shared" si="442"/>
        <v/>
      </c>
      <c r="J5668" s="4" t="str">
        <f t="shared" si="443"/>
        <v/>
      </c>
      <c r="K5668" s="4" t="str">
        <f>IF(ISERROR(MATCH(A5668,SEM_20201201_20210416!A:A,0)),"","Y")</f>
        <v/>
      </c>
      <c r="L5668" s="4" t="str">
        <f>IF(K5668="Y",VLOOKUP($A5668,SEM_20201201_20210416!$A:$G,3,FALSE),"")</f>
        <v/>
      </c>
      <c r="M5668" s="4" t="str">
        <f>IF(K5668="Y",VLOOKUP($A5668,SEM_20201201_20210416!$A:$G,4,FALSE),"")</f>
        <v/>
      </c>
      <c r="N5668" s="1" t="str">
        <f>IFERROR(VLOOKUP(A5668,SEM_20201201_20210416!A:F,6,FALSE),"")</f>
        <v/>
      </c>
      <c r="O5668" s="4" t="str">
        <f t="shared" si="444"/>
        <v/>
      </c>
      <c r="P5668" s="4" t="str">
        <f t="shared" si="445"/>
        <v/>
      </c>
    </row>
    <row r="5669" spans="1:16">
      <c r="A5669" s="3" t="s">
        <v>6485</v>
      </c>
      <c r="B5669">
        <v>1</v>
      </c>
      <c r="C5669">
        <v>0</v>
      </c>
      <c r="D5669" s="1">
        <v>0</v>
      </c>
      <c r="E5669" s="2">
        <v>32</v>
      </c>
      <c r="H5669" s="4" t="str">
        <f t="shared" si="441"/>
        <v/>
      </c>
      <c r="I5669" s="4" t="str">
        <f t="shared" si="442"/>
        <v/>
      </c>
      <c r="J5669" s="4" t="str">
        <f t="shared" si="443"/>
        <v/>
      </c>
      <c r="K5669" s="4" t="str">
        <f>IF(ISERROR(MATCH(A5669,SEM_20201201_20210416!A:A,0)),"","Y")</f>
        <v/>
      </c>
      <c r="L5669" s="4" t="str">
        <f>IF(K5669="Y",VLOOKUP($A5669,SEM_20201201_20210416!$A:$G,3,FALSE),"")</f>
        <v/>
      </c>
      <c r="M5669" s="4" t="str">
        <f>IF(K5669="Y",VLOOKUP($A5669,SEM_20201201_20210416!$A:$G,4,FALSE),"")</f>
        <v/>
      </c>
      <c r="N5669" s="1" t="str">
        <f>IFERROR(VLOOKUP(A5669,SEM_20201201_20210416!A:F,6,FALSE),"")</f>
        <v/>
      </c>
      <c r="O5669" s="4" t="str">
        <f t="shared" si="444"/>
        <v/>
      </c>
      <c r="P5669" s="4" t="str">
        <f t="shared" si="445"/>
        <v/>
      </c>
    </row>
    <row r="5670" spans="1:16">
      <c r="A5670" s="3" t="s">
        <v>5132</v>
      </c>
      <c r="B5670">
        <v>1</v>
      </c>
      <c r="C5670">
        <v>0</v>
      </c>
      <c r="D5670" s="1">
        <v>0</v>
      </c>
      <c r="E5670" s="2">
        <v>33</v>
      </c>
      <c r="H5670" s="4" t="str">
        <f t="shared" si="441"/>
        <v/>
      </c>
      <c r="I5670" s="4" t="str">
        <f t="shared" si="442"/>
        <v/>
      </c>
      <c r="J5670" s="4" t="str">
        <f t="shared" si="443"/>
        <v/>
      </c>
      <c r="K5670" s="4" t="str">
        <f>IF(ISERROR(MATCH(A5670,SEM_20201201_20210416!A:A,0)),"","Y")</f>
        <v/>
      </c>
      <c r="L5670" s="4" t="str">
        <f>IF(K5670="Y",VLOOKUP($A5670,SEM_20201201_20210416!$A:$G,3,FALSE),"")</f>
        <v/>
      </c>
      <c r="M5670" s="4" t="str">
        <f>IF(K5670="Y",VLOOKUP($A5670,SEM_20201201_20210416!$A:$G,4,FALSE),"")</f>
        <v/>
      </c>
      <c r="N5670" s="1" t="str">
        <f>IFERROR(VLOOKUP(A5670,SEM_20201201_20210416!A:F,6,FALSE),"")</f>
        <v/>
      </c>
      <c r="O5670" s="4" t="str">
        <f t="shared" si="444"/>
        <v/>
      </c>
      <c r="P5670" s="4" t="str">
        <f t="shared" si="445"/>
        <v/>
      </c>
    </row>
    <row r="5671" spans="1:16">
      <c r="A5671" s="3" t="s">
        <v>5236</v>
      </c>
      <c r="B5671">
        <v>1</v>
      </c>
      <c r="C5671">
        <v>0</v>
      </c>
      <c r="D5671" s="1">
        <v>0</v>
      </c>
      <c r="E5671" s="2">
        <v>33</v>
      </c>
      <c r="H5671" s="4" t="str">
        <f t="shared" si="441"/>
        <v/>
      </c>
      <c r="I5671" s="4" t="str">
        <f t="shared" si="442"/>
        <v/>
      </c>
      <c r="J5671" s="4" t="str">
        <f t="shared" si="443"/>
        <v/>
      </c>
      <c r="K5671" s="4" t="str">
        <f>IF(ISERROR(MATCH(A5671,SEM_20201201_20210416!A:A,0)),"","Y")</f>
        <v/>
      </c>
      <c r="L5671" s="4" t="str">
        <f>IF(K5671="Y",VLOOKUP($A5671,SEM_20201201_20210416!$A:$G,3,FALSE),"")</f>
        <v/>
      </c>
      <c r="M5671" s="4" t="str">
        <f>IF(K5671="Y",VLOOKUP($A5671,SEM_20201201_20210416!$A:$G,4,FALSE),"")</f>
        <v/>
      </c>
      <c r="N5671" s="1" t="str">
        <f>IFERROR(VLOOKUP(A5671,SEM_20201201_20210416!A:F,6,FALSE),"")</f>
        <v/>
      </c>
      <c r="O5671" s="4" t="str">
        <f t="shared" si="444"/>
        <v/>
      </c>
      <c r="P5671" s="4" t="str">
        <f t="shared" si="445"/>
        <v/>
      </c>
    </row>
    <row r="5672" spans="1:16">
      <c r="A5672" s="3" t="s">
        <v>6501</v>
      </c>
      <c r="B5672">
        <v>1</v>
      </c>
      <c r="C5672">
        <v>0</v>
      </c>
      <c r="D5672" s="1">
        <v>0</v>
      </c>
      <c r="E5672" s="2">
        <v>33</v>
      </c>
      <c r="H5672" s="4" t="str">
        <f t="shared" si="441"/>
        <v/>
      </c>
      <c r="I5672" s="4" t="str">
        <f t="shared" si="442"/>
        <v/>
      </c>
      <c r="J5672" s="4" t="str">
        <f t="shared" si="443"/>
        <v/>
      </c>
      <c r="K5672" s="4" t="str">
        <f>IF(ISERROR(MATCH(A5672,SEM_20201201_20210416!A:A,0)),"","Y")</f>
        <v/>
      </c>
      <c r="L5672" s="4" t="str">
        <f>IF(K5672="Y",VLOOKUP($A5672,SEM_20201201_20210416!$A:$G,3,FALSE),"")</f>
        <v/>
      </c>
      <c r="M5672" s="4" t="str">
        <f>IF(K5672="Y",VLOOKUP($A5672,SEM_20201201_20210416!$A:$G,4,FALSE),"")</f>
        <v/>
      </c>
      <c r="N5672" s="1" t="str">
        <f>IFERROR(VLOOKUP(A5672,SEM_20201201_20210416!A:F,6,FALSE),"")</f>
        <v/>
      </c>
      <c r="O5672" s="4" t="str">
        <f t="shared" si="444"/>
        <v/>
      </c>
      <c r="P5672" s="4" t="str">
        <f t="shared" si="445"/>
        <v/>
      </c>
    </row>
    <row r="5673" spans="1:16">
      <c r="A5673" s="3" t="s">
        <v>5390</v>
      </c>
      <c r="B5673">
        <v>1</v>
      </c>
      <c r="C5673">
        <v>0</v>
      </c>
      <c r="D5673" s="1">
        <v>0</v>
      </c>
      <c r="E5673" s="2">
        <v>34</v>
      </c>
      <c r="H5673" s="4" t="str">
        <f t="shared" si="441"/>
        <v/>
      </c>
      <c r="I5673" s="4" t="str">
        <f t="shared" si="442"/>
        <v/>
      </c>
      <c r="J5673" s="4" t="str">
        <f t="shared" si="443"/>
        <v/>
      </c>
      <c r="K5673" s="4" t="str">
        <f>IF(ISERROR(MATCH(A5673,SEM_20201201_20210416!A:A,0)),"","Y")</f>
        <v/>
      </c>
      <c r="L5673" s="4" t="str">
        <f>IF(K5673="Y",VLOOKUP($A5673,SEM_20201201_20210416!$A:$G,3,FALSE),"")</f>
        <v/>
      </c>
      <c r="M5673" s="4" t="str">
        <f>IF(K5673="Y",VLOOKUP($A5673,SEM_20201201_20210416!$A:$G,4,FALSE),"")</f>
        <v/>
      </c>
      <c r="N5673" s="1" t="str">
        <f>IFERROR(VLOOKUP(A5673,SEM_20201201_20210416!A:F,6,FALSE),"")</f>
        <v/>
      </c>
      <c r="O5673" s="4" t="str">
        <f t="shared" si="444"/>
        <v/>
      </c>
      <c r="P5673" s="4" t="str">
        <f t="shared" si="445"/>
        <v/>
      </c>
    </row>
    <row r="5674" spans="1:16">
      <c r="A5674" s="3" t="s">
        <v>5467</v>
      </c>
      <c r="B5674">
        <v>1</v>
      </c>
      <c r="C5674">
        <v>0</v>
      </c>
      <c r="D5674" s="1">
        <v>0</v>
      </c>
      <c r="E5674" s="2">
        <v>34</v>
      </c>
      <c r="H5674" s="4" t="str">
        <f t="shared" si="441"/>
        <v/>
      </c>
      <c r="I5674" s="4" t="str">
        <f t="shared" si="442"/>
        <v/>
      </c>
      <c r="J5674" s="4" t="str">
        <f t="shared" si="443"/>
        <v/>
      </c>
      <c r="K5674" s="4" t="str">
        <f>IF(ISERROR(MATCH(A5674,SEM_20201201_20210416!A:A,0)),"","Y")</f>
        <v/>
      </c>
      <c r="L5674" s="4" t="str">
        <f>IF(K5674="Y",VLOOKUP($A5674,SEM_20201201_20210416!$A:$G,3,FALSE),"")</f>
        <v/>
      </c>
      <c r="M5674" s="4" t="str">
        <f>IF(K5674="Y",VLOOKUP($A5674,SEM_20201201_20210416!$A:$G,4,FALSE),"")</f>
        <v/>
      </c>
      <c r="N5674" s="1" t="str">
        <f>IFERROR(VLOOKUP(A5674,SEM_20201201_20210416!A:F,6,FALSE),"")</f>
        <v/>
      </c>
      <c r="O5674" s="4" t="str">
        <f t="shared" si="444"/>
        <v/>
      </c>
      <c r="P5674" s="4" t="str">
        <f t="shared" si="445"/>
        <v/>
      </c>
    </row>
    <row r="5675" spans="1:16">
      <c r="A5675" s="3" t="s">
        <v>5714</v>
      </c>
      <c r="B5675">
        <v>1</v>
      </c>
      <c r="C5675">
        <v>0</v>
      </c>
      <c r="D5675" s="1">
        <v>0</v>
      </c>
      <c r="E5675" s="2">
        <v>34</v>
      </c>
      <c r="H5675" s="4" t="str">
        <f t="shared" si="441"/>
        <v/>
      </c>
      <c r="I5675" s="4" t="str">
        <f t="shared" si="442"/>
        <v/>
      </c>
      <c r="J5675" s="4" t="str">
        <f t="shared" si="443"/>
        <v/>
      </c>
      <c r="K5675" s="4" t="str">
        <f>IF(ISERROR(MATCH(A5675,SEM_20201201_20210416!A:A,0)),"","Y")</f>
        <v/>
      </c>
      <c r="L5675" s="4" t="str">
        <f>IF(K5675="Y",VLOOKUP($A5675,SEM_20201201_20210416!$A:$G,3,FALSE),"")</f>
        <v/>
      </c>
      <c r="M5675" s="4" t="str">
        <f>IF(K5675="Y",VLOOKUP($A5675,SEM_20201201_20210416!$A:$G,4,FALSE),"")</f>
        <v/>
      </c>
      <c r="N5675" s="1" t="str">
        <f>IFERROR(VLOOKUP(A5675,SEM_20201201_20210416!A:F,6,FALSE),"")</f>
        <v/>
      </c>
      <c r="O5675" s="4" t="str">
        <f t="shared" si="444"/>
        <v/>
      </c>
      <c r="P5675" s="4" t="str">
        <f t="shared" si="445"/>
        <v/>
      </c>
    </row>
    <row r="5676" spans="1:16">
      <c r="A5676" s="3" t="s">
        <v>5771</v>
      </c>
      <c r="B5676">
        <v>1</v>
      </c>
      <c r="C5676">
        <v>0</v>
      </c>
      <c r="D5676" s="1">
        <v>0</v>
      </c>
      <c r="E5676" s="2">
        <v>34</v>
      </c>
      <c r="H5676" s="4" t="str">
        <f t="shared" si="441"/>
        <v/>
      </c>
      <c r="I5676" s="4" t="str">
        <f t="shared" si="442"/>
        <v/>
      </c>
      <c r="J5676" s="4" t="str">
        <f t="shared" si="443"/>
        <v/>
      </c>
      <c r="K5676" s="4" t="str">
        <f>IF(ISERROR(MATCH(A5676,SEM_20201201_20210416!A:A,0)),"","Y")</f>
        <v/>
      </c>
      <c r="L5676" s="4" t="str">
        <f>IF(K5676="Y",VLOOKUP($A5676,SEM_20201201_20210416!$A:$G,3,FALSE),"")</f>
        <v/>
      </c>
      <c r="M5676" s="4" t="str">
        <f>IF(K5676="Y",VLOOKUP($A5676,SEM_20201201_20210416!$A:$G,4,FALSE),"")</f>
        <v/>
      </c>
      <c r="N5676" s="1" t="str">
        <f>IFERROR(VLOOKUP(A5676,SEM_20201201_20210416!A:F,6,FALSE),"")</f>
        <v/>
      </c>
      <c r="O5676" s="4" t="str">
        <f t="shared" si="444"/>
        <v/>
      </c>
      <c r="P5676" s="4" t="str">
        <f t="shared" si="445"/>
        <v/>
      </c>
    </row>
    <row r="5677" spans="1:16">
      <c r="A5677" s="3" t="s">
        <v>5848</v>
      </c>
      <c r="B5677">
        <v>1</v>
      </c>
      <c r="C5677">
        <v>0</v>
      </c>
      <c r="D5677" s="1">
        <v>0</v>
      </c>
      <c r="E5677" s="2">
        <v>34</v>
      </c>
      <c r="H5677" s="4" t="str">
        <f t="shared" si="441"/>
        <v/>
      </c>
      <c r="I5677" s="4" t="str">
        <f t="shared" si="442"/>
        <v/>
      </c>
      <c r="J5677" s="4" t="str">
        <f t="shared" si="443"/>
        <v/>
      </c>
      <c r="K5677" s="4" t="str">
        <f>IF(ISERROR(MATCH(A5677,SEM_20201201_20210416!A:A,0)),"","Y")</f>
        <v/>
      </c>
      <c r="L5677" s="4" t="str">
        <f>IF(K5677="Y",VLOOKUP($A5677,SEM_20201201_20210416!$A:$G,3,FALSE),"")</f>
        <v/>
      </c>
      <c r="M5677" s="4" t="str">
        <f>IF(K5677="Y",VLOOKUP($A5677,SEM_20201201_20210416!$A:$G,4,FALSE),"")</f>
        <v/>
      </c>
      <c r="N5677" s="1" t="str">
        <f>IFERROR(VLOOKUP(A5677,SEM_20201201_20210416!A:F,6,FALSE),"")</f>
        <v/>
      </c>
      <c r="O5677" s="4" t="str">
        <f t="shared" si="444"/>
        <v/>
      </c>
      <c r="P5677" s="4" t="str">
        <f t="shared" si="445"/>
        <v/>
      </c>
    </row>
    <row r="5678" spans="1:16">
      <c r="A5678" s="3" t="s">
        <v>6161</v>
      </c>
      <c r="B5678">
        <v>1</v>
      </c>
      <c r="C5678">
        <v>0</v>
      </c>
      <c r="D5678" s="1">
        <v>0</v>
      </c>
      <c r="E5678" s="2">
        <v>34</v>
      </c>
      <c r="H5678" s="4" t="str">
        <f t="shared" si="441"/>
        <v/>
      </c>
      <c r="I5678" s="4" t="str">
        <f t="shared" si="442"/>
        <v/>
      </c>
      <c r="J5678" s="4" t="str">
        <f t="shared" si="443"/>
        <v/>
      </c>
      <c r="K5678" s="4" t="str">
        <f>IF(ISERROR(MATCH(A5678,SEM_20201201_20210416!A:A,0)),"","Y")</f>
        <v/>
      </c>
      <c r="L5678" s="4" t="str">
        <f>IF(K5678="Y",VLOOKUP($A5678,SEM_20201201_20210416!$A:$G,3,FALSE),"")</f>
        <v/>
      </c>
      <c r="M5678" s="4" t="str">
        <f>IF(K5678="Y",VLOOKUP($A5678,SEM_20201201_20210416!$A:$G,4,FALSE),"")</f>
        <v/>
      </c>
      <c r="N5678" s="1" t="str">
        <f>IFERROR(VLOOKUP(A5678,SEM_20201201_20210416!A:F,6,FALSE),"")</f>
        <v/>
      </c>
      <c r="O5678" s="4" t="str">
        <f t="shared" si="444"/>
        <v/>
      </c>
      <c r="P5678" s="4" t="str">
        <f t="shared" si="445"/>
        <v/>
      </c>
    </row>
    <row r="5679" spans="1:16">
      <c r="A5679" s="3" t="s">
        <v>6442</v>
      </c>
      <c r="B5679">
        <v>1</v>
      </c>
      <c r="C5679">
        <v>0</v>
      </c>
      <c r="D5679" s="1">
        <v>0</v>
      </c>
      <c r="E5679" s="2">
        <v>34</v>
      </c>
      <c r="H5679" s="4" t="str">
        <f t="shared" si="441"/>
        <v/>
      </c>
      <c r="I5679" s="4" t="str">
        <f t="shared" si="442"/>
        <v/>
      </c>
      <c r="J5679" s="4" t="str">
        <f t="shared" si="443"/>
        <v/>
      </c>
      <c r="K5679" s="4" t="str">
        <f>IF(ISERROR(MATCH(A5679,SEM_20201201_20210416!A:A,0)),"","Y")</f>
        <v/>
      </c>
      <c r="L5679" s="4" t="str">
        <f>IF(K5679="Y",VLOOKUP($A5679,SEM_20201201_20210416!$A:$G,3,FALSE),"")</f>
        <v/>
      </c>
      <c r="M5679" s="4" t="str">
        <f>IF(K5679="Y",VLOOKUP($A5679,SEM_20201201_20210416!$A:$G,4,FALSE),"")</f>
        <v/>
      </c>
      <c r="N5679" s="1" t="str">
        <f>IFERROR(VLOOKUP(A5679,SEM_20201201_20210416!A:F,6,FALSE),"")</f>
        <v/>
      </c>
      <c r="O5679" s="4" t="str">
        <f t="shared" si="444"/>
        <v/>
      </c>
      <c r="P5679" s="4" t="str">
        <f t="shared" si="445"/>
        <v/>
      </c>
    </row>
    <row r="5680" spans="1:16">
      <c r="A5680" s="3" t="s">
        <v>4618</v>
      </c>
      <c r="B5680">
        <v>1</v>
      </c>
      <c r="C5680">
        <v>0</v>
      </c>
      <c r="D5680" s="1">
        <v>0</v>
      </c>
      <c r="E5680" s="2">
        <v>35</v>
      </c>
      <c r="H5680" s="4" t="str">
        <f t="shared" si="441"/>
        <v/>
      </c>
      <c r="I5680" s="4" t="str">
        <f t="shared" si="442"/>
        <v/>
      </c>
      <c r="J5680" s="4" t="str">
        <f t="shared" si="443"/>
        <v/>
      </c>
      <c r="K5680" s="4" t="str">
        <f>IF(ISERROR(MATCH(A5680,SEM_20201201_20210416!A:A,0)),"","Y")</f>
        <v/>
      </c>
      <c r="L5680" s="4" t="str">
        <f>IF(K5680="Y",VLOOKUP($A5680,SEM_20201201_20210416!$A:$G,3,FALSE),"")</f>
        <v/>
      </c>
      <c r="M5680" s="4" t="str">
        <f>IF(K5680="Y",VLOOKUP($A5680,SEM_20201201_20210416!$A:$G,4,FALSE),"")</f>
        <v/>
      </c>
      <c r="N5680" s="1" t="str">
        <f>IFERROR(VLOOKUP(A5680,SEM_20201201_20210416!A:F,6,FALSE),"")</f>
        <v/>
      </c>
      <c r="O5680" s="4" t="str">
        <f t="shared" si="444"/>
        <v/>
      </c>
      <c r="P5680" s="4" t="str">
        <f t="shared" si="445"/>
        <v/>
      </c>
    </row>
    <row r="5681" spans="1:16">
      <c r="A5681" s="3" t="s">
        <v>4895</v>
      </c>
      <c r="B5681">
        <v>1</v>
      </c>
      <c r="C5681">
        <v>0</v>
      </c>
      <c r="D5681" s="1">
        <v>0</v>
      </c>
      <c r="E5681" s="2">
        <v>35</v>
      </c>
      <c r="H5681" s="4" t="str">
        <f t="shared" si="441"/>
        <v/>
      </c>
      <c r="I5681" s="4" t="str">
        <f t="shared" si="442"/>
        <v/>
      </c>
      <c r="J5681" s="4" t="str">
        <f t="shared" si="443"/>
        <v/>
      </c>
      <c r="K5681" s="4" t="str">
        <f>IF(ISERROR(MATCH(A5681,SEM_20201201_20210416!A:A,0)),"","Y")</f>
        <v/>
      </c>
      <c r="L5681" s="4" t="str">
        <f>IF(K5681="Y",VLOOKUP($A5681,SEM_20201201_20210416!$A:$G,3,FALSE),"")</f>
        <v/>
      </c>
      <c r="M5681" s="4" t="str">
        <f>IF(K5681="Y",VLOOKUP($A5681,SEM_20201201_20210416!$A:$G,4,FALSE),"")</f>
        <v/>
      </c>
      <c r="N5681" s="1" t="str">
        <f>IFERROR(VLOOKUP(A5681,SEM_20201201_20210416!A:F,6,FALSE),"")</f>
        <v/>
      </c>
      <c r="O5681" s="4" t="str">
        <f t="shared" si="444"/>
        <v/>
      </c>
      <c r="P5681" s="4" t="str">
        <f t="shared" si="445"/>
        <v/>
      </c>
    </row>
    <row r="5682" spans="1:16">
      <c r="A5682" s="3" t="s">
        <v>5232</v>
      </c>
      <c r="B5682">
        <v>1</v>
      </c>
      <c r="C5682">
        <v>0</v>
      </c>
      <c r="D5682" s="1">
        <v>0</v>
      </c>
      <c r="E5682" s="2">
        <v>35</v>
      </c>
      <c r="H5682" s="4" t="str">
        <f t="shared" si="441"/>
        <v/>
      </c>
      <c r="I5682" s="4" t="str">
        <f t="shared" si="442"/>
        <v/>
      </c>
      <c r="J5682" s="4" t="str">
        <f t="shared" si="443"/>
        <v/>
      </c>
      <c r="K5682" s="4" t="str">
        <f>IF(ISERROR(MATCH(A5682,SEM_20201201_20210416!A:A,0)),"","Y")</f>
        <v/>
      </c>
      <c r="L5682" s="4" t="str">
        <f>IF(K5682="Y",VLOOKUP($A5682,SEM_20201201_20210416!$A:$G,3,FALSE),"")</f>
        <v/>
      </c>
      <c r="M5682" s="4" t="str">
        <f>IF(K5682="Y",VLOOKUP($A5682,SEM_20201201_20210416!$A:$G,4,FALSE),"")</f>
        <v/>
      </c>
      <c r="N5682" s="1" t="str">
        <f>IFERROR(VLOOKUP(A5682,SEM_20201201_20210416!A:F,6,FALSE),"")</f>
        <v/>
      </c>
      <c r="O5682" s="4" t="str">
        <f t="shared" si="444"/>
        <v/>
      </c>
      <c r="P5682" s="4" t="str">
        <f t="shared" si="445"/>
        <v/>
      </c>
    </row>
    <row r="5683" spans="1:16">
      <c r="A5683" s="3" t="s">
        <v>5495</v>
      </c>
      <c r="B5683">
        <v>1</v>
      </c>
      <c r="C5683">
        <v>0</v>
      </c>
      <c r="D5683" s="1">
        <v>0</v>
      </c>
      <c r="E5683" s="2">
        <v>35</v>
      </c>
      <c r="H5683" s="4" t="str">
        <f t="shared" si="441"/>
        <v/>
      </c>
      <c r="I5683" s="4" t="str">
        <f t="shared" si="442"/>
        <v/>
      </c>
      <c r="J5683" s="4" t="str">
        <f t="shared" si="443"/>
        <v/>
      </c>
      <c r="K5683" s="4" t="str">
        <f>IF(ISERROR(MATCH(A5683,SEM_20201201_20210416!A:A,0)),"","Y")</f>
        <v/>
      </c>
      <c r="L5683" s="4" t="str">
        <f>IF(K5683="Y",VLOOKUP($A5683,SEM_20201201_20210416!$A:$G,3,FALSE),"")</f>
        <v/>
      </c>
      <c r="M5683" s="4" t="str">
        <f>IF(K5683="Y",VLOOKUP($A5683,SEM_20201201_20210416!$A:$G,4,FALSE),"")</f>
        <v/>
      </c>
      <c r="N5683" s="1" t="str">
        <f>IFERROR(VLOOKUP(A5683,SEM_20201201_20210416!A:F,6,FALSE),"")</f>
        <v/>
      </c>
      <c r="O5683" s="4" t="str">
        <f t="shared" si="444"/>
        <v/>
      </c>
      <c r="P5683" s="4" t="str">
        <f t="shared" si="445"/>
        <v/>
      </c>
    </row>
    <row r="5684" spans="1:16">
      <c r="A5684" s="3" t="s">
        <v>5605</v>
      </c>
      <c r="B5684">
        <v>1</v>
      </c>
      <c r="C5684">
        <v>0</v>
      </c>
      <c r="D5684" s="1">
        <v>0</v>
      </c>
      <c r="E5684" s="2">
        <v>35</v>
      </c>
      <c r="H5684" s="4" t="str">
        <f t="shared" si="441"/>
        <v/>
      </c>
      <c r="I5684" s="4" t="str">
        <f t="shared" si="442"/>
        <v/>
      </c>
      <c r="J5684" s="4" t="str">
        <f t="shared" si="443"/>
        <v/>
      </c>
      <c r="K5684" s="4" t="str">
        <f>IF(ISERROR(MATCH(A5684,SEM_20201201_20210416!A:A,0)),"","Y")</f>
        <v/>
      </c>
      <c r="L5684" s="4" t="str">
        <f>IF(K5684="Y",VLOOKUP($A5684,SEM_20201201_20210416!$A:$G,3,FALSE),"")</f>
        <v/>
      </c>
      <c r="M5684" s="4" t="str">
        <f>IF(K5684="Y",VLOOKUP($A5684,SEM_20201201_20210416!$A:$G,4,FALSE),"")</f>
        <v/>
      </c>
      <c r="N5684" s="1" t="str">
        <f>IFERROR(VLOOKUP(A5684,SEM_20201201_20210416!A:F,6,FALSE),"")</f>
        <v/>
      </c>
      <c r="O5684" s="4" t="str">
        <f t="shared" si="444"/>
        <v/>
      </c>
      <c r="P5684" s="4" t="str">
        <f t="shared" si="445"/>
        <v/>
      </c>
    </row>
    <row r="5685" spans="1:16">
      <c r="A5685" s="3" t="s">
        <v>5818</v>
      </c>
      <c r="B5685">
        <v>1</v>
      </c>
      <c r="C5685">
        <v>0</v>
      </c>
      <c r="D5685" s="1">
        <v>0</v>
      </c>
      <c r="E5685" s="2">
        <v>35</v>
      </c>
      <c r="H5685" s="4" t="str">
        <f t="shared" si="441"/>
        <v/>
      </c>
      <c r="I5685" s="4" t="str">
        <f t="shared" si="442"/>
        <v/>
      </c>
      <c r="J5685" s="4" t="str">
        <f t="shared" si="443"/>
        <v/>
      </c>
      <c r="K5685" s="4" t="str">
        <f>IF(ISERROR(MATCH(A5685,SEM_20201201_20210416!A:A,0)),"","Y")</f>
        <v/>
      </c>
      <c r="L5685" s="4" t="str">
        <f>IF(K5685="Y",VLOOKUP($A5685,SEM_20201201_20210416!$A:$G,3,FALSE),"")</f>
        <v/>
      </c>
      <c r="M5685" s="4" t="str">
        <f>IF(K5685="Y",VLOOKUP($A5685,SEM_20201201_20210416!$A:$G,4,FALSE),"")</f>
        <v/>
      </c>
      <c r="N5685" s="1" t="str">
        <f>IFERROR(VLOOKUP(A5685,SEM_20201201_20210416!A:F,6,FALSE),"")</f>
        <v/>
      </c>
      <c r="O5685" s="4" t="str">
        <f t="shared" si="444"/>
        <v/>
      </c>
      <c r="P5685" s="4" t="str">
        <f t="shared" si="445"/>
        <v/>
      </c>
    </row>
    <row r="5686" spans="1:16">
      <c r="A5686" s="3" t="s">
        <v>6509</v>
      </c>
      <c r="B5686">
        <v>1</v>
      </c>
      <c r="C5686">
        <v>0</v>
      </c>
      <c r="D5686" s="1">
        <v>0</v>
      </c>
      <c r="E5686" s="2">
        <v>35</v>
      </c>
      <c r="H5686" s="4" t="str">
        <f t="shared" si="441"/>
        <v/>
      </c>
      <c r="I5686" s="4" t="str">
        <f t="shared" si="442"/>
        <v/>
      </c>
      <c r="J5686" s="4" t="str">
        <f t="shared" si="443"/>
        <v/>
      </c>
      <c r="K5686" s="4" t="str">
        <f>IF(ISERROR(MATCH(A5686,SEM_20201201_20210416!A:A,0)),"","Y")</f>
        <v/>
      </c>
      <c r="L5686" s="4" t="str">
        <f>IF(K5686="Y",VLOOKUP($A5686,SEM_20201201_20210416!$A:$G,3,FALSE),"")</f>
        <v/>
      </c>
      <c r="M5686" s="4" t="str">
        <f>IF(K5686="Y",VLOOKUP($A5686,SEM_20201201_20210416!$A:$G,4,FALSE),"")</f>
        <v/>
      </c>
      <c r="N5686" s="1" t="str">
        <f>IFERROR(VLOOKUP(A5686,SEM_20201201_20210416!A:F,6,FALSE),"")</f>
        <v/>
      </c>
      <c r="O5686" s="4" t="str">
        <f t="shared" si="444"/>
        <v/>
      </c>
      <c r="P5686" s="4" t="str">
        <f t="shared" si="445"/>
        <v/>
      </c>
    </row>
    <row r="5687" spans="1:16">
      <c r="A5687" s="3" t="s">
        <v>4826</v>
      </c>
      <c r="B5687">
        <v>1</v>
      </c>
      <c r="C5687">
        <v>0</v>
      </c>
      <c r="D5687" s="1">
        <v>0</v>
      </c>
      <c r="E5687" s="2">
        <v>36</v>
      </c>
      <c r="H5687" s="4" t="str">
        <f t="shared" si="441"/>
        <v/>
      </c>
      <c r="I5687" s="4" t="str">
        <f t="shared" si="442"/>
        <v/>
      </c>
      <c r="J5687" s="4" t="str">
        <f t="shared" si="443"/>
        <v/>
      </c>
      <c r="K5687" s="4" t="str">
        <f>IF(ISERROR(MATCH(A5687,SEM_20201201_20210416!A:A,0)),"","Y")</f>
        <v/>
      </c>
      <c r="L5687" s="4" t="str">
        <f>IF(K5687="Y",VLOOKUP($A5687,SEM_20201201_20210416!$A:$G,3,FALSE),"")</f>
        <v/>
      </c>
      <c r="M5687" s="4" t="str">
        <f>IF(K5687="Y",VLOOKUP($A5687,SEM_20201201_20210416!$A:$G,4,FALSE),"")</f>
        <v/>
      </c>
      <c r="N5687" s="1" t="str">
        <f>IFERROR(VLOOKUP(A5687,SEM_20201201_20210416!A:F,6,FALSE),"")</f>
        <v/>
      </c>
      <c r="O5687" s="4" t="str">
        <f t="shared" si="444"/>
        <v/>
      </c>
      <c r="P5687" s="4" t="str">
        <f t="shared" si="445"/>
        <v/>
      </c>
    </row>
    <row r="5688" spans="1:16">
      <c r="A5688" s="3" t="s">
        <v>4978</v>
      </c>
      <c r="B5688">
        <v>1</v>
      </c>
      <c r="C5688">
        <v>0</v>
      </c>
      <c r="D5688" s="1">
        <v>0</v>
      </c>
      <c r="E5688" s="2">
        <v>36</v>
      </c>
      <c r="H5688" s="4" t="str">
        <f t="shared" si="441"/>
        <v/>
      </c>
      <c r="I5688" s="4" t="str">
        <f t="shared" si="442"/>
        <v/>
      </c>
      <c r="J5688" s="4" t="str">
        <f t="shared" si="443"/>
        <v/>
      </c>
      <c r="K5688" s="4" t="str">
        <f>IF(ISERROR(MATCH(A5688,SEM_20201201_20210416!A:A,0)),"","Y")</f>
        <v/>
      </c>
      <c r="L5688" s="4" t="str">
        <f>IF(K5688="Y",VLOOKUP($A5688,SEM_20201201_20210416!$A:$G,3,FALSE),"")</f>
        <v/>
      </c>
      <c r="M5688" s="4" t="str">
        <f>IF(K5688="Y",VLOOKUP($A5688,SEM_20201201_20210416!$A:$G,4,FALSE),"")</f>
        <v/>
      </c>
      <c r="N5688" s="1" t="str">
        <f>IFERROR(VLOOKUP(A5688,SEM_20201201_20210416!A:F,6,FALSE),"")</f>
        <v/>
      </c>
      <c r="O5688" s="4" t="str">
        <f t="shared" si="444"/>
        <v/>
      </c>
      <c r="P5688" s="4" t="str">
        <f t="shared" si="445"/>
        <v/>
      </c>
    </row>
    <row r="5689" spans="1:16">
      <c r="A5689" s="3" t="s">
        <v>5940</v>
      </c>
      <c r="B5689">
        <v>1</v>
      </c>
      <c r="C5689">
        <v>0</v>
      </c>
      <c r="D5689" s="1">
        <v>0</v>
      </c>
      <c r="E5689" s="2">
        <v>36</v>
      </c>
      <c r="H5689" s="4" t="str">
        <f t="shared" si="441"/>
        <v/>
      </c>
      <c r="I5689" s="4" t="str">
        <f t="shared" si="442"/>
        <v/>
      </c>
      <c r="J5689" s="4" t="str">
        <f t="shared" si="443"/>
        <v/>
      </c>
      <c r="K5689" s="4" t="str">
        <f>IF(ISERROR(MATCH(A5689,SEM_20201201_20210416!A:A,0)),"","Y")</f>
        <v/>
      </c>
      <c r="L5689" s="4" t="str">
        <f>IF(K5689="Y",VLOOKUP($A5689,SEM_20201201_20210416!$A:$G,3,FALSE),"")</f>
        <v/>
      </c>
      <c r="M5689" s="4" t="str">
        <f>IF(K5689="Y",VLOOKUP($A5689,SEM_20201201_20210416!$A:$G,4,FALSE),"")</f>
        <v/>
      </c>
      <c r="N5689" s="1" t="str">
        <f>IFERROR(VLOOKUP(A5689,SEM_20201201_20210416!A:F,6,FALSE),"")</f>
        <v/>
      </c>
      <c r="O5689" s="4" t="str">
        <f t="shared" si="444"/>
        <v/>
      </c>
      <c r="P5689" s="4" t="str">
        <f t="shared" si="445"/>
        <v/>
      </c>
    </row>
    <row r="5690" spans="1:16">
      <c r="A5690" s="3" t="s">
        <v>6140</v>
      </c>
      <c r="B5690">
        <v>1</v>
      </c>
      <c r="C5690">
        <v>0</v>
      </c>
      <c r="D5690" s="1">
        <v>0</v>
      </c>
      <c r="E5690" s="2">
        <v>36</v>
      </c>
      <c r="H5690" s="4" t="str">
        <f t="shared" si="441"/>
        <v/>
      </c>
      <c r="I5690" s="4" t="str">
        <f t="shared" si="442"/>
        <v/>
      </c>
      <c r="J5690" s="4" t="str">
        <f t="shared" si="443"/>
        <v/>
      </c>
      <c r="K5690" s="4" t="str">
        <f>IF(ISERROR(MATCH(A5690,SEM_20201201_20210416!A:A,0)),"","Y")</f>
        <v/>
      </c>
      <c r="L5690" s="4" t="str">
        <f>IF(K5690="Y",VLOOKUP($A5690,SEM_20201201_20210416!$A:$G,3,FALSE),"")</f>
        <v/>
      </c>
      <c r="M5690" s="4" t="str">
        <f>IF(K5690="Y",VLOOKUP($A5690,SEM_20201201_20210416!$A:$G,4,FALSE),"")</f>
        <v/>
      </c>
      <c r="N5690" s="1" t="str">
        <f>IFERROR(VLOOKUP(A5690,SEM_20201201_20210416!A:F,6,FALSE),"")</f>
        <v/>
      </c>
      <c r="O5690" s="4" t="str">
        <f t="shared" si="444"/>
        <v/>
      </c>
      <c r="P5690" s="4" t="str">
        <f t="shared" si="445"/>
        <v/>
      </c>
    </row>
    <row r="5691" spans="1:16">
      <c r="A5691" s="3" t="s">
        <v>6229</v>
      </c>
      <c r="B5691">
        <v>1</v>
      </c>
      <c r="C5691">
        <v>0</v>
      </c>
      <c r="D5691" s="1">
        <v>0</v>
      </c>
      <c r="E5691" s="2">
        <v>36</v>
      </c>
      <c r="H5691" s="4" t="str">
        <f t="shared" si="441"/>
        <v/>
      </c>
      <c r="I5691" s="4" t="str">
        <f t="shared" si="442"/>
        <v/>
      </c>
      <c r="J5691" s="4" t="str">
        <f t="shared" si="443"/>
        <v/>
      </c>
      <c r="K5691" s="4" t="str">
        <f>IF(ISERROR(MATCH(A5691,SEM_20201201_20210416!A:A,0)),"","Y")</f>
        <v/>
      </c>
      <c r="L5691" s="4" t="str">
        <f>IF(K5691="Y",VLOOKUP($A5691,SEM_20201201_20210416!$A:$G,3,FALSE),"")</f>
        <v/>
      </c>
      <c r="M5691" s="4" t="str">
        <f>IF(K5691="Y",VLOOKUP($A5691,SEM_20201201_20210416!$A:$G,4,FALSE),"")</f>
        <v/>
      </c>
      <c r="N5691" s="1" t="str">
        <f>IFERROR(VLOOKUP(A5691,SEM_20201201_20210416!A:F,6,FALSE),"")</f>
        <v/>
      </c>
      <c r="O5691" s="4" t="str">
        <f t="shared" si="444"/>
        <v/>
      </c>
      <c r="P5691" s="4" t="str">
        <f t="shared" si="445"/>
        <v/>
      </c>
    </row>
    <row r="5692" spans="1:16">
      <c r="A5692" s="3" t="s">
        <v>6364</v>
      </c>
      <c r="B5692">
        <v>1</v>
      </c>
      <c r="C5692">
        <v>0</v>
      </c>
      <c r="D5692" s="1">
        <v>0</v>
      </c>
      <c r="E5692" s="2">
        <v>36</v>
      </c>
      <c r="H5692" s="4" t="str">
        <f t="shared" si="441"/>
        <v/>
      </c>
      <c r="I5692" s="4" t="str">
        <f t="shared" si="442"/>
        <v/>
      </c>
      <c r="J5692" s="4" t="str">
        <f t="shared" si="443"/>
        <v/>
      </c>
      <c r="K5692" s="4" t="str">
        <f>IF(ISERROR(MATCH(A5692,SEM_20201201_20210416!A:A,0)),"","Y")</f>
        <v/>
      </c>
      <c r="L5692" s="4" t="str">
        <f>IF(K5692="Y",VLOOKUP($A5692,SEM_20201201_20210416!$A:$G,3,FALSE),"")</f>
        <v/>
      </c>
      <c r="M5692" s="4" t="str">
        <f>IF(K5692="Y",VLOOKUP($A5692,SEM_20201201_20210416!$A:$G,4,FALSE),"")</f>
        <v/>
      </c>
      <c r="N5692" s="1" t="str">
        <f>IFERROR(VLOOKUP(A5692,SEM_20201201_20210416!A:F,6,FALSE),"")</f>
        <v/>
      </c>
      <c r="O5692" s="4" t="str">
        <f t="shared" si="444"/>
        <v/>
      </c>
      <c r="P5692" s="4" t="str">
        <f t="shared" si="445"/>
        <v/>
      </c>
    </row>
    <row r="5693" spans="1:16">
      <c r="A5693" s="3" t="s">
        <v>6604</v>
      </c>
      <c r="B5693">
        <v>1</v>
      </c>
      <c r="C5693">
        <v>0</v>
      </c>
      <c r="D5693" s="1">
        <v>0</v>
      </c>
      <c r="E5693" s="2">
        <v>36</v>
      </c>
      <c r="H5693" s="4" t="str">
        <f t="shared" si="441"/>
        <v/>
      </c>
      <c r="I5693" s="4" t="str">
        <f t="shared" si="442"/>
        <v/>
      </c>
      <c r="J5693" s="4" t="str">
        <f t="shared" si="443"/>
        <v/>
      </c>
      <c r="K5693" s="4" t="str">
        <f>IF(ISERROR(MATCH(A5693,SEM_20201201_20210416!A:A,0)),"","Y")</f>
        <v/>
      </c>
      <c r="L5693" s="4" t="str">
        <f>IF(K5693="Y",VLOOKUP($A5693,SEM_20201201_20210416!$A:$G,3,FALSE),"")</f>
        <v/>
      </c>
      <c r="M5693" s="4" t="str">
        <f>IF(K5693="Y",VLOOKUP($A5693,SEM_20201201_20210416!$A:$G,4,FALSE),"")</f>
        <v/>
      </c>
      <c r="N5693" s="1" t="str">
        <f>IFERROR(VLOOKUP(A5693,SEM_20201201_20210416!A:F,6,FALSE),"")</f>
        <v/>
      </c>
      <c r="O5693" s="4" t="str">
        <f t="shared" si="444"/>
        <v/>
      </c>
      <c r="P5693" s="4" t="str">
        <f t="shared" si="445"/>
        <v/>
      </c>
    </row>
    <row r="5694" spans="1:16">
      <c r="A5694" s="3" t="s">
        <v>4897</v>
      </c>
      <c r="B5694">
        <v>1</v>
      </c>
      <c r="C5694">
        <v>0</v>
      </c>
      <c r="D5694" s="1">
        <v>0</v>
      </c>
      <c r="E5694" s="2">
        <v>37</v>
      </c>
      <c r="H5694" s="4" t="str">
        <f t="shared" si="441"/>
        <v/>
      </c>
      <c r="I5694" s="4" t="str">
        <f t="shared" si="442"/>
        <v/>
      </c>
      <c r="J5694" s="4" t="str">
        <f t="shared" si="443"/>
        <v/>
      </c>
      <c r="K5694" s="4" t="str">
        <f>IF(ISERROR(MATCH(A5694,SEM_20201201_20210416!A:A,0)),"","Y")</f>
        <v/>
      </c>
      <c r="L5694" s="4" t="str">
        <f>IF(K5694="Y",VLOOKUP($A5694,SEM_20201201_20210416!$A:$G,3,FALSE),"")</f>
        <v/>
      </c>
      <c r="M5694" s="4" t="str">
        <f>IF(K5694="Y",VLOOKUP($A5694,SEM_20201201_20210416!$A:$G,4,FALSE),"")</f>
        <v/>
      </c>
      <c r="N5694" s="1" t="str">
        <f>IFERROR(VLOOKUP(A5694,SEM_20201201_20210416!A:F,6,FALSE),"")</f>
        <v/>
      </c>
      <c r="O5694" s="4" t="str">
        <f t="shared" si="444"/>
        <v/>
      </c>
      <c r="P5694" s="4" t="str">
        <f t="shared" si="445"/>
        <v/>
      </c>
    </row>
    <row r="5695" spans="1:16">
      <c r="A5695" s="3" t="s">
        <v>4908</v>
      </c>
      <c r="B5695">
        <v>1</v>
      </c>
      <c r="C5695">
        <v>0</v>
      </c>
      <c r="D5695" s="1">
        <v>0</v>
      </c>
      <c r="E5695" s="2">
        <v>37</v>
      </c>
      <c r="H5695" s="4" t="str">
        <f t="shared" si="441"/>
        <v/>
      </c>
      <c r="I5695" s="4" t="str">
        <f t="shared" si="442"/>
        <v/>
      </c>
      <c r="J5695" s="4" t="str">
        <f t="shared" si="443"/>
        <v/>
      </c>
      <c r="K5695" s="4" t="str">
        <f>IF(ISERROR(MATCH(A5695,SEM_20201201_20210416!A:A,0)),"","Y")</f>
        <v/>
      </c>
      <c r="L5695" s="4" t="str">
        <f>IF(K5695="Y",VLOOKUP($A5695,SEM_20201201_20210416!$A:$G,3,FALSE),"")</f>
        <v/>
      </c>
      <c r="M5695" s="4" t="str">
        <f>IF(K5695="Y",VLOOKUP($A5695,SEM_20201201_20210416!$A:$G,4,FALSE),"")</f>
        <v/>
      </c>
      <c r="N5695" s="1" t="str">
        <f>IFERROR(VLOOKUP(A5695,SEM_20201201_20210416!A:F,6,FALSE),"")</f>
        <v/>
      </c>
      <c r="O5695" s="4" t="str">
        <f t="shared" si="444"/>
        <v/>
      </c>
      <c r="P5695" s="4" t="str">
        <f t="shared" si="445"/>
        <v/>
      </c>
    </row>
    <row r="5696" spans="1:16">
      <c r="A5696" s="3" t="s">
        <v>4959</v>
      </c>
      <c r="B5696">
        <v>1</v>
      </c>
      <c r="C5696">
        <v>0</v>
      </c>
      <c r="D5696" s="1">
        <v>0</v>
      </c>
      <c r="E5696" s="2">
        <v>37</v>
      </c>
      <c r="H5696" s="4" t="str">
        <f t="shared" si="441"/>
        <v/>
      </c>
      <c r="I5696" s="4" t="str">
        <f t="shared" si="442"/>
        <v/>
      </c>
      <c r="J5696" s="4" t="str">
        <f t="shared" si="443"/>
        <v/>
      </c>
      <c r="K5696" s="4" t="str">
        <f>IF(ISERROR(MATCH(A5696,SEM_20201201_20210416!A:A,0)),"","Y")</f>
        <v/>
      </c>
      <c r="L5696" s="4" t="str">
        <f>IF(K5696="Y",VLOOKUP($A5696,SEM_20201201_20210416!$A:$G,3,FALSE),"")</f>
        <v/>
      </c>
      <c r="M5696" s="4" t="str">
        <f>IF(K5696="Y",VLOOKUP($A5696,SEM_20201201_20210416!$A:$G,4,FALSE),"")</f>
        <v/>
      </c>
      <c r="N5696" s="1" t="str">
        <f>IFERROR(VLOOKUP(A5696,SEM_20201201_20210416!A:F,6,FALSE),"")</f>
        <v/>
      </c>
      <c r="O5696" s="4" t="str">
        <f t="shared" si="444"/>
        <v/>
      </c>
      <c r="P5696" s="4" t="str">
        <f t="shared" si="445"/>
        <v/>
      </c>
    </row>
    <row r="5697" spans="1:16">
      <c r="A5697" s="3" t="s">
        <v>5173</v>
      </c>
      <c r="B5697">
        <v>1</v>
      </c>
      <c r="C5697">
        <v>0</v>
      </c>
      <c r="D5697" s="1">
        <v>0</v>
      </c>
      <c r="E5697" s="2">
        <v>37</v>
      </c>
      <c r="H5697" s="4" t="str">
        <f t="shared" si="441"/>
        <v/>
      </c>
      <c r="I5697" s="4" t="str">
        <f t="shared" si="442"/>
        <v/>
      </c>
      <c r="J5697" s="4" t="str">
        <f t="shared" si="443"/>
        <v/>
      </c>
      <c r="K5697" s="4" t="str">
        <f>IF(ISERROR(MATCH(A5697,SEM_20201201_20210416!A:A,0)),"","Y")</f>
        <v/>
      </c>
      <c r="L5697" s="4" t="str">
        <f>IF(K5697="Y",VLOOKUP($A5697,SEM_20201201_20210416!$A:$G,3,FALSE),"")</f>
        <v/>
      </c>
      <c r="M5697" s="4" t="str">
        <f>IF(K5697="Y",VLOOKUP($A5697,SEM_20201201_20210416!$A:$G,4,FALSE),"")</f>
        <v/>
      </c>
      <c r="N5697" s="1" t="str">
        <f>IFERROR(VLOOKUP(A5697,SEM_20201201_20210416!A:F,6,FALSE),"")</f>
        <v/>
      </c>
      <c r="O5697" s="4" t="str">
        <f t="shared" si="444"/>
        <v/>
      </c>
      <c r="P5697" s="4" t="str">
        <f t="shared" si="445"/>
        <v/>
      </c>
    </row>
    <row r="5698" spans="1:16">
      <c r="A5698" s="3" t="s">
        <v>5174</v>
      </c>
      <c r="B5698">
        <v>1</v>
      </c>
      <c r="C5698">
        <v>0</v>
      </c>
      <c r="D5698" s="1">
        <v>0</v>
      </c>
      <c r="E5698" s="2">
        <v>37</v>
      </c>
      <c r="H5698" s="4" t="str">
        <f t="shared" si="441"/>
        <v/>
      </c>
      <c r="I5698" s="4" t="str">
        <f t="shared" si="442"/>
        <v/>
      </c>
      <c r="J5698" s="4" t="str">
        <f t="shared" si="443"/>
        <v/>
      </c>
      <c r="K5698" s="4" t="str">
        <f>IF(ISERROR(MATCH(A5698,SEM_20201201_20210416!A:A,0)),"","Y")</f>
        <v/>
      </c>
      <c r="L5698" s="4" t="str">
        <f>IF(K5698="Y",VLOOKUP($A5698,SEM_20201201_20210416!$A:$G,3,FALSE),"")</f>
        <v/>
      </c>
      <c r="M5698" s="4" t="str">
        <f>IF(K5698="Y",VLOOKUP($A5698,SEM_20201201_20210416!$A:$G,4,FALSE),"")</f>
        <v/>
      </c>
      <c r="N5698" s="1" t="str">
        <f>IFERROR(VLOOKUP(A5698,SEM_20201201_20210416!A:F,6,FALSE),"")</f>
        <v/>
      </c>
      <c r="O5698" s="4" t="str">
        <f t="shared" si="444"/>
        <v/>
      </c>
      <c r="P5698" s="4" t="str">
        <f t="shared" si="445"/>
        <v/>
      </c>
    </row>
    <row r="5699" spans="1:16">
      <c r="A5699" s="3" t="s">
        <v>5697</v>
      </c>
      <c r="B5699">
        <v>1</v>
      </c>
      <c r="C5699">
        <v>0</v>
      </c>
      <c r="D5699" s="1">
        <v>0</v>
      </c>
      <c r="E5699" s="2">
        <v>37</v>
      </c>
      <c r="H5699" s="4" t="str">
        <f t="shared" ref="H5699:H5762" si="446">IF(AND(E5699&gt;=2,E5699&lt;3),"Y","")</f>
        <v/>
      </c>
      <c r="I5699" s="4" t="str">
        <f t="shared" ref="I5699:I5762" si="447">IF(AND(E5699&gt;=4,E5699&lt;5),"Y","")</f>
        <v/>
      </c>
      <c r="J5699" s="4" t="str">
        <f t="shared" ref="J5699:J5762" si="448">IF(AND(E5699&gt;=6,E5699&lt;7),"Y","")</f>
        <v/>
      </c>
      <c r="K5699" s="4" t="str">
        <f>IF(ISERROR(MATCH(A5699,SEM_20201201_20210416!A:A,0)),"","Y")</f>
        <v/>
      </c>
      <c r="L5699" s="4" t="str">
        <f>IF(K5699="Y",VLOOKUP($A5699,SEM_20201201_20210416!$A:$G,3,FALSE),"")</f>
        <v/>
      </c>
      <c r="M5699" s="4" t="str">
        <f>IF(K5699="Y",VLOOKUP($A5699,SEM_20201201_20210416!$A:$G,4,FALSE),"")</f>
        <v/>
      </c>
      <c r="N5699" s="1" t="str">
        <f>IFERROR(VLOOKUP(A5699,SEM_20201201_20210416!A:F,6,FALSE),"")</f>
        <v/>
      </c>
      <c r="O5699" s="4" t="str">
        <f t="shared" ref="O5699:O5762" si="449">IF(AND(K5699="Y",M5699&gt;C5699),"Y","")</f>
        <v/>
      </c>
      <c r="P5699" s="4" t="str">
        <f t="shared" ref="P5699:P5762" si="450">IF(AND(G5699&lt;&gt;"N",E5699&gt;$V$1,D5699&lt;$V$2,B5699&gt;=$V$3),"Y","")</f>
        <v/>
      </c>
    </row>
    <row r="5700" spans="1:16">
      <c r="A5700" s="3" t="s">
        <v>5705</v>
      </c>
      <c r="B5700">
        <v>1</v>
      </c>
      <c r="C5700">
        <v>0</v>
      </c>
      <c r="D5700" s="1">
        <v>0</v>
      </c>
      <c r="E5700" s="2">
        <v>37</v>
      </c>
      <c r="H5700" s="4" t="str">
        <f t="shared" si="446"/>
        <v/>
      </c>
      <c r="I5700" s="4" t="str">
        <f t="shared" si="447"/>
        <v/>
      </c>
      <c r="J5700" s="4" t="str">
        <f t="shared" si="448"/>
        <v/>
      </c>
      <c r="K5700" s="4" t="str">
        <f>IF(ISERROR(MATCH(A5700,SEM_20201201_20210416!A:A,0)),"","Y")</f>
        <v/>
      </c>
      <c r="L5700" s="4" t="str">
        <f>IF(K5700="Y",VLOOKUP($A5700,SEM_20201201_20210416!$A:$G,3,FALSE),"")</f>
        <v/>
      </c>
      <c r="M5700" s="4" t="str">
        <f>IF(K5700="Y",VLOOKUP($A5700,SEM_20201201_20210416!$A:$G,4,FALSE),"")</f>
        <v/>
      </c>
      <c r="N5700" s="1" t="str">
        <f>IFERROR(VLOOKUP(A5700,SEM_20201201_20210416!A:F,6,FALSE),"")</f>
        <v/>
      </c>
      <c r="O5700" s="4" t="str">
        <f t="shared" si="449"/>
        <v/>
      </c>
      <c r="P5700" s="4" t="str">
        <f t="shared" si="450"/>
        <v/>
      </c>
    </row>
    <row r="5701" spans="1:16">
      <c r="A5701" s="3" t="s">
        <v>5992</v>
      </c>
      <c r="B5701">
        <v>1</v>
      </c>
      <c r="C5701">
        <v>0</v>
      </c>
      <c r="D5701" s="1">
        <v>0</v>
      </c>
      <c r="E5701" s="2">
        <v>37</v>
      </c>
      <c r="H5701" s="4" t="str">
        <f t="shared" si="446"/>
        <v/>
      </c>
      <c r="I5701" s="4" t="str">
        <f t="shared" si="447"/>
        <v/>
      </c>
      <c r="J5701" s="4" t="str">
        <f t="shared" si="448"/>
        <v/>
      </c>
      <c r="K5701" s="4" t="str">
        <f>IF(ISERROR(MATCH(A5701,SEM_20201201_20210416!A:A,0)),"","Y")</f>
        <v/>
      </c>
      <c r="L5701" s="4" t="str">
        <f>IF(K5701="Y",VLOOKUP($A5701,SEM_20201201_20210416!$A:$G,3,FALSE),"")</f>
        <v/>
      </c>
      <c r="M5701" s="4" t="str">
        <f>IF(K5701="Y",VLOOKUP($A5701,SEM_20201201_20210416!$A:$G,4,FALSE),"")</f>
        <v/>
      </c>
      <c r="N5701" s="1" t="str">
        <f>IFERROR(VLOOKUP(A5701,SEM_20201201_20210416!A:F,6,FALSE),"")</f>
        <v/>
      </c>
      <c r="O5701" s="4" t="str">
        <f t="shared" si="449"/>
        <v/>
      </c>
      <c r="P5701" s="4" t="str">
        <f t="shared" si="450"/>
        <v/>
      </c>
    </row>
    <row r="5702" spans="1:16">
      <c r="A5702" s="3" t="s">
        <v>6455</v>
      </c>
      <c r="B5702">
        <v>1</v>
      </c>
      <c r="C5702">
        <v>0</v>
      </c>
      <c r="D5702" s="1">
        <v>0</v>
      </c>
      <c r="E5702" s="2">
        <v>37</v>
      </c>
      <c r="H5702" s="4" t="str">
        <f t="shared" si="446"/>
        <v/>
      </c>
      <c r="I5702" s="4" t="str">
        <f t="shared" si="447"/>
        <v/>
      </c>
      <c r="J5702" s="4" t="str">
        <f t="shared" si="448"/>
        <v/>
      </c>
      <c r="K5702" s="4" t="str">
        <f>IF(ISERROR(MATCH(A5702,SEM_20201201_20210416!A:A,0)),"","Y")</f>
        <v/>
      </c>
      <c r="L5702" s="4" t="str">
        <f>IF(K5702="Y",VLOOKUP($A5702,SEM_20201201_20210416!$A:$G,3,FALSE),"")</f>
        <v/>
      </c>
      <c r="M5702" s="4" t="str">
        <f>IF(K5702="Y",VLOOKUP($A5702,SEM_20201201_20210416!$A:$G,4,FALSE),"")</f>
        <v/>
      </c>
      <c r="N5702" s="1" t="str">
        <f>IFERROR(VLOOKUP(A5702,SEM_20201201_20210416!A:F,6,FALSE),"")</f>
        <v/>
      </c>
      <c r="O5702" s="4" t="str">
        <f t="shared" si="449"/>
        <v/>
      </c>
      <c r="P5702" s="4" t="str">
        <f t="shared" si="450"/>
        <v/>
      </c>
    </row>
    <row r="5703" spans="1:16">
      <c r="A5703" s="3" t="s">
        <v>6570</v>
      </c>
      <c r="B5703">
        <v>1</v>
      </c>
      <c r="C5703">
        <v>0</v>
      </c>
      <c r="D5703" s="1">
        <v>0</v>
      </c>
      <c r="E5703" s="2">
        <v>37</v>
      </c>
      <c r="H5703" s="4" t="str">
        <f t="shared" si="446"/>
        <v/>
      </c>
      <c r="I5703" s="4" t="str">
        <f t="shared" si="447"/>
        <v/>
      </c>
      <c r="J5703" s="4" t="str">
        <f t="shared" si="448"/>
        <v/>
      </c>
      <c r="K5703" s="4" t="str">
        <f>IF(ISERROR(MATCH(A5703,SEM_20201201_20210416!A:A,0)),"","Y")</f>
        <v/>
      </c>
      <c r="L5703" s="4" t="str">
        <f>IF(K5703="Y",VLOOKUP($A5703,SEM_20201201_20210416!$A:$G,3,FALSE),"")</f>
        <v/>
      </c>
      <c r="M5703" s="4" t="str">
        <f>IF(K5703="Y",VLOOKUP($A5703,SEM_20201201_20210416!$A:$G,4,FALSE),"")</f>
        <v/>
      </c>
      <c r="N5703" s="1" t="str">
        <f>IFERROR(VLOOKUP(A5703,SEM_20201201_20210416!A:F,6,FALSE),"")</f>
        <v/>
      </c>
      <c r="O5703" s="4" t="str">
        <f t="shared" si="449"/>
        <v/>
      </c>
      <c r="P5703" s="4" t="str">
        <f t="shared" si="450"/>
        <v/>
      </c>
    </row>
    <row r="5704" spans="1:16">
      <c r="A5704" s="3" t="s">
        <v>6595</v>
      </c>
      <c r="B5704">
        <v>1</v>
      </c>
      <c r="C5704">
        <v>0</v>
      </c>
      <c r="D5704" s="1">
        <v>0</v>
      </c>
      <c r="E5704" s="2">
        <v>37</v>
      </c>
      <c r="H5704" s="4" t="str">
        <f t="shared" si="446"/>
        <v/>
      </c>
      <c r="I5704" s="4" t="str">
        <f t="shared" si="447"/>
        <v/>
      </c>
      <c r="J5704" s="4" t="str">
        <f t="shared" si="448"/>
        <v/>
      </c>
      <c r="K5704" s="4" t="str">
        <f>IF(ISERROR(MATCH(A5704,SEM_20201201_20210416!A:A,0)),"","Y")</f>
        <v/>
      </c>
      <c r="L5704" s="4" t="str">
        <f>IF(K5704="Y",VLOOKUP($A5704,SEM_20201201_20210416!$A:$G,3,FALSE),"")</f>
        <v/>
      </c>
      <c r="M5704" s="4" t="str">
        <f>IF(K5704="Y",VLOOKUP($A5704,SEM_20201201_20210416!$A:$G,4,FALSE),"")</f>
        <v/>
      </c>
      <c r="N5704" s="1" t="str">
        <f>IFERROR(VLOOKUP(A5704,SEM_20201201_20210416!A:F,6,FALSE),"")</f>
        <v/>
      </c>
      <c r="O5704" s="4" t="str">
        <f t="shared" si="449"/>
        <v/>
      </c>
      <c r="P5704" s="4" t="str">
        <f t="shared" si="450"/>
        <v/>
      </c>
    </row>
    <row r="5705" spans="1:16">
      <c r="A5705" s="3" t="s">
        <v>6614</v>
      </c>
      <c r="B5705">
        <v>1</v>
      </c>
      <c r="C5705">
        <v>0</v>
      </c>
      <c r="D5705" s="1">
        <v>0</v>
      </c>
      <c r="E5705" s="2">
        <v>37</v>
      </c>
      <c r="H5705" s="4" t="str">
        <f t="shared" si="446"/>
        <v/>
      </c>
      <c r="I5705" s="4" t="str">
        <f t="shared" si="447"/>
        <v/>
      </c>
      <c r="J5705" s="4" t="str">
        <f t="shared" si="448"/>
        <v/>
      </c>
      <c r="K5705" s="4" t="str">
        <f>IF(ISERROR(MATCH(A5705,SEM_20201201_20210416!A:A,0)),"","Y")</f>
        <v/>
      </c>
      <c r="L5705" s="4" t="str">
        <f>IF(K5705="Y",VLOOKUP($A5705,SEM_20201201_20210416!$A:$G,3,FALSE),"")</f>
        <v/>
      </c>
      <c r="M5705" s="4" t="str">
        <f>IF(K5705="Y",VLOOKUP($A5705,SEM_20201201_20210416!$A:$G,4,FALSE),"")</f>
        <v/>
      </c>
      <c r="N5705" s="1" t="str">
        <f>IFERROR(VLOOKUP(A5705,SEM_20201201_20210416!A:F,6,FALSE),"")</f>
        <v/>
      </c>
      <c r="O5705" s="4" t="str">
        <f t="shared" si="449"/>
        <v/>
      </c>
      <c r="P5705" s="4" t="str">
        <f t="shared" si="450"/>
        <v/>
      </c>
    </row>
    <row r="5706" spans="1:16">
      <c r="A5706" s="3" t="s">
        <v>4717</v>
      </c>
      <c r="B5706">
        <v>1</v>
      </c>
      <c r="C5706">
        <v>0</v>
      </c>
      <c r="D5706" s="1">
        <v>0</v>
      </c>
      <c r="E5706" s="2">
        <v>38</v>
      </c>
      <c r="H5706" s="4" t="str">
        <f t="shared" si="446"/>
        <v/>
      </c>
      <c r="I5706" s="4" t="str">
        <f t="shared" si="447"/>
        <v/>
      </c>
      <c r="J5706" s="4" t="str">
        <f t="shared" si="448"/>
        <v/>
      </c>
      <c r="K5706" s="4" t="str">
        <f>IF(ISERROR(MATCH(A5706,SEM_20201201_20210416!A:A,0)),"","Y")</f>
        <v/>
      </c>
      <c r="L5706" s="4" t="str">
        <f>IF(K5706="Y",VLOOKUP($A5706,SEM_20201201_20210416!$A:$G,3,FALSE),"")</f>
        <v/>
      </c>
      <c r="M5706" s="4" t="str">
        <f>IF(K5706="Y",VLOOKUP($A5706,SEM_20201201_20210416!$A:$G,4,FALSE),"")</f>
        <v/>
      </c>
      <c r="N5706" s="1" t="str">
        <f>IFERROR(VLOOKUP(A5706,SEM_20201201_20210416!A:F,6,FALSE),"")</f>
        <v/>
      </c>
      <c r="O5706" s="4" t="str">
        <f t="shared" si="449"/>
        <v/>
      </c>
      <c r="P5706" s="4" t="str">
        <f t="shared" si="450"/>
        <v/>
      </c>
    </row>
    <row r="5707" spans="1:16">
      <c r="A5707" s="3" t="s">
        <v>4822</v>
      </c>
      <c r="B5707">
        <v>1</v>
      </c>
      <c r="C5707">
        <v>0</v>
      </c>
      <c r="D5707" s="1">
        <v>0</v>
      </c>
      <c r="E5707" s="2">
        <v>38</v>
      </c>
      <c r="H5707" s="4" t="str">
        <f t="shared" si="446"/>
        <v/>
      </c>
      <c r="I5707" s="4" t="str">
        <f t="shared" si="447"/>
        <v/>
      </c>
      <c r="J5707" s="4" t="str">
        <f t="shared" si="448"/>
        <v/>
      </c>
      <c r="K5707" s="4" t="str">
        <f>IF(ISERROR(MATCH(A5707,SEM_20201201_20210416!A:A,0)),"","Y")</f>
        <v/>
      </c>
      <c r="L5707" s="4" t="str">
        <f>IF(K5707="Y",VLOOKUP($A5707,SEM_20201201_20210416!$A:$G,3,FALSE),"")</f>
        <v/>
      </c>
      <c r="M5707" s="4" t="str">
        <f>IF(K5707="Y",VLOOKUP($A5707,SEM_20201201_20210416!$A:$G,4,FALSE),"")</f>
        <v/>
      </c>
      <c r="N5707" s="1" t="str">
        <f>IFERROR(VLOOKUP(A5707,SEM_20201201_20210416!A:F,6,FALSE),"")</f>
        <v/>
      </c>
      <c r="O5707" s="4" t="str">
        <f t="shared" si="449"/>
        <v/>
      </c>
      <c r="P5707" s="4" t="str">
        <f t="shared" si="450"/>
        <v/>
      </c>
    </row>
    <row r="5708" spans="1:16">
      <c r="A5708" s="3" t="s">
        <v>4956</v>
      </c>
      <c r="B5708">
        <v>1</v>
      </c>
      <c r="C5708">
        <v>0</v>
      </c>
      <c r="D5708" s="1">
        <v>0</v>
      </c>
      <c r="E5708" s="2">
        <v>38</v>
      </c>
      <c r="H5708" s="4" t="str">
        <f t="shared" si="446"/>
        <v/>
      </c>
      <c r="I5708" s="4" t="str">
        <f t="shared" si="447"/>
        <v/>
      </c>
      <c r="J5708" s="4" t="str">
        <f t="shared" si="448"/>
        <v/>
      </c>
      <c r="K5708" s="4" t="str">
        <f>IF(ISERROR(MATCH(A5708,SEM_20201201_20210416!A:A,0)),"","Y")</f>
        <v/>
      </c>
      <c r="L5708" s="4" t="str">
        <f>IF(K5708="Y",VLOOKUP($A5708,SEM_20201201_20210416!$A:$G,3,FALSE),"")</f>
        <v/>
      </c>
      <c r="M5708" s="4" t="str">
        <f>IF(K5708="Y",VLOOKUP($A5708,SEM_20201201_20210416!$A:$G,4,FALSE),"")</f>
        <v/>
      </c>
      <c r="N5708" s="1" t="str">
        <f>IFERROR(VLOOKUP(A5708,SEM_20201201_20210416!A:F,6,FALSE),"")</f>
        <v/>
      </c>
      <c r="O5708" s="4" t="str">
        <f t="shared" si="449"/>
        <v/>
      </c>
      <c r="P5708" s="4" t="str">
        <f t="shared" si="450"/>
        <v/>
      </c>
    </row>
    <row r="5709" spans="1:16">
      <c r="A5709" s="3" t="s">
        <v>5188</v>
      </c>
      <c r="B5709">
        <v>1</v>
      </c>
      <c r="C5709">
        <v>0</v>
      </c>
      <c r="D5709" s="1">
        <v>0</v>
      </c>
      <c r="E5709" s="2">
        <v>38</v>
      </c>
      <c r="H5709" s="4" t="str">
        <f t="shared" si="446"/>
        <v/>
      </c>
      <c r="I5709" s="4" t="str">
        <f t="shared" si="447"/>
        <v/>
      </c>
      <c r="J5709" s="4" t="str">
        <f t="shared" si="448"/>
        <v/>
      </c>
      <c r="K5709" s="4" t="str">
        <f>IF(ISERROR(MATCH(A5709,SEM_20201201_20210416!A:A,0)),"","Y")</f>
        <v/>
      </c>
      <c r="L5709" s="4" t="str">
        <f>IF(K5709="Y",VLOOKUP($A5709,SEM_20201201_20210416!$A:$G,3,FALSE),"")</f>
        <v/>
      </c>
      <c r="M5709" s="4" t="str">
        <f>IF(K5709="Y",VLOOKUP($A5709,SEM_20201201_20210416!$A:$G,4,FALSE),"")</f>
        <v/>
      </c>
      <c r="N5709" s="1" t="str">
        <f>IFERROR(VLOOKUP(A5709,SEM_20201201_20210416!A:F,6,FALSE),"")</f>
        <v/>
      </c>
      <c r="O5709" s="4" t="str">
        <f t="shared" si="449"/>
        <v/>
      </c>
      <c r="P5709" s="4" t="str">
        <f t="shared" si="450"/>
        <v/>
      </c>
    </row>
    <row r="5710" spans="1:16">
      <c r="A5710" s="3" t="s">
        <v>5315</v>
      </c>
      <c r="B5710">
        <v>1</v>
      </c>
      <c r="C5710">
        <v>0</v>
      </c>
      <c r="D5710" s="1">
        <v>0</v>
      </c>
      <c r="E5710" s="2">
        <v>38</v>
      </c>
      <c r="H5710" s="4" t="str">
        <f t="shared" si="446"/>
        <v/>
      </c>
      <c r="I5710" s="4" t="str">
        <f t="shared" si="447"/>
        <v/>
      </c>
      <c r="J5710" s="4" t="str">
        <f t="shared" si="448"/>
        <v/>
      </c>
      <c r="K5710" s="4" t="str">
        <f>IF(ISERROR(MATCH(A5710,SEM_20201201_20210416!A:A,0)),"","Y")</f>
        <v/>
      </c>
      <c r="L5710" s="4" t="str">
        <f>IF(K5710="Y",VLOOKUP($A5710,SEM_20201201_20210416!$A:$G,3,FALSE),"")</f>
        <v/>
      </c>
      <c r="M5710" s="4" t="str">
        <f>IF(K5710="Y",VLOOKUP($A5710,SEM_20201201_20210416!$A:$G,4,FALSE),"")</f>
        <v/>
      </c>
      <c r="N5710" s="1" t="str">
        <f>IFERROR(VLOOKUP(A5710,SEM_20201201_20210416!A:F,6,FALSE),"")</f>
        <v/>
      </c>
      <c r="O5710" s="4" t="str">
        <f t="shared" si="449"/>
        <v/>
      </c>
      <c r="P5710" s="4" t="str">
        <f t="shared" si="450"/>
        <v/>
      </c>
    </row>
    <row r="5711" spans="1:16">
      <c r="A5711" s="3" t="s">
        <v>5402</v>
      </c>
      <c r="B5711">
        <v>1</v>
      </c>
      <c r="C5711">
        <v>0</v>
      </c>
      <c r="D5711" s="1">
        <v>0</v>
      </c>
      <c r="E5711" s="2">
        <v>38</v>
      </c>
      <c r="H5711" s="4" t="str">
        <f t="shared" si="446"/>
        <v/>
      </c>
      <c r="I5711" s="4" t="str">
        <f t="shared" si="447"/>
        <v/>
      </c>
      <c r="J5711" s="4" t="str">
        <f t="shared" si="448"/>
        <v/>
      </c>
      <c r="K5711" s="4" t="str">
        <f>IF(ISERROR(MATCH(A5711,SEM_20201201_20210416!A:A,0)),"","Y")</f>
        <v/>
      </c>
      <c r="L5711" s="4" t="str">
        <f>IF(K5711="Y",VLOOKUP($A5711,SEM_20201201_20210416!$A:$G,3,FALSE),"")</f>
        <v/>
      </c>
      <c r="M5711" s="4" t="str">
        <f>IF(K5711="Y",VLOOKUP($A5711,SEM_20201201_20210416!$A:$G,4,FALSE),"")</f>
        <v/>
      </c>
      <c r="N5711" s="1" t="str">
        <f>IFERROR(VLOOKUP(A5711,SEM_20201201_20210416!A:F,6,FALSE),"")</f>
        <v/>
      </c>
      <c r="O5711" s="4" t="str">
        <f t="shared" si="449"/>
        <v/>
      </c>
      <c r="P5711" s="4" t="str">
        <f t="shared" si="450"/>
        <v/>
      </c>
    </row>
    <row r="5712" spans="1:16">
      <c r="A5712" s="3" t="s">
        <v>5835</v>
      </c>
      <c r="B5712">
        <v>1</v>
      </c>
      <c r="C5712">
        <v>0</v>
      </c>
      <c r="D5712" s="1">
        <v>0</v>
      </c>
      <c r="E5712" s="2">
        <v>38</v>
      </c>
      <c r="H5712" s="4" t="str">
        <f t="shared" si="446"/>
        <v/>
      </c>
      <c r="I5712" s="4" t="str">
        <f t="shared" si="447"/>
        <v/>
      </c>
      <c r="J5712" s="4" t="str">
        <f t="shared" si="448"/>
        <v/>
      </c>
      <c r="K5712" s="4" t="str">
        <f>IF(ISERROR(MATCH(A5712,SEM_20201201_20210416!A:A,0)),"","Y")</f>
        <v/>
      </c>
      <c r="L5712" s="4" t="str">
        <f>IF(K5712="Y",VLOOKUP($A5712,SEM_20201201_20210416!$A:$G,3,FALSE),"")</f>
        <v/>
      </c>
      <c r="M5712" s="4" t="str">
        <f>IF(K5712="Y",VLOOKUP($A5712,SEM_20201201_20210416!$A:$G,4,FALSE),"")</f>
        <v/>
      </c>
      <c r="N5712" s="1" t="str">
        <f>IFERROR(VLOOKUP(A5712,SEM_20201201_20210416!A:F,6,FALSE),"")</f>
        <v/>
      </c>
      <c r="O5712" s="4" t="str">
        <f t="shared" si="449"/>
        <v/>
      </c>
      <c r="P5712" s="4" t="str">
        <f t="shared" si="450"/>
        <v/>
      </c>
    </row>
    <row r="5713" spans="1:16">
      <c r="A5713" s="3" t="s">
        <v>5976</v>
      </c>
      <c r="B5713">
        <v>1</v>
      </c>
      <c r="C5713">
        <v>0</v>
      </c>
      <c r="D5713" s="1">
        <v>0</v>
      </c>
      <c r="E5713" s="2">
        <v>38</v>
      </c>
      <c r="H5713" s="4" t="str">
        <f t="shared" si="446"/>
        <v/>
      </c>
      <c r="I5713" s="4" t="str">
        <f t="shared" si="447"/>
        <v/>
      </c>
      <c r="J5713" s="4" t="str">
        <f t="shared" si="448"/>
        <v/>
      </c>
      <c r="K5713" s="4" t="str">
        <f>IF(ISERROR(MATCH(A5713,SEM_20201201_20210416!A:A,0)),"","Y")</f>
        <v/>
      </c>
      <c r="L5713" s="4" t="str">
        <f>IF(K5713="Y",VLOOKUP($A5713,SEM_20201201_20210416!$A:$G,3,FALSE),"")</f>
        <v/>
      </c>
      <c r="M5713" s="4" t="str">
        <f>IF(K5713="Y",VLOOKUP($A5713,SEM_20201201_20210416!$A:$G,4,FALSE),"")</f>
        <v/>
      </c>
      <c r="N5713" s="1" t="str">
        <f>IFERROR(VLOOKUP(A5713,SEM_20201201_20210416!A:F,6,FALSE),"")</f>
        <v/>
      </c>
      <c r="O5713" s="4" t="str">
        <f t="shared" si="449"/>
        <v/>
      </c>
      <c r="P5713" s="4" t="str">
        <f t="shared" si="450"/>
        <v/>
      </c>
    </row>
    <row r="5714" spans="1:16">
      <c r="A5714" s="3" t="s">
        <v>6180</v>
      </c>
      <c r="B5714">
        <v>1</v>
      </c>
      <c r="C5714">
        <v>0</v>
      </c>
      <c r="D5714" s="1">
        <v>0</v>
      </c>
      <c r="E5714" s="2">
        <v>38</v>
      </c>
      <c r="H5714" s="4" t="str">
        <f t="shared" si="446"/>
        <v/>
      </c>
      <c r="I5714" s="4" t="str">
        <f t="shared" si="447"/>
        <v/>
      </c>
      <c r="J5714" s="4" t="str">
        <f t="shared" si="448"/>
        <v/>
      </c>
      <c r="K5714" s="4" t="str">
        <f>IF(ISERROR(MATCH(A5714,SEM_20201201_20210416!A:A,0)),"","Y")</f>
        <v/>
      </c>
      <c r="L5714" s="4" t="str">
        <f>IF(K5714="Y",VLOOKUP($A5714,SEM_20201201_20210416!$A:$G,3,FALSE),"")</f>
        <v/>
      </c>
      <c r="M5714" s="4" t="str">
        <f>IF(K5714="Y",VLOOKUP($A5714,SEM_20201201_20210416!$A:$G,4,FALSE),"")</f>
        <v/>
      </c>
      <c r="N5714" s="1" t="str">
        <f>IFERROR(VLOOKUP(A5714,SEM_20201201_20210416!A:F,6,FALSE),"")</f>
        <v/>
      </c>
      <c r="O5714" s="4" t="str">
        <f t="shared" si="449"/>
        <v/>
      </c>
      <c r="P5714" s="4" t="str">
        <f t="shared" si="450"/>
        <v/>
      </c>
    </row>
    <row r="5715" spans="1:16">
      <c r="A5715" s="3" t="s">
        <v>6361</v>
      </c>
      <c r="B5715">
        <v>1</v>
      </c>
      <c r="C5715">
        <v>0</v>
      </c>
      <c r="D5715" s="1">
        <v>0</v>
      </c>
      <c r="E5715" s="2">
        <v>38</v>
      </c>
      <c r="H5715" s="4" t="str">
        <f t="shared" si="446"/>
        <v/>
      </c>
      <c r="I5715" s="4" t="str">
        <f t="shared" si="447"/>
        <v/>
      </c>
      <c r="J5715" s="4" t="str">
        <f t="shared" si="448"/>
        <v/>
      </c>
      <c r="K5715" s="4" t="str">
        <f>IF(ISERROR(MATCH(A5715,SEM_20201201_20210416!A:A,0)),"","Y")</f>
        <v/>
      </c>
      <c r="L5715" s="4" t="str">
        <f>IF(K5715="Y",VLOOKUP($A5715,SEM_20201201_20210416!$A:$G,3,FALSE),"")</f>
        <v/>
      </c>
      <c r="M5715" s="4" t="str">
        <f>IF(K5715="Y",VLOOKUP($A5715,SEM_20201201_20210416!$A:$G,4,FALSE),"")</f>
        <v/>
      </c>
      <c r="N5715" s="1" t="str">
        <f>IFERROR(VLOOKUP(A5715,SEM_20201201_20210416!A:F,6,FALSE),"")</f>
        <v/>
      </c>
      <c r="O5715" s="4" t="str">
        <f t="shared" si="449"/>
        <v/>
      </c>
      <c r="P5715" s="4" t="str">
        <f t="shared" si="450"/>
        <v/>
      </c>
    </row>
    <row r="5716" spans="1:16">
      <c r="A5716" s="3" t="s">
        <v>6428</v>
      </c>
      <c r="B5716">
        <v>1</v>
      </c>
      <c r="C5716">
        <v>0</v>
      </c>
      <c r="D5716" s="1">
        <v>0</v>
      </c>
      <c r="E5716" s="2">
        <v>38</v>
      </c>
      <c r="H5716" s="4" t="str">
        <f t="shared" si="446"/>
        <v/>
      </c>
      <c r="I5716" s="4" t="str">
        <f t="shared" si="447"/>
        <v/>
      </c>
      <c r="J5716" s="4" t="str">
        <f t="shared" si="448"/>
        <v/>
      </c>
      <c r="K5716" s="4" t="str">
        <f>IF(ISERROR(MATCH(A5716,SEM_20201201_20210416!A:A,0)),"","Y")</f>
        <v/>
      </c>
      <c r="L5716" s="4" t="str">
        <f>IF(K5716="Y",VLOOKUP($A5716,SEM_20201201_20210416!$A:$G,3,FALSE),"")</f>
        <v/>
      </c>
      <c r="M5716" s="4" t="str">
        <f>IF(K5716="Y",VLOOKUP($A5716,SEM_20201201_20210416!$A:$G,4,FALSE),"")</f>
        <v/>
      </c>
      <c r="N5716" s="1" t="str">
        <f>IFERROR(VLOOKUP(A5716,SEM_20201201_20210416!A:F,6,FALSE),"")</f>
        <v/>
      </c>
      <c r="O5716" s="4" t="str">
        <f t="shared" si="449"/>
        <v/>
      </c>
      <c r="P5716" s="4" t="str">
        <f t="shared" si="450"/>
        <v/>
      </c>
    </row>
    <row r="5717" spans="1:16">
      <c r="A5717" s="3" t="s">
        <v>5204</v>
      </c>
      <c r="B5717">
        <v>1</v>
      </c>
      <c r="C5717">
        <v>0</v>
      </c>
      <c r="D5717" s="1">
        <v>0</v>
      </c>
      <c r="E5717" s="2">
        <v>39</v>
      </c>
      <c r="H5717" s="4" t="str">
        <f t="shared" si="446"/>
        <v/>
      </c>
      <c r="I5717" s="4" t="str">
        <f t="shared" si="447"/>
        <v/>
      </c>
      <c r="J5717" s="4" t="str">
        <f t="shared" si="448"/>
        <v/>
      </c>
      <c r="K5717" s="4" t="str">
        <f>IF(ISERROR(MATCH(A5717,SEM_20201201_20210416!A:A,0)),"","Y")</f>
        <v/>
      </c>
      <c r="L5717" s="4" t="str">
        <f>IF(K5717="Y",VLOOKUP($A5717,SEM_20201201_20210416!$A:$G,3,FALSE),"")</f>
        <v/>
      </c>
      <c r="M5717" s="4" t="str">
        <f>IF(K5717="Y",VLOOKUP($A5717,SEM_20201201_20210416!$A:$G,4,FALSE),"")</f>
        <v/>
      </c>
      <c r="N5717" s="1" t="str">
        <f>IFERROR(VLOOKUP(A5717,SEM_20201201_20210416!A:F,6,FALSE),"")</f>
        <v/>
      </c>
      <c r="O5717" s="4" t="str">
        <f t="shared" si="449"/>
        <v/>
      </c>
      <c r="P5717" s="4" t="str">
        <f t="shared" si="450"/>
        <v/>
      </c>
    </row>
    <row r="5718" spans="1:16">
      <c r="A5718" s="3" t="s">
        <v>5320</v>
      </c>
      <c r="B5718">
        <v>1</v>
      </c>
      <c r="C5718">
        <v>0</v>
      </c>
      <c r="D5718" s="1">
        <v>0</v>
      </c>
      <c r="E5718" s="2">
        <v>39</v>
      </c>
      <c r="H5718" s="4" t="str">
        <f t="shared" si="446"/>
        <v/>
      </c>
      <c r="I5718" s="4" t="str">
        <f t="shared" si="447"/>
        <v/>
      </c>
      <c r="J5718" s="4" t="str">
        <f t="shared" si="448"/>
        <v/>
      </c>
      <c r="K5718" s="4" t="str">
        <f>IF(ISERROR(MATCH(A5718,SEM_20201201_20210416!A:A,0)),"","Y")</f>
        <v/>
      </c>
      <c r="L5718" s="4" t="str">
        <f>IF(K5718="Y",VLOOKUP($A5718,SEM_20201201_20210416!$A:$G,3,FALSE),"")</f>
        <v/>
      </c>
      <c r="M5718" s="4" t="str">
        <f>IF(K5718="Y",VLOOKUP($A5718,SEM_20201201_20210416!$A:$G,4,FALSE),"")</f>
        <v/>
      </c>
      <c r="N5718" s="1" t="str">
        <f>IFERROR(VLOOKUP(A5718,SEM_20201201_20210416!A:F,6,FALSE),"")</f>
        <v/>
      </c>
      <c r="O5718" s="4" t="str">
        <f t="shared" si="449"/>
        <v/>
      </c>
      <c r="P5718" s="4" t="str">
        <f t="shared" si="450"/>
        <v/>
      </c>
    </row>
    <row r="5719" spans="1:16">
      <c r="A5719" s="3" t="s">
        <v>5523</v>
      </c>
      <c r="B5719">
        <v>1</v>
      </c>
      <c r="C5719">
        <v>0</v>
      </c>
      <c r="D5719" s="1">
        <v>0</v>
      </c>
      <c r="E5719" s="2">
        <v>39</v>
      </c>
      <c r="H5719" s="4" t="str">
        <f t="shared" si="446"/>
        <v/>
      </c>
      <c r="I5719" s="4" t="str">
        <f t="shared" si="447"/>
        <v/>
      </c>
      <c r="J5719" s="4" t="str">
        <f t="shared" si="448"/>
        <v/>
      </c>
      <c r="K5719" s="4" t="str">
        <f>IF(ISERROR(MATCH(A5719,SEM_20201201_20210416!A:A,0)),"","Y")</f>
        <v/>
      </c>
      <c r="L5719" s="4" t="str">
        <f>IF(K5719="Y",VLOOKUP($A5719,SEM_20201201_20210416!$A:$G,3,FALSE),"")</f>
        <v/>
      </c>
      <c r="M5719" s="4" t="str">
        <f>IF(K5719="Y",VLOOKUP($A5719,SEM_20201201_20210416!$A:$G,4,FALSE),"")</f>
        <v/>
      </c>
      <c r="N5719" s="1" t="str">
        <f>IFERROR(VLOOKUP(A5719,SEM_20201201_20210416!A:F,6,FALSE),"")</f>
        <v/>
      </c>
      <c r="O5719" s="4" t="str">
        <f t="shared" si="449"/>
        <v/>
      </c>
      <c r="P5719" s="4" t="str">
        <f t="shared" si="450"/>
        <v/>
      </c>
    </row>
    <row r="5720" spans="1:16">
      <c r="A5720" s="3" t="s">
        <v>5638</v>
      </c>
      <c r="B5720">
        <v>1</v>
      </c>
      <c r="C5720">
        <v>0</v>
      </c>
      <c r="D5720" s="1">
        <v>0</v>
      </c>
      <c r="E5720" s="2">
        <v>39</v>
      </c>
      <c r="H5720" s="4" t="str">
        <f t="shared" si="446"/>
        <v/>
      </c>
      <c r="I5720" s="4" t="str">
        <f t="shared" si="447"/>
        <v/>
      </c>
      <c r="J5720" s="4" t="str">
        <f t="shared" si="448"/>
        <v/>
      </c>
      <c r="K5720" s="4" t="str">
        <f>IF(ISERROR(MATCH(A5720,SEM_20201201_20210416!A:A,0)),"","Y")</f>
        <v/>
      </c>
      <c r="L5720" s="4" t="str">
        <f>IF(K5720="Y",VLOOKUP($A5720,SEM_20201201_20210416!$A:$G,3,FALSE),"")</f>
        <v/>
      </c>
      <c r="M5720" s="4" t="str">
        <f>IF(K5720="Y",VLOOKUP($A5720,SEM_20201201_20210416!$A:$G,4,FALSE),"")</f>
        <v/>
      </c>
      <c r="N5720" s="1" t="str">
        <f>IFERROR(VLOOKUP(A5720,SEM_20201201_20210416!A:F,6,FALSE),"")</f>
        <v/>
      </c>
      <c r="O5720" s="4" t="str">
        <f t="shared" si="449"/>
        <v/>
      </c>
      <c r="P5720" s="4" t="str">
        <f t="shared" si="450"/>
        <v/>
      </c>
    </row>
    <row r="5721" spans="1:16">
      <c r="A5721" s="3" t="s">
        <v>5672</v>
      </c>
      <c r="B5721">
        <v>1</v>
      </c>
      <c r="C5721">
        <v>0</v>
      </c>
      <c r="D5721" s="1">
        <v>0</v>
      </c>
      <c r="E5721" s="2">
        <v>39</v>
      </c>
      <c r="H5721" s="4" t="str">
        <f t="shared" si="446"/>
        <v/>
      </c>
      <c r="I5721" s="4" t="str">
        <f t="shared" si="447"/>
        <v/>
      </c>
      <c r="J5721" s="4" t="str">
        <f t="shared" si="448"/>
        <v/>
      </c>
      <c r="K5721" s="4" t="str">
        <f>IF(ISERROR(MATCH(A5721,SEM_20201201_20210416!A:A,0)),"","Y")</f>
        <v/>
      </c>
      <c r="L5721" s="4" t="str">
        <f>IF(K5721="Y",VLOOKUP($A5721,SEM_20201201_20210416!$A:$G,3,FALSE),"")</f>
        <v/>
      </c>
      <c r="M5721" s="4" t="str">
        <f>IF(K5721="Y",VLOOKUP($A5721,SEM_20201201_20210416!$A:$G,4,FALSE),"")</f>
        <v/>
      </c>
      <c r="N5721" s="1" t="str">
        <f>IFERROR(VLOOKUP(A5721,SEM_20201201_20210416!A:F,6,FALSE),"")</f>
        <v/>
      </c>
      <c r="O5721" s="4" t="str">
        <f t="shared" si="449"/>
        <v/>
      </c>
      <c r="P5721" s="4" t="str">
        <f t="shared" si="450"/>
        <v/>
      </c>
    </row>
    <row r="5722" spans="1:16">
      <c r="A5722" s="3" t="s">
        <v>6282</v>
      </c>
      <c r="B5722">
        <v>1</v>
      </c>
      <c r="C5722">
        <v>0</v>
      </c>
      <c r="D5722" s="1">
        <v>0</v>
      </c>
      <c r="E5722" s="2">
        <v>39</v>
      </c>
      <c r="H5722" s="4" t="str">
        <f t="shared" si="446"/>
        <v/>
      </c>
      <c r="I5722" s="4" t="str">
        <f t="shared" si="447"/>
        <v/>
      </c>
      <c r="J5722" s="4" t="str">
        <f t="shared" si="448"/>
        <v/>
      </c>
      <c r="K5722" s="4" t="str">
        <f>IF(ISERROR(MATCH(A5722,SEM_20201201_20210416!A:A,0)),"","Y")</f>
        <v/>
      </c>
      <c r="L5722" s="4" t="str">
        <f>IF(K5722="Y",VLOOKUP($A5722,SEM_20201201_20210416!$A:$G,3,FALSE),"")</f>
        <v/>
      </c>
      <c r="M5722" s="4" t="str">
        <f>IF(K5722="Y",VLOOKUP($A5722,SEM_20201201_20210416!$A:$G,4,FALSE),"")</f>
        <v/>
      </c>
      <c r="N5722" s="1" t="str">
        <f>IFERROR(VLOOKUP(A5722,SEM_20201201_20210416!A:F,6,FALSE),"")</f>
        <v/>
      </c>
      <c r="O5722" s="4" t="str">
        <f t="shared" si="449"/>
        <v/>
      </c>
      <c r="P5722" s="4" t="str">
        <f t="shared" si="450"/>
        <v/>
      </c>
    </row>
    <row r="5723" spans="1:16">
      <c r="A5723" s="3" t="s">
        <v>6319</v>
      </c>
      <c r="B5723">
        <v>1</v>
      </c>
      <c r="C5723">
        <v>0</v>
      </c>
      <c r="D5723" s="1">
        <v>0</v>
      </c>
      <c r="E5723" s="2">
        <v>39</v>
      </c>
      <c r="H5723" s="4" t="str">
        <f t="shared" si="446"/>
        <v/>
      </c>
      <c r="I5723" s="4" t="str">
        <f t="shared" si="447"/>
        <v/>
      </c>
      <c r="J5723" s="4" t="str">
        <f t="shared" si="448"/>
        <v/>
      </c>
      <c r="K5723" s="4" t="str">
        <f>IF(ISERROR(MATCH(A5723,SEM_20201201_20210416!A:A,0)),"","Y")</f>
        <v/>
      </c>
      <c r="L5723" s="4" t="str">
        <f>IF(K5723="Y",VLOOKUP($A5723,SEM_20201201_20210416!$A:$G,3,FALSE),"")</f>
        <v/>
      </c>
      <c r="M5723" s="4" t="str">
        <f>IF(K5723="Y",VLOOKUP($A5723,SEM_20201201_20210416!$A:$G,4,FALSE),"")</f>
        <v/>
      </c>
      <c r="N5723" s="1" t="str">
        <f>IFERROR(VLOOKUP(A5723,SEM_20201201_20210416!A:F,6,FALSE),"")</f>
        <v/>
      </c>
      <c r="O5723" s="4" t="str">
        <f t="shared" si="449"/>
        <v/>
      </c>
      <c r="P5723" s="4" t="str">
        <f t="shared" si="450"/>
        <v/>
      </c>
    </row>
    <row r="5724" spans="1:16">
      <c r="A5724" s="3" t="s">
        <v>6353</v>
      </c>
      <c r="B5724">
        <v>1</v>
      </c>
      <c r="C5724">
        <v>0</v>
      </c>
      <c r="D5724" s="1">
        <v>0</v>
      </c>
      <c r="E5724" s="2">
        <v>39</v>
      </c>
      <c r="H5724" s="4" t="str">
        <f t="shared" si="446"/>
        <v/>
      </c>
      <c r="I5724" s="4" t="str">
        <f t="shared" si="447"/>
        <v/>
      </c>
      <c r="J5724" s="4" t="str">
        <f t="shared" si="448"/>
        <v/>
      </c>
      <c r="K5724" s="4" t="str">
        <f>IF(ISERROR(MATCH(A5724,SEM_20201201_20210416!A:A,0)),"","Y")</f>
        <v/>
      </c>
      <c r="L5724" s="4" t="str">
        <f>IF(K5724="Y",VLOOKUP($A5724,SEM_20201201_20210416!$A:$G,3,FALSE),"")</f>
        <v/>
      </c>
      <c r="M5724" s="4" t="str">
        <f>IF(K5724="Y",VLOOKUP($A5724,SEM_20201201_20210416!$A:$G,4,FALSE),"")</f>
        <v/>
      </c>
      <c r="N5724" s="1" t="str">
        <f>IFERROR(VLOOKUP(A5724,SEM_20201201_20210416!A:F,6,FALSE),"")</f>
        <v/>
      </c>
      <c r="O5724" s="4" t="str">
        <f t="shared" si="449"/>
        <v/>
      </c>
      <c r="P5724" s="4" t="str">
        <f t="shared" si="450"/>
        <v/>
      </c>
    </row>
    <row r="5725" spans="1:16">
      <c r="A5725" s="3" t="s">
        <v>6405</v>
      </c>
      <c r="B5725">
        <v>1</v>
      </c>
      <c r="C5725">
        <v>0</v>
      </c>
      <c r="D5725" s="1">
        <v>0</v>
      </c>
      <c r="E5725" s="2">
        <v>39</v>
      </c>
      <c r="H5725" s="4" t="str">
        <f t="shared" si="446"/>
        <v/>
      </c>
      <c r="I5725" s="4" t="str">
        <f t="shared" si="447"/>
        <v/>
      </c>
      <c r="J5725" s="4" t="str">
        <f t="shared" si="448"/>
        <v/>
      </c>
      <c r="K5725" s="4" t="str">
        <f>IF(ISERROR(MATCH(A5725,SEM_20201201_20210416!A:A,0)),"","Y")</f>
        <v/>
      </c>
      <c r="L5725" s="4" t="str">
        <f>IF(K5725="Y",VLOOKUP($A5725,SEM_20201201_20210416!$A:$G,3,FALSE),"")</f>
        <v/>
      </c>
      <c r="M5725" s="4" t="str">
        <f>IF(K5725="Y",VLOOKUP($A5725,SEM_20201201_20210416!$A:$G,4,FALSE),"")</f>
        <v/>
      </c>
      <c r="N5725" s="1" t="str">
        <f>IFERROR(VLOOKUP(A5725,SEM_20201201_20210416!A:F,6,FALSE),"")</f>
        <v/>
      </c>
      <c r="O5725" s="4" t="str">
        <f t="shared" si="449"/>
        <v/>
      </c>
      <c r="P5725" s="4" t="str">
        <f t="shared" si="450"/>
        <v/>
      </c>
    </row>
    <row r="5726" spans="1:16">
      <c r="A5726" s="3" t="s">
        <v>6517</v>
      </c>
      <c r="B5726">
        <v>1</v>
      </c>
      <c r="C5726">
        <v>0</v>
      </c>
      <c r="D5726" s="1">
        <v>0</v>
      </c>
      <c r="E5726" s="2">
        <v>39</v>
      </c>
      <c r="H5726" s="4" t="str">
        <f t="shared" si="446"/>
        <v/>
      </c>
      <c r="I5726" s="4" t="str">
        <f t="shared" si="447"/>
        <v/>
      </c>
      <c r="J5726" s="4" t="str">
        <f t="shared" si="448"/>
        <v/>
      </c>
      <c r="K5726" s="4" t="str">
        <f>IF(ISERROR(MATCH(A5726,SEM_20201201_20210416!A:A,0)),"","Y")</f>
        <v/>
      </c>
      <c r="L5726" s="4" t="str">
        <f>IF(K5726="Y",VLOOKUP($A5726,SEM_20201201_20210416!$A:$G,3,FALSE),"")</f>
        <v/>
      </c>
      <c r="M5726" s="4" t="str">
        <f>IF(K5726="Y",VLOOKUP($A5726,SEM_20201201_20210416!$A:$G,4,FALSE),"")</f>
        <v/>
      </c>
      <c r="N5726" s="1" t="str">
        <f>IFERROR(VLOOKUP(A5726,SEM_20201201_20210416!A:F,6,FALSE),"")</f>
        <v/>
      </c>
      <c r="O5726" s="4" t="str">
        <f t="shared" si="449"/>
        <v/>
      </c>
      <c r="P5726" s="4" t="str">
        <f t="shared" si="450"/>
        <v/>
      </c>
    </row>
    <row r="5727" spans="1:16">
      <c r="A5727" s="3" t="s">
        <v>6567</v>
      </c>
      <c r="B5727">
        <v>1</v>
      </c>
      <c r="C5727">
        <v>0</v>
      </c>
      <c r="D5727" s="1">
        <v>0</v>
      </c>
      <c r="E5727" s="2">
        <v>39</v>
      </c>
      <c r="H5727" s="4" t="str">
        <f t="shared" si="446"/>
        <v/>
      </c>
      <c r="I5727" s="4" t="str">
        <f t="shared" si="447"/>
        <v/>
      </c>
      <c r="J5727" s="4" t="str">
        <f t="shared" si="448"/>
        <v/>
      </c>
      <c r="K5727" s="4" t="str">
        <f>IF(ISERROR(MATCH(A5727,SEM_20201201_20210416!A:A,0)),"","Y")</f>
        <v/>
      </c>
      <c r="L5727" s="4" t="str">
        <f>IF(K5727="Y",VLOOKUP($A5727,SEM_20201201_20210416!$A:$G,3,FALSE),"")</f>
        <v/>
      </c>
      <c r="M5727" s="4" t="str">
        <f>IF(K5727="Y",VLOOKUP($A5727,SEM_20201201_20210416!$A:$G,4,FALSE),"")</f>
        <v/>
      </c>
      <c r="N5727" s="1" t="str">
        <f>IFERROR(VLOOKUP(A5727,SEM_20201201_20210416!A:F,6,FALSE),"")</f>
        <v/>
      </c>
      <c r="O5727" s="4" t="str">
        <f t="shared" si="449"/>
        <v/>
      </c>
      <c r="P5727" s="4" t="str">
        <f t="shared" si="450"/>
        <v/>
      </c>
    </row>
    <row r="5728" spans="1:16">
      <c r="A5728" s="3" t="s">
        <v>4635</v>
      </c>
      <c r="B5728">
        <v>1</v>
      </c>
      <c r="C5728">
        <v>0</v>
      </c>
      <c r="D5728" s="1">
        <v>0</v>
      </c>
      <c r="E5728" s="2">
        <v>40</v>
      </c>
      <c r="H5728" s="4" t="str">
        <f t="shared" si="446"/>
        <v/>
      </c>
      <c r="I5728" s="4" t="str">
        <f t="shared" si="447"/>
        <v/>
      </c>
      <c r="J5728" s="4" t="str">
        <f t="shared" si="448"/>
        <v/>
      </c>
      <c r="K5728" s="4" t="str">
        <f>IF(ISERROR(MATCH(A5728,SEM_20201201_20210416!A:A,0)),"","Y")</f>
        <v/>
      </c>
      <c r="L5728" s="4" t="str">
        <f>IF(K5728="Y",VLOOKUP($A5728,SEM_20201201_20210416!$A:$G,3,FALSE),"")</f>
        <v/>
      </c>
      <c r="M5728" s="4" t="str">
        <f>IF(K5728="Y",VLOOKUP($A5728,SEM_20201201_20210416!$A:$G,4,FALSE),"")</f>
        <v/>
      </c>
      <c r="N5728" s="1" t="str">
        <f>IFERROR(VLOOKUP(A5728,SEM_20201201_20210416!A:F,6,FALSE),"")</f>
        <v/>
      </c>
      <c r="O5728" s="4" t="str">
        <f t="shared" si="449"/>
        <v/>
      </c>
      <c r="P5728" s="4" t="str">
        <f t="shared" si="450"/>
        <v/>
      </c>
    </row>
    <row r="5729" spans="1:16">
      <c r="A5729" s="3" t="s">
        <v>4687</v>
      </c>
      <c r="B5729">
        <v>1</v>
      </c>
      <c r="C5729">
        <v>0</v>
      </c>
      <c r="D5729" s="1">
        <v>0</v>
      </c>
      <c r="E5729" s="2">
        <v>40</v>
      </c>
      <c r="H5729" s="4" t="str">
        <f t="shared" si="446"/>
        <v/>
      </c>
      <c r="I5729" s="4" t="str">
        <f t="shared" si="447"/>
        <v/>
      </c>
      <c r="J5729" s="4" t="str">
        <f t="shared" si="448"/>
        <v/>
      </c>
      <c r="K5729" s="4" t="str">
        <f>IF(ISERROR(MATCH(A5729,SEM_20201201_20210416!A:A,0)),"","Y")</f>
        <v/>
      </c>
      <c r="L5729" s="4" t="str">
        <f>IF(K5729="Y",VLOOKUP($A5729,SEM_20201201_20210416!$A:$G,3,FALSE),"")</f>
        <v/>
      </c>
      <c r="M5729" s="4" t="str">
        <f>IF(K5729="Y",VLOOKUP($A5729,SEM_20201201_20210416!$A:$G,4,FALSE),"")</f>
        <v/>
      </c>
      <c r="N5729" s="1" t="str">
        <f>IFERROR(VLOOKUP(A5729,SEM_20201201_20210416!A:F,6,FALSE),"")</f>
        <v/>
      </c>
      <c r="O5729" s="4" t="str">
        <f t="shared" si="449"/>
        <v/>
      </c>
      <c r="P5729" s="4" t="str">
        <f t="shared" si="450"/>
        <v/>
      </c>
    </row>
    <row r="5730" spans="1:16">
      <c r="A5730" s="3" t="s">
        <v>4969</v>
      </c>
      <c r="B5730">
        <v>1</v>
      </c>
      <c r="C5730">
        <v>0</v>
      </c>
      <c r="D5730" s="1">
        <v>0</v>
      </c>
      <c r="E5730" s="2">
        <v>40</v>
      </c>
      <c r="H5730" s="4" t="str">
        <f t="shared" si="446"/>
        <v/>
      </c>
      <c r="I5730" s="4" t="str">
        <f t="shared" si="447"/>
        <v/>
      </c>
      <c r="J5730" s="4" t="str">
        <f t="shared" si="448"/>
        <v/>
      </c>
      <c r="K5730" s="4" t="str">
        <f>IF(ISERROR(MATCH(A5730,SEM_20201201_20210416!A:A,0)),"","Y")</f>
        <v/>
      </c>
      <c r="L5730" s="4" t="str">
        <f>IF(K5730="Y",VLOOKUP($A5730,SEM_20201201_20210416!$A:$G,3,FALSE),"")</f>
        <v/>
      </c>
      <c r="M5730" s="4" t="str">
        <f>IF(K5730="Y",VLOOKUP($A5730,SEM_20201201_20210416!$A:$G,4,FALSE),"")</f>
        <v/>
      </c>
      <c r="N5730" s="1" t="str">
        <f>IFERROR(VLOOKUP(A5730,SEM_20201201_20210416!A:F,6,FALSE),"")</f>
        <v/>
      </c>
      <c r="O5730" s="4" t="str">
        <f t="shared" si="449"/>
        <v/>
      </c>
      <c r="P5730" s="4" t="str">
        <f t="shared" si="450"/>
        <v/>
      </c>
    </row>
    <row r="5731" spans="1:16">
      <c r="A5731" s="3" t="s">
        <v>5308</v>
      </c>
      <c r="B5731">
        <v>1</v>
      </c>
      <c r="C5731">
        <v>0</v>
      </c>
      <c r="D5731" s="1">
        <v>0</v>
      </c>
      <c r="E5731" s="2">
        <v>40</v>
      </c>
      <c r="H5731" s="4" t="str">
        <f t="shared" si="446"/>
        <v/>
      </c>
      <c r="I5731" s="4" t="str">
        <f t="shared" si="447"/>
        <v/>
      </c>
      <c r="J5731" s="4" t="str">
        <f t="shared" si="448"/>
        <v/>
      </c>
      <c r="K5731" s="4" t="str">
        <f>IF(ISERROR(MATCH(A5731,SEM_20201201_20210416!A:A,0)),"","Y")</f>
        <v/>
      </c>
      <c r="L5731" s="4" t="str">
        <f>IF(K5731="Y",VLOOKUP($A5731,SEM_20201201_20210416!$A:$G,3,FALSE),"")</f>
        <v/>
      </c>
      <c r="M5731" s="4" t="str">
        <f>IF(K5731="Y",VLOOKUP($A5731,SEM_20201201_20210416!$A:$G,4,FALSE),"")</f>
        <v/>
      </c>
      <c r="N5731" s="1" t="str">
        <f>IFERROR(VLOOKUP(A5731,SEM_20201201_20210416!A:F,6,FALSE),"")</f>
        <v/>
      </c>
      <c r="O5731" s="4" t="str">
        <f t="shared" si="449"/>
        <v/>
      </c>
      <c r="P5731" s="4" t="str">
        <f t="shared" si="450"/>
        <v/>
      </c>
    </row>
    <row r="5732" spans="1:16">
      <c r="A5732" s="3" t="s">
        <v>5311</v>
      </c>
      <c r="B5732">
        <v>1</v>
      </c>
      <c r="C5732">
        <v>0</v>
      </c>
      <c r="D5732" s="1">
        <v>0</v>
      </c>
      <c r="E5732" s="2">
        <v>40</v>
      </c>
      <c r="H5732" s="4" t="str">
        <f t="shared" si="446"/>
        <v/>
      </c>
      <c r="I5732" s="4" t="str">
        <f t="shared" si="447"/>
        <v/>
      </c>
      <c r="J5732" s="4" t="str">
        <f t="shared" si="448"/>
        <v/>
      </c>
      <c r="K5732" s="4" t="str">
        <f>IF(ISERROR(MATCH(A5732,SEM_20201201_20210416!A:A,0)),"","Y")</f>
        <v/>
      </c>
      <c r="L5732" s="4" t="str">
        <f>IF(K5732="Y",VLOOKUP($A5732,SEM_20201201_20210416!$A:$G,3,FALSE),"")</f>
        <v/>
      </c>
      <c r="M5732" s="4" t="str">
        <f>IF(K5732="Y",VLOOKUP($A5732,SEM_20201201_20210416!$A:$G,4,FALSE),"")</f>
        <v/>
      </c>
      <c r="N5732" s="1" t="str">
        <f>IFERROR(VLOOKUP(A5732,SEM_20201201_20210416!A:F,6,FALSE),"")</f>
        <v/>
      </c>
      <c r="O5732" s="4" t="str">
        <f t="shared" si="449"/>
        <v/>
      </c>
      <c r="P5732" s="4" t="str">
        <f t="shared" si="450"/>
        <v/>
      </c>
    </row>
    <row r="5733" spans="1:16">
      <c r="A5733" s="3" t="s">
        <v>5355</v>
      </c>
      <c r="B5733">
        <v>1</v>
      </c>
      <c r="C5733">
        <v>0</v>
      </c>
      <c r="D5733" s="1">
        <v>0</v>
      </c>
      <c r="E5733" s="2">
        <v>40</v>
      </c>
      <c r="H5733" s="4" t="str">
        <f t="shared" si="446"/>
        <v/>
      </c>
      <c r="I5733" s="4" t="str">
        <f t="shared" si="447"/>
        <v/>
      </c>
      <c r="J5733" s="4" t="str">
        <f t="shared" si="448"/>
        <v/>
      </c>
      <c r="K5733" s="4" t="str">
        <f>IF(ISERROR(MATCH(A5733,SEM_20201201_20210416!A:A,0)),"","Y")</f>
        <v/>
      </c>
      <c r="L5733" s="4" t="str">
        <f>IF(K5733="Y",VLOOKUP($A5733,SEM_20201201_20210416!$A:$G,3,FALSE),"")</f>
        <v/>
      </c>
      <c r="M5733" s="4" t="str">
        <f>IF(K5733="Y",VLOOKUP($A5733,SEM_20201201_20210416!$A:$G,4,FALSE),"")</f>
        <v/>
      </c>
      <c r="N5733" s="1" t="str">
        <f>IFERROR(VLOOKUP(A5733,SEM_20201201_20210416!A:F,6,FALSE),"")</f>
        <v/>
      </c>
      <c r="O5733" s="4" t="str">
        <f t="shared" si="449"/>
        <v/>
      </c>
      <c r="P5733" s="4" t="str">
        <f t="shared" si="450"/>
        <v/>
      </c>
    </row>
    <row r="5734" spans="1:16">
      <c r="A5734" s="3" t="s">
        <v>5674</v>
      </c>
      <c r="B5734">
        <v>1</v>
      </c>
      <c r="C5734">
        <v>0</v>
      </c>
      <c r="D5734" s="1">
        <v>0</v>
      </c>
      <c r="E5734" s="2">
        <v>40</v>
      </c>
      <c r="H5734" s="4" t="str">
        <f t="shared" si="446"/>
        <v/>
      </c>
      <c r="I5734" s="4" t="str">
        <f t="shared" si="447"/>
        <v/>
      </c>
      <c r="J5734" s="4" t="str">
        <f t="shared" si="448"/>
        <v/>
      </c>
      <c r="K5734" s="4" t="str">
        <f>IF(ISERROR(MATCH(A5734,SEM_20201201_20210416!A:A,0)),"","Y")</f>
        <v/>
      </c>
      <c r="L5734" s="4" t="str">
        <f>IF(K5734="Y",VLOOKUP($A5734,SEM_20201201_20210416!$A:$G,3,FALSE),"")</f>
        <v/>
      </c>
      <c r="M5734" s="4" t="str">
        <f>IF(K5734="Y",VLOOKUP($A5734,SEM_20201201_20210416!$A:$G,4,FALSE),"")</f>
        <v/>
      </c>
      <c r="N5734" s="1" t="str">
        <f>IFERROR(VLOOKUP(A5734,SEM_20201201_20210416!A:F,6,FALSE),"")</f>
        <v/>
      </c>
      <c r="O5734" s="4" t="str">
        <f t="shared" si="449"/>
        <v/>
      </c>
      <c r="P5734" s="4" t="str">
        <f t="shared" si="450"/>
        <v/>
      </c>
    </row>
    <row r="5735" spans="1:16">
      <c r="A5735" s="3" t="s">
        <v>6150</v>
      </c>
      <c r="B5735">
        <v>1</v>
      </c>
      <c r="C5735">
        <v>0</v>
      </c>
      <c r="D5735" s="1">
        <v>0</v>
      </c>
      <c r="E5735" s="2">
        <v>40</v>
      </c>
      <c r="H5735" s="4" t="str">
        <f t="shared" si="446"/>
        <v/>
      </c>
      <c r="I5735" s="4" t="str">
        <f t="shared" si="447"/>
        <v/>
      </c>
      <c r="J5735" s="4" t="str">
        <f t="shared" si="448"/>
        <v/>
      </c>
      <c r="K5735" s="4" t="str">
        <f>IF(ISERROR(MATCH(A5735,SEM_20201201_20210416!A:A,0)),"","Y")</f>
        <v/>
      </c>
      <c r="L5735" s="4" t="str">
        <f>IF(K5735="Y",VLOOKUP($A5735,SEM_20201201_20210416!$A:$G,3,FALSE),"")</f>
        <v/>
      </c>
      <c r="M5735" s="4" t="str">
        <f>IF(K5735="Y",VLOOKUP($A5735,SEM_20201201_20210416!$A:$G,4,FALSE),"")</f>
        <v/>
      </c>
      <c r="N5735" s="1" t="str">
        <f>IFERROR(VLOOKUP(A5735,SEM_20201201_20210416!A:F,6,FALSE),"")</f>
        <v/>
      </c>
      <c r="O5735" s="4" t="str">
        <f t="shared" si="449"/>
        <v/>
      </c>
      <c r="P5735" s="4" t="str">
        <f t="shared" si="450"/>
        <v/>
      </c>
    </row>
    <row r="5736" spans="1:16">
      <c r="A5736" s="3" t="s">
        <v>6388</v>
      </c>
      <c r="B5736">
        <v>1</v>
      </c>
      <c r="C5736">
        <v>0</v>
      </c>
      <c r="D5736" s="1">
        <v>0</v>
      </c>
      <c r="E5736" s="2">
        <v>40</v>
      </c>
      <c r="H5736" s="4" t="str">
        <f t="shared" si="446"/>
        <v/>
      </c>
      <c r="I5736" s="4" t="str">
        <f t="shared" si="447"/>
        <v/>
      </c>
      <c r="J5736" s="4" t="str">
        <f t="shared" si="448"/>
        <v/>
      </c>
      <c r="K5736" s="4" t="str">
        <f>IF(ISERROR(MATCH(A5736,SEM_20201201_20210416!A:A,0)),"","Y")</f>
        <v/>
      </c>
      <c r="L5736" s="4" t="str">
        <f>IF(K5736="Y",VLOOKUP($A5736,SEM_20201201_20210416!$A:$G,3,FALSE),"")</f>
        <v/>
      </c>
      <c r="M5736" s="4" t="str">
        <f>IF(K5736="Y",VLOOKUP($A5736,SEM_20201201_20210416!$A:$G,4,FALSE),"")</f>
        <v/>
      </c>
      <c r="N5736" s="1" t="str">
        <f>IFERROR(VLOOKUP(A5736,SEM_20201201_20210416!A:F,6,FALSE),"")</f>
        <v/>
      </c>
      <c r="O5736" s="4" t="str">
        <f t="shared" si="449"/>
        <v/>
      </c>
      <c r="P5736" s="4" t="str">
        <f t="shared" si="450"/>
        <v/>
      </c>
    </row>
    <row r="5737" spans="1:16">
      <c r="A5737" s="3" t="s">
        <v>6179</v>
      </c>
      <c r="B5737">
        <v>1</v>
      </c>
      <c r="C5737">
        <v>1</v>
      </c>
      <c r="D5737" s="1">
        <v>1</v>
      </c>
      <c r="E5737" s="2">
        <v>41</v>
      </c>
      <c r="H5737" s="4" t="str">
        <f t="shared" si="446"/>
        <v/>
      </c>
      <c r="I5737" s="4" t="str">
        <f t="shared" si="447"/>
        <v/>
      </c>
      <c r="J5737" s="4" t="str">
        <f t="shared" si="448"/>
        <v/>
      </c>
      <c r="K5737" s="4" t="str">
        <f>IF(ISERROR(MATCH(A5737,SEM_20201201_20210416!A:A,0)),"","Y")</f>
        <v/>
      </c>
      <c r="L5737" s="4" t="str">
        <f>IF(K5737="Y",VLOOKUP($A5737,SEM_20201201_20210416!$A:$G,3,FALSE),"")</f>
        <v/>
      </c>
      <c r="M5737" s="4" t="str">
        <f>IF(K5737="Y",VLOOKUP($A5737,SEM_20201201_20210416!$A:$G,4,FALSE),"")</f>
        <v/>
      </c>
      <c r="N5737" s="1" t="str">
        <f>IFERROR(VLOOKUP(A5737,SEM_20201201_20210416!A:F,6,FALSE),"")</f>
        <v/>
      </c>
      <c r="O5737" s="4" t="str">
        <f t="shared" si="449"/>
        <v/>
      </c>
      <c r="P5737" s="4" t="str">
        <f t="shared" si="450"/>
        <v/>
      </c>
    </row>
    <row r="5738" spans="1:16">
      <c r="A5738" s="3" t="s">
        <v>4916</v>
      </c>
      <c r="B5738">
        <v>1</v>
      </c>
      <c r="C5738">
        <v>0</v>
      </c>
      <c r="D5738" s="1">
        <v>0</v>
      </c>
      <c r="E5738" s="2">
        <v>41</v>
      </c>
      <c r="H5738" s="4" t="str">
        <f t="shared" si="446"/>
        <v/>
      </c>
      <c r="I5738" s="4" t="str">
        <f t="shared" si="447"/>
        <v/>
      </c>
      <c r="J5738" s="4" t="str">
        <f t="shared" si="448"/>
        <v/>
      </c>
      <c r="K5738" s="4" t="str">
        <f>IF(ISERROR(MATCH(A5738,SEM_20201201_20210416!A:A,0)),"","Y")</f>
        <v/>
      </c>
      <c r="L5738" s="4" t="str">
        <f>IF(K5738="Y",VLOOKUP($A5738,SEM_20201201_20210416!$A:$G,3,FALSE),"")</f>
        <v/>
      </c>
      <c r="M5738" s="4" t="str">
        <f>IF(K5738="Y",VLOOKUP($A5738,SEM_20201201_20210416!$A:$G,4,FALSE),"")</f>
        <v/>
      </c>
      <c r="N5738" s="1" t="str">
        <f>IFERROR(VLOOKUP(A5738,SEM_20201201_20210416!A:F,6,FALSE),"")</f>
        <v/>
      </c>
      <c r="O5738" s="4" t="str">
        <f t="shared" si="449"/>
        <v/>
      </c>
      <c r="P5738" s="4" t="str">
        <f t="shared" si="450"/>
        <v/>
      </c>
    </row>
    <row r="5739" spans="1:16">
      <c r="A5739" s="3" t="s">
        <v>5087</v>
      </c>
      <c r="B5739">
        <v>1</v>
      </c>
      <c r="C5739">
        <v>0</v>
      </c>
      <c r="D5739" s="1">
        <v>0</v>
      </c>
      <c r="E5739" s="2">
        <v>41</v>
      </c>
      <c r="H5739" s="4" t="str">
        <f t="shared" si="446"/>
        <v/>
      </c>
      <c r="I5739" s="4" t="str">
        <f t="shared" si="447"/>
        <v/>
      </c>
      <c r="J5739" s="4" t="str">
        <f t="shared" si="448"/>
        <v/>
      </c>
      <c r="K5739" s="4" t="str">
        <f>IF(ISERROR(MATCH(A5739,SEM_20201201_20210416!A:A,0)),"","Y")</f>
        <v/>
      </c>
      <c r="L5739" s="4" t="str">
        <f>IF(K5739="Y",VLOOKUP($A5739,SEM_20201201_20210416!$A:$G,3,FALSE),"")</f>
        <v/>
      </c>
      <c r="M5739" s="4" t="str">
        <f>IF(K5739="Y",VLOOKUP($A5739,SEM_20201201_20210416!$A:$G,4,FALSE),"")</f>
        <v/>
      </c>
      <c r="N5739" s="1" t="str">
        <f>IFERROR(VLOOKUP(A5739,SEM_20201201_20210416!A:F,6,FALSE),"")</f>
        <v/>
      </c>
      <c r="O5739" s="4" t="str">
        <f t="shared" si="449"/>
        <v/>
      </c>
      <c r="P5739" s="4" t="str">
        <f t="shared" si="450"/>
        <v/>
      </c>
    </row>
    <row r="5740" spans="1:16">
      <c r="A5740" s="3" t="s">
        <v>5497</v>
      </c>
      <c r="B5740">
        <v>1</v>
      </c>
      <c r="C5740">
        <v>0</v>
      </c>
      <c r="D5740" s="1">
        <v>0</v>
      </c>
      <c r="E5740" s="2">
        <v>41</v>
      </c>
      <c r="H5740" s="4" t="str">
        <f t="shared" si="446"/>
        <v/>
      </c>
      <c r="I5740" s="4" t="str">
        <f t="shared" si="447"/>
        <v/>
      </c>
      <c r="J5740" s="4" t="str">
        <f t="shared" si="448"/>
        <v/>
      </c>
      <c r="K5740" s="4" t="str">
        <f>IF(ISERROR(MATCH(A5740,SEM_20201201_20210416!A:A,0)),"","Y")</f>
        <v/>
      </c>
      <c r="L5740" s="4" t="str">
        <f>IF(K5740="Y",VLOOKUP($A5740,SEM_20201201_20210416!$A:$G,3,FALSE),"")</f>
        <v/>
      </c>
      <c r="M5740" s="4" t="str">
        <f>IF(K5740="Y",VLOOKUP($A5740,SEM_20201201_20210416!$A:$G,4,FALSE),"")</f>
        <v/>
      </c>
      <c r="N5740" s="1" t="str">
        <f>IFERROR(VLOOKUP(A5740,SEM_20201201_20210416!A:F,6,FALSE),"")</f>
        <v/>
      </c>
      <c r="O5740" s="4" t="str">
        <f t="shared" si="449"/>
        <v/>
      </c>
      <c r="P5740" s="4" t="str">
        <f t="shared" si="450"/>
        <v/>
      </c>
    </row>
    <row r="5741" spans="1:16">
      <c r="A5741" s="3" t="s">
        <v>5634</v>
      </c>
      <c r="B5741">
        <v>1</v>
      </c>
      <c r="C5741">
        <v>0</v>
      </c>
      <c r="D5741" s="1">
        <v>0</v>
      </c>
      <c r="E5741" s="2">
        <v>41</v>
      </c>
      <c r="H5741" s="4" t="str">
        <f t="shared" si="446"/>
        <v/>
      </c>
      <c r="I5741" s="4" t="str">
        <f t="shared" si="447"/>
        <v/>
      </c>
      <c r="J5741" s="4" t="str">
        <f t="shared" si="448"/>
        <v/>
      </c>
      <c r="K5741" s="4" t="str">
        <f>IF(ISERROR(MATCH(A5741,SEM_20201201_20210416!A:A,0)),"","Y")</f>
        <v/>
      </c>
      <c r="L5741" s="4" t="str">
        <f>IF(K5741="Y",VLOOKUP($A5741,SEM_20201201_20210416!$A:$G,3,FALSE),"")</f>
        <v/>
      </c>
      <c r="M5741" s="4" t="str">
        <f>IF(K5741="Y",VLOOKUP($A5741,SEM_20201201_20210416!$A:$G,4,FALSE),"")</f>
        <v/>
      </c>
      <c r="N5741" s="1" t="str">
        <f>IFERROR(VLOOKUP(A5741,SEM_20201201_20210416!A:F,6,FALSE),"")</f>
        <v/>
      </c>
      <c r="O5741" s="4" t="str">
        <f t="shared" si="449"/>
        <v/>
      </c>
      <c r="P5741" s="4" t="str">
        <f t="shared" si="450"/>
        <v/>
      </c>
    </row>
    <row r="5742" spans="1:16">
      <c r="A5742" s="3" t="s">
        <v>6038</v>
      </c>
      <c r="B5742">
        <v>1</v>
      </c>
      <c r="C5742">
        <v>0</v>
      </c>
      <c r="D5742" s="1">
        <v>0</v>
      </c>
      <c r="E5742" s="2">
        <v>41</v>
      </c>
      <c r="H5742" s="4" t="str">
        <f t="shared" si="446"/>
        <v/>
      </c>
      <c r="I5742" s="4" t="str">
        <f t="shared" si="447"/>
        <v/>
      </c>
      <c r="J5742" s="4" t="str">
        <f t="shared" si="448"/>
        <v/>
      </c>
      <c r="K5742" s="4" t="str">
        <f>IF(ISERROR(MATCH(A5742,SEM_20201201_20210416!A:A,0)),"","Y")</f>
        <v/>
      </c>
      <c r="L5742" s="4" t="str">
        <f>IF(K5742="Y",VLOOKUP($A5742,SEM_20201201_20210416!$A:$G,3,FALSE),"")</f>
        <v/>
      </c>
      <c r="M5742" s="4" t="str">
        <f>IF(K5742="Y",VLOOKUP($A5742,SEM_20201201_20210416!$A:$G,4,FALSE),"")</f>
        <v/>
      </c>
      <c r="N5742" s="1" t="str">
        <f>IFERROR(VLOOKUP(A5742,SEM_20201201_20210416!A:F,6,FALSE),"")</f>
        <v/>
      </c>
      <c r="O5742" s="4" t="str">
        <f t="shared" si="449"/>
        <v/>
      </c>
      <c r="P5742" s="4" t="str">
        <f t="shared" si="450"/>
        <v/>
      </c>
    </row>
    <row r="5743" spans="1:16">
      <c r="A5743" s="3" t="s">
        <v>6082</v>
      </c>
      <c r="B5743">
        <v>1</v>
      </c>
      <c r="C5743">
        <v>0</v>
      </c>
      <c r="D5743" s="1">
        <v>0</v>
      </c>
      <c r="E5743" s="2">
        <v>41</v>
      </c>
      <c r="H5743" s="4" t="str">
        <f t="shared" si="446"/>
        <v/>
      </c>
      <c r="I5743" s="4" t="str">
        <f t="shared" si="447"/>
        <v/>
      </c>
      <c r="J5743" s="4" t="str">
        <f t="shared" si="448"/>
        <v/>
      </c>
      <c r="K5743" s="4" t="str">
        <f>IF(ISERROR(MATCH(A5743,SEM_20201201_20210416!A:A,0)),"","Y")</f>
        <v/>
      </c>
      <c r="L5743" s="4" t="str">
        <f>IF(K5743="Y",VLOOKUP($A5743,SEM_20201201_20210416!$A:$G,3,FALSE),"")</f>
        <v/>
      </c>
      <c r="M5743" s="4" t="str">
        <f>IF(K5743="Y",VLOOKUP($A5743,SEM_20201201_20210416!$A:$G,4,FALSE),"")</f>
        <v/>
      </c>
      <c r="N5743" s="1" t="str">
        <f>IFERROR(VLOOKUP(A5743,SEM_20201201_20210416!A:F,6,FALSE),"")</f>
        <v/>
      </c>
      <c r="O5743" s="4" t="str">
        <f t="shared" si="449"/>
        <v/>
      </c>
      <c r="P5743" s="4" t="str">
        <f t="shared" si="450"/>
        <v/>
      </c>
    </row>
    <row r="5744" spans="1:16">
      <c r="A5744" s="3" t="s">
        <v>6216</v>
      </c>
      <c r="B5744">
        <v>1</v>
      </c>
      <c r="C5744">
        <v>0</v>
      </c>
      <c r="D5744" s="1">
        <v>0</v>
      </c>
      <c r="E5744" s="2">
        <v>41</v>
      </c>
      <c r="H5744" s="4" t="str">
        <f t="shared" si="446"/>
        <v/>
      </c>
      <c r="I5744" s="4" t="str">
        <f t="shared" si="447"/>
        <v/>
      </c>
      <c r="J5744" s="4" t="str">
        <f t="shared" si="448"/>
        <v/>
      </c>
      <c r="K5744" s="4" t="str">
        <f>IF(ISERROR(MATCH(A5744,SEM_20201201_20210416!A:A,0)),"","Y")</f>
        <v/>
      </c>
      <c r="L5744" s="4" t="str">
        <f>IF(K5744="Y",VLOOKUP($A5744,SEM_20201201_20210416!$A:$G,3,FALSE),"")</f>
        <v/>
      </c>
      <c r="M5744" s="4" t="str">
        <f>IF(K5744="Y",VLOOKUP($A5744,SEM_20201201_20210416!$A:$G,4,FALSE),"")</f>
        <v/>
      </c>
      <c r="N5744" s="1" t="str">
        <f>IFERROR(VLOOKUP(A5744,SEM_20201201_20210416!A:F,6,FALSE),"")</f>
        <v/>
      </c>
      <c r="O5744" s="4" t="str">
        <f t="shared" si="449"/>
        <v/>
      </c>
      <c r="P5744" s="4" t="str">
        <f t="shared" si="450"/>
        <v/>
      </c>
    </row>
    <row r="5745" spans="1:16">
      <c r="A5745" s="3" t="s">
        <v>6257</v>
      </c>
      <c r="B5745">
        <v>1</v>
      </c>
      <c r="C5745">
        <v>0</v>
      </c>
      <c r="D5745" s="1">
        <v>0</v>
      </c>
      <c r="E5745" s="2">
        <v>41</v>
      </c>
      <c r="H5745" s="4" t="str">
        <f t="shared" si="446"/>
        <v/>
      </c>
      <c r="I5745" s="4" t="str">
        <f t="shared" si="447"/>
        <v/>
      </c>
      <c r="J5745" s="4" t="str">
        <f t="shared" si="448"/>
        <v/>
      </c>
      <c r="K5745" s="4" t="str">
        <f>IF(ISERROR(MATCH(A5745,SEM_20201201_20210416!A:A,0)),"","Y")</f>
        <v/>
      </c>
      <c r="L5745" s="4" t="str">
        <f>IF(K5745="Y",VLOOKUP($A5745,SEM_20201201_20210416!$A:$G,3,FALSE),"")</f>
        <v/>
      </c>
      <c r="M5745" s="4" t="str">
        <f>IF(K5745="Y",VLOOKUP($A5745,SEM_20201201_20210416!$A:$G,4,FALSE),"")</f>
        <v/>
      </c>
      <c r="N5745" s="1" t="str">
        <f>IFERROR(VLOOKUP(A5745,SEM_20201201_20210416!A:F,6,FALSE),"")</f>
        <v/>
      </c>
      <c r="O5745" s="4" t="str">
        <f t="shared" si="449"/>
        <v/>
      </c>
      <c r="P5745" s="4" t="str">
        <f t="shared" si="450"/>
        <v/>
      </c>
    </row>
    <row r="5746" spans="1:16">
      <c r="A5746" s="3" t="s">
        <v>4992</v>
      </c>
      <c r="B5746">
        <v>1</v>
      </c>
      <c r="C5746">
        <v>0</v>
      </c>
      <c r="D5746" s="1">
        <v>0</v>
      </c>
      <c r="E5746" s="2">
        <v>42</v>
      </c>
      <c r="H5746" s="4" t="str">
        <f t="shared" si="446"/>
        <v/>
      </c>
      <c r="I5746" s="4" t="str">
        <f t="shared" si="447"/>
        <v/>
      </c>
      <c r="J5746" s="4" t="str">
        <f t="shared" si="448"/>
        <v/>
      </c>
      <c r="K5746" s="4" t="str">
        <f>IF(ISERROR(MATCH(A5746,SEM_20201201_20210416!A:A,0)),"","Y")</f>
        <v/>
      </c>
      <c r="L5746" s="4" t="str">
        <f>IF(K5746="Y",VLOOKUP($A5746,SEM_20201201_20210416!$A:$G,3,FALSE),"")</f>
        <v/>
      </c>
      <c r="M5746" s="4" t="str">
        <f>IF(K5746="Y",VLOOKUP($A5746,SEM_20201201_20210416!$A:$G,4,FALSE),"")</f>
        <v/>
      </c>
      <c r="N5746" s="1" t="str">
        <f>IFERROR(VLOOKUP(A5746,SEM_20201201_20210416!A:F,6,FALSE),"")</f>
        <v/>
      </c>
      <c r="O5746" s="4" t="str">
        <f t="shared" si="449"/>
        <v/>
      </c>
      <c r="P5746" s="4" t="str">
        <f t="shared" si="450"/>
        <v/>
      </c>
    </row>
    <row r="5747" spans="1:16">
      <c r="A5747" s="3" t="s">
        <v>5350</v>
      </c>
      <c r="B5747">
        <v>1</v>
      </c>
      <c r="C5747">
        <v>0</v>
      </c>
      <c r="D5747" s="1">
        <v>0</v>
      </c>
      <c r="E5747" s="2">
        <v>42</v>
      </c>
      <c r="H5747" s="4" t="str">
        <f t="shared" si="446"/>
        <v/>
      </c>
      <c r="I5747" s="4" t="str">
        <f t="shared" si="447"/>
        <v/>
      </c>
      <c r="J5747" s="4" t="str">
        <f t="shared" si="448"/>
        <v/>
      </c>
      <c r="K5747" s="4" t="str">
        <f>IF(ISERROR(MATCH(A5747,SEM_20201201_20210416!A:A,0)),"","Y")</f>
        <v/>
      </c>
      <c r="L5747" s="4" t="str">
        <f>IF(K5747="Y",VLOOKUP($A5747,SEM_20201201_20210416!$A:$G,3,FALSE),"")</f>
        <v/>
      </c>
      <c r="M5747" s="4" t="str">
        <f>IF(K5747="Y",VLOOKUP($A5747,SEM_20201201_20210416!$A:$G,4,FALSE),"")</f>
        <v/>
      </c>
      <c r="N5747" s="1" t="str">
        <f>IFERROR(VLOOKUP(A5747,SEM_20201201_20210416!A:F,6,FALSE),"")</f>
        <v/>
      </c>
      <c r="O5747" s="4" t="str">
        <f t="shared" si="449"/>
        <v/>
      </c>
      <c r="P5747" s="4" t="str">
        <f t="shared" si="450"/>
        <v/>
      </c>
    </row>
    <row r="5748" spans="1:16">
      <c r="A5748" s="3" t="s">
        <v>5703</v>
      </c>
      <c r="B5748">
        <v>1</v>
      </c>
      <c r="C5748">
        <v>0</v>
      </c>
      <c r="D5748" s="1">
        <v>0</v>
      </c>
      <c r="E5748" s="2">
        <v>42</v>
      </c>
      <c r="H5748" s="4" t="str">
        <f t="shared" si="446"/>
        <v/>
      </c>
      <c r="I5748" s="4" t="str">
        <f t="shared" si="447"/>
        <v/>
      </c>
      <c r="J5748" s="4" t="str">
        <f t="shared" si="448"/>
        <v/>
      </c>
      <c r="K5748" s="4" t="str">
        <f>IF(ISERROR(MATCH(A5748,SEM_20201201_20210416!A:A,0)),"","Y")</f>
        <v/>
      </c>
      <c r="L5748" s="4" t="str">
        <f>IF(K5748="Y",VLOOKUP($A5748,SEM_20201201_20210416!$A:$G,3,FALSE),"")</f>
        <v/>
      </c>
      <c r="M5748" s="4" t="str">
        <f>IF(K5748="Y",VLOOKUP($A5748,SEM_20201201_20210416!$A:$G,4,FALSE),"")</f>
        <v/>
      </c>
      <c r="N5748" s="1" t="str">
        <f>IFERROR(VLOOKUP(A5748,SEM_20201201_20210416!A:F,6,FALSE),"")</f>
        <v/>
      </c>
      <c r="O5748" s="4" t="str">
        <f t="shared" si="449"/>
        <v/>
      </c>
      <c r="P5748" s="4" t="str">
        <f t="shared" si="450"/>
        <v/>
      </c>
    </row>
    <row r="5749" spans="1:16">
      <c r="A5749" s="3" t="s">
        <v>5773</v>
      </c>
      <c r="B5749">
        <v>1</v>
      </c>
      <c r="C5749">
        <v>0</v>
      </c>
      <c r="D5749" s="1">
        <v>0</v>
      </c>
      <c r="E5749" s="2">
        <v>42</v>
      </c>
      <c r="H5749" s="4" t="str">
        <f t="shared" si="446"/>
        <v/>
      </c>
      <c r="I5749" s="4" t="str">
        <f t="shared" si="447"/>
        <v/>
      </c>
      <c r="J5749" s="4" t="str">
        <f t="shared" si="448"/>
        <v/>
      </c>
      <c r="K5749" s="4" t="str">
        <f>IF(ISERROR(MATCH(A5749,SEM_20201201_20210416!A:A,0)),"","Y")</f>
        <v/>
      </c>
      <c r="L5749" s="4" t="str">
        <f>IF(K5749="Y",VLOOKUP($A5749,SEM_20201201_20210416!$A:$G,3,FALSE),"")</f>
        <v/>
      </c>
      <c r="M5749" s="4" t="str">
        <f>IF(K5749="Y",VLOOKUP($A5749,SEM_20201201_20210416!$A:$G,4,FALSE),"")</f>
        <v/>
      </c>
      <c r="N5749" s="1" t="str">
        <f>IFERROR(VLOOKUP(A5749,SEM_20201201_20210416!A:F,6,FALSE),"")</f>
        <v/>
      </c>
      <c r="O5749" s="4" t="str">
        <f t="shared" si="449"/>
        <v/>
      </c>
      <c r="P5749" s="4" t="str">
        <f t="shared" si="450"/>
        <v/>
      </c>
    </row>
    <row r="5750" spans="1:16">
      <c r="A5750" s="3" t="s">
        <v>6123</v>
      </c>
      <c r="B5750">
        <v>1</v>
      </c>
      <c r="C5750">
        <v>0</v>
      </c>
      <c r="D5750" s="1">
        <v>0</v>
      </c>
      <c r="E5750" s="2">
        <v>42</v>
      </c>
      <c r="H5750" s="4" t="str">
        <f t="shared" si="446"/>
        <v/>
      </c>
      <c r="I5750" s="4" t="str">
        <f t="shared" si="447"/>
        <v/>
      </c>
      <c r="J5750" s="4" t="str">
        <f t="shared" si="448"/>
        <v/>
      </c>
      <c r="K5750" s="4" t="str">
        <f>IF(ISERROR(MATCH(A5750,SEM_20201201_20210416!A:A,0)),"","Y")</f>
        <v/>
      </c>
      <c r="L5750" s="4" t="str">
        <f>IF(K5750="Y",VLOOKUP($A5750,SEM_20201201_20210416!$A:$G,3,FALSE),"")</f>
        <v/>
      </c>
      <c r="M5750" s="4" t="str">
        <f>IF(K5750="Y",VLOOKUP($A5750,SEM_20201201_20210416!$A:$G,4,FALSE),"")</f>
        <v/>
      </c>
      <c r="N5750" s="1" t="str">
        <f>IFERROR(VLOOKUP(A5750,SEM_20201201_20210416!A:F,6,FALSE),"")</f>
        <v/>
      </c>
      <c r="O5750" s="4" t="str">
        <f t="shared" si="449"/>
        <v/>
      </c>
      <c r="P5750" s="4" t="str">
        <f t="shared" si="450"/>
        <v/>
      </c>
    </row>
    <row r="5751" spans="1:16">
      <c r="A5751" s="3" t="s">
        <v>6174</v>
      </c>
      <c r="B5751">
        <v>1</v>
      </c>
      <c r="C5751">
        <v>0</v>
      </c>
      <c r="D5751" s="1">
        <v>0</v>
      </c>
      <c r="E5751" s="2">
        <v>42</v>
      </c>
      <c r="H5751" s="4" t="str">
        <f t="shared" si="446"/>
        <v/>
      </c>
      <c r="I5751" s="4" t="str">
        <f t="shared" si="447"/>
        <v/>
      </c>
      <c r="J5751" s="4" t="str">
        <f t="shared" si="448"/>
        <v/>
      </c>
      <c r="K5751" s="4" t="str">
        <f>IF(ISERROR(MATCH(A5751,SEM_20201201_20210416!A:A,0)),"","Y")</f>
        <v/>
      </c>
      <c r="L5751" s="4" t="str">
        <f>IF(K5751="Y",VLOOKUP($A5751,SEM_20201201_20210416!$A:$G,3,FALSE),"")</f>
        <v/>
      </c>
      <c r="M5751" s="4" t="str">
        <f>IF(K5751="Y",VLOOKUP($A5751,SEM_20201201_20210416!$A:$G,4,FALSE),"")</f>
        <v/>
      </c>
      <c r="N5751" s="1" t="str">
        <f>IFERROR(VLOOKUP(A5751,SEM_20201201_20210416!A:F,6,FALSE),"")</f>
        <v/>
      </c>
      <c r="O5751" s="4" t="str">
        <f t="shared" si="449"/>
        <v/>
      </c>
      <c r="P5751" s="4" t="str">
        <f t="shared" si="450"/>
        <v/>
      </c>
    </row>
    <row r="5752" spans="1:16">
      <c r="A5752" s="3" t="s">
        <v>6178</v>
      </c>
      <c r="B5752">
        <v>1</v>
      </c>
      <c r="C5752">
        <v>0</v>
      </c>
      <c r="D5752" s="1">
        <v>0</v>
      </c>
      <c r="E5752" s="2">
        <v>42</v>
      </c>
      <c r="H5752" s="4" t="str">
        <f t="shared" si="446"/>
        <v/>
      </c>
      <c r="I5752" s="4" t="str">
        <f t="shared" si="447"/>
        <v/>
      </c>
      <c r="J5752" s="4" t="str">
        <f t="shared" si="448"/>
        <v/>
      </c>
      <c r="K5752" s="4" t="str">
        <f>IF(ISERROR(MATCH(A5752,SEM_20201201_20210416!A:A,0)),"","Y")</f>
        <v/>
      </c>
      <c r="L5752" s="4" t="str">
        <f>IF(K5752="Y",VLOOKUP($A5752,SEM_20201201_20210416!$A:$G,3,FALSE),"")</f>
        <v/>
      </c>
      <c r="M5752" s="4" t="str">
        <f>IF(K5752="Y",VLOOKUP($A5752,SEM_20201201_20210416!$A:$G,4,FALSE),"")</f>
        <v/>
      </c>
      <c r="N5752" s="1" t="str">
        <f>IFERROR(VLOOKUP(A5752,SEM_20201201_20210416!A:F,6,FALSE),"")</f>
        <v/>
      </c>
      <c r="O5752" s="4" t="str">
        <f t="shared" si="449"/>
        <v/>
      </c>
      <c r="P5752" s="4" t="str">
        <f t="shared" si="450"/>
        <v/>
      </c>
    </row>
    <row r="5753" spans="1:16">
      <c r="A5753" s="3" t="s">
        <v>6330</v>
      </c>
      <c r="B5753">
        <v>1</v>
      </c>
      <c r="C5753">
        <v>0</v>
      </c>
      <c r="D5753" s="1">
        <v>0</v>
      </c>
      <c r="E5753" s="2">
        <v>42</v>
      </c>
      <c r="H5753" s="4" t="str">
        <f t="shared" si="446"/>
        <v/>
      </c>
      <c r="I5753" s="4" t="str">
        <f t="shared" si="447"/>
        <v/>
      </c>
      <c r="J5753" s="4" t="str">
        <f t="shared" si="448"/>
        <v/>
      </c>
      <c r="K5753" s="4" t="str">
        <f>IF(ISERROR(MATCH(A5753,SEM_20201201_20210416!A:A,0)),"","Y")</f>
        <v/>
      </c>
      <c r="L5753" s="4" t="str">
        <f>IF(K5753="Y",VLOOKUP($A5753,SEM_20201201_20210416!$A:$G,3,FALSE),"")</f>
        <v/>
      </c>
      <c r="M5753" s="4" t="str">
        <f>IF(K5753="Y",VLOOKUP($A5753,SEM_20201201_20210416!$A:$G,4,FALSE),"")</f>
        <v/>
      </c>
      <c r="N5753" s="1" t="str">
        <f>IFERROR(VLOOKUP(A5753,SEM_20201201_20210416!A:F,6,FALSE),"")</f>
        <v/>
      </c>
      <c r="O5753" s="4" t="str">
        <f t="shared" si="449"/>
        <v/>
      </c>
      <c r="P5753" s="4" t="str">
        <f t="shared" si="450"/>
        <v/>
      </c>
    </row>
    <row r="5754" spans="1:16">
      <c r="A5754" s="3" t="s">
        <v>6376</v>
      </c>
      <c r="B5754">
        <v>1</v>
      </c>
      <c r="C5754">
        <v>0</v>
      </c>
      <c r="D5754" s="1">
        <v>0</v>
      </c>
      <c r="E5754" s="2">
        <v>42</v>
      </c>
      <c r="H5754" s="4" t="str">
        <f t="shared" si="446"/>
        <v/>
      </c>
      <c r="I5754" s="4" t="str">
        <f t="shared" si="447"/>
        <v/>
      </c>
      <c r="J5754" s="4" t="str">
        <f t="shared" si="448"/>
        <v/>
      </c>
      <c r="K5754" s="4" t="str">
        <f>IF(ISERROR(MATCH(A5754,SEM_20201201_20210416!A:A,0)),"","Y")</f>
        <v/>
      </c>
      <c r="L5754" s="4" t="str">
        <f>IF(K5754="Y",VLOOKUP($A5754,SEM_20201201_20210416!$A:$G,3,FALSE),"")</f>
        <v/>
      </c>
      <c r="M5754" s="4" t="str">
        <f>IF(K5754="Y",VLOOKUP($A5754,SEM_20201201_20210416!$A:$G,4,FALSE),"")</f>
        <v/>
      </c>
      <c r="N5754" s="1" t="str">
        <f>IFERROR(VLOOKUP(A5754,SEM_20201201_20210416!A:F,6,FALSE),"")</f>
        <v/>
      </c>
      <c r="O5754" s="4" t="str">
        <f t="shared" si="449"/>
        <v/>
      </c>
      <c r="P5754" s="4" t="str">
        <f t="shared" si="450"/>
        <v/>
      </c>
    </row>
    <row r="5755" spans="1:16">
      <c r="A5755" s="3" t="s">
        <v>4627</v>
      </c>
      <c r="B5755">
        <v>1</v>
      </c>
      <c r="C5755">
        <v>0</v>
      </c>
      <c r="D5755" s="1">
        <v>0</v>
      </c>
      <c r="E5755" s="2">
        <v>43</v>
      </c>
      <c r="H5755" s="4" t="str">
        <f t="shared" si="446"/>
        <v/>
      </c>
      <c r="I5755" s="4" t="str">
        <f t="shared" si="447"/>
        <v/>
      </c>
      <c r="J5755" s="4" t="str">
        <f t="shared" si="448"/>
        <v/>
      </c>
      <c r="K5755" s="4" t="str">
        <f>IF(ISERROR(MATCH(A5755,SEM_20201201_20210416!A:A,0)),"","Y")</f>
        <v/>
      </c>
      <c r="L5755" s="4" t="str">
        <f>IF(K5755="Y",VLOOKUP($A5755,SEM_20201201_20210416!$A:$G,3,FALSE),"")</f>
        <v/>
      </c>
      <c r="M5755" s="4" t="str">
        <f>IF(K5755="Y",VLOOKUP($A5755,SEM_20201201_20210416!$A:$G,4,FALSE),"")</f>
        <v/>
      </c>
      <c r="N5755" s="1" t="str">
        <f>IFERROR(VLOOKUP(A5755,SEM_20201201_20210416!A:F,6,FALSE),"")</f>
        <v/>
      </c>
      <c r="O5755" s="4" t="str">
        <f t="shared" si="449"/>
        <v/>
      </c>
      <c r="P5755" s="4" t="str">
        <f t="shared" si="450"/>
        <v/>
      </c>
    </row>
    <row r="5756" spans="1:16">
      <c r="A5756" s="3" t="s">
        <v>4942</v>
      </c>
      <c r="B5756">
        <v>1</v>
      </c>
      <c r="C5756">
        <v>0</v>
      </c>
      <c r="D5756" s="1">
        <v>0</v>
      </c>
      <c r="E5756" s="2">
        <v>43</v>
      </c>
      <c r="H5756" s="4" t="str">
        <f t="shared" si="446"/>
        <v/>
      </c>
      <c r="I5756" s="4" t="str">
        <f t="shared" si="447"/>
        <v/>
      </c>
      <c r="J5756" s="4" t="str">
        <f t="shared" si="448"/>
        <v/>
      </c>
      <c r="K5756" s="4" t="str">
        <f>IF(ISERROR(MATCH(A5756,SEM_20201201_20210416!A:A,0)),"","Y")</f>
        <v/>
      </c>
      <c r="L5756" s="4" t="str">
        <f>IF(K5756="Y",VLOOKUP($A5756,SEM_20201201_20210416!$A:$G,3,FALSE),"")</f>
        <v/>
      </c>
      <c r="M5756" s="4" t="str">
        <f>IF(K5756="Y",VLOOKUP($A5756,SEM_20201201_20210416!$A:$G,4,FALSE),"")</f>
        <v/>
      </c>
      <c r="N5756" s="1" t="str">
        <f>IFERROR(VLOOKUP(A5756,SEM_20201201_20210416!A:F,6,FALSE),"")</f>
        <v/>
      </c>
      <c r="O5756" s="4" t="str">
        <f t="shared" si="449"/>
        <v/>
      </c>
      <c r="P5756" s="4" t="str">
        <f t="shared" si="450"/>
        <v/>
      </c>
    </row>
    <row r="5757" spans="1:16">
      <c r="A5757" s="3" t="s">
        <v>4966</v>
      </c>
      <c r="B5757">
        <v>1</v>
      </c>
      <c r="C5757">
        <v>0</v>
      </c>
      <c r="D5757" s="1">
        <v>0</v>
      </c>
      <c r="E5757" s="2">
        <v>43</v>
      </c>
      <c r="H5757" s="4" t="str">
        <f t="shared" si="446"/>
        <v/>
      </c>
      <c r="I5757" s="4" t="str">
        <f t="shared" si="447"/>
        <v/>
      </c>
      <c r="J5757" s="4" t="str">
        <f t="shared" si="448"/>
        <v/>
      </c>
      <c r="K5757" s="4" t="str">
        <f>IF(ISERROR(MATCH(A5757,SEM_20201201_20210416!A:A,0)),"","Y")</f>
        <v/>
      </c>
      <c r="L5757" s="4" t="str">
        <f>IF(K5757="Y",VLOOKUP($A5757,SEM_20201201_20210416!$A:$G,3,FALSE),"")</f>
        <v/>
      </c>
      <c r="M5757" s="4" t="str">
        <f>IF(K5757="Y",VLOOKUP($A5757,SEM_20201201_20210416!$A:$G,4,FALSE),"")</f>
        <v/>
      </c>
      <c r="N5757" s="1" t="str">
        <f>IFERROR(VLOOKUP(A5757,SEM_20201201_20210416!A:F,6,FALSE),"")</f>
        <v/>
      </c>
      <c r="O5757" s="4" t="str">
        <f t="shared" si="449"/>
        <v/>
      </c>
      <c r="P5757" s="4" t="str">
        <f t="shared" si="450"/>
        <v/>
      </c>
    </row>
    <row r="5758" spans="1:16">
      <c r="A5758" s="3" t="s">
        <v>5206</v>
      </c>
      <c r="B5758">
        <v>1</v>
      </c>
      <c r="C5758">
        <v>0</v>
      </c>
      <c r="D5758" s="1">
        <v>0</v>
      </c>
      <c r="E5758" s="2">
        <v>43</v>
      </c>
      <c r="H5758" s="4" t="str">
        <f t="shared" si="446"/>
        <v/>
      </c>
      <c r="I5758" s="4" t="str">
        <f t="shared" si="447"/>
        <v/>
      </c>
      <c r="J5758" s="4" t="str">
        <f t="shared" si="448"/>
        <v/>
      </c>
      <c r="K5758" s="4" t="str">
        <f>IF(ISERROR(MATCH(A5758,SEM_20201201_20210416!A:A,0)),"","Y")</f>
        <v/>
      </c>
      <c r="L5758" s="4" t="str">
        <f>IF(K5758="Y",VLOOKUP($A5758,SEM_20201201_20210416!$A:$G,3,FALSE),"")</f>
        <v/>
      </c>
      <c r="M5758" s="4" t="str">
        <f>IF(K5758="Y",VLOOKUP($A5758,SEM_20201201_20210416!$A:$G,4,FALSE),"")</f>
        <v/>
      </c>
      <c r="N5758" s="1" t="str">
        <f>IFERROR(VLOOKUP(A5758,SEM_20201201_20210416!A:F,6,FALSE),"")</f>
        <v/>
      </c>
      <c r="O5758" s="4" t="str">
        <f t="shared" si="449"/>
        <v/>
      </c>
      <c r="P5758" s="4" t="str">
        <f t="shared" si="450"/>
        <v/>
      </c>
    </row>
    <row r="5759" spans="1:16">
      <c r="A5759" s="3" t="s">
        <v>5255</v>
      </c>
      <c r="B5759">
        <v>1</v>
      </c>
      <c r="C5759">
        <v>0</v>
      </c>
      <c r="D5759" s="1">
        <v>0</v>
      </c>
      <c r="E5759" s="2">
        <v>43</v>
      </c>
      <c r="H5759" s="4" t="str">
        <f t="shared" si="446"/>
        <v/>
      </c>
      <c r="I5759" s="4" t="str">
        <f t="shared" si="447"/>
        <v/>
      </c>
      <c r="J5759" s="4" t="str">
        <f t="shared" si="448"/>
        <v/>
      </c>
      <c r="K5759" s="4" t="str">
        <f>IF(ISERROR(MATCH(A5759,SEM_20201201_20210416!A:A,0)),"","Y")</f>
        <v/>
      </c>
      <c r="L5759" s="4" t="str">
        <f>IF(K5759="Y",VLOOKUP($A5759,SEM_20201201_20210416!$A:$G,3,FALSE),"")</f>
        <v/>
      </c>
      <c r="M5759" s="4" t="str">
        <f>IF(K5759="Y",VLOOKUP($A5759,SEM_20201201_20210416!$A:$G,4,FALSE),"")</f>
        <v/>
      </c>
      <c r="N5759" s="1" t="str">
        <f>IFERROR(VLOOKUP(A5759,SEM_20201201_20210416!A:F,6,FALSE),"")</f>
        <v/>
      </c>
      <c r="O5759" s="4" t="str">
        <f t="shared" si="449"/>
        <v/>
      </c>
      <c r="P5759" s="4" t="str">
        <f t="shared" si="450"/>
        <v/>
      </c>
    </row>
    <row r="5760" spans="1:16">
      <c r="A5760" s="3" t="s">
        <v>5907</v>
      </c>
      <c r="B5760">
        <v>1</v>
      </c>
      <c r="C5760">
        <v>0</v>
      </c>
      <c r="D5760" s="1">
        <v>0</v>
      </c>
      <c r="E5760" s="2">
        <v>43</v>
      </c>
      <c r="H5760" s="4" t="str">
        <f t="shared" si="446"/>
        <v/>
      </c>
      <c r="I5760" s="4" t="str">
        <f t="shared" si="447"/>
        <v/>
      </c>
      <c r="J5760" s="4" t="str">
        <f t="shared" si="448"/>
        <v/>
      </c>
      <c r="K5760" s="4" t="str">
        <f>IF(ISERROR(MATCH(A5760,SEM_20201201_20210416!A:A,0)),"","Y")</f>
        <v/>
      </c>
      <c r="L5760" s="4" t="str">
        <f>IF(K5760="Y",VLOOKUP($A5760,SEM_20201201_20210416!$A:$G,3,FALSE),"")</f>
        <v/>
      </c>
      <c r="M5760" s="4" t="str">
        <f>IF(K5760="Y",VLOOKUP($A5760,SEM_20201201_20210416!$A:$G,4,FALSE),"")</f>
        <v/>
      </c>
      <c r="N5760" s="1" t="str">
        <f>IFERROR(VLOOKUP(A5760,SEM_20201201_20210416!A:F,6,FALSE),"")</f>
        <v/>
      </c>
      <c r="O5760" s="4" t="str">
        <f t="shared" si="449"/>
        <v/>
      </c>
      <c r="P5760" s="4" t="str">
        <f t="shared" si="450"/>
        <v/>
      </c>
    </row>
    <row r="5761" spans="1:16">
      <c r="A5761" s="3" t="s">
        <v>5998</v>
      </c>
      <c r="B5761">
        <v>1</v>
      </c>
      <c r="C5761">
        <v>0</v>
      </c>
      <c r="D5761" s="1">
        <v>0</v>
      </c>
      <c r="E5761" s="2">
        <v>43</v>
      </c>
      <c r="H5761" s="4" t="str">
        <f t="shared" si="446"/>
        <v/>
      </c>
      <c r="I5761" s="4" t="str">
        <f t="shared" si="447"/>
        <v/>
      </c>
      <c r="J5761" s="4" t="str">
        <f t="shared" si="448"/>
        <v/>
      </c>
      <c r="K5761" s="4" t="str">
        <f>IF(ISERROR(MATCH(A5761,SEM_20201201_20210416!A:A,0)),"","Y")</f>
        <v/>
      </c>
      <c r="L5761" s="4" t="str">
        <f>IF(K5761="Y",VLOOKUP($A5761,SEM_20201201_20210416!$A:$G,3,FALSE),"")</f>
        <v/>
      </c>
      <c r="M5761" s="4" t="str">
        <f>IF(K5761="Y",VLOOKUP($A5761,SEM_20201201_20210416!$A:$G,4,FALSE),"")</f>
        <v/>
      </c>
      <c r="N5761" s="1" t="str">
        <f>IFERROR(VLOOKUP(A5761,SEM_20201201_20210416!A:F,6,FALSE),"")</f>
        <v/>
      </c>
      <c r="O5761" s="4" t="str">
        <f t="shared" si="449"/>
        <v/>
      </c>
      <c r="P5761" s="4" t="str">
        <f t="shared" si="450"/>
        <v/>
      </c>
    </row>
    <row r="5762" spans="1:16">
      <c r="A5762" s="3" t="s">
        <v>4869</v>
      </c>
      <c r="B5762">
        <v>1</v>
      </c>
      <c r="C5762">
        <v>0</v>
      </c>
      <c r="D5762" s="1">
        <v>0</v>
      </c>
      <c r="E5762" s="2">
        <v>44</v>
      </c>
      <c r="H5762" s="4" t="str">
        <f t="shared" si="446"/>
        <v/>
      </c>
      <c r="I5762" s="4" t="str">
        <f t="shared" si="447"/>
        <v/>
      </c>
      <c r="J5762" s="4" t="str">
        <f t="shared" si="448"/>
        <v/>
      </c>
      <c r="K5762" s="4" t="str">
        <f>IF(ISERROR(MATCH(A5762,SEM_20201201_20210416!A:A,0)),"","Y")</f>
        <v/>
      </c>
      <c r="L5762" s="4" t="str">
        <f>IF(K5762="Y",VLOOKUP($A5762,SEM_20201201_20210416!$A:$G,3,FALSE),"")</f>
        <v/>
      </c>
      <c r="M5762" s="4" t="str">
        <f>IF(K5762="Y",VLOOKUP($A5762,SEM_20201201_20210416!$A:$G,4,FALSE),"")</f>
        <v/>
      </c>
      <c r="N5762" s="1" t="str">
        <f>IFERROR(VLOOKUP(A5762,SEM_20201201_20210416!A:F,6,FALSE),"")</f>
        <v/>
      </c>
      <c r="O5762" s="4" t="str">
        <f t="shared" si="449"/>
        <v/>
      </c>
      <c r="P5762" s="4" t="str">
        <f t="shared" si="450"/>
        <v/>
      </c>
    </row>
    <row r="5763" spans="1:16">
      <c r="A5763" s="3" t="s">
        <v>5038</v>
      </c>
      <c r="B5763">
        <v>1</v>
      </c>
      <c r="C5763">
        <v>0</v>
      </c>
      <c r="D5763" s="1">
        <v>0</v>
      </c>
      <c r="E5763" s="2">
        <v>44</v>
      </c>
      <c r="H5763" s="4" t="str">
        <f t="shared" ref="H5763:H5826" si="451">IF(AND(E5763&gt;=2,E5763&lt;3),"Y","")</f>
        <v/>
      </c>
      <c r="I5763" s="4" t="str">
        <f t="shared" ref="I5763:I5826" si="452">IF(AND(E5763&gt;=4,E5763&lt;5),"Y","")</f>
        <v/>
      </c>
      <c r="J5763" s="4" t="str">
        <f t="shared" ref="J5763:J5826" si="453">IF(AND(E5763&gt;=6,E5763&lt;7),"Y","")</f>
        <v/>
      </c>
      <c r="K5763" s="4" t="str">
        <f>IF(ISERROR(MATCH(A5763,SEM_20201201_20210416!A:A,0)),"","Y")</f>
        <v/>
      </c>
      <c r="L5763" s="4" t="str">
        <f>IF(K5763="Y",VLOOKUP($A5763,SEM_20201201_20210416!$A:$G,3,FALSE),"")</f>
        <v/>
      </c>
      <c r="M5763" s="4" t="str">
        <f>IF(K5763="Y",VLOOKUP($A5763,SEM_20201201_20210416!$A:$G,4,FALSE),"")</f>
        <v/>
      </c>
      <c r="N5763" s="1" t="str">
        <f>IFERROR(VLOOKUP(A5763,SEM_20201201_20210416!A:F,6,FALSE),"")</f>
        <v/>
      </c>
      <c r="O5763" s="4" t="str">
        <f t="shared" ref="O5763:O5826" si="454">IF(AND(K5763="Y",M5763&gt;C5763),"Y","")</f>
        <v/>
      </c>
      <c r="P5763" s="4" t="str">
        <f t="shared" ref="P5763:P5826" si="455">IF(AND(G5763&lt;&gt;"N",E5763&gt;$V$1,D5763&lt;$V$2,B5763&gt;=$V$3),"Y","")</f>
        <v/>
      </c>
    </row>
    <row r="5764" spans="1:16">
      <c r="A5764" s="3" t="s">
        <v>5074</v>
      </c>
      <c r="B5764">
        <v>1</v>
      </c>
      <c r="C5764">
        <v>0</v>
      </c>
      <c r="D5764" s="1">
        <v>0</v>
      </c>
      <c r="E5764" s="2">
        <v>44</v>
      </c>
      <c r="H5764" s="4" t="str">
        <f t="shared" si="451"/>
        <v/>
      </c>
      <c r="I5764" s="4" t="str">
        <f t="shared" si="452"/>
        <v/>
      </c>
      <c r="J5764" s="4" t="str">
        <f t="shared" si="453"/>
        <v/>
      </c>
      <c r="K5764" s="4" t="str">
        <f>IF(ISERROR(MATCH(A5764,SEM_20201201_20210416!A:A,0)),"","Y")</f>
        <v/>
      </c>
      <c r="L5764" s="4" t="str">
        <f>IF(K5764="Y",VLOOKUP($A5764,SEM_20201201_20210416!$A:$G,3,FALSE),"")</f>
        <v/>
      </c>
      <c r="M5764" s="4" t="str">
        <f>IF(K5764="Y",VLOOKUP($A5764,SEM_20201201_20210416!$A:$G,4,FALSE),"")</f>
        <v/>
      </c>
      <c r="N5764" s="1" t="str">
        <f>IFERROR(VLOOKUP(A5764,SEM_20201201_20210416!A:F,6,FALSE),"")</f>
        <v/>
      </c>
      <c r="O5764" s="4" t="str">
        <f t="shared" si="454"/>
        <v/>
      </c>
      <c r="P5764" s="4" t="str">
        <f t="shared" si="455"/>
        <v/>
      </c>
    </row>
    <row r="5765" spans="1:16">
      <c r="A5765" s="3" t="s">
        <v>5366</v>
      </c>
      <c r="B5765">
        <v>1</v>
      </c>
      <c r="C5765">
        <v>0</v>
      </c>
      <c r="D5765" s="1">
        <v>0</v>
      </c>
      <c r="E5765" s="2">
        <v>44</v>
      </c>
      <c r="H5765" s="4" t="str">
        <f t="shared" si="451"/>
        <v/>
      </c>
      <c r="I5765" s="4" t="str">
        <f t="shared" si="452"/>
        <v/>
      </c>
      <c r="J5765" s="4" t="str">
        <f t="shared" si="453"/>
        <v/>
      </c>
      <c r="K5765" s="4" t="str">
        <f>IF(ISERROR(MATCH(A5765,SEM_20201201_20210416!A:A,0)),"","Y")</f>
        <v/>
      </c>
      <c r="L5765" s="4" t="str">
        <f>IF(K5765="Y",VLOOKUP($A5765,SEM_20201201_20210416!$A:$G,3,FALSE),"")</f>
        <v/>
      </c>
      <c r="M5765" s="4" t="str">
        <f>IF(K5765="Y",VLOOKUP($A5765,SEM_20201201_20210416!$A:$G,4,FALSE),"")</f>
        <v/>
      </c>
      <c r="N5765" s="1" t="str">
        <f>IFERROR(VLOOKUP(A5765,SEM_20201201_20210416!A:F,6,FALSE),"")</f>
        <v/>
      </c>
      <c r="O5765" s="4" t="str">
        <f t="shared" si="454"/>
        <v/>
      </c>
      <c r="P5765" s="4" t="str">
        <f t="shared" si="455"/>
        <v/>
      </c>
    </row>
    <row r="5766" spans="1:16">
      <c r="A5766" s="3" t="s">
        <v>5388</v>
      </c>
      <c r="B5766">
        <v>1</v>
      </c>
      <c r="C5766">
        <v>0</v>
      </c>
      <c r="D5766" s="1">
        <v>0</v>
      </c>
      <c r="E5766" s="2">
        <v>44</v>
      </c>
      <c r="H5766" s="4" t="str">
        <f t="shared" si="451"/>
        <v/>
      </c>
      <c r="I5766" s="4" t="str">
        <f t="shared" si="452"/>
        <v/>
      </c>
      <c r="J5766" s="4" t="str">
        <f t="shared" si="453"/>
        <v/>
      </c>
      <c r="K5766" s="4" t="str">
        <f>IF(ISERROR(MATCH(A5766,SEM_20201201_20210416!A:A,0)),"","Y")</f>
        <v/>
      </c>
      <c r="L5766" s="4" t="str">
        <f>IF(K5766="Y",VLOOKUP($A5766,SEM_20201201_20210416!$A:$G,3,FALSE),"")</f>
        <v/>
      </c>
      <c r="M5766" s="4" t="str">
        <f>IF(K5766="Y",VLOOKUP($A5766,SEM_20201201_20210416!$A:$G,4,FALSE),"")</f>
        <v/>
      </c>
      <c r="N5766" s="1" t="str">
        <f>IFERROR(VLOOKUP(A5766,SEM_20201201_20210416!A:F,6,FALSE),"")</f>
        <v/>
      </c>
      <c r="O5766" s="4" t="str">
        <f t="shared" si="454"/>
        <v/>
      </c>
      <c r="P5766" s="4" t="str">
        <f t="shared" si="455"/>
        <v/>
      </c>
    </row>
    <row r="5767" spans="1:16">
      <c r="A5767" s="3" t="s">
        <v>5965</v>
      </c>
      <c r="B5767">
        <v>1</v>
      </c>
      <c r="C5767">
        <v>0</v>
      </c>
      <c r="D5767" s="1">
        <v>0</v>
      </c>
      <c r="E5767" s="2">
        <v>44</v>
      </c>
      <c r="H5767" s="4" t="str">
        <f t="shared" si="451"/>
        <v/>
      </c>
      <c r="I5767" s="4" t="str">
        <f t="shared" si="452"/>
        <v/>
      </c>
      <c r="J5767" s="4" t="str">
        <f t="shared" si="453"/>
        <v/>
      </c>
      <c r="K5767" s="4" t="str">
        <f>IF(ISERROR(MATCH(A5767,SEM_20201201_20210416!A:A,0)),"","Y")</f>
        <v/>
      </c>
      <c r="L5767" s="4" t="str">
        <f>IF(K5767="Y",VLOOKUP($A5767,SEM_20201201_20210416!$A:$G,3,FALSE),"")</f>
        <v/>
      </c>
      <c r="M5767" s="4" t="str">
        <f>IF(K5767="Y",VLOOKUP($A5767,SEM_20201201_20210416!$A:$G,4,FALSE),"")</f>
        <v/>
      </c>
      <c r="N5767" s="1" t="str">
        <f>IFERROR(VLOOKUP(A5767,SEM_20201201_20210416!A:F,6,FALSE),"")</f>
        <v/>
      </c>
      <c r="O5767" s="4" t="str">
        <f t="shared" si="454"/>
        <v/>
      </c>
      <c r="P5767" s="4" t="str">
        <f t="shared" si="455"/>
        <v/>
      </c>
    </row>
    <row r="5768" spans="1:16">
      <c r="A5768" s="3" t="s">
        <v>6283</v>
      </c>
      <c r="B5768">
        <v>1</v>
      </c>
      <c r="C5768">
        <v>0</v>
      </c>
      <c r="D5768" s="1">
        <v>0</v>
      </c>
      <c r="E5768" s="2">
        <v>44</v>
      </c>
      <c r="H5768" s="4" t="str">
        <f t="shared" si="451"/>
        <v/>
      </c>
      <c r="I5768" s="4" t="str">
        <f t="shared" si="452"/>
        <v/>
      </c>
      <c r="J5768" s="4" t="str">
        <f t="shared" si="453"/>
        <v/>
      </c>
      <c r="K5768" s="4" t="str">
        <f>IF(ISERROR(MATCH(A5768,SEM_20201201_20210416!A:A,0)),"","Y")</f>
        <v/>
      </c>
      <c r="L5768" s="4" t="str">
        <f>IF(K5768="Y",VLOOKUP($A5768,SEM_20201201_20210416!$A:$G,3,FALSE),"")</f>
        <v/>
      </c>
      <c r="M5768" s="4" t="str">
        <f>IF(K5768="Y",VLOOKUP($A5768,SEM_20201201_20210416!$A:$G,4,FALSE),"")</f>
        <v/>
      </c>
      <c r="N5768" s="1" t="str">
        <f>IFERROR(VLOOKUP(A5768,SEM_20201201_20210416!A:F,6,FALSE),"")</f>
        <v/>
      </c>
      <c r="O5768" s="4" t="str">
        <f t="shared" si="454"/>
        <v/>
      </c>
      <c r="P5768" s="4" t="str">
        <f t="shared" si="455"/>
        <v/>
      </c>
    </row>
    <row r="5769" spans="1:16">
      <c r="A5769" s="3" t="s">
        <v>5025</v>
      </c>
      <c r="B5769">
        <v>1</v>
      </c>
      <c r="C5769">
        <v>0</v>
      </c>
      <c r="D5769" s="1">
        <v>0</v>
      </c>
      <c r="E5769" s="2">
        <v>45</v>
      </c>
      <c r="H5769" s="4" t="str">
        <f t="shared" si="451"/>
        <v/>
      </c>
      <c r="I5769" s="4" t="str">
        <f t="shared" si="452"/>
        <v/>
      </c>
      <c r="J5769" s="4" t="str">
        <f t="shared" si="453"/>
        <v/>
      </c>
      <c r="K5769" s="4" t="str">
        <f>IF(ISERROR(MATCH(A5769,SEM_20201201_20210416!A:A,0)),"","Y")</f>
        <v/>
      </c>
      <c r="L5769" s="4" t="str">
        <f>IF(K5769="Y",VLOOKUP($A5769,SEM_20201201_20210416!$A:$G,3,FALSE),"")</f>
        <v/>
      </c>
      <c r="M5769" s="4" t="str">
        <f>IF(K5769="Y",VLOOKUP($A5769,SEM_20201201_20210416!$A:$G,4,FALSE),"")</f>
        <v/>
      </c>
      <c r="N5769" s="1" t="str">
        <f>IFERROR(VLOOKUP(A5769,SEM_20201201_20210416!A:F,6,FALSE),"")</f>
        <v/>
      </c>
      <c r="O5769" s="4" t="str">
        <f t="shared" si="454"/>
        <v/>
      </c>
      <c r="P5769" s="4" t="str">
        <f t="shared" si="455"/>
        <v/>
      </c>
    </row>
    <row r="5770" spans="1:16">
      <c r="A5770" s="3" t="s">
        <v>5317</v>
      </c>
      <c r="B5770">
        <v>1</v>
      </c>
      <c r="C5770">
        <v>0</v>
      </c>
      <c r="D5770" s="1">
        <v>0</v>
      </c>
      <c r="E5770" s="2">
        <v>45</v>
      </c>
      <c r="H5770" s="4" t="str">
        <f t="shared" si="451"/>
        <v/>
      </c>
      <c r="I5770" s="4" t="str">
        <f t="shared" si="452"/>
        <v/>
      </c>
      <c r="J5770" s="4" t="str">
        <f t="shared" si="453"/>
        <v/>
      </c>
      <c r="K5770" s="4" t="str">
        <f>IF(ISERROR(MATCH(A5770,SEM_20201201_20210416!A:A,0)),"","Y")</f>
        <v/>
      </c>
      <c r="L5770" s="4" t="str">
        <f>IF(K5770="Y",VLOOKUP($A5770,SEM_20201201_20210416!$A:$G,3,FALSE),"")</f>
        <v/>
      </c>
      <c r="M5770" s="4" t="str">
        <f>IF(K5770="Y",VLOOKUP($A5770,SEM_20201201_20210416!$A:$G,4,FALSE),"")</f>
        <v/>
      </c>
      <c r="N5770" s="1" t="str">
        <f>IFERROR(VLOOKUP(A5770,SEM_20201201_20210416!A:F,6,FALSE),"")</f>
        <v/>
      </c>
      <c r="O5770" s="4" t="str">
        <f t="shared" si="454"/>
        <v/>
      </c>
      <c r="P5770" s="4" t="str">
        <f t="shared" si="455"/>
        <v/>
      </c>
    </row>
    <row r="5771" spans="1:16">
      <c r="A5771" s="3" t="s">
        <v>5493</v>
      </c>
      <c r="B5771">
        <v>1</v>
      </c>
      <c r="C5771">
        <v>0</v>
      </c>
      <c r="D5771" s="1">
        <v>0</v>
      </c>
      <c r="E5771" s="2">
        <v>45</v>
      </c>
      <c r="H5771" s="4" t="str">
        <f t="shared" si="451"/>
        <v/>
      </c>
      <c r="I5771" s="4" t="str">
        <f t="shared" si="452"/>
        <v/>
      </c>
      <c r="J5771" s="4" t="str">
        <f t="shared" si="453"/>
        <v/>
      </c>
      <c r="K5771" s="4" t="str">
        <f>IF(ISERROR(MATCH(A5771,SEM_20201201_20210416!A:A,0)),"","Y")</f>
        <v/>
      </c>
      <c r="L5771" s="4" t="str">
        <f>IF(K5771="Y",VLOOKUP($A5771,SEM_20201201_20210416!$A:$G,3,FALSE),"")</f>
        <v/>
      </c>
      <c r="M5771" s="4" t="str">
        <f>IF(K5771="Y",VLOOKUP($A5771,SEM_20201201_20210416!$A:$G,4,FALSE),"")</f>
        <v/>
      </c>
      <c r="N5771" s="1" t="str">
        <f>IFERROR(VLOOKUP(A5771,SEM_20201201_20210416!A:F,6,FALSE),"")</f>
        <v/>
      </c>
      <c r="O5771" s="4" t="str">
        <f t="shared" si="454"/>
        <v/>
      </c>
      <c r="P5771" s="4" t="str">
        <f t="shared" si="455"/>
        <v/>
      </c>
    </row>
    <row r="5772" spans="1:16">
      <c r="A5772" s="3" t="s">
        <v>5658</v>
      </c>
      <c r="B5772">
        <v>1</v>
      </c>
      <c r="C5772">
        <v>0</v>
      </c>
      <c r="D5772" s="1">
        <v>0</v>
      </c>
      <c r="E5772" s="2">
        <v>45</v>
      </c>
      <c r="H5772" s="4" t="str">
        <f t="shared" si="451"/>
        <v/>
      </c>
      <c r="I5772" s="4" t="str">
        <f t="shared" si="452"/>
        <v/>
      </c>
      <c r="J5772" s="4" t="str">
        <f t="shared" si="453"/>
        <v/>
      </c>
      <c r="K5772" s="4" t="str">
        <f>IF(ISERROR(MATCH(A5772,SEM_20201201_20210416!A:A,0)),"","Y")</f>
        <v/>
      </c>
      <c r="L5772" s="4" t="str">
        <f>IF(K5772="Y",VLOOKUP($A5772,SEM_20201201_20210416!$A:$G,3,FALSE),"")</f>
        <v/>
      </c>
      <c r="M5772" s="4" t="str">
        <f>IF(K5772="Y",VLOOKUP($A5772,SEM_20201201_20210416!$A:$G,4,FALSE),"")</f>
        <v/>
      </c>
      <c r="N5772" s="1" t="str">
        <f>IFERROR(VLOOKUP(A5772,SEM_20201201_20210416!A:F,6,FALSE),"")</f>
        <v/>
      </c>
      <c r="O5772" s="4" t="str">
        <f t="shared" si="454"/>
        <v/>
      </c>
      <c r="P5772" s="4" t="str">
        <f t="shared" si="455"/>
        <v/>
      </c>
    </row>
    <row r="5773" spans="1:16">
      <c r="A5773" s="3" t="s">
        <v>5745</v>
      </c>
      <c r="B5773">
        <v>1</v>
      </c>
      <c r="C5773">
        <v>0</v>
      </c>
      <c r="D5773" s="1">
        <v>0</v>
      </c>
      <c r="E5773" s="2">
        <v>45</v>
      </c>
      <c r="H5773" s="4" t="str">
        <f t="shared" si="451"/>
        <v/>
      </c>
      <c r="I5773" s="4" t="str">
        <f t="shared" si="452"/>
        <v/>
      </c>
      <c r="J5773" s="4" t="str">
        <f t="shared" si="453"/>
        <v/>
      </c>
      <c r="K5773" s="4" t="str">
        <f>IF(ISERROR(MATCH(A5773,SEM_20201201_20210416!A:A,0)),"","Y")</f>
        <v/>
      </c>
      <c r="L5773" s="4" t="str">
        <f>IF(K5773="Y",VLOOKUP($A5773,SEM_20201201_20210416!$A:$G,3,FALSE),"")</f>
        <v/>
      </c>
      <c r="M5773" s="4" t="str">
        <f>IF(K5773="Y",VLOOKUP($A5773,SEM_20201201_20210416!$A:$G,4,FALSE),"")</f>
        <v/>
      </c>
      <c r="N5773" s="1" t="str">
        <f>IFERROR(VLOOKUP(A5773,SEM_20201201_20210416!A:F,6,FALSE),"")</f>
        <v/>
      </c>
      <c r="O5773" s="4" t="str">
        <f t="shared" si="454"/>
        <v/>
      </c>
      <c r="P5773" s="4" t="str">
        <f t="shared" si="455"/>
        <v/>
      </c>
    </row>
    <row r="5774" spans="1:16">
      <c r="A5774" s="3" t="s">
        <v>5827</v>
      </c>
      <c r="B5774">
        <v>1</v>
      </c>
      <c r="C5774">
        <v>0</v>
      </c>
      <c r="D5774" s="1">
        <v>0</v>
      </c>
      <c r="E5774" s="2">
        <v>45</v>
      </c>
      <c r="H5774" s="4" t="str">
        <f t="shared" si="451"/>
        <v/>
      </c>
      <c r="I5774" s="4" t="str">
        <f t="shared" si="452"/>
        <v/>
      </c>
      <c r="J5774" s="4" t="str">
        <f t="shared" si="453"/>
        <v/>
      </c>
      <c r="K5774" s="4" t="str">
        <f>IF(ISERROR(MATCH(A5774,SEM_20201201_20210416!A:A,0)),"","Y")</f>
        <v/>
      </c>
      <c r="L5774" s="4" t="str">
        <f>IF(K5774="Y",VLOOKUP($A5774,SEM_20201201_20210416!$A:$G,3,FALSE),"")</f>
        <v/>
      </c>
      <c r="M5774" s="4" t="str">
        <f>IF(K5774="Y",VLOOKUP($A5774,SEM_20201201_20210416!$A:$G,4,FALSE),"")</f>
        <v/>
      </c>
      <c r="N5774" s="1" t="str">
        <f>IFERROR(VLOOKUP(A5774,SEM_20201201_20210416!A:F,6,FALSE),"")</f>
        <v/>
      </c>
      <c r="O5774" s="4" t="str">
        <f t="shared" si="454"/>
        <v/>
      </c>
      <c r="P5774" s="4" t="str">
        <f t="shared" si="455"/>
        <v/>
      </c>
    </row>
    <row r="5775" spans="1:16">
      <c r="A5775" s="3" t="s">
        <v>6115</v>
      </c>
      <c r="B5775">
        <v>1</v>
      </c>
      <c r="C5775">
        <v>0</v>
      </c>
      <c r="D5775" s="1">
        <v>0</v>
      </c>
      <c r="E5775" s="2">
        <v>45</v>
      </c>
      <c r="H5775" s="4" t="str">
        <f t="shared" si="451"/>
        <v/>
      </c>
      <c r="I5775" s="4" t="str">
        <f t="shared" si="452"/>
        <v/>
      </c>
      <c r="J5775" s="4" t="str">
        <f t="shared" si="453"/>
        <v/>
      </c>
      <c r="K5775" s="4" t="str">
        <f>IF(ISERROR(MATCH(A5775,SEM_20201201_20210416!A:A,0)),"","Y")</f>
        <v/>
      </c>
      <c r="L5775" s="4" t="str">
        <f>IF(K5775="Y",VLOOKUP($A5775,SEM_20201201_20210416!$A:$G,3,FALSE),"")</f>
        <v/>
      </c>
      <c r="M5775" s="4" t="str">
        <f>IF(K5775="Y",VLOOKUP($A5775,SEM_20201201_20210416!$A:$G,4,FALSE),"")</f>
        <v/>
      </c>
      <c r="N5775" s="1" t="str">
        <f>IFERROR(VLOOKUP(A5775,SEM_20201201_20210416!A:F,6,FALSE),"")</f>
        <v/>
      </c>
      <c r="O5775" s="4" t="str">
        <f t="shared" si="454"/>
        <v/>
      </c>
      <c r="P5775" s="4" t="str">
        <f t="shared" si="455"/>
        <v/>
      </c>
    </row>
    <row r="5776" spans="1:16">
      <c r="A5776" s="3" t="s">
        <v>6292</v>
      </c>
      <c r="B5776">
        <v>1</v>
      </c>
      <c r="C5776">
        <v>0</v>
      </c>
      <c r="D5776" s="1">
        <v>0</v>
      </c>
      <c r="E5776" s="2">
        <v>45</v>
      </c>
      <c r="H5776" s="4" t="str">
        <f t="shared" si="451"/>
        <v/>
      </c>
      <c r="I5776" s="4" t="str">
        <f t="shared" si="452"/>
        <v/>
      </c>
      <c r="J5776" s="4" t="str">
        <f t="shared" si="453"/>
        <v/>
      </c>
      <c r="K5776" s="4" t="str">
        <f>IF(ISERROR(MATCH(A5776,SEM_20201201_20210416!A:A,0)),"","Y")</f>
        <v/>
      </c>
      <c r="L5776" s="4" t="str">
        <f>IF(K5776="Y",VLOOKUP($A5776,SEM_20201201_20210416!$A:$G,3,FALSE),"")</f>
        <v/>
      </c>
      <c r="M5776" s="4" t="str">
        <f>IF(K5776="Y",VLOOKUP($A5776,SEM_20201201_20210416!$A:$G,4,FALSE),"")</f>
        <v/>
      </c>
      <c r="N5776" s="1" t="str">
        <f>IFERROR(VLOOKUP(A5776,SEM_20201201_20210416!A:F,6,FALSE),"")</f>
        <v/>
      </c>
      <c r="O5776" s="4" t="str">
        <f t="shared" si="454"/>
        <v/>
      </c>
      <c r="P5776" s="4" t="str">
        <f t="shared" si="455"/>
        <v/>
      </c>
    </row>
    <row r="5777" spans="1:16">
      <c r="A5777" s="3" t="s">
        <v>4590</v>
      </c>
      <c r="B5777">
        <v>1</v>
      </c>
      <c r="C5777">
        <v>0</v>
      </c>
      <c r="D5777" s="1">
        <v>0</v>
      </c>
      <c r="E5777" s="2">
        <v>46</v>
      </c>
      <c r="H5777" s="4" t="str">
        <f t="shared" si="451"/>
        <v/>
      </c>
      <c r="I5777" s="4" t="str">
        <f t="shared" si="452"/>
        <v/>
      </c>
      <c r="J5777" s="4" t="str">
        <f t="shared" si="453"/>
        <v/>
      </c>
      <c r="K5777" s="4" t="str">
        <f>IF(ISERROR(MATCH(A5777,SEM_20201201_20210416!A:A,0)),"","Y")</f>
        <v/>
      </c>
      <c r="L5777" s="4" t="str">
        <f>IF(K5777="Y",VLOOKUP($A5777,SEM_20201201_20210416!$A:$G,3,FALSE),"")</f>
        <v/>
      </c>
      <c r="M5777" s="4" t="str">
        <f>IF(K5777="Y",VLOOKUP($A5777,SEM_20201201_20210416!$A:$G,4,FALSE),"")</f>
        <v/>
      </c>
      <c r="N5777" s="1" t="str">
        <f>IFERROR(VLOOKUP(A5777,SEM_20201201_20210416!A:F,6,FALSE),"")</f>
        <v/>
      </c>
      <c r="O5777" s="4" t="str">
        <f t="shared" si="454"/>
        <v/>
      </c>
      <c r="P5777" s="4" t="str">
        <f t="shared" si="455"/>
        <v/>
      </c>
    </row>
    <row r="5778" spans="1:16">
      <c r="A5778" s="3" t="s">
        <v>4668</v>
      </c>
      <c r="B5778">
        <v>1</v>
      </c>
      <c r="C5778">
        <v>0</v>
      </c>
      <c r="D5778" s="1">
        <v>0</v>
      </c>
      <c r="E5778" s="2">
        <v>46</v>
      </c>
      <c r="H5778" s="4" t="str">
        <f t="shared" si="451"/>
        <v/>
      </c>
      <c r="I5778" s="4" t="str">
        <f t="shared" si="452"/>
        <v/>
      </c>
      <c r="J5778" s="4" t="str">
        <f t="shared" si="453"/>
        <v/>
      </c>
      <c r="K5778" s="4" t="str">
        <f>IF(ISERROR(MATCH(A5778,SEM_20201201_20210416!A:A,0)),"","Y")</f>
        <v/>
      </c>
      <c r="L5778" s="4" t="str">
        <f>IF(K5778="Y",VLOOKUP($A5778,SEM_20201201_20210416!$A:$G,3,FALSE),"")</f>
        <v/>
      </c>
      <c r="M5778" s="4" t="str">
        <f>IF(K5778="Y",VLOOKUP($A5778,SEM_20201201_20210416!$A:$G,4,FALSE),"")</f>
        <v/>
      </c>
      <c r="N5778" s="1" t="str">
        <f>IFERROR(VLOOKUP(A5778,SEM_20201201_20210416!A:F,6,FALSE),"")</f>
        <v/>
      </c>
      <c r="O5778" s="4" t="str">
        <f t="shared" si="454"/>
        <v/>
      </c>
      <c r="P5778" s="4" t="str">
        <f t="shared" si="455"/>
        <v/>
      </c>
    </row>
    <row r="5779" spans="1:16">
      <c r="A5779" s="3" t="s">
        <v>5030</v>
      </c>
      <c r="B5779">
        <v>1</v>
      </c>
      <c r="C5779">
        <v>0</v>
      </c>
      <c r="D5779" s="1">
        <v>0</v>
      </c>
      <c r="E5779" s="2">
        <v>46</v>
      </c>
      <c r="H5779" s="4" t="str">
        <f t="shared" si="451"/>
        <v/>
      </c>
      <c r="I5779" s="4" t="str">
        <f t="shared" si="452"/>
        <v/>
      </c>
      <c r="J5779" s="4" t="str">
        <f t="shared" si="453"/>
        <v/>
      </c>
      <c r="K5779" s="4" t="str">
        <f>IF(ISERROR(MATCH(A5779,SEM_20201201_20210416!A:A,0)),"","Y")</f>
        <v/>
      </c>
      <c r="L5779" s="4" t="str">
        <f>IF(K5779="Y",VLOOKUP($A5779,SEM_20201201_20210416!$A:$G,3,FALSE),"")</f>
        <v/>
      </c>
      <c r="M5779" s="4" t="str">
        <f>IF(K5779="Y",VLOOKUP($A5779,SEM_20201201_20210416!$A:$G,4,FALSE),"")</f>
        <v/>
      </c>
      <c r="N5779" s="1" t="str">
        <f>IFERROR(VLOOKUP(A5779,SEM_20201201_20210416!A:F,6,FALSE),"")</f>
        <v/>
      </c>
      <c r="O5779" s="4" t="str">
        <f t="shared" si="454"/>
        <v/>
      </c>
      <c r="P5779" s="4" t="str">
        <f t="shared" si="455"/>
        <v/>
      </c>
    </row>
    <row r="5780" spans="1:16">
      <c r="A5780" s="3" t="s">
        <v>5071</v>
      </c>
      <c r="B5780">
        <v>1</v>
      </c>
      <c r="C5780">
        <v>0</v>
      </c>
      <c r="D5780" s="1">
        <v>0</v>
      </c>
      <c r="E5780" s="2">
        <v>46</v>
      </c>
      <c r="H5780" s="4" t="str">
        <f t="shared" si="451"/>
        <v/>
      </c>
      <c r="I5780" s="4" t="str">
        <f t="shared" si="452"/>
        <v/>
      </c>
      <c r="J5780" s="4" t="str">
        <f t="shared" si="453"/>
        <v/>
      </c>
      <c r="K5780" s="4" t="str">
        <f>IF(ISERROR(MATCH(A5780,SEM_20201201_20210416!A:A,0)),"","Y")</f>
        <v/>
      </c>
      <c r="L5780" s="4" t="str">
        <f>IF(K5780="Y",VLOOKUP($A5780,SEM_20201201_20210416!$A:$G,3,FALSE),"")</f>
        <v/>
      </c>
      <c r="M5780" s="4" t="str">
        <f>IF(K5780="Y",VLOOKUP($A5780,SEM_20201201_20210416!$A:$G,4,FALSE),"")</f>
        <v/>
      </c>
      <c r="N5780" s="1" t="str">
        <f>IFERROR(VLOOKUP(A5780,SEM_20201201_20210416!A:F,6,FALSE),"")</f>
        <v/>
      </c>
      <c r="O5780" s="4" t="str">
        <f t="shared" si="454"/>
        <v/>
      </c>
      <c r="P5780" s="4" t="str">
        <f t="shared" si="455"/>
        <v/>
      </c>
    </row>
    <row r="5781" spans="1:16">
      <c r="A5781" s="3" t="s">
        <v>5160</v>
      </c>
      <c r="B5781">
        <v>1</v>
      </c>
      <c r="C5781">
        <v>0</v>
      </c>
      <c r="D5781" s="1">
        <v>0</v>
      </c>
      <c r="E5781" s="2">
        <v>46</v>
      </c>
      <c r="H5781" s="4" t="str">
        <f t="shared" si="451"/>
        <v/>
      </c>
      <c r="I5781" s="4" t="str">
        <f t="shared" si="452"/>
        <v/>
      </c>
      <c r="J5781" s="4" t="str">
        <f t="shared" si="453"/>
        <v/>
      </c>
      <c r="K5781" s="4" t="str">
        <f>IF(ISERROR(MATCH(A5781,SEM_20201201_20210416!A:A,0)),"","Y")</f>
        <v/>
      </c>
      <c r="L5781" s="4" t="str">
        <f>IF(K5781="Y",VLOOKUP($A5781,SEM_20201201_20210416!$A:$G,3,FALSE),"")</f>
        <v/>
      </c>
      <c r="M5781" s="4" t="str">
        <f>IF(K5781="Y",VLOOKUP($A5781,SEM_20201201_20210416!$A:$G,4,FALSE),"")</f>
        <v/>
      </c>
      <c r="N5781" s="1" t="str">
        <f>IFERROR(VLOOKUP(A5781,SEM_20201201_20210416!A:F,6,FALSE),"")</f>
        <v/>
      </c>
      <c r="O5781" s="4" t="str">
        <f t="shared" si="454"/>
        <v/>
      </c>
      <c r="P5781" s="4" t="str">
        <f t="shared" si="455"/>
        <v/>
      </c>
    </row>
    <row r="5782" spans="1:16">
      <c r="A5782" s="3" t="s">
        <v>5419</v>
      </c>
      <c r="B5782">
        <v>1</v>
      </c>
      <c r="C5782">
        <v>0</v>
      </c>
      <c r="D5782" s="1">
        <v>0</v>
      </c>
      <c r="E5782" s="2">
        <v>46</v>
      </c>
      <c r="H5782" s="4" t="str">
        <f t="shared" si="451"/>
        <v/>
      </c>
      <c r="I5782" s="4" t="str">
        <f t="shared" si="452"/>
        <v/>
      </c>
      <c r="J5782" s="4" t="str">
        <f t="shared" si="453"/>
        <v/>
      </c>
      <c r="K5782" s="4" t="str">
        <f>IF(ISERROR(MATCH(A5782,SEM_20201201_20210416!A:A,0)),"","Y")</f>
        <v/>
      </c>
      <c r="L5782" s="4" t="str">
        <f>IF(K5782="Y",VLOOKUP($A5782,SEM_20201201_20210416!$A:$G,3,FALSE),"")</f>
        <v/>
      </c>
      <c r="M5782" s="4" t="str">
        <f>IF(K5782="Y",VLOOKUP($A5782,SEM_20201201_20210416!$A:$G,4,FALSE),"")</f>
        <v/>
      </c>
      <c r="N5782" s="1" t="str">
        <f>IFERROR(VLOOKUP(A5782,SEM_20201201_20210416!A:F,6,FALSE),"")</f>
        <v/>
      </c>
      <c r="O5782" s="4" t="str">
        <f t="shared" si="454"/>
        <v/>
      </c>
      <c r="P5782" s="4" t="str">
        <f t="shared" si="455"/>
        <v/>
      </c>
    </row>
    <row r="5783" spans="1:16">
      <c r="A5783" s="3" t="s">
        <v>5661</v>
      </c>
      <c r="B5783">
        <v>1</v>
      </c>
      <c r="C5783">
        <v>0</v>
      </c>
      <c r="D5783" s="1">
        <v>0</v>
      </c>
      <c r="E5783" s="2">
        <v>46</v>
      </c>
      <c r="H5783" s="4" t="str">
        <f t="shared" si="451"/>
        <v/>
      </c>
      <c r="I5783" s="4" t="str">
        <f t="shared" si="452"/>
        <v/>
      </c>
      <c r="J5783" s="4" t="str">
        <f t="shared" si="453"/>
        <v/>
      </c>
      <c r="K5783" s="4" t="str">
        <f>IF(ISERROR(MATCH(A5783,SEM_20201201_20210416!A:A,0)),"","Y")</f>
        <v/>
      </c>
      <c r="L5783" s="4" t="str">
        <f>IF(K5783="Y",VLOOKUP($A5783,SEM_20201201_20210416!$A:$G,3,FALSE),"")</f>
        <v/>
      </c>
      <c r="M5783" s="4" t="str">
        <f>IF(K5783="Y",VLOOKUP($A5783,SEM_20201201_20210416!$A:$G,4,FALSE),"")</f>
        <v/>
      </c>
      <c r="N5783" s="1" t="str">
        <f>IFERROR(VLOOKUP(A5783,SEM_20201201_20210416!A:F,6,FALSE),"")</f>
        <v/>
      </c>
      <c r="O5783" s="4" t="str">
        <f t="shared" si="454"/>
        <v/>
      </c>
      <c r="P5783" s="4" t="str">
        <f t="shared" si="455"/>
        <v/>
      </c>
    </row>
    <row r="5784" spans="1:16">
      <c r="A5784" s="3" t="s">
        <v>5891</v>
      </c>
      <c r="B5784">
        <v>1</v>
      </c>
      <c r="C5784">
        <v>0</v>
      </c>
      <c r="D5784" s="1">
        <v>0</v>
      </c>
      <c r="E5784" s="2">
        <v>46</v>
      </c>
      <c r="H5784" s="4" t="str">
        <f t="shared" si="451"/>
        <v/>
      </c>
      <c r="I5784" s="4" t="str">
        <f t="shared" si="452"/>
        <v/>
      </c>
      <c r="J5784" s="4" t="str">
        <f t="shared" si="453"/>
        <v/>
      </c>
      <c r="K5784" s="4" t="str">
        <f>IF(ISERROR(MATCH(A5784,SEM_20201201_20210416!A:A,0)),"","Y")</f>
        <v/>
      </c>
      <c r="L5784" s="4" t="str">
        <f>IF(K5784="Y",VLOOKUP($A5784,SEM_20201201_20210416!$A:$G,3,FALSE),"")</f>
        <v/>
      </c>
      <c r="M5784" s="4" t="str">
        <f>IF(K5784="Y",VLOOKUP($A5784,SEM_20201201_20210416!$A:$G,4,FALSE),"")</f>
        <v/>
      </c>
      <c r="N5784" s="1" t="str">
        <f>IFERROR(VLOOKUP(A5784,SEM_20201201_20210416!A:F,6,FALSE),"")</f>
        <v/>
      </c>
      <c r="O5784" s="4" t="str">
        <f t="shared" si="454"/>
        <v/>
      </c>
      <c r="P5784" s="4" t="str">
        <f t="shared" si="455"/>
        <v/>
      </c>
    </row>
    <row r="5785" spans="1:16">
      <c r="A5785" s="3" t="s">
        <v>5986</v>
      </c>
      <c r="B5785">
        <v>1</v>
      </c>
      <c r="C5785">
        <v>0</v>
      </c>
      <c r="D5785" s="1">
        <v>0</v>
      </c>
      <c r="E5785" s="2">
        <v>46</v>
      </c>
      <c r="H5785" s="4" t="str">
        <f t="shared" si="451"/>
        <v/>
      </c>
      <c r="I5785" s="4" t="str">
        <f t="shared" si="452"/>
        <v/>
      </c>
      <c r="J5785" s="4" t="str">
        <f t="shared" si="453"/>
        <v/>
      </c>
      <c r="K5785" s="4" t="str">
        <f>IF(ISERROR(MATCH(A5785,SEM_20201201_20210416!A:A,0)),"","Y")</f>
        <v/>
      </c>
      <c r="L5785" s="4" t="str">
        <f>IF(K5785="Y",VLOOKUP($A5785,SEM_20201201_20210416!$A:$G,3,FALSE),"")</f>
        <v/>
      </c>
      <c r="M5785" s="4" t="str">
        <f>IF(K5785="Y",VLOOKUP($A5785,SEM_20201201_20210416!$A:$G,4,FALSE),"")</f>
        <v/>
      </c>
      <c r="N5785" s="1" t="str">
        <f>IFERROR(VLOOKUP(A5785,SEM_20201201_20210416!A:F,6,FALSE),"")</f>
        <v/>
      </c>
      <c r="O5785" s="4" t="str">
        <f t="shared" si="454"/>
        <v/>
      </c>
      <c r="P5785" s="4" t="str">
        <f t="shared" si="455"/>
        <v/>
      </c>
    </row>
    <row r="5786" spans="1:16">
      <c r="A5786" s="3" t="s">
        <v>6051</v>
      </c>
      <c r="B5786">
        <v>1</v>
      </c>
      <c r="C5786">
        <v>0</v>
      </c>
      <c r="D5786" s="1">
        <v>0</v>
      </c>
      <c r="E5786" s="2">
        <v>46</v>
      </c>
      <c r="H5786" s="4" t="str">
        <f t="shared" si="451"/>
        <v/>
      </c>
      <c r="I5786" s="4" t="str">
        <f t="shared" si="452"/>
        <v/>
      </c>
      <c r="J5786" s="4" t="str">
        <f t="shared" si="453"/>
        <v/>
      </c>
      <c r="K5786" s="4" t="str">
        <f>IF(ISERROR(MATCH(A5786,SEM_20201201_20210416!A:A,0)),"","Y")</f>
        <v/>
      </c>
      <c r="L5786" s="4" t="str">
        <f>IF(K5786="Y",VLOOKUP($A5786,SEM_20201201_20210416!$A:$G,3,FALSE),"")</f>
        <v/>
      </c>
      <c r="M5786" s="4" t="str">
        <f>IF(K5786="Y",VLOOKUP($A5786,SEM_20201201_20210416!$A:$G,4,FALSE),"")</f>
        <v/>
      </c>
      <c r="N5786" s="1" t="str">
        <f>IFERROR(VLOOKUP(A5786,SEM_20201201_20210416!A:F,6,FALSE),"")</f>
        <v/>
      </c>
      <c r="O5786" s="4" t="str">
        <f t="shared" si="454"/>
        <v/>
      </c>
      <c r="P5786" s="4" t="str">
        <f t="shared" si="455"/>
        <v/>
      </c>
    </row>
    <row r="5787" spans="1:16">
      <c r="A5787" s="3" t="s">
        <v>6406</v>
      </c>
      <c r="B5787">
        <v>1</v>
      </c>
      <c r="C5787">
        <v>0</v>
      </c>
      <c r="D5787" s="1">
        <v>0</v>
      </c>
      <c r="E5787" s="2">
        <v>46</v>
      </c>
      <c r="H5787" s="4" t="str">
        <f t="shared" si="451"/>
        <v/>
      </c>
      <c r="I5787" s="4" t="str">
        <f t="shared" si="452"/>
        <v/>
      </c>
      <c r="J5787" s="4" t="str">
        <f t="shared" si="453"/>
        <v/>
      </c>
      <c r="K5787" s="4" t="str">
        <f>IF(ISERROR(MATCH(A5787,SEM_20201201_20210416!A:A,0)),"","Y")</f>
        <v/>
      </c>
      <c r="L5787" s="4" t="str">
        <f>IF(K5787="Y",VLOOKUP($A5787,SEM_20201201_20210416!$A:$G,3,FALSE),"")</f>
        <v/>
      </c>
      <c r="M5787" s="4" t="str">
        <f>IF(K5787="Y",VLOOKUP($A5787,SEM_20201201_20210416!$A:$G,4,FALSE),"")</f>
        <v/>
      </c>
      <c r="N5787" s="1" t="str">
        <f>IFERROR(VLOOKUP(A5787,SEM_20201201_20210416!A:F,6,FALSE),"")</f>
        <v/>
      </c>
      <c r="O5787" s="4" t="str">
        <f t="shared" si="454"/>
        <v/>
      </c>
      <c r="P5787" s="4" t="str">
        <f t="shared" si="455"/>
        <v/>
      </c>
    </row>
    <row r="5788" spans="1:16">
      <c r="A5788" s="3" t="s">
        <v>6634</v>
      </c>
      <c r="B5788">
        <v>1</v>
      </c>
      <c r="C5788">
        <v>0</v>
      </c>
      <c r="D5788" s="1">
        <v>0</v>
      </c>
      <c r="E5788" s="2">
        <v>46</v>
      </c>
      <c r="H5788" s="4" t="str">
        <f t="shared" si="451"/>
        <v/>
      </c>
      <c r="I5788" s="4" t="str">
        <f t="shared" si="452"/>
        <v/>
      </c>
      <c r="J5788" s="4" t="str">
        <f t="shared" si="453"/>
        <v/>
      </c>
      <c r="K5788" s="4" t="str">
        <f>IF(ISERROR(MATCH(A5788,SEM_20201201_20210416!A:A,0)),"","Y")</f>
        <v/>
      </c>
      <c r="L5788" s="4" t="str">
        <f>IF(K5788="Y",VLOOKUP($A5788,SEM_20201201_20210416!$A:$G,3,FALSE),"")</f>
        <v/>
      </c>
      <c r="M5788" s="4" t="str">
        <f>IF(K5788="Y",VLOOKUP($A5788,SEM_20201201_20210416!$A:$G,4,FALSE),"")</f>
        <v/>
      </c>
      <c r="N5788" s="1" t="str">
        <f>IFERROR(VLOOKUP(A5788,SEM_20201201_20210416!A:F,6,FALSE),"")</f>
        <v/>
      </c>
      <c r="O5788" s="4" t="str">
        <f t="shared" si="454"/>
        <v/>
      </c>
      <c r="P5788" s="4" t="str">
        <f t="shared" si="455"/>
        <v/>
      </c>
    </row>
    <row r="5789" spans="1:16">
      <c r="A5789" s="3" t="s">
        <v>4594</v>
      </c>
      <c r="B5789">
        <v>1</v>
      </c>
      <c r="C5789">
        <v>0</v>
      </c>
      <c r="D5789" s="1">
        <v>0</v>
      </c>
      <c r="E5789" s="2">
        <v>47</v>
      </c>
      <c r="H5789" s="4" t="str">
        <f t="shared" si="451"/>
        <v/>
      </c>
      <c r="I5789" s="4" t="str">
        <f t="shared" si="452"/>
        <v/>
      </c>
      <c r="J5789" s="4" t="str">
        <f t="shared" si="453"/>
        <v/>
      </c>
      <c r="K5789" s="4" t="str">
        <f>IF(ISERROR(MATCH(A5789,SEM_20201201_20210416!A:A,0)),"","Y")</f>
        <v/>
      </c>
      <c r="L5789" s="4" t="str">
        <f>IF(K5789="Y",VLOOKUP($A5789,SEM_20201201_20210416!$A:$G,3,FALSE),"")</f>
        <v/>
      </c>
      <c r="M5789" s="4" t="str">
        <f>IF(K5789="Y",VLOOKUP($A5789,SEM_20201201_20210416!$A:$G,4,FALSE),"")</f>
        <v/>
      </c>
      <c r="N5789" s="1" t="str">
        <f>IFERROR(VLOOKUP(A5789,SEM_20201201_20210416!A:F,6,FALSE),"")</f>
        <v/>
      </c>
      <c r="O5789" s="4" t="str">
        <f t="shared" si="454"/>
        <v/>
      </c>
      <c r="P5789" s="4" t="str">
        <f t="shared" si="455"/>
        <v/>
      </c>
    </row>
    <row r="5790" spans="1:16">
      <c r="A5790" s="3" t="s">
        <v>4708</v>
      </c>
      <c r="B5790">
        <v>1</v>
      </c>
      <c r="C5790">
        <v>0</v>
      </c>
      <c r="D5790" s="1">
        <v>0</v>
      </c>
      <c r="E5790" s="2">
        <v>47</v>
      </c>
      <c r="H5790" s="4" t="str">
        <f t="shared" si="451"/>
        <v/>
      </c>
      <c r="I5790" s="4" t="str">
        <f t="shared" si="452"/>
        <v/>
      </c>
      <c r="J5790" s="4" t="str">
        <f t="shared" si="453"/>
        <v/>
      </c>
      <c r="K5790" s="4" t="str">
        <f>IF(ISERROR(MATCH(A5790,SEM_20201201_20210416!A:A,0)),"","Y")</f>
        <v/>
      </c>
      <c r="L5790" s="4" t="str">
        <f>IF(K5790="Y",VLOOKUP($A5790,SEM_20201201_20210416!$A:$G,3,FALSE),"")</f>
        <v/>
      </c>
      <c r="M5790" s="4" t="str">
        <f>IF(K5790="Y",VLOOKUP($A5790,SEM_20201201_20210416!$A:$G,4,FALSE),"")</f>
        <v/>
      </c>
      <c r="N5790" s="1" t="str">
        <f>IFERROR(VLOOKUP(A5790,SEM_20201201_20210416!A:F,6,FALSE),"")</f>
        <v/>
      </c>
      <c r="O5790" s="4" t="str">
        <f t="shared" si="454"/>
        <v/>
      </c>
      <c r="P5790" s="4" t="str">
        <f t="shared" si="455"/>
        <v/>
      </c>
    </row>
    <row r="5791" spans="1:16">
      <c r="A5791" s="3" t="s">
        <v>5051</v>
      </c>
      <c r="B5791">
        <v>1</v>
      </c>
      <c r="C5791">
        <v>0</v>
      </c>
      <c r="D5791" s="1">
        <v>0</v>
      </c>
      <c r="E5791" s="2">
        <v>47</v>
      </c>
      <c r="H5791" s="4" t="str">
        <f t="shared" si="451"/>
        <v/>
      </c>
      <c r="I5791" s="4" t="str">
        <f t="shared" si="452"/>
        <v/>
      </c>
      <c r="J5791" s="4" t="str">
        <f t="shared" si="453"/>
        <v/>
      </c>
      <c r="K5791" s="4" t="str">
        <f>IF(ISERROR(MATCH(A5791,SEM_20201201_20210416!A:A,0)),"","Y")</f>
        <v/>
      </c>
      <c r="L5791" s="4" t="str">
        <f>IF(K5791="Y",VLOOKUP($A5791,SEM_20201201_20210416!$A:$G,3,FALSE),"")</f>
        <v/>
      </c>
      <c r="M5791" s="4" t="str">
        <f>IF(K5791="Y",VLOOKUP($A5791,SEM_20201201_20210416!$A:$G,4,FALSE),"")</f>
        <v/>
      </c>
      <c r="N5791" s="1" t="str">
        <f>IFERROR(VLOOKUP(A5791,SEM_20201201_20210416!A:F,6,FALSE),"")</f>
        <v/>
      </c>
      <c r="O5791" s="4" t="str">
        <f t="shared" si="454"/>
        <v/>
      </c>
      <c r="P5791" s="4" t="str">
        <f t="shared" si="455"/>
        <v/>
      </c>
    </row>
    <row r="5792" spans="1:16">
      <c r="A5792" s="3" t="s">
        <v>5267</v>
      </c>
      <c r="B5792">
        <v>1</v>
      </c>
      <c r="C5792">
        <v>0</v>
      </c>
      <c r="D5792" s="1">
        <v>0</v>
      </c>
      <c r="E5792" s="2">
        <v>47</v>
      </c>
      <c r="H5792" s="4" t="str">
        <f t="shared" si="451"/>
        <v/>
      </c>
      <c r="I5792" s="4" t="str">
        <f t="shared" si="452"/>
        <v/>
      </c>
      <c r="J5792" s="4" t="str">
        <f t="shared" si="453"/>
        <v/>
      </c>
      <c r="K5792" s="4" t="str">
        <f>IF(ISERROR(MATCH(A5792,SEM_20201201_20210416!A:A,0)),"","Y")</f>
        <v/>
      </c>
      <c r="L5792" s="4" t="str">
        <f>IF(K5792="Y",VLOOKUP($A5792,SEM_20201201_20210416!$A:$G,3,FALSE),"")</f>
        <v/>
      </c>
      <c r="M5792" s="4" t="str">
        <f>IF(K5792="Y",VLOOKUP($A5792,SEM_20201201_20210416!$A:$G,4,FALSE),"")</f>
        <v/>
      </c>
      <c r="N5792" s="1" t="str">
        <f>IFERROR(VLOOKUP(A5792,SEM_20201201_20210416!A:F,6,FALSE),"")</f>
        <v/>
      </c>
      <c r="O5792" s="4" t="str">
        <f t="shared" si="454"/>
        <v/>
      </c>
      <c r="P5792" s="4" t="str">
        <f t="shared" si="455"/>
        <v/>
      </c>
    </row>
    <row r="5793" spans="1:16">
      <c r="A5793" s="3" t="s">
        <v>5303</v>
      </c>
      <c r="B5793">
        <v>1</v>
      </c>
      <c r="C5793">
        <v>0</v>
      </c>
      <c r="D5793" s="1">
        <v>0</v>
      </c>
      <c r="E5793" s="2">
        <v>47</v>
      </c>
      <c r="H5793" s="4" t="str">
        <f t="shared" si="451"/>
        <v/>
      </c>
      <c r="I5793" s="4" t="str">
        <f t="shared" si="452"/>
        <v/>
      </c>
      <c r="J5793" s="4" t="str">
        <f t="shared" si="453"/>
        <v/>
      </c>
      <c r="K5793" s="4" t="str">
        <f>IF(ISERROR(MATCH(A5793,SEM_20201201_20210416!A:A,0)),"","Y")</f>
        <v/>
      </c>
      <c r="L5793" s="4" t="str">
        <f>IF(K5793="Y",VLOOKUP($A5793,SEM_20201201_20210416!$A:$G,3,FALSE),"")</f>
        <v/>
      </c>
      <c r="M5793" s="4" t="str">
        <f>IF(K5793="Y",VLOOKUP($A5793,SEM_20201201_20210416!$A:$G,4,FALSE),"")</f>
        <v/>
      </c>
      <c r="N5793" s="1" t="str">
        <f>IFERROR(VLOOKUP(A5793,SEM_20201201_20210416!A:F,6,FALSE),"")</f>
        <v/>
      </c>
      <c r="O5793" s="4" t="str">
        <f t="shared" si="454"/>
        <v/>
      </c>
      <c r="P5793" s="4" t="str">
        <f t="shared" si="455"/>
        <v/>
      </c>
    </row>
    <row r="5794" spans="1:16">
      <c r="A5794" s="3" t="s">
        <v>6618</v>
      </c>
      <c r="B5794">
        <v>1</v>
      </c>
      <c r="C5794">
        <v>0</v>
      </c>
      <c r="D5794" s="1">
        <v>0</v>
      </c>
      <c r="E5794" s="2">
        <v>47</v>
      </c>
      <c r="H5794" s="4" t="str">
        <f t="shared" si="451"/>
        <v/>
      </c>
      <c r="I5794" s="4" t="str">
        <f t="shared" si="452"/>
        <v/>
      </c>
      <c r="J5794" s="4" t="str">
        <f t="shared" si="453"/>
        <v/>
      </c>
      <c r="K5794" s="4" t="str">
        <f>IF(ISERROR(MATCH(A5794,SEM_20201201_20210416!A:A,0)),"","Y")</f>
        <v/>
      </c>
      <c r="L5794" s="4" t="str">
        <f>IF(K5794="Y",VLOOKUP($A5794,SEM_20201201_20210416!$A:$G,3,FALSE),"")</f>
        <v/>
      </c>
      <c r="M5794" s="4" t="str">
        <f>IF(K5794="Y",VLOOKUP($A5794,SEM_20201201_20210416!$A:$G,4,FALSE),"")</f>
        <v/>
      </c>
      <c r="N5794" s="1" t="str">
        <f>IFERROR(VLOOKUP(A5794,SEM_20201201_20210416!A:F,6,FALSE),"")</f>
        <v/>
      </c>
      <c r="O5794" s="4" t="str">
        <f t="shared" si="454"/>
        <v/>
      </c>
      <c r="P5794" s="4" t="str">
        <f t="shared" si="455"/>
        <v/>
      </c>
    </row>
    <row r="5795" spans="1:16">
      <c r="A5795" s="3" t="s">
        <v>4962</v>
      </c>
      <c r="B5795">
        <v>1</v>
      </c>
      <c r="C5795">
        <v>0</v>
      </c>
      <c r="D5795" s="1">
        <v>0</v>
      </c>
      <c r="E5795" s="2">
        <v>48</v>
      </c>
      <c r="H5795" s="4" t="str">
        <f t="shared" si="451"/>
        <v/>
      </c>
      <c r="I5795" s="4" t="str">
        <f t="shared" si="452"/>
        <v/>
      </c>
      <c r="J5795" s="4" t="str">
        <f t="shared" si="453"/>
        <v/>
      </c>
      <c r="K5795" s="4" t="str">
        <f>IF(ISERROR(MATCH(A5795,SEM_20201201_20210416!A:A,0)),"","Y")</f>
        <v/>
      </c>
      <c r="L5795" s="4" t="str">
        <f>IF(K5795="Y",VLOOKUP($A5795,SEM_20201201_20210416!$A:$G,3,FALSE),"")</f>
        <v/>
      </c>
      <c r="M5795" s="4" t="str">
        <f>IF(K5795="Y",VLOOKUP($A5795,SEM_20201201_20210416!$A:$G,4,FALSE),"")</f>
        <v/>
      </c>
      <c r="N5795" s="1" t="str">
        <f>IFERROR(VLOOKUP(A5795,SEM_20201201_20210416!A:F,6,FALSE),"")</f>
        <v/>
      </c>
      <c r="O5795" s="4" t="str">
        <f t="shared" si="454"/>
        <v/>
      </c>
      <c r="P5795" s="4" t="str">
        <f t="shared" si="455"/>
        <v/>
      </c>
    </row>
    <row r="5796" spans="1:16">
      <c r="A5796" s="3" t="s">
        <v>5289</v>
      </c>
      <c r="B5796">
        <v>1</v>
      </c>
      <c r="C5796">
        <v>0</v>
      </c>
      <c r="D5796" s="1">
        <v>0</v>
      </c>
      <c r="E5796" s="2">
        <v>48</v>
      </c>
      <c r="H5796" s="4" t="str">
        <f t="shared" si="451"/>
        <v/>
      </c>
      <c r="I5796" s="4" t="str">
        <f t="shared" si="452"/>
        <v/>
      </c>
      <c r="J5796" s="4" t="str">
        <f t="shared" si="453"/>
        <v/>
      </c>
      <c r="K5796" s="4" t="str">
        <f>IF(ISERROR(MATCH(A5796,SEM_20201201_20210416!A:A,0)),"","Y")</f>
        <v/>
      </c>
      <c r="L5796" s="4" t="str">
        <f>IF(K5796="Y",VLOOKUP($A5796,SEM_20201201_20210416!$A:$G,3,FALSE),"")</f>
        <v/>
      </c>
      <c r="M5796" s="4" t="str">
        <f>IF(K5796="Y",VLOOKUP($A5796,SEM_20201201_20210416!$A:$G,4,FALSE),"")</f>
        <v/>
      </c>
      <c r="N5796" s="1" t="str">
        <f>IFERROR(VLOOKUP(A5796,SEM_20201201_20210416!A:F,6,FALSE),"")</f>
        <v/>
      </c>
      <c r="O5796" s="4" t="str">
        <f t="shared" si="454"/>
        <v/>
      </c>
      <c r="P5796" s="4" t="str">
        <f t="shared" si="455"/>
        <v/>
      </c>
    </row>
    <row r="5797" spans="1:16">
      <c r="A5797" s="3" t="s">
        <v>5349</v>
      </c>
      <c r="B5797">
        <v>1</v>
      </c>
      <c r="C5797">
        <v>0</v>
      </c>
      <c r="D5797" s="1">
        <v>0</v>
      </c>
      <c r="E5797" s="2">
        <v>48</v>
      </c>
      <c r="H5797" s="4" t="str">
        <f t="shared" si="451"/>
        <v/>
      </c>
      <c r="I5797" s="4" t="str">
        <f t="shared" si="452"/>
        <v/>
      </c>
      <c r="J5797" s="4" t="str">
        <f t="shared" si="453"/>
        <v/>
      </c>
      <c r="K5797" s="4" t="str">
        <f>IF(ISERROR(MATCH(A5797,SEM_20201201_20210416!A:A,0)),"","Y")</f>
        <v/>
      </c>
      <c r="L5797" s="4" t="str">
        <f>IF(K5797="Y",VLOOKUP($A5797,SEM_20201201_20210416!$A:$G,3,FALSE),"")</f>
        <v/>
      </c>
      <c r="M5797" s="4" t="str">
        <f>IF(K5797="Y",VLOOKUP($A5797,SEM_20201201_20210416!$A:$G,4,FALSE),"")</f>
        <v/>
      </c>
      <c r="N5797" s="1" t="str">
        <f>IFERROR(VLOOKUP(A5797,SEM_20201201_20210416!A:F,6,FALSE),"")</f>
        <v/>
      </c>
      <c r="O5797" s="4" t="str">
        <f t="shared" si="454"/>
        <v/>
      </c>
      <c r="P5797" s="4" t="str">
        <f t="shared" si="455"/>
        <v/>
      </c>
    </row>
    <row r="5798" spans="1:16">
      <c r="A5798" s="3" t="s">
        <v>5548</v>
      </c>
      <c r="B5798">
        <v>1</v>
      </c>
      <c r="C5798">
        <v>0</v>
      </c>
      <c r="D5798" s="1">
        <v>0</v>
      </c>
      <c r="E5798" s="2">
        <v>48</v>
      </c>
      <c r="H5798" s="4" t="str">
        <f t="shared" si="451"/>
        <v/>
      </c>
      <c r="I5798" s="4" t="str">
        <f t="shared" si="452"/>
        <v/>
      </c>
      <c r="J5798" s="4" t="str">
        <f t="shared" si="453"/>
        <v/>
      </c>
      <c r="K5798" s="4" t="str">
        <f>IF(ISERROR(MATCH(A5798,SEM_20201201_20210416!A:A,0)),"","Y")</f>
        <v/>
      </c>
      <c r="L5798" s="4" t="str">
        <f>IF(K5798="Y",VLOOKUP($A5798,SEM_20201201_20210416!$A:$G,3,FALSE),"")</f>
        <v/>
      </c>
      <c r="M5798" s="4" t="str">
        <f>IF(K5798="Y",VLOOKUP($A5798,SEM_20201201_20210416!$A:$G,4,FALSE),"")</f>
        <v/>
      </c>
      <c r="N5798" s="1" t="str">
        <f>IFERROR(VLOOKUP(A5798,SEM_20201201_20210416!A:F,6,FALSE),"")</f>
        <v/>
      </c>
      <c r="O5798" s="4" t="str">
        <f t="shared" si="454"/>
        <v/>
      </c>
      <c r="P5798" s="4" t="str">
        <f t="shared" si="455"/>
        <v/>
      </c>
    </row>
    <row r="5799" spans="1:16">
      <c r="A5799" s="3" t="s">
        <v>5710</v>
      </c>
      <c r="B5799">
        <v>1</v>
      </c>
      <c r="C5799">
        <v>0</v>
      </c>
      <c r="D5799" s="1">
        <v>0</v>
      </c>
      <c r="E5799" s="2">
        <v>48</v>
      </c>
      <c r="H5799" s="4" t="str">
        <f t="shared" si="451"/>
        <v/>
      </c>
      <c r="I5799" s="4" t="str">
        <f t="shared" si="452"/>
        <v/>
      </c>
      <c r="J5799" s="4" t="str">
        <f t="shared" si="453"/>
        <v/>
      </c>
      <c r="K5799" s="4" t="str">
        <f>IF(ISERROR(MATCH(A5799,SEM_20201201_20210416!A:A,0)),"","Y")</f>
        <v/>
      </c>
      <c r="L5799" s="4" t="str">
        <f>IF(K5799="Y",VLOOKUP($A5799,SEM_20201201_20210416!$A:$G,3,FALSE),"")</f>
        <v/>
      </c>
      <c r="M5799" s="4" t="str">
        <f>IF(K5799="Y",VLOOKUP($A5799,SEM_20201201_20210416!$A:$G,4,FALSE),"")</f>
        <v/>
      </c>
      <c r="N5799" s="1" t="str">
        <f>IFERROR(VLOOKUP(A5799,SEM_20201201_20210416!A:F,6,FALSE),"")</f>
        <v/>
      </c>
      <c r="O5799" s="4" t="str">
        <f t="shared" si="454"/>
        <v/>
      </c>
      <c r="P5799" s="4" t="str">
        <f t="shared" si="455"/>
        <v/>
      </c>
    </row>
    <row r="5800" spans="1:16">
      <c r="A5800" s="3" t="s">
        <v>5721</v>
      </c>
      <c r="B5800">
        <v>1</v>
      </c>
      <c r="C5800">
        <v>0</v>
      </c>
      <c r="D5800" s="1">
        <v>0</v>
      </c>
      <c r="E5800" s="2">
        <v>48</v>
      </c>
      <c r="H5800" s="4" t="str">
        <f t="shared" si="451"/>
        <v/>
      </c>
      <c r="I5800" s="4" t="str">
        <f t="shared" si="452"/>
        <v/>
      </c>
      <c r="J5800" s="4" t="str">
        <f t="shared" si="453"/>
        <v/>
      </c>
      <c r="K5800" s="4" t="str">
        <f>IF(ISERROR(MATCH(A5800,SEM_20201201_20210416!A:A,0)),"","Y")</f>
        <v/>
      </c>
      <c r="L5800" s="4" t="str">
        <f>IF(K5800="Y",VLOOKUP($A5800,SEM_20201201_20210416!$A:$G,3,FALSE),"")</f>
        <v/>
      </c>
      <c r="M5800" s="4" t="str">
        <f>IF(K5800="Y",VLOOKUP($A5800,SEM_20201201_20210416!$A:$G,4,FALSE),"")</f>
        <v/>
      </c>
      <c r="N5800" s="1" t="str">
        <f>IFERROR(VLOOKUP(A5800,SEM_20201201_20210416!A:F,6,FALSE),"")</f>
        <v/>
      </c>
      <c r="O5800" s="4" t="str">
        <f t="shared" si="454"/>
        <v/>
      </c>
      <c r="P5800" s="4" t="str">
        <f t="shared" si="455"/>
        <v/>
      </c>
    </row>
    <row r="5801" spans="1:16">
      <c r="A5801" s="3" t="s">
        <v>5730</v>
      </c>
      <c r="B5801">
        <v>1</v>
      </c>
      <c r="C5801">
        <v>0</v>
      </c>
      <c r="D5801" s="1">
        <v>0</v>
      </c>
      <c r="E5801" s="2">
        <v>48</v>
      </c>
      <c r="H5801" s="4" t="str">
        <f t="shared" si="451"/>
        <v/>
      </c>
      <c r="I5801" s="4" t="str">
        <f t="shared" si="452"/>
        <v/>
      </c>
      <c r="J5801" s="4" t="str">
        <f t="shared" si="453"/>
        <v/>
      </c>
      <c r="K5801" s="4" t="str">
        <f>IF(ISERROR(MATCH(A5801,SEM_20201201_20210416!A:A,0)),"","Y")</f>
        <v/>
      </c>
      <c r="L5801" s="4" t="str">
        <f>IF(K5801="Y",VLOOKUP($A5801,SEM_20201201_20210416!$A:$G,3,FALSE),"")</f>
        <v/>
      </c>
      <c r="M5801" s="4" t="str">
        <f>IF(K5801="Y",VLOOKUP($A5801,SEM_20201201_20210416!$A:$G,4,FALSE),"")</f>
        <v/>
      </c>
      <c r="N5801" s="1" t="str">
        <f>IFERROR(VLOOKUP(A5801,SEM_20201201_20210416!A:F,6,FALSE),"")</f>
        <v/>
      </c>
      <c r="O5801" s="4" t="str">
        <f t="shared" si="454"/>
        <v/>
      </c>
      <c r="P5801" s="4" t="str">
        <f t="shared" si="455"/>
        <v/>
      </c>
    </row>
    <row r="5802" spans="1:16">
      <c r="A5802" s="3" t="s">
        <v>5942</v>
      </c>
      <c r="B5802">
        <v>1</v>
      </c>
      <c r="C5802">
        <v>0</v>
      </c>
      <c r="D5802" s="1">
        <v>0</v>
      </c>
      <c r="E5802" s="2">
        <v>48</v>
      </c>
      <c r="H5802" s="4" t="str">
        <f t="shared" si="451"/>
        <v/>
      </c>
      <c r="I5802" s="4" t="str">
        <f t="shared" si="452"/>
        <v/>
      </c>
      <c r="J5802" s="4" t="str">
        <f t="shared" si="453"/>
        <v/>
      </c>
      <c r="K5802" s="4" t="str">
        <f>IF(ISERROR(MATCH(A5802,SEM_20201201_20210416!A:A,0)),"","Y")</f>
        <v/>
      </c>
      <c r="L5802" s="4" t="str">
        <f>IF(K5802="Y",VLOOKUP($A5802,SEM_20201201_20210416!$A:$G,3,FALSE),"")</f>
        <v/>
      </c>
      <c r="M5802" s="4" t="str">
        <f>IF(K5802="Y",VLOOKUP($A5802,SEM_20201201_20210416!$A:$G,4,FALSE),"")</f>
        <v/>
      </c>
      <c r="N5802" s="1" t="str">
        <f>IFERROR(VLOOKUP(A5802,SEM_20201201_20210416!A:F,6,FALSE),"")</f>
        <v/>
      </c>
      <c r="O5802" s="4" t="str">
        <f t="shared" si="454"/>
        <v/>
      </c>
      <c r="P5802" s="4" t="str">
        <f t="shared" si="455"/>
        <v/>
      </c>
    </row>
    <row r="5803" spans="1:16">
      <c r="A5803" s="3" t="s">
        <v>5952</v>
      </c>
      <c r="B5803">
        <v>1</v>
      </c>
      <c r="C5803">
        <v>0</v>
      </c>
      <c r="D5803" s="1">
        <v>0</v>
      </c>
      <c r="E5803" s="2">
        <v>48</v>
      </c>
      <c r="H5803" s="4" t="str">
        <f t="shared" si="451"/>
        <v/>
      </c>
      <c r="I5803" s="4" t="str">
        <f t="shared" si="452"/>
        <v/>
      </c>
      <c r="J5803" s="4" t="str">
        <f t="shared" si="453"/>
        <v/>
      </c>
      <c r="K5803" s="4" t="str">
        <f>IF(ISERROR(MATCH(A5803,SEM_20201201_20210416!A:A,0)),"","Y")</f>
        <v/>
      </c>
      <c r="L5803" s="4" t="str">
        <f>IF(K5803="Y",VLOOKUP($A5803,SEM_20201201_20210416!$A:$G,3,FALSE),"")</f>
        <v/>
      </c>
      <c r="M5803" s="4" t="str">
        <f>IF(K5803="Y",VLOOKUP($A5803,SEM_20201201_20210416!$A:$G,4,FALSE),"")</f>
        <v/>
      </c>
      <c r="N5803" s="1" t="str">
        <f>IFERROR(VLOOKUP(A5803,SEM_20201201_20210416!A:F,6,FALSE),"")</f>
        <v/>
      </c>
      <c r="O5803" s="4" t="str">
        <f t="shared" si="454"/>
        <v/>
      </c>
      <c r="P5803" s="4" t="str">
        <f t="shared" si="455"/>
        <v/>
      </c>
    </row>
    <row r="5804" spans="1:16">
      <c r="A5804" s="3" t="s">
        <v>6521</v>
      </c>
      <c r="B5804">
        <v>1</v>
      </c>
      <c r="C5804">
        <v>0</v>
      </c>
      <c r="D5804" s="1">
        <v>0</v>
      </c>
      <c r="E5804" s="2">
        <v>48</v>
      </c>
      <c r="H5804" s="4" t="str">
        <f t="shared" si="451"/>
        <v/>
      </c>
      <c r="I5804" s="4" t="str">
        <f t="shared" si="452"/>
        <v/>
      </c>
      <c r="J5804" s="4" t="str">
        <f t="shared" si="453"/>
        <v/>
      </c>
      <c r="K5804" s="4" t="str">
        <f>IF(ISERROR(MATCH(A5804,SEM_20201201_20210416!A:A,0)),"","Y")</f>
        <v/>
      </c>
      <c r="L5804" s="4" t="str">
        <f>IF(K5804="Y",VLOOKUP($A5804,SEM_20201201_20210416!$A:$G,3,FALSE),"")</f>
        <v/>
      </c>
      <c r="M5804" s="4" t="str">
        <f>IF(K5804="Y",VLOOKUP($A5804,SEM_20201201_20210416!$A:$G,4,FALSE),"")</f>
        <v/>
      </c>
      <c r="N5804" s="1" t="str">
        <f>IFERROR(VLOOKUP(A5804,SEM_20201201_20210416!A:F,6,FALSE),"")</f>
        <v/>
      </c>
      <c r="O5804" s="4" t="str">
        <f t="shared" si="454"/>
        <v/>
      </c>
      <c r="P5804" s="4" t="str">
        <f t="shared" si="455"/>
        <v/>
      </c>
    </row>
    <row r="5805" spans="1:16">
      <c r="A5805" s="3" t="s">
        <v>5129</v>
      </c>
      <c r="B5805">
        <v>1</v>
      </c>
      <c r="C5805">
        <v>0</v>
      </c>
      <c r="D5805" s="1">
        <v>0</v>
      </c>
      <c r="E5805" s="2">
        <v>49</v>
      </c>
      <c r="H5805" s="4" t="str">
        <f t="shared" si="451"/>
        <v/>
      </c>
      <c r="I5805" s="4" t="str">
        <f t="shared" si="452"/>
        <v/>
      </c>
      <c r="J5805" s="4" t="str">
        <f t="shared" si="453"/>
        <v/>
      </c>
      <c r="K5805" s="4" t="str">
        <f>IF(ISERROR(MATCH(A5805,SEM_20201201_20210416!A:A,0)),"","Y")</f>
        <v/>
      </c>
      <c r="L5805" s="4" t="str">
        <f>IF(K5805="Y",VLOOKUP($A5805,SEM_20201201_20210416!$A:$G,3,FALSE),"")</f>
        <v/>
      </c>
      <c r="M5805" s="4" t="str">
        <f>IF(K5805="Y",VLOOKUP($A5805,SEM_20201201_20210416!$A:$G,4,FALSE),"")</f>
        <v/>
      </c>
      <c r="N5805" s="1" t="str">
        <f>IFERROR(VLOOKUP(A5805,SEM_20201201_20210416!A:F,6,FALSE),"")</f>
        <v/>
      </c>
      <c r="O5805" s="4" t="str">
        <f t="shared" si="454"/>
        <v/>
      </c>
      <c r="P5805" s="4" t="str">
        <f t="shared" si="455"/>
        <v/>
      </c>
    </row>
    <row r="5806" spans="1:16">
      <c r="A5806" s="3" t="s">
        <v>5322</v>
      </c>
      <c r="B5806">
        <v>1</v>
      </c>
      <c r="C5806">
        <v>0</v>
      </c>
      <c r="D5806" s="1">
        <v>0</v>
      </c>
      <c r="E5806" s="2">
        <v>49</v>
      </c>
      <c r="H5806" s="4" t="str">
        <f t="shared" si="451"/>
        <v/>
      </c>
      <c r="I5806" s="4" t="str">
        <f t="shared" si="452"/>
        <v/>
      </c>
      <c r="J5806" s="4" t="str">
        <f t="shared" si="453"/>
        <v/>
      </c>
      <c r="K5806" s="4" t="str">
        <f>IF(ISERROR(MATCH(A5806,SEM_20201201_20210416!A:A,0)),"","Y")</f>
        <v/>
      </c>
      <c r="L5806" s="4" t="str">
        <f>IF(K5806="Y",VLOOKUP($A5806,SEM_20201201_20210416!$A:$G,3,FALSE),"")</f>
        <v/>
      </c>
      <c r="M5806" s="4" t="str">
        <f>IF(K5806="Y",VLOOKUP($A5806,SEM_20201201_20210416!$A:$G,4,FALSE),"")</f>
        <v/>
      </c>
      <c r="N5806" s="1" t="str">
        <f>IFERROR(VLOOKUP(A5806,SEM_20201201_20210416!A:F,6,FALSE),"")</f>
        <v/>
      </c>
      <c r="O5806" s="4" t="str">
        <f t="shared" si="454"/>
        <v/>
      </c>
      <c r="P5806" s="4" t="str">
        <f t="shared" si="455"/>
        <v/>
      </c>
    </row>
    <row r="5807" spans="1:16">
      <c r="A5807" s="3" t="s">
        <v>5826</v>
      </c>
      <c r="B5807">
        <v>1</v>
      </c>
      <c r="C5807">
        <v>0</v>
      </c>
      <c r="D5807" s="1">
        <v>0</v>
      </c>
      <c r="E5807" s="2">
        <v>49</v>
      </c>
      <c r="H5807" s="4" t="str">
        <f t="shared" si="451"/>
        <v/>
      </c>
      <c r="I5807" s="4" t="str">
        <f t="shared" si="452"/>
        <v/>
      </c>
      <c r="J5807" s="4" t="str">
        <f t="shared" si="453"/>
        <v/>
      </c>
      <c r="K5807" s="4" t="str">
        <f>IF(ISERROR(MATCH(A5807,SEM_20201201_20210416!A:A,0)),"","Y")</f>
        <v/>
      </c>
      <c r="L5807" s="4" t="str">
        <f>IF(K5807="Y",VLOOKUP($A5807,SEM_20201201_20210416!$A:$G,3,FALSE),"")</f>
        <v/>
      </c>
      <c r="M5807" s="4" t="str">
        <f>IF(K5807="Y",VLOOKUP($A5807,SEM_20201201_20210416!$A:$G,4,FALSE),"")</f>
        <v/>
      </c>
      <c r="N5807" s="1" t="str">
        <f>IFERROR(VLOOKUP(A5807,SEM_20201201_20210416!A:F,6,FALSE),"")</f>
        <v/>
      </c>
      <c r="O5807" s="4" t="str">
        <f t="shared" si="454"/>
        <v/>
      </c>
      <c r="P5807" s="4" t="str">
        <f t="shared" si="455"/>
        <v/>
      </c>
    </row>
    <row r="5808" spans="1:16">
      <c r="A5808" s="3" t="s">
        <v>5881</v>
      </c>
      <c r="B5808">
        <v>1</v>
      </c>
      <c r="C5808">
        <v>0</v>
      </c>
      <c r="D5808" s="1">
        <v>0</v>
      </c>
      <c r="E5808" s="2">
        <v>49</v>
      </c>
      <c r="H5808" s="4" t="str">
        <f t="shared" si="451"/>
        <v/>
      </c>
      <c r="I5808" s="4" t="str">
        <f t="shared" si="452"/>
        <v/>
      </c>
      <c r="J5808" s="4" t="str">
        <f t="shared" si="453"/>
        <v/>
      </c>
      <c r="K5808" s="4" t="str">
        <f>IF(ISERROR(MATCH(A5808,SEM_20201201_20210416!A:A,0)),"","Y")</f>
        <v/>
      </c>
      <c r="L5808" s="4" t="str">
        <f>IF(K5808="Y",VLOOKUP($A5808,SEM_20201201_20210416!$A:$G,3,FALSE),"")</f>
        <v/>
      </c>
      <c r="M5808" s="4" t="str">
        <f>IF(K5808="Y",VLOOKUP($A5808,SEM_20201201_20210416!$A:$G,4,FALSE),"")</f>
        <v/>
      </c>
      <c r="N5808" s="1" t="str">
        <f>IFERROR(VLOOKUP(A5808,SEM_20201201_20210416!A:F,6,FALSE),"")</f>
        <v/>
      </c>
      <c r="O5808" s="4" t="str">
        <f t="shared" si="454"/>
        <v/>
      </c>
      <c r="P5808" s="4" t="str">
        <f t="shared" si="455"/>
        <v/>
      </c>
    </row>
    <row r="5809" spans="1:16">
      <c r="A5809" s="3" t="s">
        <v>6152</v>
      </c>
      <c r="B5809">
        <v>1</v>
      </c>
      <c r="C5809">
        <v>0</v>
      </c>
      <c r="D5809" s="1">
        <v>0</v>
      </c>
      <c r="E5809" s="2">
        <v>49</v>
      </c>
      <c r="H5809" s="4" t="str">
        <f t="shared" si="451"/>
        <v/>
      </c>
      <c r="I5809" s="4" t="str">
        <f t="shared" si="452"/>
        <v/>
      </c>
      <c r="J5809" s="4" t="str">
        <f t="shared" si="453"/>
        <v/>
      </c>
      <c r="K5809" s="4" t="str">
        <f>IF(ISERROR(MATCH(A5809,SEM_20201201_20210416!A:A,0)),"","Y")</f>
        <v/>
      </c>
      <c r="L5809" s="4" t="str">
        <f>IF(K5809="Y",VLOOKUP($A5809,SEM_20201201_20210416!$A:$G,3,FALSE),"")</f>
        <v/>
      </c>
      <c r="M5809" s="4" t="str">
        <f>IF(K5809="Y",VLOOKUP($A5809,SEM_20201201_20210416!$A:$G,4,FALSE),"")</f>
        <v/>
      </c>
      <c r="N5809" s="1" t="str">
        <f>IFERROR(VLOOKUP(A5809,SEM_20201201_20210416!A:F,6,FALSE),"")</f>
        <v/>
      </c>
      <c r="O5809" s="4" t="str">
        <f t="shared" si="454"/>
        <v/>
      </c>
      <c r="P5809" s="4" t="str">
        <f t="shared" si="455"/>
        <v/>
      </c>
    </row>
    <row r="5810" spans="1:16">
      <c r="A5810" s="3" t="s">
        <v>6192</v>
      </c>
      <c r="B5810">
        <v>1</v>
      </c>
      <c r="C5810">
        <v>0</v>
      </c>
      <c r="D5810" s="1">
        <v>0</v>
      </c>
      <c r="E5810" s="2">
        <v>49</v>
      </c>
      <c r="H5810" s="4" t="str">
        <f t="shared" si="451"/>
        <v/>
      </c>
      <c r="I5810" s="4" t="str">
        <f t="shared" si="452"/>
        <v/>
      </c>
      <c r="J5810" s="4" t="str">
        <f t="shared" si="453"/>
        <v/>
      </c>
      <c r="K5810" s="4" t="str">
        <f>IF(ISERROR(MATCH(A5810,SEM_20201201_20210416!A:A,0)),"","Y")</f>
        <v/>
      </c>
      <c r="L5810" s="4" t="str">
        <f>IF(K5810="Y",VLOOKUP($A5810,SEM_20201201_20210416!$A:$G,3,FALSE),"")</f>
        <v/>
      </c>
      <c r="M5810" s="4" t="str">
        <f>IF(K5810="Y",VLOOKUP($A5810,SEM_20201201_20210416!$A:$G,4,FALSE),"")</f>
        <v/>
      </c>
      <c r="N5810" s="1" t="str">
        <f>IFERROR(VLOOKUP(A5810,SEM_20201201_20210416!A:F,6,FALSE),"")</f>
        <v/>
      </c>
      <c r="O5810" s="4" t="str">
        <f t="shared" si="454"/>
        <v/>
      </c>
      <c r="P5810" s="4" t="str">
        <f t="shared" si="455"/>
        <v/>
      </c>
    </row>
    <row r="5811" spans="1:16">
      <c r="A5811" s="3" t="s">
        <v>6232</v>
      </c>
      <c r="B5811">
        <v>1</v>
      </c>
      <c r="C5811">
        <v>0</v>
      </c>
      <c r="D5811" s="1">
        <v>0</v>
      </c>
      <c r="E5811" s="2">
        <v>49</v>
      </c>
      <c r="H5811" s="4" t="str">
        <f t="shared" si="451"/>
        <v/>
      </c>
      <c r="I5811" s="4" t="str">
        <f t="shared" si="452"/>
        <v/>
      </c>
      <c r="J5811" s="4" t="str">
        <f t="shared" si="453"/>
        <v/>
      </c>
      <c r="K5811" s="4" t="str">
        <f>IF(ISERROR(MATCH(A5811,SEM_20201201_20210416!A:A,0)),"","Y")</f>
        <v/>
      </c>
      <c r="L5811" s="4" t="str">
        <f>IF(K5811="Y",VLOOKUP($A5811,SEM_20201201_20210416!$A:$G,3,FALSE),"")</f>
        <v/>
      </c>
      <c r="M5811" s="4" t="str">
        <f>IF(K5811="Y",VLOOKUP($A5811,SEM_20201201_20210416!$A:$G,4,FALSE),"")</f>
        <v/>
      </c>
      <c r="N5811" s="1" t="str">
        <f>IFERROR(VLOOKUP(A5811,SEM_20201201_20210416!A:F,6,FALSE),"")</f>
        <v/>
      </c>
      <c r="O5811" s="4" t="str">
        <f t="shared" si="454"/>
        <v/>
      </c>
      <c r="P5811" s="4" t="str">
        <f t="shared" si="455"/>
        <v/>
      </c>
    </row>
    <row r="5812" spans="1:16">
      <c r="A5812" s="3" t="s">
        <v>6242</v>
      </c>
      <c r="B5812">
        <v>1</v>
      </c>
      <c r="C5812">
        <v>0</v>
      </c>
      <c r="D5812" s="1">
        <v>0</v>
      </c>
      <c r="E5812" s="2">
        <v>49</v>
      </c>
      <c r="H5812" s="4" t="str">
        <f t="shared" si="451"/>
        <v/>
      </c>
      <c r="I5812" s="4" t="str">
        <f t="shared" si="452"/>
        <v/>
      </c>
      <c r="J5812" s="4" t="str">
        <f t="shared" si="453"/>
        <v/>
      </c>
      <c r="K5812" s="4" t="str">
        <f>IF(ISERROR(MATCH(A5812,SEM_20201201_20210416!A:A,0)),"","Y")</f>
        <v/>
      </c>
      <c r="L5812" s="4" t="str">
        <f>IF(K5812="Y",VLOOKUP($A5812,SEM_20201201_20210416!$A:$G,3,FALSE),"")</f>
        <v/>
      </c>
      <c r="M5812" s="4" t="str">
        <f>IF(K5812="Y",VLOOKUP($A5812,SEM_20201201_20210416!$A:$G,4,FALSE),"")</f>
        <v/>
      </c>
      <c r="N5812" s="1" t="str">
        <f>IFERROR(VLOOKUP(A5812,SEM_20201201_20210416!A:F,6,FALSE),"")</f>
        <v/>
      </c>
      <c r="O5812" s="4" t="str">
        <f t="shared" si="454"/>
        <v/>
      </c>
      <c r="P5812" s="4" t="str">
        <f t="shared" si="455"/>
        <v/>
      </c>
    </row>
    <row r="5813" spans="1:16">
      <c r="A5813" s="3" t="s">
        <v>6413</v>
      </c>
      <c r="B5813">
        <v>1</v>
      </c>
      <c r="C5813">
        <v>0</v>
      </c>
      <c r="D5813" s="1">
        <v>0</v>
      </c>
      <c r="E5813" s="2">
        <v>49</v>
      </c>
      <c r="H5813" s="4" t="str">
        <f t="shared" si="451"/>
        <v/>
      </c>
      <c r="I5813" s="4" t="str">
        <f t="shared" si="452"/>
        <v/>
      </c>
      <c r="J5813" s="4" t="str">
        <f t="shared" si="453"/>
        <v/>
      </c>
      <c r="K5813" s="4" t="str">
        <f>IF(ISERROR(MATCH(A5813,SEM_20201201_20210416!A:A,0)),"","Y")</f>
        <v/>
      </c>
      <c r="L5813" s="4" t="str">
        <f>IF(K5813="Y",VLOOKUP($A5813,SEM_20201201_20210416!$A:$G,3,FALSE),"")</f>
        <v/>
      </c>
      <c r="M5813" s="4" t="str">
        <f>IF(K5813="Y",VLOOKUP($A5813,SEM_20201201_20210416!$A:$G,4,FALSE),"")</f>
        <v/>
      </c>
      <c r="N5813" s="1" t="str">
        <f>IFERROR(VLOOKUP(A5813,SEM_20201201_20210416!A:F,6,FALSE),"")</f>
        <v/>
      </c>
      <c r="O5813" s="4" t="str">
        <f t="shared" si="454"/>
        <v/>
      </c>
      <c r="P5813" s="4" t="str">
        <f t="shared" si="455"/>
        <v/>
      </c>
    </row>
    <row r="5814" spans="1:16">
      <c r="A5814" s="3" t="s">
        <v>6661</v>
      </c>
      <c r="B5814">
        <v>1</v>
      </c>
      <c r="C5814">
        <v>0</v>
      </c>
      <c r="D5814" s="1">
        <v>0</v>
      </c>
      <c r="E5814" s="2">
        <v>49</v>
      </c>
      <c r="H5814" s="4" t="str">
        <f t="shared" si="451"/>
        <v/>
      </c>
      <c r="I5814" s="4" t="str">
        <f t="shared" si="452"/>
        <v/>
      </c>
      <c r="J5814" s="4" t="str">
        <f t="shared" si="453"/>
        <v/>
      </c>
      <c r="K5814" s="4" t="str">
        <f>IF(ISERROR(MATCH(A5814,SEM_20201201_20210416!A:A,0)),"","Y")</f>
        <v/>
      </c>
      <c r="L5814" s="4" t="str">
        <f>IF(K5814="Y",VLOOKUP($A5814,SEM_20201201_20210416!$A:$G,3,FALSE),"")</f>
        <v/>
      </c>
      <c r="M5814" s="4" t="str">
        <f>IF(K5814="Y",VLOOKUP($A5814,SEM_20201201_20210416!$A:$G,4,FALSE),"")</f>
        <v/>
      </c>
      <c r="N5814" s="1" t="str">
        <f>IFERROR(VLOOKUP(A5814,SEM_20201201_20210416!A:F,6,FALSE),"")</f>
        <v/>
      </c>
      <c r="O5814" s="4" t="str">
        <f t="shared" si="454"/>
        <v/>
      </c>
      <c r="P5814" s="4" t="str">
        <f t="shared" si="455"/>
        <v/>
      </c>
    </row>
    <row r="5815" spans="1:16">
      <c r="A5815" s="3" t="s">
        <v>5013</v>
      </c>
      <c r="B5815">
        <v>1</v>
      </c>
      <c r="C5815">
        <v>0</v>
      </c>
      <c r="D5815" s="1">
        <v>0</v>
      </c>
      <c r="E5815" s="2">
        <v>50</v>
      </c>
      <c r="H5815" s="4" t="str">
        <f t="shared" si="451"/>
        <v/>
      </c>
      <c r="I5815" s="4" t="str">
        <f t="shared" si="452"/>
        <v/>
      </c>
      <c r="J5815" s="4" t="str">
        <f t="shared" si="453"/>
        <v/>
      </c>
      <c r="K5815" s="4" t="str">
        <f>IF(ISERROR(MATCH(A5815,SEM_20201201_20210416!A:A,0)),"","Y")</f>
        <v/>
      </c>
      <c r="L5815" s="4" t="str">
        <f>IF(K5815="Y",VLOOKUP($A5815,SEM_20201201_20210416!$A:$G,3,FALSE),"")</f>
        <v/>
      </c>
      <c r="M5815" s="4" t="str">
        <f>IF(K5815="Y",VLOOKUP($A5815,SEM_20201201_20210416!$A:$G,4,FALSE),"")</f>
        <v/>
      </c>
      <c r="N5815" s="1" t="str">
        <f>IFERROR(VLOOKUP(A5815,SEM_20201201_20210416!A:F,6,FALSE),"")</f>
        <v/>
      </c>
      <c r="O5815" s="4" t="str">
        <f t="shared" si="454"/>
        <v/>
      </c>
      <c r="P5815" s="4" t="str">
        <f t="shared" si="455"/>
        <v/>
      </c>
    </row>
    <row r="5816" spans="1:16">
      <c r="A5816" s="3" t="s">
        <v>5095</v>
      </c>
      <c r="B5816">
        <v>1</v>
      </c>
      <c r="C5816">
        <v>0</v>
      </c>
      <c r="D5816" s="1">
        <v>0</v>
      </c>
      <c r="E5816" s="2">
        <v>50</v>
      </c>
      <c r="H5816" s="4" t="str">
        <f t="shared" si="451"/>
        <v/>
      </c>
      <c r="I5816" s="4" t="str">
        <f t="shared" si="452"/>
        <v/>
      </c>
      <c r="J5816" s="4" t="str">
        <f t="shared" si="453"/>
        <v/>
      </c>
      <c r="K5816" s="4" t="str">
        <f>IF(ISERROR(MATCH(A5816,SEM_20201201_20210416!A:A,0)),"","Y")</f>
        <v/>
      </c>
      <c r="L5816" s="4" t="str">
        <f>IF(K5816="Y",VLOOKUP($A5816,SEM_20201201_20210416!$A:$G,3,FALSE),"")</f>
        <v/>
      </c>
      <c r="M5816" s="4" t="str">
        <f>IF(K5816="Y",VLOOKUP($A5816,SEM_20201201_20210416!$A:$G,4,FALSE),"")</f>
        <v/>
      </c>
      <c r="N5816" s="1" t="str">
        <f>IFERROR(VLOOKUP(A5816,SEM_20201201_20210416!A:F,6,FALSE),"")</f>
        <v/>
      </c>
      <c r="O5816" s="4" t="str">
        <f t="shared" si="454"/>
        <v/>
      </c>
      <c r="P5816" s="4" t="str">
        <f t="shared" si="455"/>
        <v/>
      </c>
    </row>
    <row r="5817" spans="1:16">
      <c r="A5817" s="3" t="s">
        <v>5245</v>
      </c>
      <c r="B5817">
        <v>1</v>
      </c>
      <c r="C5817">
        <v>0</v>
      </c>
      <c r="D5817" s="1">
        <v>0</v>
      </c>
      <c r="E5817" s="2">
        <v>50</v>
      </c>
      <c r="H5817" s="4" t="str">
        <f t="shared" si="451"/>
        <v/>
      </c>
      <c r="I5817" s="4" t="str">
        <f t="shared" si="452"/>
        <v/>
      </c>
      <c r="J5817" s="4" t="str">
        <f t="shared" si="453"/>
        <v/>
      </c>
      <c r="K5817" s="4" t="str">
        <f>IF(ISERROR(MATCH(A5817,SEM_20201201_20210416!A:A,0)),"","Y")</f>
        <v/>
      </c>
      <c r="L5817" s="4" t="str">
        <f>IF(K5817="Y",VLOOKUP($A5817,SEM_20201201_20210416!$A:$G,3,FALSE),"")</f>
        <v/>
      </c>
      <c r="M5817" s="4" t="str">
        <f>IF(K5817="Y",VLOOKUP($A5817,SEM_20201201_20210416!$A:$G,4,FALSE),"")</f>
        <v/>
      </c>
      <c r="N5817" s="1" t="str">
        <f>IFERROR(VLOOKUP(A5817,SEM_20201201_20210416!A:F,6,FALSE),"")</f>
        <v/>
      </c>
      <c r="O5817" s="4" t="str">
        <f t="shared" si="454"/>
        <v/>
      </c>
      <c r="P5817" s="4" t="str">
        <f t="shared" si="455"/>
        <v/>
      </c>
    </row>
    <row r="5818" spans="1:16">
      <c r="A5818" s="3" t="s">
        <v>6008</v>
      </c>
      <c r="B5818">
        <v>1</v>
      </c>
      <c r="C5818">
        <v>0</v>
      </c>
      <c r="D5818" s="1">
        <v>0</v>
      </c>
      <c r="E5818" s="2">
        <v>50</v>
      </c>
      <c r="H5818" s="4" t="str">
        <f t="shared" si="451"/>
        <v/>
      </c>
      <c r="I5818" s="4" t="str">
        <f t="shared" si="452"/>
        <v/>
      </c>
      <c r="J5818" s="4" t="str">
        <f t="shared" si="453"/>
        <v/>
      </c>
      <c r="K5818" s="4" t="str">
        <f>IF(ISERROR(MATCH(A5818,SEM_20201201_20210416!A:A,0)),"","Y")</f>
        <v/>
      </c>
      <c r="L5818" s="4" t="str">
        <f>IF(K5818="Y",VLOOKUP($A5818,SEM_20201201_20210416!$A:$G,3,FALSE),"")</f>
        <v/>
      </c>
      <c r="M5818" s="4" t="str">
        <f>IF(K5818="Y",VLOOKUP($A5818,SEM_20201201_20210416!$A:$G,4,FALSE),"")</f>
        <v/>
      </c>
      <c r="N5818" s="1" t="str">
        <f>IFERROR(VLOOKUP(A5818,SEM_20201201_20210416!A:F,6,FALSE),"")</f>
        <v/>
      </c>
      <c r="O5818" s="4" t="str">
        <f t="shared" si="454"/>
        <v/>
      </c>
      <c r="P5818" s="4" t="str">
        <f t="shared" si="455"/>
        <v/>
      </c>
    </row>
    <row r="5819" spans="1:16">
      <c r="A5819" s="3" t="s">
        <v>6114</v>
      </c>
      <c r="B5819">
        <v>1</v>
      </c>
      <c r="C5819">
        <v>0</v>
      </c>
      <c r="D5819" s="1">
        <v>0</v>
      </c>
      <c r="E5819" s="2">
        <v>50</v>
      </c>
      <c r="H5819" s="4" t="str">
        <f t="shared" si="451"/>
        <v/>
      </c>
      <c r="I5819" s="4" t="str">
        <f t="shared" si="452"/>
        <v/>
      </c>
      <c r="J5819" s="4" t="str">
        <f t="shared" si="453"/>
        <v/>
      </c>
      <c r="K5819" s="4" t="str">
        <f>IF(ISERROR(MATCH(A5819,SEM_20201201_20210416!A:A,0)),"","Y")</f>
        <v/>
      </c>
      <c r="L5819" s="4" t="str">
        <f>IF(K5819="Y",VLOOKUP($A5819,SEM_20201201_20210416!$A:$G,3,FALSE),"")</f>
        <v/>
      </c>
      <c r="M5819" s="4" t="str">
        <f>IF(K5819="Y",VLOOKUP($A5819,SEM_20201201_20210416!$A:$G,4,FALSE),"")</f>
        <v/>
      </c>
      <c r="N5819" s="1" t="str">
        <f>IFERROR(VLOOKUP(A5819,SEM_20201201_20210416!A:F,6,FALSE),"")</f>
        <v/>
      </c>
      <c r="O5819" s="4" t="str">
        <f t="shared" si="454"/>
        <v/>
      </c>
      <c r="P5819" s="4" t="str">
        <f t="shared" si="455"/>
        <v/>
      </c>
    </row>
    <row r="5820" spans="1:16">
      <c r="A5820" s="3" t="s">
        <v>6289</v>
      </c>
      <c r="B5820">
        <v>1</v>
      </c>
      <c r="C5820">
        <v>0</v>
      </c>
      <c r="D5820" s="1">
        <v>0</v>
      </c>
      <c r="E5820" s="2">
        <v>50</v>
      </c>
      <c r="H5820" s="4" t="str">
        <f t="shared" si="451"/>
        <v/>
      </c>
      <c r="I5820" s="4" t="str">
        <f t="shared" si="452"/>
        <v/>
      </c>
      <c r="J5820" s="4" t="str">
        <f t="shared" si="453"/>
        <v/>
      </c>
      <c r="K5820" s="4" t="str">
        <f>IF(ISERROR(MATCH(A5820,SEM_20201201_20210416!A:A,0)),"","Y")</f>
        <v/>
      </c>
      <c r="L5820" s="4" t="str">
        <f>IF(K5820="Y",VLOOKUP($A5820,SEM_20201201_20210416!$A:$G,3,FALSE),"")</f>
        <v/>
      </c>
      <c r="M5820" s="4" t="str">
        <f>IF(K5820="Y",VLOOKUP($A5820,SEM_20201201_20210416!$A:$G,4,FALSE),"")</f>
        <v/>
      </c>
      <c r="N5820" s="1" t="str">
        <f>IFERROR(VLOOKUP(A5820,SEM_20201201_20210416!A:F,6,FALSE),"")</f>
        <v/>
      </c>
      <c r="O5820" s="4" t="str">
        <f t="shared" si="454"/>
        <v/>
      </c>
      <c r="P5820" s="4" t="str">
        <f t="shared" si="455"/>
        <v/>
      </c>
    </row>
    <row r="5821" spans="1:16">
      <c r="A5821" s="3" t="s">
        <v>6539</v>
      </c>
      <c r="B5821">
        <v>1</v>
      </c>
      <c r="C5821">
        <v>0</v>
      </c>
      <c r="D5821" s="1">
        <v>0</v>
      </c>
      <c r="E5821" s="2">
        <v>50</v>
      </c>
      <c r="H5821" s="4" t="str">
        <f t="shared" si="451"/>
        <v/>
      </c>
      <c r="I5821" s="4" t="str">
        <f t="shared" si="452"/>
        <v/>
      </c>
      <c r="J5821" s="4" t="str">
        <f t="shared" si="453"/>
        <v/>
      </c>
      <c r="K5821" s="4" t="str">
        <f>IF(ISERROR(MATCH(A5821,SEM_20201201_20210416!A:A,0)),"","Y")</f>
        <v/>
      </c>
      <c r="L5821" s="4" t="str">
        <f>IF(K5821="Y",VLOOKUP($A5821,SEM_20201201_20210416!$A:$G,3,FALSE),"")</f>
        <v/>
      </c>
      <c r="M5821" s="4" t="str">
        <f>IF(K5821="Y",VLOOKUP($A5821,SEM_20201201_20210416!$A:$G,4,FALSE),"")</f>
        <v/>
      </c>
      <c r="N5821" s="1" t="str">
        <f>IFERROR(VLOOKUP(A5821,SEM_20201201_20210416!A:F,6,FALSE),"")</f>
        <v/>
      </c>
      <c r="O5821" s="4" t="str">
        <f t="shared" si="454"/>
        <v/>
      </c>
      <c r="P5821" s="4" t="str">
        <f t="shared" si="455"/>
        <v/>
      </c>
    </row>
    <row r="5822" spans="1:16">
      <c r="A5822" s="3" t="s">
        <v>6608</v>
      </c>
      <c r="B5822">
        <v>1</v>
      </c>
      <c r="C5822">
        <v>0</v>
      </c>
      <c r="D5822" s="1">
        <v>0</v>
      </c>
      <c r="E5822" s="2">
        <v>50</v>
      </c>
      <c r="H5822" s="4" t="str">
        <f t="shared" si="451"/>
        <v/>
      </c>
      <c r="I5822" s="4" t="str">
        <f t="shared" si="452"/>
        <v/>
      </c>
      <c r="J5822" s="4" t="str">
        <f t="shared" si="453"/>
        <v/>
      </c>
      <c r="K5822" s="4" t="str">
        <f>IF(ISERROR(MATCH(A5822,SEM_20201201_20210416!A:A,0)),"","Y")</f>
        <v/>
      </c>
      <c r="L5822" s="4" t="str">
        <f>IF(K5822="Y",VLOOKUP($A5822,SEM_20201201_20210416!$A:$G,3,FALSE),"")</f>
        <v/>
      </c>
      <c r="M5822" s="4" t="str">
        <f>IF(K5822="Y",VLOOKUP($A5822,SEM_20201201_20210416!$A:$G,4,FALSE),"")</f>
        <v/>
      </c>
      <c r="N5822" s="1" t="str">
        <f>IFERROR(VLOOKUP(A5822,SEM_20201201_20210416!A:F,6,FALSE),"")</f>
        <v/>
      </c>
      <c r="O5822" s="4" t="str">
        <f t="shared" si="454"/>
        <v/>
      </c>
      <c r="P5822" s="4" t="str">
        <f t="shared" si="455"/>
        <v/>
      </c>
    </row>
    <row r="5823" spans="1:16">
      <c r="A5823" s="3" t="s">
        <v>6625</v>
      </c>
      <c r="B5823">
        <v>1</v>
      </c>
      <c r="C5823">
        <v>0</v>
      </c>
      <c r="D5823" s="1">
        <v>0</v>
      </c>
      <c r="E5823" s="2">
        <v>50</v>
      </c>
      <c r="H5823" s="4" t="str">
        <f t="shared" si="451"/>
        <v/>
      </c>
      <c r="I5823" s="4" t="str">
        <f t="shared" si="452"/>
        <v/>
      </c>
      <c r="J5823" s="4" t="str">
        <f t="shared" si="453"/>
        <v/>
      </c>
      <c r="K5823" s="4" t="str">
        <f>IF(ISERROR(MATCH(A5823,SEM_20201201_20210416!A:A,0)),"","Y")</f>
        <v/>
      </c>
      <c r="L5823" s="4" t="str">
        <f>IF(K5823="Y",VLOOKUP($A5823,SEM_20201201_20210416!$A:$G,3,FALSE),"")</f>
        <v/>
      </c>
      <c r="M5823" s="4" t="str">
        <f>IF(K5823="Y",VLOOKUP($A5823,SEM_20201201_20210416!$A:$G,4,FALSE),"")</f>
        <v/>
      </c>
      <c r="N5823" s="1" t="str">
        <f>IFERROR(VLOOKUP(A5823,SEM_20201201_20210416!A:F,6,FALSE),"")</f>
        <v/>
      </c>
      <c r="O5823" s="4" t="str">
        <f t="shared" si="454"/>
        <v/>
      </c>
      <c r="P5823" s="4" t="str">
        <f t="shared" si="455"/>
        <v/>
      </c>
    </row>
    <row r="5824" spans="1:16">
      <c r="A5824" s="3" t="s">
        <v>4690</v>
      </c>
      <c r="B5824">
        <v>1</v>
      </c>
      <c r="C5824">
        <v>0</v>
      </c>
      <c r="D5824" s="1">
        <v>0</v>
      </c>
      <c r="E5824" s="2">
        <v>51</v>
      </c>
      <c r="H5824" s="4" t="str">
        <f t="shared" si="451"/>
        <v/>
      </c>
      <c r="I5824" s="4" t="str">
        <f t="shared" si="452"/>
        <v/>
      </c>
      <c r="J5824" s="4" t="str">
        <f t="shared" si="453"/>
        <v/>
      </c>
      <c r="K5824" s="4" t="str">
        <f>IF(ISERROR(MATCH(A5824,SEM_20201201_20210416!A:A,0)),"","Y")</f>
        <v/>
      </c>
      <c r="L5824" s="4" t="str">
        <f>IF(K5824="Y",VLOOKUP($A5824,SEM_20201201_20210416!$A:$G,3,FALSE),"")</f>
        <v/>
      </c>
      <c r="M5824" s="4" t="str">
        <f>IF(K5824="Y",VLOOKUP($A5824,SEM_20201201_20210416!$A:$G,4,FALSE),"")</f>
        <v/>
      </c>
      <c r="N5824" s="1" t="str">
        <f>IFERROR(VLOOKUP(A5824,SEM_20201201_20210416!A:F,6,FALSE),"")</f>
        <v/>
      </c>
      <c r="O5824" s="4" t="str">
        <f t="shared" si="454"/>
        <v/>
      </c>
      <c r="P5824" s="4" t="str">
        <f t="shared" si="455"/>
        <v/>
      </c>
    </row>
    <row r="5825" spans="1:16">
      <c r="A5825" s="3" t="s">
        <v>4798</v>
      </c>
      <c r="B5825">
        <v>1</v>
      </c>
      <c r="C5825">
        <v>0</v>
      </c>
      <c r="D5825" s="1">
        <v>0</v>
      </c>
      <c r="E5825" s="2">
        <v>51</v>
      </c>
      <c r="H5825" s="4" t="str">
        <f t="shared" si="451"/>
        <v/>
      </c>
      <c r="I5825" s="4" t="str">
        <f t="shared" si="452"/>
        <v/>
      </c>
      <c r="J5825" s="4" t="str">
        <f t="shared" si="453"/>
        <v/>
      </c>
      <c r="K5825" s="4" t="str">
        <f>IF(ISERROR(MATCH(A5825,SEM_20201201_20210416!A:A,0)),"","Y")</f>
        <v/>
      </c>
      <c r="L5825" s="4" t="str">
        <f>IF(K5825="Y",VLOOKUP($A5825,SEM_20201201_20210416!$A:$G,3,FALSE),"")</f>
        <v/>
      </c>
      <c r="M5825" s="4" t="str">
        <f>IF(K5825="Y",VLOOKUP($A5825,SEM_20201201_20210416!$A:$G,4,FALSE),"")</f>
        <v/>
      </c>
      <c r="N5825" s="1" t="str">
        <f>IFERROR(VLOOKUP(A5825,SEM_20201201_20210416!A:F,6,FALSE),"")</f>
        <v/>
      </c>
      <c r="O5825" s="4" t="str">
        <f t="shared" si="454"/>
        <v/>
      </c>
      <c r="P5825" s="4" t="str">
        <f t="shared" si="455"/>
        <v/>
      </c>
    </row>
    <row r="5826" spans="1:16">
      <c r="A5826" s="3" t="s">
        <v>4991</v>
      </c>
      <c r="B5826">
        <v>1</v>
      </c>
      <c r="C5826">
        <v>0</v>
      </c>
      <c r="D5826" s="1">
        <v>0</v>
      </c>
      <c r="E5826" s="2">
        <v>51</v>
      </c>
      <c r="H5826" s="4" t="str">
        <f t="shared" si="451"/>
        <v/>
      </c>
      <c r="I5826" s="4" t="str">
        <f t="shared" si="452"/>
        <v/>
      </c>
      <c r="J5826" s="4" t="str">
        <f t="shared" si="453"/>
        <v/>
      </c>
      <c r="K5826" s="4" t="str">
        <f>IF(ISERROR(MATCH(A5826,SEM_20201201_20210416!A:A,0)),"","Y")</f>
        <v/>
      </c>
      <c r="L5826" s="4" t="str">
        <f>IF(K5826="Y",VLOOKUP($A5826,SEM_20201201_20210416!$A:$G,3,FALSE),"")</f>
        <v/>
      </c>
      <c r="M5826" s="4" t="str">
        <f>IF(K5826="Y",VLOOKUP($A5826,SEM_20201201_20210416!$A:$G,4,FALSE),"")</f>
        <v/>
      </c>
      <c r="N5826" s="1" t="str">
        <f>IFERROR(VLOOKUP(A5826,SEM_20201201_20210416!A:F,6,FALSE),"")</f>
        <v/>
      </c>
      <c r="O5826" s="4" t="str">
        <f t="shared" si="454"/>
        <v/>
      </c>
      <c r="P5826" s="4" t="str">
        <f t="shared" si="455"/>
        <v/>
      </c>
    </row>
    <row r="5827" spans="1:16">
      <c r="A5827" s="3" t="s">
        <v>5487</v>
      </c>
      <c r="B5827">
        <v>1</v>
      </c>
      <c r="C5827">
        <v>0</v>
      </c>
      <c r="D5827" s="1">
        <v>0</v>
      </c>
      <c r="E5827" s="2">
        <v>51</v>
      </c>
      <c r="H5827" s="4" t="str">
        <f t="shared" ref="H5827:H5890" si="456">IF(AND(E5827&gt;=2,E5827&lt;3),"Y","")</f>
        <v/>
      </c>
      <c r="I5827" s="4" t="str">
        <f t="shared" ref="I5827:I5890" si="457">IF(AND(E5827&gt;=4,E5827&lt;5),"Y","")</f>
        <v/>
      </c>
      <c r="J5827" s="4" t="str">
        <f t="shared" ref="J5827:J5890" si="458">IF(AND(E5827&gt;=6,E5827&lt;7),"Y","")</f>
        <v/>
      </c>
      <c r="K5827" s="4" t="str">
        <f>IF(ISERROR(MATCH(A5827,SEM_20201201_20210416!A:A,0)),"","Y")</f>
        <v/>
      </c>
      <c r="L5827" s="4" t="str">
        <f>IF(K5827="Y",VLOOKUP($A5827,SEM_20201201_20210416!$A:$G,3,FALSE),"")</f>
        <v/>
      </c>
      <c r="M5827" s="4" t="str">
        <f>IF(K5827="Y",VLOOKUP($A5827,SEM_20201201_20210416!$A:$G,4,FALSE),"")</f>
        <v/>
      </c>
      <c r="N5827" s="1" t="str">
        <f>IFERROR(VLOOKUP(A5827,SEM_20201201_20210416!A:F,6,FALSE),"")</f>
        <v/>
      </c>
      <c r="O5827" s="4" t="str">
        <f t="shared" ref="O5827:O5890" si="459">IF(AND(K5827="Y",M5827&gt;C5827),"Y","")</f>
        <v/>
      </c>
      <c r="P5827" s="4" t="str">
        <f t="shared" ref="P5827:P5890" si="460">IF(AND(G5827&lt;&gt;"N",E5827&gt;$V$1,D5827&lt;$V$2,B5827&gt;=$V$3),"Y","")</f>
        <v/>
      </c>
    </row>
    <row r="5828" spans="1:16">
      <c r="A5828" s="3" t="s">
        <v>5560</v>
      </c>
      <c r="B5828">
        <v>1</v>
      </c>
      <c r="C5828">
        <v>0</v>
      </c>
      <c r="D5828" s="1">
        <v>0</v>
      </c>
      <c r="E5828" s="2">
        <v>51</v>
      </c>
      <c r="H5828" s="4" t="str">
        <f t="shared" si="456"/>
        <v/>
      </c>
      <c r="I5828" s="4" t="str">
        <f t="shared" si="457"/>
        <v/>
      </c>
      <c r="J5828" s="4" t="str">
        <f t="shared" si="458"/>
        <v/>
      </c>
      <c r="K5828" s="4" t="str">
        <f>IF(ISERROR(MATCH(A5828,SEM_20201201_20210416!A:A,0)),"","Y")</f>
        <v/>
      </c>
      <c r="L5828" s="4" t="str">
        <f>IF(K5828="Y",VLOOKUP($A5828,SEM_20201201_20210416!$A:$G,3,FALSE),"")</f>
        <v/>
      </c>
      <c r="M5828" s="4" t="str">
        <f>IF(K5828="Y",VLOOKUP($A5828,SEM_20201201_20210416!$A:$G,4,FALSE),"")</f>
        <v/>
      </c>
      <c r="N5828" s="1" t="str">
        <f>IFERROR(VLOOKUP(A5828,SEM_20201201_20210416!A:F,6,FALSE),"")</f>
        <v/>
      </c>
      <c r="O5828" s="4" t="str">
        <f t="shared" si="459"/>
        <v/>
      </c>
      <c r="P5828" s="4" t="str">
        <f t="shared" si="460"/>
        <v/>
      </c>
    </row>
    <row r="5829" spans="1:16">
      <c r="A5829" s="3" t="s">
        <v>5815</v>
      </c>
      <c r="B5829">
        <v>1</v>
      </c>
      <c r="C5829">
        <v>0</v>
      </c>
      <c r="D5829" s="1">
        <v>0</v>
      </c>
      <c r="E5829" s="2">
        <v>51</v>
      </c>
      <c r="H5829" s="4" t="str">
        <f t="shared" si="456"/>
        <v/>
      </c>
      <c r="I5829" s="4" t="str">
        <f t="shared" si="457"/>
        <v/>
      </c>
      <c r="J5829" s="4" t="str">
        <f t="shared" si="458"/>
        <v/>
      </c>
      <c r="K5829" s="4" t="str">
        <f>IF(ISERROR(MATCH(A5829,SEM_20201201_20210416!A:A,0)),"","Y")</f>
        <v/>
      </c>
      <c r="L5829" s="4" t="str">
        <f>IF(K5829="Y",VLOOKUP($A5829,SEM_20201201_20210416!$A:$G,3,FALSE),"")</f>
        <v/>
      </c>
      <c r="M5829" s="4" t="str">
        <f>IF(K5829="Y",VLOOKUP($A5829,SEM_20201201_20210416!$A:$G,4,FALSE),"")</f>
        <v/>
      </c>
      <c r="N5829" s="1" t="str">
        <f>IFERROR(VLOOKUP(A5829,SEM_20201201_20210416!A:F,6,FALSE),"")</f>
        <v/>
      </c>
      <c r="O5829" s="4" t="str">
        <f t="shared" si="459"/>
        <v/>
      </c>
      <c r="P5829" s="4" t="str">
        <f t="shared" si="460"/>
        <v/>
      </c>
    </row>
    <row r="5830" spans="1:16">
      <c r="A5830" s="3" t="s">
        <v>6079</v>
      </c>
      <c r="B5830">
        <v>1</v>
      </c>
      <c r="C5830">
        <v>0</v>
      </c>
      <c r="D5830" s="1">
        <v>0</v>
      </c>
      <c r="E5830" s="2">
        <v>51</v>
      </c>
      <c r="H5830" s="4" t="str">
        <f t="shared" si="456"/>
        <v/>
      </c>
      <c r="I5830" s="4" t="str">
        <f t="shared" si="457"/>
        <v/>
      </c>
      <c r="J5830" s="4" t="str">
        <f t="shared" si="458"/>
        <v/>
      </c>
      <c r="K5830" s="4" t="str">
        <f>IF(ISERROR(MATCH(A5830,SEM_20201201_20210416!A:A,0)),"","Y")</f>
        <v/>
      </c>
      <c r="L5830" s="4" t="str">
        <f>IF(K5830="Y",VLOOKUP($A5830,SEM_20201201_20210416!$A:$G,3,FALSE),"")</f>
        <v/>
      </c>
      <c r="M5830" s="4" t="str">
        <f>IF(K5830="Y",VLOOKUP($A5830,SEM_20201201_20210416!$A:$G,4,FALSE),"")</f>
        <v/>
      </c>
      <c r="N5830" s="1" t="str">
        <f>IFERROR(VLOOKUP(A5830,SEM_20201201_20210416!A:F,6,FALSE),"")</f>
        <v/>
      </c>
      <c r="O5830" s="4" t="str">
        <f t="shared" si="459"/>
        <v/>
      </c>
      <c r="P5830" s="4" t="str">
        <f t="shared" si="460"/>
        <v/>
      </c>
    </row>
    <row r="5831" spans="1:16">
      <c r="A5831" s="3" t="s">
        <v>6109</v>
      </c>
      <c r="B5831">
        <v>1</v>
      </c>
      <c r="C5831">
        <v>0</v>
      </c>
      <c r="D5831" s="1">
        <v>0</v>
      </c>
      <c r="E5831" s="2">
        <v>51</v>
      </c>
      <c r="H5831" s="4" t="str">
        <f t="shared" si="456"/>
        <v/>
      </c>
      <c r="I5831" s="4" t="str">
        <f t="shared" si="457"/>
        <v/>
      </c>
      <c r="J5831" s="4" t="str">
        <f t="shared" si="458"/>
        <v/>
      </c>
      <c r="K5831" s="4" t="str">
        <f>IF(ISERROR(MATCH(A5831,SEM_20201201_20210416!A:A,0)),"","Y")</f>
        <v/>
      </c>
      <c r="L5831" s="4" t="str">
        <f>IF(K5831="Y",VLOOKUP($A5831,SEM_20201201_20210416!$A:$G,3,FALSE),"")</f>
        <v/>
      </c>
      <c r="M5831" s="4" t="str">
        <f>IF(K5831="Y",VLOOKUP($A5831,SEM_20201201_20210416!$A:$G,4,FALSE),"")</f>
        <v/>
      </c>
      <c r="N5831" s="1" t="str">
        <f>IFERROR(VLOOKUP(A5831,SEM_20201201_20210416!A:F,6,FALSE),"")</f>
        <v/>
      </c>
      <c r="O5831" s="4" t="str">
        <f t="shared" si="459"/>
        <v/>
      </c>
      <c r="P5831" s="4" t="str">
        <f t="shared" si="460"/>
        <v/>
      </c>
    </row>
    <row r="5832" spans="1:16">
      <c r="A5832" s="3" t="s">
        <v>6458</v>
      </c>
      <c r="B5832">
        <v>1</v>
      </c>
      <c r="C5832">
        <v>0</v>
      </c>
      <c r="D5832" s="1">
        <v>0</v>
      </c>
      <c r="E5832" s="2">
        <v>51</v>
      </c>
      <c r="H5832" s="4" t="str">
        <f t="shared" si="456"/>
        <v/>
      </c>
      <c r="I5832" s="4" t="str">
        <f t="shared" si="457"/>
        <v/>
      </c>
      <c r="J5832" s="4" t="str">
        <f t="shared" si="458"/>
        <v/>
      </c>
      <c r="K5832" s="4" t="str">
        <f>IF(ISERROR(MATCH(A5832,SEM_20201201_20210416!A:A,0)),"","Y")</f>
        <v/>
      </c>
      <c r="L5832" s="4" t="str">
        <f>IF(K5832="Y",VLOOKUP($A5832,SEM_20201201_20210416!$A:$G,3,FALSE),"")</f>
        <v/>
      </c>
      <c r="M5832" s="4" t="str">
        <f>IF(K5832="Y",VLOOKUP($A5832,SEM_20201201_20210416!$A:$G,4,FALSE),"")</f>
        <v/>
      </c>
      <c r="N5832" s="1" t="str">
        <f>IFERROR(VLOOKUP(A5832,SEM_20201201_20210416!A:F,6,FALSE),"")</f>
        <v/>
      </c>
      <c r="O5832" s="4" t="str">
        <f t="shared" si="459"/>
        <v/>
      </c>
      <c r="P5832" s="4" t="str">
        <f t="shared" si="460"/>
        <v/>
      </c>
    </row>
    <row r="5833" spans="1:16">
      <c r="A5833" s="3" t="s">
        <v>6499</v>
      </c>
      <c r="B5833">
        <v>1</v>
      </c>
      <c r="C5833">
        <v>0</v>
      </c>
      <c r="D5833" s="1">
        <v>0</v>
      </c>
      <c r="E5833" s="2">
        <v>51</v>
      </c>
      <c r="H5833" s="4" t="str">
        <f t="shared" si="456"/>
        <v/>
      </c>
      <c r="I5833" s="4" t="str">
        <f t="shared" si="457"/>
        <v/>
      </c>
      <c r="J5833" s="4" t="str">
        <f t="shared" si="458"/>
        <v/>
      </c>
      <c r="K5833" s="4" t="str">
        <f>IF(ISERROR(MATCH(A5833,SEM_20201201_20210416!A:A,0)),"","Y")</f>
        <v/>
      </c>
      <c r="L5833" s="4" t="str">
        <f>IF(K5833="Y",VLOOKUP($A5833,SEM_20201201_20210416!$A:$G,3,FALSE),"")</f>
        <v/>
      </c>
      <c r="M5833" s="4" t="str">
        <f>IF(K5833="Y",VLOOKUP($A5833,SEM_20201201_20210416!$A:$G,4,FALSE),"")</f>
        <v/>
      </c>
      <c r="N5833" s="1" t="str">
        <f>IFERROR(VLOOKUP(A5833,SEM_20201201_20210416!A:F,6,FALSE),"")</f>
        <v/>
      </c>
      <c r="O5833" s="4" t="str">
        <f t="shared" si="459"/>
        <v/>
      </c>
      <c r="P5833" s="4" t="str">
        <f t="shared" si="460"/>
        <v/>
      </c>
    </row>
    <row r="5834" spans="1:16">
      <c r="A5834" s="3" t="s">
        <v>6657</v>
      </c>
      <c r="B5834">
        <v>1</v>
      </c>
      <c r="C5834">
        <v>0</v>
      </c>
      <c r="D5834" s="1">
        <v>0</v>
      </c>
      <c r="E5834" s="2">
        <v>51</v>
      </c>
      <c r="H5834" s="4" t="str">
        <f t="shared" si="456"/>
        <v/>
      </c>
      <c r="I5834" s="4" t="str">
        <f t="shared" si="457"/>
        <v/>
      </c>
      <c r="J5834" s="4" t="str">
        <f t="shared" si="458"/>
        <v/>
      </c>
      <c r="K5834" s="4" t="str">
        <f>IF(ISERROR(MATCH(A5834,SEM_20201201_20210416!A:A,0)),"","Y")</f>
        <v/>
      </c>
      <c r="L5834" s="4" t="str">
        <f>IF(K5834="Y",VLOOKUP($A5834,SEM_20201201_20210416!$A:$G,3,FALSE),"")</f>
        <v/>
      </c>
      <c r="M5834" s="4" t="str">
        <f>IF(K5834="Y",VLOOKUP($A5834,SEM_20201201_20210416!$A:$G,4,FALSE),"")</f>
        <v/>
      </c>
      <c r="N5834" s="1" t="str">
        <f>IFERROR(VLOOKUP(A5834,SEM_20201201_20210416!A:F,6,FALSE),"")</f>
        <v/>
      </c>
      <c r="O5834" s="4" t="str">
        <f t="shared" si="459"/>
        <v/>
      </c>
      <c r="P5834" s="4" t="str">
        <f t="shared" si="460"/>
        <v/>
      </c>
    </row>
    <row r="5835" spans="1:16">
      <c r="A5835" s="3" t="s">
        <v>4584</v>
      </c>
      <c r="B5835">
        <v>1</v>
      </c>
      <c r="C5835">
        <v>0</v>
      </c>
      <c r="D5835" s="1">
        <v>0</v>
      </c>
      <c r="E5835" s="2">
        <v>52</v>
      </c>
      <c r="H5835" s="4" t="str">
        <f t="shared" si="456"/>
        <v/>
      </c>
      <c r="I5835" s="4" t="str">
        <f t="shared" si="457"/>
        <v/>
      </c>
      <c r="J5835" s="4" t="str">
        <f t="shared" si="458"/>
        <v/>
      </c>
      <c r="K5835" s="4" t="str">
        <f>IF(ISERROR(MATCH(A5835,SEM_20201201_20210416!A:A,0)),"","Y")</f>
        <v/>
      </c>
      <c r="L5835" s="4" t="str">
        <f>IF(K5835="Y",VLOOKUP($A5835,SEM_20201201_20210416!$A:$G,3,FALSE),"")</f>
        <v/>
      </c>
      <c r="M5835" s="4" t="str">
        <f>IF(K5835="Y",VLOOKUP($A5835,SEM_20201201_20210416!$A:$G,4,FALSE),"")</f>
        <v/>
      </c>
      <c r="N5835" s="1" t="str">
        <f>IFERROR(VLOOKUP(A5835,SEM_20201201_20210416!A:F,6,FALSE),"")</f>
        <v/>
      </c>
      <c r="O5835" s="4" t="str">
        <f t="shared" si="459"/>
        <v/>
      </c>
      <c r="P5835" s="4" t="str">
        <f t="shared" si="460"/>
        <v/>
      </c>
    </row>
    <row r="5836" spans="1:16">
      <c r="A5836" s="3" t="s">
        <v>5386</v>
      </c>
      <c r="B5836">
        <v>1</v>
      </c>
      <c r="C5836">
        <v>0</v>
      </c>
      <c r="D5836" s="1">
        <v>0</v>
      </c>
      <c r="E5836" s="2">
        <v>52</v>
      </c>
      <c r="H5836" s="4" t="str">
        <f t="shared" si="456"/>
        <v/>
      </c>
      <c r="I5836" s="4" t="str">
        <f t="shared" si="457"/>
        <v/>
      </c>
      <c r="J5836" s="4" t="str">
        <f t="shared" si="458"/>
        <v/>
      </c>
      <c r="K5836" s="4" t="str">
        <f>IF(ISERROR(MATCH(A5836,SEM_20201201_20210416!A:A,0)),"","Y")</f>
        <v/>
      </c>
      <c r="L5836" s="4" t="str">
        <f>IF(K5836="Y",VLOOKUP($A5836,SEM_20201201_20210416!$A:$G,3,FALSE),"")</f>
        <v/>
      </c>
      <c r="M5836" s="4" t="str">
        <f>IF(K5836="Y",VLOOKUP($A5836,SEM_20201201_20210416!$A:$G,4,FALSE),"")</f>
        <v/>
      </c>
      <c r="N5836" s="1" t="str">
        <f>IFERROR(VLOOKUP(A5836,SEM_20201201_20210416!A:F,6,FALSE),"")</f>
        <v/>
      </c>
      <c r="O5836" s="4" t="str">
        <f t="shared" si="459"/>
        <v/>
      </c>
      <c r="P5836" s="4" t="str">
        <f t="shared" si="460"/>
        <v/>
      </c>
    </row>
    <row r="5837" spans="1:16">
      <c r="A5837" s="3" t="s">
        <v>5732</v>
      </c>
      <c r="B5837">
        <v>1</v>
      </c>
      <c r="C5837">
        <v>0</v>
      </c>
      <c r="D5837" s="1">
        <v>0</v>
      </c>
      <c r="E5837" s="2">
        <v>52</v>
      </c>
      <c r="H5837" s="4" t="str">
        <f t="shared" si="456"/>
        <v/>
      </c>
      <c r="I5837" s="4" t="str">
        <f t="shared" si="457"/>
        <v/>
      </c>
      <c r="J5837" s="4" t="str">
        <f t="shared" si="458"/>
        <v/>
      </c>
      <c r="K5837" s="4" t="str">
        <f>IF(ISERROR(MATCH(A5837,SEM_20201201_20210416!A:A,0)),"","Y")</f>
        <v/>
      </c>
      <c r="L5837" s="4" t="str">
        <f>IF(K5837="Y",VLOOKUP($A5837,SEM_20201201_20210416!$A:$G,3,FALSE),"")</f>
        <v/>
      </c>
      <c r="M5837" s="4" t="str">
        <f>IF(K5837="Y",VLOOKUP($A5837,SEM_20201201_20210416!$A:$G,4,FALSE),"")</f>
        <v/>
      </c>
      <c r="N5837" s="1" t="str">
        <f>IFERROR(VLOOKUP(A5837,SEM_20201201_20210416!A:F,6,FALSE),"")</f>
        <v/>
      </c>
      <c r="O5837" s="4" t="str">
        <f t="shared" si="459"/>
        <v/>
      </c>
      <c r="P5837" s="4" t="str">
        <f t="shared" si="460"/>
        <v/>
      </c>
    </row>
    <row r="5838" spans="1:16">
      <c r="A5838" s="3" t="s">
        <v>5916</v>
      </c>
      <c r="B5838">
        <v>1</v>
      </c>
      <c r="C5838">
        <v>0</v>
      </c>
      <c r="D5838" s="1">
        <v>0</v>
      </c>
      <c r="E5838" s="2">
        <v>52</v>
      </c>
      <c r="H5838" s="4" t="str">
        <f t="shared" si="456"/>
        <v/>
      </c>
      <c r="I5838" s="4" t="str">
        <f t="shared" si="457"/>
        <v/>
      </c>
      <c r="J5838" s="4" t="str">
        <f t="shared" si="458"/>
        <v/>
      </c>
      <c r="K5838" s="4" t="str">
        <f>IF(ISERROR(MATCH(A5838,SEM_20201201_20210416!A:A,0)),"","Y")</f>
        <v/>
      </c>
      <c r="L5838" s="4" t="str">
        <f>IF(K5838="Y",VLOOKUP($A5838,SEM_20201201_20210416!$A:$G,3,FALSE),"")</f>
        <v/>
      </c>
      <c r="M5838" s="4" t="str">
        <f>IF(K5838="Y",VLOOKUP($A5838,SEM_20201201_20210416!$A:$G,4,FALSE),"")</f>
        <v/>
      </c>
      <c r="N5838" s="1" t="str">
        <f>IFERROR(VLOOKUP(A5838,SEM_20201201_20210416!A:F,6,FALSE),"")</f>
        <v/>
      </c>
      <c r="O5838" s="4" t="str">
        <f t="shared" si="459"/>
        <v/>
      </c>
      <c r="P5838" s="4" t="str">
        <f t="shared" si="460"/>
        <v/>
      </c>
    </row>
    <row r="5839" spans="1:16">
      <c r="A5839" s="3" t="s">
        <v>6177</v>
      </c>
      <c r="B5839">
        <v>1</v>
      </c>
      <c r="C5839">
        <v>0</v>
      </c>
      <c r="D5839" s="1">
        <v>0</v>
      </c>
      <c r="E5839" s="2">
        <v>52</v>
      </c>
      <c r="H5839" s="4" t="str">
        <f t="shared" si="456"/>
        <v/>
      </c>
      <c r="I5839" s="4" t="str">
        <f t="shared" si="457"/>
        <v/>
      </c>
      <c r="J5839" s="4" t="str">
        <f t="shared" si="458"/>
        <v/>
      </c>
      <c r="K5839" s="4" t="str">
        <f>IF(ISERROR(MATCH(A5839,SEM_20201201_20210416!A:A,0)),"","Y")</f>
        <v/>
      </c>
      <c r="L5839" s="4" t="str">
        <f>IF(K5839="Y",VLOOKUP($A5839,SEM_20201201_20210416!$A:$G,3,FALSE),"")</f>
        <v/>
      </c>
      <c r="M5839" s="4" t="str">
        <f>IF(K5839="Y",VLOOKUP($A5839,SEM_20201201_20210416!$A:$G,4,FALSE),"")</f>
        <v/>
      </c>
      <c r="N5839" s="1" t="str">
        <f>IFERROR(VLOOKUP(A5839,SEM_20201201_20210416!A:F,6,FALSE),"")</f>
        <v/>
      </c>
      <c r="O5839" s="4" t="str">
        <f t="shared" si="459"/>
        <v/>
      </c>
      <c r="P5839" s="4" t="str">
        <f t="shared" si="460"/>
        <v/>
      </c>
    </row>
    <row r="5840" spans="1:16">
      <c r="A5840" s="3" t="s">
        <v>6427</v>
      </c>
      <c r="B5840">
        <v>1</v>
      </c>
      <c r="C5840">
        <v>0</v>
      </c>
      <c r="D5840" s="1">
        <v>0</v>
      </c>
      <c r="E5840" s="2">
        <v>52</v>
      </c>
      <c r="H5840" s="4" t="str">
        <f t="shared" si="456"/>
        <v/>
      </c>
      <c r="I5840" s="4" t="str">
        <f t="shared" si="457"/>
        <v/>
      </c>
      <c r="J5840" s="4" t="str">
        <f t="shared" si="458"/>
        <v/>
      </c>
      <c r="K5840" s="4" t="str">
        <f>IF(ISERROR(MATCH(A5840,SEM_20201201_20210416!A:A,0)),"","Y")</f>
        <v/>
      </c>
      <c r="L5840" s="4" t="str">
        <f>IF(K5840="Y",VLOOKUP($A5840,SEM_20201201_20210416!$A:$G,3,FALSE),"")</f>
        <v/>
      </c>
      <c r="M5840" s="4" t="str">
        <f>IF(K5840="Y",VLOOKUP($A5840,SEM_20201201_20210416!$A:$G,4,FALSE),"")</f>
        <v/>
      </c>
      <c r="N5840" s="1" t="str">
        <f>IFERROR(VLOOKUP(A5840,SEM_20201201_20210416!A:F,6,FALSE),"")</f>
        <v/>
      </c>
      <c r="O5840" s="4" t="str">
        <f t="shared" si="459"/>
        <v/>
      </c>
      <c r="P5840" s="4" t="str">
        <f t="shared" si="460"/>
        <v/>
      </c>
    </row>
    <row r="5841" spans="1:16">
      <c r="A5841" s="3" t="s">
        <v>6542</v>
      </c>
      <c r="B5841">
        <v>1</v>
      </c>
      <c r="C5841">
        <v>0</v>
      </c>
      <c r="D5841" s="1">
        <v>0</v>
      </c>
      <c r="E5841" s="2">
        <v>52</v>
      </c>
      <c r="H5841" s="4" t="str">
        <f t="shared" si="456"/>
        <v/>
      </c>
      <c r="I5841" s="4" t="str">
        <f t="shared" si="457"/>
        <v/>
      </c>
      <c r="J5841" s="4" t="str">
        <f t="shared" si="458"/>
        <v/>
      </c>
      <c r="K5841" s="4" t="str">
        <f>IF(ISERROR(MATCH(A5841,SEM_20201201_20210416!A:A,0)),"","Y")</f>
        <v/>
      </c>
      <c r="L5841" s="4" t="str">
        <f>IF(K5841="Y",VLOOKUP($A5841,SEM_20201201_20210416!$A:$G,3,FALSE),"")</f>
        <v/>
      </c>
      <c r="M5841" s="4" t="str">
        <f>IF(K5841="Y",VLOOKUP($A5841,SEM_20201201_20210416!$A:$G,4,FALSE),"")</f>
        <v/>
      </c>
      <c r="N5841" s="1" t="str">
        <f>IFERROR(VLOOKUP(A5841,SEM_20201201_20210416!A:F,6,FALSE),"")</f>
        <v/>
      </c>
      <c r="O5841" s="4" t="str">
        <f t="shared" si="459"/>
        <v/>
      </c>
      <c r="P5841" s="4" t="str">
        <f t="shared" si="460"/>
        <v/>
      </c>
    </row>
    <row r="5842" spans="1:16">
      <c r="A5842" s="3" t="s">
        <v>6673</v>
      </c>
      <c r="B5842">
        <v>1</v>
      </c>
      <c r="C5842">
        <v>0</v>
      </c>
      <c r="D5842" s="1">
        <v>0</v>
      </c>
      <c r="E5842" s="2">
        <v>52</v>
      </c>
      <c r="H5842" s="4" t="str">
        <f t="shared" si="456"/>
        <v/>
      </c>
      <c r="I5842" s="4" t="str">
        <f t="shared" si="457"/>
        <v/>
      </c>
      <c r="J5842" s="4" t="str">
        <f t="shared" si="458"/>
        <v/>
      </c>
      <c r="K5842" s="4" t="str">
        <f>IF(ISERROR(MATCH(A5842,SEM_20201201_20210416!A:A,0)),"","Y")</f>
        <v/>
      </c>
      <c r="L5842" s="4" t="str">
        <f>IF(K5842="Y",VLOOKUP($A5842,SEM_20201201_20210416!$A:$G,3,FALSE),"")</f>
        <v/>
      </c>
      <c r="M5842" s="4" t="str">
        <f>IF(K5842="Y",VLOOKUP($A5842,SEM_20201201_20210416!$A:$G,4,FALSE),"")</f>
        <v/>
      </c>
      <c r="N5842" s="1" t="str">
        <f>IFERROR(VLOOKUP(A5842,SEM_20201201_20210416!A:F,6,FALSE),"")</f>
        <v/>
      </c>
      <c r="O5842" s="4" t="str">
        <f t="shared" si="459"/>
        <v/>
      </c>
      <c r="P5842" s="4" t="str">
        <f t="shared" si="460"/>
        <v/>
      </c>
    </row>
    <row r="5843" spans="1:16">
      <c r="A5843" s="3" t="s">
        <v>4596</v>
      </c>
      <c r="B5843">
        <v>1</v>
      </c>
      <c r="C5843">
        <v>1</v>
      </c>
      <c r="D5843" s="1">
        <v>1</v>
      </c>
      <c r="E5843" s="2">
        <v>53</v>
      </c>
      <c r="H5843" s="4" t="str">
        <f t="shared" si="456"/>
        <v/>
      </c>
      <c r="I5843" s="4" t="str">
        <f t="shared" si="457"/>
        <v/>
      </c>
      <c r="J5843" s="4" t="str">
        <f t="shared" si="458"/>
        <v/>
      </c>
      <c r="K5843" s="4" t="str">
        <f>IF(ISERROR(MATCH(A5843,SEM_20201201_20210416!A:A,0)),"","Y")</f>
        <v/>
      </c>
      <c r="L5843" s="4" t="str">
        <f>IF(K5843="Y",VLOOKUP($A5843,SEM_20201201_20210416!$A:$G,3,FALSE),"")</f>
        <v/>
      </c>
      <c r="M5843" s="4" t="str">
        <f>IF(K5843="Y",VLOOKUP($A5843,SEM_20201201_20210416!$A:$G,4,FALSE),"")</f>
        <v/>
      </c>
      <c r="N5843" s="1" t="str">
        <f>IFERROR(VLOOKUP(A5843,SEM_20201201_20210416!A:F,6,FALSE),"")</f>
        <v/>
      </c>
      <c r="O5843" s="4" t="str">
        <f t="shared" si="459"/>
        <v/>
      </c>
      <c r="P5843" s="4" t="str">
        <f t="shared" si="460"/>
        <v/>
      </c>
    </row>
    <row r="5844" spans="1:16">
      <c r="A5844" s="3" t="s">
        <v>4615</v>
      </c>
      <c r="B5844">
        <v>1</v>
      </c>
      <c r="C5844">
        <v>0</v>
      </c>
      <c r="D5844" s="1">
        <v>0</v>
      </c>
      <c r="E5844" s="2">
        <v>53</v>
      </c>
      <c r="H5844" s="4" t="str">
        <f t="shared" si="456"/>
        <v/>
      </c>
      <c r="I5844" s="4" t="str">
        <f t="shared" si="457"/>
        <v/>
      </c>
      <c r="J5844" s="4" t="str">
        <f t="shared" si="458"/>
        <v/>
      </c>
      <c r="K5844" s="4" t="str">
        <f>IF(ISERROR(MATCH(A5844,SEM_20201201_20210416!A:A,0)),"","Y")</f>
        <v/>
      </c>
      <c r="L5844" s="4" t="str">
        <f>IF(K5844="Y",VLOOKUP($A5844,SEM_20201201_20210416!$A:$G,3,FALSE),"")</f>
        <v/>
      </c>
      <c r="M5844" s="4" t="str">
        <f>IF(K5844="Y",VLOOKUP($A5844,SEM_20201201_20210416!$A:$G,4,FALSE),"")</f>
        <v/>
      </c>
      <c r="N5844" s="1" t="str">
        <f>IFERROR(VLOOKUP(A5844,SEM_20201201_20210416!A:F,6,FALSE),"")</f>
        <v/>
      </c>
      <c r="O5844" s="4" t="str">
        <f t="shared" si="459"/>
        <v/>
      </c>
      <c r="P5844" s="4" t="str">
        <f t="shared" si="460"/>
        <v/>
      </c>
    </row>
    <row r="5845" spans="1:16">
      <c r="A5845" s="3" t="s">
        <v>4785</v>
      </c>
      <c r="B5845">
        <v>1</v>
      </c>
      <c r="C5845">
        <v>0</v>
      </c>
      <c r="D5845" s="1">
        <v>0</v>
      </c>
      <c r="E5845" s="2">
        <v>53</v>
      </c>
      <c r="H5845" s="4" t="str">
        <f t="shared" si="456"/>
        <v/>
      </c>
      <c r="I5845" s="4" t="str">
        <f t="shared" si="457"/>
        <v/>
      </c>
      <c r="J5845" s="4" t="str">
        <f t="shared" si="458"/>
        <v/>
      </c>
      <c r="K5845" s="4" t="str">
        <f>IF(ISERROR(MATCH(A5845,SEM_20201201_20210416!A:A,0)),"","Y")</f>
        <v/>
      </c>
      <c r="L5845" s="4" t="str">
        <f>IF(K5845="Y",VLOOKUP($A5845,SEM_20201201_20210416!$A:$G,3,FALSE),"")</f>
        <v/>
      </c>
      <c r="M5845" s="4" t="str">
        <f>IF(K5845="Y",VLOOKUP($A5845,SEM_20201201_20210416!$A:$G,4,FALSE),"")</f>
        <v/>
      </c>
      <c r="N5845" s="1" t="str">
        <f>IFERROR(VLOOKUP(A5845,SEM_20201201_20210416!A:F,6,FALSE),"")</f>
        <v/>
      </c>
      <c r="O5845" s="4" t="str">
        <f t="shared" si="459"/>
        <v/>
      </c>
      <c r="P5845" s="4" t="str">
        <f t="shared" si="460"/>
        <v/>
      </c>
    </row>
    <row r="5846" spans="1:16">
      <c r="A5846" s="3" t="s">
        <v>5270</v>
      </c>
      <c r="B5846">
        <v>1</v>
      </c>
      <c r="C5846">
        <v>0</v>
      </c>
      <c r="D5846" s="1">
        <v>0</v>
      </c>
      <c r="E5846" s="2">
        <v>53</v>
      </c>
      <c r="H5846" s="4" t="str">
        <f t="shared" si="456"/>
        <v/>
      </c>
      <c r="I5846" s="4" t="str">
        <f t="shared" si="457"/>
        <v/>
      </c>
      <c r="J5846" s="4" t="str">
        <f t="shared" si="458"/>
        <v/>
      </c>
      <c r="K5846" s="4" t="str">
        <f>IF(ISERROR(MATCH(A5846,SEM_20201201_20210416!A:A,0)),"","Y")</f>
        <v/>
      </c>
      <c r="L5846" s="4" t="str">
        <f>IF(K5846="Y",VLOOKUP($A5846,SEM_20201201_20210416!$A:$G,3,FALSE),"")</f>
        <v/>
      </c>
      <c r="M5846" s="4" t="str">
        <f>IF(K5846="Y",VLOOKUP($A5846,SEM_20201201_20210416!$A:$G,4,FALSE),"")</f>
        <v/>
      </c>
      <c r="N5846" s="1" t="str">
        <f>IFERROR(VLOOKUP(A5846,SEM_20201201_20210416!A:F,6,FALSE),"")</f>
        <v/>
      </c>
      <c r="O5846" s="4" t="str">
        <f t="shared" si="459"/>
        <v/>
      </c>
      <c r="P5846" s="4" t="str">
        <f t="shared" si="460"/>
        <v/>
      </c>
    </row>
    <row r="5847" spans="1:16">
      <c r="A5847" s="3" t="s">
        <v>5506</v>
      </c>
      <c r="B5847">
        <v>1</v>
      </c>
      <c r="C5847">
        <v>0</v>
      </c>
      <c r="D5847" s="1">
        <v>0</v>
      </c>
      <c r="E5847" s="2">
        <v>53</v>
      </c>
      <c r="H5847" s="4" t="str">
        <f t="shared" si="456"/>
        <v/>
      </c>
      <c r="I5847" s="4" t="str">
        <f t="shared" si="457"/>
        <v/>
      </c>
      <c r="J5847" s="4" t="str">
        <f t="shared" si="458"/>
        <v/>
      </c>
      <c r="K5847" s="4" t="str">
        <f>IF(ISERROR(MATCH(A5847,SEM_20201201_20210416!A:A,0)),"","Y")</f>
        <v/>
      </c>
      <c r="L5847" s="4" t="str">
        <f>IF(K5847="Y",VLOOKUP($A5847,SEM_20201201_20210416!$A:$G,3,FALSE),"")</f>
        <v/>
      </c>
      <c r="M5847" s="4" t="str">
        <f>IF(K5847="Y",VLOOKUP($A5847,SEM_20201201_20210416!$A:$G,4,FALSE),"")</f>
        <v/>
      </c>
      <c r="N5847" s="1" t="str">
        <f>IFERROR(VLOOKUP(A5847,SEM_20201201_20210416!A:F,6,FALSE),"")</f>
        <v/>
      </c>
      <c r="O5847" s="4" t="str">
        <f t="shared" si="459"/>
        <v/>
      </c>
      <c r="P5847" s="4" t="str">
        <f t="shared" si="460"/>
        <v/>
      </c>
    </row>
    <row r="5848" spans="1:16">
      <c r="A5848" s="3" t="s">
        <v>5814</v>
      </c>
      <c r="B5848">
        <v>1</v>
      </c>
      <c r="C5848">
        <v>0</v>
      </c>
      <c r="D5848" s="1">
        <v>0</v>
      </c>
      <c r="E5848" s="2">
        <v>53</v>
      </c>
      <c r="H5848" s="4" t="str">
        <f t="shared" si="456"/>
        <v/>
      </c>
      <c r="I5848" s="4" t="str">
        <f t="shared" si="457"/>
        <v/>
      </c>
      <c r="J5848" s="4" t="str">
        <f t="shared" si="458"/>
        <v/>
      </c>
      <c r="K5848" s="4" t="str">
        <f>IF(ISERROR(MATCH(A5848,SEM_20201201_20210416!A:A,0)),"","Y")</f>
        <v/>
      </c>
      <c r="L5848" s="4" t="str">
        <f>IF(K5848="Y",VLOOKUP($A5848,SEM_20201201_20210416!$A:$G,3,FALSE),"")</f>
        <v/>
      </c>
      <c r="M5848" s="4" t="str">
        <f>IF(K5848="Y",VLOOKUP($A5848,SEM_20201201_20210416!$A:$G,4,FALSE),"")</f>
        <v/>
      </c>
      <c r="N5848" s="1" t="str">
        <f>IFERROR(VLOOKUP(A5848,SEM_20201201_20210416!A:F,6,FALSE),"")</f>
        <v/>
      </c>
      <c r="O5848" s="4" t="str">
        <f t="shared" si="459"/>
        <v/>
      </c>
      <c r="P5848" s="4" t="str">
        <f t="shared" si="460"/>
        <v/>
      </c>
    </row>
    <row r="5849" spans="1:16">
      <c r="A5849" s="3" t="s">
        <v>6557</v>
      </c>
      <c r="B5849">
        <v>1</v>
      </c>
      <c r="C5849">
        <v>0</v>
      </c>
      <c r="D5849" s="1">
        <v>0</v>
      </c>
      <c r="E5849" s="2">
        <v>53</v>
      </c>
      <c r="H5849" s="4" t="str">
        <f t="shared" si="456"/>
        <v/>
      </c>
      <c r="I5849" s="4" t="str">
        <f t="shared" si="457"/>
        <v/>
      </c>
      <c r="J5849" s="4" t="str">
        <f t="shared" si="458"/>
        <v/>
      </c>
      <c r="K5849" s="4" t="str">
        <f>IF(ISERROR(MATCH(A5849,SEM_20201201_20210416!A:A,0)),"","Y")</f>
        <v/>
      </c>
      <c r="L5849" s="4" t="str">
        <f>IF(K5849="Y",VLOOKUP($A5849,SEM_20201201_20210416!$A:$G,3,FALSE),"")</f>
        <v/>
      </c>
      <c r="M5849" s="4" t="str">
        <f>IF(K5849="Y",VLOOKUP($A5849,SEM_20201201_20210416!$A:$G,4,FALSE),"")</f>
        <v/>
      </c>
      <c r="N5849" s="1" t="str">
        <f>IFERROR(VLOOKUP(A5849,SEM_20201201_20210416!A:F,6,FALSE),"")</f>
        <v/>
      </c>
      <c r="O5849" s="4" t="str">
        <f t="shared" si="459"/>
        <v/>
      </c>
      <c r="P5849" s="4" t="str">
        <f t="shared" si="460"/>
        <v/>
      </c>
    </row>
    <row r="5850" spans="1:16">
      <c r="A5850" s="3" t="s">
        <v>4878</v>
      </c>
      <c r="B5850">
        <v>1</v>
      </c>
      <c r="C5850">
        <v>0</v>
      </c>
      <c r="D5850" s="1">
        <v>0</v>
      </c>
      <c r="E5850" s="2">
        <v>54</v>
      </c>
      <c r="H5850" s="4" t="str">
        <f t="shared" si="456"/>
        <v/>
      </c>
      <c r="I5850" s="4" t="str">
        <f t="shared" si="457"/>
        <v/>
      </c>
      <c r="J5850" s="4" t="str">
        <f t="shared" si="458"/>
        <v/>
      </c>
      <c r="K5850" s="4" t="str">
        <f>IF(ISERROR(MATCH(A5850,SEM_20201201_20210416!A:A,0)),"","Y")</f>
        <v/>
      </c>
      <c r="L5850" s="4" t="str">
        <f>IF(K5850="Y",VLOOKUP($A5850,SEM_20201201_20210416!$A:$G,3,FALSE),"")</f>
        <v/>
      </c>
      <c r="M5850" s="4" t="str">
        <f>IF(K5850="Y",VLOOKUP($A5850,SEM_20201201_20210416!$A:$G,4,FALSE),"")</f>
        <v/>
      </c>
      <c r="N5850" s="1" t="str">
        <f>IFERROR(VLOOKUP(A5850,SEM_20201201_20210416!A:F,6,FALSE),"")</f>
        <v/>
      </c>
      <c r="O5850" s="4" t="str">
        <f t="shared" si="459"/>
        <v/>
      </c>
      <c r="P5850" s="4" t="str">
        <f t="shared" si="460"/>
        <v/>
      </c>
    </row>
    <row r="5851" spans="1:16">
      <c r="A5851" s="3" t="s">
        <v>5212</v>
      </c>
      <c r="B5851">
        <v>1</v>
      </c>
      <c r="C5851">
        <v>0</v>
      </c>
      <c r="D5851" s="1">
        <v>0</v>
      </c>
      <c r="E5851" s="2">
        <v>54</v>
      </c>
      <c r="H5851" s="4" t="str">
        <f t="shared" si="456"/>
        <v/>
      </c>
      <c r="I5851" s="4" t="str">
        <f t="shared" si="457"/>
        <v/>
      </c>
      <c r="J5851" s="4" t="str">
        <f t="shared" si="458"/>
        <v/>
      </c>
      <c r="K5851" s="4" t="str">
        <f>IF(ISERROR(MATCH(A5851,SEM_20201201_20210416!A:A,0)),"","Y")</f>
        <v/>
      </c>
      <c r="L5851" s="4" t="str">
        <f>IF(K5851="Y",VLOOKUP($A5851,SEM_20201201_20210416!$A:$G,3,FALSE),"")</f>
        <v/>
      </c>
      <c r="M5851" s="4" t="str">
        <f>IF(K5851="Y",VLOOKUP($A5851,SEM_20201201_20210416!$A:$G,4,FALSE),"")</f>
        <v/>
      </c>
      <c r="N5851" s="1" t="str">
        <f>IFERROR(VLOOKUP(A5851,SEM_20201201_20210416!A:F,6,FALSE),"")</f>
        <v/>
      </c>
      <c r="O5851" s="4" t="str">
        <f t="shared" si="459"/>
        <v/>
      </c>
      <c r="P5851" s="4" t="str">
        <f t="shared" si="460"/>
        <v/>
      </c>
    </row>
    <row r="5852" spans="1:16">
      <c r="A5852" s="3" t="s">
        <v>5324</v>
      </c>
      <c r="B5852">
        <v>1</v>
      </c>
      <c r="C5852">
        <v>0</v>
      </c>
      <c r="D5852" s="1">
        <v>0</v>
      </c>
      <c r="E5852" s="2">
        <v>54</v>
      </c>
      <c r="H5852" s="4" t="str">
        <f t="shared" si="456"/>
        <v/>
      </c>
      <c r="I5852" s="4" t="str">
        <f t="shared" si="457"/>
        <v/>
      </c>
      <c r="J5852" s="4" t="str">
        <f t="shared" si="458"/>
        <v/>
      </c>
      <c r="K5852" s="4" t="str">
        <f>IF(ISERROR(MATCH(A5852,SEM_20201201_20210416!A:A,0)),"","Y")</f>
        <v/>
      </c>
      <c r="L5852" s="4" t="str">
        <f>IF(K5852="Y",VLOOKUP($A5852,SEM_20201201_20210416!$A:$G,3,FALSE),"")</f>
        <v/>
      </c>
      <c r="M5852" s="4" t="str">
        <f>IF(K5852="Y",VLOOKUP($A5852,SEM_20201201_20210416!$A:$G,4,FALSE),"")</f>
        <v/>
      </c>
      <c r="N5852" s="1" t="str">
        <f>IFERROR(VLOOKUP(A5852,SEM_20201201_20210416!A:F,6,FALSE),"")</f>
        <v/>
      </c>
      <c r="O5852" s="4" t="str">
        <f t="shared" si="459"/>
        <v/>
      </c>
      <c r="P5852" s="4" t="str">
        <f t="shared" si="460"/>
        <v/>
      </c>
    </row>
    <row r="5853" spans="1:16">
      <c r="A5853" s="3" t="s">
        <v>6386</v>
      </c>
      <c r="B5853">
        <v>1</v>
      </c>
      <c r="C5853">
        <v>0</v>
      </c>
      <c r="D5853" s="1">
        <v>0</v>
      </c>
      <c r="E5853" s="2">
        <v>54</v>
      </c>
      <c r="H5853" s="4" t="str">
        <f t="shared" si="456"/>
        <v/>
      </c>
      <c r="I5853" s="4" t="str">
        <f t="shared" si="457"/>
        <v/>
      </c>
      <c r="J5853" s="4" t="str">
        <f t="shared" si="458"/>
        <v/>
      </c>
      <c r="K5853" s="4" t="str">
        <f>IF(ISERROR(MATCH(A5853,SEM_20201201_20210416!A:A,0)),"","Y")</f>
        <v/>
      </c>
      <c r="L5853" s="4" t="str">
        <f>IF(K5853="Y",VLOOKUP($A5853,SEM_20201201_20210416!$A:$G,3,FALSE),"")</f>
        <v/>
      </c>
      <c r="M5853" s="4" t="str">
        <f>IF(K5853="Y",VLOOKUP($A5853,SEM_20201201_20210416!$A:$G,4,FALSE),"")</f>
        <v/>
      </c>
      <c r="N5853" s="1" t="str">
        <f>IFERROR(VLOOKUP(A5853,SEM_20201201_20210416!A:F,6,FALSE),"")</f>
        <v/>
      </c>
      <c r="O5853" s="4" t="str">
        <f t="shared" si="459"/>
        <v/>
      </c>
      <c r="P5853" s="4" t="str">
        <f t="shared" si="460"/>
        <v/>
      </c>
    </row>
    <row r="5854" spans="1:16">
      <c r="A5854" s="3" t="s">
        <v>6627</v>
      </c>
      <c r="B5854">
        <v>1</v>
      </c>
      <c r="C5854">
        <v>0</v>
      </c>
      <c r="D5854" s="1">
        <v>0</v>
      </c>
      <c r="E5854" s="2">
        <v>54</v>
      </c>
      <c r="H5854" s="4" t="str">
        <f t="shared" si="456"/>
        <v/>
      </c>
      <c r="I5854" s="4" t="str">
        <f t="shared" si="457"/>
        <v/>
      </c>
      <c r="J5854" s="4" t="str">
        <f t="shared" si="458"/>
        <v/>
      </c>
      <c r="K5854" s="4" t="str">
        <f>IF(ISERROR(MATCH(A5854,SEM_20201201_20210416!A:A,0)),"","Y")</f>
        <v/>
      </c>
      <c r="L5854" s="4" t="str">
        <f>IF(K5854="Y",VLOOKUP($A5854,SEM_20201201_20210416!$A:$G,3,FALSE),"")</f>
        <v/>
      </c>
      <c r="M5854" s="4" t="str">
        <f>IF(K5854="Y",VLOOKUP($A5854,SEM_20201201_20210416!$A:$G,4,FALSE),"")</f>
        <v/>
      </c>
      <c r="N5854" s="1" t="str">
        <f>IFERROR(VLOOKUP(A5854,SEM_20201201_20210416!A:F,6,FALSE),"")</f>
        <v/>
      </c>
      <c r="O5854" s="4" t="str">
        <f t="shared" si="459"/>
        <v/>
      </c>
      <c r="P5854" s="4" t="str">
        <f t="shared" si="460"/>
        <v/>
      </c>
    </row>
    <row r="5855" spans="1:16">
      <c r="A5855" s="3" t="s">
        <v>5535</v>
      </c>
      <c r="B5855">
        <v>1</v>
      </c>
      <c r="C5855">
        <v>0</v>
      </c>
      <c r="D5855" s="1">
        <v>0</v>
      </c>
      <c r="E5855" s="2">
        <v>55</v>
      </c>
      <c r="H5855" s="4" t="str">
        <f t="shared" si="456"/>
        <v/>
      </c>
      <c r="I5855" s="4" t="str">
        <f t="shared" si="457"/>
        <v/>
      </c>
      <c r="J5855" s="4" t="str">
        <f t="shared" si="458"/>
        <v/>
      </c>
      <c r="K5855" s="4" t="str">
        <f>IF(ISERROR(MATCH(A5855,SEM_20201201_20210416!A:A,0)),"","Y")</f>
        <v/>
      </c>
      <c r="L5855" s="4" t="str">
        <f>IF(K5855="Y",VLOOKUP($A5855,SEM_20201201_20210416!$A:$G,3,FALSE),"")</f>
        <v/>
      </c>
      <c r="M5855" s="4" t="str">
        <f>IF(K5855="Y",VLOOKUP($A5855,SEM_20201201_20210416!$A:$G,4,FALSE),"")</f>
        <v/>
      </c>
      <c r="N5855" s="1" t="str">
        <f>IFERROR(VLOOKUP(A5855,SEM_20201201_20210416!A:F,6,FALSE),"")</f>
        <v/>
      </c>
      <c r="O5855" s="4" t="str">
        <f t="shared" si="459"/>
        <v/>
      </c>
      <c r="P5855" s="4" t="str">
        <f t="shared" si="460"/>
        <v/>
      </c>
    </row>
    <row r="5856" spans="1:16">
      <c r="A5856" s="3" t="s">
        <v>5557</v>
      </c>
      <c r="B5856">
        <v>1</v>
      </c>
      <c r="C5856">
        <v>0</v>
      </c>
      <c r="D5856" s="1">
        <v>0</v>
      </c>
      <c r="E5856" s="2">
        <v>55</v>
      </c>
      <c r="H5856" s="4" t="str">
        <f t="shared" si="456"/>
        <v/>
      </c>
      <c r="I5856" s="4" t="str">
        <f t="shared" si="457"/>
        <v/>
      </c>
      <c r="J5856" s="4" t="str">
        <f t="shared" si="458"/>
        <v/>
      </c>
      <c r="K5856" s="4" t="str">
        <f>IF(ISERROR(MATCH(A5856,SEM_20201201_20210416!A:A,0)),"","Y")</f>
        <v/>
      </c>
      <c r="L5856" s="4" t="str">
        <f>IF(K5856="Y",VLOOKUP($A5856,SEM_20201201_20210416!$A:$G,3,FALSE),"")</f>
        <v/>
      </c>
      <c r="M5856" s="4" t="str">
        <f>IF(K5856="Y",VLOOKUP($A5856,SEM_20201201_20210416!$A:$G,4,FALSE),"")</f>
        <v/>
      </c>
      <c r="N5856" s="1" t="str">
        <f>IFERROR(VLOOKUP(A5856,SEM_20201201_20210416!A:F,6,FALSE),"")</f>
        <v/>
      </c>
      <c r="O5856" s="4" t="str">
        <f t="shared" si="459"/>
        <v/>
      </c>
      <c r="P5856" s="4" t="str">
        <f t="shared" si="460"/>
        <v/>
      </c>
    </row>
    <row r="5857" spans="1:16">
      <c r="A5857" s="3" t="s">
        <v>5850</v>
      </c>
      <c r="B5857">
        <v>1</v>
      </c>
      <c r="C5857">
        <v>0</v>
      </c>
      <c r="D5857" s="1">
        <v>0</v>
      </c>
      <c r="E5857" s="2">
        <v>55</v>
      </c>
      <c r="H5857" s="4" t="str">
        <f t="shared" si="456"/>
        <v/>
      </c>
      <c r="I5857" s="4" t="str">
        <f t="shared" si="457"/>
        <v/>
      </c>
      <c r="J5857" s="4" t="str">
        <f t="shared" si="458"/>
        <v/>
      </c>
      <c r="K5857" s="4" t="str">
        <f>IF(ISERROR(MATCH(A5857,SEM_20201201_20210416!A:A,0)),"","Y")</f>
        <v/>
      </c>
      <c r="L5857" s="4" t="str">
        <f>IF(K5857="Y",VLOOKUP($A5857,SEM_20201201_20210416!$A:$G,3,FALSE),"")</f>
        <v/>
      </c>
      <c r="M5857" s="4" t="str">
        <f>IF(K5857="Y",VLOOKUP($A5857,SEM_20201201_20210416!$A:$G,4,FALSE),"")</f>
        <v/>
      </c>
      <c r="N5857" s="1" t="str">
        <f>IFERROR(VLOOKUP(A5857,SEM_20201201_20210416!A:F,6,FALSE),"")</f>
        <v/>
      </c>
      <c r="O5857" s="4" t="str">
        <f t="shared" si="459"/>
        <v/>
      </c>
      <c r="P5857" s="4" t="str">
        <f t="shared" si="460"/>
        <v/>
      </c>
    </row>
    <row r="5858" spans="1:16">
      <c r="A5858" s="3" t="s">
        <v>4660</v>
      </c>
      <c r="B5858">
        <v>1</v>
      </c>
      <c r="C5858">
        <v>0</v>
      </c>
      <c r="D5858" s="1">
        <v>0</v>
      </c>
      <c r="E5858" s="2">
        <v>56</v>
      </c>
      <c r="H5858" s="4" t="str">
        <f t="shared" si="456"/>
        <v/>
      </c>
      <c r="I5858" s="4" t="str">
        <f t="shared" si="457"/>
        <v/>
      </c>
      <c r="J5858" s="4" t="str">
        <f t="shared" si="458"/>
        <v/>
      </c>
      <c r="K5858" s="4" t="str">
        <f>IF(ISERROR(MATCH(A5858,SEM_20201201_20210416!A:A,0)),"","Y")</f>
        <v/>
      </c>
      <c r="L5858" s="4" t="str">
        <f>IF(K5858="Y",VLOOKUP($A5858,SEM_20201201_20210416!$A:$G,3,FALSE),"")</f>
        <v/>
      </c>
      <c r="M5858" s="4" t="str">
        <f>IF(K5858="Y",VLOOKUP($A5858,SEM_20201201_20210416!$A:$G,4,FALSE),"")</f>
        <v/>
      </c>
      <c r="N5858" s="1" t="str">
        <f>IFERROR(VLOOKUP(A5858,SEM_20201201_20210416!A:F,6,FALSE),"")</f>
        <v/>
      </c>
      <c r="O5858" s="4" t="str">
        <f t="shared" si="459"/>
        <v/>
      </c>
      <c r="P5858" s="4" t="str">
        <f t="shared" si="460"/>
        <v/>
      </c>
    </row>
    <row r="5859" spans="1:16">
      <c r="A5859" s="3" t="s">
        <v>4671</v>
      </c>
      <c r="B5859">
        <v>1</v>
      </c>
      <c r="C5859">
        <v>0</v>
      </c>
      <c r="D5859" s="1">
        <v>0</v>
      </c>
      <c r="E5859" s="2">
        <v>56</v>
      </c>
      <c r="H5859" s="4" t="str">
        <f t="shared" si="456"/>
        <v/>
      </c>
      <c r="I5859" s="4" t="str">
        <f t="shared" si="457"/>
        <v/>
      </c>
      <c r="J5859" s="4" t="str">
        <f t="shared" si="458"/>
        <v/>
      </c>
      <c r="K5859" s="4" t="str">
        <f>IF(ISERROR(MATCH(A5859,SEM_20201201_20210416!A:A,0)),"","Y")</f>
        <v/>
      </c>
      <c r="L5859" s="4" t="str">
        <f>IF(K5859="Y",VLOOKUP($A5859,SEM_20201201_20210416!$A:$G,3,FALSE),"")</f>
        <v/>
      </c>
      <c r="M5859" s="4" t="str">
        <f>IF(K5859="Y",VLOOKUP($A5859,SEM_20201201_20210416!$A:$G,4,FALSE),"")</f>
        <v/>
      </c>
      <c r="N5859" s="1" t="str">
        <f>IFERROR(VLOOKUP(A5859,SEM_20201201_20210416!A:F,6,FALSE),"")</f>
        <v/>
      </c>
      <c r="O5859" s="4" t="str">
        <f t="shared" si="459"/>
        <v/>
      </c>
      <c r="P5859" s="4" t="str">
        <f t="shared" si="460"/>
        <v/>
      </c>
    </row>
    <row r="5860" spans="1:16">
      <c r="A5860" s="3" t="s">
        <v>5207</v>
      </c>
      <c r="B5860">
        <v>1</v>
      </c>
      <c r="C5860">
        <v>0</v>
      </c>
      <c r="D5860" s="1">
        <v>0</v>
      </c>
      <c r="E5860" s="2">
        <v>56</v>
      </c>
      <c r="H5860" s="4" t="str">
        <f t="shared" si="456"/>
        <v/>
      </c>
      <c r="I5860" s="4" t="str">
        <f t="shared" si="457"/>
        <v/>
      </c>
      <c r="J5860" s="4" t="str">
        <f t="shared" si="458"/>
        <v/>
      </c>
      <c r="K5860" s="4" t="str">
        <f>IF(ISERROR(MATCH(A5860,SEM_20201201_20210416!A:A,0)),"","Y")</f>
        <v/>
      </c>
      <c r="L5860" s="4" t="str">
        <f>IF(K5860="Y",VLOOKUP($A5860,SEM_20201201_20210416!$A:$G,3,FALSE),"")</f>
        <v/>
      </c>
      <c r="M5860" s="4" t="str">
        <f>IF(K5860="Y",VLOOKUP($A5860,SEM_20201201_20210416!$A:$G,4,FALSE),"")</f>
        <v/>
      </c>
      <c r="N5860" s="1" t="str">
        <f>IFERROR(VLOOKUP(A5860,SEM_20201201_20210416!A:F,6,FALSE),"")</f>
        <v/>
      </c>
      <c r="O5860" s="4" t="str">
        <f t="shared" si="459"/>
        <v/>
      </c>
      <c r="P5860" s="4" t="str">
        <f t="shared" si="460"/>
        <v/>
      </c>
    </row>
    <row r="5861" spans="1:16">
      <c r="A5861" s="3" t="s">
        <v>6291</v>
      </c>
      <c r="B5861">
        <v>1</v>
      </c>
      <c r="C5861">
        <v>0</v>
      </c>
      <c r="D5861" s="1">
        <v>0</v>
      </c>
      <c r="E5861" s="2">
        <v>56</v>
      </c>
      <c r="H5861" s="4" t="str">
        <f t="shared" si="456"/>
        <v/>
      </c>
      <c r="I5861" s="4" t="str">
        <f t="shared" si="457"/>
        <v/>
      </c>
      <c r="J5861" s="4" t="str">
        <f t="shared" si="458"/>
        <v/>
      </c>
      <c r="K5861" s="4" t="str">
        <f>IF(ISERROR(MATCH(A5861,SEM_20201201_20210416!A:A,0)),"","Y")</f>
        <v/>
      </c>
      <c r="L5861" s="4" t="str">
        <f>IF(K5861="Y",VLOOKUP($A5861,SEM_20201201_20210416!$A:$G,3,FALSE),"")</f>
        <v/>
      </c>
      <c r="M5861" s="4" t="str">
        <f>IF(K5861="Y",VLOOKUP($A5861,SEM_20201201_20210416!$A:$G,4,FALSE),"")</f>
        <v/>
      </c>
      <c r="N5861" s="1" t="str">
        <f>IFERROR(VLOOKUP(A5861,SEM_20201201_20210416!A:F,6,FALSE),"")</f>
        <v/>
      </c>
      <c r="O5861" s="4" t="str">
        <f t="shared" si="459"/>
        <v/>
      </c>
      <c r="P5861" s="4" t="str">
        <f t="shared" si="460"/>
        <v/>
      </c>
    </row>
    <row r="5862" spans="1:16">
      <c r="A5862" s="3" t="s">
        <v>6562</v>
      </c>
      <c r="B5862">
        <v>1</v>
      </c>
      <c r="C5862">
        <v>0</v>
      </c>
      <c r="D5862" s="1">
        <v>0</v>
      </c>
      <c r="E5862" s="2">
        <v>56</v>
      </c>
      <c r="H5862" s="4" t="str">
        <f t="shared" si="456"/>
        <v/>
      </c>
      <c r="I5862" s="4" t="str">
        <f t="shared" si="457"/>
        <v/>
      </c>
      <c r="J5862" s="4" t="str">
        <f t="shared" si="458"/>
        <v/>
      </c>
      <c r="K5862" s="4" t="str">
        <f>IF(ISERROR(MATCH(A5862,SEM_20201201_20210416!A:A,0)),"","Y")</f>
        <v/>
      </c>
      <c r="L5862" s="4" t="str">
        <f>IF(K5862="Y",VLOOKUP($A5862,SEM_20201201_20210416!$A:$G,3,FALSE),"")</f>
        <v/>
      </c>
      <c r="M5862" s="4" t="str">
        <f>IF(K5862="Y",VLOOKUP($A5862,SEM_20201201_20210416!$A:$G,4,FALSE),"")</f>
        <v/>
      </c>
      <c r="N5862" s="1" t="str">
        <f>IFERROR(VLOOKUP(A5862,SEM_20201201_20210416!A:F,6,FALSE),"")</f>
        <v/>
      </c>
      <c r="O5862" s="4" t="str">
        <f t="shared" si="459"/>
        <v/>
      </c>
      <c r="P5862" s="4" t="str">
        <f t="shared" si="460"/>
        <v/>
      </c>
    </row>
    <row r="5863" spans="1:16">
      <c r="A5863" s="3" t="s">
        <v>5112</v>
      </c>
      <c r="B5863">
        <v>1</v>
      </c>
      <c r="C5863">
        <v>0</v>
      </c>
      <c r="D5863" s="1">
        <v>0</v>
      </c>
      <c r="E5863" s="2">
        <v>57</v>
      </c>
      <c r="H5863" s="4" t="str">
        <f t="shared" si="456"/>
        <v/>
      </c>
      <c r="I5863" s="4" t="str">
        <f t="shared" si="457"/>
        <v/>
      </c>
      <c r="J5863" s="4" t="str">
        <f t="shared" si="458"/>
        <v/>
      </c>
      <c r="K5863" s="4" t="str">
        <f>IF(ISERROR(MATCH(A5863,SEM_20201201_20210416!A:A,0)),"","Y")</f>
        <v/>
      </c>
      <c r="L5863" s="4" t="str">
        <f>IF(K5863="Y",VLOOKUP($A5863,SEM_20201201_20210416!$A:$G,3,FALSE),"")</f>
        <v/>
      </c>
      <c r="M5863" s="4" t="str">
        <f>IF(K5863="Y",VLOOKUP($A5863,SEM_20201201_20210416!$A:$G,4,FALSE),"")</f>
        <v/>
      </c>
      <c r="N5863" s="1" t="str">
        <f>IFERROR(VLOOKUP(A5863,SEM_20201201_20210416!A:F,6,FALSE),"")</f>
        <v/>
      </c>
      <c r="O5863" s="4" t="str">
        <f t="shared" si="459"/>
        <v/>
      </c>
      <c r="P5863" s="4" t="str">
        <f t="shared" si="460"/>
        <v/>
      </c>
    </row>
    <row r="5864" spans="1:16">
      <c r="A5864" s="3" t="s">
        <v>5193</v>
      </c>
      <c r="B5864">
        <v>1</v>
      </c>
      <c r="C5864">
        <v>0</v>
      </c>
      <c r="D5864" s="1">
        <v>0</v>
      </c>
      <c r="E5864" s="2">
        <v>57</v>
      </c>
      <c r="H5864" s="4" t="str">
        <f t="shared" si="456"/>
        <v/>
      </c>
      <c r="I5864" s="4" t="str">
        <f t="shared" si="457"/>
        <v/>
      </c>
      <c r="J5864" s="4" t="str">
        <f t="shared" si="458"/>
        <v/>
      </c>
      <c r="K5864" s="4" t="str">
        <f>IF(ISERROR(MATCH(A5864,SEM_20201201_20210416!A:A,0)),"","Y")</f>
        <v/>
      </c>
      <c r="L5864" s="4" t="str">
        <f>IF(K5864="Y",VLOOKUP($A5864,SEM_20201201_20210416!$A:$G,3,FALSE),"")</f>
        <v/>
      </c>
      <c r="M5864" s="4" t="str">
        <f>IF(K5864="Y",VLOOKUP($A5864,SEM_20201201_20210416!$A:$G,4,FALSE),"")</f>
        <v/>
      </c>
      <c r="N5864" s="1" t="str">
        <f>IFERROR(VLOOKUP(A5864,SEM_20201201_20210416!A:F,6,FALSE),"")</f>
        <v/>
      </c>
      <c r="O5864" s="4" t="str">
        <f t="shared" si="459"/>
        <v/>
      </c>
      <c r="P5864" s="4" t="str">
        <f t="shared" si="460"/>
        <v/>
      </c>
    </row>
    <row r="5865" spans="1:16">
      <c r="A5865" s="3" t="s">
        <v>5616</v>
      </c>
      <c r="B5865">
        <v>1</v>
      </c>
      <c r="C5865">
        <v>0</v>
      </c>
      <c r="D5865" s="1">
        <v>0</v>
      </c>
      <c r="E5865" s="2">
        <v>57</v>
      </c>
      <c r="H5865" s="4" t="str">
        <f t="shared" si="456"/>
        <v/>
      </c>
      <c r="I5865" s="4" t="str">
        <f t="shared" si="457"/>
        <v/>
      </c>
      <c r="J5865" s="4" t="str">
        <f t="shared" si="458"/>
        <v/>
      </c>
      <c r="K5865" s="4" t="str">
        <f>IF(ISERROR(MATCH(A5865,SEM_20201201_20210416!A:A,0)),"","Y")</f>
        <v/>
      </c>
      <c r="L5865" s="4" t="str">
        <f>IF(K5865="Y",VLOOKUP($A5865,SEM_20201201_20210416!$A:$G,3,FALSE),"")</f>
        <v/>
      </c>
      <c r="M5865" s="4" t="str">
        <f>IF(K5865="Y",VLOOKUP($A5865,SEM_20201201_20210416!$A:$G,4,FALSE),"")</f>
        <v/>
      </c>
      <c r="N5865" s="1" t="str">
        <f>IFERROR(VLOOKUP(A5865,SEM_20201201_20210416!A:F,6,FALSE),"")</f>
        <v/>
      </c>
      <c r="O5865" s="4" t="str">
        <f t="shared" si="459"/>
        <v/>
      </c>
      <c r="P5865" s="4" t="str">
        <f t="shared" si="460"/>
        <v/>
      </c>
    </row>
    <row r="5866" spans="1:16">
      <c r="A5866" s="3" t="s">
        <v>5671</v>
      </c>
      <c r="B5866">
        <v>1</v>
      </c>
      <c r="C5866">
        <v>0</v>
      </c>
      <c r="D5866" s="1">
        <v>0</v>
      </c>
      <c r="E5866" s="2">
        <v>57</v>
      </c>
      <c r="H5866" s="4" t="str">
        <f t="shared" si="456"/>
        <v/>
      </c>
      <c r="I5866" s="4" t="str">
        <f t="shared" si="457"/>
        <v/>
      </c>
      <c r="J5866" s="4" t="str">
        <f t="shared" si="458"/>
        <v/>
      </c>
      <c r="K5866" s="4" t="str">
        <f>IF(ISERROR(MATCH(A5866,SEM_20201201_20210416!A:A,0)),"","Y")</f>
        <v/>
      </c>
      <c r="L5866" s="4" t="str">
        <f>IF(K5866="Y",VLOOKUP($A5866,SEM_20201201_20210416!$A:$G,3,FALSE),"")</f>
        <v/>
      </c>
      <c r="M5866" s="4" t="str">
        <f>IF(K5866="Y",VLOOKUP($A5866,SEM_20201201_20210416!$A:$G,4,FALSE),"")</f>
        <v/>
      </c>
      <c r="N5866" s="1" t="str">
        <f>IFERROR(VLOOKUP(A5866,SEM_20201201_20210416!A:F,6,FALSE),"")</f>
        <v/>
      </c>
      <c r="O5866" s="4" t="str">
        <f t="shared" si="459"/>
        <v/>
      </c>
      <c r="P5866" s="4" t="str">
        <f t="shared" si="460"/>
        <v/>
      </c>
    </row>
    <row r="5867" spans="1:16">
      <c r="A5867" s="3" t="s">
        <v>5782</v>
      </c>
      <c r="B5867">
        <v>1</v>
      </c>
      <c r="C5867">
        <v>0</v>
      </c>
      <c r="D5867" s="1">
        <v>0</v>
      </c>
      <c r="E5867" s="2">
        <v>57</v>
      </c>
      <c r="H5867" s="4" t="str">
        <f t="shared" si="456"/>
        <v/>
      </c>
      <c r="I5867" s="4" t="str">
        <f t="shared" si="457"/>
        <v/>
      </c>
      <c r="J5867" s="4" t="str">
        <f t="shared" si="458"/>
        <v/>
      </c>
      <c r="K5867" s="4" t="str">
        <f>IF(ISERROR(MATCH(A5867,SEM_20201201_20210416!A:A,0)),"","Y")</f>
        <v/>
      </c>
      <c r="L5867" s="4" t="str">
        <f>IF(K5867="Y",VLOOKUP($A5867,SEM_20201201_20210416!$A:$G,3,FALSE),"")</f>
        <v/>
      </c>
      <c r="M5867" s="4" t="str">
        <f>IF(K5867="Y",VLOOKUP($A5867,SEM_20201201_20210416!$A:$G,4,FALSE),"")</f>
        <v/>
      </c>
      <c r="N5867" s="1" t="str">
        <f>IFERROR(VLOOKUP(A5867,SEM_20201201_20210416!A:F,6,FALSE),"")</f>
        <v/>
      </c>
      <c r="O5867" s="4" t="str">
        <f t="shared" si="459"/>
        <v/>
      </c>
      <c r="P5867" s="4" t="str">
        <f t="shared" si="460"/>
        <v/>
      </c>
    </row>
    <row r="5868" spans="1:16">
      <c r="A5868" s="3" t="s">
        <v>5851</v>
      </c>
      <c r="B5868">
        <v>1</v>
      </c>
      <c r="C5868">
        <v>0</v>
      </c>
      <c r="D5868" s="1">
        <v>0</v>
      </c>
      <c r="E5868" s="2">
        <v>57</v>
      </c>
      <c r="H5868" s="4" t="str">
        <f t="shared" si="456"/>
        <v/>
      </c>
      <c r="I5868" s="4" t="str">
        <f t="shared" si="457"/>
        <v/>
      </c>
      <c r="J5868" s="4" t="str">
        <f t="shared" si="458"/>
        <v/>
      </c>
      <c r="K5868" s="4" t="str">
        <f>IF(ISERROR(MATCH(A5868,SEM_20201201_20210416!A:A,0)),"","Y")</f>
        <v/>
      </c>
      <c r="L5868" s="4" t="str">
        <f>IF(K5868="Y",VLOOKUP($A5868,SEM_20201201_20210416!$A:$G,3,FALSE),"")</f>
        <v/>
      </c>
      <c r="M5868" s="4" t="str">
        <f>IF(K5868="Y",VLOOKUP($A5868,SEM_20201201_20210416!$A:$G,4,FALSE),"")</f>
        <v/>
      </c>
      <c r="N5868" s="1" t="str">
        <f>IFERROR(VLOOKUP(A5868,SEM_20201201_20210416!A:F,6,FALSE),"")</f>
        <v/>
      </c>
      <c r="O5868" s="4" t="str">
        <f t="shared" si="459"/>
        <v/>
      </c>
      <c r="P5868" s="4" t="str">
        <f t="shared" si="460"/>
        <v/>
      </c>
    </row>
    <row r="5869" spans="1:16">
      <c r="A5869" s="3" t="s">
        <v>5913</v>
      </c>
      <c r="B5869">
        <v>1</v>
      </c>
      <c r="C5869">
        <v>0</v>
      </c>
      <c r="D5869" s="1">
        <v>0</v>
      </c>
      <c r="E5869" s="2">
        <v>57</v>
      </c>
      <c r="H5869" s="4" t="str">
        <f t="shared" si="456"/>
        <v/>
      </c>
      <c r="I5869" s="4" t="str">
        <f t="shared" si="457"/>
        <v/>
      </c>
      <c r="J5869" s="4" t="str">
        <f t="shared" si="458"/>
        <v/>
      </c>
      <c r="K5869" s="4" t="str">
        <f>IF(ISERROR(MATCH(A5869,SEM_20201201_20210416!A:A,0)),"","Y")</f>
        <v/>
      </c>
      <c r="L5869" s="4" t="str">
        <f>IF(K5869="Y",VLOOKUP($A5869,SEM_20201201_20210416!$A:$G,3,FALSE),"")</f>
        <v/>
      </c>
      <c r="M5869" s="4" t="str">
        <f>IF(K5869="Y",VLOOKUP($A5869,SEM_20201201_20210416!$A:$G,4,FALSE),"")</f>
        <v/>
      </c>
      <c r="N5869" s="1" t="str">
        <f>IFERROR(VLOOKUP(A5869,SEM_20201201_20210416!A:F,6,FALSE),"")</f>
        <v/>
      </c>
      <c r="O5869" s="4" t="str">
        <f t="shared" si="459"/>
        <v/>
      </c>
      <c r="P5869" s="4" t="str">
        <f t="shared" si="460"/>
        <v/>
      </c>
    </row>
    <row r="5870" spans="1:16">
      <c r="A5870" s="3" t="s">
        <v>5932</v>
      </c>
      <c r="B5870">
        <v>1</v>
      </c>
      <c r="C5870">
        <v>0</v>
      </c>
      <c r="D5870" s="1">
        <v>0</v>
      </c>
      <c r="E5870" s="2">
        <v>57</v>
      </c>
      <c r="H5870" s="4" t="str">
        <f t="shared" si="456"/>
        <v/>
      </c>
      <c r="I5870" s="4" t="str">
        <f t="shared" si="457"/>
        <v/>
      </c>
      <c r="J5870" s="4" t="str">
        <f t="shared" si="458"/>
        <v/>
      </c>
      <c r="K5870" s="4" t="str">
        <f>IF(ISERROR(MATCH(A5870,SEM_20201201_20210416!A:A,0)),"","Y")</f>
        <v/>
      </c>
      <c r="L5870" s="4" t="str">
        <f>IF(K5870="Y",VLOOKUP($A5870,SEM_20201201_20210416!$A:$G,3,FALSE),"")</f>
        <v/>
      </c>
      <c r="M5870" s="4" t="str">
        <f>IF(K5870="Y",VLOOKUP($A5870,SEM_20201201_20210416!$A:$G,4,FALSE),"")</f>
        <v/>
      </c>
      <c r="N5870" s="1" t="str">
        <f>IFERROR(VLOOKUP(A5870,SEM_20201201_20210416!A:F,6,FALSE),"")</f>
        <v/>
      </c>
      <c r="O5870" s="4" t="str">
        <f t="shared" si="459"/>
        <v/>
      </c>
      <c r="P5870" s="4" t="str">
        <f t="shared" si="460"/>
        <v/>
      </c>
    </row>
    <row r="5871" spans="1:16">
      <c r="A5871" s="3" t="s">
        <v>6378</v>
      </c>
      <c r="B5871">
        <v>1</v>
      </c>
      <c r="C5871">
        <v>0</v>
      </c>
      <c r="D5871" s="1">
        <v>0</v>
      </c>
      <c r="E5871" s="2">
        <v>57</v>
      </c>
      <c r="H5871" s="4" t="str">
        <f t="shared" si="456"/>
        <v/>
      </c>
      <c r="I5871" s="4" t="str">
        <f t="shared" si="457"/>
        <v/>
      </c>
      <c r="J5871" s="4" t="str">
        <f t="shared" si="458"/>
        <v/>
      </c>
      <c r="K5871" s="4" t="str">
        <f>IF(ISERROR(MATCH(A5871,SEM_20201201_20210416!A:A,0)),"","Y")</f>
        <v/>
      </c>
      <c r="L5871" s="4" t="str">
        <f>IF(K5871="Y",VLOOKUP($A5871,SEM_20201201_20210416!$A:$G,3,FALSE),"")</f>
        <v/>
      </c>
      <c r="M5871" s="4" t="str">
        <f>IF(K5871="Y",VLOOKUP($A5871,SEM_20201201_20210416!$A:$G,4,FALSE),"")</f>
        <v/>
      </c>
      <c r="N5871" s="1" t="str">
        <f>IFERROR(VLOOKUP(A5871,SEM_20201201_20210416!A:F,6,FALSE),"")</f>
        <v/>
      </c>
      <c r="O5871" s="4" t="str">
        <f t="shared" si="459"/>
        <v/>
      </c>
      <c r="P5871" s="4" t="str">
        <f t="shared" si="460"/>
        <v/>
      </c>
    </row>
    <row r="5872" spans="1:16">
      <c r="A5872" s="3" t="s">
        <v>6520</v>
      </c>
      <c r="B5872">
        <v>1</v>
      </c>
      <c r="C5872">
        <v>0</v>
      </c>
      <c r="D5872" s="1">
        <v>0</v>
      </c>
      <c r="E5872" s="2">
        <v>57</v>
      </c>
      <c r="H5872" s="4" t="str">
        <f t="shared" si="456"/>
        <v/>
      </c>
      <c r="I5872" s="4" t="str">
        <f t="shared" si="457"/>
        <v/>
      </c>
      <c r="J5872" s="4" t="str">
        <f t="shared" si="458"/>
        <v/>
      </c>
      <c r="K5872" s="4" t="str">
        <f>IF(ISERROR(MATCH(A5872,SEM_20201201_20210416!A:A,0)),"","Y")</f>
        <v/>
      </c>
      <c r="L5872" s="4" t="str">
        <f>IF(K5872="Y",VLOOKUP($A5872,SEM_20201201_20210416!$A:$G,3,FALSE),"")</f>
        <v/>
      </c>
      <c r="M5872" s="4" t="str">
        <f>IF(K5872="Y",VLOOKUP($A5872,SEM_20201201_20210416!$A:$G,4,FALSE),"")</f>
        <v/>
      </c>
      <c r="N5872" s="1" t="str">
        <f>IFERROR(VLOOKUP(A5872,SEM_20201201_20210416!A:F,6,FALSE),"")</f>
        <v/>
      </c>
      <c r="O5872" s="4" t="str">
        <f t="shared" si="459"/>
        <v/>
      </c>
      <c r="P5872" s="4" t="str">
        <f t="shared" si="460"/>
        <v/>
      </c>
    </row>
    <row r="5873" spans="1:16">
      <c r="A5873" s="3" t="s">
        <v>4580</v>
      </c>
      <c r="B5873">
        <v>1</v>
      </c>
      <c r="C5873">
        <v>0</v>
      </c>
      <c r="D5873" s="1">
        <v>0</v>
      </c>
      <c r="E5873" s="2">
        <v>58</v>
      </c>
      <c r="H5873" s="4" t="str">
        <f t="shared" si="456"/>
        <v/>
      </c>
      <c r="I5873" s="4" t="str">
        <f t="shared" si="457"/>
        <v/>
      </c>
      <c r="J5873" s="4" t="str">
        <f t="shared" si="458"/>
        <v/>
      </c>
      <c r="K5873" s="4" t="str">
        <f>IF(ISERROR(MATCH(A5873,SEM_20201201_20210416!A:A,0)),"","Y")</f>
        <v/>
      </c>
      <c r="L5873" s="4" t="str">
        <f>IF(K5873="Y",VLOOKUP($A5873,SEM_20201201_20210416!$A:$G,3,FALSE),"")</f>
        <v/>
      </c>
      <c r="M5873" s="4" t="str">
        <f>IF(K5873="Y",VLOOKUP($A5873,SEM_20201201_20210416!$A:$G,4,FALSE),"")</f>
        <v/>
      </c>
      <c r="N5873" s="1" t="str">
        <f>IFERROR(VLOOKUP(A5873,SEM_20201201_20210416!A:F,6,FALSE),"")</f>
        <v/>
      </c>
      <c r="O5873" s="4" t="str">
        <f t="shared" si="459"/>
        <v/>
      </c>
      <c r="P5873" s="4" t="str">
        <f t="shared" si="460"/>
        <v/>
      </c>
    </row>
    <row r="5874" spans="1:16">
      <c r="A5874" s="3" t="s">
        <v>4672</v>
      </c>
      <c r="B5874">
        <v>1</v>
      </c>
      <c r="C5874">
        <v>0</v>
      </c>
      <c r="D5874" s="1">
        <v>0</v>
      </c>
      <c r="E5874" s="2">
        <v>58</v>
      </c>
      <c r="H5874" s="4" t="str">
        <f t="shared" si="456"/>
        <v/>
      </c>
      <c r="I5874" s="4" t="str">
        <f t="shared" si="457"/>
        <v/>
      </c>
      <c r="J5874" s="4" t="str">
        <f t="shared" si="458"/>
        <v/>
      </c>
      <c r="K5874" s="4" t="str">
        <f>IF(ISERROR(MATCH(A5874,SEM_20201201_20210416!A:A,0)),"","Y")</f>
        <v/>
      </c>
      <c r="L5874" s="4" t="str">
        <f>IF(K5874="Y",VLOOKUP($A5874,SEM_20201201_20210416!$A:$G,3,FALSE),"")</f>
        <v/>
      </c>
      <c r="M5874" s="4" t="str">
        <f>IF(K5874="Y",VLOOKUP($A5874,SEM_20201201_20210416!$A:$G,4,FALSE),"")</f>
        <v/>
      </c>
      <c r="N5874" s="1" t="str">
        <f>IFERROR(VLOOKUP(A5874,SEM_20201201_20210416!A:F,6,FALSE),"")</f>
        <v/>
      </c>
      <c r="O5874" s="4" t="str">
        <f t="shared" si="459"/>
        <v/>
      </c>
      <c r="P5874" s="4" t="str">
        <f t="shared" si="460"/>
        <v/>
      </c>
    </row>
    <row r="5875" spans="1:16">
      <c r="A5875" s="3" t="s">
        <v>4723</v>
      </c>
      <c r="B5875">
        <v>1</v>
      </c>
      <c r="C5875">
        <v>0</v>
      </c>
      <c r="D5875" s="1">
        <v>0</v>
      </c>
      <c r="E5875" s="2">
        <v>58</v>
      </c>
      <c r="H5875" s="4" t="str">
        <f t="shared" si="456"/>
        <v/>
      </c>
      <c r="I5875" s="4" t="str">
        <f t="shared" si="457"/>
        <v/>
      </c>
      <c r="J5875" s="4" t="str">
        <f t="shared" si="458"/>
        <v/>
      </c>
      <c r="K5875" s="4" t="str">
        <f>IF(ISERROR(MATCH(A5875,SEM_20201201_20210416!A:A,0)),"","Y")</f>
        <v/>
      </c>
      <c r="L5875" s="4" t="str">
        <f>IF(K5875="Y",VLOOKUP($A5875,SEM_20201201_20210416!$A:$G,3,FALSE),"")</f>
        <v/>
      </c>
      <c r="M5875" s="4" t="str">
        <f>IF(K5875="Y",VLOOKUP($A5875,SEM_20201201_20210416!$A:$G,4,FALSE),"")</f>
        <v/>
      </c>
      <c r="N5875" s="1" t="str">
        <f>IFERROR(VLOOKUP(A5875,SEM_20201201_20210416!A:F,6,FALSE),"")</f>
        <v/>
      </c>
      <c r="O5875" s="4" t="str">
        <f t="shared" si="459"/>
        <v/>
      </c>
      <c r="P5875" s="4" t="str">
        <f t="shared" si="460"/>
        <v/>
      </c>
    </row>
    <row r="5876" spans="1:16">
      <c r="A5876" s="3" t="s">
        <v>4854</v>
      </c>
      <c r="B5876">
        <v>1</v>
      </c>
      <c r="C5876">
        <v>0</v>
      </c>
      <c r="D5876" s="1">
        <v>0</v>
      </c>
      <c r="E5876" s="2">
        <v>58</v>
      </c>
      <c r="H5876" s="4" t="str">
        <f t="shared" si="456"/>
        <v/>
      </c>
      <c r="I5876" s="4" t="str">
        <f t="shared" si="457"/>
        <v/>
      </c>
      <c r="J5876" s="4" t="str">
        <f t="shared" si="458"/>
        <v/>
      </c>
      <c r="K5876" s="4" t="str">
        <f>IF(ISERROR(MATCH(A5876,SEM_20201201_20210416!A:A,0)),"","Y")</f>
        <v/>
      </c>
      <c r="L5876" s="4" t="str">
        <f>IF(K5876="Y",VLOOKUP($A5876,SEM_20201201_20210416!$A:$G,3,FALSE),"")</f>
        <v/>
      </c>
      <c r="M5876" s="4" t="str">
        <f>IF(K5876="Y",VLOOKUP($A5876,SEM_20201201_20210416!$A:$G,4,FALSE),"")</f>
        <v/>
      </c>
      <c r="N5876" s="1" t="str">
        <f>IFERROR(VLOOKUP(A5876,SEM_20201201_20210416!A:F,6,FALSE),"")</f>
        <v/>
      </c>
      <c r="O5876" s="4" t="str">
        <f t="shared" si="459"/>
        <v/>
      </c>
      <c r="P5876" s="4" t="str">
        <f t="shared" si="460"/>
        <v/>
      </c>
    </row>
    <row r="5877" spans="1:16">
      <c r="A5877" s="3" t="s">
        <v>5319</v>
      </c>
      <c r="B5877">
        <v>1</v>
      </c>
      <c r="C5877">
        <v>0</v>
      </c>
      <c r="D5877" s="1">
        <v>0</v>
      </c>
      <c r="E5877" s="2">
        <v>58</v>
      </c>
      <c r="H5877" s="4" t="str">
        <f t="shared" si="456"/>
        <v/>
      </c>
      <c r="I5877" s="4" t="str">
        <f t="shared" si="457"/>
        <v/>
      </c>
      <c r="J5877" s="4" t="str">
        <f t="shared" si="458"/>
        <v/>
      </c>
      <c r="K5877" s="4" t="str">
        <f>IF(ISERROR(MATCH(A5877,SEM_20201201_20210416!A:A,0)),"","Y")</f>
        <v/>
      </c>
      <c r="L5877" s="4" t="str">
        <f>IF(K5877="Y",VLOOKUP($A5877,SEM_20201201_20210416!$A:$G,3,FALSE),"")</f>
        <v/>
      </c>
      <c r="M5877" s="4" t="str">
        <f>IF(K5877="Y",VLOOKUP($A5877,SEM_20201201_20210416!$A:$G,4,FALSE),"")</f>
        <v/>
      </c>
      <c r="N5877" s="1" t="str">
        <f>IFERROR(VLOOKUP(A5877,SEM_20201201_20210416!A:F,6,FALSE),"")</f>
        <v/>
      </c>
      <c r="O5877" s="4" t="str">
        <f t="shared" si="459"/>
        <v/>
      </c>
      <c r="P5877" s="4" t="str">
        <f t="shared" si="460"/>
        <v/>
      </c>
    </row>
    <row r="5878" spans="1:16">
      <c r="A5878" s="3" t="s">
        <v>5342</v>
      </c>
      <c r="B5878">
        <v>1</v>
      </c>
      <c r="C5878">
        <v>0</v>
      </c>
      <c r="D5878" s="1">
        <v>0</v>
      </c>
      <c r="E5878" s="2">
        <v>58</v>
      </c>
      <c r="H5878" s="4" t="str">
        <f t="shared" si="456"/>
        <v/>
      </c>
      <c r="I5878" s="4" t="str">
        <f t="shared" si="457"/>
        <v/>
      </c>
      <c r="J5878" s="4" t="str">
        <f t="shared" si="458"/>
        <v/>
      </c>
      <c r="K5878" s="4" t="str">
        <f>IF(ISERROR(MATCH(A5878,SEM_20201201_20210416!A:A,0)),"","Y")</f>
        <v/>
      </c>
      <c r="L5878" s="4" t="str">
        <f>IF(K5878="Y",VLOOKUP($A5878,SEM_20201201_20210416!$A:$G,3,FALSE),"")</f>
        <v/>
      </c>
      <c r="M5878" s="4" t="str">
        <f>IF(K5878="Y",VLOOKUP($A5878,SEM_20201201_20210416!$A:$G,4,FALSE),"")</f>
        <v/>
      </c>
      <c r="N5878" s="1" t="str">
        <f>IFERROR(VLOOKUP(A5878,SEM_20201201_20210416!A:F,6,FALSE),"")</f>
        <v/>
      </c>
      <c r="O5878" s="4" t="str">
        <f t="shared" si="459"/>
        <v/>
      </c>
      <c r="P5878" s="4" t="str">
        <f t="shared" si="460"/>
        <v/>
      </c>
    </row>
    <row r="5879" spans="1:16">
      <c r="A5879" s="3" t="s">
        <v>5543</v>
      </c>
      <c r="B5879">
        <v>1</v>
      </c>
      <c r="C5879">
        <v>0</v>
      </c>
      <c r="D5879" s="1">
        <v>0</v>
      </c>
      <c r="E5879" s="2">
        <v>58</v>
      </c>
      <c r="H5879" s="4" t="str">
        <f t="shared" si="456"/>
        <v/>
      </c>
      <c r="I5879" s="4" t="str">
        <f t="shared" si="457"/>
        <v/>
      </c>
      <c r="J5879" s="4" t="str">
        <f t="shared" si="458"/>
        <v/>
      </c>
      <c r="K5879" s="4" t="str">
        <f>IF(ISERROR(MATCH(A5879,SEM_20201201_20210416!A:A,0)),"","Y")</f>
        <v/>
      </c>
      <c r="L5879" s="4" t="str">
        <f>IF(K5879="Y",VLOOKUP($A5879,SEM_20201201_20210416!$A:$G,3,FALSE),"")</f>
        <v/>
      </c>
      <c r="M5879" s="4" t="str">
        <f>IF(K5879="Y",VLOOKUP($A5879,SEM_20201201_20210416!$A:$G,4,FALSE),"")</f>
        <v/>
      </c>
      <c r="N5879" s="1" t="str">
        <f>IFERROR(VLOOKUP(A5879,SEM_20201201_20210416!A:F,6,FALSE),"")</f>
        <v/>
      </c>
      <c r="O5879" s="4" t="str">
        <f t="shared" si="459"/>
        <v/>
      </c>
      <c r="P5879" s="4" t="str">
        <f t="shared" si="460"/>
        <v/>
      </c>
    </row>
    <row r="5880" spans="1:16">
      <c r="A5880" s="3" t="s">
        <v>5567</v>
      </c>
      <c r="B5880">
        <v>1</v>
      </c>
      <c r="C5880">
        <v>0</v>
      </c>
      <c r="D5880" s="1">
        <v>0</v>
      </c>
      <c r="E5880" s="2">
        <v>58</v>
      </c>
      <c r="H5880" s="4" t="str">
        <f t="shared" si="456"/>
        <v/>
      </c>
      <c r="I5880" s="4" t="str">
        <f t="shared" si="457"/>
        <v/>
      </c>
      <c r="J5880" s="4" t="str">
        <f t="shared" si="458"/>
        <v/>
      </c>
      <c r="K5880" s="4" t="str">
        <f>IF(ISERROR(MATCH(A5880,SEM_20201201_20210416!A:A,0)),"","Y")</f>
        <v/>
      </c>
      <c r="L5880" s="4" t="str">
        <f>IF(K5880="Y",VLOOKUP($A5880,SEM_20201201_20210416!$A:$G,3,FALSE),"")</f>
        <v/>
      </c>
      <c r="M5880" s="4" t="str">
        <f>IF(K5880="Y",VLOOKUP($A5880,SEM_20201201_20210416!$A:$G,4,FALSE),"")</f>
        <v/>
      </c>
      <c r="N5880" s="1" t="str">
        <f>IFERROR(VLOOKUP(A5880,SEM_20201201_20210416!A:F,6,FALSE),"")</f>
        <v/>
      </c>
      <c r="O5880" s="4" t="str">
        <f t="shared" si="459"/>
        <v/>
      </c>
      <c r="P5880" s="4" t="str">
        <f t="shared" si="460"/>
        <v/>
      </c>
    </row>
    <row r="5881" spans="1:16">
      <c r="A5881" s="3" t="s">
        <v>5653</v>
      </c>
      <c r="B5881">
        <v>1</v>
      </c>
      <c r="C5881">
        <v>0</v>
      </c>
      <c r="D5881" s="1">
        <v>0</v>
      </c>
      <c r="E5881" s="2">
        <v>58</v>
      </c>
      <c r="H5881" s="4" t="str">
        <f t="shared" si="456"/>
        <v/>
      </c>
      <c r="I5881" s="4" t="str">
        <f t="shared" si="457"/>
        <v/>
      </c>
      <c r="J5881" s="4" t="str">
        <f t="shared" si="458"/>
        <v/>
      </c>
      <c r="K5881" s="4" t="str">
        <f>IF(ISERROR(MATCH(A5881,SEM_20201201_20210416!A:A,0)),"","Y")</f>
        <v/>
      </c>
      <c r="L5881" s="4" t="str">
        <f>IF(K5881="Y",VLOOKUP($A5881,SEM_20201201_20210416!$A:$G,3,FALSE),"")</f>
        <v/>
      </c>
      <c r="M5881" s="4" t="str">
        <f>IF(K5881="Y",VLOOKUP($A5881,SEM_20201201_20210416!$A:$G,4,FALSE),"")</f>
        <v/>
      </c>
      <c r="N5881" s="1" t="str">
        <f>IFERROR(VLOOKUP(A5881,SEM_20201201_20210416!A:F,6,FALSE),"")</f>
        <v/>
      </c>
      <c r="O5881" s="4" t="str">
        <f t="shared" si="459"/>
        <v/>
      </c>
      <c r="P5881" s="4" t="str">
        <f t="shared" si="460"/>
        <v/>
      </c>
    </row>
    <row r="5882" spans="1:16">
      <c r="A5882" s="3" t="s">
        <v>5693</v>
      </c>
      <c r="B5882">
        <v>1</v>
      </c>
      <c r="C5882">
        <v>0</v>
      </c>
      <c r="D5882" s="1">
        <v>0</v>
      </c>
      <c r="E5882" s="2">
        <v>58</v>
      </c>
      <c r="H5882" s="4" t="str">
        <f t="shared" si="456"/>
        <v/>
      </c>
      <c r="I5882" s="4" t="str">
        <f t="shared" si="457"/>
        <v/>
      </c>
      <c r="J5882" s="4" t="str">
        <f t="shared" si="458"/>
        <v/>
      </c>
      <c r="K5882" s="4" t="str">
        <f>IF(ISERROR(MATCH(A5882,SEM_20201201_20210416!A:A,0)),"","Y")</f>
        <v/>
      </c>
      <c r="L5882" s="4" t="str">
        <f>IF(K5882="Y",VLOOKUP($A5882,SEM_20201201_20210416!$A:$G,3,FALSE),"")</f>
        <v/>
      </c>
      <c r="M5882" s="4" t="str">
        <f>IF(K5882="Y",VLOOKUP($A5882,SEM_20201201_20210416!$A:$G,4,FALSE),"")</f>
        <v/>
      </c>
      <c r="N5882" s="1" t="str">
        <f>IFERROR(VLOOKUP(A5882,SEM_20201201_20210416!A:F,6,FALSE),"")</f>
        <v/>
      </c>
      <c r="O5882" s="4" t="str">
        <f t="shared" si="459"/>
        <v/>
      </c>
      <c r="P5882" s="4" t="str">
        <f t="shared" si="460"/>
        <v/>
      </c>
    </row>
    <row r="5883" spans="1:16">
      <c r="A5883" s="3" t="s">
        <v>5921</v>
      </c>
      <c r="B5883">
        <v>1</v>
      </c>
      <c r="C5883">
        <v>0</v>
      </c>
      <c r="D5883" s="1">
        <v>0</v>
      </c>
      <c r="E5883" s="2">
        <v>58</v>
      </c>
      <c r="H5883" s="4" t="str">
        <f t="shared" si="456"/>
        <v/>
      </c>
      <c r="I5883" s="4" t="str">
        <f t="shared" si="457"/>
        <v/>
      </c>
      <c r="J5883" s="4" t="str">
        <f t="shared" si="458"/>
        <v/>
      </c>
      <c r="K5883" s="4" t="str">
        <f>IF(ISERROR(MATCH(A5883,SEM_20201201_20210416!A:A,0)),"","Y")</f>
        <v/>
      </c>
      <c r="L5883" s="4" t="str">
        <f>IF(K5883="Y",VLOOKUP($A5883,SEM_20201201_20210416!$A:$G,3,FALSE),"")</f>
        <v/>
      </c>
      <c r="M5883" s="4" t="str">
        <f>IF(K5883="Y",VLOOKUP($A5883,SEM_20201201_20210416!$A:$G,4,FALSE),"")</f>
        <v/>
      </c>
      <c r="N5883" s="1" t="str">
        <f>IFERROR(VLOOKUP(A5883,SEM_20201201_20210416!A:F,6,FALSE),"")</f>
        <v/>
      </c>
      <c r="O5883" s="4" t="str">
        <f t="shared" si="459"/>
        <v/>
      </c>
      <c r="P5883" s="4" t="str">
        <f t="shared" si="460"/>
        <v/>
      </c>
    </row>
    <row r="5884" spans="1:16">
      <c r="A5884" s="3" t="s">
        <v>6062</v>
      </c>
      <c r="B5884">
        <v>1</v>
      </c>
      <c r="C5884">
        <v>0</v>
      </c>
      <c r="D5884" s="1">
        <v>0</v>
      </c>
      <c r="E5884" s="2">
        <v>58</v>
      </c>
      <c r="H5884" s="4" t="str">
        <f t="shared" si="456"/>
        <v/>
      </c>
      <c r="I5884" s="4" t="str">
        <f t="shared" si="457"/>
        <v/>
      </c>
      <c r="J5884" s="4" t="str">
        <f t="shared" si="458"/>
        <v/>
      </c>
      <c r="K5884" s="4" t="str">
        <f>IF(ISERROR(MATCH(A5884,SEM_20201201_20210416!A:A,0)),"","Y")</f>
        <v/>
      </c>
      <c r="L5884" s="4" t="str">
        <f>IF(K5884="Y",VLOOKUP($A5884,SEM_20201201_20210416!$A:$G,3,FALSE),"")</f>
        <v/>
      </c>
      <c r="M5884" s="4" t="str">
        <f>IF(K5884="Y",VLOOKUP($A5884,SEM_20201201_20210416!$A:$G,4,FALSE),"")</f>
        <v/>
      </c>
      <c r="N5884" s="1" t="str">
        <f>IFERROR(VLOOKUP(A5884,SEM_20201201_20210416!A:F,6,FALSE),"")</f>
        <v/>
      </c>
      <c r="O5884" s="4" t="str">
        <f t="shared" si="459"/>
        <v/>
      </c>
      <c r="P5884" s="4" t="str">
        <f t="shared" si="460"/>
        <v/>
      </c>
    </row>
    <row r="5885" spans="1:16">
      <c r="A5885" s="3" t="s">
        <v>4829</v>
      </c>
      <c r="B5885">
        <v>1</v>
      </c>
      <c r="C5885">
        <v>0</v>
      </c>
      <c r="D5885" s="1">
        <v>0</v>
      </c>
      <c r="E5885" s="2">
        <v>59</v>
      </c>
      <c r="H5885" s="4" t="str">
        <f t="shared" si="456"/>
        <v/>
      </c>
      <c r="I5885" s="4" t="str">
        <f t="shared" si="457"/>
        <v/>
      </c>
      <c r="J5885" s="4" t="str">
        <f t="shared" si="458"/>
        <v/>
      </c>
      <c r="K5885" s="4" t="str">
        <f>IF(ISERROR(MATCH(A5885,SEM_20201201_20210416!A:A,0)),"","Y")</f>
        <v/>
      </c>
      <c r="L5885" s="4" t="str">
        <f>IF(K5885="Y",VLOOKUP($A5885,SEM_20201201_20210416!$A:$G,3,FALSE),"")</f>
        <v/>
      </c>
      <c r="M5885" s="4" t="str">
        <f>IF(K5885="Y",VLOOKUP($A5885,SEM_20201201_20210416!$A:$G,4,FALSE),"")</f>
        <v/>
      </c>
      <c r="N5885" s="1" t="str">
        <f>IFERROR(VLOOKUP(A5885,SEM_20201201_20210416!A:F,6,FALSE),"")</f>
        <v/>
      </c>
      <c r="O5885" s="4" t="str">
        <f t="shared" si="459"/>
        <v/>
      </c>
      <c r="P5885" s="4" t="str">
        <f t="shared" si="460"/>
        <v/>
      </c>
    </row>
    <row r="5886" spans="1:16">
      <c r="A5886" s="3" t="s">
        <v>4989</v>
      </c>
      <c r="B5886">
        <v>1</v>
      </c>
      <c r="C5886">
        <v>0</v>
      </c>
      <c r="D5886" s="1">
        <v>0</v>
      </c>
      <c r="E5886" s="2">
        <v>59</v>
      </c>
      <c r="H5886" s="4" t="str">
        <f t="shared" si="456"/>
        <v/>
      </c>
      <c r="I5886" s="4" t="str">
        <f t="shared" si="457"/>
        <v/>
      </c>
      <c r="J5886" s="4" t="str">
        <f t="shared" si="458"/>
        <v/>
      </c>
      <c r="K5886" s="4" t="str">
        <f>IF(ISERROR(MATCH(A5886,SEM_20201201_20210416!A:A,0)),"","Y")</f>
        <v/>
      </c>
      <c r="L5886" s="4" t="str">
        <f>IF(K5886="Y",VLOOKUP($A5886,SEM_20201201_20210416!$A:$G,3,FALSE),"")</f>
        <v/>
      </c>
      <c r="M5886" s="4" t="str">
        <f>IF(K5886="Y",VLOOKUP($A5886,SEM_20201201_20210416!$A:$G,4,FALSE),"")</f>
        <v/>
      </c>
      <c r="N5886" s="1" t="str">
        <f>IFERROR(VLOOKUP(A5886,SEM_20201201_20210416!A:F,6,FALSE),"")</f>
        <v/>
      </c>
      <c r="O5886" s="4" t="str">
        <f t="shared" si="459"/>
        <v/>
      </c>
      <c r="P5886" s="4" t="str">
        <f t="shared" si="460"/>
        <v/>
      </c>
    </row>
    <row r="5887" spans="1:16">
      <c r="A5887" s="3" t="s">
        <v>5076</v>
      </c>
      <c r="B5887">
        <v>1</v>
      </c>
      <c r="C5887">
        <v>0</v>
      </c>
      <c r="D5887" s="1">
        <v>0</v>
      </c>
      <c r="E5887" s="2">
        <v>59</v>
      </c>
      <c r="H5887" s="4" t="str">
        <f t="shared" si="456"/>
        <v/>
      </c>
      <c r="I5887" s="4" t="str">
        <f t="shared" si="457"/>
        <v/>
      </c>
      <c r="J5887" s="4" t="str">
        <f t="shared" si="458"/>
        <v/>
      </c>
      <c r="K5887" s="4" t="str">
        <f>IF(ISERROR(MATCH(A5887,SEM_20201201_20210416!A:A,0)),"","Y")</f>
        <v/>
      </c>
      <c r="L5887" s="4" t="str">
        <f>IF(K5887="Y",VLOOKUP($A5887,SEM_20201201_20210416!$A:$G,3,FALSE),"")</f>
        <v/>
      </c>
      <c r="M5887" s="4" t="str">
        <f>IF(K5887="Y",VLOOKUP($A5887,SEM_20201201_20210416!$A:$G,4,FALSE),"")</f>
        <v/>
      </c>
      <c r="N5887" s="1" t="str">
        <f>IFERROR(VLOOKUP(A5887,SEM_20201201_20210416!A:F,6,FALSE),"")</f>
        <v/>
      </c>
      <c r="O5887" s="4" t="str">
        <f t="shared" si="459"/>
        <v/>
      </c>
      <c r="P5887" s="4" t="str">
        <f t="shared" si="460"/>
        <v/>
      </c>
    </row>
    <row r="5888" spans="1:16">
      <c r="A5888" s="3" t="s">
        <v>5209</v>
      </c>
      <c r="B5888">
        <v>1</v>
      </c>
      <c r="C5888">
        <v>0</v>
      </c>
      <c r="D5888" s="1">
        <v>0</v>
      </c>
      <c r="E5888" s="2">
        <v>59</v>
      </c>
      <c r="H5888" s="4" t="str">
        <f t="shared" si="456"/>
        <v/>
      </c>
      <c r="I5888" s="4" t="str">
        <f t="shared" si="457"/>
        <v/>
      </c>
      <c r="J5888" s="4" t="str">
        <f t="shared" si="458"/>
        <v/>
      </c>
      <c r="K5888" s="4" t="str">
        <f>IF(ISERROR(MATCH(A5888,SEM_20201201_20210416!A:A,0)),"","Y")</f>
        <v/>
      </c>
      <c r="L5888" s="4" t="str">
        <f>IF(K5888="Y",VLOOKUP($A5888,SEM_20201201_20210416!$A:$G,3,FALSE),"")</f>
        <v/>
      </c>
      <c r="M5888" s="4" t="str">
        <f>IF(K5888="Y",VLOOKUP($A5888,SEM_20201201_20210416!$A:$G,4,FALSE),"")</f>
        <v/>
      </c>
      <c r="N5888" s="1" t="str">
        <f>IFERROR(VLOOKUP(A5888,SEM_20201201_20210416!A:F,6,FALSE),"")</f>
        <v/>
      </c>
      <c r="O5888" s="4" t="str">
        <f t="shared" si="459"/>
        <v/>
      </c>
      <c r="P5888" s="4" t="str">
        <f t="shared" si="460"/>
        <v/>
      </c>
    </row>
    <row r="5889" spans="1:16">
      <c r="A5889" s="3" t="s">
        <v>5413</v>
      </c>
      <c r="B5889">
        <v>1</v>
      </c>
      <c r="C5889">
        <v>0</v>
      </c>
      <c r="D5889" s="1">
        <v>0</v>
      </c>
      <c r="E5889" s="2">
        <v>59</v>
      </c>
      <c r="H5889" s="4" t="str">
        <f t="shared" si="456"/>
        <v/>
      </c>
      <c r="I5889" s="4" t="str">
        <f t="shared" si="457"/>
        <v/>
      </c>
      <c r="J5889" s="4" t="str">
        <f t="shared" si="458"/>
        <v/>
      </c>
      <c r="K5889" s="4" t="str">
        <f>IF(ISERROR(MATCH(A5889,SEM_20201201_20210416!A:A,0)),"","Y")</f>
        <v/>
      </c>
      <c r="L5889" s="4" t="str">
        <f>IF(K5889="Y",VLOOKUP($A5889,SEM_20201201_20210416!$A:$G,3,FALSE),"")</f>
        <v/>
      </c>
      <c r="M5889" s="4" t="str">
        <f>IF(K5889="Y",VLOOKUP($A5889,SEM_20201201_20210416!$A:$G,4,FALSE),"")</f>
        <v/>
      </c>
      <c r="N5889" s="1" t="str">
        <f>IFERROR(VLOOKUP(A5889,SEM_20201201_20210416!A:F,6,FALSE),"")</f>
        <v/>
      </c>
      <c r="O5889" s="4" t="str">
        <f t="shared" si="459"/>
        <v/>
      </c>
      <c r="P5889" s="4" t="str">
        <f t="shared" si="460"/>
        <v/>
      </c>
    </row>
    <row r="5890" spans="1:16">
      <c r="A5890" s="3" t="s">
        <v>5639</v>
      </c>
      <c r="B5890">
        <v>1</v>
      </c>
      <c r="C5890">
        <v>0</v>
      </c>
      <c r="D5890" s="1">
        <v>0</v>
      </c>
      <c r="E5890" s="2">
        <v>59</v>
      </c>
      <c r="H5890" s="4" t="str">
        <f t="shared" si="456"/>
        <v/>
      </c>
      <c r="I5890" s="4" t="str">
        <f t="shared" si="457"/>
        <v/>
      </c>
      <c r="J5890" s="4" t="str">
        <f t="shared" si="458"/>
        <v/>
      </c>
      <c r="K5890" s="4" t="str">
        <f>IF(ISERROR(MATCH(A5890,SEM_20201201_20210416!A:A,0)),"","Y")</f>
        <v/>
      </c>
      <c r="L5890" s="4" t="str">
        <f>IF(K5890="Y",VLOOKUP($A5890,SEM_20201201_20210416!$A:$G,3,FALSE),"")</f>
        <v/>
      </c>
      <c r="M5890" s="4" t="str">
        <f>IF(K5890="Y",VLOOKUP($A5890,SEM_20201201_20210416!$A:$G,4,FALSE),"")</f>
        <v/>
      </c>
      <c r="N5890" s="1" t="str">
        <f>IFERROR(VLOOKUP(A5890,SEM_20201201_20210416!A:F,6,FALSE),"")</f>
        <v/>
      </c>
      <c r="O5890" s="4" t="str">
        <f t="shared" si="459"/>
        <v/>
      </c>
      <c r="P5890" s="4" t="str">
        <f t="shared" si="460"/>
        <v/>
      </c>
    </row>
    <row r="5891" spans="1:16">
      <c r="A5891" s="3" t="s">
        <v>5872</v>
      </c>
      <c r="B5891">
        <v>1</v>
      </c>
      <c r="C5891">
        <v>0</v>
      </c>
      <c r="D5891" s="1">
        <v>0</v>
      </c>
      <c r="E5891" s="2">
        <v>59</v>
      </c>
      <c r="H5891" s="4" t="str">
        <f t="shared" ref="H5891:H5954" si="461">IF(AND(E5891&gt;=2,E5891&lt;3),"Y","")</f>
        <v/>
      </c>
      <c r="I5891" s="4" t="str">
        <f t="shared" ref="I5891:I5954" si="462">IF(AND(E5891&gt;=4,E5891&lt;5),"Y","")</f>
        <v/>
      </c>
      <c r="J5891" s="4" t="str">
        <f t="shared" ref="J5891:J5954" si="463">IF(AND(E5891&gt;=6,E5891&lt;7),"Y","")</f>
        <v/>
      </c>
      <c r="K5891" s="4" t="str">
        <f>IF(ISERROR(MATCH(A5891,SEM_20201201_20210416!A:A,0)),"","Y")</f>
        <v/>
      </c>
      <c r="L5891" s="4" t="str">
        <f>IF(K5891="Y",VLOOKUP($A5891,SEM_20201201_20210416!$A:$G,3,FALSE),"")</f>
        <v/>
      </c>
      <c r="M5891" s="4" t="str">
        <f>IF(K5891="Y",VLOOKUP($A5891,SEM_20201201_20210416!$A:$G,4,FALSE),"")</f>
        <v/>
      </c>
      <c r="N5891" s="1" t="str">
        <f>IFERROR(VLOOKUP(A5891,SEM_20201201_20210416!A:F,6,FALSE),"")</f>
        <v/>
      </c>
      <c r="O5891" s="4" t="str">
        <f t="shared" ref="O5891:O5954" si="464">IF(AND(K5891="Y",M5891&gt;C5891),"Y","")</f>
        <v/>
      </c>
      <c r="P5891" s="4" t="str">
        <f t="shared" ref="P5891:P5954" si="465">IF(AND(G5891&lt;&gt;"N",E5891&gt;$V$1,D5891&lt;$V$2,B5891&gt;=$V$3),"Y","")</f>
        <v/>
      </c>
    </row>
    <row r="5892" spans="1:16">
      <c r="A5892" s="3" t="s">
        <v>5967</v>
      </c>
      <c r="B5892">
        <v>1</v>
      </c>
      <c r="C5892">
        <v>0</v>
      </c>
      <c r="D5892" s="1">
        <v>0</v>
      </c>
      <c r="E5892" s="2">
        <v>59</v>
      </c>
      <c r="H5892" s="4" t="str">
        <f t="shared" si="461"/>
        <v/>
      </c>
      <c r="I5892" s="4" t="str">
        <f t="shared" si="462"/>
        <v/>
      </c>
      <c r="J5892" s="4" t="str">
        <f t="shared" si="463"/>
        <v/>
      </c>
      <c r="K5892" s="4" t="str">
        <f>IF(ISERROR(MATCH(A5892,SEM_20201201_20210416!A:A,0)),"","Y")</f>
        <v/>
      </c>
      <c r="L5892" s="4" t="str">
        <f>IF(K5892="Y",VLOOKUP($A5892,SEM_20201201_20210416!$A:$G,3,FALSE),"")</f>
        <v/>
      </c>
      <c r="M5892" s="4" t="str">
        <f>IF(K5892="Y",VLOOKUP($A5892,SEM_20201201_20210416!$A:$G,4,FALSE),"")</f>
        <v/>
      </c>
      <c r="N5892" s="1" t="str">
        <f>IFERROR(VLOOKUP(A5892,SEM_20201201_20210416!A:F,6,FALSE),"")</f>
        <v/>
      </c>
      <c r="O5892" s="4" t="str">
        <f t="shared" si="464"/>
        <v/>
      </c>
      <c r="P5892" s="4" t="str">
        <f t="shared" si="465"/>
        <v/>
      </c>
    </row>
    <row r="5893" spans="1:16">
      <c r="A5893" s="3" t="s">
        <v>6035</v>
      </c>
      <c r="B5893">
        <v>1</v>
      </c>
      <c r="C5893">
        <v>0</v>
      </c>
      <c r="D5893" s="1">
        <v>0</v>
      </c>
      <c r="E5893" s="2">
        <v>59</v>
      </c>
      <c r="H5893" s="4" t="str">
        <f t="shared" si="461"/>
        <v/>
      </c>
      <c r="I5893" s="4" t="str">
        <f t="shared" si="462"/>
        <v/>
      </c>
      <c r="J5893" s="4" t="str">
        <f t="shared" si="463"/>
        <v/>
      </c>
      <c r="K5893" s="4" t="str">
        <f>IF(ISERROR(MATCH(A5893,SEM_20201201_20210416!A:A,0)),"","Y")</f>
        <v/>
      </c>
      <c r="L5893" s="4" t="str">
        <f>IF(K5893="Y",VLOOKUP($A5893,SEM_20201201_20210416!$A:$G,3,FALSE),"")</f>
        <v/>
      </c>
      <c r="M5893" s="4" t="str">
        <f>IF(K5893="Y",VLOOKUP($A5893,SEM_20201201_20210416!$A:$G,4,FALSE),"")</f>
        <v/>
      </c>
      <c r="N5893" s="1" t="str">
        <f>IFERROR(VLOOKUP(A5893,SEM_20201201_20210416!A:F,6,FALSE),"")</f>
        <v/>
      </c>
      <c r="O5893" s="4" t="str">
        <f t="shared" si="464"/>
        <v/>
      </c>
      <c r="P5893" s="4" t="str">
        <f t="shared" si="465"/>
        <v/>
      </c>
    </row>
    <row r="5894" spans="1:16">
      <c r="A5894" s="3" t="s">
        <v>6189</v>
      </c>
      <c r="B5894">
        <v>1</v>
      </c>
      <c r="C5894">
        <v>0</v>
      </c>
      <c r="D5894" s="1">
        <v>0</v>
      </c>
      <c r="E5894" s="2">
        <v>59</v>
      </c>
      <c r="H5894" s="4" t="str">
        <f t="shared" si="461"/>
        <v/>
      </c>
      <c r="I5894" s="4" t="str">
        <f t="shared" si="462"/>
        <v/>
      </c>
      <c r="J5894" s="4" t="str">
        <f t="shared" si="463"/>
        <v/>
      </c>
      <c r="K5894" s="4" t="str">
        <f>IF(ISERROR(MATCH(A5894,SEM_20201201_20210416!A:A,0)),"","Y")</f>
        <v/>
      </c>
      <c r="L5894" s="4" t="str">
        <f>IF(K5894="Y",VLOOKUP($A5894,SEM_20201201_20210416!$A:$G,3,FALSE),"")</f>
        <v/>
      </c>
      <c r="M5894" s="4" t="str">
        <f>IF(K5894="Y",VLOOKUP($A5894,SEM_20201201_20210416!$A:$G,4,FALSE),"")</f>
        <v/>
      </c>
      <c r="N5894" s="1" t="str">
        <f>IFERROR(VLOOKUP(A5894,SEM_20201201_20210416!A:F,6,FALSE),"")</f>
        <v/>
      </c>
      <c r="O5894" s="4" t="str">
        <f t="shared" si="464"/>
        <v/>
      </c>
      <c r="P5894" s="4" t="str">
        <f t="shared" si="465"/>
        <v/>
      </c>
    </row>
    <row r="5895" spans="1:16">
      <c r="A5895" s="3" t="s">
        <v>6444</v>
      </c>
      <c r="B5895">
        <v>1</v>
      </c>
      <c r="C5895">
        <v>0</v>
      </c>
      <c r="D5895" s="1">
        <v>0</v>
      </c>
      <c r="E5895" s="2">
        <v>59</v>
      </c>
      <c r="H5895" s="4" t="str">
        <f t="shared" si="461"/>
        <v/>
      </c>
      <c r="I5895" s="4" t="str">
        <f t="shared" si="462"/>
        <v/>
      </c>
      <c r="J5895" s="4" t="str">
        <f t="shared" si="463"/>
        <v/>
      </c>
      <c r="K5895" s="4" t="str">
        <f>IF(ISERROR(MATCH(A5895,SEM_20201201_20210416!A:A,0)),"","Y")</f>
        <v/>
      </c>
      <c r="L5895" s="4" t="str">
        <f>IF(K5895="Y",VLOOKUP($A5895,SEM_20201201_20210416!$A:$G,3,FALSE),"")</f>
        <v/>
      </c>
      <c r="M5895" s="4" t="str">
        <f>IF(K5895="Y",VLOOKUP($A5895,SEM_20201201_20210416!$A:$G,4,FALSE),"")</f>
        <v/>
      </c>
      <c r="N5895" s="1" t="str">
        <f>IFERROR(VLOOKUP(A5895,SEM_20201201_20210416!A:F,6,FALSE),"")</f>
        <v/>
      </c>
      <c r="O5895" s="4" t="str">
        <f t="shared" si="464"/>
        <v/>
      </c>
      <c r="P5895" s="4" t="str">
        <f t="shared" si="465"/>
        <v/>
      </c>
    </row>
    <row r="5896" spans="1:16">
      <c r="A5896" s="3" t="s">
        <v>6478</v>
      </c>
      <c r="B5896">
        <v>1</v>
      </c>
      <c r="C5896">
        <v>0</v>
      </c>
      <c r="D5896" s="1">
        <v>0</v>
      </c>
      <c r="E5896" s="2">
        <v>59</v>
      </c>
      <c r="H5896" s="4" t="str">
        <f t="shared" si="461"/>
        <v/>
      </c>
      <c r="I5896" s="4" t="str">
        <f t="shared" si="462"/>
        <v/>
      </c>
      <c r="J5896" s="4" t="str">
        <f t="shared" si="463"/>
        <v/>
      </c>
      <c r="K5896" s="4" t="str">
        <f>IF(ISERROR(MATCH(A5896,SEM_20201201_20210416!A:A,0)),"","Y")</f>
        <v/>
      </c>
      <c r="L5896" s="4" t="str">
        <f>IF(K5896="Y",VLOOKUP($A5896,SEM_20201201_20210416!$A:$G,3,FALSE),"")</f>
        <v/>
      </c>
      <c r="M5896" s="4" t="str">
        <f>IF(K5896="Y",VLOOKUP($A5896,SEM_20201201_20210416!$A:$G,4,FALSE),"")</f>
        <v/>
      </c>
      <c r="N5896" s="1" t="str">
        <f>IFERROR(VLOOKUP(A5896,SEM_20201201_20210416!A:F,6,FALSE),"")</f>
        <v/>
      </c>
      <c r="O5896" s="4" t="str">
        <f t="shared" si="464"/>
        <v/>
      </c>
      <c r="P5896" s="4" t="str">
        <f t="shared" si="465"/>
        <v/>
      </c>
    </row>
    <row r="5897" spans="1:16">
      <c r="A5897" s="3" t="s">
        <v>4665</v>
      </c>
      <c r="B5897">
        <v>1</v>
      </c>
      <c r="C5897">
        <v>0</v>
      </c>
      <c r="D5897" s="1">
        <v>0</v>
      </c>
      <c r="E5897" s="2">
        <v>60</v>
      </c>
      <c r="H5897" s="4" t="str">
        <f t="shared" si="461"/>
        <v/>
      </c>
      <c r="I5897" s="4" t="str">
        <f t="shared" si="462"/>
        <v/>
      </c>
      <c r="J5897" s="4" t="str">
        <f t="shared" si="463"/>
        <v/>
      </c>
      <c r="K5897" s="4" t="str">
        <f>IF(ISERROR(MATCH(A5897,SEM_20201201_20210416!A:A,0)),"","Y")</f>
        <v/>
      </c>
      <c r="L5897" s="4" t="str">
        <f>IF(K5897="Y",VLOOKUP($A5897,SEM_20201201_20210416!$A:$G,3,FALSE),"")</f>
        <v/>
      </c>
      <c r="M5897" s="4" t="str">
        <f>IF(K5897="Y",VLOOKUP($A5897,SEM_20201201_20210416!$A:$G,4,FALSE),"")</f>
        <v/>
      </c>
      <c r="N5897" s="1" t="str">
        <f>IFERROR(VLOOKUP(A5897,SEM_20201201_20210416!A:F,6,FALSE),"")</f>
        <v/>
      </c>
      <c r="O5897" s="4" t="str">
        <f t="shared" si="464"/>
        <v/>
      </c>
      <c r="P5897" s="4" t="str">
        <f t="shared" si="465"/>
        <v/>
      </c>
    </row>
    <row r="5898" spans="1:16">
      <c r="A5898" s="3" t="s">
        <v>5521</v>
      </c>
      <c r="B5898">
        <v>1</v>
      </c>
      <c r="C5898">
        <v>0</v>
      </c>
      <c r="D5898" s="1">
        <v>0</v>
      </c>
      <c r="E5898" s="2">
        <v>60</v>
      </c>
      <c r="H5898" s="4" t="str">
        <f t="shared" si="461"/>
        <v/>
      </c>
      <c r="I5898" s="4" t="str">
        <f t="shared" si="462"/>
        <v/>
      </c>
      <c r="J5898" s="4" t="str">
        <f t="shared" si="463"/>
        <v/>
      </c>
      <c r="K5898" s="4" t="str">
        <f>IF(ISERROR(MATCH(A5898,SEM_20201201_20210416!A:A,0)),"","Y")</f>
        <v/>
      </c>
      <c r="L5898" s="4" t="str">
        <f>IF(K5898="Y",VLOOKUP($A5898,SEM_20201201_20210416!$A:$G,3,FALSE),"")</f>
        <v/>
      </c>
      <c r="M5898" s="4" t="str">
        <f>IF(K5898="Y",VLOOKUP($A5898,SEM_20201201_20210416!$A:$G,4,FALSE),"")</f>
        <v/>
      </c>
      <c r="N5898" s="1" t="str">
        <f>IFERROR(VLOOKUP(A5898,SEM_20201201_20210416!A:F,6,FALSE),"")</f>
        <v/>
      </c>
      <c r="O5898" s="4" t="str">
        <f t="shared" si="464"/>
        <v/>
      </c>
      <c r="P5898" s="4" t="str">
        <f t="shared" si="465"/>
        <v/>
      </c>
    </row>
    <row r="5899" spans="1:16">
      <c r="A5899" s="3" t="s">
        <v>5687</v>
      </c>
      <c r="B5899">
        <v>1</v>
      </c>
      <c r="C5899">
        <v>0</v>
      </c>
      <c r="D5899" s="1">
        <v>0</v>
      </c>
      <c r="E5899" s="2">
        <v>60</v>
      </c>
      <c r="H5899" s="4" t="str">
        <f t="shared" si="461"/>
        <v/>
      </c>
      <c r="I5899" s="4" t="str">
        <f t="shared" si="462"/>
        <v/>
      </c>
      <c r="J5899" s="4" t="str">
        <f t="shared" si="463"/>
        <v/>
      </c>
      <c r="K5899" s="4" t="str">
        <f>IF(ISERROR(MATCH(A5899,SEM_20201201_20210416!A:A,0)),"","Y")</f>
        <v/>
      </c>
      <c r="L5899" s="4" t="str">
        <f>IF(K5899="Y",VLOOKUP($A5899,SEM_20201201_20210416!$A:$G,3,FALSE),"")</f>
        <v/>
      </c>
      <c r="M5899" s="4" t="str">
        <f>IF(K5899="Y",VLOOKUP($A5899,SEM_20201201_20210416!$A:$G,4,FALSE),"")</f>
        <v/>
      </c>
      <c r="N5899" s="1" t="str">
        <f>IFERROR(VLOOKUP(A5899,SEM_20201201_20210416!A:F,6,FALSE),"")</f>
        <v/>
      </c>
      <c r="O5899" s="4" t="str">
        <f t="shared" si="464"/>
        <v/>
      </c>
      <c r="P5899" s="4" t="str">
        <f t="shared" si="465"/>
        <v/>
      </c>
    </row>
    <row r="5900" spans="1:16">
      <c r="A5900" s="3" t="s">
        <v>5840</v>
      </c>
      <c r="B5900">
        <v>1</v>
      </c>
      <c r="C5900">
        <v>0</v>
      </c>
      <c r="D5900" s="1">
        <v>0</v>
      </c>
      <c r="E5900" s="2">
        <v>60</v>
      </c>
      <c r="H5900" s="4" t="str">
        <f t="shared" si="461"/>
        <v/>
      </c>
      <c r="I5900" s="4" t="str">
        <f t="shared" si="462"/>
        <v/>
      </c>
      <c r="J5900" s="4" t="str">
        <f t="shared" si="463"/>
        <v/>
      </c>
      <c r="K5900" s="4" t="str">
        <f>IF(ISERROR(MATCH(A5900,SEM_20201201_20210416!A:A,0)),"","Y")</f>
        <v/>
      </c>
      <c r="L5900" s="4" t="str">
        <f>IF(K5900="Y",VLOOKUP($A5900,SEM_20201201_20210416!$A:$G,3,FALSE),"")</f>
        <v/>
      </c>
      <c r="M5900" s="4" t="str">
        <f>IF(K5900="Y",VLOOKUP($A5900,SEM_20201201_20210416!$A:$G,4,FALSE),"")</f>
        <v/>
      </c>
      <c r="N5900" s="1" t="str">
        <f>IFERROR(VLOOKUP(A5900,SEM_20201201_20210416!A:F,6,FALSE),"")</f>
        <v/>
      </c>
      <c r="O5900" s="4" t="str">
        <f t="shared" si="464"/>
        <v/>
      </c>
      <c r="P5900" s="4" t="str">
        <f t="shared" si="465"/>
        <v/>
      </c>
    </row>
    <row r="5901" spans="1:16">
      <c r="A5901" s="3" t="s">
        <v>6099</v>
      </c>
      <c r="B5901">
        <v>1</v>
      </c>
      <c r="C5901">
        <v>0</v>
      </c>
      <c r="D5901" s="1">
        <v>0</v>
      </c>
      <c r="E5901" s="2">
        <v>60</v>
      </c>
      <c r="H5901" s="4" t="str">
        <f t="shared" si="461"/>
        <v/>
      </c>
      <c r="I5901" s="4" t="str">
        <f t="shared" si="462"/>
        <v/>
      </c>
      <c r="J5901" s="4" t="str">
        <f t="shared" si="463"/>
        <v/>
      </c>
      <c r="K5901" s="4" t="str">
        <f>IF(ISERROR(MATCH(A5901,SEM_20201201_20210416!A:A,0)),"","Y")</f>
        <v/>
      </c>
      <c r="L5901" s="4" t="str">
        <f>IF(K5901="Y",VLOOKUP($A5901,SEM_20201201_20210416!$A:$G,3,FALSE),"")</f>
        <v/>
      </c>
      <c r="M5901" s="4" t="str">
        <f>IF(K5901="Y",VLOOKUP($A5901,SEM_20201201_20210416!$A:$G,4,FALSE),"")</f>
        <v/>
      </c>
      <c r="N5901" s="1" t="str">
        <f>IFERROR(VLOOKUP(A5901,SEM_20201201_20210416!A:F,6,FALSE),"")</f>
        <v/>
      </c>
      <c r="O5901" s="4" t="str">
        <f t="shared" si="464"/>
        <v/>
      </c>
      <c r="P5901" s="4" t="str">
        <f t="shared" si="465"/>
        <v/>
      </c>
    </row>
    <row r="5902" spans="1:16">
      <c r="A5902" s="3" t="s">
        <v>6122</v>
      </c>
      <c r="B5902">
        <v>1</v>
      </c>
      <c r="C5902">
        <v>0</v>
      </c>
      <c r="D5902" s="1">
        <v>0</v>
      </c>
      <c r="E5902" s="2">
        <v>60</v>
      </c>
      <c r="H5902" s="4" t="str">
        <f t="shared" si="461"/>
        <v/>
      </c>
      <c r="I5902" s="4" t="str">
        <f t="shared" si="462"/>
        <v/>
      </c>
      <c r="J5902" s="4" t="str">
        <f t="shared" si="463"/>
        <v/>
      </c>
      <c r="K5902" s="4" t="str">
        <f>IF(ISERROR(MATCH(A5902,SEM_20201201_20210416!A:A,0)),"","Y")</f>
        <v/>
      </c>
      <c r="L5902" s="4" t="str">
        <f>IF(K5902="Y",VLOOKUP($A5902,SEM_20201201_20210416!$A:$G,3,FALSE),"")</f>
        <v/>
      </c>
      <c r="M5902" s="4" t="str">
        <f>IF(K5902="Y",VLOOKUP($A5902,SEM_20201201_20210416!$A:$G,4,FALSE),"")</f>
        <v/>
      </c>
      <c r="N5902" s="1" t="str">
        <f>IFERROR(VLOOKUP(A5902,SEM_20201201_20210416!A:F,6,FALSE),"")</f>
        <v/>
      </c>
      <c r="O5902" s="4" t="str">
        <f t="shared" si="464"/>
        <v/>
      </c>
      <c r="P5902" s="4" t="str">
        <f t="shared" si="465"/>
        <v/>
      </c>
    </row>
    <row r="5903" spans="1:16">
      <c r="A5903" s="3" t="s">
        <v>6130</v>
      </c>
      <c r="B5903">
        <v>1</v>
      </c>
      <c r="C5903">
        <v>0</v>
      </c>
      <c r="D5903" s="1">
        <v>0</v>
      </c>
      <c r="E5903" s="2">
        <v>60</v>
      </c>
      <c r="H5903" s="4" t="str">
        <f t="shared" si="461"/>
        <v/>
      </c>
      <c r="I5903" s="4" t="str">
        <f t="shared" si="462"/>
        <v/>
      </c>
      <c r="J5903" s="4" t="str">
        <f t="shared" si="463"/>
        <v/>
      </c>
      <c r="K5903" s="4" t="str">
        <f>IF(ISERROR(MATCH(A5903,SEM_20201201_20210416!A:A,0)),"","Y")</f>
        <v/>
      </c>
      <c r="L5903" s="4" t="str">
        <f>IF(K5903="Y",VLOOKUP($A5903,SEM_20201201_20210416!$A:$G,3,FALSE),"")</f>
        <v/>
      </c>
      <c r="M5903" s="4" t="str">
        <f>IF(K5903="Y",VLOOKUP($A5903,SEM_20201201_20210416!$A:$G,4,FALSE),"")</f>
        <v/>
      </c>
      <c r="N5903" s="1" t="str">
        <f>IFERROR(VLOOKUP(A5903,SEM_20201201_20210416!A:F,6,FALSE),"")</f>
        <v/>
      </c>
      <c r="O5903" s="4" t="str">
        <f t="shared" si="464"/>
        <v/>
      </c>
      <c r="P5903" s="4" t="str">
        <f t="shared" si="465"/>
        <v/>
      </c>
    </row>
    <row r="5904" spans="1:16">
      <c r="A5904" s="3" t="s">
        <v>6139</v>
      </c>
      <c r="B5904">
        <v>1</v>
      </c>
      <c r="C5904">
        <v>0</v>
      </c>
      <c r="D5904" s="1">
        <v>0</v>
      </c>
      <c r="E5904" s="2">
        <v>60</v>
      </c>
      <c r="H5904" s="4" t="str">
        <f t="shared" si="461"/>
        <v/>
      </c>
      <c r="I5904" s="4" t="str">
        <f t="shared" si="462"/>
        <v/>
      </c>
      <c r="J5904" s="4" t="str">
        <f t="shared" si="463"/>
        <v/>
      </c>
      <c r="K5904" s="4" t="str">
        <f>IF(ISERROR(MATCH(A5904,SEM_20201201_20210416!A:A,0)),"","Y")</f>
        <v/>
      </c>
      <c r="L5904" s="4" t="str">
        <f>IF(K5904="Y",VLOOKUP($A5904,SEM_20201201_20210416!$A:$G,3,FALSE),"")</f>
        <v/>
      </c>
      <c r="M5904" s="4" t="str">
        <f>IF(K5904="Y",VLOOKUP($A5904,SEM_20201201_20210416!$A:$G,4,FALSE),"")</f>
        <v/>
      </c>
      <c r="N5904" s="1" t="str">
        <f>IFERROR(VLOOKUP(A5904,SEM_20201201_20210416!A:F,6,FALSE),"")</f>
        <v/>
      </c>
      <c r="O5904" s="4" t="str">
        <f t="shared" si="464"/>
        <v/>
      </c>
      <c r="P5904" s="4" t="str">
        <f t="shared" si="465"/>
        <v/>
      </c>
    </row>
    <row r="5905" spans="1:16">
      <c r="A5905" s="3" t="s">
        <v>6357</v>
      </c>
      <c r="B5905">
        <v>1</v>
      </c>
      <c r="C5905">
        <v>0</v>
      </c>
      <c r="D5905" s="1">
        <v>0</v>
      </c>
      <c r="E5905" s="2">
        <v>60</v>
      </c>
      <c r="H5905" s="4" t="str">
        <f t="shared" si="461"/>
        <v/>
      </c>
      <c r="I5905" s="4" t="str">
        <f t="shared" si="462"/>
        <v/>
      </c>
      <c r="J5905" s="4" t="str">
        <f t="shared" si="463"/>
        <v/>
      </c>
      <c r="K5905" s="4" t="str">
        <f>IF(ISERROR(MATCH(A5905,SEM_20201201_20210416!A:A,0)),"","Y")</f>
        <v/>
      </c>
      <c r="L5905" s="4" t="str">
        <f>IF(K5905="Y",VLOOKUP($A5905,SEM_20201201_20210416!$A:$G,3,FALSE),"")</f>
        <v/>
      </c>
      <c r="M5905" s="4" t="str">
        <f>IF(K5905="Y",VLOOKUP($A5905,SEM_20201201_20210416!$A:$G,4,FALSE),"")</f>
        <v/>
      </c>
      <c r="N5905" s="1" t="str">
        <f>IFERROR(VLOOKUP(A5905,SEM_20201201_20210416!A:F,6,FALSE),"")</f>
        <v/>
      </c>
      <c r="O5905" s="4" t="str">
        <f t="shared" si="464"/>
        <v/>
      </c>
      <c r="P5905" s="4" t="str">
        <f t="shared" si="465"/>
        <v/>
      </c>
    </row>
    <row r="5906" spans="1:16">
      <c r="A5906" s="3" t="s">
        <v>6497</v>
      </c>
      <c r="B5906">
        <v>1</v>
      </c>
      <c r="C5906">
        <v>0</v>
      </c>
      <c r="D5906" s="1">
        <v>0</v>
      </c>
      <c r="E5906" s="2">
        <v>60</v>
      </c>
      <c r="H5906" s="4" t="str">
        <f t="shared" si="461"/>
        <v/>
      </c>
      <c r="I5906" s="4" t="str">
        <f t="shared" si="462"/>
        <v/>
      </c>
      <c r="J5906" s="4" t="str">
        <f t="shared" si="463"/>
        <v/>
      </c>
      <c r="K5906" s="4" t="str">
        <f>IF(ISERROR(MATCH(A5906,SEM_20201201_20210416!A:A,0)),"","Y")</f>
        <v/>
      </c>
      <c r="L5906" s="4" t="str">
        <f>IF(K5906="Y",VLOOKUP($A5906,SEM_20201201_20210416!$A:$G,3,FALSE),"")</f>
        <v/>
      </c>
      <c r="M5906" s="4" t="str">
        <f>IF(K5906="Y",VLOOKUP($A5906,SEM_20201201_20210416!$A:$G,4,FALSE),"")</f>
        <v/>
      </c>
      <c r="N5906" s="1" t="str">
        <f>IFERROR(VLOOKUP(A5906,SEM_20201201_20210416!A:F,6,FALSE),"")</f>
        <v/>
      </c>
      <c r="O5906" s="4" t="str">
        <f t="shared" si="464"/>
        <v/>
      </c>
      <c r="P5906" s="4" t="str">
        <f t="shared" si="465"/>
        <v/>
      </c>
    </row>
    <row r="5907" spans="1:16">
      <c r="A5907" s="3" t="s">
        <v>4643</v>
      </c>
      <c r="B5907">
        <v>1</v>
      </c>
      <c r="C5907">
        <v>0</v>
      </c>
      <c r="D5907" s="1">
        <v>0</v>
      </c>
      <c r="E5907" s="2">
        <v>61</v>
      </c>
      <c r="H5907" s="4" t="str">
        <f t="shared" si="461"/>
        <v/>
      </c>
      <c r="I5907" s="4" t="str">
        <f t="shared" si="462"/>
        <v/>
      </c>
      <c r="J5907" s="4" t="str">
        <f t="shared" si="463"/>
        <v/>
      </c>
      <c r="K5907" s="4" t="str">
        <f>IF(ISERROR(MATCH(A5907,SEM_20201201_20210416!A:A,0)),"","Y")</f>
        <v/>
      </c>
      <c r="L5907" s="4" t="str">
        <f>IF(K5907="Y",VLOOKUP($A5907,SEM_20201201_20210416!$A:$G,3,FALSE),"")</f>
        <v/>
      </c>
      <c r="M5907" s="4" t="str">
        <f>IF(K5907="Y",VLOOKUP($A5907,SEM_20201201_20210416!$A:$G,4,FALSE),"")</f>
        <v/>
      </c>
      <c r="N5907" s="1" t="str">
        <f>IFERROR(VLOOKUP(A5907,SEM_20201201_20210416!A:F,6,FALSE),"")</f>
        <v/>
      </c>
      <c r="O5907" s="4" t="str">
        <f t="shared" si="464"/>
        <v/>
      </c>
      <c r="P5907" s="4" t="str">
        <f t="shared" si="465"/>
        <v/>
      </c>
    </row>
    <row r="5908" spans="1:16">
      <c r="A5908" s="3" t="s">
        <v>4719</v>
      </c>
      <c r="B5908">
        <v>1</v>
      </c>
      <c r="C5908">
        <v>0</v>
      </c>
      <c r="D5908" s="1">
        <v>0</v>
      </c>
      <c r="E5908" s="2">
        <v>61</v>
      </c>
      <c r="H5908" s="4" t="str">
        <f t="shared" si="461"/>
        <v/>
      </c>
      <c r="I5908" s="4" t="str">
        <f t="shared" si="462"/>
        <v/>
      </c>
      <c r="J5908" s="4" t="str">
        <f t="shared" si="463"/>
        <v/>
      </c>
      <c r="K5908" s="4" t="str">
        <f>IF(ISERROR(MATCH(A5908,SEM_20201201_20210416!A:A,0)),"","Y")</f>
        <v/>
      </c>
      <c r="L5908" s="4" t="str">
        <f>IF(K5908="Y",VLOOKUP($A5908,SEM_20201201_20210416!$A:$G,3,FALSE),"")</f>
        <v/>
      </c>
      <c r="M5908" s="4" t="str">
        <f>IF(K5908="Y",VLOOKUP($A5908,SEM_20201201_20210416!$A:$G,4,FALSE),"")</f>
        <v/>
      </c>
      <c r="N5908" s="1" t="str">
        <f>IFERROR(VLOOKUP(A5908,SEM_20201201_20210416!A:F,6,FALSE),"")</f>
        <v/>
      </c>
      <c r="O5908" s="4" t="str">
        <f t="shared" si="464"/>
        <v/>
      </c>
      <c r="P5908" s="4" t="str">
        <f t="shared" si="465"/>
        <v/>
      </c>
    </row>
    <row r="5909" spans="1:16">
      <c r="A5909" s="3" t="s">
        <v>4914</v>
      </c>
      <c r="B5909">
        <v>1</v>
      </c>
      <c r="C5909">
        <v>0</v>
      </c>
      <c r="D5909" s="1">
        <v>0</v>
      </c>
      <c r="E5909" s="2">
        <v>61</v>
      </c>
      <c r="H5909" s="4" t="str">
        <f t="shared" si="461"/>
        <v/>
      </c>
      <c r="I5909" s="4" t="str">
        <f t="shared" si="462"/>
        <v/>
      </c>
      <c r="J5909" s="4" t="str">
        <f t="shared" si="463"/>
        <v/>
      </c>
      <c r="K5909" s="4" t="str">
        <f>IF(ISERROR(MATCH(A5909,SEM_20201201_20210416!A:A,0)),"","Y")</f>
        <v/>
      </c>
      <c r="L5909" s="4" t="str">
        <f>IF(K5909="Y",VLOOKUP($A5909,SEM_20201201_20210416!$A:$G,3,FALSE),"")</f>
        <v/>
      </c>
      <c r="M5909" s="4" t="str">
        <f>IF(K5909="Y",VLOOKUP($A5909,SEM_20201201_20210416!$A:$G,4,FALSE),"")</f>
        <v/>
      </c>
      <c r="N5909" s="1" t="str">
        <f>IFERROR(VLOOKUP(A5909,SEM_20201201_20210416!A:F,6,FALSE),"")</f>
        <v/>
      </c>
      <c r="O5909" s="4" t="str">
        <f t="shared" si="464"/>
        <v/>
      </c>
      <c r="P5909" s="4" t="str">
        <f t="shared" si="465"/>
        <v/>
      </c>
    </row>
    <row r="5910" spans="1:16">
      <c r="A5910" s="3" t="s">
        <v>5156</v>
      </c>
      <c r="B5910">
        <v>1</v>
      </c>
      <c r="C5910">
        <v>0</v>
      </c>
      <c r="D5910" s="1">
        <v>0</v>
      </c>
      <c r="E5910" s="2">
        <v>61</v>
      </c>
      <c r="H5910" s="4" t="str">
        <f t="shared" si="461"/>
        <v/>
      </c>
      <c r="I5910" s="4" t="str">
        <f t="shared" si="462"/>
        <v/>
      </c>
      <c r="J5910" s="4" t="str">
        <f t="shared" si="463"/>
        <v/>
      </c>
      <c r="K5910" s="4" t="str">
        <f>IF(ISERROR(MATCH(A5910,SEM_20201201_20210416!A:A,0)),"","Y")</f>
        <v/>
      </c>
      <c r="L5910" s="4" t="str">
        <f>IF(K5910="Y",VLOOKUP($A5910,SEM_20201201_20210416!$A:$G,3,FALSE),"")</f>
        <v/>
      </c>
      <c r="M5910" s="4" t="str">
        <f>IF(K5910="Y",VLOOKUP($A5910,SEM_20201201_20210416!$A:$G,4,FALSE),"")</f>
        <v/>
      </c>
      <c r="N5910" s="1" t="str">
        <f>IFERROR(VLOOKUP(A5910,SEM_20201201_20210416!A:F,6,FALSE),"")</f>
        <v/>
      </c>
      <c r="O5910" s="4" t="str">
        <f t="shared" si="464"/>
        <v/>
      </c>
      <c r="P5910" s="4" t="str">
        <f t="shared" si="465"/>
        <v/>
      </c>
    </row>
    <row r="5911" spans="1:16">
      <c r="A5911" s="3" t="s">
        <v>5175</v>
      </c>
      <c r="B5911">
        <v>1</v>
      </c>
      <c r="C5911">
        <v>0</v>
      </c>
      <c r="D5911" s="1">
        <v>0</v>
      </c>
      <c r="E5911" s="2">
        <v>61</v>
      </c>
      <c r="H5911" s="4" t="str">
        <f t="shared" si="461"/>
        <v/>
      </c>
      <c r="I5911" s="4" t="str">
        <f t="shared" si="462"/>
        <v/>
      </c>
      <c r="J5911" s="4" t="str">
        <f t="shared" si="463"/>
        <v/>
      </c>
      <c r="K5911" s="4" t="str">
        <f>IF(ISERROR(MATCH(A5911,SEM_20201201_20210416!A:A,0)),"","Y")</f>
        <v/>
      </c>
      <c r="L5911" s="4" t="str">
        <f>IF(K5911="Y",VLOOKUP($A5911,SEM_20201201_20210416!$A:$G,3,FALSE),"")</f>
        <v/>
      </c>
      <c r="M5911" s="4" t="str">
        <f>IF(K5911="Y",VLOOKUP($A5911,SEM_20201201_20210416!$A:$G,4,FALSE),"")</f>
        <v/>
      </c>
      <c r="N5911" s="1" t="str">
        <f>IFERROR(VLOOKUP(A5911,SEM_20201201_20210416!A:F,6,FALSE),"")</f>
        <v/>
      </c>
      <c r="O5911" s="4" t="str">
        <f t="shared" si="464"/>
        <v/>
      </c>
      <c r="P5911" s="4" t="str">
        <f t="shared" si="465"/>
        <v/>
      </c>
    </row>
    <row r="5912" spans="1:16">
      <c r="A5912" s="3" t="s">
        <v>5604</v>
      </c>
      <c r="B5912">
        <v>1</v>
      </c>
      <c r="C5912">
        <v>0</v>
      </c>
      <c r="D5912" s="1">
        <v>0</v>
      </c>
      <c r="E5912" s="2">
        <v>61</v>
      </c>
      <c r="H5912" s="4" t="str">
        <f t="shared" si="461"/>
        <v/>
      </c>
      <c r="I5912" s="4" t="str">
        <f t="shared" si="462"/>
        <v/>
      </c>
      <c r="J5912" s="4" t="str">
        <f t="shared" si="463"/>
        <v/>
      </c>
      <c r="K5912" s="4" t="str">
        <f>IF(ISERROR(MATCH(A5912,SEM_20201201_20210416!A:A,0)),"","Y")</f>
        <v/>
      </c>
      <c r="L5912" s="4" t="str">
        <f>IF(K5912="Y",VLOOKUP($A5912,SEM_20201201_20210416!$A:$G,3,FALSE),"")</f>
        <v/>
      </c>
      <c r="M5912" s="4" t="str">
        <f>IF(K5912="Y",VLOOKUP($A5912,SEM_20201201_20210416!$A:$G,4,FALSE),"")</f>
        <v/>
      </c>
      <c r="N5912" s="1" t="str">
        <f>IFERROR(VLOOKUP(A5912,SEM_20201201_20210416!A:F,6,FALSE),"")</f>
        <v/>
      </c>
      <c r="O5912" s="4" t="str">
        <f t="shared" si="464"/>
        <v/>
      </c>
      <c r="P5912" s="4" t="str">
        <f t="shared" si="465"/>
        <v/>
      </c>
    </row>
    <row r="5913" spans="1:16">
      <c r="A5913" s="3" t="s">
        <v>5908</v>
      </c>
      <c r="B5913">
        <v>1</v>
      </c>
      <c r="C5913">
        <v>0</v>
      </c>
      <c r="D5913" s="1">
        <v>0</v>
      </c>
      <c r="E5913" s="2">
        <v>61</v>
      </c>
      <c r="H5913" s="4" t="str">
        <f t="shared" si="461"/>
        <v/>
      </c>
      <c r="I5913" s="4" t="str">
        <f t="shared" si="462"/>
        <v/>
      </c>
      <c r="J5913" s="4" t="str">
        <f t="shared" si="463"/>
        <v/>
      </c>
      <c r="K5913" s="4" t="str">
        <f>IF(ISERROR(MATCH(A5913,SEM_20201201_20210416!A:A,0)),"","Y")</f>
        <v/>
      </c>
      <c r="L5913" s="4" t="str">
        <f>IF(K5913="Y",VLOOKUP($A5913,SEM_20201201_20210416!$A:$G,3,FALSE),"")</f>
        <v/>
      </c>
      <c r="M5913" s="4" t="str">
        <f>IF(K5913="Y",VLOOKUP($A5913,SEM_20201201_20210416!$A:$G,4,FALSE),"")</f>
        <v/>
      </c>
      <c r="N5913" s="1" t="str">
        <f>IFERROR(VLOOKUP(A5913,SEM_20201201_20210416!A:F,6,FALSE),"")</f>
        <v/>
      </c>
      <c r="O5913" s="4" t="str">
        <f t="shared" si="464"/>
        <v/>
      </c>
      <c r="P5913" s="4" t="str">
        <f t="shared" si="465"/>
        <v/>
      </c>
    </row>
    <row r="5914" spans="1:16">
      <c r="A5914" s="3" t="s">
        <v>6021</v>
      </c>
      <c r="B5914">
        <v>1</v>
      </c>
      <c r="C5914">
        <v>0</v>
      </c>
      <c r="D5914" s="1">
        <v>0</v>
      </c>
      <c r="E5914" s="2">
        <v>61</v>
      </c>
      <c r="H5914" s="4" t="str">
        <f t="shared" si="461"/>
        <v/>
      </c>
      <c r="I5914" s="4" t="str">
        <f t="shared" si="462"/>
        <v/>
      </c>
      <c r="J5914" s="4" t="str">
        <f t="shared" si="463"/>
        <v/>
      </c>
      <c r="K5914" s="4" t="str">
        <f>IF(ISERROR(MATCH(A5914,SEM_20201201_20210416!A:A,0)),"","Y")</f>
        <v/>
      </c>
      <c r="L5914" s="4" t="str">
        <f>IF(K5914="Y",VLOOKUP($A5914,SEM_20201201_20210416!$A:$G,3,FALSE),"")</f>
        <v/>
      </c>
      <c r="M5914" s="4" t="str">
        <f>IF(K5914="Y",VLOOKUP($A5914,SEM_20201201_20210416!$A:$G,4,FALSE),"")</f>
        <v/>
      </c>
      <c r="N5914" s="1" t="str">
        <f>IFERROR(VLOOKUP(A5914,SEM_20201201_20210416!A:F,6,FALSE),"")</f>
        <v/>
      </c>
      <c r="O5914" s="4" t="str">
        <f t="shared" si="464"/>
        <v/>
      </c>
      <c r="P5914" s="4" t="str">
        <f t="shared" si="465"/>
        <v/>
      </c>
    </row>
    <row r="5915" spans="1:16">
      <c r="A5915" s="3" t="s">
        <v>6360</v>
      </c>
      <c r="B5915">
        <v>1</v>
      </c>
      <c r="C5915">
        <v>0</v>
      </c>
      <c r="D5915" s="1">
        <v>0</v>
      </c>
      <c r="E5915" s="2">
        <v>61</v>
      </c>
      <c r="H5915" s="4" t="str">
        <f t="shared" si="461"/>
        <v/>
      </c>
      <c r="I5915" s="4" t="str">
        <f t="shared" si="462"/>
        <v/>
      </c>
      <c r="J5915" s="4" t="str">
        <f t="shared" si="463"/>
        <v/>
      </c>
      <c r="K5915" s="4" t="str">
        <f>IF(ISERROR(MATCH(A5915,SEM_20201201_20210416!A:A,0)),"","Y")</f>
        <v/>
      </c>
      <c r="L5915" s="4" t="str">
        <f>IF(K5915="Y",VLOOKUP($A5915,SEM_20201201_20210416!$A:$G,3,FALSE),"")</f>
        <v/>
      </c>
      <c r="M5915" s="4" t="str">
        <f>IF(K5915="Y",VLOOKUP($A5915,SEM_20201201_20210416!$A:$G,4,FALSE),"")</f>
        <v/>
      </c>
      <c r="N5915" s="1" t="str">
        <f>IFERROR(VLOOKUP(A5915,SEM_20201201_20210416!A:F,6,FALSE),"")</f>
        <v/>
      </c>
      <c r="O5915" s="4" t="str">
        <f t="shared" si="464"/>
        <v/>
      </c>
      <c r="P5915" s="4" t="str">
        <f t="shared" si="465"/>
        <v/>
      </c>
    </row>
    <row r="5916" spans="1:16">
      <c r="A5916" s="3" t="s">
        <v>6372</v>
      </c>
      <c r="B5916">
        <v>1</v>
      </c>
      <c r="C5916">
        <v>0</v>
      </c>
      <c r="D5916" s="1">
        <v>0</v>
      </c>
      <c r="E5916" s="2">
        <v>61</v>
      </c>
      <c r="H5916" s="4" t="str">
        <f t="shared" si="461"/>
        <v/>
      </c>
      <c r="I5916" s="4" t="str">
        <f t="shared" si="462"/>
        <v/>
      </c>
      <c r="J5916" s="4" t="str">
        <f t="shared" si="463"/>
        <v/>
      </c>
      <c r="K5916" s="4" t="str">
        <f>IF(ISERROR(MATCH(A5916,SEM_20201201_20210416!A:A,0)),"","Y")</f>
        <v/>
      </c>
      <c r="L5916" s="4" t="str">
        <f>IF(K5916="Y",VLOOKUP($A5916,SEM_20201201_20210416!$A:$G,3,FALSE),"")</f>
        <v/>
      </c>
      <c r="M5916" s="4" t="str">
        <f>IF(K5916="Y",VLOOKUP($A5916,SEM_20201201_20210416!$A:$G,4,FALSE),"")</f>
        <v/>
      </c>
      <c r="N5916" s="1" t="str">
        <f>IFERROR(VLOOKUP(A5916,SEM_20201201_20210416!A:F,6,FALSE),"")</f>
        <v/>
      </c>
      <c r="O5916" s="4" t="str">
        <f t="shared" si="464"/>
        <v/>
      </c>
      <c r="P5916" s="4" t="str">
        <f t="shared" si="465"/>
        <v/>
      </c>
    </row>
    <row r="5917" spans="1:16">
      <c r="A5917" s="3" t="s">
        <v>4886</v>
      </c>
      <c r="B5917">
        <v>1</v>
      </c>
      <c r="C5917">
        <v>0</v>
      </c>
      <c r="D5917" s="1">
        <v>0</v>
      </c>
      <c r="E5917" s="2">
        <v>62</v>
      </c>
      <c r="H5917" s="4" t="str">
        <f t="shared" si="461"/>
        <v/>
      </c>
      <c r="I5917" s="4" t="str">
        <f t="shared" si="462"/>
        <v/>
      </c>
      <c r="J5917" s="4" t="str">
        <f t="shared" si="463"/>
        <v/>
      </c>
      <c r="K5917" s="4" t="str">
        <f>IF(ISERROR(MATCH(A5917,SEM_20201201_20210416!A:A,0)),"","Y")</f>
        <v/>
      </c>
      <c r="L5917" s="4" t="str">
        <f>IF(K5917="Y",VLOOKUP($A5917,SEM_20201201_20210416!$A:$G,3,FALSE),"")</f>
        <v/>
      </c>
      <c r="M5917" s="4" t="str">
        <f>IF(K5917="Y",VLOOKUP($A5917,SEM_20201201_20210416!$A:$G,4,FALSE),"")</f>
        <v/>
      </c>
      <c r="N5917" s="1" t="str">
        <f>IFERROR(VLOOKUP(A5917,SEM_20201201_20210416!A:F,6,FALSE),"")</f>
        <v/>
      </c>
      <c r="O5917" s="4" t="str">
        <f t="shared" si="464"/>
        <v/>
      </c>
      <c r="P5917" s="4" t="str">
        <f t="shared" si="465"/>
        <v/>
      </c>
    </row>
    <row r="5918" spans="1:16">
      <c r="A5918" s="3" t="s">
        <v>5586</v>
      </c>
      <c r="B5918">
        <v>1</v>
      </c>
      <c r="C5918">
        <v>0</v>
      </c>
      <c r="D5918" s="1">
        <v>0</v>
      </c>
      <c r="E5918" s="2">
        <v>62</v>
      </c>
      <c r="H5918" s="4" t="str">
        <f t="shared" si="461"/>
        <v/>
      </c>
      <c r="I5918" s="4" t="str">
        <f t="shared" si="462"/>
        <v/>
      </c>
      <c r="J5918" s="4" t="str">
        <f t="shared" si="463"/>
        <v/>
      </c>
      <c r="K5918" s="4" t="str">
        <f>IF(ISERROR(MATCH(A5918,SEM_20201201_20210416!A:A,0)),"","Y")</f>
        <v/>
      </c>
      <c r="L5918" s="4" t="str">
        <f>IF(K5918="Y",VLOOKUP($A5918,SEM_20201201_20210416!$A:$G,3,FALSE),"")</f>
        <v/>
      </c>
      <c r="M5918" s="4" t="str">
        <f>IF(K5918="Y",VLOOKUP($A5918,SEM_20201201_20210416!$A:$G,4,FALSE),"")</f>
        <v/>
      </c>
      <c r="N5918" s="1" t="str">
        <f>IFERROR(VLOOKUP(A5918,SEM_20201201_20210416!A:F,6,FALSE),"")</f>
        <v/>
      </c>
      <c r="O5918" s="4" t="str">
        <f t="shared" si="464"/>
        <v/>
      </c>
      <c r="P5918" s="4" t="str">
        <f t="shared" si="465"/>
        <v/>
      </c>
    </row>
    <row r="5919" spans="1:16">
      <c r="A5919" s="3">
        <v>9</v>
      </c>
      <c r="B5919">
        <v>1</v>
      </c>
      <c r="C5919">
        <v>0</v>
      </c>
      <c r="D5919" s="1">
        <v>0</v>
      </c>
      <c r="E5919" s="2">
        <v>62</v>
      </c>
      <c r="H5919" s="4" t="str">
        <f t="shared" si="461"/>
        <v/>
      </c>
      <c r="I5919" s="4" t="str">
        <f t="shared" si="462"/>
        <v/>
      </c>
      <c r="J5919" s="4" t="str">
        <f t="shared" si="463"/>
        <v/>
      </c>
      <c r="K5919" s="4" t="str">
        <f>IF(ISERROR(MATCH(A5919,SEM_20201201_20210416!A:A,0)),"","Y")</f>
        <v/>
      </c>
      <c r="L5919" s="4" t="str">
        <f>IF(K5919="Y",VLOOKUP($A5919,SEM_20201201_20210416!$A:$G,3,FALSE),"")</f>
        <v/>
      </c>
      <c r="M5919" s="4" t="str">
        <f>IF(K5919="Y",VLOOKUP($A5919,SEM_20201201_20210416!$A:$G,4,FALSE),"")</f>
        <v/>
      </c>
      <c r="N5919" s="1" t="str">
        <f>IFERROR(VLOOKUP(A5919,SEM_20201201_20210416!A:F,6,FALSE),"")</f>
        <v/>
      </c>
      <c r="O5919" s="4" t="str">
        <f t="shared" si="464"/>
        <v/>
      </c>
      <c r="P5919" s="4" t="str">
        <f t="shared" si="465"/>
        <v/>
      </c>
    </row>
    <row r="5920" spans="1:16">
      <c r="A5920" s="3" t="s">
        <v>5765</v>
      </c>
      <c r="B5920">
        <v>1</v>
      </c>
      <c r="C5920">
        <v>0</v>
      </c>
      <c r="D5920" s="1">
        <v>0</v>
      </c>
      <c r="E5920" s="2">
        <v>62</v>
      </c>
      <c r="H5920" s="4" t="str">
        <f t="shared" si="461"/>
        <v/>
      </c>
      <c r="I5920" s="4" t="str">
        <f t="shared" si="462"/>
        <v/>
      </c>
      <c r="J5920" s="4" t="str">
        <f t="shared" si="463"/>
        <v/>
      </c>
      <c r="K5920" s="4" t="str">
        <f>IF(ISERROR(MATCH(A5920,SEM_20201201_20210416!A:A,0)),"","Y")</f>
        <v/>
      </c>
      <c r="L5920" s="4" t="str">
        <f>IF(K5920="Y",VLOOKUP($A5920,SEM_20201201_20210416!$A:$G,3,FALSE),"")</f>
        <v/>
      </c>
      <c r="M5920" s="4" t="str">
        <f>IF(K5920="Y",VLOOKUP($A5920,SEM_20201201_20210416!$A:$G,4,FALSE),"")</f>
        <v/>
      </c>
      <c r="N5920" s="1" t="str">
        <f>IFERROR(VLOOKUP(A5920,SEM_20201201_20210416!A:F,6,FALSE),"")</f>
        <v/>
      </c>
      <c r="O5920" s="4" t="str">
        <f t="shared" si="464"/>
        <v/>
      </c>
      <c r="P5920" s="4" t="str">
        <f t="shared" si="465"/>
        <v/>
      </c>
    </row>
    <row r="5921" spans="1:16">
      <c r="A5921" s="3" t="s">
        <v>5906</v>
      </c>
      <c r="B5921">
        <v>1</v>
      </c>
      <c r="C5921">
        <v>0</v>
      </c>
      <c r="D5921" s="1">
        <v>0</v>
      </c>
      <c r="E5921" s="2">
        <v>62</v>
      </c>
      <c r="H5921" s="4" t="str">
        <f t="shared" si="461"/>
        <v/>
      </c>
      <c r="I5921" s="4" t="str">
        <f t="shared" si="462"/>
        <v/>
      </c>
      <c r="J5921" s="4" t="str">
        <f t="shared" si="463"/>
        <v/>
      </c>
      <c r="K5921" s="4" t="str">
        <f>IF(ISERROR(MATCH(A5921,SEM_20201201_20210416!A:A,0)),"","Y")</f>
        <v/>
      </c>
      <c r="L5921" s="4" t="str">
        <f>IF(K5921="Y",VLOOKUP($A5921,SEM_20201201_20210416!$A:$G,3,FALSE),"")</f>
        <v/>
      </c>
      <c r="M5921" s="4" t="str">
        <f>IF(K5921="Y",VLOOKUP($A5921,SEM_20201201_20210416!$A:$G,4,FALSE),"")</f>
        <v/>
      </c>
      <c r="N5921" s="1" t="str">
        <f>IFERROR(VLOOKUP(A5921,SEM_20201201_20210416!A:F,6,FALSE),"")</f>
        <v/>
      </c>
      <c r="O5921" s="4" t="str">
        <f t="shared" si="464"/>
        <v/>
      </c>
      <c r="P5921" s="4" t="str">
        <f t="shared" si="465"/>
        <v/>
      </c>
    </row>
    <row r="5922" spans="1:16">
      <c r="A5922" s="3" t="s">
        <v>5912</v>
      </c>
      <c r="B5922">
        <v>1</v>
      </c>
      <c r="C5922">
        <v>0</v>
      </c>
      <c r="D5922" s="1">
        <v>0</v>
      </c>
      <c r="E5922" s="2">
        <v>62</v>
      </c>
      <c r="H5922" s="4" t="str">
        <f t="shared" si="461"/>
        <v/>
      </c>
      <c r="I5922" s="4" t="str">
        <f t="shared" si="462"/>
        <v/>
      </c>
      <c r="J5922" s="4" t="str">
        <f t="shared" si="463"/>
        <v/>
      </c>
      <c r="K5922" s="4" t="str">
        <f>IF(ISERROR(MATCH(A5922,SEM_20201201_20210416!A:A,0)),"","Y")</f>
        <v/>
      </c>
      <c r="L5922" s="4" t="str">
        <f>IF(K5922="Y",VLOOKUP($A5922,SEM_20201201_20210416!$A:$G,3,FALSE),"")</f>
        <v/>
      </c>
      <c r="M5922" s="4" t="str">
        <f>IF(K5922="Y",VLOOKUP($A5922,SEM_20201201_20210416!$A:$G,4,FALSE),"")</f>
        <v/>
      </c>
      <c r="N5922" s="1" t="str">
        <f>IFERROR(VLOOKUP(A5922,SEM_20201201_20210416!A:F,6,FALSE),"")</f>
        <v/>
      </c>
      <c r="O5922" s="4" t="str">
        <f t="shared" si="464"/>
        <v/>
      </c>
      <c r="P5922" s="4" t="str">
        <f t="shared" si="465"/>
        <v/>
      </c>
    </row>
    <row r="5923" spans="1:16">
      <c r="A5923" s="3" t="s">
        <v>6170</v>
      </c>
      <c r="B5923">
        <v>1</v>
      </c>
      <c r="C5923">
        <v>0</v>
      </c>
      <c r="D5923" s="1">
        <v>0</v>
      </c>
      <c r="E5923" s="2">
        <v>62</v>
      </c>
      <c r="H5923" s="4" t="str">
        <f t="shared" si="461"/>
        <v/>
      </c>
      <c r="I5923" s="4" t="str">
        <f t="shared" si="462"/>
        <v/>
      </c>
      <c r="J5923" s="4" t="str">
        <f t="shared" si="463"/>
        <v/>
      </c>
      <c r="K5923" s="4" t="str">
        <f>IF(ISERROR(MATCH(A5923,SEM_20201201_20210416!A:A,0)),"","Y")</f>
        <v/>
      </c>
      <c r="L5923" s="4" t="str">
        <f>IF(K5923="Y",VLOOKUP($A5923,SEM_20201201_20210416!$A:$G,3,FALSE),"")</f>
        <v/>
      </c>
      <c r="M5923" s="4" t="str">
        <f>IF(K5923="Y",VLOOKUP($A5923,SEM_20201201_20210416!$A:$G,4,FALSE),"")</f>
        <v/>
      </c>
      <c r="N5923" s="1" t="str">
        <f>IFERROR(VLOOKUP(A5923,SEM_20201201_20210416!A:F,6,FALSE),"")</f>
        <v/>
      </c>
      <c r="O5923" s="4" t="str">
        <f t="shared" si="464"/>
        <v/>
      </c>
      <c r="P5923" s="4" t="str">
        <f t="shared" si="465"/>
        <v/>
      </c>
    </row>
    <row r="5924" spans="1:16">
      <c r="A5924" s="3" t="s">
        <v>6325</v>
      </c>
      <c r="B5924">
        <v>1</v>
      </c>
      <c r="C5924">
        <v>0</v>
      </c>
      <c r="D5924" s="1">
        <v>0</v>
      </c>
      <c r="E5924" s="2">
        <v>62</v>
      </c>
      <c r="H5924" s="4" t="str">
        <f t="shared" si="461"/>
        <v/>
      </c>
      <c r="I5924" s="4" t="str">
        <f t="shared" si="462"/>
        <v/>
      </c>
      <c r="J5924" s="4" t="str">
        <f t="shared" si="463"/>
        <v/>
      </c>
      <c r="K5924" s="4" t="str">
        <f>IF(ISERROR(MATCH(A5924,SEM_20201201_20210416!A:A,0)),"","Y")</f>
        <v/>
      </c>
      <c r="L5924" s="4" t="str">
        <f>IF(K5924="Y",VLOOKUP($A5924,SEM_20201201_20210416!$A:$G,3,FALSE),"")</f>
        <v/>
      </c>
      <c r="M5924" s="4" t="str">
        <f>IF(K5924="Y",VLOOKUP($A5924,SEM_20201201_20210416!$A:$G,4,FALSE),"")</f>
        <v/>
      </c>
      <c r="N5924" s="1" t="str">
        <f>IFERROR(VLOOKUP(A5924,SEM_20201201_20210416!A:F,6,FALSE),"")</f>
        <v/>
      </c>
      <c r="O5924" s="4" t="str">
        <f t="shared" si="464"/>
        <v/>
      </c>
      <c r="P5924" s="4" t="str">
        <f t="shared" si="465"/>
        <v/>
      </c>
    </row>
    <row r="5925" spans="1:16">
      <c r="A5925" s="3" t="s">
        <v>6396</v>
      </c>
      <c r="B5925">
        <v>1</v>
      </c>
      <c r="C5925">
        <v>0</v>
      </c>
      <c r="D5925" s="1">
        <v>0</v>
      </c>
      <c r="E5925" s="2">
        <v>62</v>
      </c>
      <c r="H5925" s="4" t="str">
        <f t="shared" si="461"/>
        <v/>
      </c>
      <c r="I5925" s="4" t="str">
        <f t="shared" si="462"/>
        <v/>
      </c>
      <c r="J5925" s="4" t="str">
        <f t="shared" si="463"/>
        <v/>
      </c>
      <c r="K5925" s="4" t="str">
        <f>IF(ISERROR(MATCH(A5925,SEM_20201201_20210416!A:A,0)),"","Y")</f>
        <v/>
      </c>
      <c r="L5925" s="4" t="str">
        <f>IF(K5925="Y",VLOOKUP($A5925,SEM_20201201_20210416!$A:$G,3,FALSE),"")</f>
        <v/>
      </c>
      <c r="M5925" s="4" t="str">
        <f>IF(K5925="Y",VLOOKUP($A5925,SEM_20201201_20210416!$A:$G,4,FALSE),"")</f>
        <v/>
      </c>
      <c r="N5925" s="1" t="str">
        <f>IFERROR(VLOOKUP(A5925,SEM_20201201_20210416!A:F,6,FALSE),"")</f>
        <v/>
      </c>
      <c r="O5925" s="4" t="str">
        <f t="shared" si="464"/>
        <v/>
      </c>
      <c r="P5925" s="4" t="str">
        <f t="shared" si="465"/>
        <v/>
      </c>
    </row>
    <row r="5926" spans="1:16">
      <c r="A5926" s="3" t="s">
        <v>6467</v>
      </c>
      <c r="B5926">
        <v>1</v>
      </c>
      <c r="C5926">
        <v>0</v>
      </c>
      <c r="D5926" s="1">
        <v>0</v>
      </c>
      <c r="E5926" s="2">
        <v>62</v>
      </c>
      <c r="H5926" s="4" t="str">
        <f t="shared" si="461"/>
        <v/>
      </c>
      <c r="I5926" s="4" t="str">
        <f t="shared" si="462"/>
        <v/>
      </c>
      <c r="J5926" s="4" t="str">
        <f t="shared" si="463"/>
        <v/>
      </c>
      <c r="K5926" s="4" t="str">
        <f>IF(ISERROR(MATCH(A5926,SEM_20201201_20210416!A:A,0)),"","Y")</f>
        <v/>
      </c>
      <c r="L5926" s="4" t="str">
        <f>IF(K5926="Y",VLOOKUP($A5926,SEM_20201201_20210416!$A:$G,3,FALSE),"")</f>
        <v/>
      </c>
      <c r="M5926" s="4" t="str">
        <f>IF(K5926="Y",VLOOKUP($A5926,SEM_20201201_20210416!$A:$G,4,FALSE),"")</f>
        <v/>
      </c>
      <c r="N5926" s="1" t="str">
        <f>IFERROR(VLOOKUP(A5926,SEM_20201201_20210416!A:F,6,FALSE),"")</f>
        <v/>
      </c>
      <c r="O5926" s="4" t="str">
        <f t="shared" si="464"/>
        <v/>
      </c>
      <c r="P5926" s="4" t="str">
        <f t="shared" si="465"/>
        <v/>
      </c>
    </row>
    <row r="5927" spans="1:16">
      <c r="A5927" s="3" t="s">
        <v>6574</v>
      </c>
      <c r="B5927">
        <v>1</v>
      </c>
      <c r="C5927">
        <v>0</v>
      </c>
      <c r="D5927" s="1">
        <v>0</v>
      </c>
      <c r="E5927" s="2">
        <v>62</v>
      </c>
      <c r="H5927" s="4" t="str">
        <f t="shared" si="461"/>
        <v/>
      </c>
      <c r="I5927" s="4" t="str">
        <f t="shared" si="462"/>
        <v/>
      </c>
      <c r="J5927" s="4" t="str">
        <f t="shared" si="463"/>
        <v/>
      </c>
      <c r="K5927" s="4" t="str">
        <f>IF(ISERROR(MATCH(A5927,SEM_20201201_20210416!A:A,0)),"","Y")</f>
        <v/>
      </c>
      <c r="L5927" s="4" t="str">
        <f>IF(K5927="Y",VLOOKUP($A5927,SEM_20201201_20210416!$A:$G,3,FALSE),"")</f>
        <v/>
      </c>
      <c r="M5927" s="4" t="str">
        <f>IF(K5927="Y",VLOOKUP($A5927,SEM_20201201_20210416!$A:$G,4,FALSE),"")</f>
        <v/>
      </c>
      <c r="N5927" s="1" t="str">
        <f>IFERROR(VLOOKUP(A5927,SEM_20201201_20210416!A:F,6,FALSE),"")</f>
        <v/>
      </c>
      <c r="O5927" s="4" t="str">
        <f t="shared" si="464"/>
        <v/>
      </c>
      <c r="P5927" s="4" t="str">
        <f t="shared" si="465"/>
        <v/>
      </c>
    </row>
    <row r="5928" spans="1:16">
      <c r="A5928" s="3" t="s">
        <v>6638</v>
      </c>
      <c r="B5928">
        <v>1</v>
      </c>
      <c r="C5928">
        <v>0</v>
      </c>
      <c r="D5928" s="1">
        <v>0</v>
      </c>
      <c r="E5928" s="2">
        <v>62</v>
      </c>
      <c r="H5928" s="4" t="str">
        <f t="shared" si="461"/>
        <v/>
      </c>
      <c r="I5928" s="4" t="str">
        <f t="shared" si="462"/>
        <v/>
      </c>
      <c r="J5928" s="4" t="str">
        <f t="shared" si="463"/>
        <v/>
      </c>
      <c r="K5928" s="4" t="str">
        <f>IF(ISERROR(MATCH(A5928,SEM_20201201_20210416!A:A,0)),"","Y")</f>
        <v/>
      </c>
      <c r="L5928" s="4" t="str">
        <f>IF(K5928="Y",VLOOKUP($A5928,SEM_20201201_20210416!$A:$G,3,FALSE),"")</f>
        <v/>
      </c>
      <c r="M5928" s="4" t="str">
        <f>IF(K5928="Y",VLOOKUP($A5928,SEM_20201201_20210416!$A:$G,4,FALSE),"")</f>
        <v/>
      </c>
      <c r="N5928" s="1" t="str">
        <f>IFERROR(VLOOKUP(A5928,SEM_20201201_20210416!A:F,6,FALSE),"")</f>
        <v/>
      </c>
      <c r="O5928" s="4" t="str">
        <f t="shared" si="464"/>
        <v/>
      </c>
      <c r="P5928" s="4" t="str">
        <f t="shared" si="465"/>
        <v/>
      </c>
    </row>
    <row r="5929" spans="1:16">
      <c r="A5929" s="3" t="s">
        <v>6640</v>
      </c>
      <c r="B5929">
        <v>1</v>
      </c>
      <c r="C5929">
        <v>0</v>
      </c>
      <c r="D5929" s="1">
        <v>0</v>
      </c>
      <c r="E5929" s="2">
        <v>62</v>
      </c>
      <c r="H5929" s="4" t="str">
        <f t="shared" si="461"/>
        <v/>
      </c>
      <c r="I5929" s="4" t="str">
        <f t="shared" si="462"/>
        <v/>
      </c>
      <c r="J5929" s="4" t="str">
        <f t="shared" si="463"/>
        <v/>
      </c>
      <c r="K5929" s="4" t="str">
        <f>IF(ISERROR(MATCH(A5929,SEM_20201201_20210416!A:A,0)),"","Y")</f>
        <v/>
      </c>
      <c r="L5929" s="4" t="str">
        <f>IF(K5929="Y",VLOOKUP($A5929,SEM_20201201_20210416!$A:$G,3,FALSE),"")</f>
        <v/>
      </c>
      <c r="M5929" s="4" t="str">
        <f>IF(K5929="Y",VLOOKUP($A5929,SEM_20201201_20210416!$A:$G,4,FALSE),"")</f>
        <v/>
      </c>
      <c r="N5929" s="1" t="str">
        <f>IFERROR(VLOOKUP(A5929,SEM_20201201_20210416!A:F,6,FALSE),"")</f>
        <v/>
      </c>
      <c r="O5929" s="4" t="str">
        <f t="shared" si="464"/>
        <v/>
      </c>
      <c r="P5929" s="4" t="str">
        <f t="shared" si="465"/>
        <v/>
      </c>
    </row>
    <row r="5930" spans="1:16">
      <c r="A5930" s="3" t="s">
        <v>4611</v>
      </c>
      <c r="B5930">
        <v>1</v>
      </c>
      <c r="C5930">
        <v>0</v>
      </c>
      <c r="D5930" s="1">
        <v>0</v>
      </c>
      <c r="E5930" s="2">
        <v>63</v>
      </c>
      <c r="H5930" s="4" t="str">
        <f t="shared" si="461"/>
        <v/>
      </c>
      <c r="I5930" s="4" t="str">
        <f t="shared" si="462"/>
        <v/>
      </c>
      <c r="J5930" s="4" t="str">
        <f t="shared" si="463"/>
        <v/>
      </c>
      <c r="K5930" s="4" t="str">
        <f>IF(ISERROR(MATCH(A5930,SEM_20201201_20210416!A:A,0)),"","Y")</f>
        <v/>
      </c>
      <c r="L5930" s="4" t="str">
        <f>IF(K5930="Y",VLOOKUP($A5930,SEM_20201201_20210416!$A:$G,3,FALSE),"")</f>
        <v/>
      </c>
      <c r="M5930" s="4" t="str">
        <f>IF(K5930="Y",VLOOKUP($A5930,SEM_20201201_20210416!$A:$G,4,FALSE),"")</f>
        <v/>
      </c>
      <c r="N5930" s="1" t="str">
        <f>IFERROR(VLOOKUP(A5930,SEM_20201201_20210416!A:F,6,FALSE),"")</f>
        <v/>
      </c>
      <c r="O5930" s="4" t="str">
        <f t="shared" si="464"/>
        <v/>
      </c>
      <c r="P5930" s="4" t="str">
        <f t="shared" si="465"/>
        <v/>
      </c>
    </row>
    <row r="5931" spans="1:16">
      <c r="A5931" s="3" t="s">
        <v>4834</v>
      </c>
      <c r="B5931">
        <v>1</v>
      </c>
      <c r="C5931">
        <v>0</v>
      </c>
      <c r="D5931" s="1">
        <v>0</v>
      </c>
      <c r="E5931" s="2">
        <v>63</v>
      </c>
      <c r="H5931" s="4" t="str">
        <f t="shared" si="461"/>
        <v/>
      </c>
      <c r="I5931" s="4" t="str">
        <f t="shared" si="462"/>
        <v/>
      </c>
      <c r="J5931" s="4" t="str">
        <f t="shared" si="463"/>
        <v/>
      </c>
      <c r="K5931" s="4" t="str">
        <f>IF(ISERROR(MATCH(A5931,SEM_20201201_20210416!A:A,0)),"","Y")</f>
        <v/>
      </c>
      <c r="L5931" s="4" t="str">
        <f>IF(K5931="Y",VLOOKUP($A5931,SEM_20201201_20210416!$A:$G,3,FALSE),"")</f>
        <v/>
      </c>
      <c r="M5931" s="4" t="str">
        <f>IF(K5931="Y",VLOOKUP($A5931,SEM_20201201_20210416!$A:$G,4,FALSE),"")</f>
        <v/>
      </c>
      <c r="N5931" s="1" t="str">
        <f>IFERROR(VLOOKUP(A5931,SEM_20201201_20210416!A:F,6,FALSE),"")</f>
        <v/>
      </c>
      <c r="O5931" s="4" t="str">
        <f t="shared" si="464"/>
        <v/>
      </c>
      <c r="P5931" s="4" t="str">
        <f t="shared" si="465"/>
        <v/>
      </c>
    </row>
    <row r="5932" spans="1:16">
      <c r="A5932" s="3" t="s">
        <v>4939</v>
      </c>
      <c r="B5932">
        <v>1</v>
      </c>
      <c r="C5932">
        <v>0</v>
      </c>
      <c r="D5932" s="1">
        <v>0</v>
      </c>
      <c r="E5932" s="2">
        <v>63</v>
      </c>
      <c r="H5932" s="4" t="str">
        <f t="shared" si="461"/>
        <v/>
      </c>
      <c r="I5932" s="4" t="str">
        <f t="shared" si="462"/>
        <v/>
      </c>
      <c r="J5932" s="4" t="str">
        <f t="shared" si="463"/>
        <v/>
      </c>
      <c r="K5932" s="4" t="str">
        <f>IF(ISERROR(MATCH(A5932,SEM_20201201_20210416!A:A,0)),"","Y")</f>
        <v/>
      </c>
      <c r="L5932" s="4" t="str">
        <f>IF(K5932="Y",VLOOKUP($A5932,SEM_20201201_20210416!$A:$G,3,FALSE),"")</f>
        <v/>
      </c>
      <c r="M5932" s="4" t="str">
        <f>IF(K5932="Y",VLOOKUP($A5932,SEM_20201201_20210416!$A:$G,4,FALSE),"")</f>
        <v/>
      </c>
      <c r="N5932" s="1" t="str">
        <f>IFERROR(VLOOKUP(A5932,SEM_20201201_20210416!A:F,6,FALSE),"")</f>
        <v/>
      </c>
      <c r="O5932" s="4" t="str">
        <f t="shared" si="464"/>
        <v/>
      </c>
      <c r="P5932" s="4" t="str">
        <f t="shared" si="465"/>
        <v/>
      </c>
    </row>
    <row r="5933" spans="1:16">
      <c r="A5933" s="3" t="s">
        <v>5070</v>
      </c>
      <c r="B5933">
        <v>1</v>
      </c>
      <c r="C5933">
        <v>0</v>
      </c>
      <c r="D5933" s="1">
        <v>0</v>
      </c>
      <c r="E5933" s="2">
        <v>63</v>
      </c>
      <c r="H5933" s="4" t="str">
        <f t="shared" si="461"/>
        <v/>
      </c>
      <c r="I5933" s="4" t="str">
        <f t="shared" si="462"/>
        <v/>
      </c>
      <c r="J5933" s="4" t="str">
        <f t="shared" si="463"/>
        <v/>
      </c>
      <c r="K5933" s="4" t="str">
        <f>IF(ISERROR(MATCH(A5933,SEM_20201201_20210416!A:A,0)),"","Y")</f>
        <v/>
      </c>
      <c r="L5933" s="4" t="str">
        <f>IF(K5933="Y",VLOOKUP($A5933,SEM_20201201_20210416!$A:$G,3,FALSE),"")</f>
        <v/>
      </c>
      <c r="M5933" s="4" t="str">
        <f>IF(K5933="Y",VLOOKUP($A5933,SEM_20201201_20210416!$A:$G,4,FALSE),"")</f>
        <v/>
      </c>
      <c r="N5933" s="1" t="str">
        <f>IFERROR(VLOOKUP(A5933,SEM_20201201_20210416!A:F,6,FALSE),"")</f>
        <v/>
      </c>
      <c r="O5933" s="4" t="str">
        <f t="shared" si="464"/>
        <v/>
      </c>
      <c r="P5933" s="4" t="str">
        <f t="shared" si="465"/>
        <v/>
      </c>
    </row>
    <row r="5934" spans="1:16">
      <c r="A5934" s="3" t="s">
        <v>5102</v>
      </c>
      <c r="B5934">
        <v>1</v>
      </c>
      <c r="C5934">
        <v>0</v>
      </c>
      <c r="D5934" s="1">
        <v>0</v>
      </c>
      <c r="E5934" s="2">
        <v>63</v>
      </c>
      <c r="H5934" s="4" t="str">
        <f t="shared" si="461"/>
        <v/>
      </c>
      <c r="I5934" s="4" t="str">
        <f t="shared" si="462"/>
        <v/>
      </c>
      <c r="J5934" s="4" t="str">
        <f t="shared" si="463"/>
        <v/>
      </c>
      <c r="K5934" s="4" t="str">
        <f>IF(ISERROR(MATCH(A5934,SEM_20201201_20210416!A:A,0)),"","Y")</f>
        <v/>
      </c>
      <c r="L5934" s="4" t="str">
        <f>IF(K5934="Y",VLOOKUP($A5934,SEM_20201201_20210416!$A:$G,3,FALSE),"")</f>
        <v/>
      </c>
      <c r="M5934" s="4" t="str">
        <f>IF(K5934="Y",VLOOKUP($A5934,SEM_20201201_20210416!$A:$G,4,FALSE),"")</f>
        <v/>
      </c>
      <c r="N5934" s="1" t="str">
        <f>IFERROR(VLOOKUP(A5934,SEM_20201201_20210416!A:F,6,FALSE),"")</f>
        <v/>
      </c>
      <c r="O5934" s="4" t="str">
        <f t="shared" si="464"/>
        <v/>
      </c>
      <c r="P5934" s="4" t="str">
        <f t="shared" si="465"/>
        <v/>
      </c>
    </row>
    <row r="5935" spans="1:16">
      <c r="A5935" s="3" t="s">
        <v>5256</v>
      </c>
      <c r="B5935">
        <v>1</v>
      </c>
      <c r="C5935">
        <v>0</v>
      </c>
      <c r="D5935" s="1">
        <v>0</v>
      </c>
      <c r="E5935" s="2">
        <v>63</v>
      </c>
      <c r="H5935" s="4" t="str">
        <f t="shared" si="461"/>
        <v/>
      </c>
      <c r="I5935" s="4" t="str">
        <f t="shared" si="462"/>
        <v/>
      </c>
      <c r="J5935" s="4" t="str">
        <f t="shared" si="463"/>
        <v/>
      </c>
      <c r="K5935" s="4" t="str">
        <f>IF(ISERROR(MATCH(A5935,SEM_20201201_20210416!A:A,0)),"","Y")</f>
        <v/>
      </c>
      <c r="L5935" s="4" t="str">
        <f>IF(K5935="Y",VLOOKUP($A5935,SEM_20201201_20210416!$A:$G,3,FALSE),"")</f>
        <v/>
      </c>
      <c r="M5935" s="4" t="str">
        <f>IF(K5935="Y",VLOOKUP($A5935,SEM_20201201_20210416!$A:$G,4,FALSE),"")</f>
        <v/>
      </c>
      <c r="N5935" s="1" t="str">
        <f>IFERROR(VLOOKUP(A5935,SEM_20201201_20210416!A:F,6,FALSE),"")</f>
        <v/>
      </c>
      <c r="O5935" s="4" t="str">
        <f t="shared" si="464"/>
        <v/>
      </c>
      <c r="P5935" s="4" t="str">
        <f t="shared" si="465"/>
        <v/>
      </c>
    </row>
    <row r="5936" spans="1:16">
      <c r="A5936" s="3" t="s">
        <v>5288</v>
      </c>
      <c r="B5936">
        <v>1</v>
      </c>
      <c r="C5936">
        <v>0</v>
      </c>
      <c r="D5936" s="1">
        <v>0</v>
      </c>
      <c r="E5936" s="2">
        <v>63</v>
      </c>
      <c r="H5936" s="4" t="str">
        <f t="shared" si="461"/>
        <v/>
      </c>
      <c r="I5936" s="4" t="str">
        <f t="shared" si="462"/>
        <v/>
      </c>
      <c r="J5936" s="4" t="str">
        <f t="shared" si="463"/>
        <v/>
      </c>
      <c r="K5936" s="4" t="str">
        <f>IF(ISERROR(MATCH(A5936,SEM_20201201_20210416!A:A,0)),"","Y")</f>
        <v/>
      </c>
      <c r="L5936" s="4" t="str">
        <f>IF(K5936="Y",VLOOKUP($A5936,SEM_20201201_20210416!$A:$G,3,FALSE),"")</f>
        <v/>
      </c>
      <c r="M5936" s="4" t="str">
        <f>IF(K5936="Y",VLOOKUP($A5936,SEM_20201201_20210416!$A:$G,4,FALSE),"")</f>
        <v/>
      </c>
      <c r="N5936" s="1" t="str">
        <f>IFERROR(VLOOKUP(A5936,SEM_20201201_20210416!A:F,6,FALSE),"")</f>
        <v/>
      </c>
      <c r="O5936" s="4" t="str">
        <f t="shared" si="464"/>
        <v/>
      </c>
      <c r="P5936" s="4" t="str">
        <f t="shared" si="465"/>
        <v/>
      </c>
    </row>
    <row r="5937" spans="1:16">
      <c r="A5937" s="3" t="s">
        <v>5698</v>
      </c>
      <c r="B5937">
        <v>1</v>
      </c>
      <c r="C5937">
        <v>0</v>
      </c>
      <c r="D5937" s="1">
        <v>0</v>
      </c>
      <c r="E5937" s="2">
        <v>63</v>
      </c>
      <c r="H5937" s="4" t="str">
        <f t="shared" si="461"/>
        <v/>
      </c>
      <c r="I5937" s="4" t="str">
        <f t="shared" si="462"/>
        <v/>
      </c>
      <c r="J5937" s="4" t="str">
        <f t="shared" si="463"/>
        <v/>
      </c>
      <c r="K5937" s="4" t="str">
        <f>IF(ISERROR(MATCH(A5937,SEM_20201201_20210416!A:A,0)),"","Y")</f>
        <v/>
      </c>
      <c r="L5937" s="4" t="str">
        <f>IF(K5937="Y",VLOOKUP($A5937,SEM_20201201_20210416!$A:$G,3,FALSE),"")</f>
        <v/>
      </c>
      <c r="M5937" s="4" t="str">
        <f>IF(K5937="Y",VLOOKUP($A5937,SEM_20201201_20210416!$A:$G,4,FALSE),"")</f>
        <v/>
      </c>
      <c r="N5937" s="1" t="str">
        <f>IFERROR(VLOOKUP(A5937,SEM_20201201_20210416!A:F,6,FALSE),"")</f>
        <v/>
      </c>
      <c r="O5937" s="4" t="str">
        <f t="shared" si="464"/>
        <v/>
      </c>
      <c r="P5937" s="4" t="str">
        <f t="shared" si="465"/>
        <v/>
      </c>
    </row>
    <row r="5938" spans="1:16">
      <c r="A5938" s="3" t="s">
        <v>5726</v>
      </c>
      <c r="B5938">
        <v>1</v>
      </c>
      <c r="C5938">
        <v>0</v>
      </c>
      <c r="D5938" s="1">
        <v>0</v>
      </c>
      <c r="E5938" s="2">
        <v>63</v>
      </c>
      <c r="H5938" s="4" t="str">
        <f t="shared" si="461"/>
        <v/>
      </c>
      <c r="I5938" s="4" t="str">
        <f t="shared" si="462"/>
        <v/>
      </c>
      <c r="J5938" s="4" t="str">
        <f t="shared" si="463"/>
        <v/>
      </c>
      <c r="K5938" s="4" t="str">
        <f>IF(ISERROR(MATCH(A5938,SEM_20201201_20210416!A:A,0)),"","Y")</f>
        <v/>
      </c>
      <c r="L5938" s="4" t="str">
        <f>IF(K5938="Y",VLOOKUP($A5938,SEM_20201201_20210416!$A:$G,3,FALSE),"")</f>
        <v/>
      </c>
      <c r="M5938" s="4" t="str">
        <f>IF(K5938="Y",VLOOKUP($A5938,SEM_20201201_20210416!$A:$G,4,FALSE),"")</f>
        <v/>
      </c>
      <c r="N5938" s="1" t="str">
        <f>IFERROR(VLOOKUP(A5938,SEM_20201201_20210416!A:F,6,FALSE),"")</f>
        <v/>
      </c>
      <c r="O5938" s="4" t="str">
        <f t="shared" si="464"/>
        <v/>
      </c>
      <c r="P5938" s="4" t="str">
        <f t="shared" si="465"/>
        <v/>
      </c>
    </row>
    <row r="5939" spans="1:16">
      <c r="A5939" s="3" t="s">
        <v>5929</v>
      </c>
      <c r="B5939">
        <v>1</v>
      </c>
      <c r="C5939">
        <v>0</v>
      </c>
      <c r="D5939" s="1">
        <v>0</v>
      </c>
      <c r="E5939" s="2">
        <v>63</v>
      </c>
      <c r="H5939" s="4" t="str">
        <f t="shared" si="461"/>
        <v/>
      </c>
      <c r="I5939" s="4" t="str">
        <f t="shared" si="462"/>
        <v/>
      </c>
      <c r="J5939" s="4" t="str">
        <f t="shared" si="463"/>
        <v/>
      </c>
      <c r="K5939" s="4" t="str">
        <f>IF(ISERROR(MATCH(A5939,SEM_20201201_20210416!A:A,0)),"","Y")</f>
        <v/>
      </c>
      <c r="L5939" s="4" t="str">
        <f>IF(K5939="Y",VLOOKUP($A5939,SEM_20201201_20210416!$A:$G,3,FALSE),"")</f>
        <v/>
      </c>
      <c r="M5939" s="4" t="str">
        <f>IF(K5939="Y",VLOOKUP($A5939,SEM_20201201_20210416!$A:$G,4,FALSE),"")</f>
        <v/>
      </c>
      <c r="N5939" s="1" t="str">
        <f>IFERROR(VLOOKUP(A5939,SEM_20201201_20210416!A:F,6,FALSE),"")</f>
        <v/>
      </c>
      <c r="O5939" s="4" t="str">
        <f t="shared" si="464"/>
        <v/>
      </c>
      <c r="P5939" s="4" t="str">
        <f t="shared" si="465"/>
        <v/>
      </c>
    </row>
    <row r="5940" spans="1:16">
      <c r="A5940" s="3" t="s">
        <v>5943</v>
      </c>
      <c r="B5940">
        <v>1</v>
      </c>
      <c r="C5940">
        <v>0</v>
      </c>
      <c r="D5940" s="1">
        <v>0</v>
      </c>
      <c r="E5940" s="2">
        <v>63</v>
      </c>
      <c r="H5940" s="4" t="str">
        <f t="shared" si="461"/>
        <v/>
      </c>
      <c r="I5940" s="4" t="str">
        <f t="shared" si="462"/>
        <v/>
      </c>
      <c r="J5940" s="4" t="str">
        <f t="shared" si="463"/>
        <v/>
      </c>
      <c r="K5940" s="4" t="str">
        <f>IF(ISERROR(MATCH(A5940,SEM_20201201_20210416!A:A,0)),"","Y")</f>
        <v/>
      </c>
      <c r="L5940" s="4" t="str">
        <f>IF(K5940="Y",VLOOKUP($A5940,SEM_20201201_20210416!$A:$G,3,FALSE),"")</f>
        <v/>
      </c>
      <c r="M5940" s="4" t="str">
        <f>IF(K5940="Y",VLOOKUP($A5940,SEM_20201201_20210416!$A:$G,4,FALSE),"")</f>
        <v/>
      </c>
      <c r="N5940" s="1" t="str">
        <f>IFERROR(VLOOKUP(A5940,SEM_20201201_20210416!A:F,6,FALSE),"")</f>
        <v/>
      </c>
      <c r="O5940" s="4" t="str">
        <f t="shared" si="464"/>
        <v/>
      </c>
      <c r="P5940" s="4" t="str">
        <f t="shared" si="465"/>
        <v/>
      </c>
    </row>
    <row r="5941" spans="1:16">
      <c r="A5941" s="3" t="s">
        <v>6429</v>
      </c>
      <c r="B5941">
        <v>1</v>
      </c>
      <c r="C5941">
        <v>0</v>
      </c>
      <c r="D5941" s="1">
        <v>0</v>
      </c>
      <c r="E5941" s="2">
        <v>63</v>
      </c>
      <c r="H5941" s="4" t="str">
        <f t="shared" si="461"/>
        <v/>
      </c>
      <c r="I5941" s="4" t="str">
        <f t="shared" si="462"/>
        <v/>
      </c>
      <c r="J5941" s="4" t="str">
        <f t="shared" si="463"/>
        <v/>
      </c>
      <c r="K5941" s="4" t="str">
        <f>IF(ISERROR(MATCH(A5941,SEM_20201201_20210416!A:A,0)),"","Y")</f>
        <v/>
      </c>
      <c r="L5941" s="4" t="str">
        <f>IF(K5941="Y",VLOOKUP($A5941,SEM_20201201_20210416!$A:$G,3,FALSE),"")</f>
        <v/>
      </c>
      <c r="M5941" s="4" t="str">
        <f>IF(K5941="Y",VLOOKUP($A5941,SEM_20201201_20210416!$A:$G,4,FALSE),"")</f>
        <v/>
      </c>
      <c r="N5941" s="1" t="str">
        <f>IFERROR(VLOOKUP(A5941,SEM_20201201_20210416!A:F,6,FALSE),"")</f>
        <v/>
      </c>
      <c r="O5941" s="4" t="str">
        <f t="shared" si="464"/>
        <v/>
      </c>
      <c r="P5941" s="4" t="str">
        <f t="shared" si="465"/>
        <v/>
      </c>
    </row>
    <row r="5942" spans="1:16">
      <c r="A5942" s="3" t="s">
        <v>6586</v>
      </c>
      <c r="B5942">
        <v>1</v>
      </c>
      <c r="C5942">
        <v>0</v>
      </c>
      <c r="D5942" s="1">
        <v>0</v>
      </c>
      <c r="E5942" s="2">
        <v>63</v>
      </c>
      <c r="H5942" s="4" t="str">
        <f t="shared" si="461"/>
        <v/>
      </c>
      <c r="I5942" s="4" t="str">
        <f t="shared" si="462"/>
        <v/>
      </c>
      <c r="J5942" s="4" t="str">
        <f t="shared" si="463"/>
        <v/>
      </c>
      <c r="K5942" s="4" t="str">
        <f>IF(ISERROR(MATCH(A5942,SEM_20201201_20210416!A:A,0)),"","Y")</f>
        <v/>
      </c>
      <c r="L5942" s="4" t="str">
        <f>IF(K5942="Y",VLOOKUP($A5942,SEM_20201201_20210416!$A:$G,3,FALSE),"")</f>
        <v/>
      </c>
      <c r="M5942" s="4" t="str">
        <f>IF(K5942="Y",VLOOKUP($A5942,SEM_20201201_20210416!$A:$G,4,FALSE),"")</f>
        <v/>
      </c>
      <c r="N5942" s="1" t="str">
        <f>IFERROR(VLOOKUP(A5942,SEM_20201201_20210416!A:F,6,FALSE),"")</f>
        <v/>
      </c>
      <c r="O5942" s="4" t="str">
        <f t="shared" si="464"/>
        <v/>
      </c>
      <c r="P5942" s="4" t="str">
        <f t="shared" si="465"/>
        <v/>
      </c>
    </row>
    <row r="5943" spans="1:16">
      <c r="A5943" s="3" t="s">
        <v>4724</v>
      </c>
      <c r="B5943">
        <v>1</v>
      </c>
      <c r="C5943">
        <v>0</v>
      </c>
      <c r="D5943" s="1">
        <v>0</v>
      </c>
      <c r="E5943" s="2">
        <v>64</v>
      </c>
      <c r="H5943" s="4" t="str">
        <f t="shared" si="461"/>
        <v/>
      </c>
      <c r="I5943" s="4" t="str">
        <f t="shared" si="462"/>
        <v/>
      </c>
      <c r="J5943" s="4" t="str">
        <f t="shared" si="463"/>
        <v/>
      </c>
      <c r="K5943" s="4" t="str">
        <f>IF(ISERROR(MATCH(A5943,SEM_20201201_20210416!A:A,0)),"","Y")</f>
        <v/>
      </c>
      <c r="L5943" s="4" t="str">
        <f>IF(K5943="Y",VLOOKUP($A5943,SEM_20201201_20210416!$A:$G,3,FALSE),"")</f>
        <v/>
      </c>
      <c r="M5943" s="4" t="str">
        <f>IF(K5943="Y",VLOOKUP($A5943,SEM_20201201_20210416!$A:$G,4,FALSE),"")</f>
        <v/>
      </c>
      <c r="N5943" s="1" t="str">
        <f>IFERROR(VLOOKUP(A5943,SEM_20201201_20210416!A:F,6,FALSE),"")</f>
        <v/>
      </c>
      <c r="O5943" s="4" t="str">
        <f t="shared" si="464"/>
        <v/>
      </c>
      <c r="P5943" s="4" t="str">
        <f t="shared" si="465"/>
        <v/>
      </c>
    </row>
    <row r="5944" spans="1:16">
      <c r="A5944" s="3" t="s">
        <v>4755</v>
      </c>
      <c r="B5944">
        <v>1</v>
      </c>
      <c r="C5944">
        <v>0</v>
      </c>
      <c r="D5944" s="1">
        <v>0</v>
      </c>
      <c r="E5944" s="2">
        <v>64</v>
      </c>
      <c r="H5944" s="4" t="str">
        <f t="shared" si="461"/>
        <v/>
      </c>
      <c r="I5944" s="4" t="str">
        <f t="shared" si="462"/>
        <v/>
      </c>
      <c r="J5944" s="4" t="str">
        <f t="shared" si="463"/>
        <v/>
      </c>
      <c r="K5944" s="4" t="str">
        <f>IF(ISERROR(MATCH(A5944,SEM_20201201_20210416!A:A,0)),"","Y")</f>
        <v/>
      </c>
      <c r="L5944" s="4" t="str">
        <f>IF(K5944="Y",VLOOKUP($A5944,SEM_20201201_20210416!$A:$G,3,FALSE),"")</f>
        <v/>
      </c>
      <c r="M5944" s="4" t="str">
        <f>IF(K5944="Y",VLOOKUP($A5944,SEM_20201201_20210416!$A:$G,4,FALSE),"")</f>
        <v/>
      </c>
      <c r="N5944" s="1" t="str">
        <f>IFERROR(VLOOKUP(A5944,SEM_20201201_20210416!A:F,6,FALSE),"")</f>
        <v/>
      </c>
      <c r="O5944" s="4" t="str">
        <f t="shared" si="464"/>
        <v/>
      </c>
      <c r="P5944" s="4" t="str">
        <f t="shared" si="465"/>
        <v/>
      </c>
    </row>
    <row r="5945" spans="1:16">
      <c r="A5945" s="3" t="s">
        <v>4800</v>
      </c>
      <c r="B5945">
        <v>1</v>
      </c>
      <c r="C5945">
        <v>0</v>
      </c>
      <c r="D5945" s="1">
        <v>0</v>
      </c>
      <c r="E5945" s="2">
        <v>64</v>
      </c>
      <c r="H5945" s="4" t="str">
        <f t="shared" si="461"/>
        <v/>
      </c>
      <c r="I5945" s="4" t="str">
        <f t="shared" si="462"/>
        <v/>
      </c>
      <c r="J5945" s="4" t="str">
        <f t="shared" si="463"/>
        <v/>
      </c>
      <c r="K5945" s="4" t="str">
        <f>IF(ISERROR(MATCH(A5945,SEM_20201201_20210416!A:A,0)),"","Y")</f>
        <v/>
      </c>
      <c r="L5945" s="4" t="str">
        <f>IF(K5945="Y",VLOOKUP($A5945,SEM_20201201_20210416!$A:$G,3,FALSE),"")</f>
        <v/>
      </c>
      <c r="M5945" s="4" t="str">
        <f>IF(K5945="Y",VLOOKUP($A5945,SEM_20201201_20210416!$A:$G,4,FALSE),"")</f>
        <v/>
      </c>
      <c r="N5945" s="1" t="str">
        <f>IFERROR(VLOOKUP(A5945,SEM_20201201_20210416!A:F,6,FALSE),"")</f>
        <v/>
      </c>
      <c r="O5945" s="4" t="str">
        <f t="shared" si="464"/>
        <v/>
      </c>
      <c r="P5945" s="4" t="str">
        <f t="shared" si="465"/>
        <v/>
      </c>
    </row>
    <row r="5946" spans="1:16">
      <c r="A5946" s="3" t="s">
        <v>4957</v>
      </c>
      <c r="B5946">
        <v>1</v>
      </c>
      <c r="C5946">
        <v>0</v>
      </c>
      <c r="D5946" s="1">
        <v>0</v>
      </c>
      <c r="E5946" s="2">
        <v>64</v>
      </c>
      <c r="H5946" s="4" t="str">
        <f t="shared" si="461"/>
        <v/>
      </c>
      <c r="I5946" s="4" t="str">
        <f t="shared" si="462"/>
        <v/>
      </c>
      <c r="J5946" s="4" t="str">
        <f t="shared" si="463"/>
        <v/>
      </c>
      <c r="K5946" s="4" t="str">
        <f>IF(ISERROR(MATCH(A5946,SEM_20201201_20210416!A:A,0)),"","Y")</f>
        <v/>
      </c>
      <c r="L5946" s="4" t="str">
        <f>IF(K5946="Y",VLOOKUP($A5946,SEM_20201201_20210416!$A:$G,3,FALSE),"")</f>
        <v/>
      </c>
      <c r="M5946" s="4" t="str">
        <f>IF(K5946="Y",VLOOKUP($A5946,SEM_20201201_20210416!$A:$G,4,FALSE),"")</f>
        <v/>
      </c>
      <c r="N5946" s="1" t="str">
        <f>IFERROR(VLOOKUP(A5946,SEM_20201201_20210416!A:F,6,FALSE),"")</f>
        <v/>
      </c>
      <c r="O5946" s="4" t="str">
        <f t="shared" si="464"/>
        <v/>
      </c>
      <c r="P5946" s="4" t="str">
        <f t="shared" si="465"/>
        <v/>
      </c>
    </row>
    <row r="5947" spans="1:16">
      <c r="A5947" s="3" t="s">
        <v>5012</v>
      </c>
      <c r="B5947">
        <v>1</v>
      </c>
      <c r="C5947">
        <v>0</v>
      </c>
      <c r="D5947" s="1">
        <v>0</v>
      </c>
      <c r="E5947" s="2">
        <v>64</v>
      </c>
      <c r="H5947" s="4" t="str">
        <f t="shared" si="461"/>
        <v/>
      </c>
      <c r="I5947" s="4" t="str">
        <f t="shared" si="462"/>
        <v/>
      </c>
      <c r="J5947" s="4" t="str">
        <f t="shared" si="463"/>
        <v/>
      </c>
      <c r="K5947" s="4" t="str">
        <f>IF(ISERROR(MATCH(A5947,SEM_20201201_20210416!A:A,0)),"","Y")</f>
        <v/>
      </c>
      <c r="L5947" s="4" t="str">
        <f>IF(K5947="Y",VLOOKUP($A5947,SEM_20201201_20210416!$A:$G,3,FALSE),"")</f>
        <v/>
      </c>
      <c r="M5947" s="4" t="str">
        <f>IF(K5947="Y",VLOOKUP($A5947,SEM_20201201_20210416!$A:$G,4,FALSE),"")</f>
        <v/>
      </c>
      <c r="N5947" s="1" t="str">
        <f>IFERROR(VLOOKUP(A5947,SEM_20201201_20210416!A:F,6,FALSE),"")</f>
        <v/>
      </c>
      <c r="O5947" s="4" t="str">
        <f t="shared" si="464"/>
        <v/>
      </c>
      <c r="P5947" s="4" t="str">
        <f t="shared" si="465"/>
        <v/>
      </c>
    </row>
    <row r="5948" spans="1:16">
      <c r="A5948" s="3" t="s">
        <v>5125</v>
      </c>
      <c r="B5948">
        <v>1</v>
      </c>
      <c r="C5948">
        <v>0</v>
      </c>
      <c r="D5948" s="1">
        <v>0</v>
      </c>
      <c r="E5948" s="2">
        <v>64</v>
      </c>
      <c r="H5948" s="4" t="str">
        <f t="shared" si="461"/>
        <v/>
      </c>
      <c r="I5948" s="4" t="str">
        <f t="shared" si="462"/>
        <v/>
      </c>
      <c r="J5948" s="4" t="str">
        <f t="shared" si="463"/>
        <v/>
      </c>
      <c r="K5948" s="4" t="str">
        <f>IF(ISERROR(MATCH(A5948,SEM_20201201_20210416!A:A,0)),"","Y")</f>
        <v/>
      </c>
      <c r="L5948" s="4" t="str">
        <f>IF(K5948="Y",VLOOKUP($A5948,SEM_20201201_20210416!$A:$G,3,FALSE),"")</f>
        <v/>
      </c>
      <c r="M5948" s="4" t="str">
        <f>IF(K5948="Y",VLOOKUP($A5948,SEM_20201201_20210416!$A:$G,4,FALSE),"")</f>
        <v/>
      </c>
      <c r="N5948" s="1" t="str">
        <f>IFERROR(VLOOKUP(A5948,SEM_20201201_20210416!A:F,6,FALSE),"")</f>
        <v/>
      </c>
      <c r="O5948" s="4" t="str">
        <f t="shared" si="464"/>
        <v/>
      </c>
      <c r="P5948" s="4" t="str">
        <f t="shared" si="465"/>
        <v/>
      </c>
    </row>
    <row r="5949" spans="1:16">
      <c r="A5949" s="3" t="s">
        <v>5172</v>
      </c>
      <c r="B5949">
        <v>1</v>
      </c>
      <c r="C5949">
        <v>0</v>
      </c>
      <c r="D5949" s="1">
        <v>0</v>
      </c>
      <c r="E5949" s="2">
        <v>64</v>
      </c>
      <c r="H5949" s="4" t="str">
        <f t="shared" si="461"/>
        <v/>
      </c>
      <c r="I5949" s="4" t="str">
        <f t="shared" si="462"/>
        <v/>
      </c>
      <c r="J5949" s="4" t="str">
        <f t="shared" si="463"/>
        <v/>
      </c>
      <c r="K5949" s="4" t="str">
        <f>IF(ISERROR(MATCH(A5949,SEM_20201201_20210416!A:A,0)),"","Y")</f>
        <v/>
      </c>
      <c r="L5949" s="4" t="str">
        <f>IF(K5949="Y",VLOOKUP($A5949,SEM_20201201_20210416!$A:$G,3,FALSE),"")</f>
        <v/>
      </c>
      <c r="M5949" s="4" t="str">
        <f>IF(K5949="Y",VLOOKUP($A5949,SEM_20201201_20210416!$A:$G,4,FALSE),"")</f>
        <v/>
      </c>
      <c r="N5949" s="1" t="str">
        <f>IFERROR(VLOOKUP(A5949,SEM_20201201_20210416!A:F,6,FALSE),"")</f>
        <v/>
      </c>
      <c r="O5949" s="4" t="str">
        <f t="shared" si="464"/>
        <v/>
      </c>
      <c r="P5949" s="4" t="str">
        <f t="shared" si="465"/>
        <v/>
      </c>
    </row>
    <row r="5950" spans="1:16">
      <c r="A5950" s="3" t="s">
        <v>5226</v>
      </c>
      <c r="B5950">
        <v>1</v>
      </c>
      <c r="C5950">
        <v>0</v>
      </c>
      <c r="D5950" s="1">
        <v>0</v>
      </c>
      <c r="E5950" s="2">
        <v>64</v>
      </c>
      <c r="H5950" s="4" t="str">
        <f t="shared" si="461"/>
        <v/>
      </c>
      <c r="I5950" s="4" t="str">
        <f t="shared" si="462"/>
        <v/>
      </c>
      <c r="J5950" s="4" t="str">
        <f t="shared" si="463"/>
        <v/>
      </c>
      <c r="K5950" s="4" t="str">
        <f>IF(ISERROR(MATCH(A5950,SEM_20201201_20210416!A:A,0)),"","Y")</f>
        <v/>
      </c>
      <c r="L5950" s="4" t="str">
        <f>IF(K5950="Y",VLOOKUP($A5950,SEM_20201201_20210416!$A:$G,3,FALSE),"")</f>
        <v/>
      </c>
      <c r="M5950" s="4" t="str">
        <f>IF(K5950="Y",VLOOKUP($A5950,SEM_20201201_20210416!$A:$G,4,FALSE),"")</f>
        <v/>
      </c>
      <c r="N5950" s="1" t="str">
        <f>IFERROR(VLOOKUP(A5950,SEM_20201201_20210416!A:F,6,FALSE),"")</f>
        <v/>
      </c>
      <c r="O5950" s="4" t="str">
        <f t="shared" si="464"/>
        <v/>
      </c>
      <c r="P5950" s="4" t="str">
        <f t="shared" si="465"/>
        <v/>
      </c>
    </row>
    <row r="5951" spans="1:16">
      <c r="A5951" s="3" t="s">
        <v>5365</v>
      </c>
      <c r="B5951">
        <v>1</v>
      </c>
      <c r="C5951">
        <v>0</v>
      </c>
      <c r="D5951" s="1">
        <v>0</v>
      </c>
      <c r="E5951" s="2">
        <v>64</v>
      </c>
      <c r="H5951" s="4" t="str">
        <f t="shared" si="461"/>
        <v/>
      </c>
      <c r="I5951" s="4" t="str">
        <f t="shared" si="462"/>
        <v/>
      </c>
      <c r="J5951" s="4" t="str">
        <f t="shared" si="463"/>
        <v/>
      </c>
      <c r="K5951" s="4" t="str">
        <f>IF(ISERROR(MATCH(A5951,SEM_20201201_20210416!A:A,0)),"","Y")</f>
        <v/>
      </c>
      <c r="L5951" s="4" t="str">
        <f>IF(K5951="Y",VLOOKUP($A5951,SEM_20201201_20210416!$A:$G,3,FALSE),"")</f>
        <v/>
      </c>
      <c r="M5951" s="4" t="str">
        <f>IF(K5951="Y",VLOOKUP($A5951,SEM_20201201_20210416!$A:$G,4,FALSE),"")</f>
        <v/>
      </c>
      <c r="N5951" s="1" t="str">
        <f>IFERROR(VLOOKUP(A5951,SEM_20201201_20210416!A:F,6,FALSE),"")</f>
        <v/>
      </c>
      <c r="O5951" s="4" t="str">
        <f t="shared" si="464"/>
        <v/>
      </c>
      <c r="P5951" s="4" t="str">
        <f t="shared" si="465"/>
        <v/>
      </c>
    </row>
    <row r="5952" spans="1:16">
      <c r="A5952" s="3" t="s">
        <v>5449</v>
      </c>
      <c r="B5952">
        <v>1</v>
      </c>
      <c r="C5952">
        <v>0</v>
      </c>
      <c r="D5952" s="1">
        <v>0</v>
      </c>
      <c r="E5952" s="2">
        <v>64</v>
      </c>
      <c r="H5952" s="4" t="str">
        <f t="shared" si="461"/>
        <v/>
      </c>
      <c r="I5952" s="4" t="str">
        <f t="shared" si="462"/>
        <v/>
      </c>
      <c r="J5952" s="4" t="str">
        <f t="shared" si="463"/>
        <v/>
      </c>
      <c r="K5952" s="4" t="str">
        <f>IF(ISERROR(MATCH(A5952,SEM_20201201_20210416!A:A,0)),"","Y")</f>
        <v/>
      </c>
      <c r="L5952" s="4" t="str">
        <f>IF(K5952="Y",VLOOKUP($A5952,SEM_20201201_20210416!$A:$G,3,FALSE),"")</f>
        <v/>
      </c>
      <c r="M5952" s="4" t="str">
        <f>IF(K5952="Y",VLOOKUP($A5952,SEM_20201201_20210416!$A:$G,4,FALSE),"")</f>
        <v/>
      </c>
      <c r="N5952" s="1" t="str">
        <f>IFERROR(VLOOKUP(A5952,SEM_20201201_20210416!A:F,6,FALSE),"")</f>
        <v/>
      </c>
      <c r="O5952" s="4" t="str">
        <f t="shared" si="464"/>
        <v/>
      </c>
      <c r="P5952" s="4" t="str">
        <f t="shared" si="465"/>
        <v/>
      </c>
    </row>
    <row r="5953" spans="1:16">
      <c r="A5953" s="3" t="s">
        <v>5613</v>
      </c>
      <c r="B5953">
        <v>1</v>
      </c>
      <c r="C5953">
        <v>0</v>
      </c>
      <c r="D5953" s="1">
        <v>0</v>
      </c>
      <c r="E5953" s="2">
        <v>64</v>
      </c>
      <c r="H5953" s="4" t="str">
        <f t="shared" si="461"/>
        <v/>
      </c>
      <c r="I5953" s="4" t="str">
        <f t="shared" si="462"/>
        <v/>
      </c>
      <c r="J5953" s="4" t="str">
        <f t="shared" si="463"/>
        <v/>
      </c>
      <c r="K5953" s="4" t="str">
        <f>IF(ISERROR(MATCH(A5953,SEM_20201201_20210416!A:A,0)),"","Y")</f>
        <v/>
      </c>
      <c r="L5953" s="4" t="str">
        <f>IF(K5953="Y",VLOOKUP($A5953,SEM_20201201_20210416!$A:$G,3,FALSE),"")</f>
        <v/>
      </c>
      <c r="M5953" s="4" t="str">
        <f>IF(K5953="Y",VLOOKUP($A5953,SEM_20201201_20210416!$A:$G,4,FALSE),"")</f>
        <v/>
      </c>
      <c r="N5953" s="1" t="str">
        <f>IFERROR(VLOOKUP(A5953,SEM_20201201_20210416!A:F,6,FALSE),"")</f>
        <v/>
      </c>
      <c r="O5953" s="4" t="str">
        <f t="shared" si="464"/>
        <v/>
      </c>
      <c r="P5953" s="4" t="str">
        <f t="shared" si="465"/>
        <v/>
      </c>
    </row>
    <row r="5954" spans="1:16">
      <c r="A5954" s="3" t="s">
        <v>6246</v>
      </c>
      <c r="B5954">
        <v>1</v>
      </c>
      <c r="C5954">
        <v>0</v>
      </c>
      <c r="D5954" s="1">
        <v>0</v>
      </c>
      <c r="E5954" s="2">
        <v>64</v>
      </c>
      <c r="H5954" s="4" t="str">
        <f t="shared" si="461"/>
        <v/>
      </c>
      <c r="I5954" s="4" t="str">
        <f t="shared" si="462"/>
        <v/>
      </c>
      <c r="J5954" s="4" t="str">
        <f t="shared" si="463"/>
        <v/>
      </c>
      <c r="K5954" s="4" t="str">
        <f>IF(ISERROR(MATCH(A5954,SEM_20201201_20210416!A:A,0)),"","Y")</f>
        <v/>
      </c>
      <c r="L5954" s="4" t="str">
        <f>IF(K5954="Y",VLOOKUP($A5954,SEM_20201201_20210416!$A:$G,3,FALSE),"")</f>
        <v/>
      </c>
      <c r="M5954" s="4" t="str">
        <f>IF(K5954="Y",VLOOKUP($A5954,SEM_20201201_20210416!$A:$G,4,FALSE),"")</f>
        <v/>
      </c>
      <c r="N5954" s="1" t="str">
        <f>IFERROR(VLOOKUP(A5954,SEM_20201201_20210416!A:F,6,FALSE),"")</f>
        <v/>
      </c>
      <c r="O5954" s="4" t="str">
        <f t="shared" si="464"/>
        <v/>
      </c>
      <c r="P5954" s="4" t="str">
        <f t="shared" si="465"/>
        <v/>
      </c>
    </row>
    <row r="5955" spans="1:16">
      <c r="A5955" s="3" t="s">
        <v>6285</v>
      </c>
      <c r="B5955">
        <v>1</v>
      </c>
      <c r="C5955">
        <v>0</v>
      </c>
      <c r="D5955" s="1">
        <v>0</v>
      </c>
      <c r="E5955" s="2">
        <v>64</v>
      </c>
      <c r="H5955" s="4" t="str">
        <f t="shared" ref="H5955:H6018" si="466">IF(AND(E5955&gt;=2,E5955&lt;3),"Y","")</f>
        <v/>
      </c>
      <c r="I5955" s="4" t="str">
        <f t="shared" ref="I5955:I6018" si="467">IF(AND(E5955&gt;=4,E5955&lt;5),"Y","")</f>
        <v/>
      </c>
      <c r="J5955" s="4" t="str">
        <f t="shared" ref="J5955:J6018" si="468">IF(AND(E5955&gt;=6,E5955&lt;7),"Y","")</f>
        <v/>
      </c>
      <c r="K5955" s="4" t="str">
        <f>IF(ISERROR(MATCH(A5955,SEM_20201201_20210416!A:A,0)),"","Y")</f>
        <v/>
      </c>
      <c r="L5955" s="4" t="str">
        <f>IF(K5955="Y",VLOOKUP($A5955,SEM_20201201_20210416!$A:$G,3,FALSE),"")</f>
        <v/>
      </c>
      <c r="M5955" s="4" t="str">
        <f>IF(K5955="Y",VLOOKUP($A5955,SEM_20201201_20210416!$A:$G,4,FALSE),"")</f>
        <v/>
      </c>
      <c r="N5955" s="1" t="str">
        <f>IFERROR(VLOOKUP(A5955,SEM_20201201_20210416!A:F,6,FALSE),"")</f>
        <v/>
      </c>
      <c r="O5955" s="4" t="str">
        <f t="shared" ref="O5955:O6018" si="469">IF(AND(K5955="Y",M5955&gt;C5955),"Y","")</f>
        <v/>
      </c>
      <c r="P5955" s="4" t="str">
        <f t="shared" ref="P5955:P6018" si="470">IF(AND(G5955&lt;&gt;"N",E5955&gt;$V$1,D5955&lt;$V$2,B5955&gt;=$V$3),"Y","")</f>
        <v/>
      </c>
    </row>
    <row r="5956" spans="1:16">
      <c r="A5956" s="3" t="s">
        <v>6352</v>
      </c>
      <c r="B5956">
        <v>1</v>
      </c>
      <c r="C5956">
        <v>0</v>
      </c>
      <c r="D5956" s="1">
        <v>0</v>
      </c>
      <c r="E5956" s="2">
        <v>64</v>
      </c>
      <c r="H5956" s="4" t="str">
        <f t="shared" si="466"/>
        <v/>
      </c>
      <c r="I5956" s="4" t="str">
        <f t="shared" si="467"/>
        <v/>
      </c>
      <c r="J5956" s="4" t="str">
        <f t="shared" si="468"/>
        <v/>
      </c>
      <c r="K5956" s="4" t="str">
        <f>IF(ISERROR(MATCH(A5956,SEM_20201201_20210416!A:A,0)),"","Y")</f>
        <v/>
      </c>
      <c r="L5956" s="4" t="str">
        <f>IF(K5956="Y",VLOOKUP($A5956,SEM_20201201_20210416!$A:$G,3,FALSE),"")</f>
        <v/>
      </c>
      <c r="M5956" s="4" t="str">
        <f>IF(K5956="Y",VLOOKUP($A5956,SEM_20201201_20210416!$A:$G,4,FALSE),"")</f>
        <v/>
      </c>
      <c r="N5956" s="1" t="str">
        <f>IFERROR(VLOOKUP(A5956,SEM_20201201_20210416!A:F,6,FALSE),"")</f>
        <v/>
      </c>
      <c r="O5956" s="4" t="str">
        <f t="shared" si="469"/>
        <v/>
      </c>
      <c r="P5956" s="4" t="str">
        <f t="shared" si="470"/>
        <v/>
      </c>
    </row>
    <row r="5957" spans="1:16">
      <c r="A5957" s="3" t="s">
        <v>6417</v>
      </c>
      <c r="B5957">
        <v>1</v>
      </c>
      <c r="C5957">
        <v>0</v>
      </c>
      <c r="D5957" s="1">
        <v>0</v>
      </c>
      <c r="E5957" s="2">
        <v>64</v>
      </c>
      <c r="H5957" s="4" t="str">
        <f t="shared" si="466"/>
        <v/>
      </c>
      <c r="I5957" s="4" t="str">
        <f t="shared" si="467"/>
        <v/>
      </c>
      <c r="J5957" s="4" t="str">
        <f t="shared" si="468"/>
        <v/>
      </c>
      <c r="K5957" s="4" t="str">
        <f>IF(ISERROR(MATCH(A5957,SEM_20201201_20210416!A:A,0)),"","Y")</f>
        <v/>
      </c>
      <c r="L5957" s="4" t="str">
        <f>IF(K5957="Y",VLOOKUP($A5957,SEM_20201201_20210416!$A:$G,3,FALSE),"")</f>
        <v/>
      </c>
      <c r="M5957" s="4" t="str">
        <f>IF(K5957="Y",VLOOKUP($A5957,SEM_20201201_20210416!$A:$G,4,FALSE),"")</f>
        <v/>
      </c>
      <c r="N5957" s="1" t="str">
        <f>IFERROR(VLOOKUP(A5957,SEM_20201201_20210416!A:F,6,FALSE),"")</f>
        <v/>
      </c>
      <c r="O5957" s="4" t="str">
        <f t="shared" si="469"/>
        <v/>
      </c>
      <c r="P5957" s="4" t="str">
        <f t="shared" si="470"/>
        <v/>
      </c>
    </row>
    <row r="5958" spans="1:16">
      <c r="A5958" s="3" t="s">
        <v>6495</v>
      </c>
      <c r="B5958">
        <v>1</v>
      </c>
      <c r="C5958">
        <v>0</v>
      </c>
      <c r="D5958" s="1">
        <v>0</v>
      </c>
      <c r="E5958" s="2">
        <v>64</v>
      </c>
      <c r="H5958" s="4" t="str">
        <f t="shared" si="466"/>
        <v/>
      </c>
      <c r="I5958" s="4" t="str">
        <f t="shared" si="467"/>
        <v/>
      </c>
      <c r="J5958" s="4" t="str">
        <f t="shared" si="468"/>
        <v/>
      </c>
      <c r="K5958" s="4" t="str">
        <f>IF(ISERROR(MATCH(A5958,SEM_20201201_20210416!A:A,0)),"","Y")</f>
        <v/>
      </c>
      <c r="L5958" s="4" t="str">
        <f>IF(K5958="Y",VLOOKUP($A5958,SEM_20201201_20210416!$A:$G,3,FALSE),"")</f>
        <v/>
      </c>
      <c r="M5958" s="4" t="str">
        <f>IF(K5958="Y",VLOOKUP($A5958,SEM_20201201_20210416!$A:$G,4,FALSE),"")</f>
        <v/>
      </c>
      <c r="N5958" s="1" t="str">
        <f>IFERROR(VLOOKUP(A5958,SEM_20201201_20210416!A:F,6,FALSE),"")</f>
        <v/>
      </c>
      <c r="O5958" s="4" t="str">
        <f t="shared" si="469"/>
        <v/>
      </c>
      <c r="P5958" s="4" t="str">
        <f t="shared" si="470"/>
        <v/>
      </c>
    </row>
    <row r="5959" spans="1:16">
      <c r="A5959" s="3" t="s">
        <v>4694</v>
      </c>
      <c r="B5959">
        <v>1</v>
      </c>
      <c r="C5959">
        <v>0</v>
      </c>
      <c r="D5959" s="1">
        <v>0</v>
      </c>
      <c r="E5959" s="2">
        <v>65</v>
      </c>
      <c r="H5959" s="4" t="str">
        <f t="shared" si="466"/>
        <v/>
      </c>
      <c r="I5959" s="4" t="str">
        <f t="shared" si="467"/>
        <v/>
      </c>
      <c r="J5959" s="4" t="str">
        <f t="shared" si="468"/>
        <v/>
      </c>
      <c r="K5959" s="4" t="str">
        <f>IF(ISERROR(MATCH(A5959,SEM_20201201_20210416!A:A,0)),"","Y")</f>
        <v/>
      </c>
      <c r="L5959" s="4" t="str">
        <f>IF(K5959="Y",VLOOKUP($A5959,SEM_20201201_20210416!$A:$G,3,FALSE),"")</f>
        <v/>
      </c>
      <c r="M5959" s="4" t="str">
        <f>IF(K5959="Y",VLOOKUP($A5959,SEM_20201201_20210416!$A:$G,4,FALSE),"")</f>
        <v/>
      </c>
      <c r="N5959" s="1" t="str">
        <f>IFERROR(VLOOKUP(A5959,SEM_20201201_20210416!A:F,6,FALSE),"")</f>
        <v/>
      </c>
      <c r="O5959" s="4" t="str">
        <f t="shared" si="469"/>
        <v/>
      </c>
      <c r="P5959" s="4" t="str">
        <f t="shared" si="470"/>
        <v/>
      </c>
    </row>
    <row r="5960" spans="1:16">
      <c r="A5960" s="3" t="s">
        <v>4741</v>
      </c>
      <c r="B5960">
        <v>1</v>
      </c>
      <c r="C5960">
        <v>0</v>
      </c>
      <c r="D5960" s="1">
        <v>0</v>
      </c>
      <c r="E5960" s="2">
        <v>65</v>
      </c>
      <c r="H5960" s="4" t="str">
        <f t="shared" si="466"/>
        <v/>
      </c>
      <c r="I5960" s="4" t="str">
        <f t="shared" si="467"/>
        <v/>
      </c>
      <c r="J5960" s="4" t="str">
        <f t="shared" si="468"/>
        <v/>
      </c>
      <c r="K5960" s="4" t="str">
        <f>IF(ISERROR(MATCH(A5960,SEM_20201201_20210416!A:A,0)),"","Y")</f>
        <v/>
      </c>
      <c r="L5960" s="4" t="str">
        <f>IF(K5960="Y",VLOOKUP($A5960,SEM_20201201_20210416!$A:$G,3,FALSE),"")</f>
        <v/>
      </c>
      <c r="M5960" s="4" t="str">
        <f>IF(K5960="Y",VLOOKUP($A5960,SEM_20201201_20210416!$A:$G,4,FALSE),"")</f>
        <v/>
      </c>
      <c r="N5960" s="1" t="str">
        <f>IFERROR(VLOOKUP(A5960,SEM_20201201_20210416!A:F,6,FALSE),"")</f>
        <v/>
      </c>
      <c r="O5960" s="4" t="str">
        <f t="shared" si="469"/>
        <v/>
      </c>
      <c r="P5960" s="4" t="str">
        <f t="shared" si="470"/>
        <v/>
      </c>
    </row>
    <row r="5961" spans="1:16">
      <c r="A5961" s="3" t="s">
        <v>4828</v>
      </c>
      <c r="B5961">
        <v>1</v>
      </c>
      <c r="C5961">
        <v>0</v>
      </c>
      <c r="D5961" s="1">
        <v>0</v>
      </c>
      <c r="E5961" s="2">
        <v>65</v>
      </c>
      <c r="H5961" s="4" t="str">
        <f t="shared" si="466"/>
        <v/>
      </c>
      <c r="I5961" s="4" t="str">
        <f t="shared" si="467"/>
        <v/>
      </c>
      <c r="J5961" s="4" t="str">
        <f t="shared" si="468"/>
        <v/>
      </c>
      <c r="K5961" s="4" t="str">
        <f>IF(ISERROR(MATCH(A5961,SEM_20201201_20210416!A:A,0)),"","Y")</f>
        <v/>
      </c>
      <c r="L5961" s="4" t="str">
        <f>IF(K5961="Y",VLOOKUP($A5961,SEM_20201201_20210416!$A:$G,3,FALSE),"")</f>
        <v/>
      </c>
      <c r="M5961" s="4" t="str">
        <f>IF(K5961="Y",VLOOKUP($A5961,SEM_20201201_20210416!$A:$G,4,FALSE),"")</f>
        <v/>
      </c>
      <c r="N5961" s="1" t="str">
        <f>IFERROR(VLOOKUP(A5961,SEM_20201201_20210416!A:F,6,FALSE),"")</f>
        <v/>
      </c>
      <c r="O5961" s="4" t="str">
        <f t="shared" si="469"/>
        <v/>
      </c>
      <c r="P5961" s="4" t="str">
        <f t="shared" si="470"/>
        <v/>
      </c>
    </row>
    <row r="5962" spans="1:16">
      <c r="A5962" s="3" t="s">
        <v>5021</v>
      </c>
      <c r="B5962">
        <v>1</v>
      </c>
      <c r="C5962">
        <v>0</v>
      </c>
      <c r="D5962" s="1">
        <v>0</v>
      </c>
      <c r="E5962" s="2">
        <v>65</v>
      </c>
      <c r="H5962" s="4" t="str">
        <f t="shared" si="466"/>
        <v/>
      </c>
      <c r="I5962" s="4" t="str">
        <f t="shared" si="467"/>
        <v/>
      </c>
      <c r="J5962" s="4" t="str">
        <f t="shared" si="468"/>
        <v/>
      </c>
      <c r="K5962" s="4" t="str">
        <f>IF(ISERROR(MATCH(A5962,SEM_20201201_20210416!A:A,0)),"","Y")</f>
        <v/>
      </c>
      <c r="L5962" s="4" t="str">
        <f>IF(K5962="Y",VLOOKUP($A5962,SEM_20201201_20210416!$A:$G,3,FALSE),"")</f>
        <v/>
      </c>
      <c r="M5962" s="4" t="str">
        <f>IF(K5962="Y",VLOOKUP($A5962,SEM_20201201_20210416!$A:$G,4,FALSE),"")</f>
        <v/>
      </c>
      <c r="N5962" s="1" t="str">
        <f>IFERROR(VLOOKUP(A5962,SEM_20201201_20210416!A:F,6,FALSE),"")</f>
        <v/>
      </c>
      <c r="O5962" s="4" t="str">
        <f t="shared" si="469"/>
        <v/>
      </c>
      <c r="P5962" s="4" t="str">
        <f t="shared" si="470"/>
        <v/>
      </c>
    </row>
    <row r="5963" spans="1:16">
      <c r="A5963" s="3" t="s">
        <v>5278</v>
      </c>
      <c r="B5963">
        <v>1</v>
      </c>
      <c r="C5963">
        <v>0</v>
      </c>
      <c r="D5963" s="1">
        <v>0</v>
      </c>
      <c r="E5963" s="2">
        <v>65</v>
      </c>
      <c r="H5963" s="4" t="str">
        <f t="shared" si="466"/>
        <v/>
      </c>
      <c r="I5963" s="4" t="str">
        <f t="shared" si="467"/>
        <v/>
      </c>
      <c r="J5963" s="4" t="str">
        <f t="shared" si="468"/>
        <v/>
      </c>
      <c r="K5963" s="4" t="str">
        <f>IF(ISERROR(MATCH(A5963,SEM_20201201_20210416!A:A,0)),"","Y")</f>
        <v/>
      </c>
      <c r="L5963" s="4" t="str">
        <f>IF(K5963="Y",VLOOKUP($A5963,SEM_20201201_20210416!$A:$G,3,FALSE),"")</f>
        <v/>
      </c>
      <c r="M5963" s="4" t="str">
        <f>IF(K5963="Y",VLOOKUP($A5963,SEM_20201201_20210416!$A:$G,4,FALSE),"")</f>
        <v/>
      </c>
      <c r="N5963" s="1" t="str">
        <f>IFERROR(VLOOKUP(A5963,SEM_20201201_20210416!A:F,6,FALSE),"")</f>
        <v/>
      </c>
      <c r="O5963" s="4" t="str">
        <f t="shared" si="469"/>
        <v/>
      </c>
      <c r="P5963" s="4" t="str">
        <f t="shared" si="470"/>
        <v/>
      </c>
    </row>
    <row r="5964" spans="1:16">
      <c r="A5964" s="3" t="s">
        <v>5410</v>
      </c>
      <c r="B5964">
        <v>1</v>
      </c>
      <c r="C5964">
        <v>0</v>
      </c>
      <c r="D5964" s="1">
        <v>0</v>
      </c>
      <c r="E5964" s="2">
        <v>65</v>
      </c>
      <c r="H5964" s="4" t="str">
        <f t="shared" si="466"/>
        <v/>
      </c>
      <c r="I5964" s="4" t="str">
        <f t="shared" si="467"/>
        <v/>
      </c>
      <c r="J5964" s="4" t="str">
        <f t="shared" si="468"/>
        <v/>
      </c>
      <c r="K5964" s="4" t="str">
        <f>IF(ISERROR(MATCH(A5964,SEM_20201201_20210416!A:A,0)),"","Y")</f>
        <v/>
      </c>
      <c r="L5964" s="4" t="str">
        <f>IF(K5964="Y",VLOOKUP($A5964,SEM_20201201_20210416!$A:$G,3,FALSE),"")</f>
        <v/>
      </c>
      <c r="M5964" s="4" t="str">
        <f>IF(K5964="Y",VLOOKUP($A5964,SEM_20201201_20210416!$A:$G,4,FALSE),"")</f>
        <v/>
      </c>
      <c r="N5964" s="1" t="str">
        <f>IFERROR(VLOOKUP(A5964,SEM_20201201_20210416!A:F,6,FALSE),"")</f>
        <v/>
      </c>
      <c r="O5964" s="4" t="str">
        <f t="shared" si="469"/>
        <v/>
      </c>
      <c r="P5964" s="4" t="str">
        <f t="shared" si="470"/>
        <v/>
      </c>
    </row>
    <row r="5965" spans="1:16">
      <c r="A5965" s="3" t="s">
        <v>5471</v>
      </c>
      <c r="B5965">
        <v>1</v>
      </c>
      <c r="C5965">
        <v>0</v>
      </c>
      <c r="D5965" s="1">
        <v>0</v>
      </c>
      <c r="E5965" s="2">
        <v>65</v>
      </c>
      <c r="H5965" s="4" t="str">
        <f t="shared" si="466"/>
        <v/>
      </c>
      <c r="I5965" s="4" t="str">
        <f t="shared" si="467"/>
        <v/>
      </c>
      <c r="J5965" s="4" t="str">
        <f t="shared" si="468"/>
        <v/>
      </c>
      <c r="K5965" s="4" t="str">
        <f>IF(ISERROR(MATCH(A5965,SEM_20201201_20210416!A:A,0)),"","Y")</f>
        <v/>
      </c>
      <c r="L5965" s="4" t="str">
        <f>IF(K5965="Y",VLOOKUP($A5965,SEM_20201201_20210416!$A:$G,3,FALSE),"")</f>
        <v/>
      </c>
      <c r="M5965" s="4" t="str">
        <f>IF(K5965="Y",VLOOKUP($A5965,SEM_20201201_20210416!$A:$G,4,FALSE),"")</f>
        <v/>
      </c>
      <c r="N5965" s="1" t="str">
        <f>IFERROR(VLOOKUP(A5965,SEM_20201201_20210416!A:F,6,FALSE),"")</f>
        <v/>
      </c>
      <c r="O5965" s="4" t="str">
        <f t="shared" si="469"/>
        <v/>
      </c>
      <c r="P5965" s="4" t="str">
        <f t="shared" si="470"/>
        <v/>
      </c>
    </row>
    <row r="5966" spans="1:16">
      <c r="A5966" s="3" t="s">
        <v>5500</v>
      </c>
      <c r="B5966">
        <v>1</v>
      </c>
      <c r="C5966">
        <v>0</v>
      </c>
      <c r="D5966" s="1">
        <v>0</v>
      </c>
      <c r="E5966" s="2">
        <v>65</v>
      </c>
      <c r="H5966" s="4" t="str">
        <f t="shared" si="466"/>
        <v/>
      </c>
      <c r="I5966" s="4" t="str">
        <f t="shared" si="467"/>
        <v/>
      </c>
      <c r="J5966" s="4" t="str">
        <f t="shared" si="468"/>
        <v/>
      </c>
      <c r="K5966" s="4" t="str">
        <f>IF(ISERROR(MATCH(A5966,SEM_20201201_20210416!A:A,0)),"","Y")</f>
        <v/>
      </c>
      <c r="L5966" s="4" t="str">
        <f>IF(K5966="Y",VLOOKUP($A5966,SEM_20201201_20210416!$A:$G,3,FALSE),"")</f>
        <v/>
      </c>
      <c r="M5966" s="4" t="str">
        <f>IF(K5966="Y",VLOOKUP($A5966,SEM_20201201_20210416!$A:$G,4,FALSE),"")</f>
        <v/>
      </c>
      <c r="N5966" s="1" t="str">
        <f>IFERROR(VLOOKUP(A5966,SEM_20201201_20210416!A:F,6,FALSE),"")</f>
        <v/>
      </c>
      <c r="O5966" s="4" t="str">
        <f t="shared" si="469"/>
        <v/>
      </c>
      <c r="P5966" s="4" t="str">
        <f t="shared" si="470"/>
        <v/>
      </c>
    </row>
    <row r="5967" spans="1:16">
      <c r="A5967" s="3" t="s">
        <v>5564</v>
      </c>
      <c r="B5967">
        <v>1</v>
      </c>
      <c r="C5967">
        <v>0</v>
      </c>
      <c r="D5967" s="1">
        <v>0</v>
      </c>
      <c r="E5967" s="2">
        <v>65</v>
      </c>
      <c r="H5967" s="4" t="str">
        <f t="shared" si="466"/>
        <v/>
      </c>
      <c r="I5967" s="4" t="str">
        <f t="shared" si="467"/>
        <v/>
      </c>
      <c r="J5967" s="4" t="str">
        <f t="shared" si="468"/>
        <v/>
      </c>
      <c r="K5967" s="4" t="str">
        <f>IF(ISERROR(MATCH(A5967,SEM_20201201_20210416!A:A,0)),"","Y")</f>
        <v/>
      </c>
      <c r="L5967" s="4" t="str">
        <f>IF(K5967="Y",VLOOKUP($A5967,SEM_20201201_20210416!$A:$G,3,FALSE),"")</f>
        <v/>
      </c>
      <c r="M5967" s="4" t="str">
        <f>IF(K5967="Y",VLOOKUP($A5967,SEM_20201201_20210416!$A:$G,4,FALSE),"")</f>
        <v/>
      </c>
      <c r="N5967" s="1" t="str">
        <f>IFERROR(VLOOKUP(A5967,SEM_20201201_20210416!A:F,6,FALSE),"")</f>
        <v/>
      </c>
      <c r="O5967" s="4" t="str">
        <f t="shared" si="469"/>
        <v/>
      </c>
      <c r="P5967" s="4" t="str">
        <f t="shared" si="470"/>
        <v/>
      </c>
    </row>
    <row r="5968" spans="1:16">
      <c r="A5968" s="3" t="s">
        <v>5628</v>
      </c>
      <c r="B5968">
        <v>1</v>
      </c>
      <c r="C5968">
        <v>0</v>
      </c>
      <c r="D5968" s="1">
        <v>0</v>
      </c>
      <c r="E5968" s="2">
        <v>65</v>
      </c>
      <c r="H5968" s="4" t="str">
        <f t="shared" si="466"/>
        <v/>
      </c>
      <c r="I5968" s="4" t="str">
        <f t="shared" si="467"/>
        <v/>
      </c>
      <c r="J5968" s="4" t="str">
        <f t="shared" si="468"/>
        <v/>
      </c>
      <c r="K5968" s="4" t="str">
        <f>IF(ISERROR(MATCH(A5968,SEM_20201201_20210416!A:A,0)),"","Y")</f>
        <v/>
      </c>
      <c r="L5968" s="4" t="str">
        <f>IF(K5968="Y",VLOOKUP($A5968,SEM_20201201_20210416!$A:$G,3,FALSE),"")</f>
        <v/>
      </c>
      <c r="M5968" s="4" t="str">
        <f>IF(K5968="Y",VLOOKUP($A5968,SEM_20201201_20210416!$A:$G,4,FALSE),"")</f>
        <v/>
      </c>
      <c r="N5968" s="1" t="str">
        <f>IFERROR(VLOOKUP(A5968,SEM_20201201_20210416!A:F,6,FALSE),"")</f>
        <v/>
      </c>
      <c r="O5968" s="4" t="str">
        <f t="shared" si="469"/>
        <v/>
      </c>
      <c r="P5968" s="4" t="str">
        <f t="shared" si="470"/>
        <v/>
      </c>
    </row>
    <row r="5969" spans="1:16">
      <c r="A5969" s="3" t="s">
        <v>5645</v>
      </c>
      <c r="B5969">
        <v>1</v>
      </c>
      <c r="C5969">
        <v>0</v>
      </c>
      <c r="D5969" s="1">
        <v>0</v>
      </c>
      <c r="E5969" s="2">
        <v>65</v>
      </c>
      <c r="H5969" s="4" t="str">
        <f t="shared" si="466"/>
        <v/>
      </c>
      <c r="I5969" s="4" t="str">
        <f t="shared" si="467"/>
        <v/>
      </c>
      <c r="J5969" s="4" t="str">
        <f t="shared" si="468"/>
        <v/>
      </c>
      <c r="K5969" s="4" t="str">
        <f>IF(ISERROR(MATCH(A5969,SEM_20201201_20210416!A:A,0)),"","Y")</f>
        <v/>
      </c>
      <c r="L5969" s="4" t="str">
        <f>IF(K5969="Y",VLOOKUP($A5969,SEM_20201201_20210416!$A:$G,3,FALSE),"")</f>
        <v/>
      </c>
      <c r="M5969" s="4" t="str">
        <f>IF(K5969="Y",VLOOKUP($A5969,SEM_20201201_20210416!$A:$G,4,FALSE),"")</f>
        <v/>
      </c>
      <c r="N5969" s="1" t="str">
        <f>IFERROR(VLOOKUP(A5969,SEM_20201201_20210416!A:F,6,FALSE),"")</f>
        <v/>
      </c>
      <c r="O5969" s="4" t="str">
        <f t="shared" si="469"/>
        <v/>
      </c>
      <c r="P5969" s="4" t="str">
        <f t="shared" si="470"/>
        <v/>
      </c>
    </row>
    <row r="5970" spans="1:16">
      <c r="A5970" s="3" t="s">
        <v>5746</v>
      </c>
      <c r="B5970">
        <v>1</v>
      </c>
      <c r="C5970">
        <v>0</v>
      </c>
      <c r="D5970" s="1">
        <v>0</v>
      </c>
      <c r="E5970" s="2">
        <v>65</v>
      </c>
      <c r="H5970" s="4" t="str">
        <f t="shared" si="466"/>
        <v/>
      </c>
      <c r="I5970" s="4" t="str">
        <f t="shared" si="467"/>
        <v/>
      </c>
      <c r="J5970" s="4" t="str">
        <f t="shared" si="468"/>
        <v/>
      </c>
      <c r="K5970" s="4" t="str">
        <f>IF(ISERROR(MATCH(A5970,SEM_20201201_20210416!A:A,0)),"","Y")</f>
        <v/>
      </c>
      <c r="L5970" s="4" t="str">
        <f>IF(K5970="Y",VLOOKUP($A5970,SEM_20201201_20210416!$A:$G,3,FALSE),"")</f>
        <v/>
      </c>
      <c r="M5970" s="4" t="str">
        <f>IF(K5970="Y",VLOOKUP($A5970,SEM_20201201_20210416!$A:$G,4,FALSE),"")</f>
        <v/>
      </c>
      <c r="N5970" s="1" t="str">
        <f>IFERROR(VLOOKUP(A5970,SEM_20201201_20210416!A:F,6,FALSE),"")</f>
        <v/>
      </c>
      <c r="O5970" s="4" t="str">
        <f t="shared" si="469"/>
        <v/>
      </c>
      <c r="P5970" s="4" t="str">
        <f t="shared" si="470"/>
        <v/>
      </c>
    </row>
    <row r="5971" spans="1:16">
      <c r="A5971" s="3" t="s">
        <v>6012</v>
      </c>
      <c r="B5971">
        <v>1</v>
      </c>
      <c r="C5971">
        <v>0</v>
      </c>
      <c r="D5971" s="1">
        <v>0</v>
      </c>
      <c r="E5971" s="2">
        <v>65</v>
      </c>
      <c r="H5971" s="4" t="str">
        <f t="shared" si="466"/>
        <v/>
      </c>
      <c r="I5971" s="4" t="str">
        <f t="shared" si="467"/>
        <v/>
      </c>
      <c r="J5971" s="4" t="str">
        <f t="shared" si="468"/>
        <v/>
      </c>
      <c r="K5971" s="4" t="str">
        <f>IF(ISERROR(MATCH(A5971,SEM_20201201_20210416!A:A,0)),"","Y")</f>
        <v/>
      </c>
      <c r="L5971" s="4" t="str">
        <f>IF(K5971="Y",VLOOKUP($A5971,SEM_20201201_20210416!$A:$G,3,FALSE),"")</f>
        <v/>
      </c>
      <c r="M5971" s="4" t="str">
        <f>IF(K5971="Y",VLOOKUP($A5971,SEM_20201201_20210416!$A:$G,4,FALSE),"")</f>
        <v/>
      </c>
      <c r="N5971" s="1" t="str">
        <f>IFERROR(VLOOKUP(A5971,SEM_20201201_20210416!A:F,6,FALSE),"")</f>
        <v/>
      </c>
      <c r="O5971" s="4" t="str">
        <f t="shared" si="469"/>
        <v/>
      </c>
      <c r="P5971" s="4" t="str">
        <f t="shared" si="470"/>
        <v/>
      </c>
    </row>
    <row r="5972" spans="1:16">
      <c r="A5972" s="3" t="s">
        <v>6015</v>
      </c>
      <c r="B5972">
        <v>1</v>
      </c>
      <c r="C5972">
        <v>0</v>
      </c>
      <c r="D5972" s="1">
        <v>0</v>
      </c>
      <c r="E5972" s="2">
        <v>65</v>
      </c>
      <c r="H5972" s="4" t="str">
        <f t="shared" si="466"/>
        <v/>
      </c>
      <c r="I5972" s="4" t="str">
        <f t="shared" si="467"/>
        <v/>
      </c>
      <c r="J5972" s="4" t="str">
        <f t="shared" si="468"/>
        <v/>
      </c>
      <c r="K5972" s="4" t="str">
        <f>IF(ISERROR(MATCH(A5972,SEM_20201201_20210416!A:A,0)),"","Y")</f>
        <v/>
      </c>
      <c r="L5972" s="4" t="str">
        <f>IF(K5972="Y",VLOOKUP($A5972,SEM_20201201_20210416!$A:$G,3,FALSE),"")</f>
        <v/>
      </c>
      <c r="M5972" s="4" t="str">
        <f>IF(K5972="Y",VLOOKUP($A5972,SEM_20201201_20210416!$A:$G,4,FALSE),"")</f>
        <v/>
      </c>
      <c r="N5972" s="1" t="str">
        <f>IFERROR(VLOOKUP(A5972,SEM_20201201_20210416!A:F,6,FALSE),"")</f>
        <v/>
      </c>
      <c r="O5972" s="4" t="str">
        <f t="shared" si="469"/>
        <v/>
      </c>
      <c r="P5972" s="4" t="str">
        <f t="shared" si="470"/>
        <v/>
      </c>
    </row>
    <row r="5973" spans="1:16">
      <c r="A5973" s="3" t="s">
        <v>6107</v>
      </c>
      <c r="B5973">
        <v>1</v>
      </c>
      <c r="C5973">
        <v>0</v>
      </c>
      <c r="D5973" s="1">
        <v>0</v>
      </c>
      <c r="E5973" s="2">
        <v>65</v>
      </c>
      <c r="H5973" s="4" t="str">
        <f t="shared" si="466"/>
        <v/>
      </c>
      <c r="I5973" s="4" t="str">
        <f t="shared" si="467"/>
        <v/>
      </c>
      <c r="J5973" s="4" t="str">
        <f t="shared" si="468"/>
        <v/>
      </c>
      <c r="K5973" s="4" t="str">
        <f>IF(ISERROR(MATCH(A5973,SEM_20201201_20210416!A:A,0)),"","Y")</f>
        <v/>
      </c>
      <c r="L5973" s="4" t="str">
        <f>IF(K5973="Y",VLOOKUP($A5973,SEM_20201201_20210416!$A:$G,3,FALSE),"")</f>
        <v/>
      </c>
      <c r="M5973" s="4" t="str">
        <f>IF(K5973="Y",VLOOKUP($A5973,SEM_20201201_20210416!$A:$G,4,FALSE),"")</f>
        <v/>
      </c>
      <c r="N5973" s="1" t="str">
        <f>IFERROR(VLOOKUP(A5973,SEM_20201201_20210416!A:F,6,FALSE),"")</f>
        <v/>
      </c>
      <c r="O5973" s="4" t="str">
        <f t="shared" si="469"/>
        <v/>
      </c>
      <c r="P5973" s="4" t="str">
        <f t="shared" si="470"/>
        <v/>
      </c>
    </row>
    <row r="5974" spans="1:16">
      <c r="A5974" s="3" t="s">
        <v>6262</v>
      </c>
      <c r="B5974">
        <v>1</v>
      </c>
      <c r="C5974">
        <v>0</v>
      </c>
      <c r="D5974" s="1">
        <v>0</v>
      </c>
      <c r="E5974" s="2">
        <v>65</v>
      </c>
      <c r="H5974" s="4" t="str">
        <f t="shared" si="466"/>
        <v/>
      </c>
      <c r="I5974" s="4" t="str">
        <f t="shared" si="467"/>
        <v/>
      </c>
      <c r="J5974" s="4" t="str">
        <f t="shared" si="468"/>
        <v/>
      </c>
      <c r="K5974" s="4" t="str">
        <f>IF(ISERROR(MATCH(A5974,SEM_20201201_20210416!A:A,0)),"","Y")</f>
        <v/>
      </c>
      <c r="L5974" s="4" t="str">
        <f>IF(K5974="Y",VLOOKUP($A5974,SEM_20201201_20210416!$A:$G,3,FALSE),"")</f>
        <v/>
      </c>
      <c r="M5974" s="4" t="str">
        <f>IF(K5974="Y",VLOOKUP($A5974,SEM_20201201_20210416!$A:$G,4,FALSE),"")</f>
        <v/>
      </c>
      <c r="N5974" s="1" t="str">
        <f>IFERROR(VLOOKUP(A5974,SEM_20201201_20210416!A:F,6,FALSE),"")</f>
        <v/>
      </c>
      <c r="O5974" s="4" t="str">
        <f t="shared" si="469"/>
        <v/>
      </c>
      <c r="P5974" s="4" t="str">
        <f t="shared" si="470"/>
        <v/>
      </c>
    </row>
    <row r="5975" spans="1:16">
      <c r="A5975" s="3" t="s">
        <v>6263</v>
      </c>
      <c r="B5975">
        <v>1</v>
      </c>
      <c r="C5975">
        <v>0</v>
      </c>
      <c r="D5975" s="1">
        <v>0</v>
      </c>
      <c r="E5975" s="2">
        <v>65</v>
      </c>
      <c r="H5975" s="4" t="str">
        <f t="shared" si="466"/>
        <v/>
      </c>
      <c r="I5975" s="4" t="str">
        <f t="shared" si="467"/>
        <v/>
      </c>
      <c r="J5975" s="4" t="str">
        <f t="shared" si="468"/>
        <v/>
      </c>
      <c r="K5975" s="4" t="str">
        <f>IF(ISERROR(MATCH(A5975,SEM_20201201_20210416!A:A,0)),"","Y")</f>
        <v/>
      </c>
      <c r="L5975" s="4" t="str">
        <f>IF(K5975="Y",VLOOKUP($A5975,SEM_20201201_20210416!$A:$G,3,FALSE),"")</f>
        <v/>
      </c>
      <c r="M5975" s="4" t="str">
        <f>IF(K5975="Y",VLOOKUP($A5975,SEM_20201201_20210416!$A:$G,4,FALSE),"")</f>
        <v/>
      </c>
      <c r="N5975" s="1" t="str">
        <f>IFERROR(VLOOKUP(A5975,SEM_20201201_20210416!A:F,6,FALSE),"")</f>
        <v/>
      </c>
      <c r="O5975" s="4" t="str">
        <f t="shared" si="469"/>
        <v/>
      </c>
      <c r="P5975" s="4" t="str">
        <f t="shared" si="470"/>
        <v/>
      </c>
    </row>
    <row r="5976" spans="1:16">
      <c r="A5976" s="3" t="s">
        <v>6284</v>
      </c>
      <c r="B5976">
        <v>1</v>
      </c>
      <c r="C5976">
        <v>0</v>
      </c>
      <c r="D5976" s="1">
        <v>0</v>
      </c>
      <c r="E5976" s="2">
        <v>65</v>
      </c>
      <c r="H5976" s="4" t="str">
        <f t="shared" si="466"/>
        <v/>
      </c>
      <c r="I5976" s="4" t="str">
        <f t="shared" si="467"/>
        <v/>
      </c>
      <c r="J5976" s="4" t="str">
        <f t="shared" si="468"/>
        <v/>
      </c>
      <c r="K5976" s="4" t="str">
        <f>IF(ISERROR(MATCH(A5976,SEM_20201201_20210416!A:A,0)),"","Y")</f>
        <v/>
      </c>
      <c r="L5976" s="4" t="str">
        <f>IF(K5976="Y",VLOOKUP($A5976,SEM_20201201_20210416!$A:$G,3,FALSE),"")</f>
        <v/>
      </c>
      <c r="M5976" s="4" t="str">
        <f>IF(K5976="Y",VLOOKUP($A5976,SEM_20201201_20210416!$A:$G,4,FALSE),"")</f>
        <v/>
      </c>
      <c r="N5976" s="1" t="str">
        <f>IFERROR(VLOOKUP(A5976,SEM_20201201_20210416!A:F,6,FALSE),"")</f>
        <v/>
      </c>
      <c r="O5976" s="4" t="str">
        <f t="shared" si="469"/>
        <v/>
      </c>
      <c r="P5976" s="4" t="str">
        <f t="shared" si="470"/>
        <v/>
      </c>
    </row>
    <row r="5977" spans="1:16">
      <c r="A5977" s="3" t="s">
        <v>4688</v>
      </c>
      <c r="B5977">
        <v>1</v>
      </c>
      <c r="C5977">
        <v>0</v>
      </c>
      <c r="D5977" s="1">
        <v>0</v>
      </c>
      <c r="E5977" s="2">
        <v>66</v>
      </c>
      <c r="H5977" s="4" t="str">
        <f t="shared" si="466"/>
        <v/>
      </c>
      <c r="I5977" s="4" t="str">
        <f t="shared" si="467"/>
        <v/>
      </c>
      <c r="J5977" s="4" t="str">
        <f t="shared" si="468"/>
        <v/>
      </c>
      <c r="K5977" s="4" t="str">
        <f>IF(ISERROR(MATCH(A5977,SEM_20201201_20210416!A:A,0)),"","Y")</f>
        <v/>
      </c>
      <c r="L5977" s="4" t="str">
        <f>IF(K5977="Y",VLOOKUP($A5977,SEM_20201201_20210416!$A:$G,3,FALSE),"")</f>
        <v/>
      </c>
      <c r="M5977" s="4" t="str">
        <f>IF(K5977="Y",VLOOKUP($A5977,SEM_20201201_20210416!$A:$G,4,FALSE),"")</f>
        <v/>
      </c>
      <c r="N5977" s="1" t="str">
        <f>IFERROR(VLOOKUP(A5977,SEM_20201201_20210416!A:F,6,FALSE),"")</f>
        <v/>
      </c>
      <c r="O5977" s="4" t="str">
        <f t="shared" si="469"/>
        <v/>
      </c>
      <c r="P5977" s="4" t="str">
        <f t="shared" si="470"/>
        <v/>
      </c>
    </row>
    <row r="5978" spans="1:16">
      <c r="A5978" s="3" t="s">
        <v>4940</v>
      </c>
      <c r="B5978">
        <v>1</v>
      </c>
      <c r="C5978">
        <v>0</v>
      </c>
      <c r="D5978" s="1">
        <v>0</v>
      </c>
      <c r="E5978" s="2">
        <v>66</v>
      </c>
      <c r="H5978" s="4" t="str">
        <f t="shared" si="466"/>
        <v/>
      </c>
      <c r="I5978" s="4" t="str">
        <f t="shared" si="467"/>
        <v/>
      </c>
      <c r="J5978" s="4" t="str">
        <f t="shared" si="468"/>
        <v/>
      </c>
      <c r="K5978" s="4" t="str">
        <f>IF(ISERROR(MATCH(A5978,SEM_20201201_20210416!A:A,0)),"","Y")</f>
        <v/>
      </c>
      <c r="L5978" s="4" t="str">
        <f>IF(K5978="Y",VLOOKUP($A5978,SEM_20201201_20210416!$A:$G,3,FALSE),"")</f>
        <v/>
      </c>
      <c r="M5978" s="4" t="str">
        <f>IF(K5978="Y",VLOOKUP($A5978,SEM_20201201_20210416!$A:$G,4,FALSE),"")</f>
        <v/>
      </c>
      <c r="N5978" s="1" t="str">
        <f>IFERROR(VLOOKUP(A5978,SEM_20201201_20210416!A:F,6,FALSE),"")</f>
        <v/>
      </c>
      <c r="O5978" s="4" t="str">
        <f t="shared" si="469"/>
        <v/>
      </c>
      <c r="P5978" s="4" t="str">
        <f t="shared" si="470"/>
        <v/>
      </c>
    </row>
    <row r="5979" spans="1:16">
      <c r="A5979" s="3" t="s">
        <v>5367</v>
      </c>
      <c r="B5979">
        <v>1</v>
      </c>
      <c r="C5979">
        <v>0</v>
      </c>
      <c r="D5979" s="1">
        <v>0</v>
      </c>
      <c r="E5979" s="2">
        <v>66</v>
      </c>
      <c r="H5979" s="4" t="str">
        <f t="shared" si="466"/>
        <v/>
      </c>
      <c r="I5979" s="4" t="str">
        <f t="shared" si="467"/>
        <v/>
      </c>
      <c r="J5979" s="4" t="str">
        <f t="shared" si="468"/>
        <v/>
      </c>
      <c r="K5979" s="4" t="str">
        <f>IF(ISERROR(MATCH(A5979,SEM_20201201_20210416!A:A,0)),"","Y")</f>
        <v/>
      </c>
      <c r="L5979" s="4" t="str">
        <f>IF(K5979="Y",VLOOKUP($A5979,SEM_20201201_20210416!$A:$G,3,FALSE),"")</f>
        <v/>
      </c>
      <c r="M5979" s="4" t="str">
        <f>IF(K5979="Y",VLOOKUP($A5979,SEM_20201201_20210416!$A:$G,4,FALSE),"")</f>
        <v/>
      </c>
      <c r="N5979" s="1" t="str">
        <f>IFERROR(VLOOKUP(A5979,SEM_20201201_20210416!A:F,6,FALSE),"")</f>
        <v/>
      </c>
      <c r="O5979" s="4" t="str">
        <f t="shared" si="469"/>
        <v/>
      </c>
      <c r="P5979" s="4" t="str">
        <f t="shared" si="470"/>
        <v/>
      </c>
    </row>
    <row r="5980" spans="1:16">
      <c r="A5980" s="3" t="s">
        <v>5452</v>
      </c>
      <c r="B5980">
        <v>1</v>
      </c>
      <c r="C5980">
        <v>0</v>
      </c>
      <c r="D5980" s="1">
        <v>0</v>
      </c>
      <c r="E5980" s="2">
        <v>66</v>
      </c>
      <c r="H5980" s="4" t="str">
        <f t="shared" si="466"/>
        <v/>
      </c>
      <c r="I5980" s="4" t="str">
        <f t="shared" si="467"/>
        <v/>
      </c>
      <c r="J5980" s="4" t="str">
        <f t="shared" si="468"/>
        <v/>
      </c>
      <c r="K5980" s="4" t="str">
        <f>IF(ISERROR(MATCH(A5980,SEM_20201201_20210416!A:A,0)),"","Y")</f>
        <v/>
      </c>
      <c r="L5980" s="4" t="str">
        <f>IF(K5980="Y",VLOOKUP($A5980,SEM_20201201_20210416!$A:$G,3,FALSE),"")</f>
        <v/>
      </c>
      <c r="M5980" s="4" t="str">
        <f>IF(K5980="Y",VLOOKUP($A5980,SEM_20201201_20210416!$A:$G,4,FALSE),"")</f>
        <v/>
      </c>
      <c r="N5980" s="1" t="str">
        <f>IFERROR(VLOOKUP(A5980,SEM_20201201_20210416!A:F,6,FALSE),"")</f>
        <v/>
      </c>
      <c r="O5980" s="4" t="str">
        <f t="shared" si="469"/>
        <v/>
      </c>
      <c r="P5980" s="4" t="str">
        <f t="shared" si="470"/>
        <v/>
      </c>
    </row>
    <row r="5981" spans="1:16">
      <c r="A5981" s="3" t="s">
        <v>5817</v>
      </c>
      <c r="B5981">
        <v>1</v>
      </c>
      <c r="C5981">
        <v>0</v>
      </c>
      <c r="D5981" s="1">
        <v>0</v>
      </c>
      <c r="E5981" s="2">
        <v>66</v>
      </c>
      <c r="H5981" s="4" t="str">
        <f t="shared" si="466"/>
        <v/>
      </c>
      <c r="I5981" s="4" t="str">
        <f t="shared" si="467"/>
        <v/>
      </c>
      <c r="J5981" s="4" t="str">
        <f t="shared" si="468"/>
        <v/>
      </c>
      <c r="K5981" s="4" t="str">
        <f>IF(ISERROR(MATCH(A5981,SEM_20201201_20210416!A:A,0)),"","Y")</f>
        <v/>
      </c>
      <c r="L5981" s="4" t="str">
        <f>IF(K5981="Y",VLOOKUP($A5981,SEM_20201201_20210416!$A:$G,3,FALSE),"")</f>
        <v/>
      </c>
      <c r="M5981" s="4" t="str">
        <f>IF(K5981="Y",VLOOKUP($A5981,SEM_20201201_20210416!$A:$G,4,FALSE),"")</f>
        <v/>
      </c>
      <c r="N5981" s="1" t="str">
        <f>IFERROR(VLOOKUP(A5981,SEM_20201201_20210416!A:F,6,FALSE),"")</f>
        <v/>
      </c>
      <c r="O5981" s="4" t="str">
        <f t="shared" si="469"/>
        <v/>
      </c>
      <c r="P5981" s="4" t="str">
        <f t="shared" si="470"/>
        <v/>
      </c>
    </row>
    <row r="5982" spans="1:16">
      <c r="A5982" s="3" t="s">
        <v>6190</v>
      </c>
      <c r="B5982">
        <v>1</v>
      </c>
      <c r="C5982">
        <v>0</v>
      </c>
      <c r="D5982" s="1">
        <v>0</v>
      </c>
      <c r="E5982" s="2">
        <v>66</v>
      </c>
      <c r="H5982" s="4" t="str">
        <f t="shared" si="466"/>
        <v/>
      </c>
      <c r="I5982" s="4" t="str">
        <f t="shared" si="467"/>
        <v/>
      </c>
      <c r="J5982" s="4" t="str">
        <f t="shared" si="468"/>
        <v/>
      </c>
      <c r="K5982" s="4" t="str">
        <f>IF(ISERROR(MATCH(A5982,SEM_20201201_20210416!A:A,0)),"","Y")</f>
        <v/>
      </c>
      <c r="L5982" s="4" t="str">
        <f>IF(K5982="Y",VLOOKUP($A5982,SEM_20201201_20210416!$A:$G,3,FALSE),"")</f>
        <v/>
      </c>
      <c r="M5982" s="4" t="str">
        <f>IF(K5982="Y",VLOOKUP($A5982,SEM_20201201_20210416!$A:$G,4,FALSE),"")</f>
        <v/>
      </c>
      <c r="N5982" s="1" t="str">
        <f>IFERROR(VLOOKUP(A5982,SEM_20201201_20210416!A:F,6,FALSE),"")</f>
        <v/>
      </c>
      <c r="O5982" s="4" t="str">
        <f t="shared" si="469"/>
        <v/>
      </c>
      <c r="P5982" s="4" t="str">
        <f t="shared" si="470"/>
        <v/>
      </c>
    </row>
    <row r="5983" spans="1:16">
      <c r="A5983" s="3" t="s">
        <v>6348</v>
      </c>
      <c r="B5983">
        <v>1</v>
      </c>
      <c r="C5983">
        <v>0</v>
      </c>
      <c r="D5983" s="1">
        <v>0</v>
      </c>
      <c r="E5983" s="2">
        <v>66</v>
      </c>
      <c r="H5983" s="4" t="str">
        <f t="shared" si="466"/>
        <v/>
      </c>
      <c r="I5983" s="4" t="str">
        <f t="shared" si="467"/>
        <v/>
      </c>
      <c r="J5983" s="4" t="str">
        <f t="shared" si="468"/>
        <v/>
      </c>
      <c r="K5983" s="4" t="str">
        <f>IF(ISERROR(MATCH(A5983,SEM_20201201_20210416!A:A,0)),"","Y")</f>
        <v/>
      </c>
      <c r="L5983" s="4" t="str">
        <f>IF(K5983="Y",VLOOKUP($A5983,SEM_20201201_20210416!$A:$G,3,FALSE),"")</f>
        <v/>
      </c>
      <c r="M5983" s="4" t="str">
        <f>IF(K5983="Y",VLOOKUP($A5983,SEM_20201201_20210416!$A:$G,4,FALSE),"")</f>
        <v/>
      </c>
      <c r="N5983" s="1" t="str">
        <f>IFERROR(VLOOKUP(A5983,SEM_20201201_20210416!A:F,6,FALSE),"")</f>
        <v/>
      </c>
      <c r="O5983" s="4" t="str">
        <f t="shared" si="469"/>
        <v/>
      </c>
      <c r="P5983" s="4" t="str">
        <f t="shared" si="470"/>
        <v/>
      </c>
    </row>
    <row r="5984" spans="1:16">
      <c r="A5984" s="3" t="s">
        <v>6400</v>
      </c>
      <c r="B5984">
        <v>1</v>
      </c>
      <c r="C5984">
        <v>0</v>
      </c>
      <c r="D5984" s="1">
        <v>0</v>
      </c>
      <c r="E5984" s="2">
        <v>66</v>
      </c>
      <c r="H5984" s="4" t="str">
        <f t="shared" si="466"/>
        <v/>
      </c>
      <c r="I5984" s="4" t="str">
        <f t="shared" si="467"/>
        <v/>
      </c>
      <c r="J5984" s="4" t="str">
        <f t="shared" si="468"/>
        <v/>
      </c>
      <c r="K5984" s="4" t="str">
        <f>IF(ISERROR(MATCH(A5984,SEM_20201201_20210416!A:A,0)),"","Y")</f>
        <v/>
      </c>
      <c r="L5984" s="4" t="str">
        <f>IF(K5984="Y",VLOOKUP($A5984,SEM_20201201_20210416!$A:$G,3,FALSE),"")</f>
        <v/>
      </c>
      <c r="M5984" s="4" t="str">
        <f>IF(K5984="Y",VLOOKUP($A5984,SEM_20201201_20210416!$A:$G,4,FALSE),"")</f>
        <v/>
      </c>
      <c r="N5984" s="1" t="str">
        <f>IFERROR(VLOOKUP(A5984,SEM_20201201_20210416!A:F,6,FALSE),"")</f>
        <v/>
      </c>
      <c r="O5984" s="4" t="str">
        <f t="shared" si="469"/>
        <v/>
      </c>
      <c r="P5984" s="4" t="str">
        <f t="shared" si="470"/>
        <v/>
      </c>
    </row>
    <row r="5985" spans="1:16">
      <c r="A5985" s="3" t="s">
        <v>6475</v>
      </c>
      <c r="B5985">
        <v>1</v>
      </c>
      <c r="C5985">
        <v>0</v>
      </c>
      <c r="D5985" s="1">
        <v>0</v>
      </c>
      <c r="E5985" s="2">
        <v>66</v>
      </c>
      <c r="H5985" s="4" t="str">
        <f t="shared" si="466"/>
        <v/>
      </c>
      <c r="I5985" s="4" t="str">
        <f t="shared" si="467"/>
        <v/>
      </c>
      <c r="J5985" s="4" t="str">
        <f t="shared" si="468"/>
        <v/>
      </c>
      <c r="K5985" s="4" t="str">
        <f>IF(ISERROR(MATCH(A5985,SEM_20201201_20210416!A:A,0)),"","Y")</f>
        <v/>
      </c>
      <c r="L5985" s="4" t="str">
        <f>IF(K5985="Y",VLOOKUP($A5985,SEM_20201201_20210416!$A:$G,3,FALSE),"")</f>
        <v/>
      </c>
      <c r="M5985" s="4" t="str">
        <f>IF(K5985="Y",VLOOKUP($A5985,SEM_20201201_20210416!$A:$G,4,FALSE),"")</f>
        <v/>
      </c>
      <c r="N5985" s="1" t="str">
        <f>IFERROR(VLOOKUP(A5985,SEM_20201201_20210416!A:F,6,FALSE),"")</f>
        <v/>
      </c>
      <c r="O5985" s="4" t="str">
        <f t="shared" si="469"/>
        <v/>
      </c>
      <c r="P5985" s="4" t="str">
        <f t="shared" si="470"/>
        <v/>
      </c>
    </row>
    <row r="5986" spans="1:16">
      <c r="A5986" s="3" t="s">
        <v>6487</v>
      </c>
      <c r="B5986">
        <v>1</v>
      </c>
      <c r="C5986">
        <v>0</v>
      </c>
      <c r="D5986" s="1">
        <v>0</v>
      </c>
      <c r="E5986" s="2">
        <v>66</v>
      </c>
      <c r="H5986" s="4" t="str">
        <f t="shared" si="466"/>
        <v/>
      </c>
      <c r="I5986" s="4" t="str">
        <f t="shared" si="467"/>
        <v/>
      </c>
      <c r="J5986" s="4" t="str">
        <f t="shared" si="468"/>
        <v/>
      </c>
      <c r="K5986" s="4" t="str">
        <f>IF(ISERROR(MATCH(A5986,SEM_20201201_20210416!A:A,0)),"","Y")</f>
        <v/>
      </c>
      <c r="L5986" s="4" t="str">
        <f>IF(K5986="Y",VLOOKUP($A5986,SEM_20201201_20210416!$A:$G,3,FALSE),"")</f>
        <v/>
      </c>
      <c r="M5986" s="4" t="str">
        <f>IF(K5986="Y",VLOOKUP($A5986,SEM_20201201_20210416!$A:$G,4,FALSE),"")</f>
        <v/>
      </c>
      <c r="N5986" s="1" t="str">
        <f>IFERROR(VLOOKUP(A5986,SEM_20201201_20210416!A:F,6,FALSE),"")</f>
        <v/>
      </c>
      <c r="O5986" s="4" t="str">
        <f t="shared" si="469"/>
        <v/>
      </c>
      <c r="P5986" s="4" t="str">
        <f t="shared" si="470"/>
        <v/>
      </c>
    </row>
    <row r="5987" spans="1:16">
      <c r="A5987" s="3" t="s">
        <v>4609</v>
      </c>
      <c r="B5987">
        <v>1</v>
      </c>
      <c r="C5987">
        <v>0</v>
      </c>
      <c r="D5987" s="1">
        <v>0</v>
      </c>
      <c r="E5987" s="2">
        <v>67</v>
      </c>
      <c r="H5987" s="4" t="str">
        <f t="shared" si="466"/>
        <v/>
      </c>
      <c r="I5987" s="4" t="str">
        <f t="shared" si="467"/>
        <v/>
      </c>
      <c r="J5987" s="4" t="str">
        <f t="shared" si="468"/>
        <v/>
      </c>
      <c r="K5987" s="4" t="str">
        <f>IF(ISERROR(MATCH(A5987,SEM_20201201_20210416!A:A,0)),"","Y")</f>
        <v/>
      </c>
      <c r="L5987" s="4" t="str">
        <f>IF(K5987="Y",VLOOKUP($A5987,SEM_20201201_20210416!$A:$G,3,FALSE),"")</f>
        <v/>
      </c>
      <c r="M5987" s="4" t="str">
        <f>IF(K5987="Y",VLOOKUP($A5987,SEM_20201201_20210416!$A:$G,4,FALSE),"")</f>
        <v/>
      </c>
      <c r="N5987" s="1" t="str">
        <f>IFERROR(VLOOKUP(A5987,SEM_20201201_20210416!A:F,6,FALSE),"")</f>
        <v/>
      </c>
      <c r="O5987" s="4" t="str">
        <f t="shared" si="469"/>
        <v/>
      </c>
      <c r="P5987" s="4" t="str">
        <f t="shared" si="470"/>
        <v/>
      </c>
    </row>
    <row r="5988" spans="1:16">
      <c r="A5988" s="3" t="s">
        <v>4634</v>
      </c>
      <c r="B5988">
        <v>1</v>
      </c>
      <c r="C5988">
        <v>0</v>
      </c>
      <c r="D5988" s="1">
        <v>0</v>
      </c>
      <c r="E5988" s="2">
        <v>67</v>
      </c>
      <c r="H5988" s="4" t="str">
        <f t="shared" si="466"/>
        <v/>
      </c>
      <c r="I5988" s="4" t="str">
        <f t="shared" si="467"/>
        <v/>
      </c>
      <c r="J5988" s="4" t="str">
        <f t="shared" si="468"/>
        <v/>
      </c>
      <c r="K5988" s="4" t="str">
        <f>IF(ISERROR(MATCH(A5988,SEM_20201201_20210416!A:A,0)),"","Y")</f>
        <v/>
      </c>
      <c r="L5988" s="4" t="str">
        <f>IF(K5988="Y",VLOOKUP($A5988,SEM_20201201_20210416!$A:$G,3,FALSE),"")</f>
        <v/>
      </c>
      <c r="M5988" s="4" t="str">
        <f>IF(K5988="Y",VLOOKUP($A5988,SEM_20201201_20210416!$A:$G,4,FALSE),"")</f>
        <v/>
      </c>
      <c r="N5988" s="1" t="str">
        <f>IFERROR(VLOOKUP(A5988,SEM_20201201_20210416!A:F,6,FALSE),"")</f>
        <v/>
      </c>
      <c r="O5988" s="4" t="str">
        <f t="shared" si="469"/>
        <v/>
      </c>
      <c r="P5988" s="4" t="str">
        <f t="shared" si="470"/>
        <v/>
      </c>
    </row>
    <row r="5989" spans="1:16">
      <c r="A5989" s="3" t="s">
        <v>4941</v>
      </c>
      <c r="B5989">
        <v>1</v>
      </c>
      <c r="C5989">
        <v>0</v>
      </c>
      <c r="D5989" s="1">
        <v>0</v>
      </c>
      <c r="E5989" s="2">
        <v>67</v>
      </c>
      <c r="H5989" s="4" t="str">
        <f t="shared" si="466"/>
        <v/>
      </c>
      <c r="I5989" s="4" t="str">
        <f t="shared" si="467"/>
        <v/>
      </c>
      <c r="J5989" s="4" t="str">
        <f t="shared" si="468"/>
        <v/>
      </c>
      <c r="K5989" s="4" t="str">
        <f>IF(ISERROR(MATCH(A5989,SEM_20201201_20210416!A:A,0)),"","Y")</f>
        <v/>
      </c>
      <c r="L5989" s="4" t="str">
        <f>IF(K5989="Y",VLOOKUP($A5989,SEM_20201201_20210416!$A:$G,3,FALSE),"")</f>
        <v/>
      </c>
      <c r="M5989" s="4" t="str">
        <f>IF(K5989="Y",VLOOKUP($A5989,SEM_20201201_20210416!$A:$G,4,FALSE),"")</f>
        <v/>
      </c>
      <c r="N5989" s="1" t="str">
        <f>IFERROR(VLOOKUP(A5989,SEM_20201201_20210416!A:F,6,FALSE),"")</f>
        <v/>
      </c>
      <c r="O5989" s="4" t="str">
        <f t="shared" si="469"/>
        <v/>
      </c>
      <c r="P5989" s="4" t="str">
        <f t="shared" si="470"/>
        <v/>
      </c>
    </row>
    <row r="5990" spans="1:16">
      <c r="A5990" s="3" t="s">
        <v>5323</v>
      </c>
      <c r="B5990">
        <v>1</v>
      </c>
      <c r="C5990">
        <v>0</v>
      </c>
      <c r="D5990" s="1">
        <v>0</v>
      </c>
      <c r="E5990" s="2">
        <v>67</v>
      </c>
      <c r="H5990" s="4" t="str">
        <f t="shared" si="466"/>
        <v/>
      </c>
      <c r="I5990" s="4" t="str">
        <f t="shared" si="467"/>
        <v/>
      </c>
      <c r="J5990" s="4" t="str">
        <f t="shared" si="468"/>
        <v/>
      </c>
      <c r="K5990" s="4" t="str">
        <f>IF(ISERROR(MATCH(A5990,SEM_20201201_20210416!A:A,0)),"","Y")</f>
        <v/>
      </c>
      <c r="L5990" s="4" t="str">
        <f>IF(K5990="Y",VLOOKUP($A5990,SEM_20201201_20210416!$A:$G,3,FALSE),"")</f>
        <v/>
      </c>
      <c r="M5990" s="4" t="str">
        <f>IF(K5990="Y",VLOOKUP($A5990,SEM_20201201_20210416!$A:$G,4,FALSE),"")</f>
        <v/>
      </c>
      <c r="N5990" s="1" t="str">
        <f>IFERROR(VLOOKUP(A5990,SEM_20201201_20210416!A:F,6,FALSE),"")</f>
        <v/>
      </c>
      <c r="O5990" s="4" t="str">
        <f t="shared" si="469"/>
        <v/>
      </c>
      <c r="P5990" s="4" t="str">
        <f t="shared" si="470"/>
        <v/>
      </c>
    </row>
    <row r="5991" spans="1:16">
      <c r="A5991" s="3" t="s">
        <v>5327</v>
      </c>
      <c r="B5991">
        <v>1</v>
      </c>
      <c r="C5991">
        <v>0</v>
      </c>
      <c r="D5991" s="1">
        <v>0</v>
      </c>
      <c r="E5991" s="2">
        <v>67</v>
      </c>
      <c r="H5991" s="4" t="str">
        <f t="shared" si="466"/>
        <v/>
      </c>
      <c r="I5991" s="4" t="str">
        <f t="shared" si="467"/>
        <v/>
      </c>
      <c r="J5991" s="4" t="str">
        <f t="shared" si="468"/>
        <v/>
      </c>
      <c r="K5991" s="4" t="str">
        <f>IF(ISERROR(MATCH(A5991,SEM_20201201_20210416!A:A,0)),"","Y")</f>
        <v/>
      </c>
      <c r="L5991" s="4" t="str">
        <f>IF(K5991="Y",VLOOKUP($A5991,SEM_20201201_20210416!$A:$G,3,FALSE),"")</f>
        <v/>
      </c>
      <c r="M5991" s="4" t="str">
        <f>IF(K5991="Y",VLOOKUP($A5991,SEM_20201201_20210416!$A:$G,4,FALSE),"")</f>
        <v/>
      </c>
      <c r="N5991" s="1" t="str">
        <f>IFERROR(VLOOKUP(A5991,SEM_20201201_20210416!A:F,6,FALSE),"")</f>
        <v/>
      </c>
      <c r="O5991" s="4" t="str">
        <f t="shared" si="469"/>
        <v/>
      </c>
      <c r="P5991" s="4" t="str">
        <f t="shared" si="470"/>
        <v/>
      </c>
    </row>
    <row r="5992" spans="1:16">
      <c r="A5992" s="3" t="s">
        <v>5696</v>
      </c>
      <c r="B5992">
        <v>1</v>
      </c>
      <c r="C5992">
        <v>0</v>
      </c>
      <c r="D5992" s="1">
        <v>0</v>
      </c>
      <c r="E5992" s="2">
        <v>67</v>
      </c>
      <c r="H5992" s="4" t="str">
        <f t="shared" si="466"/>
        <v/>
      </c>
      <c r="I5992" s="4" t="str">
        <f t="shared" si="467"/>
        <v/>
      </c>
      <c r="J5992" s="4" t="str">
        <f t="shared" si="468"/>
        <v/>
      </c>
      <c r="K5992" s="4" t="str">
        <f>IF(ISERROR(MATCH(A5992,SEM_20201201_20210416!A:A,0)),"","Y")</f>
        <v/>
      </c>
      <c r="L5992" s="4" t="str">
        <f>IF(K5992="Y",VLOOKUP($A5992,SEM_20201201_20210416!$A:$G,3,FALSE),"")</f>
        <v/>
      </c>
      <c r="M5992" s="4" t="str">
        <f>IF(K5992="Y",VLOOKUP($A5992,SEM_20201201_20210416!$A:$G,4,FALSE),"")</f>
        <v/>
      </c>
      <c r="N5992" s="1" t="str">
        <f>IFERROR(VLOOKUP(A5992,SEM_20201201_20210416!A:F,6,FALSE),"")</f>
        <v/>
      </c>
      <c r="O5992" s="4" t="str">
        <f t="shared" si="469"/>
        <v/>
      </c>
      <c r="P5992" s="4" t="str">
        <f t="shared" si="470"/>
        <v/>
      </c>
    </row>
    <row r="5993" spans="1:16">
      <c r="A5993" s="3" t="s">
        <v>6615</v>
      </c>
      <c r="B5993">
        <v>1</v>
      </c>
      <c r="C5993">
        <v>0</v>
      </c>
      <c r="D5993" s="1">
        <v>0</v>
      </c>
      <c r="E5993" s="2">
        <v>67</v>
      </c>
      <c r="H5993" s="4" t="str">
        <f t="shared" si="466"/>
        <v/>
      </c>
      <c r="I5993" s="4" t="str">
        <f t="shared" si="467"/>
        <v/>
      </c>
      <c r="J5993" s="4" t="str">
        <f t="shared" si="468"/>
        <v/>
      </c>
      <c r="K5993" s="4" t="str">
        <f>IF(ISERROR(MATCH(A5993,SEM_20201201_20210416!A:A,0)),"","Y")</f>
        <v/>
      </c>
      <c r="L5993" s="4" t="str">
        <f>IF(K5993="Y",VLOOKUP($A5993,SEM_20201201_20210416!$A:$G,3,FALSE),"")</f>
        <v/>
      </c>
      <c r="M5993" s="4" t="str">
        <f>IF(K5993="Y",VLOOKUP($A5993,SEM_20201201_20210416!$A:$G,4,FALSE),"")</f>
        <v/>
      </c>
      <c r="N5993" s="1" t="str">
        <f>IFERROR(VLOOKUP(A5993,SEM_20201201_20210416!A:F,6,FALSE),"")</f>
        <v/>
      </c>
      <c r="O5993" s="4" t="str">
        <f t="shared" si="469"/>
        <v/>
      </c>
      <c r="P5993" s="4" t="str">
        <f t="shared" si="470"/>
        <v/>
      </c>
    </row>
    <row r="5994" spans="1:16">
      <c r="A5994" s="3" t="s">
        <v>6649</v>
      </c>
      <c r="B5994">
        <v>1</v>
      </c>
      <c r="C5994">
        <v>0</v>
      </c>
      <c r="D5994" s="1">
        <v>0</v>
      </c>
      <c r="E5994" s="2">
        <v>67</v>
      </c>
      <c r="H5994" s="4" t="str">
        <f t="shared" si="466"/>
        <v/>
      </c>
      <c r="I5994" s="4" t="str">
        <f t="shared" si="467"/>
        <v/>
      </c>
      <c r="J5994" s="4" t="str">
        <f t="shared" si="468"/>
        <v/>
      </c>
      <c r="K5994" s="4" t="str">
        <f>IF(ISERROR(MATCH(A5994,SEM_20201201_20210416!A:A,0)),"","Y")</f>
        <v/>
      </c>
      <c r="L5994" s="4" t="str">
        <f>IF(K5994="Y",VLOOKUP($A5994,SEM_20201201_20210416!$A:$G,3,FALSE),"")</f>
        <v/>
      </c>
      <c r="M5994" s="4" t="str">
        <f>IF(K5994="Y",VLOOKUP($A5994,SEM_20201201_20210416!$A:$G,4,FALSE),"")</f>
        <v/>
      </c>
      <c r="N5994" s="1" t="str">
        <f>IFERROR(VLOOKUP(A5994,SEM_20201201_20210416!A:F,6,FALSE),"")</f>
        <v/>
      </c>
      <c r="O5994" s="4" t="str">
        <f t="shared" si="469"/>
        <v/>
      </c>
      <c r="P5994" s="4" t="str">
        <f t="shared" si="470"/>
        <v/>
      </c>
    </row>
    <row r="5995" spans="1:16">
      <c r="A5995" s="3" t="s">
        <v>4893</v>
      </c>
      <c r="B5995">
        <v>1</v>
      </c>
      <c r="C5995">
        <v>0</v>
      </c>
      <c r="D5995" s="1">
        <v>0</v>
      </c>
      <c r="E5995" s="2">
        <v>68</v>
      </c>
      <c r="H5995" s="4" t="str">
        <f t="shared" si="466"/>
        <v/>
      </c>
      <c r="I5995" s="4" t="str">
        <f t="shared" si="467"/>
        <v/>
      </c>
      <c r="J5995" s="4" t="str">
        <f t="shared" si="468"/>
        <v/>
      </c>
      <c r="K5995" s="4" t="str">
        <f>IF(ISERROR(MATCH(A5995,SEM_20201201_20210416!A:A,0)),"","Y")</f>
        <v/>
      </c>
      <c r="L5995" s="4" t="str">
        <f>IF(K5995="Y",VLOOKUP($A5995,SEM_20201201_20210416!$A:$G,3,FALSE),"")</f>
        <v/>
      </c>
      <c r="M5995" s="4" t="str">
        <f>IF(K5995="Y",VLOOKUP($A5995,SEM_20201201_20210416!$A:$G,4,FALSE),"")</f>
        <v/>
      </c>
      <c r="N5995" s="1" t="str">
        <f>IFERROR(VLOOKUP(A5995,SEM_20201201_20210416!A:F,6,FALSE),"")</f>
        <v/>
      </c>
      <c r="O5995" s="4" t="str">
        <f t="shared" si="469"/>
        <v/>
      </c>
      <c r="P5995" s="4" t="str">
        <f t="shared" si="470"/>
        <v/>
      </c>
    </row>
    <row r="5996" spans="1:16">
      <c r="A5996" s="3" t="s">
        <v>4901</v>
      </c>
      <c r="B5996">
        <v>1</v>
      </c>
      <c r="C5996">
        <v>0</v>
      </c>
      <c r="D5996" s="1">
        <v>0</v>
      </c>
      <c r="E5996" s="2">
        <v>68</v>
      </c>
      <c r="H5996" s="4" t="str">
        <f t="shared" si="466"/>
        <v/>
      </c>
      <c r="I5996" s="4" t="str">
        <f t="shared" si="467"/>
        <v/>
      </c>
      <c r="J5996" s="4" t="str">
        <f t="shared" si="468"/>
        <v/>
      </c>
      <c r="K5996" s="4" t="str">
        <f>IF(ISERROR(MATCH(A5996,SEM_20201201_20210416!A:A,0)),"","Y")</f>
        <v/>
      </c>
      <c r="L5996" s="4" t="str">
        <f>IF(K5996="Y",VLOOKUP($A5996,SEM_20201201_20210416!$A:$G,3,FALSE),"")</f>
        <v/>
      </c>
      <c r="M5996" s="4" t="str">
        <f>IF(K5996="Y",VLOOKUP($A5996,SEM_20201201_20210416!$A:$G,4,FALSE),"")</f>
        <v/>
      </c>
      <c r="N5996" s="1" t="str">
        <f>IFERROR(VLOOKUP(A5996,SEM_20201201_20210416!A:F,6,FALSE),"")</f>
        <v/>
      </c>
      <c r="O5996" s="4" t="str">
        <f t="shared" si="469"/>
        <v/>
      </c>
      <c r="P5996" s="4" t="str">
        <f t="shared" si="470"/>
        <v/>
      </c>
    </row>
    <row r="5997" spans="1:16">
      <c r="A5997" s="3" t="s">
        <v>5027</v>
      </c>
      <c r="B5997">
        <v>1</v>
      </c>
      <c r="C5997">
        <v>0</v>
      </c>
      <c r="D5997" s="1">
        <v>0</v>
      </c>
      <c r="E5997" s="2">
        <v>68</v>
      </c>
      <c r="H5997" s="4" t="str">
        <f t="shared" si="466"/>
        <v/>
      </c>
      <c r="I5997" s="4" t="str">
        <f t="shared" si="467"/>
        <v/>
      </c>
      <c r="J5997" s="4" t="str">
        <f t="shared" si="468"/>
        <v/>
      </c>
      <c r="K5997" s="4" t="str">
        <f>IF(ISERROR(MATCH(A5997,SEM_20201201_20210416!A:A,0)),"","Y")</f>
        <v/>
      </c>
      <c r="L5997" s="4" t="str">
        <f>IF(K5997="Y",VLOOKUP($A5997,SEM_20201201_20210416!$A:$G,3,FALSE),"")</f>
        <v/>
      </c>
      <c r="M5997" s="4" t="str">
        <f>IF(K5997="Y",VLOOKUP($A5997,SEM_20201201_20210416!$A:$G,4,FALSE),"")</f>
        <v/>
      </c>
      <c r="N5997" s="1" t="str">
        <f>IFERROR(VLOOKUP(A5997,SEM_20201201_20210416!A:F,6,FALSE),"")</f>
        <v/>
      </c>
      <c r="O5997" s="4" t="str">
        <f t="shared" si="469"/>
        <v/>
      </c>
      <c r="P5997" s="4" t="str">
        <f t="shared" si="470"/>
        <v/>
      </c>
    </row>
    <row r="5998" spans="1:16">
      <c r="A5998" s="3" t="s">
        <v>5080</v>
      </c>
      <c r="B5998">
        <v>1</v>
      </c>
      <c r="C5998">
        <v>0</v>
      </c>
      <c r="D5998" s="1">
        <v>0</v>
      </c>
      <c r="E5998" s="2">
        <v>68</v>
      </c>
      <c r="H5998" s="4" t="str">
        <f t="shared" si="466"/>
        <v/>
      </c>
      <c r="I5998" s="4" t="str">
        <f t="shared" si="467"/>
        <v/>
      </c>
      <c r="J5998" s="4" t="str">
        <f t="shared" si="468"/>
        <v/>
      </c>
      <c r="K5998" s="4" t="str">
        <f>IF(ISERROR(MATCH(A5998,SEM_20201201_20210416!A:A,0)),"","Y")</f>
        <v/>
      </c>
      <c r="L5998" s="4" t="str">
        <f>IF(K5998="Y",VLOOKUP($A5998,SEM_20201201_20210416!$A:$G,3,FALSE),"")</f>
        <v/>
      </c>
      <c r="M5998" s="4" t="str">
        <f>IF(K5998="Y",VLOOKUP($A5998,SEM_20201201_20210416!$A:$G,4,FALSE),"")</f>
        <v/>
      </c>
      <c r="N5998" s="1" t="str">
        <f>IFERROR(VLOOKUP(A5998,SEM_20201201_20210416!A:F,6,FALSE),"")</f>
        <v/>
      </c>
      <c r="O5998" s="4" t="str">
        <f t="shared" si="469"/>
        <v/>
      </c>
      <c r="P5998" s="4" t="str">
        <f t="shared" si="470"/>
        <v/>
      </c>
    </row>
    <row r="5999" spans="1:16">
      <c r="A5999" s="3" t="s">
        <v>5632</v>
      </c>
      <c r="B5999">
        <v>1</v>
      </c>
      <c r="C5999">
        <v>0</v>
      </c>
      <c r="D5999" s="1">
        <v>0</v>
      </c>
      <c r="E5999" s="2">
        <v>68</v>
      </c>
      <c r="H5999" s="4" t="str">
        <f t="shared" si="466"/>
        <v/>
      </c>
      <c r="I5999" s="4" t="str">
        <f t="shared" si="467"/>
        <v/>
      </c>
      <c r="J5999" s="4" t="str">
        <f t="shared" si="468"/>
        <v/>
      </c>
      <c r="K5999" s="4" t="str">
        <f>IF(ISERROR(MATCH(A5999,SEM_20201201_20210416!A:A,0)),"","Y")</f>
        <v/>
      </c>
      <c r="L5999" s="4" t="str">
        <f>IF(K5999="Y",VLOOKUP($A5999,SEM_20201201_20210416!$A:$G,3,FALSE),"")</f>
        <v/>
      </c>
      <c r="M5999" s="4" t="str">
        <f>IF(K5999="Y",VLOOKUP($A5999,SEM_20201201_20210416!$A:$G,4,FALSE),"")</f>
        <v/>
      </c>
      <c r="N5999" s="1" t="str">
        <f>IFERROR(VLOOKUP(A5999,SEM_20201201_20210416!A:F,6,FALSE),"")</f>
        <v/>
      </c>
      <c r="O5999" s="4" t="str">
        <f t="shared" si="469"/>
        <v/>
      </c>
      <c r="P5999" s="4" t="str">
        <f t="shared" si="470"/>
        <v/>
      </c>
    </row>
    <row r="6000" spans="1:16">
      <c r="A6000" s="3" t="s">
        <v>5836</v>
      </c>
      <c r="B6000">
        <v>1</v>
      </c>
      <c r="C6000">
        <v>0</v>
      </c>
      <c r="D6000" s="1">
        <v>0</v>
      </c>
      <c r="E6000" s="2">
        <v>68</v>
      </c>
      <c r="H6000" s="4" t="str">
        <f t="shared" si="466"/>
        <v/>
      </c>
      <c r="I6000" s="4" t="str">
        <f t="shared" si="467"/>
        <v/>
      </c>
      <c r="J6000" s="4" t="str">
        <f t="shared" si="468"/>
        <v/>
      </c>
      <c r="K6000" s="4" t="str">
        <f>IF(ISERROR(MATCH(A6000,SEM_20201201_20210416!A:A,0)),"","Y")</f>
        <v/>
      </c>
      <c r="L6000" s="4" t="str">
        <f>IF(K6000="Y",VLOOKUP($A6000,SEM_20201201_20210416!$A:$G,3,FALSE),"")</f>
        <v/>
      </c>
      <c r="M6000" s="4" t="str">
        <f>IF(K6000="Y",VLOOKUP($A6000,SEM_20201201_20210416!$A:$G,4,FALSE),"")</f>
        <v/>
      </c>
      <c r="N6000" s="1" t="str">
        <f>IFERROR(VLOOKUP(A6000,SEM_20201201_20210416!A:F,6,FALSE),"")</f>
        <v/>
      </c>
      <c r="O6000" s="4" t="str">
        <f t="shared" si="469"/>
        <v/>
      </c>
      <c r="P6000" s="4" t="str">
        <f t="shared" si="470"/>
        <v/>
      </c>
    </row>
    <row r="6001" spans="1:16">
      <c r="A6001" s="3" t="s">
        <v>5894</v>
      </c>
      <c r="B6001">
        <v>1</v>
      </c>
      <c r="C6001">
        <v>0</v>
      </c>
      <c r="D6001" s="1">
        <v>0</v>
      </c>
      <c r="E6001" s="2">
        <v>68</v>
      </c>
      <c r="H6001" s="4" t="str">
        <f t="shared" si="466"/>
        <v/>
      </c>
      <c r="I6001" s="4" t="str">
        <f t="shared" si="467"/>
        <v/>
      </c>
      <c r="J6001" s="4" t="str">
        <f t="shared" si="468"/>
        <v/>
      </c>
      <c r="K6001" s="4" t="str">
        <f>IF(ISERROR(MATCH(A6001,SEM_20201201_20210416!A:A,0)),"","Y")</f>
        <v/>
      </c>
      <c r="L6001" s="4" t="str">
        <f>IF(K6001="Y",VLOOKUP($A6001,SEM_20201201_20210416!$A:$G,3,FALSE),"")</f>
        <v/>
      </c>
      <c r="M6001" s="4" t="str">
        <f>IF(K6001="Y",VLOOKUP($A6001,SEM_20201201_20210416!$A:$G,4,FALSE),"")</f>
        <v/>
      </c>
      <c r="N6001" s="1" t="str">
        <f>IFERROR(VLOOKUP(A6001,SEM_20201201_20210416!A:F,6,FALSE),"")</f>
        <v/>
      </c>
      <c r="O6001" s="4" t="str">
        <f t="shared" si="469"/>
        <v/>
      </c>
      <c r="P6001" s="4" t="str">
        <f t="shared" si="470"/>
        <v/>
      </c>
    </row>
    <row r="6002" spans="1:16">
      <c r="A6002" s="3" t="s">
        <v>6092</v>
      </c>
      <c r="B6002">
        <v>1</v>
      </c>
      <c r="C6002">
        <v>0</v>
      </c>
      <c r="D6002" s="1">
        <v>0</v>
      </c>
      <c r="E6002" s="2">
        <v>68</v>
      </c>
      <c r="H6002" s="4" t="str">
        <f t="shared" si="466"/>
        <v/>
      </c>
      <c r="I6002" s="4" t="str">
        <f t="shared" si="467"/>
        <v/>
      </c>
      <c r="J6002" s="4" t="str">
        <f t="shared" si="468"/>
        <v/>
      </c>
      <c r="K6002" s="4" t="str">
        <f>IF(ISERROR(MATCH(A6002,SEM_20201201_20210416!A:A,0)),"","Y")</f>
        <v/>
      </c>
      <c r="L6002" s="4" t="str">
        <f>IF(K6002="Y",VLOOKUP($A6002,SEM_20201201_20210416!$A:$G,3,FALSE),"")</f>
        <v/>
      </c>
      <c r="M6002" s="4" t="str">
        <f>IF(K6002="Y",VLOOKUP($A6002,SEM_20201201_20210416!$A:$G,4,FALSE),"")</f>
        <v/>
      </c>
      <c r="N6002" s="1" t="str">
        <f>IFERROR(VLOOKUP(A6002,SEM_20201201_20210416!A:F,6,FALSE),"")</f>
        <v/>
      </c>
      <c r="O6002" s="4" t="str">
        <f t="shared" si="469"/>
        <v/>
      </c>
      <c r="P6002" s="4" t="str">
        <f t="shared" si="470"/>
        <v/>
      </c>
    </row>
    <row r="6003" spans="1:16">
      <c r="A6003" s="3" t="s">
        <v>6220</v>
      </c>
      <c r="B6003">
        <v>1</v>
      </c>
      <c r="C6003">
        <v>0</v>
      </c>
      <c r="D6003" s="1">
        <v>0</v>
      </c>
      <c r="E6003" s="2">
        <v>68</v>
      </c>
      <c r="H6003" s="4" t="str">
        <f t="shared" si="466"/>
        <v/>
      </c>
      <c r="I6003" s="4" t="str">
        <f t="shared" si="467"/>
        <v/>
      </c>
      <c r="J6003" s="4" t="str">
        <f t="shared" si="468"/>
        <v/>
      </c>
      <c r="K6003" s="4" t="str">
        <f>IF(ISERROR(MATCH(A6003,SEM_20201201_20210416!A:A,0)),"","Y")</f>
        <v/>
      </c>
      <c r="L6003" s="4" t="str">
        <f>IF(K6003="Y",VLOOKUP($A6003,SEM_20201201_20210416!$A:$G,3,FALSE),"")</f>
        <v/>
      </c>
      <c r="M6003" s="4" t="str">
        <f>IF(K6003="Y",VLOOKUP($A6003,SEM_20201201_20210416!$A:$G,4,FALSE),"")</f>
        <v/>
      </c>
      <c r="N6003" s="1" t="str">
        <f>IFERROR(VLOOKUP(A6003,SEM_20201201_20210416!A:F,6,FALSE),"")</f>
        <v/>
      </c>
      <c r="O6003" s="4" t="str">
        <f t="shared" si="469"/>
        <v/>
      </c>
      <c r="P6003" s="4" t="str">
        <f t="shared" si="470"/>
        <v/>
      </c>
    </row>
    <row r="6004" spans="1:16">
      <c r="A6004" s="3" t="s">
        <v>6274</v>
      </c>
      <c r="B6004">
        <v>1</v>
      </c>
      <c r="C6004">
        <v>0</v>
      </c>
      <c r="D6004" s="1">
        <v>0</v>
      </c>
      <c r="E6004" s="2">
        <v>68</v>
      </c>
      <c r="H6004" s="4" t="str">
        <f t="shared" si="466"/>
        <v/>
      </c>
      <c r="I6004" s="4" t="str">
        <f t="shared" si="467"/>
        <v/>
      </c>
      <c r="J6004" s="4" t="str">
        <f t="shared" si="468"/>
        <v/>
      </c>
      <c r="K6004" s="4" t="str">
        <f>IF(ISERROR(MATCH(A6004,SEM_20201201_20210416!A:A,0)),"","Y")</f>
        <v/>
      </c>
      <c r="L6004" s="4" t="str">
        <f>IF(K6004="Y",VLOOKUP($A6004,SEM_20201201_20210416!$A:$G,3,FALSE),"")</f>
        <v/>
      </c>
      <c r="M6004" s="4" t="str">
        <f>IF(K6004="Y",VLOOKUP($A6004,SEM_20201201_20210416!$A:$G,4,FALSE),"")</f>
        <v/>
      </c>
      <c r="N6004" s="1" t="str">
        <f>IFERROR(VLOOKUP(A6004,SEM_20201201_20210416!A:F,6,FALSE),"")</f>
        <v/>
      </c>
      <c r="O6004" s="4" t="str">
        <f t="shared" si="469"/>
        <v/>
      </c>
      <c r="P6004" s="4" t="str">
        <f t="shared" si="470"/>
        <v/>
      </c>
    </row>
    <row r="6005" spans="1:16">
      <c r="A6005" s="3" t="s">
        <v>6277</v>
      </c>
      <c r="B6005">
        <v>1</v>
      </c>
      <c r="C6005">
        <v>0</v>
      </c>
      <c r="D6005" s="1">
        <v>0</v>
      </c>
      <c r="E6005" s="2">
        <v>68</v>
      </c>
      <c r="H6005" s="4" t="str">
        <f t="shared" si="466"/>
        <v/>
      </c>
      <c r="I6005" s="4" t="str">
        <f t="shared" si="467"/>
        <v/>
      </c>
      <c r="J6005" s="4" t="str">
        <f t="shared" si="468"/>
        <v/>
      </c>
      <c r="K6005" s="4" t="str">
        <f>IF(ISERROR(MATCH(A6005,SEM_20201201_20210416!A:A,0)),"","Y")</f>
        <v/>
      </c>
      <c r="L6005" s="4" t="str">
        <f>IF(K6005="Y",VLOOKUP($A6005,SEM_20201201_20210416!$A:$G,3,FALSE),"")</f>
        <v/>
      </c>
      <c r="M6005" s="4" t="str">
        <f>IF(K6005="Y",VLOOKUP($A6005,SEM_20201201_20210416!$A:$G,4,FALSE),"")</f>
        <v/>
      </c>
      <c r="N6005" s="1" t="str">
        <f>IFERROR(VLOOKUP(A6005,SEM_20201201_20210416!A:F,6,FALSE),"")</f>
        <v/>
      </c>
      <c r="O6005" s="4" t="str">
        <f t="shared" si="469"/>
        <v/>
      </c>
      <c r="P6005" s="4" t="str">
        <f t="shared" si="470"/>
        <v/>
      </c>
    </row>
    <row r="6006" spans="1:16">
      <c r="A6006" s="3" t="s">
        <v>6344</v>
      </c>
      <c r="B6006">
        <v>1</v>
      </c>
      <c r="C6006">
        <v>0</v>
      </c>
      <c r="D6006" s="1">
        <v>0</v>
      </c>
      <c r="E6006" s="2">
        <v>68</v>
      </c>
      <c r="H6006" s="4" t="str">
        <f t="shared" si="466"/>
        <v/>
      </c>
      <c r="I6006" s="4" t="str">
        <f t="shared" si="467"/>
        <v/>
      </c>
      <c r="J6006" s="4" t="str">
        <f t="shared" si="468"/>
        <v/>
      </c>
      <c r="K6006" s="4" t="str">
        <f>IF(ISERROR(MATCH(A6006,SEM_20201201_20210416!A:A,0)),"","Y")</f>
        <v/>
      </c>
      <c r="L6006" s="4" t="str">
        <f>IF(K6006="Y",VLOOKUP($A6006,SEM_20201201_20210416!$A:$G,3,FALSE),"")</f>
        <v/>
      </c>
      <c r="M6006" s="4" t="str">
        <f>IF(K6006="Y",VLOOKUP($A6006,SEM_20201201_20210416!$A:$G,4,FALSE),"")</f>
        <v/>
      </c>
      <c r="N6006" s="1" t="str">
        <f>IFERROR(VLOOKUP(A6006,SEM_20201201_20210416!A:F,6,FALSE),"")</f>
        <v/>
      </c>
      <c r="O6006" s="4" t="str">
        <f t="shared" si="469"/>
        <v/>
      </c>
      <c r="P6006" s="4" t="str">
        <f t="shared" si="470"/>
        <v/>
      </c>
    </row>
    <row r="6007" spans="1:16">
      <c r="A6007" s="3" t="s">
        <v>4692</v>
      </c>
      <c r="B6007">
        <v>1</v>
      </c>
      <c r="C6007">
        <v>0</v>
      </c>
      <c r="D6007" s="1">
        <v>0</v>
      </c>
      <c r="E6007" s="2">
        <v>69</v>
      </c>
      <c r="H6007" s="4" t="str">
        <f t="shared" si="466"/>
        <v/>
      </c>
      <c r="I6007" s="4" t="str">
        <f t="shared" si="467"/>
        <v/>
      </c>
      <c r="J6007" s="4" t="str">
        <f t="shared" si="468"/>
        <v/>
      </c>
      <c r="K6007" s="4" t="str">
        <f>IF(ISERROR(MATCH(A6007,SEM_20201201_20210416!A:A,0)),"","Y")</f>
        <v/>
      </c>
      <c r="L6007" s="4" t="str">
        <f>IF(K6007="Y",VLOOKUP($A6007,SEM_20201201_20210416!$A:$G,3,FALSE),"")</f>
        <v/>
      </c>
      <c r="M6007" s="4" t="str">
        <f>IF(K6007="Y",VLOOKUP($A6007,SEM_20201201_20210416!$A:$G,4,FALSE),"")</f>
        <v/>
      </c>
      <c r="N6007" s="1" t="str">
        <f>IFERROR(VLOOKUP(A6007,SEM_20201201_20210416!A:F,6,FALSE),"")</f>
        <v/>
      </c>
      <c r="O6007" s="4" t="str">
        <f t="shared" si="469"/>
        <v/>
      </c>
      <c r="P6007" s="4" t="str">
        <f t="shared" si="470"/>
        <v/>
      </c>
    </row>
    <row r="6008" spans="1:16">
      <c r="A6008" s="3" t="s">
        <v>4806</v>
      </c>
      <c r="B6008">
        <v>1</v>
      </c>
      <c r="C6008">
        <v>0</v>
      </c>
      <c r="D6008" s="1">
        <v>0</v>
      </c>
      <c r="E6008" s="2">
        <v>69</v>
      </c>
      <c r="H6008" s="4" t="str">
        <f t="shared" si="466"/>
        <v/>
      </c>
      <c r="I6008" s="4" t="str">
        <f t="shared" si="467"/>
        <v/>
      </c>
      <c r="J6008" s="4" t="str">
        <f t="shared" si="468"/>
        <v/>
      </c>
      <c r="K6008" s="4" t="str">
        <f>IF(ISERROR(MATCH(A6008,SEM_20201201_20210416!A:A,0)),"","Y")</f>
        <v/>
      </c>
      <c r="L6008" s="4" t="str">
        <f>IF(K6008="Y",VLOOKUP($A6008,SEM_20201201_20210416!$A:$G,3,FALSE),"")</f>
        <v/>
      </c>
      <c r="M6008" s="4" t="str">
        <f>IF(K6008="Y",VLOOKUP($A6008,SEM_20201201_20210416!$A:$G,4,FALSE),"")</f>
        <v/>
      </c>
      <c r="N6008" s="1" t="str">
        <f>IFERROR(VLOOKUP(A6008,SEM_20201201_20210416!A:F,6,FALSE),"")</f>
        <v/>
      </c>
      <c r="O6008" s="4" t="str">
        <f t="shared" si="469"/>
        <v/>
      </c>
      <c r="P6008" s="4" t="str">
        <f t="shared" si="470"/>
        <v/>
      </c>
    </row>
    <row r="6009" spans="1:16">
      <c r="A6009" s="3" t="s">
        <v>5294</v>
      </c>
      <c r="B6009">
        <v>1</v>
      </c>
      <c r="C6009">
        <v>0</v>
      </c>
      <c r="D6009" s="1">
        <v>0</v>
      </c>
      <c r="E6009" s="2">
        <v>69</v>
      </c>
      <c r="H6009" s="4" t="str">
        <f t="shared" si="466"/>
        <v/>
      </c>
      <c r="I6009" s="4" t="str">
        <f t="shared" si="467"/>
        <v/>
      </c>
      <c r="J6009" s="4" t="str">
        <f t="shared" si="468"/>
        <v/>
      </c>
      <c r="K6009" s="4" t="str">
        <f>IF(ISERROR(MATCH(A6009,SEM_20201201_20210416!A:A,0)),"","Y")</f>
        <v/>
      </c>
      <c r="L6009" s="4" t="str">
        <f>IF(K6009="Y",VLOOKUP($A6009,SEM_20201201_20210416!$A:$G,3,FALSE),"")</f>
        <v/>
      </c>
      <c r="M6009" s="4" t="str">
        <f>IF(K6009="Y",VLOOKUP($A6009,SEM_20201201_20210416!$A:$G,4,FALSE),"")</f>
        <v/>
      </c>
      <c r="N6009" s="1" t="str">
        <f>IFERROR(VLOOKUP(A6009,SEM_20201201_20210416!A:F,6,FALSE),"")</f>
        <v/>
      </c>
      <c r="O6009" s="4" t="str">
        <f t="shared" si="469"/>
        <v/>
      </c>
      <c r="P6009" s="4" t="str">
        <f t="shared" si="470"/>
        <v/>
      </c>
    </row>
    <row r="6010" spans="1:16">
      <c r="A6010" s="3" t="s">
        <v>5318</v>
      </c>
      <c r="B6010">
        <v>1</v>
      </c>
      <c r="C6010">
        <v>0</v>
      </c>
      <c r="D6010" s="1">
        <v>0</v>
      </c>
      <c r="E6010" s="2">
        <v>69</v>
      </c>
      <c r="H6010" s="4" t="str">
        <f t="shared" si="466"/>
        <v/>
      </c>
      <c r="I6010" s="4" t="str">
        <f t="shared" si="467"/>
        <v/>
      </c>
      <c r="J6010" s="4" t="str">
        <f t="shared" si="468"/>
        <v/>
      </c>
      <c r="K6010" s="4" t="str">
        <f>IF(ISERROR(MATCH(A6010,SEM_20201201_20210416!A:A,0)),"","Y")</f>
        <v/>
      </c>
      <c r="L6010" s="4" t="str">
        <f>IF(K6010="Y",VLOOKUP($A6010,SEM_20201201_20210416!$A:$G,3,FALSE),"")</f>
        <v/>
      </c>
      <c r="M6010" s="4" t="str">
        <f>IF(K6010="Y",VLOOKUP($A6010,SEM_20201201_20210416!$A:$G,4,FALSE),"")</f>
        <v/>
      </c>
      <c r="N6010" s="1" t="str">
        <f>IFERROR(VLOOKUP(A6010,SEM_20201201_20210416!A:F,6,FALSE),"")</f>
        <v/>
      </c>
      <c r="O6010" s="4" t="str">
        <f t="shared" si="469"/>
        <v/>
      </c>
      <c r="P6010" s="4" t="str">
        <f t="shared" si="470"/>
        <v/>
      </c>
    </row>
    <row r="6011" spans="1:16">
      <c r="A6011" s="3" t="s">
        <v>5417</v>
      </c>
      <c r="B6011">
        <v>1</v>
      </c>
      <c r="C6011">
        <v>0</v>
      </c>
      <c r="D6011" s="1">
        <v>0</v>
      </c>
      <c r="E6011" s="2">
        <v>69</v>
      </c>
      <c r="H6011" s="4" t="str">
        <f t="shared" si="466"/>
        <v/>
      </c>
      <c r="I6011" s="4" t="str">
        <f t="shared" si="467"/>
        <v/>
      </c>
      <c r="J6011" s="4" t="str">
        <f t="shared" si="468"/>
        <v/>
      </c>
      <c r="K6011" s="4" t="str">
        <f>IF(ISERROR(MATCH(A6011,SEM_20201201_20210416!A:A,0)),"","Y")</f>
        <v/>
      </c>
      <c r="L6011" s="4" t="str">
        <f>IF(K6011="Y",VLOOKUP($A6011,SEM_20201201_20210416!$A:$G,3,FALSE),"")</f>
        <v/>
      </c>
      <c r="M6011" s="4" t="str">
        <f>IF(K6011="Y",VLOOKUP($A6011,SEM_20201201_20210416!$A:$G,4,FALSE),"")</f>
        <v/>
      </c>
      <c r="N6011" s="1" t="str">
        <f>IFERROR(VLOOKUP(A6011,SEM_20201201_20210416!A:F,6,FALSE),"")</f>
        <v/>
      </c>
      <c r="O6011" s="4" t="str">
        <f t="shared" si="469"/>
        <v/>
      </c>
      <c r="P6011" s="4" t="str">
        <f t="shared" si="470"/>
        <v/>
      </c>
    </row>
    <row r="6012" spans="1:16">
      <c r="A6012" s="3" t="s">
        <v>5426</v>
      </c>
      <c r="B6012">
        <v>1</v>
      </c>
      <c r="C6012">
        <v>0</v>
      </c>
      <c r="D6012" s="1">
        <v>0</v>
      </c>
      <c r="E6012" s="2">
        <v>69</v>
      </c>
      <c r="H6012" s="4" t="str">
        <f t="shared" si="466"/>
        <v/>
      </c>
      <c r="I6012" s="4" t="str">
        <f t="shared" si="467"/>
        <v/>
      </c>
      <c r="J6012" s="4" t="str">
        <f t="shared" si="468"/>
        <v/>
      </c>
      <c r="K6012" s="4" t="str">
        <f>IF(ISERROR(MATCH(A6012,SEM_20201201_20210416!A:A,0)),"","Y")</f>
        <v/>
      </c>
      <c r="L6012" s="4" t="str">
        <f>IF(K6012="Y",VLOOKUP($A6012,SEM_20201201_20210416!$A:$G,3,FALSE),"")</f>
        <v/>
      </c>
      <c r="M6012" s="4" t="str">
        <f>IF(K6012="Y",VLOOKUP($A6012,SEM_20201201_20210416!$A:$G,4,FALSE),"")</f>
        <v/>
      </c>
      <c r="N6012" s="1" t="str">
        <f>IFERROR(VLOOKUP(A6012,SEM_20201201_20210416!A:F,6,FALSE),"")</f>
        <v/>
      </c>
      <c r="O6012" s="4" t="str">
        <f t="shared" si="469"/>
        <v/>
      </c>
      <c r="P6012" s="4" t="str">
        <f t="shared" si="470"/>
        <v/>
      </c>
    </row>
    <row r="6013" spans="1:16">
      <c r="A6013" s="3" t="s">
        <v>5468</v>
      </c>
      <c r="B6013">
        <v>1</v>
      </c>
      <c r="C6013">
        <v>0</v>
      </c>
      <c r="D6013" s="1">
        <v>0</v>
      </c>
      <c r="E6013" s="2">
        <v>69</v>
      </c>
      <c r="H6013" s="4" t="str">
        <f t="shared" si="466"/>
        <v/>
      </c>
      <c r="I6013" s="4" t="str">
        <f t="shared" si="467"/>
        <v/>
      </c>
      <c r="J6013" s="4" t="str">
        <f t="shared" si="468"/>
        <v/>
      </c>
      <c r="K6013" s="4" t="str">
        <f>IF(ISERROR(MATCH(A6013,SEM_20201201_20210416!A:A,0)),"","Y")</f>
        <v/>
      </c>
      <c r="L6013" s="4" t="str">
        <f>IF(K6013="Y",VLOOKUP($A6013,SEM_20201201_20210416!$A:$G,3,FALSE),"")</f>
        <v/>
      </c>
      <c r="M6013" s="4" t="str">
        <f>IF(K6013="Y",VLOOKUP($A6013,SEM_20201201_20210416!$A:$G,4,FALSE),"")</f>
        <v/>
      </c>
      <c r="N6013" s="1" t="str">
        <f>IFERROR(VLOOKUP(A6013,SEM_20201201_20210416!A:F,6,FALSE),"")</f>
        <v/>
      </c>
      <c r="O6013" s="4" t="str">
        <f t="shared" si="469"/>
        <v/>
      </c>
      <c r="P6013" s="4" t="str">
        <f t="shared" si="470"/>
        <v/>
      </c>
    </row>
    <row r="6014" spans="1:16">
      <c r="A6014" s="3" t="s">
        <v>5958</v>
      </c>
      <c r="B6014">
        <v>1</v>
      </c>
      <c r="C6014">
        <v>0</v>
      </c>
      <c r="D6014" s="1">
        <v>0</v>
      </c>
      <c r="E6014" s="2">
        <v>69</v>
      </c>
      <c r="H6014" s="4" t="str">
        <f t="shared" si="466"/>
        <v/>
      </c>
      <c r="I6014" s="4" t="str">
        <f t="shared" si="467"/>
        <v/>
      </c>
      <c r="J6014" s="4" t="str">
        <f t="shared" si="468"/>
        <v/>
      </c>
      <c r="K6014" s="4" t="str">
        <f>IF(ISERROR(MATCH(A6014,SEM_20201201_20210416!A:A,0)),"","Y")</f>
        <v/>
      </c>
      <c r="L6014" s="4" t="str">
        <f>IF(K6014="Y",VLOOKUP($A6014,SEM_20201201_20210416!$A:$G,3,FALSE),"")</f>
        <v/>
      </c>
      <c r="M6014" s="4" t="str">
        <f>IF(K6014="Y",VLOOKUP($A6014,SEM_20201201_20210416!$A:$G,4,FALSE),"")</f>
        <v/>
      </c>
      <c r="N6014" s="1" t="str">
        <f>IFERROR(VLOOKUP(A6014,SEM_20201201_20210416!A:F,6,FALSE),"")</f>
        <v/>
      </c>
      <c r="O6014" s="4" t="str">
        <f t="shared" si="469"/>
        <v/>
      </c>
      <c r="P6014" s="4" t="str">
        <f t="shared" si="470"/>
        <v/>
      </c>
    </row>
    <row r="6015" spans="1:16">
      <c r="A6015" s="3" t="s">
        <v>6267</v>
      </c>
      <c r="B6015">
        <v>1</v>
      </c>
      <c r="C6015">
        <v>0</v>
      </c>
      <c r="D6015" s="1">
        <v>0</v>
      </c>
      <c r="E6015" s="2">
        <v>69</v>
      </c>
      <c r="H6015" s="4" t="str">
        <f t="shared" si="466"/>
        <v/>
      </c>
      <c r="I6015" s="4" t="str">
        <f t="shared" si="467"/>
        <v/>
      </c>
      <c r="J6015" s="4" t="str">
        <f t="shared" si="468"/>
        <v/>
      </c>
      <c r="K6015" s="4" t="str">
        <f>IF(ISERROR(MATCH(A6015,SEM_20201201_20210416!A:A,0)),"","Y")</f>
        <v/>
      </c>
      <c r="L6015" s="4" t="str">
        <f>IF(K6015="Y",VLOOKUP($A6015,SEM_20201201_20210416!$A:$G,3,FALSE),"")</f>
        <v/>
      </c>
      <c r="M6015" s="4" t="str">
        <f>IF(K6015="Y",VLOOKUP($A6015,SEM_20201201_20210416!$A:$G,4,FALSE),"")</f>
        <v/>
      </c>
      <c r="N6015" s="1" t="str">
        <f>IFERROR(VLOOKUP(A6015,SEM_20201201_20210416!A:F,6,FALSE),"")</f>
        <v/>
      </c>
      <c r="O6015" s="4" t="str">
        <f t="shared" si="469"/>
        <v/>
      </c>
      <c r="P6015" s="4" t="str">
        <f t="shared" si="470"/>
        <v/>
      </c>
    </row>
    <row r="6016" spans="1:16">
      <c r="A6016" s="3" t="s">
        <v>6439</v>
      </c>
      <c r="B6016">
        <v>1</v>
      </c>
      <c r="C6016">
        <v>0</v>
      </c>
      <c r="D6016" s="1">
        <v>0</v>
      </c>
      <c r="E6016" s="2">
        <v>69</v>
      </c>
      <c r="H6016" s="4" t="str">
        <f t="shared" si="466"/>
        <v/>
      </c>
      <c r="I6016" s="4" t="str">
        <f t="shared" si="467"/>
        <v/>
      </c>
      <c r="J6016" s="4" t="str">
        <f t="shared" si="468"/>
        <v/>
      </c>
      <c r="K6016" s="4" t="str">
        <f>IF(ISERROR(MATCH(A6016,SEM_20201201_20210416!A:A,0)),"","Y")</f>
        <v/>
      </c>
      <c r="L6016" s="4" t="str">
        <f>IF(K6016="Y",VLOOKUP($A6016,SEM_20201201_20210416!$A:$G,3,FALSE),"")</f>
        <v/>
      </c>
      <c r="M6016" s="4" t="str">
        <f>IF(K6016="Y",VLOOKUP($A6016,SEM_20201201_20210416!$A:$G,4,FALSE),"")</f>
        <v/>
      </c>
      <c r="N6016" s="1" t="str">
        <f>IFERROR(VLOOKUP(A6016,SEM_20201201_20210416!A:F,6,FALSE),"")</f>
        <v/>
      </c>
      <c r="O6016" s="4" t="str">
        <f t="shared" si="469"/>
        <v/>
      </c>
      <c r="P6016" s="4" t="str">
        <f t="shared" si="470"/>
        <v/>
      </c>
    </row>
    <row r="6017" spans="1:16">
      <c r="A6017" s="3" t="s">
        <v>6559</v>
      </c>
      <c r="B6017">
        <v>1</v>
      </c>
      <c r="C6017">
        <v>0</v>
      </c>
      <c r="D6017" s="1">
        <v>0</v>
      </c>
      <c r="E6017" s="2">
        <v>69</v>
      </c>
      <c r="H6017" s="4" t="str">
        <f t="shared" si="466"/>
        <v/>
      </c>
      <c r="I6017" s="4" t="str">
        <f t="shared" si="467"/>
        <v/>
      </c>
      <c r="J6017" s="4" t="str">
        <f t="shared" si="468"/>
        <v/>
      </c>
      <c r="K6017" s="4" t="str">
        <f>IF(ISERROR(MATCH(A6017,SEM_20201201_20210416!A:A,0)),"","Y")</f>
        <v/>
      </c>
      <c r="L6017" s="4" t="str">
        <f>IF(K6017="Y",VLOOKUP($A6017,SEM_20201201_20210416!$A:$G,3,FALSE),"")</f>
        <v/>
      </c>
      <c r="M6017" s="4" t="str">
        <f>IF(K6017="Y",VLOOKUP($A6017,SEM_20201201_20210416!$A:$G,4,FALSE),"")</f>
        <v/>
      </c>
      <c r="N6017" s="1" t="str">
        <f>IFERROR(VLOOKUP(A6017,SEM_20201201_20210416!A:F,6,FALSE),"")</f>
        <v/>
      </c>
      <c r="O6017" s="4" t="str">
        <f t="shared" si="469"/>
        <v/>
      </c>
      <c r="P6017" s="4" t="str">
        <f t="shared" si="470"/>
        <v/>
      </c>
    </row>
    <row r="6018" spans="1:16">
      <c r="A6018" s="3" t="s">
        <v>4870</v>
      </c>
      <c r="B6018">
        <v>1</v>
      </c>
      <c r="C6018">
        <v>0</v>
      </c>
      <c r="D6018" s="1">
        <v>0</v>
      </c>
      <c r="E6018" s="2">
        <v>70</v>
      </c>
      <c r="H6018" s="4" t="str">
        <f t="shared" si="466"/>
        <v/>
      </c>
      <c r="I6018" s="4" t="str">
        <f t="shared" si="467"/>
        <v/>
      </c>
      <c r="J6018" s="4" t="str">
        <f t="shared" si="468"/>
        <v/>
      </c>
      <c r="K6018" s="4" t="str">
        <f>IF(ISERROR(MATCH(A6018,SEM_20201201_20210416!A:A,0)),"","Y")</f>
        <v/>
      </c>
      <c r="L6018" s="4" t="str">
        <f>IF(K6018="Y",VLOOKUP($A6018,SEM_20201201_20210416!$A:$G,3,FALSE),"")</f>
        <v/>
      </c>
      <c r="M6018" s="4" t="str">
        <f>IF(K6018="Y",VLOOKUP($A6018,SEM_20201201_20210416!$A:$G,4,FALSE),"")</f>
        <v/>
      </c>
      <c r="N6018" s="1" t="str">
        <f>IFERROR(VLOOKUP(A6018,SEM_20201201_20210416!A:F,6,FALSE),"")</f>
        <v/>
      </c>
      <c r="O6018" s="4" t="str">
        <f t="shared" si="469"/>
        <v/>
      </c>
      <c r="P6018" s="4" t="str">
        <f t="shared" si="470"/>
        <v/>
      </c>
    </row>
    <row r="6019" spans="1:16">
      <c r="A6019" s="3" t="s">
        <v>5441</v>
      </c>
      <c r="B6019">
        <v>1</v>
      </c>
      <c r="C6019">
        <v>0</v>
      </c>
      <c r="D6019" s="1">
        <v>0</v>
      </c>
      <c r="E6019" s="2">
        <v>70</v>
      </c>
      <c r="H6019" s="4" t="str">
        <f t="shared" ref="H6019:H6082" si="471">IF(AND(E6019&gt;=2,E6019&lt;3),"Y","")</f>
        <v/>
      </c>
      <c r="I6019" s="4" t="str">
        <f t="shared" ref="I6019:I6082" si="472">IF(AND(E6019&gt;=4,E6019&lt;5),"Y","")</f>
        <v/>
      </c>
      <c r="J6019" s="4" t="str">
        <f t="shared" ref="J6019:J6082" si="473">IF(AND(E6019&gt;=6,E6019&lt;7),"Y","")</f>
        <v/>
      </c>
      <c r="K6019" s="4" t="str">
        <f>IF(ISERROR(MATCH(A6019,SEM_20201201_20210416!A:A,0)),"","Y")</f>
        <v/>
      </c>
      <c r="L6019" s="4" t="str">
        <f>IF(K6019="Y",VLOOKUP($A6019,SEM_20201201_20210416!$A:$G,3,FALSE),"")</f>
        <v/>
      </c>
      <c r="M6019" s="4" t="str">
        <f>IF(K6019="Y",VLOOKUP($A6019,SEM_20201201_20210416!$A:$G,4,FALSE),"")</f>
        <v/>
      </c>
      <c r="N6019" s="1" t="str">
        <f>IFERROR(VLOOKUP(A6019,SEM_20201201_20210416!A:F,6,FALSE),"")</f>
        <v/>
      </c>
      <c r="O6019" s="4" t="str">
        <f t="shared" ref="O6019:O6082" si="474">IF(AND(K6019="Y",M6019&gt;C6019),"Y","")</f>
        <v/>
      </c>
      <c r="P6019" s="4" t="str">
        <f t="shared" ref="P6019:P6082" si="475">IF(AND(G6019&lt;&gt;"N",E6019&gt;$V$1,D6019&lt;$V$2,B6019&gt;=$V$3),"Y","")</f>
        <v/>
      </c>
    </row>
    <row r="6020" spans="1:16">
      <c r="A6020" s="3" t="s">
        <v>5681</v>
      </c>
      <c r="B6020">
        <v>1</v>
      </c>
      <c r="C6020">
        <v>0</v>
      </c>
      <c r="D6020" s="1">
        <v>0</v>
      </c>
      <c r="E6020" s="2">
        <v>70</v>
      </c>
      <c r="H6020" s="4" t="str">
        <f t="shared" si="471"/>
        <v/>
      </c>
      <c r="I6020" s="4" t="str">
        <f t="shared" si="472"/>
        <v/>
      </c>
      <c r="J6020" s="4" t="str">
        <f t="shared" si="473"/>
        <v/>
      </c>
      <c r="K6020" s="4" t="str">
        <f>IF(ISERROR(MATCH(A6020,SEM_20201201_20210416!A:A,0)),"","Y")</f>
        <v/>
      </c>
      <c r="L6020" s="4" t="str">
        <f>IF(K6020="Y",VLOOKUP($A6020,SEM_20201201_20210416!$A:$G,3,FALSE),"")</f>
        <v/>
      </c>
      <c r="M6020" s="4" t="str">
        <f>IF(K6020="Y",VLOOKUP($A6020,SEM_20201201_20210416!$A:$G,4,FALSE),"")</f>
        <v/>
      </c>
      <c r="N6020" s="1" t="str">
        <f>IFERROR(VLOOKUP(A6020,SEM_20201201_20210416!A:F,6,FALSE),"")</f>
        <v/>
      </c>
      <c r="O6020" s="4" t="str">
        <f t="shared" si="474"/>
        <v/>
      </c>
      <c r="P6020" s="4" t="str">
        <f t="shared" si="475"/>
        <v/>
      </c>
    </row>
    <row r="6021" spans="1:16">
      <c r="A6021" s="3" t="s">
        <v>5920</v>
      </c>
      <c r="B6021">
        <v>1</v>
      </c>
      <c r="C6021">
        <v>0</v>
      </c>
      <c r="D6021" s="1">
        <v>0</v>
      </c>
      <c r="E6021" s="2">
        <v>70</v>
      </c>
      <c r="H6021" s="4" t="str">
        <f t="shared" si="471"/>
        <v/>
      </c>
      <c r="I6021" s="4" t="str">
        <f t="shared" si="472"/>
        <v/>
      </c>
      <c r="J6021" s="4" t="str">
        <f t="shared" si="473"/>
        <v/>
      </c>
      <c r="K6021" s="4" t="str">
        <f>IF(ISERROR(MATCH(A6021,SEM_20201201_20210416!A:A,0)),"","Y")</f>
        <v/>
      </c>
      <c r="L6021" s="4" t="str">
        <f>IF(K6021="Y",VLOOKUP($A6021,SEM_20201201_20210416!$A:$G,3,FALSE),"")</f>
        <v/>
      </c>
      <c r="M6021" s="4" t="str">
        <f>IF(K6021="Y",VLOOKUP($A6021,SEM_20201201_20210416!$A:$G,4,FALSE),"")</f>
        <v/>
      </c>
      <c r="N6021" s="1" t="str">
        <f>IFERROR(VLOOKUP(A6021,SEM_20201201_20210416!A:F,6,FALSE),"")</f>
        <v/>
      </c>
      <c r="O6021" s="4" t="str">
        <f t="shared" si="474"/>
        <v/>
      </c>
      <c r="P6021" s="4" t="str">
        <f t="shared" si="475"/>
        <v/>
      </c>
    </row>
    <row r="6022" spans="1:16">
      <c r="A6022" s="3" t="s">
        <v>6110</v>
      </c>
      <c r="B6022">
        <v>1</v>
      </c>
      <c r="C6022">
        <v>0</v>
      </c>
      <c r="D6022" s="1">
        <v>0</v>
      </c>
      <c r="E6022" s="2">
        <v>70</v>
      </c>
      <c r="H6022" s="4" t="str">
        <f t="shared" si="471"/>
        <v/>
      </c>
      <c r="I6022" s="4" t="str">
        <f t="shared" si="472"/>
        <v/>
      </c>
      <c r="J6022" s="4" t="str">
        <f t="shared" si="473"/>
        <v/>
      </c>
      <c r="K6022" s="4" t="str">
        <f>IF(ISERROR(MATCH(A6022,SEM_20201201_20210416!A:A,0)),"","Y")</f>
        <v/>
      </c>
      <c r="L6022" s="4" t="str">
        <f>IF(K6022="Y",VLOOKUP($A6022,SEM_20201201_20210416!$A:$G,3,FALSE),"")</f>
        <v/>
      </c>
      <c r="M6022" s="4" t="str">
        <f>IF(K6022="Y",VLOOKUP($A6022,SEM_20201201_20210416!$A:$G,4,FALSE),"")</f>
        <v/>
      </c>
      <c r="N6022" s="1" t="str">
        <f>IFERROR(VLOOKUP(A6022,SEM_20201201_20210416!A:F,6,FALSE),"")</f>
        <v/>
      </c>
      <c r="O6022" s="4" t="str">
        <f t="shared" si="474"/>
        <v/>
      </c>
      <c r="P6022" s="4" t="str">
        <f t="shared" si="475"/>
        <v/>
      </c>
    </row>
    <row r="6023" spans="1:16">
      <c r="A6023" s="3" t="s">
        <v>6588</v>
      </c>
      <c r="B6023">
        <v>1</v>
      </c>
      <c r="C6023">
        <v>0</v>
      </c>
      <c r="D6023" s="1">
        <v>0</v>
      </c>
      <c r="E6023" s="2">
        <v>70</v>
      </c>
      <c r="H6023" s="4" t="str">
        <f t="shared" si="471"/>
        <v/>
      </c>
      <c r="I6023" s="4" t="str">
        <f t="shared" si="472"/>
        <v/>
      </c>
      <c r="J6023" s="4" t="str">
        <f t="shared" si="473"/>
        <v/>
      </c>
      <c r="K6023" s="4" t="str">
        <f>IF(ISERROR(MATCH(A6023,SEM_20201201_20210416!A:A,0)),"","Y")</f>
        <v/>
      </c>
      <c r="L6023" s="4" t="str">
        <f>IF(K6023="Y",VLOOKUP($A6023,SEM_20201201_20210416!$A:$G,3,FALSE),"")</f>
        <v/>
      </c>
      <c r="M6023" s="4" t="str">
        <f>IF(K6023="Y",VLOOKUP($A6023,SEM_20201201_20210416!$A:$G,4,FALSE),"")</f>
        <v/>
      </c>
      <c r="N6023" s="1" t="str">
        <f>IFERROR(VLOOKUP(A6023,SEM_20201201_20210416!A:F,6,FALSE),"")</f>
        <v/>
      </c>
      <c r="O6023" s="4" t="str">
        <f t="shared" si="474"/>
        <v/>
      </c>
      <c r="P6023" s="4" t="str">
        <f t="shared" si="475"/>
        <v/>
      </c>
    </row>
    <row r="6024" spans="1:16">
      <c r="A6024" s="3" t="s">
        <v>6662</v>
      </c>
      <c r="B6024">
        <v>1</v>
      </c>
      <c r="C6024">
        <v>0</v>
      </c>
      <c r="D6024" s="1">
        <v>0</v>
      </c>
      <c r="E6024" s="2">
        <v>70</v>
      </c>
      <c r="H6024" s="4" t="str">
        <f t="shared" si="471"/>
        <v/>
      </c>
      <c r="I6024" s="4" t="str">
        <f t="shared" si="472"/>
        <v/>
      </c>
      <c r="J6024" s="4" t="str">
        <f t="shared" si="473"/>
        <v/>
      </c>
      <c r="K6024" s="4" t="str">
        <f>IF(ISERROR(MATCH(A6024,SEM_20201201_20210416!A:A,0)),"","Y")</f>
        <v/>
      </c>
      <c r="L6024" s="4" t="str">
        <f>IF(K6024="Y",VLOOKUP($A6024,SEM_20201201_20210416!$A:$G,3,FALSE),"")</f>
        <v/>
      </c>
      <c r="M6024" s="4" t="str">
        <f>IF(K6024="Y",VLOOKUP($A6024,SEM_20201201_20210416!$A:$G,4,FALSE),"")</f>
        <v/>
      </c>
      <c r="N6024" s="1" t="str">
        <f>IFERROR(VLOOKUP(A6024,SEM_20201201_20210416!A:F,6,FALSE),"")</f>
        <v/>
      </c>
      <c r="O6024" s="4" t="str">
        <f t="shared" si="474"/>
        <v/>
      </c>
      <c r="P6024" s="4" t="str">
        <f t="shared" si="475"/>
        <v/>
      </c>
    </row>
    <row r="6025" spans="1:16">
      <c r="A6025" s="3" t="s">
        <v>6666</v>
      </c>
      <c r="B6025">
        <v>1</v>
      </c>
      <c r="C6025">
        <v>0</v>
      </c>
      <c r="D6025" s="1">
        <v>0</v>
      </c>
      <c r="E6025" s="2">
        <v>70</v>
      </c>
      <c r="H6025" s="4" t="str">
        <f t="shared" si="471"/>
        <v/>
      </c>
      <c r="I6025" s="4" t="str">
        <f t="shared" si="472"/>
        <v/>
      </c>
      <c r="J6025" s="4" t="str">
        <f t="shared" si="473"/>
        <v/>
      </c>
      <c r="K6025" s="4" t="str">
        <f>IF(ISERROR(MATCH(A6025,SEM_20201201_20210416!A:A,0)),"","Y")</f>
        <v/>
      </c>
      <c r="L6025" s="4" t="str">
        <f>IF(K6025="Y",VLOOKUP($A6025,SEM_20201201_20210416!$A:$G,3,FALSE),"")</f>
        <v/>
      </c>
      <c r="M6025" s="4" t="str">
        <f>IF(K6025="Y",VLOOKUP($A6025,SEM_20201201_20210416!$A:$G,4,FALSE),"")</f>
        <v/>
      </c>
      <c r="N6025" s="1" t="str">
        <f>IFERROR(VLOOKUP(A6025,SEM_20201201_20210416!A:F,6,FALSE),"")</f>
        <v/>
      </c>
      <c r="O6025" s="4" t="str">
        <f t="shared" si="474"/>
        <v/>
      </c>
      <c r="P6025" s="4" t="str">
        <f t="shared" si="475"/>
        <v/>
      </c>
    </row>
    <row r="6026" spans="1:16">
      <c r="A6026" s="3" t="s">
        <v>6681</v>
      </c>
      <c r="B6026">
        <v>1</v>
      </c>
      <c r="C6026">
        <v>0</v>
      </c>
      <c r="D6026" s="1">
        <v>0</v>
      </c>
      <c r="E6026" s="2">
        <v>70</v>
      </c>
      <c r="H6026" s="4" t="str">
        <f t="shared" si="471"/>
        <v/>
      </c>
      <c r="I6026" s="4" t="str">
        <f t="shared" si="472"/>
        <v/>
      </c>
      <c r="J6026" s="4" t="str">
        <f t="shared" si="473"/>
        <v/>
      </c>
      <c r="K6026" s="4" t="str">
        <f>IF(ISERROR(MATCH(A6026,SEM_20201201_20210416!A:A,0)),"","Y")</f>
        <v/>
      </c>
      <c r="L6026" s="4" t="str">
        <f>IF(K6026="Y",VLOOKUP($A6026,SEM_20201201_20210416!$A:$G,3,FALSE),"")</f>
        <v/>
      </c>
      <c r="M6026" s="4" t="str">
        <f>IF(K6026="Y",VLOOKUP($A6026,SEM_20201201_20210416!$A:$G,4,FALSE),"")</f>
        <v/>
      </c>
      <c r="N6026" s="1" t="str">
        <f>IFERROR(VLOOKUP(A6026,SEM_20201201_20210416!A:F,6,FALSE),"")</f>
        <v/>
      </c>
      <c r="O6026" s="4" t="str">
        <f t="shared" si="474"/>
        <v/>
      </c>
      <c r="P6026" s="4" t="str">
        <f t="shared" si="475"/>
        <v/>
      </c>
    </row>
    <row r="6027" spans="1:16">
      <c r="A6027" s="3" t="s">
        <v>4714</v>
      </c>
      <c r="B6027">
        <v>1</v>
      </c>
      <c r="C6027">
        <v>0</v>
      </c>
      <c r="D6027" s="1">
        <v>0</v>
      </c>
      <c r="E6027" s="2">
        <v>71</v>
      </c>
      <c r="H6027" s="4" t="str">
        <f t="shared" si="471"/>
        <v/>
      </c>
      <c r="I6027" s="4" t="str">
        <f t="shared" si="472"/>
        <v/>
      </c>
      <c r="J6027" s="4" t="str">
        <f t="shared" si="473"/>
        <v/>
      </c>
      <c r="K6027" s="4" t="str">
        <f>IF(ISERROR(MATCH(A6027,SEM_20201201_20210416!A:A,0)),"","Y")</f>
        <v/>
      </c>
      <c r="L6027" s="4" t="str">
        <f>IF(K6027="Y",VLOOKUP($A6027,SEM_20201201_20210416!$A:$G,3,FALSE),"")</f>
        <v/>
      </c>
      <c r="M6027" s="4" t="str">
        <f>IF(K6027="Y",VLOOKUP($A6027,SEM_20201201_20210416!$A:$G,4,FALSE),"")</f>
        <v/>
      </c>
      <c r="N6027" s="1" t="str">
        <f>IFERROR(VLOOKUP(A6027,SEM_20201201_20210416!A:F,6,FALSE),"")</f>
        <v/>
      </c>
      <c r="O6027" s="4" t="str">
        <f t="shared" si="474"/>
        <v/>
      </c>
      <c r="P6027" s="4" t="str">
        <f t="shared" si="475"/>
        <v/>
      </c>
    </row>
    <row r="6028" spans="1:16">
      <c r="A6028" s="3" t="s">
        <v>4767</v>
      </c>
      <c r="B6028">
        <v>1</v>
      </c>
      <c r="C6028">
        <v>0</v>
      </c>
      <c r="D6028" s="1">
        <v>0</v>
      </c>
      <c r="E6028" s="2">
        <v>71</v>
      </c>
      <c r="H6028" s="4" t="str">
        <f t="shared" si="471"/>
        <v/>
      </c>
      <c r="I6028" s="4" t="str">
        <f t="shared" si="472"/>
        <v/>
      </c>
      <c r="J6028" s="4" t="str">
        <f t="shared" si="473"/>
        <v/>
      </c>
      <c r="K6028" s="4" t="str">
        <f>IF(ISERROR(MATCH(A6028,SEM_20201201_20210416!A:A,0)),"","Y")</f>
        <v/>
      </c>
      <c r="L6028" s="4" t="str">
        <f>IF(K6028="Y",VLOOKUP($A6028,SEM_20201201_20210416!$A:$G,3,FALSE),"")</f>
        <v/>
      </c>
      <c r="M6028" s="4" t="str">
        <f>IF(K6028="Y",VLOOKUP($A6028,SEM_20201201_20210416!$A:$G,4,FALSE),"")</f>
        <v/>
      </c>
      <c r="N6028" s="1" t="str">
        <f>IFERROR(VLOOKUP(A6028,SEM_20201201_20210416!A:F,6,FALSE),"")</f>
        <v/>
      </c>
      <c r="O6028" s="4" t="str">
        <f t="shared" si="474"/>
        <v/>
      </c>
      <c r="P6028" s="4" t="str">
        <f t="shared" si="475"/>
        <v/>
      </c>
    </row>
    <row r="6029" spans="1:16">
      <c r="A6029" s="3" t="s">
        <v>4859</v>
      </c>
      <c r="B6029">
        <v>1</v>
      </c>
      <c r="C6029">
        <v>0</v>
      </c>
      <c r="D6029" s="1">
        <v>0</v>
      </c>
      <c r="E6029" s="2">
        <v>71</v>
      </c>
      <c r="H6029" s="4" t="str">
        <f t="shared" si="471"/>
        <v/>
      </c>
      <c r="I6029" s="4" t="str">
        <f t="shared" si="472"/>
        <v/>
      </c>
      <c r="J6029" s="4" t="str">
        <f t="shared" si="473"/>
        <v/>
      </c>
      <c r="K6029" s="4" t="str">
        <f>IF(ISERROR(MATCH(A6029,SEM_20201201_20210416!A:A,0)),"","Y")</f>
        <v/>
      </c>
      <c r="L6029" s="4" t="str">
        <f>IF(K6029="Y",VLOOKUP($A6029,SEM_20201201_20210416!$A:$G,3,FALSE),"")</f>
        <v/>
      </c>
      <c r="M6029" s="4" t="str">
        <f>IF(K6029="Y",VLOOKUP($A6029,SEM_20201201_20210416!$A:$G,4,FALSE),"")</f>
        <v/>
      </c>
      <c r="N6029" s="1" t="str">
        <f>IFERROR(VLOOKUP(A6029,SEM_20201201_20210416!A:F,6,FALSE),"")</f>
        <v/>
      </c>
      <c r="O6029" s="4" t="str">
        <f t="shared" si="474"/>
        <v/>
      </c>
      <c r="P6029" s="4" t="str">
        <f t="shared" si="475"/>
        <v/>
      </c>
    </row>
    <row r="6030" spans="1:16">
      <c r="A6030" s="3" t="s">
        <v>4975</v>
      </c>
      <c r="B6030">
        <v>1</v>
      </c>
      <c r="C6030">
        <v>0</v>
      </c>
      <c r="D6030" s="1">
        <v>0</v>
      </c>
      <c r="E6030" s="2">
        <v>71</v>
      </c>
      <c r="H6030" s="4" t="str">
        <f t="shared" si="471"/>
        <v/>
      </c>
      <c r="I6030" s="4" t="str">
        <f t="shared" si="472"/>
        <v/>
      </c>
      <c r="J6030" s="4" t="str">
        <f t="shared" si="473"/>
        <v/>
      </c>
      <c r="K6030" s="4" t="str">
        <f>IF(ISERROR(MATCH(A6030,SEM_20201201_20210416!A:A,0)),"","Y")</f>
        <v/>
      </c>
      <c r="L6030" s="4" t="str">
        <f>IF(K6030="Y",VLOOKUP($A6030,SEM_20201201_20210416!$A:$G,3,FALSE),"")</f>
        <v/>
      </c>
      <c r="M6030" s="4" t="str">
        <f>IF(K6030="Y",VLOOKUP($A6030,SEM_20201201_20210416!$A:$G,4,FALSE),"")</f>
        <v/>
      </c>
      <c r="N6030" s="1" t="str">
        <f>IFERROR(VLOOKUP(A6030,SEM_20201201_20210416!A:F,6,FALSE),"")</f>
        <v/>
      </c>
      <c r="O6030" s="4" t="str">
        <f t="shared" si="474"/>
        <v/>
      </c>
      <c r="P6030" s="4" t="str">
        <f t="shared" si="475"/>
        <v/>
      </c>
    </row>
    <row r="6031" spans="1:16">
      <c r="A6031" s="3" t="s">
        <v>5044</v>
      </c>
      <c r="B6031">
        <v>1</v>
      </c>
      <c r="C6031">
        <v>0</v>
      </c>
      <c r="D6031" s="1">
        <v>0</v>
      </c>
      <c r="E6031" s="2">
        <v>71</v>
      </c>
      <c r="H6031" s="4" t="str">
        <f t="shared" si="471"/>
        <v/>
      </c>
      <c r="I6031" s="4" t="str">
        <f t="shared" si="472"/>
        <v/>
      </c>
      <c r="J6031" s="4" t="str">
        <f t="shared" si="473"/>
        <v/>
      </c>
      <c r="K6031" s="4" t="str">
        <f>IF(ISERROR(MATCH(A6031,SEM_20201201_20210416!A:A,0)),"","Y")</f>
        <v/>
      </c>
      <c r="L6031" s="4" t="str">
        <f>IF(K6031="Y",VLOOKUP($A6031,SEM_20201201_20210416!$A:$G,3,FALSE),"")</f>
        <v/>
      </c>
      <c r="M6031" s="4" t="str">
        <f>IF(K6031="Y",VLOOKUP($A6031,SEM_20201201_20210416!$A:$G,4,FALSE),"")</f>
        <v/>
      </c>
      <c r="N6031" s="1" t="str">
        <f>IFERROR(VLOOKUP(A6031,SEM_20201201_20210416!A:F,6,FALSE),"")</f>
        <v/>
      </c>
      <c r="O6031" s="4" t="str">
        <f t="shared" si="474"/>
        <v/>
      </c>
      <c r="P6031" s="4" t="str">
        <f t="shared" si="475"/>
        <v/>
      </c>
    </row>
    <row r="6032" spans="1:16">
      <c r="A6032" s="3" t="s">
        <v>5050</v>
      </c>
      <c r="B6032">
        <v>1</v>
      </c>
      <c r="C6032">
        <v>0</v>
      </c>
      <c r="D6032" s="1">
        <v>0</v>
      </c>
      <c r="E6032" s="2">
        <v>71</v>
      </c>
      <c r="H6032" s="4" t="str">
        <f t="shared" si="471"/>
        <v/>
      </c>
      <c r="I6032" s="4" t="str">
        <f t="shared" si="472"/>
        <v/>
      </c>
      <c r="J6032" s="4" t="str">
        <f t="shared" si="473"/>
        <v/>
      </c>
      <c r="K6032" s="4" t="str">
        <f>IF(ISERROR(MATCH(A6032,SEM_20201201_20210416!A:A,0)),"","Y")</f>
        <v/>
      </c>
      <c r="L6032" s="4" t="str">
        <f>IF(K6032="Y",VLOOKUP($A6032,SEM_20201201_20210416!$A:$G,3,FALSE),"")</f>
        <v/>
      </c>
      <c r="M6032" s="4" t="str">
        <f>IF(K6032="Y",VLOOKUP($A6032,SEM_20201201_20210416!$A:$G,4,FALSE),"")</f>
        <v/>
      </c>
      <c r="N6032" s="1" t="str">
        <f>IFERROR(VLOOKUP(A6032,SEM_20201201_20210416!A:F,6,FALSE),"")</f>
        <v/>
      </c>
      <c r="O6032" s="4" t="str">
        <f t="shared" si="474"/>
        <v/>
      </c>
      <c r="P6032" s="4" t="str">
        <f t="shared" si="475"/>
        <v/>
      </c>
    </row>
    <row r="6033" spans="1:16">
      <c r="A6033" s="3" t="s">
        <v>5222</v>
      </c>
      <c r="B6033">
        <v>1</v>
      </c>
      <c r="C6033">
        <v>0</v>
      </c>
      <c r="D6033" s="1">
        <v>0</v>
      </c>
      <c r="E6033" s="2">
        <v>71</v>
      </c>
      <c r="H6033" s="4" t="str">
        <f t="shared" si="471"/>
        <v/>
      </c>
      <c r="I6033" s="4" t="str">
        <f t="shared" si="472"/>
        <v/>
      </c>
      <c r="J6033" s="4" t="str">
        <f t="shared" si="473"/>
        <v/>
      </c>
      <c r="K6033" s="4" t="str">
        <f>IF(ISERROR(MATCH(A6033,SEM_20201201_20210416!A:A,0)),"","Y")</f>
        <v/>
      </c>
      <c r="L6033" s="4" t="str">
        <f>IF(K6033="Y",VLOOKUP($A6033,SEM_20201201_20210416!$A:$G,3,FALSE),"")</f>
        <v/>
      </c>
      <c r="M6033" s="4" t="str">
        <f>IF(K6033="Y",VLOOKUP($A6033,SEM_20201201_20210416!$A:$G,4,FALSE),"")</f>
        <v/>
      </c>
      <c r="N6033" s="1" t="str">
        <f>IFERROR(VLOOKUP(A6033,SEM_20201201_20210416!A:F,6,FALSE),"")</f>
        <v/>
      </c>
      <c r="O6033" s="4" t="str">
        <f t="shared" si="474"/>
        <v/>
      </c>
      <c r="P6033" s="4" t="str">
        <f t="shared" si="475"/>
        <v/>
      </c>
    </row>
    <row r="6034" spans="1:16">
      <c r="A6034" s="3" t="s">
        <v>5572</v>
      </c>
      <c r="B6034">
        <v>1</v>
      </c>
      <c r="C6034">
        <v>0</v>
      </c>
      <c r="D6034" s="1">
        <v>0</v>
      </c>
      <c r="E6034" s="2">
        <v>71</v>
      </c>
      <c r="H6034" s="4" t="str">
        <f t="shared" si="471"/>
        <v/>
      </c>
      <c r="I6034" s="4" t="str">
        <f t="shared" si="472"/>
        <v/>
      </c>
      <c r="J6034" s="4" t="str">
        <f t="shared" si="473"/>
        <v/>
      </c>
      <c r="K6034" s="4" t="str">
        <f>IF(ISERROR(MATCH(A6034,SEM_20201201_20210416!A:A,0)),"","Y")</f>
        <v/>
      </c>
      <c r="L6034" s="4" t="str">
        <f>IF(K6034="Y",VLOOKUP($A6034,SEM_20201201_20210416!$A:$G,3,FALSE),"")</f>
        <v/>
      </c>
      <c r="M6034" s="4" t="str">
        <f>IF(K6034="Y",VLOOKUP($A6034,SEM_20201201_20210416!$A:$G,4,FALSE),"")</f>
        <v/>
      </c>
      <c r="N6034" s="1" t="str">
        <f>IFERROR(VLOOKUP(A6034,SEM_20201201_20210416!A:F,6,FALSE),"")</f>
        <v/>
      </c>
      <c r="O6034" s="4" t="str">
        <f t="shared" si="474"/>
        <v/>
      </c>
      <c r="P6034" s="4" t="str">
        <f t="shared" si="475"/>
        <v/>
      </c>
    </row>
    <row r="6035" spans="1:16">
      <c r="A6035" s="3" t="s">
        <v>5650</v>
      </c>
      <c r="B6035">
        <v>1</v>
      </c>
      <c r="C6035">
        <v>0</v>
      </c>
      <c r="D6035" s="1">
        <v>0</v>
      </c>
      <c r="E6035" s="2">
        <v>71</v>
      </c>
      <c r="H6035" s="4" t="str">
        <f t="shared" si="471"/>
        <v/>
      </c>
      <c r="I6035" s="4" t="str">
        <f t="shared" si="472"/>
        <v/>
      </c>
      <c r="J6035" s="4" t="str">
        <f t="shared" si="473"/>
        <v/>
      </c>
      <c r="K6035" s="4" t="str">
        <f>IF(ISERROR(MATCH(A6035,SEM_20201201_20210416!A:A,0)),"","Y")</f>
        <v/>
      </c>
      <c r="L6035" s="4" t="str">
        <f>IF(K6035="Y",VLOOKUP($A6035,SEM_20201201_20210416!$A:$G,3,FALSE),"")</f>
        <v/>
      </c>
      <c r="M6035" s="4" t="str">
        <f>IF(K6035="Y",VLOOKUP($A6035,SEM_20201201_20210416!$A:$G,4,FALSE),"")</f>
        <v/>
      </c>
      <c r="N6035" s="1" t="str">
        <f>IFERROR(VLOOKUP(A6035,SEM_20201201_20210416!A:F,6,FALSE),"")</f>
        <v/>
      </c>
      <c r="O6035" s="4" t="str">
        <f t="shared" si="474"/>
        <v/>
      </c>
      <c r="P6035" s="4" t="str">
        <f t="shared" si="475"/>
        <v/>
      </c>
    </row>
    <row r="6036" spans="1:16">
      <c r="A6036" s="3" t="s">
        <v>5828</v>
      </c>
      <c r="B6036">
        <v>1</v>
      </c>
      <c r="C6036">
        <v>0</v>
      </c>
      <c r="D6036" s="1">
        <v>0</v>
      </c>
      <c r="E6036" s="2">
        <v>71</v>
      </c>
      <c r="H6036" s="4" t="str">
        <f t="shared" si="471"/>
        <v/>
      </c>
      <c r="I6036" s="4" t="str">
        <f t="shared" si="472"/>
        <v/>
      </c>
      <c r="J6036" s="4" t="str">
        <f t="shared" si="473"/>
        <v/>
      </c>
      <c r="K6036" s="4" t="str">
        <f>IF(ISERROR(MATCH(A6036,SEM_20201201_20210416!A:A,0)),"","Y")</f>
        <v/>
      </c>
      <c r="L6036" s="4" t="str">
        <f>IF(K6036="Y",VLOOKUP($A6036,SEM_20201201_20210416!$A:$G,3,FALSE),"")</f>
        <v/>
      </c>
      <c r="M6036" s="4" t="str">
        <f>IF(K6036="Y",VLOOKUP($A6036,SEM_20201201_20210416!$A:$G,4,FALSE),"")</f>
        <v/>
      </c>
      <c r="N6036" s="1" t="str">
        <f>IFERROR(VLOOKUP(A6036,SEM_20201201_20210416!A:F,6,FALSE),"")</f>
        <v/>
      </c>
      <c r="O6036" s="4" t="str">
        <f t="shared" si="474"/>
        <v/>
      </c>
      <c r="P6036" s="4" t="str">
        <f t="shared" si="475"/>
        <v/>
      </c>
    </row>
    <row r="6037" spans="1:16">
      <c r="A6037" s="3" t="s">
        <v>5849</v>
      </c>
      <c r="B6037">
        <v>1</v>
      </c>
      <c r="C6037">
        <v>0</v>
      </c>
      <c r="D6037" s="1">
        <v>0</v>
      </c>
      <c r="E6037" s="2">
        <v>71</v>
      </c>
      <c r="H6037" s="4" t="str">
        <f t="shared" si="471"/>
        <v/>
      </c>
      <c r="I6037" s="4" t="str">
        <f t="shared" si="472"/>
        <v/>
      </c>
      <c r="J6037" s="4" t="str">
        <f t="shared" si="473"/>
        <v/>
      </c>
      <c r="K6037" s="4" t="str">
        <f>IF(ISERROR(MATCH(A6037,SEM_20201201_20210416!A:A,0)),"","Y")</f>
        <v/>
      </c>
      <c r="L6037" s="4" t="str">
        <f>IF(K6037="Y",VLOOKUP($A6037,SEM_20201201_20210416!$A:$G,3,FALSE),"")</f>
        <v/>
      </c>
      <c r="M6037" s="4" t="str">
        <f>IF(K6037="Y",VLOOKUP($A6037,SEM_20201201_20210416!$A:$G,4,FALSE),"")</f>
        <v/>
      </c>
      <c r="N6037" s="1" t="str">
        <f>IFERROR(VLOOKUP(A6037,SEM_20201201_20210416!A:F,6,FALSE),"")</f>
        <v/>
      </c>
      <c r="O6037" s="4" t="str">
        <f t="shared" si="474"/>
        <v/>
      </c>
      <c r="P6037" s="4" t="str">
        <f t="shared" si="475"/>
        <v/>
      </c>
    </row>
    <row r="6038" spans="1:16">
      <c r="A6038" s="3" t="s">
        <v>6132</v>
      </c>
      <c r="B6038">
        <v>1</v>
      </c>
      <c r="C6038">
        <v>0</v>
      </c>
      <c r="D6038" s="1">
        <v>0</v>
      </c>
      <c r="E6038" s="2">
        <v>71</v>
      </c>
      <c r="H6038" s="4" t="str">
        <f t="shared" si="471"/>
        <v/>
      </c>
      <c r="I6038" s="4" t="str">
        <f t="shared" si="472"/>
        <v/>
      </c>
      <c r="J6038" s="4" t="str">
        <f t="shared" si="473"/>
        <v/>
      </c>
      <c r="K6038" s="4" t="str">
        <f>IF(ISERROR(MATCH(A6038,SEM_20201201_20210416!A:A,0)),"","Y")</f>
        <v/>
      </c>
      <c r="L6038" s="4" t="str">
        <f>IF(K6038="Y",VLOOKUP($A6038,SEM_20201201_20210416!$A:$G,3,FALSE),"")</f>
        <v/>
      </c>
      <c r="M6038" s="4" t="str">
        <f>IF(K6038="Y",VLOOKUP($A6038,SEM_20201201_20210416!$A:$G,4,FALSE),"")</f>
        <v/>
      </c>
      <c r="N6038" s="1" t="str">
        <f>IFERROR(VLOOKUP(A6038,SEM_20201201_20210416!A:F,6,FALSE),"")</f>
        <v/>
      </c>
      <c r="O6038" s="4" t="str">
        <f t="shared" si="474"/>
        <v/>
      </c>
      <c r="P6038" s="4" t="str">
        <f t="shared" si="475"/>
        <v/>
      </c>
    </row>
    <row r="6039" spans="1:16">
      <c r="A6039" s="3" t="s">
        <v>6445</v>
      </c>
      <c r="B6039">
        <v>1</v>
      </c>
      <c r="C6039">
        <v>0</v>
      </c>
      <c r="D6039" s="1">
        <v>0</v>
      </c>
      <c r="E6039" s="2">
        <v>71</v>
      </c>
      <c r="H6039" s="4" t="str">
        <f t="shared" si="471"/>
        <v/>
      </c>
      <c r="I6039" s="4" t="str">
        <f t="shared" si="472"/>
        <v/>
      </c>
      <c r="J6039" s="4" t="str">
        <f t="shared" si="473"/>
        <v/>
      </c>
      <c r="K6039" s="4" t="str">
        <f>IF(ISERROR(MATCH(A6039,SEM_20201201_20210416!A:A,0)),"","Y")</f>
        <v/>
      </c>
      <c r="L6039" s="4" t="str">
        <f>IF(K6039="Y",VLOOKUP($A6039,SEM_20201201_20210416!$A:$G,3,FALSE),"")</f>
        <v/>
      </c>
      <c r="M6039" s="4" t="str">
        <f>IF(K6039="Y",VLOOKUP($A6039,SEM_20201201_20210416!$A:$G,4,FALSE),"")</f>
        <v/>
      </c>
      <c r="N6039" s="1" t="str">
        <f>IFERROR(VLOOKUP(A6039,SEM_20201201_20210416!A:F,6,FALSE),"")</f>
        <v/>
      </c>
      <c r="O6039" s="4" t="str">
        <f t="shared" si="474"/>
        <v/>
      </c>
      <c r="P6039" s="4" t="str">
        <f t="shared" si="475"/>
        <v/>
      </c>
    </row>
    <row r="6040" spans="1:16">
      <c r="A6040" s="3" t="s">
        <v>6576</v>
      </c>
      <c r="B6040">
        <v>1</v>
      </c>
      <c r="C6040">
        <v>0</v>
      </c>
      <c r="D6040" s="1">
        <v>0</v>
      </c>
      <c r="E6040" s="2">
        <v>71</v>
      </c>
      <c r="H6040" s="4" t="str">
        <f t="shared" si="471"/>
        <v/>
      </c>
      <c r="I6040" s="4" t="str">
        <f t="shared" si="472"/>
        <v/>
      </c>
      <c r="J6040" s="4" t="str">
        <f t="shared" si="473"/>
        <v/>
      </c>
      <c r="K6040" s="4" t="str">
        <f>IF(ISERROR(MATCH(A6040,SEM_20201201_20210416!A:A,0)),"","Y")</f>
        <v/>
      </c>
      <c r="L6040" s="4" t="str">
        <f>IF(K6040="Y",VLOOKUP($A6040,SEM_20201201_20210416!$A:$G,3,FALSE),"")</f>
        <v/>
      </c>
      <c r="M6040" s="4" t="str">
        <f>IF(K6040="Y",VLOOKUP($A6040,SEM_20201201_20210416!$A:$G,4,FALSE),"")</f>
        <v/>
      </c>
      <c r="N6040" s="1" t="str">
        <f>IFERROR(VLOOKUP(A6040,SEM_20201201_20210416!A:F,6,FALSE),"")</f>
        <v/>
      </c>
      <c r="O6040" s="4" t="str">
        <f t="shared" si="474"/>
        <v/>
      </c>
      <c r="P6040" s="4" t="str">
        <f t="shared" si="475"/>
        <v/>
      </c>
    </row>
    <row r="6041" spans="1:16">
      <c r="A6041" s="3" t="s">
        <v>4645</v>
      </c>
      <c r="B6041">
        <v>1</v>
      </c>
      <c r="C6041">
        <v>0</v>
      </c>
      <c r="D6041" s="1">
        <v>0</v>
      </c>
      <c r="E6041" s="2">
        <v>72</v>
      </c>
      <c r="H6041" s="4" t="str">
        <f t="shared" si="471"/>
        <v/>
      </c>
      <c r="I6041" s="4" t="str">
        <f t="shared" si="472"/>
        <v/>
      </c>
      <c r="J6041" s="4" t="str">
        <f t="shared" si="473"/>
        <v/>
      </c>
      <c r="K6041" s="4" t="str">
        <f>IF(ISERROR(MATCH(A6041,SEM_20201201_20210416!A:A,0)),"","Y")</f>
        <v/>
      </c>
      <c r="L6041" s="4" t="str">
        <f>IF(K6041="Y",VLOOKUP($A6041,SEM_20201201_20210416!$A:$G,3,FALSE),"")</f>
        <v/>
      </c>
      <c r="M6041" s="4" t="str">
        <f>IF(K6041="Y",VLOOKUP($A6041,SEM_20201201_20210416!$A:$G,4,FALSE),"")</f>
        <v/>
      </c>
      <c r="N6041" s="1" t="str">
        <f>IFERROR(VLOOKUP(A6041,SEM_20201201_20210416!A:F,6,FALSE),"")</f>
        <v/>
      </c>
      <c r="O6041" s="4" t="str">
        <f t="shared" si="474"/>
        <v/>
      </c>
      <c r="P6041" s="4" t="str">
        <f t="shared" si="475"/>
        <v/>
      </c>
    </row>
    <row r="6042" spans="1:16">
      <c r="A6042" s="3" t="s">
        <v>4789</v>
      </c>
      <c r="B6042">
        <v>1</v>
      </c>
      <c r="C6042">
        <v>0</v>
      </c>
      <c r="D6042" s="1">
        <v>0</v>
      </c>
      <c r="E6042" s="2">
        <v>72</v>
      </c>
      <c r="H6042" s="4" t="str">
        <f t="shared" si="471"/>
        <v/>
      </c>
      <c r="I6042" s="4" t="str">
        <f t="shared" si="472"/>
        <v/>
      </c>
      <c r="J6042" s="4" t="str">
        <f t="shared" si="473"/>
        <v/>
      </c>
      <c r="K6042" s="4" t="str">
        <f>IF(ISERROR(MATCH(A6042,SEM_20201201_20210416!A:A,0)),"","Y")</f>
        <v/>
      </c>
      <c r="L6042" s="4" t="str">
        <f>IF(K6042="Y",VLOOKUP($A6042,SEM_20201201_20210416!$A:$G,3,FALSE),"")</f>
        <v/>
      </c>
      <c r="M6042" s="4" t="str">
        <f>IF(K6042="Y",VLOOKUP($A6042,SEM_20201201_20210416!$A:$G,4,FALSE),"")</f>
        <v/>
      </c>
      <c r="N6042" s="1" t="str">
        <f>IFERROR(VLOOKUP(A6042,SEM_20201201_20210416!A:F,6,FALSE),"")</f>
        <v/>
      </c>
      <c r="O6042" s="4" t="str">
        <f t="shared" si="474"/>
        <v/>
      </c>
      <c r="P6042" s="4" t="str">
        <f t="shared" si="475"/>
        <v/>
      </c>
    </row>
    <row r="6043" spans="1:16">
      <c r="A6043" s="3" t="s">
        <v>4935</v>
      </c>
      <c r="B6043">
        <v>1</v>
      </c>
      <c r="C6043">
        <v>0</v>
      </c>
      <c r="D6043" s="1">
        <v>0</v>
      </c>
      <c r="E6043" s="2">
        <v>72</v>
      </c>
      <c r="H6043" s="4" t="str">
        <f t="shared" si="471"/>
        <v/>
      </c>
      <c r="I6043" s="4" t="str">
        <f t="shared" si="472"/>
        <v/>
      </c>
      <c r="J6043" s="4" t="str">
        <f t="shared" si="473"/>
        <v/>
      </c>
      <c r="K6043" s="4" t="str">
        <f>IF(ISERROR(MATCH(A6043,SEM_20201201_20210416!A:A,0)),"","Y")</f>
        <v/>
      </c>
      <c r="L6043" s="4" t="str">
        <f>IF(K6043="Y",VLOOKUP($A6043,SEM_20201201_20210416!$A:$G,3,FALSE),"")</f>
        <v/>
      </c>
      <c r="M6043" s="4" t="str">
        <f>IF(K6043="Y",VLOOKUP($A6043,SEM_20201201_20210416!$A:$G,4,FALSE),"")</f>
        <v/>
      </c>
      <c r="N6043" s="1" t="str">
        <f>IFERROR(VLOOKUP(A6043,SEM_20201201_20210416!A:F,6,FALSE),"")</f>
        <v/>
      </c>
      <c r="O6043" s="4" t="str">
        <f t="shared" si="474"/>
        <v/>
      </c>
      <c r="P6043" s="4" t="str">
        <f t="shared" si="475"/>
        <v/>
      </c>
    </row>
    <row r="6044" spans="1:16">
      <c r="A6044" s="3" t="s">
        <v>5163</v>
      </c>
      <c r="B6044">
        <v>1</v>
      </c>
      <c r="C6044">
        <v>0</v>
      </c>
      <c r="D6044" s="1">
        <v>0</v>
      </c>
      <c r="E6044" s="2">
        <v>72</v>
      </c>
      <c r="H6044" s="4" t="str">
        <f t="shared" si="471"/>
        <v/>
      </c>
      <c r="I6044" s="4" t="str">
        <f t="shared" si="472"/>
        <v/>
      </c>
      <c r="J6044" s="4" t="str">
        <f t="shared" si="473"/>
        <v/>
      </c>
      <c r="K6044" s="4" t="str">
        <f>IF(ISERROR(MATCH(A6044,SEM_20201201_20210416!A:A,0)),"","Y")</f>
        <v/>
      </c>
      <c r="L6044" s="4" t="str">
        <f>IF(K6044="Y",VLOOKUP($A6044,SEM_20201201_20210416!$A:$G,3,FALSE),"")</f>
        <v/>
      </c>
      <c r="M6044" s="4" t="str">
        <f>IF(K6044="Y",VLOOKUP($A6044,SEM_20201201_20210416!$A:$G,4,FALSE),"")</f>
        <v/>
      </c>
      <c r="N6044" s="1" t="str">
        <f>IFERROR(VLOOKUP(A6044,SEM_20201201_20210416!A:F,6,FALSE),"")</f>
        <v/>
      </c>
      <c r="O6044" s="4" t="str">
        <f t="shared" si="474"/>
        <v/>
      </c>
      <c r="P6044" s="4" t="str">
        <f t="shared" si="475"/>
        <v/>
      </c>
    </row>
    <row r="6045" spans="1:16">
      <c r="A6045" s="3" t="s">
        <v>5415</v>
      </c>
      <c r="B6045">
        <v>1</v>
      </c>
      <c r="C6045">
        <v>0</v>
      </c>
      <c r="D6045" s="1">
        <v>0</v>
      </c>
      <c r="E6045" s="2">
        <v>72</v>
      </c>
      <c r="H6045" s="4" t="str">
        <f t="shared" si="471"/>
        <v/>
      </c>
      <c r="I6045" s="4" t="str">
        <f t="shared" si="472"/>
        <v/>
      </c>
      <c r="J6045" s="4" t="str">
        <f t="shared" si="473"/>
        <v/>
      </c>
      <c r="K6045" s="4" t="str">
        <f>IF(ISERROR(MATCH(A6045,SEM_20201201_20210416!A:A,0)),"","Y")</f>
        <v/>
      </c>
      <c r="L6045" s="4" t="str">
        <f>IF(K6045="Y",VLOOKUP($A6045,SEM_20201201_20210416!$A:$G,3,FALSE),"")</f>
        <v/>
      </c>
      <c r="M6045" s="4" t="str">
        <f>IF(K6045="Y",VLOOKUP($A6045,SEM_20201201_20210416!$A:$G,4,FALSE),"")</f>
        <v/>
      </c>
      <c r="N6045" s="1" t="str">
        <f>IFERROR(VLOOKUP(A6045,SEM_20201201_20210416!A:F,6,FALSE),"")</f>
        <v/>
      </c>
      <c r="O6045" s="4" t="str">
        <f t="shared" si="474"/>
        <v/>
      </c>
      <c r="P6045" s="4" t="str">
        <f t="shared" si="475"/>
        <v/>
      </c>
    </row>
    <row r="6046" spans="1:16">
      <c r="A6046" s="3" t="s">
        <v>5461</v>
      </c>
      <c r="B6046">
        <v>1</v>
      </c>
      <c r="C6046">
        <v>0</v>
      </c>
      <c r="D6046" s="1">
        <v>0</v>
      </c>
      <c r="E6046" s="2">
        <v>72</v>
      </c>
      <c r="H6046" s="4" t="str">
        <f t="shared" si="471"/>
        <v/>
      </c>
      <c r="I6046" s="4" t="str">
        <f t="shared" si="472"/>
        <v/>
      </c>
      <c r="J6046" s="4" t="str">
        <f t="shared" si="473"/>
        <v/>
      </c>
      <c r="K6046" s="4" t="str">
        <f>IF(ISERROR(MATCH(A6046,SEM_20201201_20210416!A:A,0)),"","Y")</f>
        <v/>
      </c>
      <c r="L6046" s="4" t="str">
        <f>IF(K6046="Y",VLOOKUP($A6046,SEM_20201201_20210416!$A:$G,3,FALSE),"")</f>
        <v/>
      </c>
      <c r="M6046" s="4" t="str">
        <f>IF(K6046="Y",VLOOKUP($A6046,SEM_20201201_20210416!$A:$G,4,FALSE),"")</f>
        <v/>
      </c>
      <c r="N6046" s="1" t="str">
        <f>IFERROR(VLOOKUP(A6046,SEM_20201201_20210416!A:F,6,FALSE),"")</f>
        <v/>
      </c>
      <c r="O6046" s="4" t="str">
        <f t="shared" si="474"/>
        <v/>
      </c>
      <c r="P6046" s="4" t="str">
        <f t="shared" si="475"/>
        <v/>
      </c>
    </row>
    <row r="6047" spans="1:16">
      <c r="A6047" s="3" t="s">
        <v>5783</v>
      </c>
      <c r="B6047">
        <v>1</v>
      </c>
      <c r="C6047">
        <v>0</v>
      </c>
      <c r="D6047" s="1">
        <v>0</v>
      </c>
      <c r="E6047" s="2">
        <v>72</v>
      </c>
      <c r="H6047" s="4" t="str">
        <f t="shared" si="471"/>
        <v/>
      </c>
      <c r="I6047" s="4" t="str">
        <f t="shared" si="472"/>
        <v/>
      </c>
      <c r="J6047" s="4" t="str">
        <f t="shared" si="473"/>
        <v/>
      </c>
      <c r="K6047" s="4" t="str">
        <f>IF(ISERROR(MATCH(A6047,SEM_20201201_20210416!A:A,0)),"","Y")</f>
        <v/>
      </c>
      <c r="L6047" s="4" t="str">
        <f>IF(K6047="Y",VLOOKUP($A6047,SEM_20201201_20210416!$A:$G,3,FALSE),"")</f>
        <v/>
      </c>
      <c r="M6047" s="4" t="str">
        <f>IF(K6047="Y",VLOOKUP($A6047,SEM_20201201_20210416!$A:$G,4,FALSE),"")</f>
        <v/>
      </c>
      <c r="N6047" s="1" t="str">
        <f>IFERROR(VLOOKUP(A6047,SEM_20201201_20210416!A:F,6,FALSE),"")</f>
        <v/>
      </c>
      <c r="O6047" s="4" t="str">
        <f t="shared" si="474"/>
        <v/>
      </c>
      <c r="P6047" s="4" t="str">
        <f t="shared" si="475"/>
        <v/>
      </c>
    </row>
    <row r="6048" spans="1:16">
      <c r="A6048" s="3" t="s">
        <v>5934</v>
      </c>
      <c r="B6048">
        <v>1</v>
      </c>
      <c r="C6048">
        <v>0</v>
      </c>
      <c r="D6048" s="1">
        <v>0</v>
      </c>
      <c r="E6048" s="2">
        <v>72</v>
      </c>
      <c r="H6048" s="4" t="str">
        <f t="shared" si="471"/>
        <v/>
      </c>
      <c r="I6048" s="4" t="str">
        <f t="shared" si="472"/>
        <v/>
      </c>
      <c r="J6048" s="4" t="str">
        <f t="shared" si="473"/>
        <v/>
      </c>
      <c r="K6048" s="4" t="str">
        <f>IF(ISERROR(MATCH(A6048,SEM_20201201_20210416!A:A,0)),"","Y")</f>
        <v/>
      </c>
      <c r="L6048" s="4" t="str">
        <f>IF(K6048="Y",VLOOKUP($A6048,SEM_20201201_20210416!$A:$G,3,FALSE),"")</f>
        <v/>
      </c>
      <c r="M6048" s="4" t="str">
        <f>IF(K6048="Y",VLOOKUP($A6048,SEM_20201201_20210416!$A:$G,4,FALSE),"")</f>
        <v/>
      </c>
      <c r="N6048" s="1" t="str">
        <f>IFERROR(VLOOKUP(A6048,SEM_20201201_20210416!A:F,6,FALSE),"")</f>
        <v/>
      </c>
      <c r="O6048" s="4" t="str">
        <f t="shared" si="474"/>
        <v/>
      </c>
      <c r="P6048" s="4" t="str">
        <f t="shared" si="475"/>
        <v/>
      </c>
    </row>
    <row r="6049" spans="1:16">
      <c r="A6049" s="3" t="s">
        <v>6587</v>
      </c>
      <c r="B6049">
        <v>1</v>
      </c>
      <c r="C6049">
        <v>0</v>
      </c>
      <c r="D6049" s="1">
        <v>0</v>
      </c>
      <c r="E6049" s="2">
        <v>72</v>
      </c>
      <c r="H6049" s="4" t="str">
        <f t="shared" si="471"/>
        <v/>
      </c>
      <c r="I6049" s="4" t="str">
        <f t="shared" si="472"/>
        <v/>
      </c>
      <c r="J6049" s="4" t="str">
        <f t="shared" si="473"/>
        <v/>
      </c>
      <c r="K6049" s="4" t="str">
        <f>IF(ISERROR(MATCH(A6049,SEM_20201201_20210416!A:A,0)),"","Y")</f>
        <v/>
      </c>
      <c r="L6049" s="4" t="str">
        <f>IF(K6049="Y",VLOOKUP($A6049,SEM_20201201_20210416!$A:$G,3,FALSE),"")</f>
        <v/>
      </c>
      <c r="M6049" s="4" t="str">
        <f>IF(K6049="Y",VLOOKUP($A6049,SEM_20201201_20210416!$A:$G,4,FALSE),"")</f>
        <v/>
      </c>
      <c r="N6049" s="1" t="str">
        <f>IFERROR(VLOOKUP(A6049,SEM_20201201_20210416!A:F,6,FALSE),"")</f>
        <v/>
      </c>
      <c r="O6049" s="4" t="str">
        <f t="shared" si="474"/>
        <v/>
      </c>
      <c r="P6049" s="4" t="str">
        <f t="shared" si="475"/>
        <v/>
      </c>
    </row>
    <row r="6050" spans="1:16">
      <c r="A6050" s="3" t="s">
        <v>4608</v>
      </c>
      <c r="B6050">
        <v>1</v>
      </c>
      <c r="C6050">
        <v>0</v>
      </c>
      <c r="D6050" s="1">
        <v>0</v>
      </c>
      <c r="E6050" s="2">
        <v>73</v>
      </c>
      <c r="H6050" s="4" t="str">
        <f t="shared" si="471"/>
        <v/>
      </c>
      <c r="I6050" s="4" t="str">
        <f t="shared" si="472"/>
        <v/>
      </c>
      <c r="J6050" s="4" t="str">
        <f t="shared" si="473"/>
        <v/>
      </c>
      <c r="K6050" s="4" t="str">
        <f>IF(ISERROR(MATCH(A6050,SEM_20201201_20210416!A:A,0)),"","Y")</f>
        <v/>
      </c>
      <c r="L6050" s="4" t="str">
        <f>IF(K6050="Y",VLOOKUP($A6050,SEM_20201201_20210416!$A:$G,3,FALSE),"")</f>
        <v/>
      </c>
      <c r="M6050" s="4" t="str">
        <f>IF(K6050="Y",VLOOKUP($A6050,SEM_20201201_20210416!$A:$G,4,FALSE),"")</f>
        <v/>
      </c>
      <c r="N6050" s="1" t="str">
        <f>IFERROR(VLOOKUP(A6050,SEM_20201201_20210416!A:F,6,FALSE),"")</f>
        <v/>
      </c>
      <c r="O6050" s="4" t="str">
        <f t="shared" si="474"/>
        <v/>
      </c>
      <c r="P6050" s="4" t="str">
        <f t="shared" si="475"/>
        <v/>
      </c>
    </row>
    <row r="6051" spans="1:16">
      <c r="A6051" s="3" t="s">
        <v>4676</v>
      </c>
      <c r="B6051">
        <v>1</v>
      </c>
      <c r="C6051">
        <v>0</v>
      </c>
      <c r="D6051" s="1">
        <v>0</v>
      </c>
      <c r="E6051" s="2">
        <v>73</v>
      </c>
      <c r="H6051" s="4" t="str">
        <f t="shared" si="471"/>
        <v/>
      </c>
      <c r="I6051" s="4" t="str">
        <f t="shared" si="472"/>
        <v/>
      </c>
      <c r="J6051" s="4" t="str">
        <f t="shared" si="473"/>
        <v/>
      </c>
      <c r="K6051" s="4" t="str">
        <f>IF(ISERROR(MATCH(A6051,SEM_20201201_20210416!A:A,0)),"","Y")</f>
        <v/>
      </c>
      <c r="L6051" s="4" t="str">
        <f>IF(K6051="Y",VLOOKUP($A6051,SEM_20201201_20210416!$A:$G,3,FALSE),"")</f>
        <v/>
      </c>
      <c r="M6051" s="4" t="str">
        <f>IF(K6051="Y",VLOOKUP($A6051,SEM_20201201_20210416!$A:$G,4,FALSE),"")</f>
        <v/>
      </c>
      <c r="N6051" s="1" t="str">
        <f>IFERROR(VLOOKUP(A6051,SEM_20201201_20210416!A:F,6,FALSE),"")</f>
        <v/>
      </c>
      <c r="O6051" s="4" t="str">
        <f t="shared" si="474"/>
        <v/>
      </c>
      <c r="P6051" s="4" t="str">
        <f t="shared" si="475"/>
        <v/>
      </c>
    </row>
    <row r="6052" spans="1:16">
      <c r="A6052" s="3" t="s">
        <v>5139</v>
      </c>
      <c r="B6052">
        <v>1</v>
      </c>
      <c r="C6052">
        <v>0</v>
      </c>
      <c r="D6052" s="1">
        <v>0</v>
      </c>
      <c r="E6052" s="2">
        <v>73</v>
      </c>
      <c r="H6052" s="4" t="str">
        <f t="shared" si="471"/>
        <v/>
      </c>
      <c r="I6052" s="4" t="str">
        <f t="shared" si="472"/>
        <v/>
      </c>
      <c r="J6052" s="4" t="str">
        <f t="shared" si="473"/>
        <v/>
      </c>
      <c r="K6052" s="4" t="str">
        <f>IF(ISERROR(MATCH(A6052,SEM_20201201_20210416!A:A,0)),"","Y")</f>
        <v/>
      </c>
      <c r="L6052" s="4" t="str">
        <f>IF(K6052="Y",VLOOKUP($A6052,SEM_20201201_20210416!$A:$G,3,FALSE),"")</f>
        <v/>
      </c>
      <c r="M6052" s="4" t="str">
        <f>IF(K6052="Y",VLOOKUP($A6052,SEM_20201201_20210416!$A:$G,4,FALSE),"")</f>
        <v/>
      </c>
      <c r="N6052" s="1" t="str">
        <f>IFERROR(VLOOKUP(A6052,SEM_20201201_20210416!A:F,6,FALSE),"")</f>
        <v/>
      </c>
      <c r="O6052" s="4" t="str">
        <f t="shared" si="474"/>
        <v/>
      </c>
      <c r="P6052" s="4" t="str">
        <f t="shared" si="475"/>
        <v/>
      </c>
    </row>
    <row r="6053" spans="1:16">
      <c r="A6053" s="3" t="s">
        <v>5274</v>
      </c>
      <c r="B6053">
        <v>1</v>
      </c>
      <c r="C6053">
        <v>0</v>
      </c>
      <c r="D6053" s="1">
        <v>0</v>
      </c>
      <c r="E6053" s="2">
        <v>73</v>
      </c>
      <c r="H6053" s="4" t="str">
        <f t="shared" si="471"/>
        <v/>
      </c>
      <c r="I6053" s="4" t="str">
        <f t="shared" si="472"/>
        <v/>
      </c>
      <c r="J6053" s="4" t="str">
        <f t="shared" si="473"/>
        <v/>
      </c>
      <c r="K6053" s="4" t="str">
        <f>IF(ISERROR(MATCH(A6053,SEM_20201201_20210416!A:A,0)),"","Y")</f>
        <v/>
      </c>
      <c r="L6053" s="4" t="str">
        <f>IF(K6053="Y",VLOOKUP($A6053,SEM_20201201_20210416!$A:$G,3,FALSE),"")</f>
        <v/>
      </c>
      <c r="M6053" s="4" t="str">
        <f>IF(K6053="Y",VLOOKUP($A6053,SEM_20201201_20210416!$A:$G,4,FALSE),"")</f>
        <v/>
      </c>
      <c r="N6053" s="1" t="str">
        <f>IFERROR(VLOOKUP(A6053,SEM_20201201_20210416!A:F,6,FALSE),"")</f>
        <v/>
      </c>
      <c r="O6053" s="4" t="str">
        <f t="shared" si="474"/>
        <v/>
      </c>
      <c r="P6053" s="4" t="str">
        <f t="shared" si="475"/>
        <v/>
      </c>
    </row>
    <row r="6054" spans="1:16">
      <c r="A6054" s="3" t="s">
        <v>5460</v>
      </c>
      <c r="B6054">
        <v>1</v>
      </c>
      <c r="C6054">
        <v>0</v>
      </c>
      <c r="D6054" s="1">
        <v>0</v>
      </c>
      <c r="E6054" s="2">
        <v>73</v>
      </c>
      <c r="H6054" s="4" t="str">
        <f t="shared" si="471"/>
        <v/>
      </c>
      <c r="I6054" s="4" t="str">
        <f t="shared" si="472"/>
        <v/>
      </c>
      <c r="J6054" s="4" t="str">
        <f t="shared" si="473"/>
        <v/>
      </c>
      <c r="K6054" s="4" t="str">
        <f>IF(ISERROR(MATCH(A6054,SEM_20201201_20210416!A:A,0)),"","Y")</f>
        <v/>
      </c>
      <c r="L6054" s="4" t="str">
        <f>IF(K6054="Y",VLOOKUP($A6054,SEM_20201201_20210416!$A:$G,3,FALSE),"")</f>
        <v/>
      </c>
      <c r="M6054" s="4" t="str">
        <f>IF(K6054="Y",VLOOKUP($A6054,SEM_20201201_20210416!$A:$G,4,FALSE),"")</f>
        <v/>
      </c>
      <c r="N6054" s="1" t="str">
        <f>IFERROR(VLOOKUP(A6054,SEM_20201201_20210416!A:F,6,FALSE),"")</f>
        <v/>
      </c>
      <c r="O6054" s="4" t="str">
        <f t="shared" si="474"/>
        <v/>
      </c>
      <c r="P6054" s="4" t="str">
        <f t="shared" si="475"/>
        <v/>
      </c>
    </row>
    <row r="6055" spans="1:16">
      <c r="A6055" s="3" t="s">
        <v>5621</v>
      </c>
      <c r="B6055">
        <v>1</v>
      </c>
      <c r="C6055">
        <v>0</v>
      </c>
      <c r="D6055" s="1">
        <v>0</v>
      </c>
      <c r="E6055" s="2">
        <v>73</v>
      </c>
      <c r="H6055" s="4" t="str">
        <f t="shared" si="471"/>
        <v/>
      </c>
      <c r="I6055" s="4" t="str">
        <f t="shared" si="472"/>
        <v/>
      </c>
      <c r="J6055" s="4" t="str">
        <f t="shared" si="473"/>
        <v/>
      </c>
      <c r="K6055" s="4" t="str">
        <f>IF(ISERROR(MATCH(A6055,SEM_20201201_20210416!A:A,0)),"","Y")</f>
        <v/>
      </c>
      <c r="L6055" s="4" t="str">
        <f>IF(K6055="Y",VLOOKUP($A6055,SEM_20201201_20210416!$A:$G,3,FALSE),"")</f>
        <v/>
      </c>
      <c r="M6055" s="4" t="str">
        <f>IF(K6055="Y",VLOOKUP($A6055,SEM_20201201_20210416!$A:$G,4,FALSE),"")</f>
        <v/>
      </c>
      <c r="N6055" s="1" t="str">
        <f>IFERROR(VLOOKUP(A6055,SEM_20201201_20210416!A:F,6,FALSE),"")</f>
        <v/>
      </c>
      <c r="O6055" s="4" t="str">
        <f t="shared" si="474"/>
        <v/>
      </c>
      <c r="P6055" s="4" t="str">
        <f t="shared" si="475"/>
        <v/>
      </c>
    </row>
    <row r="6056" spans="1:16">
      <c r="A6056" s="3" t="s">
        <v>5694</v>
      </c>
      <c r="B6056">
        <v>1</v>
      </c>
      <c r="C6056">
        <v>0</v>
      </c>
      <c r="D6056" s="1">
        <v>0</v>
      </c>
      <c r="E6056" s="2">
        <v>73</v>
      </c>
      <c r="H6056" s="4" t="str">
        <f t="shared" si="471"/>
        <v/>
      </c>
      <c r="I6056" s="4" t="str">
        <f t="shared" si="472"/>
        <v/>
      </c>
      <c r="J6056" s="4" t="str">
        <f t="shared" si="473"/>
        <v/>
      </c>
      <c r="K6056" s="4" t="str">
        <f>IF(ISERROR(MATCH(A6056,SEM_20201201_20210416!A:A,0)),"","Y")</f>
        <v/>
      </c>
      <c r="L6056" s="4" t="str">
        <f>IF(K6056="Y",VLOOKUP($A6056,SEM_20201201_20210416!$A:$G,3,FALSE),"")</f>
        <v/>
      </c>
      <c r="M6056" s="4" t="str">
        <f>IF(K6056="Y",VLOOKUP($A6056,SEM_20201201_20210416!$A:$G,4,FALSE),"")</f>
        <v/>
      </c>
      <c r="N6056" s="1" t="str">
        <f>IFERROR(VLOOKUP(A6056,SEM_20201201_20210416!A:F,6,FALSE),"")</f>
        <v/>
      </c>
      <c r="O6056" s="4" t="str">
        <f t="shared" si="474"/>
        <v/>
      </c>
      <c r="P6056" s="4" t="str">
        <f t="shared" si="475"/>
        <v/>
      </c>
    </row>
    <row r="6057" spans="1:16">
      <c r="A6057" s="3" t="s">
        <v>5787</v>
      </c>
      <c r="B6057">
        <v>1</v>
      </c>
      <c r="C6057">
        <v>0</v>
      </c>
      <c r="D6057" s="1">
        <v>0</v>
      </c>
      <c r="E6057" s="2">
        <v>73</v>
      </c>
      <c r="H6057" s="4" t="str">
        <f t="shared" si="471"/>
        <v/>
      </c>
      <c r="I6057" s="4" t="str">
        <f t="shared" si="472"/>
        <v/>
      </c>
      <c r="J6057" s="4" t="str">
        <f t="shared" si="473"/>
        <v/>
      </c>
      <c r="K6057" s="4" t="str">
        <f>IF(ISERROR(MATCH(A6057,SEM_20201201_20210416!A:A,0)),"","Y")</f>
        <v/>
      </c>
      <c r="L6057" s="4" t="str">
        <f>IF(K6057="Y",VLOOKUP($A6057,SEM_20201201_20210416!$A:$G,3,FALSE),"")</f>
        <v/>
      </c>
      <c r="M6057" s="4" t="str">
        <f>IF(K6057="Y",VLOOKUP($A6057,SEM_20201201_20210416!$A:$G,4,FALSE),"")</f>
        <v/>
      </c>
      <c r="N6057" s="1" t="str">
        <f>IFERROR(VLOOKUP(A6057,SEM_20201201_20210416!A:F,6,FALSE),"")</f>
        <v/>
      </c>
      <c r="O6057" s="4" t="str">
        <f t="shared" si="474"/>
        <v/>
      </c>
      <c r="P6057" s="4" t="str">
        <f t="shared" si="475"/>
        <v/>
      </c>
    </row>
    <row r="6058" spans="1:16">
      <c r="A6058" s="3" t="s">
        <v>6037</v>
      </c>
      <c r="B6058">
        <v>1</v>
      </c>
      <c r="C6058">
        <v>0</v>
      </c>
      <c r="D6058" s="1">
        <v>0</v>
      </c>
      <c r="E6058" s="2">
        <v>73</v>
      </c>
      <c r="H6058" s="4" t="str">
        <f t="shared" si="471"/>
        <v/>
      </c>
      <c r="I6058" s="4" t="str">
        <f t="shared" si="472"/>
        <v/>
      </c>
      <c r="J6058" s="4" t="str">
        <f t="shared" si="473"/>
        <v/>
      </c>
      <c r="K6058" s="4" t="str">
        <f>IF(ISERROR(MATCH(A6058,SEM_20201201_20210416!A:A,0)),"","Y")</f>
        <v/>
      </c>
      <c r="L6058" s="4" t="str">
        <f>IF(K6058="Y",VLOOKUP($A6058,SEM_20201201_20210416!$A:$G,3,FALSE),"")</f>
        <v/>
      </c>
      <c r="M6058" s="4" t="str">
        <f>IF(K6058="Y",VLOOKUP($A6058,SEM_20201201_20210416!$A:$G,4,FALSE),"")</f>
        <v/>
      </c>
      <c r="N6058" s="1" t="str">
        <f>IFERROR(VLOOKUP(A6058,SEM_20201201_20210416!A:F,6,FALSE),"")</f>
        <v/>
      </c>
      <c r="O6058" s="4" t="str">
        <f t="shared" si="474"/>
        <v/>
      </c>
      <c r="P6058" s="4" t="str">
        <f t="shared" si="475"/>
        <v/>
      </c>
    </row>
    <row r="6059" spans="1:16">
      <c r="A6059" s="3" t="s">
        <v>6165</v>
      </c>
      <c r="B6059">
        <v>1</v>
      </c>
      <c r="C6059">
        <v>0</v>
      </c>
      <c r="D6059" s="1">
        <v>0</v>
      </c>
      <c r="E6059" s="2">
        <v>73</v>
      </c>
      <c r="H6059" s="4" t="str">
        <f t="shared" si="471"/>
        <v/>
      </c>
      <c r="I6059" s="4" t="str">
        <f t="shared" si="472"/>
        <v/>
      </c>
      <c r="J6059" s="4" t="str">
        <f t="shared" si="473"/>
        <v/>
      </c>
      <c r="K6059" s="4" t="str">
        <f>IF(ISERROR(MATCH(A6059,SEM_20201201_20210416!A:A,0)),"","Y")</f>
        <v/>
      </c>
      <c r="L6059" s="4" t="str">
        <f>IF(K6059="Y",VLOOKUP($A6059,SEM_20201201_20210416!$A:$G,3,FALSE),"")</f>
        <v/>
      </c>
      <c r="M6059" s="4" t="str">
        <f>IF(K6059="Y",VLOOKUP($A6059,SEM_20201201_20210416!$A:$G,4,FALSE),"")</f>
        <v/>
      </c>
      <c r="N6059" s="1" t="str">
        <f>IFERROR(VLOOKUP(A6059,SEM_20201201_20210416!A:F,6,FALSE),"")</f>
        <v/>
      </c>
      <c r="O6059" s="4" t="str">
        <f t="shared" si="474"/>
        <v/>
      </c>
      <c r="P6059" s="4" t="str">
        <f t="shared" si="475"/>
        <v/>
      </c>
    </row>
    <row r="6060" spans="1:16">
      <c r="A6060" s="3" t="s">
        <v>6533</v>
      </c>
      <c r="B6060">
        <v>1</v>
      </c>
      <c r="C6060">
        <v>0</v>
      </c>
      <c r="D6060" s="1">
        <v>0</v>
      </c>
      <c r="E6060" s="2">
        <v>73</v>
      </c>
      <c r="H6060" s="4" t="str">
        <f t="shared" si="471"/>
        <v/>
      </c>
      <c r="I6060" s="4" t="str">
        <f t="shared" si="472"/>
        <v/>
      </c>
      <c r="J6060" s="4" t="str">
        <f t="shared" si="473"/>
        <v/>
      </c>
      <c r="K6060" s="4" t="str">
        <f>IF(ISERROR(MATCH(A6060,SEM_20201201_20210416!A:A,0)),"","Y")</f>
        <v/>
      </c>
      <c r="L6060" s="4" t="str">
        <f>IF(K6060="Y",VLOOKUP($A6060,SEM_20201201_20210416!$A:$G,3,FALSE),"")</f>
        <v/>
      </c>
      <c r="M6060" s="4" t="str">
        <f>IF(K6060="Y",VLOOKUP($A6060,SEM_20201201_20210416!$A:$G,4,FALSE),"")</f>
        <v/>
      </c>
      <c r="N6060" s="1" t="str">
        <f>IFERROR(VLOOKUP(A6060,SEM_20201201_20210416!A:F,6,FALSE),"")</f>
        <v/>
      </c>
      <c r="O6060" s="4" t="str">
        <f t="shared" si="474"/>
        <v/>
      </c>
      <c r="P6060" s="4" t="str">
        <f t="shared" si="475"/>
        <v/>
      </c>
    </row>
    <row r="6061" spans="1:16">
      <c r="A6061" s="3" t="s">
        <v>6600</v>
      </c>
      <c r="B6061">
        <v>1</v>
      </c>
      <c r="C6061">
        <v>0</v>
      </c>
      <c r="D6061" s="1">
        <v>0</v>
      </c>
      <c r="E6061" s="2">
        <v>73</v>
      </c>
      <c r="H6061" s="4" t="str">
        <f t="shared" si="471"/>
        <v/>
      </c>
      <c r="I6061" s="4" t="str">
        <f t="shared" si="472"/>
        <v/>
      </c>
      <c r="J6061" s="4" t="str">
        <f t="shared" si="473"/>
        <v/>
      </c>
      <c r="K6061" s="4" t="str">
        <f>IF(ISERROR(MATCH(A6061,SEM_20201201_20210416!A:A,0)),"","Y")</f>
        <v/>
      </c>
      <c r="L6061" s="4" t="str">
        <f>IF(K6061="Y",VLOOKUP($A6061,SEM_20201201_20210416!$A:$G,3,FALSE),"")</f>
        <v/>
      </c>
      <c r="M6061" s="4" t="str">
        <f>IF(K6061="Y",VLOOKUP($A6061,SEM_20201201_20210416!$A:$G,4,FALSE),"")</f>
        <v/>
      </c>
      <c r="N6061" s="1" t="str">
        <f>IFERROR(VLOOKUP(A6061,SEM_20201201_20210416!A:F,6,FALSE),"")</f>
        <v/>
      </c>
      <c r="O6061" s="4" t="str">
        <f t="shared" si="474"/>
        <v/>
      </c>
      <c r="P6061" s="4" t="str">
        <f t="shared" si="475"/>
        <v/>
      </c>
    </row>
    <row r="6062" spans="1:16">
      <c r="A6062" s="3" t="s">
        <v>4586</v>
      </c>
      <c r="B6062">
        <v>1</v>
      </c>
      <c r="C6062">
        <v>0</v>
      </c>
      <c r="D6062" s="1">
        <v>0</v>
      </c>
      <c r="E6062" s="2">
        <v>74</v>
      </c>
      <c r="H6062" s="4" t="str">
        <f t="shared" si="471"/>
        <v/>
      </c>
      <c r="I6062" s="4" t="str">
        <f t="shared" si="472"/>
        <v/>
      </c>
      <c r="J6062" s="4" t="str">
        <f t="shared" si="473"/>
        <v/>
      </c>
      <c r="K6062" s="4" t="str">
        <f>IF(ISERROR(MATCH(A6062,SEM_20201201_20210416!A:A,0)),"","Y")</f>
        <v/>
      </c>
      <c r="L6062" s="4" t="str">
        <f>IF(K6062="Y",VLOOKUP($A6062,SEM_20201201_20210416!$A:$G,3,FALSE),"")</f>
        <v/>
      </c>
      <c r="M6062" s="4" t="str">
        <f>IF(K6062="Y",VLOOKUP($A6062,SEM_20201201_20210416!$A:$G,4,FALSE),"")</f>
        <v/>
      </c>
      <c r="N6062" s="1" t="str">
        <f>IFERROR(VLOOKUP(A6062,SEM_20201201_20210416!A:F,6,FALSE),"")</f>
        <v/>
      </c>
      <c r="O6062" s="4" t="str">
        <f t="shared" si="474"/>
        <v/>
      </c>
      <c r="P6062" s="4" t="str">
        <f t="shared" si="475"/>
        <v/>
      </c>
    </row>
    <row r="6063" spans="1:16">
      <c r="A6063" s="3" t="s">
        <v>4659</v>
      </c>
      <c r="B6063">
        <v>1</v>
      </c>
      <c r="C6063">
        <v>0</v>
      </c>
      <c r="D6063" s="1">
        <v>0</v>
      </c>
      <c r="E6063" s="2">
        <v>74</v>
      </c>
      <c r="H6063" s="4" t="str">
        <f t="shared" si="471"/>
        <v/>
      </c>
      <c r="I6063" s="4" t="str">
        <f t="shared" si="472"/>
        <v/>
      </c>
      <c r="J6063" s="4" t="str">
        <f t="shared" si="473"/>
        <v/>
      </c>
      <c r="K6063" s="4" t="str">
        <f>IF(ISERROR(MATCH(A6063,SEM_20201201_20210416!A:A,0)),"","Y")</f>
        <v/>
      </c>
      <c r="L6063" s="4" t="str">
        <f>IF(K6063="Y",VLOOKUP($A6063,SEM_20201201_20210416!$A:$G,3,FALSE),"")</f>
        <v/>
      </c>
      <c r="M6063" s="4" t="str">
        <f>IF(K6063="Y",VLOOKUP($A6063,SEM_20201201_20210416!$A:$G,4,FALSE),"")</f>
        <v/>
      </c>
      <c r="N6063" s="1" t="str">
        <f>IFERROR(VLOOKUP(A6063,SEM_20201201_20210416!A:F,6,FALSE),"")</f>
        <v/>
      </c>
      <c r="O6063" s="4" t="str">
        <f t="shared" si="474"/>
        <v/>
      </c>
      <c r="P6063" s="4" t="str">
        <f t="shared" si="475"/>
        <v/>
      </c>
    </row>
    <row r="6064" spans="1:16">
      <c r="A6064" s="3" t="s">
        <v>4795</v>
      </c>
      <c r="B6064">
        <v>1</v>
      </c>
      <c r="C6064">
        <v>0</v>
      </c>
      <c r="D6064" s="1">
        <v>0</v>
      </c>
      <c r="E6064" s="2">
        <v>74</v>
      </c>
      <c r="H6064" s="4" t="str">
        <f t="shared" si="471"/>
        <v/>
      </c>
      <c r="I6064" s="4" t="str">
        <f t="shared" si="472"/>
        <v/>
      </c>
      <c r="J6064" s="4" t="str">
        <f t="shared" si="473"/>
        <v/>
      </c>
      <c r="K6064" s="4" t="str">
        <f>IF(ISERROR(MATCH(A6064,SEM_20201201_20210416!A:A,0)),"","Y")</f>
        <v/>
      </c>
      <c r="L6064" s="4" t="str">
        <f>IF(K6064="Y",VLOOKUP($A6064,SEM_20201201_20210416!$A:$G,3,FALSE),"")</f>
        <v/>
      </c>
      <c r="M6064" s="4" t="str">
        <f>IF(K6064="Y",VLOOKUP($A6064,SEM_20201201_20210416!$A:$G,4,FALSE),"")</f>
        <v/>
      </c>
      <c r="N6064" s="1" t="str">
        <f>IFERROR(VLOOKUP(A6064,SEM_20201201_20210416!A:F,6,FALSE),"")</f>
        <v/>
      </c>
      <c r="O6064" s="4" t="str">
        <f t="shared" si="474"/>
        <v/>
      </c>
      <c r="P6064" s="4" t="str">
        <f t="shared" si="475"/>
        <v/>
      </c>
    </row>
    <row r="6065" spans="1:16">
      <c r="A6065" s="3" t="s">
        <v>4801</v>
      </c>
      <c r="B6065">
        <v>1</v>
      </c>
      <c r="C6065">
        <v>0</v>
      </c>
      <c r="D6065" s="1">
        <v>0</v>
      </c>
      <c r="E6065" s="2">
        <v>74</v>
      </c>
      <c r="H6065" s="4" t="str">
        <f t="shared" si="471"/>
        <v/>
      </c>
      <c r="I6065" s="4" t="str">
        <f t="shared" si="472"/>
        <v/>
      </c>
      <c r="J6065" s="4" t="str">
        <f t="shared" si="473"/>
        <v/>
      </c>
      <c r="K6065" s="4" t="str">
        <f>IF(ISERROR(MATCH(A6065,SEM_20201201_20210416!A:A,0)),"","Y")</f>
        <v/>
      </c>
      <c r="L6065" s="4" t="str">
        <f>IF(K6065="Y",VLOOKUP($A6065,SEM_20201201_20210416!$A:$G,3,FALSE),"")</f>
        <v/>
      </c>
      <c r="M6065" s="4" t="str">
        <f>IF(K6065="Y",VLOOKUP($A6065,SEM_20201201_20210416!$A:$G,4,FALSE),"")</f>
        <v/>
      </c>
      <c r="N6065" s="1" t="str">
        <f>IFERROR(VLOOKUP(A6065,SEM_20201201_20210416!A:F,6,FALSE),"")</f>
        <v/>
      </c>
      <c r="O6065" s="4" t="str">
        <f t="shared" si="474"/>
        <v/>
      </c>
      <c r="P6065" s="4" t="str">
        <f t="shared" si="475"/>
        <v/>
      </c>
    </row>
    <row r="6066" spans="1:16">
      <c r="A6066" s="3" t="s">
        <v>5110</v>
      </c>
      <c r="B6066">
        <v>1</v>
      </c>
      <c r="C6066">
        <v>0</v>
      </c>
      <c r="D6066" s="1">
        <v>0</v>
      </c>
      <c r="E6066" s="2">
        <v>74</v>
      </c>
      <c r="H6066" s="4" t="str">
        <f t="shared" si="471"/>
        <v/>
      </c>
      <c r="I6066" s="4" t="str">
        <f t="shared" si="472"/>
        <v/>
      </c>
      <c r="J6066" s="4" t="str">
        <f t="shared" si="473"/>
        <v/>
      </c>
      <c r="K6066" s="4" t="str">
        <f>IF(ISERROR(MATCH(A6066,SEM_20201201_20210416!A:A,0)),"","Y")</f>
        <v/>
      </c>
      <c r="L6066" s="4" t="str">
        <f>IF(K6066="Y",VLOOKUP($A6066,SEM_20201201_20210416!$A:$G,3,FALSE),"")</f>
        <v/>
      </c>
      <c r="M6066" s="4" t="str">
        <f>IF(K6066="Y",VLOOKUP($A6066,SEM_20201201_20210416!$A:$G,4,FALSE),"")</f>
        <v/>
      </c>
      <c r="N6066" s="1" t="str">
        <f>IFERROR(VLOOKUP(A6066,SEM_20201201_20210416!A:F,6,FALSE),"")</f>
        <v/>
      </c>
      <c r="O6066" s="4" t="str">
        <f t="shared" si="474"/>
        <v/>
      </c>
      <c r="P6066" s="4" t="str">
        <f t="shared" si="475"/>
        <v/>
      </c>
    </row>
    <row r="6067" spans="1:16">
      <c r="A6067" s="3" t="s">
        <v>5520</v>
      </c>
      <c r="B6067">
        <v>1</v>
      </c>
      <c r="C6067">
        <v>0</v>
      </c>
      <c r="D6067" s="1">
        <v>0</v>
      </c>
      <c r="E6067" s="2">
        <v>74</v>
      </c>
      <c r="H6067" s="4" t="str">
        <f t="shared" si="471"/>
        <v/>
      </c>
      <c r="I6067" s="4" t="str">
        <f t="shared" si="472"/>
        <v/>
      </c>
      <c r="J6067" s="4" t="str">
        <f t="shared" si="473"/>
        <v/>
      </c>
      <c r="K6067" s="4" t="str">
        <f>IF(ISERROR(MATCH(A6067,SEM_20201201_20210416!A:A,0)),"","Y")</f>
        <v/>
      </c>
      <c r="L6067" s="4" t="str">
        <f>IF(K6067="Y",VLOOKUP($A6067,SEM_20201201_20210416!$A:$G,3,FALSE),"")</f>
        <v/>
      </c>
      <c r="M6067" s="4" t="str">
        <f>IF(K6067="Y",VLOOKUP($A6067,SEM_20201201_20210416!$A:$G,4,FALSE),"")</f>
        <v/>
      </c>
      <c r="N6067" s="1" t="str">
        <f>IFERROR(VLOOKUP(A6067,SEM_20201201_20210416!A:F,6,FALSE),"")</f>
        <v/>
      </c>
      <c r="O6067" s="4" t="str">
        <f t="shared" si="474"/>
        <v/>
      </c>
      <c r="P6067" s="4" t="str">
        <f t="shared" si="475"/>
        <v/>
      </c>
    </row>
    <row r="6068" spans="1:16">
      <c r="A6068" s="3" t="s">
        <v>5549</v>
      </c>
      <c r="B6068">
        <v>1</v>
      </c>
      <c r="C6068">
        <v>0</v>
      </c>
      <c r="D6068" s="1">
        <v>0</v>
      </c>
      <c r="E6068" s="2">
        <v>74</v>
      </c>
      <c r="H6068" s="4" t="str">
        <f t="shared" si="471"/>
        <v/>
      </c>
      <c r="I6068" s="4" t="str">
        <f t="shared" si="472"/>
        <v/>
      </c>
      <c r="J6068" s="4" t="str">
        <f t="shared" si="473"/>
        <v/>
      </c>
      <c r="K6068" s="4" t="str">
        <f>IF(ISERROR(MATCH(A6068,SEM_20201201_20210416!A:A,0)),"","Y")</f>
        <v/>
      </c>
      <c r="L6068" s="4" t="str">
        <f>IF(K6068="Y",VLOOKUP($A6068,SEM_20201201_20210416!$A:$G,3,FALSE),"")</f>
        <v/>
      </c>
      <c r="M6068" s="4" t="str">
        <f>IF(K6068="Y",VLOOKUP($A6068,SEM_20201201_20210416!$A:$G,4,FALSE),"")</f>
        <v/>
      </c>
      <c r="N6068" s="1" t="str">
        <f>IFERROR(VLOOKUP(A6068,SEM_20201201_20210416!A:F,6,FALSE),"")</f>
        <v/>
      </c>
      <c r="O6068" s="4" t="str">
        <f t="shared" si="474"/>
        <v/>
      </c>
      <c r="P6068" s="4" t="str">
        <f t="shared" si="475"/>
        <v/>
      </c>
    </row>
    <row r="6069" spans="1:16">
      <c r="A6069" s="3" t="s">
        <v>5641</v>
      </c>
      <c r="B6069">
        <v>1</v>
      </c>
      <c r="C6069">
        <v>0</v>
      </c>
      <c r="D6069" s="1">
        <v>0</v>
      </c>
      <c r="E6069" s="2">
        <v>74</v>
      </c>
      <c r="H6069" s="4" t="str">
        <f t="shared" si="471"/>
        <v/>
      </c>
      <c r="I6069" s="4" t="str">
        <f t="shared" si="472"/>
        <v/>
      </c>
      <c r="J6069" s="4" t="str">
        <f t="shared" si="473"/>
        <v/>
      </c>
      <c r="K6069" s="4" t="str">
        <f>IF(ISERROR(MATCH(A6069,SEM_20201201_20210416!A:A,0)),"","Y")</f>
        <v/>
      </c>
      <c r="L6069" s="4" t="str">
        <f>IF(K6069="Y",VLOOKUP($A6069,SEM_20201201_20210416!$A:$G,3,FALSE),"")</f>
        <v/>
      </c>
      <c r="M6069" s="4" t="str">
        <f>IF(K6069="Y",VLOOKUP($A6069,SEM_20201201_20210416!$A:$G,4,FALSE),"")</f>
        <v/>
      </c>
      <c r="N6069" s="1" t="str">
        <f>IFERROR(VLOOKUP(A6069,SEM_20201201_20210416!A:F,6,FALSE),"")</f>
        <v/>
      </c>
      <c r="O6069" s="4" t="str">
        <f t="shared" si="474"/>
        <v/>
      </c>
      <c r="P6069" s="4" t="str">
        <f t="shared" si="475"/>
        <v/>
      </c>
    </row>
    <row r="6070" spans="1:16">
      <c r="A6070" s="3" t="s">
        <v>5660</v>
      </c>
      <c r="B6070">
        <v>1</v>
      </c>
      <c r="C6070">
        <v>0</v>
      </c>
      <c r="D6070" s="1">
        <v>0</v>
      </c>
      <c r="E6070" s="2">
        <v>74</v>
      </c>
      <c r="H6070" s="4" t="str">
        <f t="shared" si="471"/>
        <v/>
      </c>
      <c r="I6070" s="4" t="str">
        <f t="shared" si="472"/>
        <v/>
      </c>
      <c r="J6070" s="4" t="str">
        <f t="shared" si="473"/>
        <v/>
      </c>
      <c r="K6070" s="4" t="str">
        <f>IF(ISERROR(MATCH(A6070,SEM_20201201_20210416!A:A,0)),"","Y")</f>
        <v/>
      </c>
      <c r="L6070" s="4" t="str">
        <f>IF(K6070="Y",VLOOKUP($A6070,SEM_20201201_20210416!$A:$G,3,FALSE),"")</f>
        <v/>
      </c>
      <c r="M6070" s="4" t="str">
        <f>IF(K6070="Y",VLOOKUP($A6070,SEM_20201201_20210416!$A:$G,4,FALSE),"")</f>
        <v/>
      </c>
      <c r="N6070" s="1" t="str">
        <f>IFERROR(VLOOKUP(A6070,SEM_20201201_20210416!A:F,6,FALSE),"")</f>
        <v/>
      </c>
      <c r="O6070" s="4" t="str">
        <f t="shared" si="474"/>
        <v/>
      </c>
      <c r="P6070" s="4" t="str">
        <f t="shared" si="475"/>
        <v/>
      </c>
    </row>
    <row r="6071" spans="1:16">
      <c r="A6071" s="3" t="s">
        <v>5758</v>
      </c>
      <c r="B6071">
        <v>1</v>
      </c>
      <c r="C6071">
        <v>0</v>
      </c>
      <c r="D6071" s="1">
        <v>0</v>
      </c>
      <c r="E6071" s="2">
        <v>74</v>
      </c>
      <c r="H6071" s="4" t="str">
        <f t="shared" si="471"/>
        <v/>
      </c>
      <c r="I6071" s="4" t="str">
        <f t="shared" si="472"/>
        <v/>
      </c>
      <c r="J6071" s="4" t="str">
        <f t="shared" si="473"/>
        <v/>
      </c>
      <c r="K6071" s="4" t="str">
        <f>IF(ISERROR(MATCH(A6071,SEM_20201201_20210416!A:A,0)),"","Y")</f>
        <v/>
      </c>
      <c r="L6071" s="4" t="str">
        <f>IF(K6071="Y",VLOOKUP($A6071,SEM_20201201_20210416!$A:$G,3,FALSE),"")</f>
        <v/>
      </c>
      <c r="M6071" s="4" t="str">
        <f>IF(K6071="Y",VLOOKUP($A6071,SEM_20201201_20210416!$A:$G,4,FALSE),"")</f>
        <v/>
      </c>
      <c r="N6071" s="1" t="str">
        <f>IFERROR(VLOOKUP(A6071,SEM_20201201_20210416!A:F,6,FALSE),"")</f>
        <v/>
      </c>
      <c r="O6071" s="4" t="str">
        <f t="shared" si="474"/>
        <v/>
      </c>
      <c r="P6071" s="4" t="str">
        <f t="shared" si="475"/>
        <v/>
      </c>
    </row>
    <row r="6072" spans="1:16">
      <c r="A6072" s="3" t="s">
        <v>5878</v>
      </c>
      <c r="B6072">
        <v>1</v>
      </c>
      <c r="C6072">
        <v>0</v>
      </c>
      <c r="D6072" s="1">
        <v>0</v>
      </c>
      <c r="E6072" s="2">
        <v>74</v>
      </c>
      <c r="H6072" s="4" t="str">
        <f t="shared" si="471"/>
        <v/>
      </c>
      <c r="I6072" s="4" t="str">
        <f t="shared" si="472"/>
        <v/>
      </c>
      <c r="J6072" s="4" t="str">
        <f t="shared" si="473"/>
        <v/>
      </c>
      <c r="K6072" s="4" t="str">
        <f>IF(ISERROR(MATCH(A6072,SEM_20201201_20210416!A:A,0)),"","Y")</f>
        <v/>
      </c>
      <c r="L6072" s="4" t="str">
        <f>IF(K6072="Y",VLOOKUP($A6072,SEM_20201201_20210416!$A:$G,3,FALSE),"")</f>
        <v/>
      </c>
      <c r="M6072" s="4" t="str">
        <f>IF(K6072="Y",VLOOKUP($A6072,SEM_20201201_20210416!$A:$G,4,FALSE),"")</f>
        <v/>
      </c>
      <c r="N6072" s="1" t="str">
        <f>IFERROR(VLOOKUP(A6072,SEM_20201201_20210416!A:F,6,FALSE),"")</f>
        <v/>
      </c>
      <c r="O6072" s="4" t="str">
        <f t="shared" si="474"/>
        <v/>
      </c>
      <c r="P6072" s="4" t="str">
        <f t="shared" si="475"/>
        <v/>
      </c>
    </row>
    <row r="6073" spans="1:16">
      <c r="A6073" s="3" t="s">
        <v>6112</v>
      </c>
      <c r="B6073">
        <v>1</v>
      </c>
      <c r="C6073">
        <v>0</v>
      </c>
      <c r="D6073" s="1">
        <v>0</v>
      </c>
      <c r="E6073" s="2">
        <v>74</v>
      </c>
      <c r="H6073" s="4" t="str">
        <f t="shared" si="471"/>
        <v/>
      </c>
      <c r="I6073" s="4" t="str">
        <f t="shared" si="472"/>
        <v/>
      </c>
      <c r="J6073" s="4" t="str">
        <f t="shared" si="473"/>
        <v/>
      </c>
      <c r="K6073" s="4" t="str">
        <f>IF(ISERROR(MATCH(A6073,SEM_20201201_20210416!A:A,0)),"","Y")</f>
        <v/>
      </c>
      <c r="L6073" s="4" t="str">
        <f>IF(K6073="Y",VLOOKUP($A6073,SEM_20201201_20210416!$A:$G,3,FALSE),"")</f>
        <v/>
      </c>
      <c r="M6073" s="4" t="str">
        <f>IF(K6073="Y",VLOOKUP($A6073,SEM_20201201_20210416!$A:$G,4,FALSE),"")</f>
        <v/>
      </c>
      <c r="N6073" s="1" t="str">
        <f>IFERROR(VLOOKUP(A6073,SEM_20201201_20210416!A:F,6,FALSE),"")</f>
        <v/>
      </c>
      <c r="O6073" s="4" t="str">
        <f t="shared" si="474"/>
        <v/>
      </c>
      <c r="P6073" s="4" t="str">
        <f t="shared" si="475"/>
        <v/>
      </c>
    </row>
    <row r="6074" spans="1:16">
      <c r="A6074" s="3" t="s">
        <v>6218</v>
      </c>
      <c r="B6074">
        <v>1</v>
      </c>
      <c r="C6074">
        <v>0</v>
      </c>
      <c r="D6074" s="1">
        <v>0</v>
      </c>
      <c r="E6074" s="2">
        <v>74</v>
      </c>
      <c r="H6074" s="4" t="str">
        <f t="shared" si="471"/>
        <v/>
      </c>
      <c r="I6074" s="4" t="str">
        <f t="shared" si="472"/>
        <v/>
      </c>
      <c r="J6074" s="4" t="str">
        <f t="shared" si="473"/>
        <v/>
      </c>
      <c r="K6074" s="4" t="str">
        <f>IF(ISERROR(MATCH(A6074,SEM_20201201_20210416!A:A,0)),"","Y")</f>
        <v/>
      </c>
      <c r="L6074" s="4" t="str">
        <f>IF(K6074="Y",VLOOKUP($A6074,SEM_20201201_20210416!$A:$G,3,FALSE),"")</f>
        <v/>
      </c>
      <c r="M6074" s="4" t="str">
        <f>IF(K6074="Y",VLOOKUP($A6074,SEM_20201201_20210416!$A:$G,4,FALSE),"")</f>
        <v/>
      </c>
      <c r="N6074" s="1" t="str">
        <f>IFERROR(VLOOKUP(A6074,SEM_20201201_20210416!A:F,6,FALSE),"")</f>
        <v/>
      </c>
      <c r="O6074" s="4" t="str">
        <f t="shared" si="474"/>
        <v/>
      </c>
      <c r="P6074" s="4" t="str">
        <f t="shared" si="475"/>
        <v/>
      </c>
    </row>
    <row r="6075" spans="1:16">
      <c r="A6075" s="3" t="s">
        <v>6630</v>
      </c>
      <c r="B6075">
        <v>1</v>
      </c>
      <c r="C6075">
        <v>0</v>
      </c>
      <c r="D6075" s="1">
        <v>0</v>
      </c>
      <c r="E6075" s="2">
        <v>74</v>
      </c>
      <c r="H6075" s="4" t="str">
        <f t="shared" si="471"/>
        <v/>
      </c>
      <c r="I6075" s="4" t="str">
        <f t="shared" si="472"/>
        <v/>
      </c>
      <c r="J6075" s="4" t="str">
        <f t="shared" si="473"/>
        <v/>
      </c>
      <c r="K6075" s="4" t="str">
        <f>IF(ISERROR(MATCH(A6075,SEM_20201201_20210416!A:A,0)),"","Y")</f>
        <v/>
      </c>
      <c r="L6075" s="4" t="str">
        <f>IF(K6075="Y",VLOOKUP($A6075,SEM_20201201_20210416!$A:$G,3,FALSE),"")</f>
        <v/>
      </c>
      <c r="M6075" s="4" t="str">
        <f>IF(K6075="Y",VLOOKUP($A6075,SEM_20201201_20210416!$A:$G,4,FALSE),"")</f>
        <v/>
      </c>
      <c r="N6075" s="1" t="str">
        <f>IFERROR(VLOOKUP(A6075,SEM_20201201_20210416!A:F,6,FALSE),"")</f>
        <v/>
      </c>
      <c r="O6075" s="4" t="str">
        <f t="shared" si="474"/>
        <v/>
      </c>
      <c r="P6075" s="4" t="str">
        <f t="shared" si="475"/>
        <v/>
      </c>
    </row>
    <row r="6076" spans="1:16">
      <c r="A6076" s="3" t="s">
        <v>6637</v>
      </c>
      <c r="B6076">
        <v>1</v>
      </c>
      <c r="C6076">
        <v>0</v>
      </c>
      <c r="D6076" s="1">
        <v>0</v>
      </c>
      <c r="E6076" s="2">
        <v>74</v>
      </c>
      <c r="H6076" s="4" t="str">
        <f t="shared" si="471"/>
        <v/>
      </c>
      <c r="I6076" s="4" t="str">
        <f t="shared" si="472"/>
        <v/>
      </c>
      <c r="J6076" s="4" t="str">
        <f t="shared" si="473"/>
        <v/>
      </c>
      <c r="K6076" s="4" t="str">
        <f>IF(ISERROR(MATCH(A6076,SEM_20201201_20210416!A:A,0)),"","Y")</f>
        <v/>
      </c>
      <c r="L6076" s="4" t="str">
        <f>IF(K6076="Y",VLOOKUP($A6076,SEM_20201201_20210416!$A:$G,3,FALSE),"")</f>
        <v/>
      </c>
      <c r="M6076" s="4" t="str">
        <f>IF(K6076="Y",VLOOKUP($A6076,SEM_20201201_20210416!$A:$G,4,FALSE),"")</f>
        <v/>
      </c>
      <c r="N6076" s="1" t="str">
        <f>IFERROR(VLOOKUP(A6076,SEM_20201201_20210416!A:F,6,FALSE),"")</f>
        <v/>
      </c>
      <c r="O6076" s="4" t="str">
        <f t="shared" si="474"/>
        <v/>
      </c>
      <c r="P6076" s="4" t="str">
        <f t="shared" si="475"/>
        <v/>
      </c>
    </row>
    <row r="6077" spans="1:16">
      <c r="A6077" s="3" t="s">
        <v>4802</v>
      </c>
      <c r="B6077">
        <v>1</v>
      </c>
      <c r="C6077">
        <v>0</v>
      </c>
      <c r="D6077" s="1">
        <v>0</v>
      </c>
      <c r="E6077" s="2">
        <v>75</v>
      </c>
      <c r="H6077" s="4" t="str">
        <f t="shared" si="471"/>
        <v/>
      </c>
      <c r="I6077" s="4" t="str">
        <f t="shared" si="472"/>
        <v/>
      </c>
      <c r="J6077" s="4" t="str">
        <f t="shared" si="473"/>
        <v/>
      </c>
      <c r="K6077" s="4" t="str">
        <f>IF(ISERROR(MATCH(A6077,SEM_20201201_20210416!A:A,0)),"","Y")</f>
        <v/>
      </c>
      <c r="L6077" s="4" t="str">
        <f>IF(K6077="Y",VLOOKUP($A6077,SEM_20201201_20210416!$A:$G,3,FALSE),"")</f>
        <v/>
      </c>
      <c r="M6077" s="4" t="str">
        <f>IF(K6077="Y",VLOOKUP($A6077,SEM_20201201_20210416!$A:$G,4,FALSE),"")</f>
        <v/>
      </c>
      <c r="N6077" s="1" t="str">
        <f>IFERROR(VLOOKUP(A6077,SEM_20201201_20210416!A:F,6,FALSE),"")</f>
        <v/>
      </c>
      <c r="O6077" s="4" t="str">
        <f t="shared" si="474"/>
        <v/>
      </c>
      <c r="P6077" s="4" t="str">
        <f t="shared" si="475"/>
        <v/>
      </c>
    </row>
    <row r="6078" spans="1:16">
      <c r="A6078" s="3" t="s">
        <v>4912</v>
      </c>
      <c r="B6078">
        <v>1</v>
      </c>
      <c r="C6078">
        <v>0</v>
      </c>
      <c r="D6078" s="1">
        <v>0</v>
      </c>
      <c r="E6078" s="2">
        <v>75</v>
      </c>
      <c r="H6078" s="4" t="str">
        <f t="shared" si="471"/>
        <v/>
      </c>
      <c r="I6078" s="4" t="str">
        <f t="shared" si="472"/>
        <v/>
      </c>
      <c r="J6078" s="4" t="str">
        <f t="shared" si="473"/>
        <v/>
      </c>
      <c r="K6078" s="4" t="str">
        <f>IF(ISERROR(MATCH(A6078,SEM_20201201_20210416!A:A,0)),"","Y")</f>
        <v/>
      </c>
      <c r="L6078" s="4" t="str">
        <f>IF(K6078="Y",VLOOKUP($A6078,SEM_20201201_20210416!$A:$G,3,FALSE),"")</f>
        <v/>
      </c>
      <c r="M6078" s="4" t="str">
        <f>IF(K6078="Y",VLOOKUP($A6078,SEM_20201201_20210416!$A:$G,4,FALSE),"")</f>
        <v/>
      </c>
      <c r="N6078" s="1" t="str">
        <f>IFERROR(VLOOKUP(A6078,SEM_20201201_20210416!A:F,6,FALSE),"")</f>
        <v/>
      </c>
      <c r="O6078" s="4" t="str">
        <f t="shared" si="474"/>
        <v/>
      </c>
      <c r="P6078" s="4" t="str">
        <f t="shared" si="475"/>
        <v/>
      </c>
    </row>
    <row r="6079" spans="1:16">
      <c r="A6079" s="3" t="s">
        <v>4922</v>
      </c>
      <c r="B6079">
        <v>1</v>
      </c>
      <c r="C6079">
        <v>0</v>
      </c>
      <c r="D6079" s="1">
        <v>0</v>
      </c>
      <c r="E6079" s="2">
        <v>75</v>
      </c>
      <c r="H6079" s="4" t="str">
        <f t="shared" si="471"/>
        <v/>
      </c>
      <c r="I6079" s="4" t="str">
        <f t="shared" si="472"/>
        <v/>
      </c>
      <c r="J6079" s="4" t="str">
        <f t="shared" si="473"/>
        <v/>
      </c>
      <c r="K6079" s="4" t="str">
        <f>IF(ISERROR(MATCH(A6079,SEM_20201201_20210416!A:A,0)),"","Y")</f>
        <v/>
      </c>
      <c r="L6079" s="4" t="str">
        <f>IF(K6079="Y",VLOOKUP($A6079,SEM_20201201_20210416!$A:$G,3,FALSE),"")</f>
        <v/>
      </c>
      <c r="M6079" s="4" t="str">
        <f>IF(K6079="Y",VLOOKUP($A6079,SEM_20201201_20210416!$A:$G,4,FALSE),"")</f>
        <v/>
      </c>
      <c r="N6079" s="1" t="str">
        <f>IFERROR(VLOOKUP(A6079,SEM_20201201_20210416!A:F,6,FALSE),"")</f>
        <v/>
      </c>
      <c r="O6079" s="4" t="str">
        <f t="shared" si="474"/>
        <v/>
      </c>
      <c r="P6079" s="4" t="str">
        <f t="shared" si="475"/>
        <v/>
      </c>
    </row>
    <row r="6080" spans="1:16">
      <c r="A6080" s="3" t="s">
        <v>4924</v>
      </c>
      <c r="B6080">
        <v>1</v>
      </c>
      <c r="C6080">
        <v>0</v>
      </c>
      <c r="D6080" s="1">
        <v>0</v>
      </c>
      <c r="E6080" s="2">
        <v>75</v>
      </c>
      <c r="H6080" s="4" t="str">
        <f t="shared" si="471"/>
        <v/>
      </c>
      <c r="I6080" s="4" t="str">
        <f t="shared" si="472"/>
        <v/>
      </c>
      <c r="J6080" s="4" t="str">
        <f t="shared" si="473"/>
        <v/>
      </c>
      <c r="K6080" s="4" t="str">
        <f>IF(ISERROR(MATCH(A6080,SEM_20201201_20210416!A:A,0)),"","Y")</f>
        <v/>
      </c>
      <c r="L6080" s="4" t="str">
        <f>IF(K6080="Y",VLOOKUP($A6080,SEM_20201201_20210416!$A:$G,3,FALSE),"")</f>
        <v/>
      </c>
      <c r="M6080" s="4" t="str">
        <f>IF(K6080="Y",VLOOKUP($A6080,SEM_20201201_20210416!$A:$G,4,FALSE),"")</f>
        <v/>
      </c>
      <c r="N6080" s="1" t="str">
        <f>IFERROR(VLOOKUP(A6080,SEM_20201201_20210416!A:F,6,FALSE),"")</f>
        <v/>
      </c>
      <c r="O6080" s="4" t="str">
        <f t="shared" si="474"/>
        <v/>
      </c>
      <c r="P6080" s="4" t="str">
        <f t="shared" si="475"/>
        <v/>
      </c>
    </row>
    <row r="6081" spans="1:16">
      <c r="A6081" s="3" t="s">
        <v>4958</v>
      </c>
      <c r="B6081">
        <v>1</v>
      </c>
      <c r="C6081">
        <v>0</v>
      </c>
      <c r="D6081" s="1">
        <v>0</v>
      </c>
      <c r="E6081" s="2">
        <v>75</v>
      </c>
      <c r="H6081" s="4" t="str">
        <f t="shared" si="471"/>
        <v/>
      </c>
      <c r="I6081" s="4" t="str">
        <f t="shared" si="472"/>
        <v/>
      </c>
      <c r="J6081" s="4" t="str">
        <f t="shared" si="473"/>
        <v/>
      </c>
      <c r="K6081" s="4" t="str">
        <f>IF(ISERROR(MATCH(A6081,SEM_20201201_20210416!A:A,0)),"","Y")</f>
        <v/>
      </c>
      <c r="L6081" s="4" t="str">
        <f>IF(K6081="Y",VLOOKUP($A6081,SEM_20201201_20210416!$A:$G,3,FALSE),"")</f>
        <v/>
      </c>
      <c r="M6081" s="4" t="str">
        <f>IF(K6081="Y",VLOOKUP($A6081,SEM_20201201_20210416!$A:$G,4,FALSE),"")</f>
        <v/>
      </c>
      <c r="N6081" s="1" t="str">
        <f>IFERROR(VLOOKUP(A6081,SEM_20201201_20210416!A:F,6,FALSE),"")</f>
        <v/>
      </c>
      <c r="O6081" s="4" t="str">
        <f t="shared" si="474"/>
        <v/>
      </c>
      <c r="P6081" s="4" t="str">
        <f t="shared" si="475"/>
        <v/>
      </c>
    </row>
    <row r="6082" spans="1:16">
      <c r="A6082" s="3" t="s">
        <v>5146</v>
      </c>
      <c r="B6082">
        <v>1</v>
      </c>
      <c r="C6082">
        <v>0</v>
      </c>
      <c r="D6082" s="1">
        <v>0</v>
      </c>
      <c r="E6082" s="2">
        <v>75</v>
      </c>
      <c r="H6082" s="4" t="str">
        <f t="shared" si="471"/>
        <v/>
      </c>
      <c r="I6082" s="4" t="str">
        <f t="shared" si="472"/>
        <v/>
      </c>
      <c r="J6082" s="4" t="str">
        <f t="shared" si="473"/>
        <v/>
      </c>
      <c r="K6082" s="4" t="str">
        <f>IF(ISERROR(MATCH(A6082,SEM_20201201_20210416!A:A,0)),"","Y")</f>
        <v/>
      </c>
      <c r="L6082" s="4" t="str">
        <f>IF(K6082="Y",VLOOKUP($A6082,SEM_20201201_20210416!$A:$G,3,FALSE),"")</f>
        <v/>
      </c>
      <c r="M6082" s="4" t="str">
        <f>IF(K6082="Y",VLOOKUP($A6082,SEM_20201201_20210416!$A:$G,4,FALSE),"")</f>
        <v/>
      </c>
      <c r="N6082" s="1" t="str">
        <f>IFERROR(VLOOKUP(A6082,SEM_20201201_20210416!A:F,6,FALSE),"")</f>
        <v/>
      </c>
      <c r="O6082" s="4" t="str">
        <f t="shared" si="474"/>
        <v/>
      </c>
      <c r="P6082" s="4" t="str">
        <f t="shared" si="475"/>
        <v/>
      </c>
    </row>
    <row r="6083" spans="1:16">
      <c r="A6083" s="3" t="s">
        <v>5550</v>
      </c>
      <c r="B6083">
        <v>1</v>
      </c>
      <c r="C6083">
        <v>0</v>
      </c>
      <c r="D6083" s="1">
        <v>0</v>
      </c>
      <c r="E6083" s="2">
        <v>75</v>
      </c>
      <c r="H6083" s="4" t="str">
        <f t="shared" ref="H6083:H6146" si="476">IF(AND(E6083&gt;=2,E6083&lt;3),"Y","")</f>
        <v/>
      </c>
      <c r="I6083" s="4" t="str">
        <f t="shared" ref="I6083:I6146" si="477">IF(AND(E6083&gt;=4,E6083&lt;5),"Y","")</f>
        <v/>
      </c>
      <c r="J6083" s="4" t="str">
        <f t="shared" ref="J6083:J6146" si="478">IF(AND(E6083&gt;=6,E6083&lt;7),"Y","")</f>
        <v/>
      </c>
      <c r="K6083" s="4" t="str">
        <f>IF(ISERROR(MATCH(A6083,SEM_20201201_20210416!A:A,0)),"","Y")</f>
        <v/>
      </c>
      <c r="L6083" s="4" t="str">
        <f>IF(K6083="Y",VLOOKUP($A6083,SEM_20201201_20210416!$A:$G,3,FALSE),"")</f>
        <v/>
      </c>
      <c r="M6083" s="4" t="str">
        <f>IF(K6083="Y",VLOOKUP($A6083,SEM_20201201_20210416!$A:$G,4,FALSE),"")</f>
        <v/>
      </c>
      <c r="N6083" s="1" t="str">
        <f>IFERROR(VLOOKUP(A6083,SEM_20201201_20210416!A:F,6,FALSE),"")</f>
        <v/>
      </c>
      <c r="O6083" s="4" t="str">
        <f t="shared" ref="O6083:O6146" si="479">IF(AND(K6083="Y",M6083&gt;C6083),"Y","")</f>
        <v/>
      </c>
      <c r="P6083" s="4" t="str">
        <f t="shared" ref="P6083:P6146" si="480">IF(AND(G6083&lt;&gt;"N",E6083&gt;$V$1,D6083&lt;$V$2,B6083&gt;=$V$3),"Y","")</f>
        <v/>
      </c>
    </row>
    <row r="6084" spans="1:16">
      <c r="A6084" s="3" t="s">
        <v>5618</v>
      </c>
      <c r="B6084">
        <v>1</v>
      </c>
      <c r="C6084">
        <v>0</v>
      </c>
      <c r="D6084" s="1">
        <v>0</v>
      </c>
      <c r="E6084" s="2">
        <v>75</v>
      </c>
      <c r="H6084" s="4" t="str">
        <f t="shared" si="476"/>
        <v/>
      </c>
      <c r="I6084" s="4" t="str">
        <f t="shared" si="477"/>
        <v/>
      </c>
      <c r="J6084" s="4" t="str">
        <f t="shared" si="478"/>
        <v/>
      </c>
      <c r="K6084" s="4" t="str">
        <f>IF(ISERROR(MATCH(A6084,SEM_20201201_20210416!A:A,0)),"","Y")</f>
        <v/>
      </c>
      <c r="L6084" s="4" t="str">
        <f>IF(K6084="Y",VLOOKUP($A6084,SEM_20201201_20210416!$A:$G,3,FALSE),"")</f>
        <v/>
      </c>
      <c r="M6084" s="4" t="str">
        <f>IF(K6084="Y",VLOOKUP($A6084,SEM_20201201_20210416!$A:$G,4,FALSE),"")</f>
        <v/>
      </c>
      <c r="N6084" s="1" t="str">
        <f>IFERROR(VLOOKUP(A6084,SEM_20201201_20210416!A:F,6,FALSE),"")</f>
        <v/>
      </c>
      <c r="O6084" s="4" t="str">
        <f t="shared" si="479"/>
        <v/>
      </c>
      <c r="P6084" s="4" t="str">
        <f t="shared" si="480"/>
        <v/>
      </c>
    </row>
    <row r="6085" spans="1:16">
      <c r="A6085" s="3" t="s">
        <v>5888</v>
      </c>
      <c r="B6085">
        <v>1</v>
      </c>
      <c r="C6085">
        <v>0</v>
      </c>
      <c r="D6085" s="1">
        <v>0</v>
      </c>
      <c r="E6085" s="2">
        <v>75</v>
      </c>
      <c r="H6085" s="4" t="str">
        <f t="shared" si="476"/>
        <v/>
      </c>
      <c r="I6085" s="4" t="str">
        <f t="shared" si="477"/>
        <v/>
      </c>
      <c r="J6085" s="4" t="str">
        <f t="shared" si="478"/>
        <v/>
      </c>
      <c r="K6085" s="4" t="str">
        <f>IF(ISERROR(MATCH(A6085,SEM_20201201_20210416!A:A,0)),"","Y")</f>
        <v/>
      </c>
      <c r="L6085" s="4" t="str">
        <f>IF(K6085="Y",VLOOKUP($A6085,SEM_20201201_20210416!$A:$G,3,FALSE),"")</f>
        <v/>
      </c>
      <c r="M6085" s="4" t="str">
        <f>IF(K6085="Y",VLOOKUP($A6085,SEM_20201201_20210416!$A:$G,4,FALSE),"")</f>
        <v/>
      </c>
      <c r="N6085" s="1" t="str">
        <f>IFERROR(VLOOKUP(A6085,SEM_20201201_20210416!A:F,6,FALSE),"")</f>
        <v/>
      </c>
      <c r="O6085" s="4" t="str">
        <f t="shared" si="479"/>
        <v/>
      </c>
      <c r="P6085" s="4" t="str">
        <f t="shared" si="480"/>
        <v/>
      </c>
    </row>
    <row r="6086" spans="1:16">
      <c r="A6086" s="3" t="s">
        <v>5924</v>
      </c>
      <c r="B6086">
        <v>1</v>
      </c>
      <c r="C6086">
        <v>0</v>
      </c>
      <c r="D6086" s="1">
        <v>0</v>
      </c>
      <c r="E6086" s="2">
        <v>75</v>
      </c>
      <c r="H6086" s="4" t="str">
        <f t="shared" si="476"/>
        <v/>
      </c>
      <c r="I6086" s="4" t="str">
        <f t="shared" si="477"/>
        <v/>
      </c>
      <c r="J6086" s="4" t="str">
        <f t="shared" si="478"/>
        <v/>
      </c>
      <c r="K6086" s="4" t="str">
        <f>IF(ISERROR(MATCH(A6086,SEM_20201201_20210416!A:A,0)),"","Y")</f>
        <v/>
      </c>
      <c r="L6086" s="4" t="str">
        <f>IF(K6086="Y",VLOOKUP($A6086,SEM_20201201_20210416!$A:$G,3,FALSE),"")</f>
        <v/>
      </c>
      <c r="M6086" s="4" t="str">
        <f>IF(K6086="Y",VLOOKUP($A6086,SEM_20201201_20210416!$A:$G,4,FALSE),"")</f>
        <v/>
      </c>
      <c r="N6086" s="1" t="str">
        <f>IFERROR(VLOOKUP(A6086,SEM_20201201_20210416!A:F,6,FALSE),"")</f>
        <v/>
      </c>
      <c r="O6086" s="4" t="str">
        <f t="shared" si="479"/>
        <v/>
      </c>
      <c r="P6086" s="4" t="str">
        <f t="shared" si="480"/>
        <v/>
      </c>
    </row>
    <row r="6087" spans="1:16">
      <c r="A6087" s="3" t="s">
        <v>5953</v>
      </c>
      <c r="B6087">
        <v>1</v>
      </c>
      <c r="C6087">
        <v>0</v>
      </c>
      <c r="D6087" s="1">
        <v>0</v>
      </c>
      <c r="E6087" s="2">
        <v>75</v>
      </c>
      <c r="H6087" s="4" t="str">
        <f t="shared" si="476"/>
        <v/>
      </c>
      <c r="I6087" s="4" t="str">
        <f t="shared" si="477"/>
        <v/>
      </c>
      <c r="J6087" s="4" t="str">
        <f t="shared" si="478"/>
        <v/>
      </c>
      <c r="K6087" s="4" t="str">
        <f>IF(ISERROR(MATCH(A6087,SEM_20201201_20210416!A:A,0)),"","Y")</f>
        <v/>
      </c>
      <c r="L6087" s="4" t="str">
        <f>IF(K6087="Y",VLOOKUP($A6087,SEM_20201201_20210416!$A:$G,3,FALSE),"")</f>
        <v/>
      </c>
      <c r="M6087" s="4" t="str">
        <f>IF(K6087="Y",VLOOKUP($A6087,SEM_20201201_20210416!$A:$G,4,FALSE),"")</f>
        <v/>
      </c>
      <c r="N6087" s="1" t="str">
        <f>IFERROR(VLOOKUP(A6087,SEM_20201201_20210416!A:F,6,FALSE),"")</f>
        <v/>
      </c>
      <c r="O6087" s="4" t="str">
        <f t="shared" si="479"/>
        <v/>
      </c>
      <c r="P6087" s="4" t="str">
        <f t="shared" si="480"/>
        <v/>
      </c>
    </row>
    <row r="6088" spans="1:16">
      <c r="A6088" s="3" t="s">
        <v>6286</v>
      </c>
      <c r="B6088">
        <v>1</v>
      </c>
      <c r="C6088">
        <v>0</v>
      </c>
      <c r="D6088" s="1">
        <v>0</v>
      </c>
      <c r="E6088" s="2">
        <v>75</v>
      </c>
      <c r="H6088" s="4" t="str">
        <f t="shared" si="476"/>
        <v/>
      </c>
      <c r="I6088" s="4" t="str">
        <f t="shared" si="477"/>
        <v/>
      </c>
      <c r="J6088" s="4" t="str">
        <f t="shared" si="478"/>
        <v/>
      </c>
      <c r="K6088" s="4" t="str">
        <f>IF(ISERROR(MATCH(A6088,SEM_20201201_20210416!A:A,0)),"","Y")</f>
        <v/>
      </c>
      <c r="L6088" s="4" t="str">
        <f>IF(K6088="Y",VLOOKUP($A6088,SEM_20201201_20210416!$A:$G,3,FALSE),"")</f>
        <v/>
      </c>
      <c r="M6088" s="4" t="str">
        <f>IF(K6088="Y",VLOOKUP($A6088,SEM_20201201_20210416!$A:$G,4,FALSE),"")</f>
        <v/>
      </c>
      <c r="N6088" s="1" t="str">
        <f>IFERROR(VLOOKUP(A6088,SEM_20201201_20210416!A:F,6,FALSE),"")</f>
        <v/>
      </c>
      <c r="O6088" s="4" t="str">
        <f t="shared" si="479"/>
        <v/>
      </c>
      <c r="P6088" s="4" t="str">
        <f t="shared" si="480"/>
        <v/>
      </c>
    </row>
    <row r="6089" spans="1:16">
      <c r="A6089" s="3" t="s">
        <v>6343</v>
      </c>
      <c r="B6089">
        <v>1</v>
      </c>
      <c r="C6089">
        <v>0</v>
      </c>
      <c r="D6089" s="1">
        <v>0</v>
      </c>
      <c r="E6089" s="2">
        <v>75</v>
      </c>
      <c r="H6089" s="4" t="str">
        <f t="shared" si="476"/>
        <v/>
      </c>
      <c r="I6089" s="4" t="str">
        <f t="shared" si="477"/>
        <v/>
      </c>
      <c r="J6089" s="4" t="str">
        <f t="shared" si="478"/>
        <v/>
      </c>
      <c r="K6089" s="4" t="str">
        <f>IF(ISERROR(MATCH(A6089,SEM_20201201_20210416!A:A,0)),"","Y")</f>
        <v/>
      </c>
      <c r="L6089" s="4" t="str">
        <f>IF(K6089="Y",VLOOKUP($A6089,SEM_20201201_20210416!$A:$G,3,FALSE),"")</f>
        <v/>
      </c>
      <c r="M6089" s="4" t="str">
        <f>IF(K6089="Y",VLOOKUP($A6089,SEM_20201201_20210416!$A:$G,4,FALSE),"")</f>
        <v/>
      </c>
      <c r="N6089" s="1" t="str">
        <f>IFERROR(VLOOKUP(A6089,SEM_20201201_20210416!A:F,6,FALSE),"")</f>
        <v/>
      </c>
      <c r="O6089" s="4" t="str">
        <f t="shared" si="479"/>
        <v/>
      </c>
      <c r="P6089" s="4" t="str">
        <f t="shared" si="480"/>
        <v/>
      </c>
    </row>
    <row r="6090" spans="1:16">
      <c r="A6090" s="3" t="s">
        <v>6379</v>
      </c>
      <c r="B6090">
        <v>1</v>
      </c>
      <c r="C6090">
        <v>0</v>
      </c>
      <c r="D6090" s="1">
        <v>0</v>
      </c>
      <c r="E6090" s="2">
        <v>75</v>
      </c>
      <c r="H6090" s="4" t="str">
        <f t="shared" si="476"/>
        <v/>
      </c>
      <c r="I6090" s="4" t="str">
        <f t="shared" si="477"/>
        <v/>
      </c>
      <c r="J6090" s="4" t="str">
        <f t="shared" si="478"/>
        <v/>
      </c>
      <c r="K6090" s="4" t="str">
        <f>IF(ISERROR(MATCH(A6090,SEM_20201201_20210416!A:A,0)),"","Y")</f>
        <v/>
      </c>
      <c r="L6090" s="4" t="str">
        <f>IF(K6090="Y",VLOOKUP($A6090,SEM_20201201_20210416!$A:$G,3,FALSE),"")</f>
        <v/>
      </c>
      <c r="M6090" s="4" t="str">
        <f>IF(K6090="Y",VLOOKUP($A6090,SEM_20201201_20210416!$A:$G,4,FALSE),"")</f>
        <v/>
      </c>
      <c r="N6090" s="1" t="str">
        <f>IFERROR(VLOOKUP(A6090,SEM_20201201_20210416!A:F,6,FALSE),"")</f>
        <v/>
      </c>
      <c r="O6090" s="4" t="str">
        <f t="shared" si="479"/>
        <v/>
      </c>
      <c r="P6090" s="4" t="str">
        <f t="shared" si="480"/>
        <v/>
      </c>
    </row>
    <row r="6091" spans="1:16">
      <c r="A6091" s="3" t="s">
        <v>6619</v>
      </c>
      <c r="B6091">
        <v>1</v>
      </c>
      <c r="C6091">
        <v>0</v>
      </c>
      <c r="D6091" s="1">
        <v>0</v>
      </c>
      <c r="E6091" s="2">
        <v>75</v>
      </c>
      <c r="H6091" s="4" t="str">
        <f t="shared" si="476"/>
        <v/>
      </c>
      <c r="I6091" s="4" t="str">
        <f t="shared" si="477"/>
        <v/>
      </c>
      <c r="J6091" s="4" t="str">
        <f t="shared" si="478"/>
        <v/>
      </c>
      <c r="K6091" s="4" t="str">
        <f>IF(ISERROR(MATCH(A6091,SEM_20201201_20210416!A:A,0)),"","Y")</f>
        <v/>
      </c>
      <c r="L6091" s="4" t="str">
        <f>IF(K6091="Y",VLOOKUP($A6091,SEM_20201201_20210416!$A:$G,3,FALSE),"")</f>
        <v/>
      </c>
      <c r="M6091" s="4" t="str">
        <f>IF(K6091="Y",VLOOKUP($A6091,SEM_20201201_20210416!$A:$G,4,FALSE),"")</f>
        <v/>
      </c>
      <c r="N6091" s="1" t="str">
        <f>IFERROR(VLOOKUP(A6091,SEM_20201201_20210416!A:F,6,FALSE),"")</f>
        <v/>
      </c>
      <c r="O6091" s="4" t="str">
        <f t="shared" si="479"/>
        <v/>
      </c>
      <c r="P6091" s="4" t="str">
        <f t="shared" si="480"/>
        <v/>
      </c>
    </row>
    <row r="6092" spans="1:16">
      <c r="A6092" s="3" t="s">
        <v>6660</v>
      </c>
      <c r="B6092">
        <v>1</v>
      </c>
      <c r="C6092">
        <v>0</v>
      </c>
      <c r="D6092" s="1">
        <v>0</v>
      </c>
      <c r="E6092" s="2">
        <v>75</v>
      </c>
      <c r="H6092" s="4" t="str">
        <f t="shared" si="476"/>
        <v/>
      </c>
      <c r="I6092" s="4" t="str">
        <f t="shared" si="477"/>
        <v/>
      </c>
      <c r="J6092" s="4" t="str">
        <f t="shared" si="478"/>
        <v/>
      </c>
      <c r="K6092" s="4" t="str">
        <f>IF(ISERROR(MATCH(A6092,SEM_20201201_20210416!A:A,0)),"","Y")</f>
        <v/>
      </c>
      <c r="L6092" s="4" t="str">
        <f>IF(K6092="Y",VLOOKUP($A6092,SEM_20201201_20210416!$A:$G,3,FALSE),"")</f>
        <v/>
      </c>
      <c r="M6092" s="4" t="str">
        <f>IF(K6092="Y",VLOOKUP($A6092,SEM_20201201_20210416!$A:$G,4,FALSE),"")</f>
        <v/>
      </c>
      <c r="N6092" s="1" t="str">
        <f>IFERROR(VLOOKUP(A6092,SEM_20201201_20210416!A:F,6,FALSE),"")</f>
        <v/>
      </c>
      <c r="O6092" s="4" t="str">
        <f t="shared" si="479"/>
        <v/>
      </c>
      <c r="P6092" s="4" t="str">
        <f t="shared" si="480"/>
        <v/>
      </c>
    </row>
    <row r="6093" spans="1:16">
      <c r="A6093" s="3" t="s">
        <v>4711</v>
      </c>
      <c r="B6093">
        <v>1</v>
      </c>
      <c r="C6093">
        <v>0</v>
      </c>
      <c r="D6093" s="1">
        <v>0</v>
      </c>
      <c r="E6093" s="2">
        <v>76</v>
      </c>
      <c r="H6093" s="4" t="str">
        <f t="shared" si="476"/>
        <v/>
      </c>
      <c r="I6093" s="4" t="str">
        <f t="shared" si="477"/>
        <v/>
      </c>
      <c r="J6093" s="4" t="str">
        <f t="shared" si="478"/>
        <v/>
      </c>
      <c r="K6093" s="4" t="str">
        <f>IF(ISERROR(MATCH(A6093,SEM_20201201_20210416!A:A,0)),"","Y")</f>
        <v/>
      </c>
      <c r="L6093" s="4" t="str">
        <f>IF(K6093="Y",VLOOKUP($A6093,SEM_20201201_20210416!$A:$G,3,FALSE),"")</f>
        <v/>
      </c>
      <c r="M6093" s="4" t="str">
        <f>IF(K6093="Y",VLOOKUP($A6093,SEM_20201201_20210416!$A:$G,4,FALSE),"")</f>
        <v/>
      </c>
      <c r="N6093" s="1" t="str">
        <f>IFERROR(VLOOKUP(A6093,SEM_20201201_20210416!A:F,6,FALSE),"")</f>
        <v/>
      </c>
      <c r="O6093" s="4" t="str">
        <f t="shared" si="479"/>
        <v/>
      </c>
      <c r="P6093" s="4" t="str">
        <f t="shared" si="480"/>
        <v/>
      </c>
    </row>
    <row r="6094" spans="1:16">
      <c r="A6094" s="3" t="s">
        <v>4735</v>
      </c>
      <c r="B6094">
        <v>1</v>
      </c>
      <c r="C6094">
        <v>0</v>
      </c>
      <c r="D6094" s="1">
        <v>0</v>
      </c>
      <c r="E6094" s="2">
        <v>76</v>
      </c>
      <c r="H6094" s="4" t="str">
        <f t="shared" si="476"/>
        <v/>
      </c>
      <c r="I6094" s="4" t="str">
        <f t="shared" si="477"/>
        <v/>
      </c>
      <c r="J6094" s="4" t="str">
        <f t="shared" si="478"/>
        <v/>
      </c>
      <c r="K6094" s="4" t="str">
        <f>IF(ISERROR(MATCH(A6094,SEM_20201201_20210416!A:A,0)),"","Y")</f>
        <v/>
      </c>
      <c r="L6094" s="4" t="str">
        <f>IF(K6094="Y",VLOOKUP($A6094,SEM_20201201_20210416!$A:$G,3,FALSE),"")</f>
        <v/>
      </c>
      <c r="M6094" s="4" t="str">
        <f>IF(K6094="Y",VLOOKUP($A6094,SEM_20201201_20210416!$A:$G,4,FALSE),"")</f>
        <v/>
      </c>
      <c r="N6094" s="1" t="str">
        <f>IFERROR(VLOOKUP(A6094,SEM_20201201_20210416!A:F,6,FALSE),"")</f>
        <v/>
      </c>
      <c r="O6094" s="4" t="str">
        <f t="shared" si="479"/>
        <v/>
      </c>
      <c r="P6094" s="4" t="str">
        <f t="shared" si="480"/>
        <v/>
      </c>
    </row>
    <row r="6095" spans="1:16">
      <c r="A6095" s="3" t="s">
        <v>5035</v>
      </c>
      <c r="B6095">
        <v>1</v>
      </c>
      <c r="C6095">
        <v>0</v>
      </c>
      <c r="D6095" s="1">
        <v>0</v>
      </c>
      <c r="E6095" s="2">
        <v>76</v>
      </c>
      <c r="H6095" s="4" t="str">
        <f t="shared" si="476"/>
        <v/>
      </c>
      <c r="I6095" s="4" t="str">
        <f t="shared" si="477"/>
        <v/>
      </c>
      <c r="J6095" s="4" t="str">
        <f t="shared" si="478"/>
        <v/>
      </c>
      <c r="K6095" s="4" t="str">
        <f>IF(ISERROR(MATCH(A6095,SEM_20201201_20210416!A:A,0)),"","Y")</f>
        <v/>
      </c>
      <c r="L6095" s="4" t="str">
        <f>IF(K6095="Y",VLOOKUP($A6095,SEM_20201201_20210416!$A:$G,3,FALSE),"")</f>
        <v/>
      </c>
      <c r="M6095" s="4" t="str">
        <f>IF(K6095="Y",VLOOKUP($A6095,SEM_20201201_20210416!$A:$G,4,FALSE),"")</f>
        <v/>
      </c>
      <c r="N6095" s="1" t="str">
        <f>IFERROR(VLOOKUP(A6095,SEM_20201201_20210416!A:F,6,FALSE),"")</f>
        <v/>
      </c>
      <c r="O6095" s="4" t="str">
        <f t="shared" si="479"/>
        <v/>
      </c>
      <c r="P6095" s="4" t="str">
        <f t="shared" si="480"/>
        <v/>
      </c>
    </row>
    <row r="6096" spans="1:16">
      <c r="A6096" s="3" t="s">
        <v>5116</v>
      </c>
      <c r="B6096">
        <v>1</v>
      </c>
      <c r="C6096">
        <v>0</v>
      </c>
      <c r="D6096" s="1">
        <v>0</v>
      </c>
      <c r="E6096" s="2">
        <v>76</v>
      </c>
      <c r="H6096" s="4" t="str">
        <f t="shared" si="476"/>
        <v/>
      </c>
      <c r="I6096" s="4" t="str">
        <f t="shared" si="477"/>
        <v/>
      </c>
      <c r="J6096" s="4" t="str">
        <f t="shared" si="478"/>
        <v/>
      </c>
      <c r="K6096" s="4" t="str">
        <f>IF(ISERROR(MATCH(A6096,SEM_20201201_20210416!A:A,0)),"","Y")</f>
        <v/>
      </c>
      <c r="L6096" s="4" t="str">
        <f>IF(K6096="Y",VLOOKUP($A6096,SEM_20201201_20210416!$A:$G,3,FALSE),"")</f>
        <v/>
      </c>
      <c r="M6096" s="4" t="str">
        <f>IF(K6096="Y",VLOOKUP($A6096,SEM_20201201_20210416!$A:$G,4,FALSE),"")</f>
        <v/>
      </c>
      <c r="N6096" s="1" t="str">
        <f>IFERROR(VLOOKUP(A6096,SEM_20201201_20210416!A:F,6,FALSE),"")</f>
        <v/>
      </c>
      <c r="O6096" s="4" t="str">
        <f t="shared" si="479"/>
        <v/>
      </c>
      <c r="P6096" s="4" t="str">
        <f t="shared" si="480"/>
        <v/>
      </c>
    </row>
    <row r="6097" spans="1:16">
      <c r="A6097" s="3" t="s">
        <v>5336</v>
      </c>
      <c r="B6097">
        <v>1</v>
      </c>
      <c r="C6097">
        <v>0</v>
      </c>
      <c r="D6097" s="1">
        <v>0</v>
      </c>
      <c r="E6097" s="2">
        <v>76</v>
      </c>
      <c r="H6097" s="4" t="str">
        <f t="shared" si="476"/>
        <v/>
      </c>
      <c r="I6097" s="4" t="str">
        <f t="shared" si="477"/>
        <v/>
      </c>
      <c r="J6097" s="4" t="str">
        <f t="shared" si="478"/>
        <v/>
      </c>
      <c r="K6097" s="4" t="str">
        <f>IF(ISERROR(MATCH(A6097,SEM_20201201_20210416!A:A,0)),"","Y")</f>
        <v/>
      </c>
      <c r="L6097" s="4" t="str">
        <f>IF(K6097="Y",VLOOKUP($A6097,SEM_20201201_20210416!$A:$G,3,FALSE),"")</f>
        <v/>
      </c>
      <c r="M6097" s="4" t="str">
        <f>IF(K6097="Y",VLOOKUP($A6097,SEM_20201201_20210416!$A:$G,4,FALSE),"")</f>
        <v/>
      </c>
      <c r="N6097" s="1" t="str">
        <f>IFERROR(VLOOKUP(A6097,SEM_20201201_20210416!A:F,6,FALSE),"")</f>
        <v/>
      </c>
      <c r="O6097" s="4" t="str">
        <f t="shared" si="479"/>
        <v/>
      </c>
      <c r="P6097" s="4" t="str">
        <f t="shared" si="480"/>
        <v/>
      </c>
    </row>
    <row r="6098" spans="1:16">
      <c r="A6098" s="3" t="s">
        <v>5356</v>
      </c>
      <c r="B6098">
        <v>1</v>
      </c>
      <c r="C6098">
        <v>0</v>
      </c>
      <c r="D6098" s="1">
        <v>0</v>
      </c>
      <c r="E6098" s="2">
        <v>76</v>
      </c>
      <c r="H6098" s="4" t="str">
        <f t="shared" si="476"/>
        <v/>
      </c>
      <c r="I6098" s="4" t="str">
        <f t="shared" si="477"/>
        <v/>
      </c>
      <c r="J6098" s="4" t="str">
        <f t="shared" si="478"/>
        <v/>
      </c>
      <c r="K6098" s="4" t="str">
        <f>IF(ISERROR(MATCH(A6098,SEM_20201201_20210416!A:A,0)),"","Y")</f>
        <v/>
      </c>
      <c r="L6098" s="4" t="str">
        <f>IF(K6098="Y",VLOOKUP($A6098,SEM_20201201_20210416!$A:$G,3,FALSE),"")</f>
        <v/>
      </c>
      <c r="M6098" s="4" t="str">
        <f>IF(K6098="Y",VLOOKUP($A6098,SEM_20201201_20210416!$A:$G,4,FALSE),"")</f>
        <v/>
      </c>
      <c r="N6098" s="1" t="str">
        <f>IFERROR(VLOOKUP(A6098,SEM_20201201_20210416!A:F,6,FALSE),"")</f>
        <v/>
      </c>
      <c r="O6098" s="4" t="str">
        <f t="shared" si="479"/>
        <v/>
      </c>
      <c r="P6098" s="4" t="str">
        <f t="shared" si="480"/>
        <v/>
      </c>
    </row>
    <row r="6099" spans="1:16">
      <c r="A6099" s="3" t="s">
        <v>5734</v>
      </c>
      <c r="B6099">
        <v>1</v>
      </c>
      <c r="C6099">
        <v>0</v>
      </c>
      <c r="D6099" s="1">
        <v>0</v>
      </c>
      <c r="E6099" s="2">
        <v>76</v>
      </c>
      <c r="H6099" s="4" t="str">
        <f t="shared" si="476"/>
        <v/>
      </c>
      <c r="I6099" s="4" t="str">
        <f t="shared" si="477"/>
        <v/>
      </c>
      <c r="J6099" s="4" t="str">
        <f t="shared" si="478"/>
        <v/>
      </c>
      <c r="K6099" s="4" t="str">
        <f>IF(ISERROR(MATCH(A6099,SEM_20201201_20210416!A:A,0)),"","Y")</f>
        <v/>
      </c>
      <c r="L6099" s="4" t="str">
        <f>IF(K6099="Y",VLOOKUP($A6099,SEM_20201201_20210416!$A:$G,3,FALSE),"")</f>
        <v/>
      </c>
      <c r="M6099" s="4" t="str">
        <f>IF(K6099="Y",VLOOKUP($A6099,SEM_20201201_20210416!$A:$G,4,FALSE),"")</f>
        <v/>
      </c>
      <c r="N6099" s="1" t="str">
        <f>IFERROR(VLOOKUP(A6099,SEM_20201201_20210416!A:F,6,FALSE),"")</f>
        <v/>
      </c>
      <c r="O6099" s="4" t="str">
        <f t="shared" si="479"/>
        <v/>
      </c>
      <c r="P6099" s="4" t="str">
        <f t="shared" si="480"/>
        <v/>
      </c>
    </row>
    <row r="6100" spans="1:16">
      <c r="A6100" s="3" t="s">
        <v>5954</v>
      </c>
      <c r="B6100">
        <v>1</v>
      </c>
      <c r="C6100">
        <v>0</v>
      </c>
      <c r="D6100" s="1">
        <v>0</v>
      </c>
      <c r="E6100" s="2">
        <v>76</v>
      </c>
      <c r="H6100" s="4" t="str">
        <f t="shared" si="476"/>
        <v/>
      </c>
      <c r="I6100" s="4" t="str">
        <f t="shared" si="477"/>
        <v/>
      </c>
      <c r="J6100" s="4" t="str">
        <f t="shared" si="478"/>
        <v/>
      </c>
      <c r="K6100" s="4" t="str">
        <f>IF(ISERROR(MATCH(A6100,SEM_20201201_20210416!A:A,0)),"","Y")</f>
        <v/>
      </c>
      <c r="L6100" s="4" t="str">
        <f>IF(K6100="Y",VLOOKUP($A6100,SEM_20201201_20210416!$A:$G,3,FALSE),"")</f>
        <v/>
      </c>
      <c r="M6100" s="4" t="str">
        <f>IF(K6100="Y",VLOOKUP($A6100,SEM_20201201_20210416!$A:$G,4,FALSE),"")</f>
        <v/>
      </c>
      <c r="N6100" s="1" t="str">
        <f>IFERROR(VLOOKUP(A6100,SEM_20201201_20210416!A:F,6,FALSE),"")</f>
        <v/>
      </c>
      <c r="O6100" s="4" t="str">
        <f t="shared" si="479"/>
        <v/>
      </c>
      <c r="P6100" s="4" t="str">
        <f t="shared" si="480"/>
        <v/>
      </c>
    </row>
    <row r="6101" spans="1:16">
      <c r="A6101" s="3" t="s">
        <v>5968</v>
      </c>
      <c r="B6101">
        <v>1</v>
      </c>
      <c r="C6101">
        <v>0</v>
      </c>
      <c r="D6101" s="1">
        <v>0</v>
      </c>
      <c r="E6101" s="2">
        <v>76</v>
      </c>
      <c r="H6101" s="4" t="str">
        <f t="shared" si="476"/>
        <v/>
      </c>
      <c r="I6101" s="4" t="str">
        <f t="shared" si="477"/>
        <v/>
      </c>
      <c r="J6101" s="4" t="str">
        <f t="shared" si="478"/>
        <v/>
      </c>
      <c r="K6101" s="4" t="str">
        <f>IF(ISERROR(MATCH(A6101,SEM_20201201_20210416!A:A,0)),"","Y")</f>
        <v/>
      </c>
      <c r="L6101" s="4" t="str">
        <f>IF(K6101="Y",VLOOKUP($A6101,SEM_20201201_20210416!$A:$G,3,FALSE),"")</f>
        <v/>
      </c>
      <c r="M6101" s="4" t="str">
        <f>IF(K6101="Y",VLOOKUP($A6101,SEM_20201201_20210416!$A:$G,4,FALSE),"")</f>
        <v/>
      </c>
      <c r="N6101" s="1" t="str">
        <f>IFERROR(VLOOKUP(A6101,SEM_20201201_20210416!A:F,6,FALSE),"")</f>
        <v/>
      </c>
      <c r="O6101" s="4" t="str">
        <f t="shared" si="479"/>
        <v/>
      </c>
      <c r="P6101" s="4" t="str">
        <f t="shared" si="480"/>
        <v/>
      </c>
    </row>
    <row r="6102" spans="1:16">
      <c r="A6102" s="3" t="s">
        <v>6083</v>
      </c>
      <c r="B6102">
        <v>1</v>
      </c>
      <c r="C6102">
        <v>0</v>
      </c>
      <c r="D6102" s="1">
        <v>0</v>
      </c>
      <c r="E6102" s="2">
        <v>76</v>
      </c>
      <c r="H6102" s="4" t="str">
        <f t="shared" si="476"/>
        <v/>
      </c>
      <c r="I6102" s="4" t="str">
        <f t="shared" si="477"/>
        <v/>
      </c>
      <c r="J6102" s="4" t="str">
        <f t="shared" si="478"/>
        <v/>
      </c>
      <c r="K6102" s="4" t="str">
        <f>IF(ISERROR(MATCH(A6102,SEM_20201201_20210416!A:A,0)),"","Y")</f>
        <v/>
      </c>
      <c r="L6102" s="4" t="str">
        <f>IF(K6102="Y",VLOOKUP($A6102,SEM_20201201_20210416!$A:$G,3,FALSE),"")</f>
        <v/>
      </c>
      <c r="M6102" s="4" t="str">
        <f>IF(K6102="Y",VLOOKUP($A6102,SEM_20201201_20210416!$A:$G,4,FALSE),"")</f>
        <v/>
      </c>
      <c r="N6102" s="1" t="str">
        <f>IFERROR(VLOOKUP(A6102,SEM_20201201_20210416!A:F,6,FALSE),"")</f>
        <v/>
      </c>
      <c r="O6102" s="4" t="str">
        <f t="shared" si="479"/>
        <v/>
      </c>
      <c r="P6102" s="4" t="str">
        <f t="shared" si="480"/>
        <v/>
      </c>
    </row>
    <row r="6103" spans="1:16">
      <c r="A6103" s="3" t="s">
        <v>6188</v>
      </c>
      <c r="B6103">
        <v>1</v>
      </c>
      <c r="C6103">
        <v>0</v>
      </c>
      <c r="D6103" s="1">
        <v>0</v>
      </c>
      <c r="E6103" s="2">
        <v>76</v>
      </c>
      <c r="H6103" s="4" t="str">
        <f t="shared" si="476"/>
        <v/>
      </c>
      <c r="I6103" s="4" t="str">
        <f t="shared" si="477"/>
        <v/>
      </c>
      <c r="J6103" s="4" t="str">
        <f t="shared" si="478"/>
        <v/>
      </c>
      <c r="K6103" s="4" t="str">
        <f>IF(ISERROR(MATCH(A6103,SEM_20201201_20210416!A:A,0)),"","Y")</f>
        <v/>
      </c>
      <c r="L6103" s="4" t="str">
        <f>IF(K6103="Y",VLOOKUP($A6103,SEM_20201201_20210416!$A:$G,3,FALSE),"")</f>
        <v/>
      </c>
      <c r="M6103" s="4" t="str">
        <f>IF(K6103="Y",VLOOKUP($A6103,SEM_20201201_20210416!$A:$G,4,FALSE),"")</f>
        <v/>
      </c>
      <c r="N6103" s="1" t="str">
        <f>IFERROR(VLOOKUP(A6103,SEM_20201201_20210416!A:F,6,FALSE),"")</f>
        <v/>
      </c>
      <c r="O6103" s="4" t="str">
        <f t="shared" si="479"/>
        <v/>
      </c>
      <c r="P6103" s="4" t="str">
        <f t="shared" si="480"/>
        <v/>
      </c>
    </row>
    <row r="6104" spans="1:16">
      <c r="A6104" s="3" t="s">
        <v>6288</v>
      </c>
      <c r="B6104">
        <v>1</v>
      </c>
      <c r="C6104">
        <v>0</v>
      </c>
      <c r="D6104" s="1">
        <v>0</v>
      </c>
      <c r="E6104" s="2">
        <v>76</v>
      </c>
      <c r="H6104" s="4" t="str">
        <f t="shared" si="476"/>
        <v/>
      </c>
      <c r="I6104" s="4" t="str">
        <f t="shared" si="477"/>
        <v/>
      </c>
      <c r="J6104" s="4" t="str">
        <f t="shared" si="478"/>
        <v/>
      </c>
      <c r="K6104" s="4" t="str">
        <f>IF(ISERROR(MATCH(A6104,SEM_20201201_20210416!A:A,0)),"","Y")</f>
        <v/>
      </c>
      <c r="L6104" s="4" t="str">
        <f>IF(K6104="Y",VLOOKUP($A6104,SEM_20201201_20210416!$A:$G,3,FALSE),"")</f>
        <v/>
      </c>
      <c r="M6104" s="4" t="str">
        <f>IF(K6104="Y",VLOOKUP($A6104,SEM_20201201_20210416!$A:$G,4,FALSE),"")</f>
        <v/>
      </c>
      <c r="N6104" s="1" t="str">
        <f>IFERROR(VLOOKUP(A6104,SEM_20201201_20210416!A:F,6,FALSE),"")</f>
        <v/>
      </c>
      <c r="O6104" s="4" t="str">
        <f t="shared" si="479"/>
        <v/>
      </c>
      <c r="P6104" s="4" t="str">
        <f t="shared" si="480"/>
        <v/>
      </c>
    </row>
    <row r="6105" spans="1:16">
      <c r="A6105" s="3" t="s">
        <v>6326</v>
      </c>
      <c r="B6105">
        <v>1</v>
      </c>
      <c r="C6105">
        <v>0</v>
      </c>
      <c r="D6105" s="1">
        <v>0</v>
      </c>
      <c r="E6105" s="2">
        <v>76</v>
      </c>
      <c r="H6105" s="4" t="str">
        <f t="shared" si="476"/>
        <v/>
      </c>
      <c r="I6105" s="4" t="str">
        <f t="shared" si="477"/>
        <v/>
      </c>
      <c r="J6105" s="4" t="str">
        <f t="shared" si="478"/>
        <v/>
      </c>
      <c r="K6105" s="4" t="str">
        <f>IF(ISERROR(MATCH(A6105,SEM_20201201_20210416!A:A,0)),"","Y")</f>
        <v/>
      </c>
      <c r="L6105" s="4" t="str">
        <f>IF(K6105="Y",VLOOKUP($A6105,SEM_20201201_20210416!$A:$G,3,FALSE),"")</f>
        <v/>
      </c>
      <c r="M6105" s="4" t="str">
        <f>IF(K6105="Y",VLOOKUP($A6105,SEM_20201201_20210416!$A:$G,4,FALSE),"")</f>
        <v/>
      </c>
      <c r="N6105" s="1" t="str">
        <f>IFERROR(VLOOKUP(A6105,SEM_20201201_20210416!A:F,6,FALSE),"")</f>
        <v/>
      </c>
      <c r="O6105" s="4" t="str">
        <f t="shared" si="479"/>
        <v/>
      </c>
      <c r="P6105" s="4" t="str">
        <f t="shared" si="480"/>
        <v/>
      </c>
    </row>
    <row r="6106" spans="1:16">
      <c r="A6106" s="3" t="s">
        <v>6371</v>
      </c>
      <c r="B6106">
        <v>1</v>
      </c>
      <c r="C6106">
        <v>0</v>
      </c>
      <c r="D6106" s="1">
        <v>0</v>
      </c>
      <c r="E6106" s="2">
        <v>76</v>
      </c>
      <c r="H6106" s="4" t="str">
        <f t="shared" si="476"/>
        <v/>
      </c>
      <c r="I6106" s="4" t="str">
        <f t="shared" si="477"/>
        <v/>
      </c>
      <c r="J6106" s="4" t="str">
        <f t="shared" si="478"/>
        <v/>
      </c>
      <c r="K6106" s="4" t="str">
        <f>IF(ISERROR(MATCH(A6106,SEM_20201201_20210416!A:A,0)),"","Y")</f>
        <v/>
      </c>
      <c r="L6106" s="4" t="str">
        <f>IF(K6106="Y",VLOOKUP($A6106,SEM_20201201_20210416!$A:$G,3,FALSE),"")</f>
        <v/>
      </c>
      <c r="M6106" s="4" t="str">
        <f>IF(K6106="Y",VLOOKUP($A6106,SEM_20201201_20210416!$A:$G,4,FALSE),"")</f>
        <v/>
      </c>
      <c r="N6106" s="1" t="str">
        <f>IFERROR(VLOOKUP(A6106,SEM_20201201_20210416!A:F,6,FALSE),"")</f>
        <v/>
      </c>
      <c r="O6106" s="4" t="str">
        <f t="shared" si="479"/>
        <v/>
      </c>
      <c r="P6106" s="4" t="str">
        <f t="shared" si="480"/>
        <v/>
      </c>
    </row>
    <row r="6107" spans="1:16">
      <c r="A6107" s="3" t="s">
        <v>6402</v>
      </c>
      <c r="B6107">
        <v>1</v>
      </c>
      <c r="C6107">
        <v>0</v>
      </c>
      <c r="D6107" s="1">
        <v>0</v>
      </c>
      <c r="E6107" s="2">
        <v>76</v>
      </c>
      <c r="H6107" s="4" t="str">
        <f t="shared" si="476"/>
        <v/>
      </c>
      <c r="I6107" s="4" t="str">
        <f t="shared" si="477"/>
        <v/>
      </c>
      <c r="J6107" s="4" t="str">
        <f t="shared" si="478"/>
        <v/>
      </c>
      <c r="K6107" s="4" t="str">
        <f>IF(ISERROR(MATCH(A6107,SEM_20201201_20210416!A:A,0)),"","Y")</f>
        <v/>
      </c>
      <c r="L6107" s="4" t="str">
        <f>IF(K6107="Y",VLOOKUP($A6107,SEM_20201201_20210416!$A:$G,3,FALSE),"")</f>
        <v/>
      </c>
      <c r="M6107" s="4" t="str">
        <f>IF(K6107="Y",VLOOKUP($A6107,SEM_20201201_20210416!$A:$G,4,FALSE),"")</f>
        <v/>
      </c>
      <c r="N6107" s="1" t="str">
        <f>IFERROR(VLOOKUP(A6107,SEM_20201201_20210416!A:F,6,FALSE),"")</f>
        <v/>
      </c>
      <c r="O6107" s="4" t="str">
        <f t="shared" si="479"/>
        <v/>
      </c>
      <c r="P6107" s="4" t="str">
        <f t="shared" si="480"/>
        <v/>
      </c>
    </row>
    <row r="6108" spans="1:16">
      <c r="A6108" s="3" t="s">
        <v>6566</v>
      </c>
      <c r="B6108">
        <v>1</v>
      </c>
      <c r="C6108">
        <v>0</v>
      </c>
      <c r="D6108" s="1">
        <v>0</v>
      </c>
      <c r="E6108" s="2">
        <v>76</v>
      </c>
      <c r="H6108" s="4" t="str">
        <f t="shared" si="476"/>
        <v/>
      </c>
      <c r="I6108" s="4" t="str">
        <f t="shared" si="477"/>
        <v/>
      </c>
      <c r="J6108" s="4" t="str">
        <f t="shared" si="478"/>
        <v/>
      </c>
      <c r="K6108" s="4" t="str">
        <f>IF(ISERROR(MATCH(A6108,SEM_20201201_20210416!A:A,0)),"","Y")</f>
        <v/>
      </c>
      <c r="L6108" s="4" t="str">
        <f>IF(K6108="Y",VLOOKUP($A6108,SEM_20201201_20210416!$A:$G,3,FALSE),"")</f>
        <v/>
      </c>
      <c r="M6108" s="4" t="str">
        <f>IF(K6108="Y",VLOOKUP($A6108,SEM_20201201_20210416!$A:$G,4,FALSE),"")</f>
        <v/>
      </c>
      <c r="N6108" s="1" t="str">
        <f>IFERROR(VLOOKUP(A6108,SEM_20201201_20210416!A:F,6,FALSE),"")</f>
        <v/>
      </c>
      <c r="O6108" s="4" t="str">
        <f t="shared" si="479"/>
        <v/>
      </c>
      <c r="P6108" s="4" t="str">
        <f t="shared" si="480"/>
        <v/>
      </c>
    </row>
    <row r="6109" spans="1:16">
      <c r="A6109" s="3" t="s">
        <v>6668</v>
      </c>
      <c r="B6109">
        <v>1</v>
      </c>
      <c r="C6109">
        <v>0</v>
      </c>
      <c r="D6109" s="1">
        <v>0</v>
      </c>
      <c r="E6109" s="2">
        <v>76</v>
      </c>
      <c r="H6109" s="4" t="str">
        <f t="shared" si="476"/>
        <v/>
      </c>
      <c r="I6109" s="4" t="str">
        <f t="shared" si="477"/>
        <v/>
      </c>
      <c r="J6109" s="4" t="str">
        <f t="shared" si="478"/>
        <v/>
      </c>
      <c r="K6109" s="4" t="str">
        <f>IF(ISERROR(MATCH(A6109,SEM_20201201_20210416!A:A,0)),"","Y")</f>
        <v/>
      </c>
      <c r="L6109" s="4" t="str">
        <f>IF(K6109="Y",VLOOKUP($A6109,SEM_20201201_20210416!$A:$G,3,FALSE),"")</f>
        <v/>
      </c>
      <c r="M6109" s="4" t="str">
        <f>IF(K6109="Y",VLOOKUP($A6109,SEM_20201201_20210416!$A:$G,4,FALSE),"")</f>
        <v/>
      </c>
      <c r="N6109" s="1" t="str">
        <f>IFERROR(VLOOKUP(A6109,SEM_20201201_20210416!A:F,6,FALSE),"")</f>
        <v/>
      </c>
      <c r="O6109" s="4" t="str">
        <f t="shared" si="479"/>
        <v/>
      </c>
      <c r="P6109" s="4" t="str">
        <f t="shared" si="480"/>
        <v/>
      </c>
    </row>
    <row r="6110" spans="1:16">
      <c r="A6110" s="3" t="s">
        <v>4781</v>
      </c>
      <c r="B6110">
        <v>1</v>
      </c>
      <c r="C6110">
        <v>0</v>
      </c>
      <c r="D6110" s="1">
        <v>0</v>
      </c>
      <c r="E6110" s="2">
        <v>77</v>
      </c>
      <c r="H6110" s="4" t="str">
        <f t="shared" si="476"/>
        <v/>
      </c>
      <c r="I6110" s="4" t="str">
        <f t="shared" si="477"/>
        <v/>
      </c>
      <c r="J6110" s="4" t="str">
        <f t="shared" si="478"/>
        <v/>
      </c>
      <c r="K6110" s="4" t="str">
        <f>IF(ISERROR(MATCH(A6110,SEM_20201201_20210416!A:A,0)),"","Y")</f>
        <v/>
      </c>
      <c r="L6110" s="4" t="str">
        <f>IF(K6110="Y",VLOOKUP($A6110,SEM_20201201_20210416!$A:$G,3,FALSE),"")</f>
        <v/>
      </c>
      <c r="M6110" s="4" t="str">
        <f>IF(K6110="Y",VLOOKUP($A6110,SEM_20201201_20210416!$A:$G,4,FALSE),"")</f>
        <v/>
      </c>
      <c r="N6110" s="1" t="str">
        <f>IFERROR(VLOOKUP(A6110,SEM_20201201_20210416!A:F,6,FALSE),"")</f>
        <v/>
      </c>
      <c r="O6110" s="4" t="str">
        <f t="shared" si="479"/>
        <v/>
      </c>
      <c r="P6110" s="4" t="str">
        <f t="shared" si="480"/>
        <v/>
      </c>
    </row>
    <row r="6111" spans="1:16">
      <c r="A6111" s="3" t="s">
        <v>4872</v>
      </c>
      <c r="B6111">
        <v>1</v>
      </c>
      <c r="C6111">
        <v>0</v>
      </c>
      <c r="D6111" s="1">
        <v>0</v>
      </c>
      <c r="E6111" s="2">
        <v>77</v>
      </c>
      <c r="H6111" s="4" t="str">
        <f t="shared" si="476"/>
        <v/>
      </c>
      <c r="I6111" s="4" t="str">
        <f t="shared" si="477"/>
        <v/>
      </c>
      <c r="J6111" s="4" t="str">
        <f t="shared" si="478"/>
        <v/>
      </c>
      <c r="K6111" s="4" t="str">
        <f>IF(ISERROR(MATCH(A6111,SEM_20201201_20210416!A:A,0)),"","Y")</f>
        <v/>
      </c>
      <c r="L6111" s="4" t="str">
        <f>IF(K6111="Y",VLOOKUP($A6111,SEM_20201201_20210416!$A:$G,3,FALSE),"")</f>
        <v/>
      </c>
      <c r="M6111" s="4" t="str">
        <f>IF(K6111="Y",VLOOKUP($A6111,SEM_20201201_20210416!$A:$G,4,FALSE),"")</f>
        <v/>
      </c>
      <c r="N6111" s="1" t="str">
        <f>IFERROR(VLOOKUP(A6111,SEM_20201201_20210416!A:F,6,FALSE),"")</f>
        <v/>
      </c>
      <c r="O6111" s="4" t="str">
        <f t="shared" si="479"/>
        <v/>
      </c>
      <c r="P6111" s="4" t="str">
        <f t="shared" si="480"/>
        <v/>
      </c>
    </row>
    <row r="6112" spans="1:16">
      <c r="A6112" s="3" t="s">
        <v>4976</v>
      </c>
      <c r="B6112">
        <v>1</v>
      </c>
      <c r="C6112">
        <v>0</v>
      </c>
      <c r="D6112" s="1">
        <v>0</v>
      </c>
      <c r="E6112" s="2">
        <v>77</v>
      </c>
      <c r="H6112" s="4" t="str">
        <f t="shared" si="476"/>
        <v/>
      </c>
      <c r="I6112" s="4" t="str">
        <f t="shared" si="477"/>
        <v/>
      </c>
      <c r="J6112" s="4" t="str">
        <f t="shared" si="478"/>
        <v/>
      </c>
      <c r="K6112" s="4" t="str">
        <f>IF(ISERROR(MATCH(A6112,SEM_20201201_20210416!A:A,0)),"","Y")</f>
        <v/>
      </c>
      <c r="L6112" s="4" t="str">
        <f>IF(K6112="Y",VLOOKUP($A6112,SEM_20201201_20210416!$A:$G,3,FALSE),"")</f>
        <v/>
      </c>
      <c r="M6112" s="4" t="str">
        <f>IF(K6112="Y",VLOOKUP($A6112,SEM_20201201_20210416!$A:$G,4,FALSE),"")</f>
        <v/>
      </c>
      <c r="N6112" s="1" t="str">
        <f>IFERROR(VLOOKUP(A6112,SEM_20201201_20210416!A:F,6,FALSE),"")</f>
        <v/>
      </c>
      <c r="O6112" s="4" t="str">
        <f t="shared" si="479"/>
        <v/>
      </c>
      <c r="P6112" s="4" t="str">
        <f t="shared" si="480"/>
        <v/>
      </c>
    </row>
    <row r="6113" spans="1:16">
      <c r="A6113" s="3" t="s">
        <v>5120</v>
      </c>
      <c r="B6113">
        <v>1</v>
      </c>
      <c r="C6113">
        <v>0</v>
      </c>
      <c r="D6113" s="1">
        <v>0</v>
      </c>
      <c r="E6113" s="2">
        <v>77</v>
      </c>
      <c r="H6113" s="4" t="str">
        <f t="shared" si="476"/>
        <v/>
      </c>
      <c r="I6113" s="4" t="str">
        <f t="shared" si="477"/>
        <v/>
      </c>
      <c r="J6113" s="4" t="str">
        <f t="shared" si="478"/>
        <v/>
      </c>
      <c r="K6113" s="4" t="str">
        <f>IF(ISERROR(MATCH(A6113,SEM_20201201_20210416!A:A,0)),"","Y")</f>
        <v/>
      </c>
      <c r="L6113" s="4" t="str">
        <f>IF(K6113="Y",VLOOKUP($A6113,SEM_20201201_20210416!$A:$G,3,FALSE),"")</f>
        <v/>
      </c>
      <c r="M6113" s="4" t="str">
        <f>IF(K6113="Y",VLOOKUP($A6113,SEM_20201201_20210416!$A:$G,4,FALSE),"")</f>
        <v/>
      </c>
      <c r="N6113" s="1" t="str">
        <f>IFERROR(VLOOKUP(A6113,SEM_20201201_20210416!A:F,6,FALSE),"")</f>
        <v/>
      </c>
      <c r="O6113" s="4" t="str">
        <f t="shared" si="479"/>
        <v/>
      </c>
      <c r="P6113" s="4" t="str">
        <f t="shared" si="480"/>
        <v/>
      </c>
    </row>
    <row r="6114" spans="1:16">
      <c r="A6114" s="3" t="s">
        <v>5152</v>
      </c>
      <c r="B6114">
        <v>1</v>
      </c>
      <c r="C6114">
        <v>0</v>
      </c>
      <c r="D6114" s="1">
        <v>0</v>
      </c>
      <c r="E6114" s="2">
        <v>77</v>
      </c>
      <c r="H6114" s="4" t="str">
        <f t="shared" si="476"/>
        <v/>
      </c>
      <c r="I6114" s="4" t="str">
        <f t="shared" si="477"/>
        <v/>
      </c>
      <c r="J6114" s="4" t="str">
        <f t="shared" si="478"/>
        <v/>
      </c>
      <c r="K6114" s="4" t="str">
        <f>IF(ISERROR(MATCH(A6114,SEM_20201201_20210416!A:A,0)),"","Y")</f>
        <v/>
      </c>
      <c r="L6114" s="4" t="str">
        <f>IF(K6114="Y",VLOOKUP($A6114,SEM_20201201_20210416!$A:$G,3,FALSE),"")</f>
        <v/>
      </c>
      <c r="M6114" s="4" t="str">
        <f>IF(K6114="Y",VLOOKUP($A6114,SEM_20201201_20210416!$A:$G,4,FALSE),"")</f>
        <v/>
      </c>
      <c r="N6114" s="1" t="str">
        <f>IFERROR(VLOOKUP(A6114,SEM_20201201_20210416!A:F,6,FALSE),"")</f>
        <v/>
      </c>
      <c r="O6114" s="4" t="str">
        <f t="shared" si="479"/>
        <v/>
      </c>
      <c r="P6114" s="4" t="str">
        <f t="shared" si="480"/>
        <v/>
      </c>
    </row>
    <row r="6115" spans="1:16">
      <c r="A6115" s="3" t="s">
        <v>5385</v>
      </c>
      <c r="B6115">
        <v>1</v>
      </c>
      <c r="C6115">
        <v>0</v>
      </c>
      <c r="D6115" s="1">
        <v>0</v>
      </c>
      <c r="E6115" s="2">
        <v>77</v>
      </c>
      <c r="H6115" s="4" t="str">
        <f t="shared" si="476"/>
        <v/>
      </c>
      <c r="I6115" s="4" t="str">
        <f t="shared" si="477"/>
        <v/>
      </c>
      <c r="J6115" s="4" t="str">
        <f t="shared" si="478"/>
        <v/>
      </c>
      <c r="K6115" s="4" t="str">
        <f>IF(ISERROR(MATCH(A6115,SEM_20201201_20210416!A:A,0)),"","Y")</f>
        <v/>
      </c>
      <c r="L6115" s="4" t="str">
        <f>IF(K6115="Y",VLOOKUP($A6115,SEM_20201201_20210416!$A:$G,3,FALSE),"")</f>
        <v/>
      </c>
      <c r="M6115" s="4" t="str">
        <f>IF(K6115="Y",VLOOKUP($A6115,SEM_20201201_20210416!$A:$G,4,FALSE),"")</f>
        <v/>
      </c>
      <c r="N6115" s="1" t="str">
        <f>IFERROR(VLOOKUP(A6115,SEM_20201201_20210416!A:F,6,FALSE),"")</f>
        <v/>
      </c>
      <c r="O6115" s="4" t="str">
        <f t="shared" si="479"/>
        <v/>
      </c>
      <c r="P6115" s="4" t="str">
        <f t="shared" si="480"/>
        <v/>
      </c>
    </row>
    <row r="6116" spans="1:16">
      <c r="A6116" s="3" t="s">
        <v>5608</v>
      </c>
      <c r="B6116">
        <v>1</v>
      </c>
      <c r="C6116">
        <v>0</v>
      </c>
      <c r="D6116" s="1">
        <v>0</v>
      </c>
      <c r="E6116" s="2">
        <v>77</v>
      </c>
      <c r="H6116" s="4" t="str">
        <f t="shared" si="476"/>
        <v/>
      </c>
      <c r="I6116" s="4" t="str">
        <f t="shared" si="477"/>
        <v/>
      </c>
      <c r="J6116" s="4" t="str">
        <f t="shared" si="478"/>
        <v/>
      </c>
      <c r="K6116" s="4" t="str">
        <f>IF(ISERROR(MATCH(A6116,SEM_20201201_20210416!A:A,0)),"","Y")</f>
        <v/>
      </c>
      <c r="L6116" s="4" t="str">
        <f>IF(K6116="Y",VLOOKUP($A6116,SEM_20201201_20210416!$A:$G,3,FALSE),"")</f>
        <v/>
      </c>
      <c r="M6116" s="4" t="str">
        <f>IF(K6116="Y",VLOOKUP($A6116,SEM_20201201_20210416!$A:$G,4,FALSE),"")</f>
        <v/>
      </c>
      <c r="N6116" s="1" t="str">
        <f>IFERROR(VLOOKUP(A6116,SEM_20201201_20210416!A:F,6,FALSE),"")</f>
        <v/>
      </c>
      <c r="O6116" s="4" t="str">
        <f t="shared" si="479"/>
        <v/>
      </c>
      <c r="P6116" s="4" t="str">
        <f t="shared" si="480"/>
        <v/>
      </c>
    </row>
    <row r="6117" spans="1:16">
      <c r="A6117" s="3" t="s">
        <v>5825</v>
      </c>
      <c r="B6117">
        <v>1</v>
      </c>
      <c r="C6117">
        <v>0</v>
      </c>
      <c r="D6117" s="1">
        <v>0</v>
      </c>
      <c r="E6117" s="2">
        <v>77</v>
      </c>
      <c r="H6117" s="4" t="str">
        <f t="shared" si="476"/>
        <v/>
      </c>
      <c r="I6117" s="4" t="str">
        <f t="shared" si="477"/>
        <v/>
      </c>
      <c r="J6117" s="4" t="str">
        <f t="shared" si="478"/>
        <v/>
      </c>
      <c r="K6117" s="4" t="str">
        <f>IF(ISERROR(MATCH(A6117,SEM_20201201_20210416!A:A,0)),"","Y")</f>
        <v/>
      </c>
      <c r="L6117" s="4" t="str">
        <f>IF(K6117="Y",VLOOKUP($A6117,SEM_20201201_20210416!$A:$G,3,FALSE),"")</f>
        <v/>
      </c>
      <c r="M6117" s="4" t="str">
        <f>IF(K6117="Y",VLOOKUP($A6117,SEM_20201201_20210416!$A:$G,4,FALSE),"")</f>
        <v/>
      </c>
      <c r="N6117" s="1" t="str">
        <f>IFERROR(VLOOKUP(A6117,SEM_20201201_20210416!A:F,6,FALSE),"")</f>
        <v/>
      </c>
      <c r="O6117" s="4" t="str">
        <f t="shared" si="479"/>
        <v/>
      </c>
      <c r="P6117" s="4" t="str">
        <f t="shared" si="480"/>
        <v/>
      </c>
    </row>
    <row r="6118" spans="1:16">
      <c r="A6118" s="3" t="s">
        <v>5896</v>
      </c>
      <c r="B6118">
        <v>1</v>
      </c>
      <c r="C6118">
        <v>0</v>
      </c>
      <c r="D6118" s="1">
        <v>0</v>
      </c>
      <c r="E6118" s="2">
        <v>77</v>
      </c>
      <c r="H6118" s="4" t="str">
        <f t="shared" si="476"/>
        <v/>
      </c>
      <c r="I6118" s="4" t="str">
        <f t="shared" si="477"/>
        <v/>
      </c>
      <c r="J6118" s="4" t="str">
        <f t="shared" si="478"/>
        <v/>
      </c>
      <c r="K6118" s="4" t="str">
        <f>IF(ISERROR(MATCH(A6118,SEM_20201201_20210416!A:A,0)),"","Y")</f>
        <v/>
      </c>
      <c r="L6118" s="4" t="str">
        <f>IF(K6118="Y",VLOOKUP($A6118,SEM_20201201_20210416!$A:$G,3,FALSE),"")</f>
        <v/>
      </c>
      <c r="M6118" s="4" t="str">
        <f>IF(K6118="Y",VLOOKUP($A6118,SEM_20201201_20210416!$A:$G,4,FALSE),"")</f>
        <v/>
      </c>
      <c r="N6118" s="1" t="str">
        <f>IFERROR(VLOOKUP(A6118,SEM_20201201_20210416!A:F,6,FALSE),"")</f>
        <v/>
      </c>
      <c r="O6118" s="4" t="str">
        <f t="shared" si="479"/>
        <v/>
      </c>
      <c r="P6118" s="4" t="str">
        <f t="shared" si="480"/>
        <v/>
      </c>
    </row>
    <row r="6119" spans="1:16">
      <c r="A6119" s="3" t="s">
        <v>5938</v>
      </c>
      <c r="B6119">
        <v>1</v>
      </c>
      <c r="C6119">
        <v>0</v>
      </c>
      <c r="D6119" s="1">
        <v>0</v>
      </c>
      <c r="E6119" s="2">
        <v>77</v>
      </c>
      <c r="H6119" s="4" t="str">
        <f t="shared" si="476"/>
        <v/>
      </c>
      <c r="I6119" s="4" t="str">
        <f t="shared" si="477"/>
        <v/>
      </c>
      <c r="J6119" s="4" t="str">
        <f t="shared" si="478"/>
        <v/>
      </c>
      <c r="K6119" s="4" t="str">
        <f>IF(ISERROR(MATCH(A6119,SEM_20201201_20210416!A:A,0)),"","Y")</f>
        <v/>
      </c>
      <c r="L6119" s="4" t="str">
        <f>IF(K6119="Y",VLOOKUP($A6119,SEM_20201201_20210416!$A:$G,3,FALSE),"")</f>
        <v/>
      </c>
      <c r="M6119" s="4" t="str">
        <f>IF(K6119="Y",VLOOKUP($A6119,SEM_20201201_20210416!$A:$G,4,FALSE),"")</f>
        <v/>
      </c>
      <c r="N6119" s="1" t="str">
        <f>IFERROR(VLOOKUP(A6119,SEM_20201201_20210416!A:F,6,FALSE),"")</f>
        <v/>
      </c>
      <c r="O6119" s="4" t="str">
        <f t="shared" si="479"/>
        <v/>
      </c>
      <c r="P6119" s="4" t="str">
        <f t="shared" si="480"/>
        <v/>
      </c>
    </row>
    <row r="6120" spans="1:16">
      <c r="A6120" s="3" t="s">
        <v>6233</v>
      </c>
      <c r="B6120">
        <v>1</v>
      </c>
      <c r="C6120">
        <v>0</v>
      </c>
      <c r="D6120" s="1">
        <v>0</v>
      </c>
      <c r="E6120" s="2">
        <v>77</v>
      </c>
      <c r="H6120" s="4" t="str">
        <f t="shared" si="476"/>
        <v/>
      </c>
      <c r="I6120" s="4" t="str">
        <f t="shared" si="477"/>
        <v/>
      </c>
      <c r="J6120" s="4" t="str">
        <f t="shared" si="478"/>
        <v/>
      </c>
      <c r="K6120" s="4" t="str">
        <f>IF(ISERROR(MATCH(A6120,SEM_20201201_20210416!A:A,0)),"","Y")</f>
        <v/>
      </c>
      <c r="L6120" s="4" t="str">
        <f>IF(K6120="Y",VLOOKUP($A6120,SEM_20201201_20210416!$A:$G,3,FALSE),"")</f>
        <v/>
      </c>
      <c r="M6120" s="4" t="str">
        <f>IF(K6120="Y",VLOOKUP($A6120,SEM_20201201_20210416!$A:$G,4,FALSE),"")</f>
        <v/>
      </c>
      <c r="N6120" s="1" t="str">
        <f>IFERROR(VLOOKUP(A6120,SEM_20201201_20210416!A:F,6,FALSE),"")</f>
        <v/>
      </c>
      <c r="O6120" s="4" t="str">
        <f t="shared" si="479"/>
        <v/>
      </c>
      <c r="P6120" s="4" t="str">
        <f t="shared" si="480"/>
        <v/>
      </c>
    </row>
    <row r="6121" spans="1:16">
      <c r="A6121" s="3" t="s">
        <v>6303</v>
      </c>
      <c r="B6121">
        <v>1</v>
      </c>
      <c r="C6121">
        <v>0</v>
      </c>
      <c r="D6121" s="1">
        <v>0</v>
      </c>
      <c r="E6121" s="2">
        <v>77</v>
      </c>
      <c r="H6121" s="4" t="str">
        <f t="shared" si="476"/>
        <v/>
      </c>
      <c r="I6121" s="4" t="str">
        <f t="shared" si="477"/>
        <v/>
      </c>
      <c r="J6121" s="4" t="str">
        <f t="shared" si="478"/>
        <v/>
      </c>
      <c r="K6121" s="4" t="str">
        <f>IF(ISERROR(MATCH(A6121,SEM_20201201_20210416!A:A,0)),"","Y")</f>
        <v/>
      </c>
      <c r="L6121" s="4" t="str">
        <f>IF(K6121="Y",VLOOKUP($A6121,SEM_20201201_20210416!$A:$G,3,FALSE),"")</f>
        <v/>
      </c>
      <c r="M6121" s="4" t="str">
        <f>IF(K6121="Y",VLOOKUP($A6121,SEM_20201201_20210416!$A:$G,4,FALSE),"")</f>
        <v/>
      </c>
      <c r="N6121" s="1" t="str">
        <f>IFERROR(VLOOKUP(A6121,SEM_20201201_20210416!A:F,6,FALSE),"")</f>
        <v/>
      </c>
      <c r="O6121" s="4" t="str">
        <f t="shared" si="479"/>
        <v/>
      </c>
      <c r="P6121" s="4" t="str">
        <f t="shared" si="480"/>
        <v/>
      </c>
    </row>
    <row r="6122" spans="1:16">
      <c r="A6122" s="3" t="s">
        <v>6366</v>
      </c>
      <c r="B6122">
        <v>1</v>
      </c>
      <c r="C6122">
        <v>0</v>
      </c>
      <c r="D6122" s="1">
        <v>0</v>
      </c>
      <c r="E6122" s="2">
        <v>77</v>
      </c>
      <c r="H6122" s="4" t="str">
        <f t="shared" si="476"/>
        <v/>
      </c>
      <c r="I6122" s="4" t="str">
        <f t="shared" si="477"/>
        <v/>
      </c>
      <c r="J6122" s="4" t="str">
        <f t="shared" si="478"/>
        <v/>
      </c>
      <c r="K6122" s="4" t="str">
        <f>IF(ISERROR(MATCH(A6122,SEM_20201201_20210416!A:A,0)),"","Y")</f>
        <v/>
      </c>
      <c r="L6122" s="4" t="str">
        <f>IF(K6122="Y",VLOOKUP($A6122,SEM_20201201_20210416!$A:$G,3,FALSE),"")</f>
        <v/>
      </c>
      <c r="M6122" s="4" t="str">
        <f>IF(K6122="Y",VLOOKUP($A6122,SEM_20201201_20210416!$A:$G,4,FALSE),"")</f>
        <v/>
      </c>
      <c r="N6122" s="1" t="str">
        <f>IFERROR(VLOOKUP(A6122,SEM_20201201_20210416!A:F,6,FALSE),"")</f>
        <v/>
      </c>
      <c r="O6122" s="4" t="str">
        <f t="shared" si="479"/>
        <v/>
      </c>
      <c r="P6122" s="4" t="str">
        <f t="shared" si="480"/>
        <v/>
      </c>
    </row>
    <row r="6123" spans="1:16">
      <c r="A6123" s="3" t="s">
        <v>6422</v>
      </c>
      <c r="B6123">
        <v>1</v>
      </c>
      <c r="C6123">
        <v>0</v>
      </c>
      <c r="D6123" s="1">
        <v>0</v>
      </c>
      <c r="E6123" s="2">
        <v>77</v>
      </c>
      <c r="H6123" s="4" t="str">
        <f t="shared" si="476"/>
        <v/>
      </c>
      <c r="I6123" s="4" t="str">
        <f t="shared" si="477"/>
        <v/>
      </c>
      <c r="J6123" s="4" t="str">
        <f t="shared" si="478"/>
        <v/>
      </c>
      <c r="K6123" s="4" t="str">
        <f>IF(ISERROR(MATCH(A6123,SEM_20201201_20210416!A:A,0)),"","Y")</f>
        <v/>
      </c>
      <c r="L6123" s="4" t="str">
        <f>IF(K6123="Y",VLOOKUP($A6123,SEM_20201201_20210416!$A:$G,3,FALSE),"")</f>
        <v/>
      </c>
      <c r="M6123" s="4" t="str">
        <f>IF(K6123="Y",VLOOKUP($A6123,SEM_20201201_20210416!$A:$G,4,FALSE),"")</f>
        <v/>
      </c>
      <c r="N6123" s="1" t="str">
        <f>IFERROR(VLOOKUP(A6123,SEM_20201201_20210416!A:F,6,FALSE),"")</f>
        <v/>
      </c>
      <c r="O6123" s="4" t="str">
        <f t="shared" si="479"/>
        <v/>
      </c>
      <c r="P6123" s="4" t="str">
        <f t="shared" si="480"/>
        <v/>
      </c>
    </row>
    <row r="6124" spans="1:16">
      <c r="A6124" s="3" t="s">
        <v>4677</v>
      </c>
      <c r="B6124">
        <v>1</v>
      </c>
      <c r="C6124">
        <v>0</v>
      </c>
      <c r="D6124" s="1">
        <v>0</v>
      </c>
      <c r="E6124" s="2">
        <v>78</v>
      </c>
      <c r="H6124" s="4" t="str">
        <f t="shared" si="476"/>
        <v/>
      </c>
      <c r="I6124" s="4" t="str">
        <f t="shared" si="477"/>
        <v/>
      </c>
      <c r="J6124" s="4" t="str">
        <f t="shared" si="478"/>
        <v/>
      </c>
      <c r="K6124" s="4" t="str">
        <f>IF(ISERROR(MATCH(A6124,SEM_20201201_20210416!A:A,0)),"","Y")</f>
        <v/>
      </c>
      <c r="L6124" s="4" t="str">
        <f>IF(K6124="Y",VLOOKUP($A6124,SEM_20201201_20210416!$A:$G,3,FALSE),"")</f>
        <v/>
      </c>
      <c r="M6124" s="4" t="str">
        <f>IF(K6124="Y",VLOOKUP($A6124,SEM_20201201_20210416!$A:$G,4,FALSE),"")</f>
        <v/>
      </c>
      <c r="N6124" s="1" t="str">
        <f>IFERROR(VLOOKUP(A6124,SEM_20201201_20210416!A:F,6,FALSE),"")</f>
        <v/>
      </c>
      <c r="O6124" s="4" t="str">
        <f t="shared" si="479"/>
        <v/>
      </c>
      <c r="P6124" s="4" t="str">
        <f t="shared" si="480"/>
        <v/>
      </c>
    </row>
    <row r="6125" spans="1:16">
      <c r="A6125" s="3" t="s">
        <v>4710</v>
      </c>
      <c r="B6125">
        <v>1</v>
      </c>
      <c r="C6125">
        <v>0</v>
      </c>
      <c r="D6125" s="1">
        <v>0</v>
      </c>
      <c r="E6125" s="2">
        <v>78</v>
      </c>
      <c r="H6125" s="4" t="str">
        <f t="shared" si="476"/>
        <v/>
      </c>
      <c r="I6125" s="4" t="str">
        <f t="shared" si="477"/>
        <v/>
      </c>
      <c r="J6125" s="4" t="str">
        <f t="shared" si="478"/>
        <v/>
      </c>
      <c r="K6125" s="4" t="str">
        <f>IF(ISERROR(MATCH(A6125,SEM_20201201_20210416!A:A,0)),"","Y")</f>
        <v/>
      </c>
      <c r="L6125" s="4" t="str">
        <f>IF(K6125="Y",VLOOKUP($A6125,SEM_20201201_20210416!$A:$G,3,FALSE),"")</f>
        <v/>
      </c>
      <c r="M6125" s="4" t="str">
        <f>IF(K6125="Y",VLOOKUP($A6125,SEM_20201201_20210416!$A:$G,4,FALSE),"")</f>
        <v/>
      </c>
      <c r="N6125" s="1" t="str">
        <f>IFERROR(VLOOKUP(A6125,SEM_20201201_20210416!A:F,6,FALSE),"")</f>
        <v/>
      </c>
      <c r="O6125" s="4" t="str">
        <f t="shared" si="479"/>
        <v/>
      </c>
      <c r="P6125" s="4" t="str">
        <f t="shared" si="480"/>
        <v/>
      </c>
    </row>
    <row r="6126" spans="1:16">
      <c r="A6126" s="3" t="s">
        <v>4790</v>
      </c>
      <c r="B6126">
        <v>1</v>
      </c>
      <c r="C6126">
        <v>0</v>
      </c>
      <c r="D6126" s="1">
        <v>0</v>
      </c>
      <c r="E6126" s="2">
        <v>78</v>
      </c>
      <c r="H6126" s="4" t="str">
        <f t="shared" si="476"/>
        <v/>
      </c>
      <c r="I6126" s="4" t="str">
        <f t="shared" si="477"/>
        <v/>
      </c>
      <c r="J6126" s="4" t="str">
        <f t="shared" si="478"/>
        <v/>
      </c>
      <c r="K6126" s="4" t="str">
        <f>IF(ISERROR(MATCH(A6126,SEM_20201201_20210416!A:A,0)),"","Y")</f>
        <v/>
      </c>
      <c r="L6126" s="4" t="str">
        <f>IF(K6126="Y",VLOOKUP($A6126,SEM_20201201_20210416!$A:$G,3,FALSE),"")</f>
        <v/>
      </c>
      <c r="M6126" s="4" t="str">
        <f>IF(K6126="Y",VLOOKUP($A6126,SEM_20201201_20210416!$A:$G,4,FALSE),"")</f>
        <v/>
      </c>
      <c r="N6126" s="1" t="str">
        <f>IFERROR(VLOOKUP(A6126,SEM_20201201_20210416!A:F,6,FALSE),"")</f>
        <v/>
      </c>
      <c r="O6126" s="4" t="str">
        <f t="shared" si="479"/>
        <v/>
      </c>
      <c r="P6126" s="4" t="str">
        <f t="shared" si="480"/>
        <v/>
      </c>
    </row>
    <row r="6127" spans="1:16">
      <c r="A6127" s="3" t="s">
        <v>4827</v>
      </c>
      <c r="B6127">
        <v>1</v>
      </c>
      <c r="C6127">
        <v>0</v>
      </c>
      <c r="D6127" s="1">
        <v>0</v>
      </c>
      <c r="E6127" s="2">
        <v>78</v>
      </c>
      <c r="H6127" s="4" t="str">
        <f t="shared" si="476"/>
        <v/>
      </c>
      <c r="I6127" s="4" t="str">
        <f t="shared" si="477"/>
        <v/>
      </c>
      <c r="J6127" s="4" t="str">
        <f t="shared" si="478"/>
        <v/>
      </c>
      <c r="K6127" s="4" t="str">
        <f>IF(ISERROR(MATCH(A6127,SEM_20201201_20210416!A:A,0)),"","Y")</f>
        <v/>
      </c>
      <c r="L6127" s="4" t="str">
        <f>IF(K6127="Y",VLOOKUP($A6127,SEM_20201201_20210416!$A:$G,3,FALSE),"")</f>
        <v/>
      </c>
      <c r="M6127" s="4" t="str">
        <f>IF(K6127="Y",VLOOKUP($A6127,SEM_20201201_20210416!$A:$G,4,FALSE),"")</f>
        <v/>
      </c>
      <c r="N6127" s="1" t="str">
        <f>IFERROR(VLOOKUP(A6127,SEM_20201201_20210416!A:F,6,FALSE),"")</f>
        <v/>
      </c>
      <c r="O6127" s="4" t="str">
        <f t="shared" si="479"/>
        <v/>
      </c>
      <c r="P6127" s="4" t="str">
        <f t="shared" si="480"/>
        <v/>
      </c>
    </row>
    <row r="6128" spans="1:16">
      <c r="A6128" s="3" t="s">
        <v>4887</v>
      </c>
      <c r="B6128">
        <v>1</v>
      </c>
      <c r="C6128">
        <v>0</v>
      </c>
      <c r="D6128" s="1">
        <v>0</v>
      </c>
      <c r="E6128" s="2">
        <v>78</v>
      </c>
      <c r="H6128" s="4" t="str">
        <f t="shared" si="476"/>
        <v/>
      </c>
      <c r="I6128" s="4" t="str">
        <f t="shared" si="477"/>
        <v/>
      </c>
      <c r="J6128" s="4" t="str">
        <f t="shared" si="478"/>
        <v/>
      </c>
      <c r="K6128" s="4" t="str">
        <f>IF(ISERROR(MATCH(A6128,SEM_20201201_20210416!A:A,0)),"","Y")</f>
        <v/>
      </c>
      <c r="L6128" s="4" t="str">
        <f>IF(K6128="Y",VLOOKUP($A6128,SEM_20201201_20210416!$A:$G,3,FALSE),"")</f>
        <v/>
      </c>
      <c r="M6128" s="4" t="str">
        <f>IF(K6128="Y",VLOOKUP($A6128,SEM_20201201_20210416!$A:$G,4,FALSE),"")</f>
        <v/>
      </c>
      <c r="N6128" s="1" t="str">
        <f>IFERROR(VLOOKUP(A6128,SEM_20201201_20210416!A:F,6,FALSE),"")</f>
        <v/>
      </c>
      <c r="O6128" s="4" t="str">
        <f t="shared" si="479"/>
        <v/>
      </c>
      <c r="P6128" s="4" t="str">
        <f t="shared" si="480"/>
        <v/>
      </c>
    </row>
    <row r="6129" spans="1:16">
      <c r="A6129" s="3" t="s">
        <v>5122</v>
      </c>
      <c r="B6129">
        <v>1</v>
      </c>
      <c r="C6129">
        <v>0</v>
      </c>
      <c r="D6129" s="1">
        <v>0</v>
      </c>
      <c r="E6129" s="2">
        <v>78</v>
      </c>
      <c r="H6129" s="4" t="str">
        <f t="shared" si="476"/>
        <v/>
      </c>
      <c r="I6129" s="4" t="str">
        <f t="shared" si="477"/>
        <v/>
      </c>
      <c r="J6129" s="4" t="str">
        <f t="shared" si="478"/>
        <v/>
      </c>
      <c r="K6129" s="4" t="str">
        <f>IF(ISERROR(MATCH(A6129,SEM_20201201_20210416!A:A,0)),"","Y")</f>
        <v/>
      </c>
      <c r="L6129" s="4" t="str">
        <f>IF(K6129="Y",VLOOKUP($A6129,SEM_20201201_20210416!$A:$G,3,FALSE),"")</f>
        <v/>
      </c>
      <c r="M6129" s="4" t="str">
        <f>IF(K6129="Y",VLOOKUP($A6129,SEM_20201201_20210416!$A:$G,4,FALSE),"")</f>
        <v/>
      </c>
      <c r="N6129" s="1" t="str">
        <f>IFERROR(VLOOKUP(A6129,SEM_20201201_20210416!A:F,6,FALSE),"")</f>
        <v/>
      </c>
      <c r="O6129" s="4" t="str">
        <f t="shared" si="479"/>
        <v/>
      </c>
      <c r="P6129" s="4" t="str">
        <f t="shared" si="480"/>
        <v/>
      </c>
    </row>
    <row r="6130" spans="1:16">
      <c r="A6130" s="3" t="s">
        <v>5224</v>
      </c>
      <c r="B6130">
        <v>1</v>
      </c>
      <c r="C6130">
        <v>0</v>
      </c>
      <c r="D6130" s="1">
        <v>0</v>
      </c>
      <c r="E6130" s="2">
        <v>78</v>
      </c>
      <c r="H6130" s="4" t="str">
        <f t="shared" si="476"/>
        <v/>
      </c>
      <c r="I6130" s="4" t="str">
        <f t="shared" si="477"/>
        <v/>
      </c>
      <c r="J6130" s="4" t="str">
        <f t="shared" si="478"/>
        <v/>
      </c>
      <c r="K6130" s="4" t="str">
        <f>IF(ISERROR(MATCH(A6130,SEM_20201201_20210416!A:A,0)),"","Y")</f>
        <v/>
      </c>
      <c r="L6130" s="4" t="str">
        <f>IF(K6130="Y",VLOOKUP($A6130,SEM_20201201_20210416!$A:$G,3,FALSE),"")</f>
        <v/>
      </c>
      <c r="M6130" s="4" t="str">
        <f>IF(K6130="Y",VLOOKUP($A6130,SEM_20201201_20210416!$A:$G,4,FALSE),"")</f>
        <v/>
      </c>
      <c r="N6130" s="1" t="str">
        <f>IFERROR(VLOOKUP(A6130,SEM_20201201_20210416!A:F,6,FALSE),"")</f>
        <v/>
      </c>
      <c r="O6130" s="4" t="str">
        <f t="shared" si="479"/>
        <v/>
      </c>
      <c r="P6130" s="4" t="str">
        <f t="shared" si="480"/>
        <v/>
      </c>
    </row>
    <row r="6131" spans="1:16">
      <c r="A6131" s="3" t="s">
        <v>5453</v>
      </c>
      <c r="B6131">
        <v>1</v>
      </c>
      <c r="C6131">
        <v>0</v>
      </c>
      <c r="D6131" s="1">
        <v>0</v>
      </c>
      <c r="E6131" s="2">
        <v>78</v>
      </c>
      <c r="H6131" s="4" t="str">
        <f t="shared" si="476"/>
        <v/>
      </c>
      <c r="I6131" s="4" t="str">
        <f t="shared" si="477"/>
        <v/>
      </c>
      <c r="J6131" s="4" t="str">
        <f t="shared" si="478"/>
        <v/>
      </c>
      <c r="K6131" s="4" t="str">
        <f>IF(ISERROR(MATCH(A6131,SEM_20201201_20210416!A:A,0)),"","Y")</f>
        <v/>
      </c>
      <c r="L6131" s="4" t="str">
        <f>IF(K6131="Y",VLOOKUP($A6131,SEM_20201201_20210416!$A:$G,3,FALSE),"")</f>
        <v/>
      </c>
      <c r="M6131" s="4" t="str">
        <f>IF(K6131="Y",VLOOKUP($A6131,SEM_20201201_20210416!$A:$G,4,FALSE),"")</f>
        <v/>
      </c>
      <c r="N6131" s="1" t="str">
        <f>IFERROR(VLOOKUP(A6131,SEM_20201201_20210416!A:F,6,FALSE),"")</f>
        <v/>
      </c>
      <c r="O6131" s="4" t="str">
        <f t="shared" si="479"/>
        <v/>
      </c>
      <c r="P6131" s="4" t="str">
        <f t="shared" si="480"/>
        <v/>
      </c>
    </row>
    <row r="6132" spans="1:16">
      <c r="A6132" s="3" t="s">
        <v>5760</v>
      </c>
      <c r="B6132">
        <v>1</v>
      </c>
      <c r="C6132">
        <v>0</v>
      </c>
      <c r="D6132" s="1">
        <v>0</v>
      </c>
      <c r="E6132" s="2">
        <v>78</v>
      </c>
      <c r="H6132" s="4" t="str">
        <f t="shared" si="476"/>
        <v/>
      </c>
      <c r="I6132" s="4" t="str">
        <f t="shared" si="477"/>
        <v/>
      </c>
      <c r="J6132" s="4" t="str">
        <f t="shared" si="478"/>
        <v/>
      </c>
      <c r="K6132" s="4" t="str">
        <f>IF(ISERROR(MATCH(A6132,SEM_20201201_20210416!A:A,0)),"","Y")</f>
        <v/>
      </c>
      <c r="L6132" s="4" t="str">
        <f>IF(K6132="Y",VLOOKUP($A6132,SEM_20201201_20210416!$A:$G,3,FALSE),"")</f>
        <v/>
      </c>
      <c r="M6132" s="4" t="str">
        <f>IF(K6132="Y",VLOOKUP($A6132,SEM_20201201_20210416!$A:$G,4,FALSE),"")</f>
        <v/>
      </c>
      <c r="N6132" s="1" t="str">
        <f>IFERROR(VLOOKUP(A6132,SEM_20201201_20210416!A:F,6,FALSE),"")</f>
        <v/>
      </c>
      <c r="O6132" s="4" t="str">
        <f t="shared" si="479"/>
        <v/>
      </c>
      <c r="P6132" s="4" t="str">
        <f t="shared" si="480"/>
        <v/>
      </c>
    </row>
    <row r="6133" spans="1:16">
      <c r="A6133" s="3" t="s">
        <v>5831</v>
      </c>
      <c r="B6133">
        <v>1</v>
      </c>
      <c r="C6133">
        <v>0</v>
      </c>
      <c r="D6133" s="1">
        <v>0</v>
      </c>
      <c r="E6133" s="2">
        <v>78</v>
      </c>
      <c r="H6133" s="4" t="str">
        <f t="shared" si="476"/>
        <v/>
      </c>
      <c r="I6133" s="4" t="str">
        <f t="shared" si="477"/>
        <v/>
      </c>
      <c r="J6133" s="4" t="str">
        <f t="shared" si="478"/>
        <v/>
      </c>
      <c r="K6133" s="4" t="str">
        <f>IF(ISERROR(MATCH(A6133,SEM_20201201_20210416!A:A,0)),"","Y")</f>
        <v/>
      </c>
      <c r="L6133" s="4" t="str">
        <f>IF(K6133="Y",VLOOKUP($A6133,SEM_20201201_20210416!$A:$G,3,FALSE),"")</f>
        <v/>
      </c>
      <c r="M6133" s="4" t="str">
        <f>IF(K6133="Y",VLOOKUP($A6133,SEM_20201201_20210416!$A:$G,4,FALSE),"")</f>
        <v/>
      </c>
      <c r="N6133" s="1" t="str">
        <f>IFERROR(VLOOKUP(A6133,SEM_20201201_20210416!A:F,6,FALSE),"")</f>
        <v/>
      </c>
      <c r="O6133" s="4" t="str">
        <f t="shared" si="479"/>
        <v/>
      </c>
      <c r="P6133" s="4" t="str">
        <f t="shared" si="480"/>
        <v/>
      </c>
    </row>
    <row r="6134" spans="1:16">
      <c r="A6134" s="3" t="s">
        <v>5885</v>
      </c>
      <c r="B6134">
        <v>1</v>
      </c>
      <c r="C6134">
        <v>0</v>
      </c>
      <c r="D6134" s="1">
        <v>0</v>
      </c>
      <c r="E6134" s="2">
        <v>78</v>
      </c>
      <c r="H6134" s="4" t="str">
        <f t="shared" si="476"/>
        <v/>
      </c>
      <c r="I6134" s="4" t="str">
        <f t="shared" si="477"/>
        <v/>
      </c>
      <c r="J6134" s="4" t="str">
        <f t="shared" si="478"/>
        <v/>
      </c>
      <c r="K6134" s="4" t="str">
        <f>IF(ISERROR(MATCH(A6134,SEM_20201201_20210416!A:A,0)),"","Y")</f>
        <v>Y</v>
      </c>
      <c r="L6134" s="4">
        <f>IF(K6134="Y",VLOOKUP($A6134,SEM_20201201_20210416!$A:$G,3,FALSE),"")</f>
        <v>2282</v>
      </c>
      <c r="M6134" s="4">
        <f>IF(K6134="Y",VLOOKUP($A6134,SEM_20201201_20210416!$A:$G,4,FALSE),"")</f>
        <v>159</v>
      </c>
      <c r="N6134" s="1">
        <f>IFERROR(VLOOKUP(A6134,SEM_20201201_20210416!A:F,6,FALSE),"")</f>
        <v>6.9675723049956173E-2</v>
      </c>
      <c r="O6134" s="4" t="str">
        <f t="shared" si="479"/>
        <v>Y</v>
      </c>
      <c r="P6134" s="4" t="str">
        <f t="shared" si="480"/>
        <v/>
      </c>
    </row>
    <row r="6135" spans="1:16">
      <c r="A6135" s="3" t="s">
        <v>6048</v>
      </c>
      <c r="B6135">
        <v>1</v>
      </c>
      <c r="C6135">
        <v>0</v>
      </c>
      <c r="D6135" s="1">
        <v>0</v>
      </c>
      <c r="E6135" s="2">
        <v>78</v>
      </c>
      <c r="H6135" s="4" t="str">
        <f t="shared" si="476"/>
        <v/>
      </c>
      <c r="I6135" s="4" t="str">
        <f t="shared" si="477"/>
        <v/>
      </c>
      <c r="J6135" s="4" t="str">
        <f t="shared" si="478"/>
        <v/>
      </c>
      <c r="K6135" s="4" t="str">
        <f>IF(ISERROR(MATCH(A6135,SEM_20201201_20210416!A:A,0)),"","Y")</f>
        <v/>
      </c>
      <c r="L6135" s="4" t="str">
        <f>IF(K6135="Y",VLOOKUP($A6135,SEM_20201201_20210416!$A:$G,3,FALSE),"")</f>
        <v/>
      </c>
      <c r="M6135" s="4" t="str">
        <f>IF(K6135="Y",VLOOKUP($A6135,SEM_20201201_20210416!$A:$G,4,FALSE),"")</f>
        <v/>
      </c>
      <c r="N6135" s="1" t="str">
        <f>IFERROR(VLOOKUP(A6135,SEM_20201201_20210416!A:F,6,FALSE),"")</f>
        <v/>
      </c>
      <c r="O6135" s="4" t="str">
        <f t="shared" si="479"/>
        <v/>
      </c>
      <c r="P6135" s="4" t="str">
        <f t="shared" si="480"/>
        <v/>
      </c>
    </row>
    <row r="6136" spans="1:16">
      <c r="A6136" s="3" t="s">
        <v>6103</v>
      </c>
      <c r="B6136">
        <v>1</v>
      </c>
      <c r="C6136">
        <v>0</v>
      </c>
      <c r="D6136" s="1">
        <v>0</v>
      </c>
      <c r="E6136" s="2">
        <v>78</v>
      </c>
      <c r="H6136" s="4" t="str">
        <f t="shared" si="476"/>
        <v/>
      </c>
      <c r="I6136" s="4" t="str">
        <f t="shared" si="477"/>
        <v/>
      </c>
      <c r="J6136" s="4" t="str">
        <f t="shared" si="478"/>
        <v/>
      </c>
      <c r="K6136" s="4" t="str">
        <f>IF(ISERROR(MATCH(A6136,SEM_20201201_20210416!A:A,0)),"","Y")</f>
        <v/>
      </c>
      <c r="L6136" s="4" t="str">
        <f>IF(K6136="Y",VLOOKUP($A6136,SEM_20201201_20210416!$A:$G,3,FALSE),"")</f>
        <v/>
      </c>
      <c r="M6136" s="4" t="str">
        <f>IF(K6136="Y",VLOOKUP($A6136,SEM_20201201_20210416!$A:$G,4,FALSE),"")</f>
        <v/>
      </c>
      <c r="N6136" s="1" t="str">
        <f>IFERROR(VLOOKUP(A6136,SEM_20201201_20210416!A:F,6,FALSE),"")</f>
        <v/>
      </c>
      <c r="O6136" s="4" t="str">
        <f t="shared" si="479"/>
        <v/>
      </c>
      <c r="P6136" s="4" t="str">
        <f t="shared" si="480"/>
        <v/>
      </c>
    </row>
    <row r="6137" spans="1:16">
      <c r="A6137" s="3" t="s">
        <v>6207</v>
      </c>
      <c r="B6137">
        <v>1</v>
      </c>
      <c r="C6137">
        <v>0</v>
      </c>
      <c r="D6137" s="1">
        <v>0</v>
      </c>
      <c r="E6137" s="2">
        <v>78</v>
      </c>
      <c r="H6137" s="4" t="str">
        <f t="shared" si="476"/>
        <v/>
      </c>
      <c r="I6137" s="4" t="str">
        <f t="shared" si="477"/>
        <v/>
      </c>
      <c r="J6137" s="4" t="str">
        <f t="shared" si="478"/>
        <v/>
      </c>
      <c r="K6137" s="4" t="str">
        <f>IF(ISERROR(MATCH(A6137,SEM_20201201_20210416!A:A,0)),"","Y")</f>
        <v/>
      </c>
      <c r="L6137" s="4" t="str">
        <f>IF(K6137="Y",VLOOKUP($A6137,SEM_20201201_20210416!$A:$G,3,FALSE),"")</f>
        <v/>
      </c>
      <c r="M6137" s="4" t="str">
        <f>IF(K6137="Y",VLOOKUP($A6137,SEM_20201201_20210416!$A:$G,4,FALSE),"")</f>
        <v/>
      </c>
      <c r="N6137" s="1" t="str">
        <f>IFERROR(VLOOKUP(A6137,SEM_20201201_20210416!A:F,6,FALSE),"")</f>
        <v/>
      </c>
      <c r="O6137" s="4" t="str">
        <f t="shared" si="479"/>
        <v/>
      </c>
      <c r="P6137" s="4" t="str">
        <f t="shared" si="480"/>
        <v/>
      </c>
    </row>
    <row r="6138" spans="1:16">
      <c r="A6138" s="3" t="s">
        <v>6300</v>
      </c>
      <c r="B6138">
        <v>1</v>
      </c>
      <c r="C6138">
        <v>0</v>
      </c>
      <c r="D6138" s="1">
        <v>0</v>
      </c>
      <c r="E6138" s="2">
        <v>78</v>
      </c>
      <c r="H6138" s="4" t="str">
        <f t="shared" si="476"/>
        <v/>
      </c>
      <c r="I6138" s="4" t="str">
        <f t="shared" si="477"/>
        <v/>
      </c>
      <c r="J6138" s="4" t="str">
        <f t="shared" si="478"/>
        <v/>
      </c>
      <c r="K6138" s="4" t="str">
        <f>IF(ISERROR(MATCH(A6138,SEM_20201201_20210416!A:A,0)),"","Y")</f>
        <v/>
      </c>
      <c r="L6138" s="4" t="str">
        <f>IF(K6138="Y",VLOOKUP($A6138,SEM_20201201_20210416!$A:$G,3,FALSE),"")</f>
        <v/>
      </c>
      <c r="M6138" s="4" t="str">
        <f>IF(K6138="Y",VLOOKUP($A6138,SEM_20201201_20210416!$A:$G,4,FALSE),"")</f>
        <v/>
      </c>
      <c r="N6138" s="1" t="str">
        <f>IFERROR(VLOOKUP(A6138,SEM_20201201_20210416!A:F,6,FALSE),"")</f>
        <v/>
      </c>
      <c r="O6138" s="4" t="str">
        <f t="shared" si="479"/>
        <v/>
      </c>
      <c r="P6138" s="4" t="str">
        <f t="shared" si="480"/>
        <v/>
      </c>
    </row>
    <row r="6139" spans="1:16">
      <c r="A6139" s="3" t="s">
        <v>6387</v>
      </c>
      <c r="B6139">
        <v>1</v>
      </c>
      <c r="C6139">
        <v>0</v>
      </c>
      <c r="D6139" s="1">
        <v>0</v>
      </c>
      <c r="E6139" s="2">
        <v>78</v>
      </c>
      <c r="H6139" s="4" t="str">
        <f t="shared" si="476"/>
        <v/>
      </c>
      <c r="I6139" s="4" t="str">
        <f t="shared" si="477"/>
        <v/>
      </c>
      <c r="J6139" s="4" t="str">
        <f t="shared" si="478"/>
        <v/>
      </c>
      <c r="K6139" s="4" t="str">
        <f>IF(ISERROR(MATCH(A6139,SEM_20201201_20210416!A:A,0)),"","Y")</f>
        <v/>
      </c>
      <c r="L6139" s="4" t="str">
        <f>IF(K6139="Y",VLOOKUP($A6139,SEM_20201201_20210416!$A:$G,3,FALSE),"")</f>
        <v/>
      </c>
      <c r="M6139" s="4" t="str">
        <f>IF(K6139="Y",VLOOKUP($A6139,SEM_20201201_20210416!$A:$G,4,FALSE),"")</f>
        <v/>
      </c>
      <c r="N6139" s="1" t="str">
        <f>IFERROR(VLOOKUP(A6139,SEM_20201201_20210416!A:F,6,FALSE),"")</f>
        <v/>
      </c>
      <c r="O6139" s="4" t="str">
        <f t="shared" si="479"/>
        <v/>
      </c>
      <c r="P6139" s="4" t="str">
        <f t="shared" si="480"/>
        <v/>
      </c>
    </row>
    <row r="6140" spans="1:16">
      <c r="A6140" s="3" t="s">
        <v>6680</v>
      </c>
      <c r="B6140">
        <v>1</v>
      </c>
      <c r="C6140">
        <v>0</v>
      </c>
      <c r="D6140" s="1">
        <v>0</v>
      </c>
      <c r="E6140" s="2">
        <v>78</v>
      </c>
      <c r="H6140" s="4" t="str">
        <f t="shared" si="476"/>
        <v/>
      </c>
      <c r="I6140" s="4" t="str">
        <f t="shared" si="477"/>
        <v/>
      </c>
      <c r="J6140" s="4" t="str">
        <f t="shared" si="478"/>
        <v/>
      </c>
      <c r="K6140" s="4" t="str">
        <f>IF(ISERROR(MATCH(A6140,SEM_20201201_20210416!A:A,0)),"","Y")</f>
        <v/>
      </c>
      <c r="L6140" s="4" t="str">
        <f>IF(K6140="Y",VLOOKUP($A6140,SEM_20201201_20210416!$A:$G,3,FALSE),"")</f>
        <v/>
      </c>
      <c r="M6140" s="4" t="str">
        <f>IF(K6140="Y",VLOOKUP($A6140,SEM_20201201_20210416!$A:$G,4,FALSE),"")</f>
        <v/>
      </c>
      <c r="N6140" s="1" t="str">
        <f>IFERROR(VLOOKUP(A6140,SEM_20201201_20210416!A:F,6,FALSE),"")</f>
        <v/>
      </c>
      <c r="O6140" s="4" t="str">
        <f t="shared" si="479"/>
        <v/>
      </c>
      <c r="P6140" s="4" t="str">
        <f t="shared" si="480"/>
        <v/>
      </c>
    </row>
    <row r="6141" spans="1:16">
      <c r="A6141" s="3" t="s">
        <v>4598</v>
      </c>
      <c r="B6141">
        <v>1</v>
      </c>
      <c r="C6141">
        <v>0</v>
      </c>
      <c r="D6141" s="1">
        <v>0</v>
      </c>
      <c r="E6141" s="2">
        <v>79</v>
      </c>
      <c r="H6141" s="4" t="str">
        <f t="shared" si="476"/>
        <v/>
      </c>
      <c r="I6141" s="4" t="str">
        <f t="shared" si="477"/>
        <v/>
      </c>
      <c r="J6141" s="4" t="str">
        <f t="shared" si="478"/>
        <v/>
      </c>
      <c r="K6141" s="4" t="str">
        <f>IF(ISERROR(MATCH(A6141,SEM_20201201_20210416!A:A,0)),"","Y")</f>
        <v/>
      </c>
      <c r="L6141" s="4" t="str">
        <f>IF(K6141="Y",VLOOKUP($A6141,SEM_20201201_20210416!$A:$G,3,FALSE),"")</f>
        <v/>
      </c>
      <c r="M6141" s="4" t="str">
        <f>IF(K6141="Y",VLOOKUP($A6141,SEM_20201201_20210416!$A:$G,4,FALSE),"")</f>
        <v/>
      </c>
      <c r="N6141" s="1" t="str">
        <f>IFERROR(VLOOKUP(A6141,SEM_20201201_20210416!A:F,6,FALSE),"")</f>
        <v/>
      </c>
      <c r="O6141" s="4" t="str">
        <f t="shared" si="479"/>
        <v/>
      </c>
      <c r="P6141" s="4" t="str">
        <f t="shared" si="480"/>
        <v/>
      </c>
    </row>
    <row r="6142" spans="1:16">
      <c r="A6142" s="3" t="s">
        <v>4641</v>
      </c>
      <c r="B6142">
        <v>1</v>
      </c>
      <c r="C6142">
        <v>0</v>
      </c>
      <c r="D6142" s="1">
        <v>0</v>
      </c>
      <c r="E6142" s="2">
        <v>79</v>
      </c>
      <c r="H6142" s="4" t="str">
        <f t="shared" si="476"/>
        <v/>
      </c>
      <c r="I6142" s="4" t="str">
        <f t="shared" si="477"/>
        <v/>
      </c>
      <c r="J6142" s="4" t="str">
        <f t="shared" si="478"/>
        <v/>
      </c>
      <c r="K6142" s="4" t="str">
        <f>IF(ISERROR(MATCH(A6142,SEM_20201201_20210416!A:A,0)),"","Y")</f>
        <v/>
      </c>
      <c r="L6142" s="4" t="str">
        <f>IF(K6142="Y",VLOOKUP($A6142,SEM_20201201_20210416!$A:$G,3,FALSE),"")</f>
        <v/>
      </c>
      <c r="M6142" s="4" t="str">
        <f>IF(K6142="Y",VLOOKUP($A6142,SEM_20201201_20210416!$A:$G,4,FALSE),"")</f>
        <v/>
      </c>
      <c r="N6142" s="1" t="str">
        <f>IFERROR(VLOOKUP(A6142,SEM_20201201_20210416!A:F,6,FALSE),"")</f>
        <v/>
      </c>
      <c r="O6142" s="4" t="str">
        <f t="shared" si="479"/>
        <v/>
      </c>
      <c r="P6142" s="4" t="str">
        <f t="shared" si="480"/>
        <v/>
      </c>
    </row>
    <row r="6143" spans="1:16">
      <c r="A6143" s="3" t="s">
        <v>4680</v>
      </c>
      <c r="B6143">
        <v>1</v>
      </c>
      <c r="C6143">
        <v>0</v>
      </c>
      <c r="D6143" s="1">
        <v>0</v>
      </c>
      <c r="E6143" s="2">
        <v>79</v>
      </c>
      <c r="H6143" s="4" t="str">
        <f t="shared" si="476"/>
        <v/>
      </c>
      <c r="I6143" s="4" t="str">
        <f t="shared" si="477"/>
        <v/>
      </c>
      <c r="J6143" s="4" t="str">
        <f t="shared" si="478"/>
        <v/>
      </c>
      <c r="K6143" s="4" t="str">
        <f>IF(ISERROR(MATCH(A6143,SEM_20201201_20210416!A:A,0)),"","Y")</f>
        <v>Y</v>
      </c>
      <c r="L6143" s="4">
        <f>IF(K6143="Y",VLOOKUP($A6143,SEM_20201201_20210416!$A:$G,3,FALSE),"")</f>
        <v>360</v>
      </c>
      <c r="M6143" s="4">
        <f>IF(K6143="Y",VLOOKUP($A6143,SEM_20201201_20210416!$A:$G,4,FALSE),"")</f>
        <v>13</v>
      </c>
      <c r="N6143" s="1">
        <f>IFERROR(VLOOKUP(A6143,SEM_20201201_20210416!A:F,6,FALSE),"")</f>
        <v>3.6111111111111108E-2</v>
      </c>
      <c r="O6143" s="4" t="str">
        <f t="shared" si="479"/>
        <v>Y</v>
      </c>
      <c r="P6143" s="4" t="str">
        <f t="shared" si="480"/>
        <v/>
      </c>
    </row>
    <row r="6144" spans="1:16">
      <c r="A6144" s="3" t="s">
        <v>4721</v>
      </c>
      <c r="B6144">
        <v>1</v>
      </c>
      <c r="C6144">
        <v>0</v>
      </c>
      <c r="D6144" s="1">
        <v>0</v>
      </c>
      <c r="E6144" s="2">
        <v>79</v>
      </c>
      <c r="H6144" s="4" t="str">
        <f t="shared" si="476"/>
        <v/>
      </c>
      <c r="I6144" s="4" t="str">
        <f t="shared" si="477"/>
        <v/>
      </c>
      <c r="J6144" s="4" t="str">
        <f t="shared" si="478"/>
        <v/>
      </c>
      <c r="K6144" s="4" t="str">
        <f>IF(ISERROR(MATCH(A6144,SEM_20201201_20210416!A:A,0)),"","Y")</f>
        <v/>
      </c>
      <c r="L6144" s="4" t="str">
        <f>IF(K6144="Y",VLOOKUP($A6144,SEM_20201201_20210416!$A:$G,3,FALSE),"")</f>
        <v/>
      </c>
      <c r="M6144" s="4" t="str">
        <f>IF(K6144="Y",VLOOKUP($A6144,SEM_20201201_20210416!$A:$G,4,FALSE),"")</f>
        <v/>
      </c>
      <c r="N6144" s="1" t="str">
        <f>IFERROR(VLOOKUP(A6144,SEM_20201201_20210416!A:F,6,FALSE),"")</f>
        <v/>
      </c>
      <c r="O6144" s="4" t="str">
        <f t="shared" si="479"/>
        <v/>
      </c>
      <c r="P6144" s="4" t="str">
        <f t="shared" si="480"/>
        <v/>
      </c>
    </row>
    <row r="6145" spans="1:16">
      <c r="A6145" s="3" t="s">
        <v>4847</v>
      </c>
      <c r="B6145">
        <v>1</v>
      </c>
      <c r="C6145">
        <v>0</v>
      </c>
      <c r="D6145" s="1">
        <v>0</v>
      </c>
      <c r="E6145" s="2">
        <v>79</v>
      </c>
      <c r="H6145" s="4" t="str">
        <f t="shared" si="476"/>
        <v/>
      </c>
      <c r="I6145" s="4" t="str">
        <f t="shared" si="477"/>
        <v/>
      </c>
      <c r="J6145" s="4" t="str">
        <f t="shared" si="478"/>
        <v/>
      </c>
      <c r="K6145" s="4" t="str">
        <f>IF(ISERROR(MATCH(A6145,SEM_20201201_20210416!A:A,0)),"","Y")</f>
        <v/>
      </c>
      <c r="L6145" s="4" t="str">
        <f>IF(K6145="Y",VLOOKUP($A6145,SEM_20201201_20210416!$A:$G,3,FALSE),"")</f>
        <v/>
      </c>
      <c r="M6145" s="4" t="str">
        <f>IF(K6145="Y",VLOOKUP($A6145,SEM_20201201_20210416!$A:$G,4,FALSE),"")</f>
        <v/>
      </c>
      <c r="N6145" s="1" t="str">
        <f>IFERROR(VLOOKUP(A6145,SEM_20201201_20210416!A:F,6,FALSE),"")</f>
        <v/>
      </c>
      <c r="O6145" s="4" t="str">
        <f t="shared" si="479"/>
        <v/>
      </c>
      <c r="P6145" s="4" t="str">
        <f t="shared" si="480"/>
        <v/>
      </c>
    </row>
    <row r="6146" spans="1:16">
      <c r="A6146" s="3" t="s">
        <v>5219</v>
      </c>
      <c r="B6146">
        <v>1</v>
      </c>
      <c r="C6146">
        <v>0</v>
      </c>
      <c r="D6146" s="1">
        <v>0</v>
      </c>
      <c r="E6146" s="2">
        <v>79</v>
      </c>
      <c r="H6146" s="4" t="str">
        <f t="shared" si="476"/>
        <v/>
      </c>
      <c r="I6146" s="4" t="str">
        <f t="shared" si="477"/>
        <v/>
      </c>
      <c r="J6146" s="4" t="str">
        <f t="shared" si="478"/>
        <v/>
      </c>
      <c r="K6146" s="4" t="str">
        <f>IF(ISERROR(MATCH(A6146,SEM_20201201_20210416!A:A,0)),"","Y")</f>
        <v/>
      </c>
      <c r="L6146" s="4" t="str">
        <f>IF(K6146="Y",VLOOKUP($A6146,SEM_20201201_20210416!$A:$G,3,FALSE),"")</f>
        <v/>
      </c>
      <c r="M6146" s="4" t="str">
        <f>IF(K6146="Y",VLOOKUP($A6146,SEM_20201201_20210416!$A:$G,4,FALSE),"")</f>
        <v/>
      </c>
      <c r="N6146" s="1" t="str">
        <f>IFERROR(VLOOKUP(A6146,SEM_20201201_20210416!A:F,6,FALSE),"")</f>
        <v/>
      </c>
      <c r="O6146" s="4" t="str">
        <f t="shared" si="479"/>
        <v/>
      </c>
      <c r="P6146" s="4" t="str">
        <f t="shared" si="480"/>
        <v/>
      </c>
    </row>
    <row r="6147" spans="1:16">
      <c r="A6147" s="3" t="s">
        <v>5265</v>
      </c>
      <c r="B6147">
        <v>1</v>
      </c>
      <c r="C6147">
        <v>0</v>
      </c>
      <c r="D6147" s="1">
        <v>0</v>
      </c>
      <c r="E6147" s="2">
        <v>79</v>
      </c>
      <c r="H6147" s="4" t="str">
        <f t="shared" ref="H6147:H6210" si="481">IF(AND(E6147&gt;=2,E6147&lt;3),"Y","")</f>
        <v/>
      </c>
      <c r="I6147" s="4" t="str">
        <f t="shared" ref="I6147:I6210" si="482">IF(AND(E6147&gt;=4,E6147&lt;5),"Y","")</f>
        <v/>
      </c>
      <c r="J6147" s="4" t="str">
        <f t="shared" ref="J6147:J6210" si="483">IF(AND(E6147&gt;=6,E6147&lt;7),"Y","")</f>
        <v/>
      </c>
      <c r="K6147" s="4" t="str">
        <f>IF(ISERROR(MATCH(A6147,SEM_20201201_20210416!A:A,0)),"","Y")</f>
        <v/>
      </c>
      <c r="L6147" s="4" t="str">
        <f>IF(K6147="Y",VLOOKUP($A6147,SEM_20201201_20210416!$A:$G,3,FALSE),"")</f>
        <v/>
      </c>
      <c r="M6147" s="4" t="str">
        <f>IF(K6147="Y",VLOOKUP($A6147,SEM_20201201_20210416!$A:$G,4,FALSE),"")</f>
        <v/>
      </c>
      <c r="N6147" s="1" t="str">
        <f>IFERROR(VLOOKUP(A6147,SEM_20201201_20210416!A:F,6,FALSE),"")</f>
        <v/>
      </c>
      <c r="O6147" s="4" t="str">
        <f t="shared" ref="O6147:O6210" si="484">IF(AND(K6147="Y",M6147&gt;C6147),"Y","")</f>
        <v/>
      </c>
      <c r="P6147" s="4" t="str">
        <f t="shared" ref="P6147:P6210" si="485">IF(AND(G6147&lt;&gt;"N",E6147&gt;$V$1,D6147&lt;$V$2,B6147&gt;=$V$3),"Y","")</f>
        <v/>
      </c>
    </row>
    <row r="6148" spans="1:16">
      <c r="A6148" s="3" t="s">
        <v>5360</v>
      </c>
      <c r="B6148">
        <v>1</v>
      </c>
      <c r="C6148">
        <v>0</v>
      </c>
      <c r="D6148" s="1">
        <v>0</v>
      </c>
      <c r="E6148" s="2">
        <v>79</v>
      </c>
      <c r="H6148" s="4" t="str">
        <f t="shared" si="481"/>
        <v/>
      </c>
      <c r="I6148" s="4" t="str">
        <f t="shared" si="482"/>
        <v/>
      </c>
      <c r="J6148" s="4" t="str">
        <f t="shared" si="483"/>
        <v/>
      </c>
      <c r="K6148" s="4" t="str">
        <f>IF(ISERROR(MATCH(A6148,SEM_20201201_20210416!A:A,0)),"","Y")</f>
        <v/>
      </c>
      <c r="L6148" s="4" t="str">
        <f>IF(K6148="Y",VLOOKUP($A6148,SEM_20201201_20210416!$A:$G,3,FALSE),"")</f>
        <v/>
      </c>
      <c r="M6148" s="4" t="str">
        <f>IF(K6148="Y",VLOOKUP($A6148,SEM_20201201_20210416!$A:$G,4,FALSE),"")</f>
        <v/>
      </c>
      <c r="N6148" s="1" t="str">
        <f>IFERROR(VLOOKUP(A6148,SEM_20201201_20210416!A:F,6,FALSE),"")</f>
        <v/>
      </c>
      <c r="O6148" s="4" t="str">
        <f t="shared" si="484"/>
        <v/>
      </c>
      <c r="P6148" s="4" t="str">
        <f t="shared" si="485"/>
        <v/>
      </c>
    </row>
    <row r="6149" spans="1:16">
      <c r="A6149" s="3" t="s">
        <v>5530</v>
      </c>
      <c r="B6149">
        <v>1</v>
      </c>
      <c r="C6149">
        <v>0</v>
      </c>
      <c r="D6149" s="1">
        <v>0</v>
      </c>
      <c r="E6149" s="2">
        <v>79</v>
      </c>
      <c r="H6149" s="4" t="str">
        <f t="shared" si="481"/>
        <v/>
      </c>
      <c r="I6149" s="4" t="str">
        <f t="shared" si="482"/>
        <v/>
      </c>
      <c r="J6149" s="4" t="str">
        <f t="shared" si="483"/>
        <v/>
      </c>
      <c r="K6149" s="4" t="str">
        <f>IF(ISERROR(MATCH(A6149,SEM_20201201_20210416!A:A,0)),"","Y")</f>
        <v/>
      </c>
      <c r="L6149" s="4" t="str">
        <f>IF(K6149="Y",VLOOKUP($A6149,SEM_20201201_20210416!$A:$G,3,FALSE),"")</f>
        <v/>
      </c>
      <c r="M6149" s="4" t="str">
        <f>IF(K6149="Y",VLOOKUP($A6149,SEM_20201201_20210416!$A:$G,4,FALSE),"")</f>
        <v/>
      </c>
      <c r="N6149" s="1" t="str">
        <f>IFERROR(VLOOKUP(A6149,SEM_20201201_20210416!A:F,6,FALSE),"")</f>
        <v/>
      </c>
      <c r="O6149" s="4" t="str">
        <f t="shared" si="484"/>
        <v/>
      </c>
      <c r="P6149" s="4" t="str">
        <f t="shared" si="485"/>
        <v/>
      </c>
    </row>
    <row r="6150" spans="1:16">
      <c r="A6150" s="3" t="s">
        <v>5648</v>
      </c>
      <c r="B6150">
        <v>1</v>
      </c>
      <c r="C6150">
        <v>0</v>
      </c>
      <c r="D6150" s="1">
        <v>0</v>
      </c>
      <c r="E6150" s="2">
        <v>79</v>
      </c>
      <c r="H6150" s="4" t="str">
        <f t="shared" si="481"/>
        <v/>
      </c>
      <c r="I6150" s="4" t="str">
        <f t="shared" si="482"/>
        <v/>
      </c>
      <c r="J6150" s="4" t="str">
        <f t="shared" si="483"/>
        <v/>
      </c>
      <c r="K6150" s="4" t="str">
        <f>IF(ISERROR(MATCH(A6150,SEM_20201201_20210416!A:A,0)),"","Y")</f>
        <v/>
      </c>
      <c r="L6150" s="4" t="str">
        <f>IF(K6150="Y",VLOOKUP($A6150,SEM_20201201_20210416!$A:$G,3,FALSE),"")</f>
        <v/>
      </c>
      <c r="M6150" s="4" t="str">
        <f>IF(K6150="Y",VLOOKUP($A6150,SEM_20201201_20210416!$A:$G,4,FALSE),"")</f>
        <v/>
      </c>
      <c r="N6150" s="1" t="str">
        <f>IFERROR(VLOOKUP(A6150,SEM_20201201_20210416!A:F,6,FALSE),"")</f>
        <v/>
      </c>
      <c r="O6150" s="4" t="str">
        <f t="shared" si="484"/>
        <v/>
      </c>
      <c r="P6150" s="4" t="str">
        <f t="shared" si="485"/>
        <v/>
      </c>
    </row>
    <row r="6151" spans="1:16">
      <c r="A6151" s="3" t="s">
        <v>5723</v>
      </c>
      <c r="B6151">
        <v>1</v>
      </c>
      <c r="C6151">
        <v>0</v>
      </c>
      <c r="D6151" s="1">
        <v>0</v>
      </c>
      <c r="E6151" s="2">
        <v>79</v>
      </c>
      <c r="H6151" s="4" t="str">
        <f t="shared" si="481"/>
        <v/>
      </c>
      <c r="I6151" s="4" t="str">
        <f t="shared" si="482"/>
        <v/>
      </c>
      <c r="J6151" s="4" t="str">
        <f t="shared" si="483"/>
        <v/>
      </c>
      <c r="K6151" s="4" t="str">
        <f>IF(ISERROR(MATCH(A6151,SEM_20201201_20210416!A:A,0)),"","Y")</f>
        <v/>
      </c>
      <c r="L6151" s="4" t="str">
        <f>IF(K6151="Y",VLOOKUP($A6151,SEM_20201201_20210416!$A:$G,3,FALSE),"")</f>
        <v/>
      </c>
      <c r="M6151" s="4" t="str">
        <f>IF(K6151="Y",VLOOKUP($A6151,SEM_20201201_20210416!$A:$G,4,FALSE),"")</f>
        <v/>
      </c>
      <c r="N6151" s="1" t="str">
        <f>IFERROR(VLOOKUP(A6151,SEM_20201201_20210416!A:F,6,FALSE),"")</f>
        <v/>
      </c>
      <c r="O6151" s="4" t="str">
        <f t="shared" si="484"/>
        <v/>
      </c>
      <c r="P6151" s="4" t="str">
        <f t="shared" si="485"/>
        <v/>
      </c>
    </row>
    <row r="6152" spans="1:16">
      <c r="A6152" s="3" t="s">
        <v>5736</v>
      </c>
      <c r="B6152">
        <v>1</v>
      </c>
      <c r="C6152">
        <v>0</v>
      </c>
      <c r="D6152" s="1">
        <v>0</v>
      </c>
      <c r="E6152" s="2">
        <v>79</v>
      </c>
      <c r="H6152" s="4" t="str">
        <f t="shared" si="481"/>
        <v/>
      </c>
      <c r="I6152" s="4" t="str">
        <f t="shared" si="482"/>
        <v/>
      </c>
      <c r="J6152" s="4" t="str">
        <f t="shared" si="483"/>
        <v/>
      </c>
      <c r="K6152" s="4" t="str">
        <f>IF(ISERROR(MATCH(A6152,SEM_20201201_20210416!A:A,0)),"","Y")</f>
        <v/>
      </c>
      <c r="L6152" s="4" t="str">
        <f>IF(K6152="Y",VLOOKUP($A6152,SEM_20201201_20210416!$A:$G,3,FALSE),"")</f>
        <v/>
      </c>
      <c r="M6152" s="4" t="str">
        <f>IF(K6152="Y",VLOOKUP($A6152,SEM_20201201_20210416!$A:$G,4,FALSE),"")</f>
        <v/>
      </c>
      <c r="N6152" s="1" t="str">
        <f>IFERROR(VLOOKUP(A6152,SEM_20201201_20210416!A:F,6,FALSE),"")</f>
        <v/>
      </c>
      <c r="O6152" s="4" t="str">
        <f t="shared" si="484"/>
        <v/>
      </c>
      <c r="P6152" s="4" t="str">
        <f t="shared" si="485"/>
        <v/>
      </c>
    </row>
    <row r="6153" spans="1:16">
      <c r="A6153" s="3" t="s">
        <v>6080</v>
      </c>
      <c r="B6153">
        <v>1</v>
      </c>
      <c r="C6153">
        <v>0</v>
      </c>
      <c r="D6153" s="1">
        <v>0</v>
      </c>
      <c r="E6153" s="2">
        <v>79</v>
      </c>
      <c r="H6153" s="4" t="str">
        <f t="shared" si="481"/>
        <v/>
      </c>
      <c r="I6153" s="4" t="str">
        <f t="shared" si="482"/>
        <v/>
      </c>
      <c r="J6153" s="4" t="str">
        <f t="shared" si="483"/>
        <v/>
      </c>
      <c r="K6153" s="4" t="str">
        <f>IF(ISERROR(MATCH(A6153,SEM_20201201_20210416!A:A,0)),"","Y")</f>
        <v/>
      </c>
      <c r="L6153" s="4" t="str">
        <f>IF(K6153="Y",VLOOKUP($A6153,SEM_20201201_20210416!$A:$G,3,FALSE),"")</f>
        <v/>
      </c>
      <c r="M6153" s="4" t="str">
        <f>IF(K6153="Y",VLOOKUP($A6153,SEM_20201201_20210416!$A:$G,4,FALSE),"")</f>
        <v/>
      </c>
      <c r="N6153" s="1" t="str">
        <f>IFERROR(VLOOKUP(A6153,SEM_20201201_20210416!A:F,6,FALSE),"")</f>
        <v/>
      </c>
      <c r="O6153" s="4" t="str">
        <f t="shared" si="484"/>
        <v/>
      </c>
      <c r="P6153" s="4" t="str">
        <f t="shared" si="485"/>
        <v/>
      </c>
    </row>
    <row r="6154" spans="1:16">
      <c r="A6154" s="3" t="s">
        <v>6259</v>
      </c>
      <c r="B6154">
        <v>1</v>
      </c>
      <c r="C6154">
        <v>0</v>
      </c>
      <c r="D6154" s="1">
        <v>0</v>
      </c>
      <c r="E6154" s="2">
        <v>79</v>
      </c>
      <c r="H6154" s="4" t="str">
        <f t="shared" si="481"/>
        <v/>
      </c>
      <c r="I6154" s="4" t="str">
        <f t="shared" si="482"/>
        <v/>
      </c>
      <c r="J6154" s="4" t="str">
        <f t="shared" si="483"/>
        <v/>
      </c>
      <c r="K6154" s="4" t="str">
        <f>IF(ISERROR(MATCH(A6154,SEM_20201201_20210416!A:A,0)),"","Y")</f>
        <v/>
      </c>
      <c r="L6154" s="4" t="str">
        <f>IF(K6154="Y",VLOOKUP($A6154,SEM_20201201_20210416!$A:$G,3,FALSE),"")</f>
        <v/>
      </c>
      <c r="M6154" s="4" t="str">
        <f>IF(K6154="Y",VLOOKUP($A6154,SEM_20201201_20210416!$A:$G,4,FALSE),"")</f>
        <v/>
      </c>
      <c r="N6154" s="1" t="str">
        <f>IFERROR(VLOOKUP(A6154,SEM_20201201_20210416!A:F,6,FALSE),"")</f>
        <v/>
      </c>
      <c r="O6154" s="4" t="str">
        <f t="shared" si="484"/>
        <v/>
      </c>
      <c r="P6154" s="4" t="str">
        <f t="shared" si="485"/>
        <v/>
      </c>
    </row>
    <row r="6155" spans="1:16">
      <c r="A6155" s="3" t="s">
        <v>6480</v>
      </c>
      <c r="B6155">
        <v>1</v>
      </c>
      <c r="C6155">
        <v>0</v>
      </c>
      <c r="D6155" s="1">
        <v>0</v>
      </c>
      <c r="E6155" s="2">
        <v>79</v>
      </c>
      <c r="H6155" s="4" t="str">
        <f t="shared" si="481"/>
        <v/>
      </c>
      <c r="I6155" s="4" t="str">
        <f t="shared" si="482"/>
        <v/>
      </c>
      <c r="J6155" s="4" t="str">
        <f t="shared" si="483"/>
        <v/>
      </c>
      <c r="K6155" s="4" t="str">
        <f>IF(ISERROR(MATCH(A6155,SEM_20201201_20210416!A:A,0)),"","Y")</f>
        <v/>
      </c>
      <c r="L6155" s="4" t="str">
        <f>IF(K6155="Y",VLOOKUP($A6155,SEM_20201201_20210416!$A:$G,3,FALSE),"")</f>
        <v/>
      </c>
      <c r="M6155" s="4" t="str">
        <f>IF(K6155="Y",VLOOKUP($A6155,SEM_20201201_20210416!$A:$G,4,FALSE),"")</f>
        <v/>
      </c>
      <c r="N6155" s="1" t="str">
        <f>IFERROR(VLOOKUP(A6155,SEM_20201201_20210416!A:F,6,FALSE),"")</f>
        <v/>
      </c>
      <c r="O6155" s="4" t="str">
        <f t="shared" si="484"/>
        <v/>
      </c>
      <c r="P6155" s="4" t="str">
        <f t="shared" si="485"/>
        <v/>
      </c>
    </row>
    <row r="6156" spans="1:16">
      <c r="A6156" s="3" t="s">
        <v>6491</v>
      </c>
      <c r="B6156">
        <v>1</v>
      </c>
      <c r="C6156">
        <v>0</v>
      </c>
      <c r="D6156" s="1">
        <v>0</v>
      </c>
      <c r="E6156" s="2">
        <v>79</v>
      </c>
      <c r="H6156" s="4" t="str">
        <f t="shared" si="481"/>
        <v/>
      </c>
      <c r="I6156" s="4" t="str">
        <f t="shared" si="482"/>
        <v/>
      </c>
      <c r="J6156" s="4" t="str">
        <f t="shared" si="483"/>
        <v/>
      </c>
      <c r="K6156" s="4" t="str">
        <f>IF(ISERROR(MATCH(A6156,SEM_20201201_20210416!A:A,0)),"","Y")</f>
        <v/>
      </c>
      <c r="L6156" s="4" t="str">
        <f>IF(K6156="Y",VLOOKUP($A6156,SEM_20201201_20210416!$A:$G,3,FALSE),"")</f>
        <v/>
      </c>
      <c r="M6156" s="4" t="str">
        <f>IF(K6156="Y",VLOOKUP($A6156,SEM_20201201_20210416!$A:$G,4,FALSE),"")</f>
        <v/>
      </c>
      <c r="N6156" s="1" t="str">
        <f>IFERROR(VLOOKUP(A6156,SEM_20201201_20210416!A:F,6,FALSE),"")</f>
        <v/>
      </c>
      <c r="O6156" s="4" t="str">
        <f t="shared" si="484"/>
        <v/>
      </c>
      <c r="P6156" s="4" t="str">
        <f t="shared" si="485"/>
        <v/>
      </c>
    </row>
    <row r="6157" spans="1:16">
      <c r="A6157" s="3" t="s">
        <v>6652</v>
      </c>
      <c r="B6157">
        <v>1</v>
      </c>
      <c r="C6157">
        <v>0</v>
      </c>
      <c r="D6157" s="1">
        <v>0</v>
      </c>
      <c r="E6157" s="2">
        <v>79</v>
      </c>
      <c r="H6157" s="4" t="str">
        <f t="shared" si="481"/>
        <v/>
      </c>
      <c r="I6157" s="4" t="str">
        <f t="shared" si="482"/>
        <v/>
      </c>
      <c r="J6157" s="4" t="str">
        <f t="shared" si="483"/>
        <v/>
      </c>
      <c r="K6157" s="4" t="str">
        <f>IF(ISERROR(MATCH(A6157,SEM_20201201_20210416!A:A,0)),"","Y")</f>
        <v/>
      </c>
      <c r="L6157" s="4" t="str">
        <f>IF(K6157="Y",VLOOKUP($A6157,SEM_20201201_20210416!$A:$G,3,FALSE),"")</f>
        <v/>
      </c>
      <c r="M6157" s="4" t="str">
        <f>IF(K6157="Y",VLOOKUP($A6157,SEM_20201201_20210416!$A:$G,4,FALSE),"")</f>
        <v/>
      </c>
      <c r="N6157" s="1" t="str">
        <f>IFERROR(VLOOKUP(A6157,SEM_20201201_20210416!A:F,6,FALSE),"")</f>
        <v/>
      </c>
      <c r="O6157" s="4" t="str">
        <f t="shared" si="484"/>
        <v/>
      </c>
      <c r="P6157" s="4" t="str">
        <f t="shared" si="485"/>
        <v/>
      </c>
    </row>
    <row r="6158" spans="1:16">
      <c r="A6158" s="3" t="s">
        <v>5610</v>
      </c>
      <c r="B6158">
        <v>1</v>
      </c>
      <c r="C6158">
        <v>1</v>
      </c>
      <c r="D6158" s="1">
        <v>1</v>
      </c>
      <c r="E6158" s="2">
        <v>80</v>
      </c>
      <c r="H6158" s="4" t="str">
        <f t="shared" si="481"/>
        <v/>
      </c>
      <c r="I6158" s="4" t="str">
        <f t="shared" si="482"/>
        <v/>
      </c>
      <c r="J6158" s="4" t="str">
        <f t="shared" si="483"/>
        <v/>
      </c>
      <c r="K6158" s="4" t="str">
        <f>IF(ISERROR(MATCH(A6158,SEM_20201201_20210416!A:A,0)),"","Y")</f>
        <v/>
      </c>
      <c r="L6158" s="4" t="str">
        <f>IF(K6158="Y",VLOOKUP($A6158,SEM_20201201_20210416!$A:$G,3,FALSE),"")</f>
        <v/>
      </c>
      <c r="M6158" s="4" t="str">
        <f>IF(K6158="Y",VLOOKUP($A6158,SEM_20201201_20210416!$A:$G,4,FALSE),"")</f>
        <v/>
      </c>
      <c r="N6158" s="1" t="str">
        <f>IFERROR(VLOOKUP(A6158,SEM_20201201_20210416!A:F,6,FALSE),"")</f>
        <v/>
      </c>
      <c r="O6158" s="4" t="str">
        <f t="shared" si="484"/>
        <v/>
      </c>
      <c r="P6158" s="4" t="str">
        <f t="shared" si="485"/>
        <v/>
      </c>
    </row>
    <row r="6159" spans="1:16">
      <c r="A6159" s="3" t="s">
        <v>5178</v>
      </c>
      <c r="B6159">
        <v>1</v>
      </c>
      <c r="C6159">
        <v>0</v>
      </c>
      <c r="D6159" s="1">
        <v>0</v>
      </c>
      <c r="E6159" s="2">
        <v>80</v>
      </c>
      <c r="H6159" s="4" t="str">
        <f t="shared" si="481"/>
        <v/>
      </c>
      <c r="I6159" s="4" t="str">
        <f t="shared" si="482"/>
        <v/>
      </c>
      <c r="J6159" s="4" t="str">
        <f t="shared" si="483"/>
        <v/>
      </c>
      <c r="K6159" s="4" t="str">
        <f>IF(ISERROR(MATCH(A6159,SEM_20201201_20210416!A:A,0)),"","Y")</f>
        <v/>
      </c>
      <c r="L6159" s="4" t="str">
        <f>IF(K6159="Y",VLOOKUP($A6159,SEM_20201201_20210416!$A:$G,3,FALSE),"")</f>
        <v/>
      </c>
      <c r="M6159" s="4" t="str">
        <f>IF(K6159="Y",VLOOKUP($A6159,SEM_20201201_20210416!$A:$G,4,FALSE),"")</f>
        <v/>
      </c>
      <c r="N6159" s="1" t="str">
        <f>IFERROR(VLOOKUP(A6159,SEM_20201201_20210416!A:F,6,FALSE),"")</f>
        <v/>
      </c>
      <c r="O6159" s="4" t="str">
        <f t="shared" si="484"/>
        <v/>
      </c>
      <c r="P6159" s="4" t="str">
        <f t="shared" si="485"/>
        <v/>
      </c>
    </row>
    <row r="6160" spans="1:16">
      <c r="A6160" s="3" t="s">
        <v>5264</v>
      </c>
      <c r="B6160">
        <v>1</v>
      </c>
      <c r="C6160">
        <v>0</v>
      </c>
      <c r="D6160" s="1">
        <v>0</v>
      </c>
      <c r="E6160" s="2">
        <v>80</v>
      </c>
      <c r="H6160" s="4" t="str">
        <f t="shared" si="481"/>
        <v/>
      </c>
      <c r="I6160" s="4" t="str">
        <f t="shared" si="482"/>
        <v/>
      </c>
      <c r="J6160" s="4" t="str">
        <f t="shared" si="483"/>
        <v/>
      </c>
      <c r="K6160" s="4" t="str">
        <f>IF(ISERROR(MATCH(A6160,SEM_20201201_20210416!A:A,0)),"","Y")</f>
        <v/>
      </c>
      <c r="L6160" s="4" t="str">
        <f>IF(K6160="Y",VLOOKUP($A6160,SEM_20201201_20210416!$A:$G,3,FALSE),"")</f>
        <v/>
      </c>
      <c r="M6160" s="4" t="str">
        <f>IF(K6160="Y",VLOOKUP($A6160,SEM_20201201_20210416!$A:$G,4,FALSE),"")</f>
        <v/>
      </c>
      <c r="N6160" s="1" t="str">
        <f>IFERROR(VLOOKUP(A6160,SEM_20201201_20210416!A:F,6,FALSE),"")</f>
        <v/>
      </c>
      <c r="O6160" s="4" t="str">
        <f t="shared" si="484"/>
        <v/>
      </c>
      <c r="P6160" s="4" t="str">
        <f t="shared" si="485"/>
        <v/>
      </c>
    </row>
    <row r="6161" spans="1:16">
      <c r="A6161" s="3" t="s">
        <v>5313</v>
      </c>
      <c r="B6161">
        <v>1</v>
      </c>
      <c r="C6161">
        <v>0</v>
      </c>
      <c r="D6161" s="1">
        <v>0</v>
      </c>
      <c r="E6161" s="2">
        <v>80</v>
      </c>
      <c r="H6161" s="4" t="str">
        <f t="shared" si="481"/>
        <v/>
      </c>
      <c r="I6161" s="4" t="str">
        <f t="shared" si="482"/>
        <v/>
      </c>
      <c r="J6161" s="4" t="str">
        <f t="shared" si="483"/>
        <v/>
      </c>
      <c r="K6161" s="4" t="str">
        <f>IF(ISERROR(MATCH(A6161,SEM_20201201_20210416!A:A,0)),"","Y")</f>
        <v/>
      </c>
      <c r="L6161" s="4" t="str">
        <f>IF(K6161="Y",VLOOKUP($A6161,SEM_20201201_20210416!$A:$G,3,FALSE),"")</f>
        <v/>
      </c>
      <c r="M6161" s="4" t="str">
        <f>IF(K6161="Y",VLOOKUP($A6161,SEM_20201201_20210416!$A:$G,4,FALSE),"")</f>
        <v/>
      </c>
      <c r="N6161" s="1" t="str">
        <f>IFERROR(VLOOKUP(A6161,SEM_20201201_20210416!A:F,6,FALSE),"")</f>
        <v/>
      </c>
      <c r="O6161" s="4" t="str">
        <f t="shared" si="484"/>
        <v/>
      </c>
      <c r="P6161" s="4" t="str">
        <f t="shared" si="485"/>
        <v/>
      </c>
    </row>
    <row r="6162" spans="1:16">
      <c r="A6162" s="3" t="s">
        <v>5332</v>
      </c>
      <c r="B6162">
        <v>1</v>
      </c>
      <c r="C6162">
        <v>0</v>
      </c>
      <c r="D6162" s="1">
        <v>0</v>
      </c>
      <c r="E6162" s="2">
        <v>80</v>
      </c>
      <c r="H6162" s="4" t="str">
        <f t="shared" si="481"/>
        <v/>
      </c>
      <c r="I6162" s="4" t="str">
        <f t="shared" si="482"/>
        <v/>
      </c>
      <c r="J6162" s="4" t="str">
        <f t="shared" si="483"/>
        <v/>
      </c>
      <c r="K6162" s="4" t="str">
        <f>IF(ISERROR(MATCH(A6162,SEM_20201201_20210416!A:A,0)),"","Y")</f>
        <v/>
      </c>
      <c r="L6162" s="4" t="str">
        <f>IF(K6162="Y",VLOOKUP($A6162,SEM_20201201_20210416!$A:$G,3,FALSE),"")</f>
        <v/>
      </c>
      <c r="M6162" s="4" t="str">
        <f>IF(K6162="Y",VLOOKUP($A6162,SEM_20201201_20210416!$A:$G,4,FALSE),"")</f>
        <v/>
      </c>
      <c r="N6162" s="1" t="str">
        <f>IFERROR(VLOOKUP(A6162,SEM_20201201_20210416!A:F,6,FALSE),"")</f>
        <v/>
      </c>
      <c r="O6162" s="4" t="str">
        <f t="shared" si="484"/>
        <v/>
      </c>
      <c r="P6162" s="4" t="str">
        <f t="shared" si="485"/>
        <v/>
      </c>
    </row>
    <row r="6163" spans="1:16">
      <c r="A6163" s="3" t="s">
        <v>5408</v>
      </c>
      <c r="B6163">
        <v>1</v>
      </c>
      <c r="C6163">
        <v>0</v>
      </c>
      <c r="D6163" s="1">
        <v>0</v>
      </c>
      <c r="E6163" s="2">
        <v>80</v>
      </c>
      <c r="H6163" s="4" t="str">
        <f t="shared" si="481"/>
        <v/>
      </c>
      <c r="I6163" s="4" t="str">
        <f t="shared" si="482"/>
        <v/>
      </c>
      <c r="J6163" s="4" t="str">
        <f t="shared" si="483"/>
        <v/>
      </c>
      <c r="K6163" s="4" t="str">
        <f>IF(ISERROR(MATCH(A6163,SEM_20201201_20210416!A:A,0)),"","Y")</f>
        <v/>
      </c>
      <c r="L6163" s="4" t="str">
        <f>IF(K6163="Y",VLOOKUP($A6163,SEM_20201201_20210416!$A:$G,3,FALSE),"")</f>
        <v/>
      </c>
      <c r="M6163" s="4" t="str">
        <f>IF(K6163="Y",VLOOKUP($A6163,SEM_20201201_20210416!$A:$G,4,FALSE),"")</f>
        <v/>
      </c>
      <c r="N6163" s="1" t="str">
        <f>IFERROR(VLOOKUP(A6163,SEM_20201201_20210416!A:F,6,FALSE),"")</f>
        <v/>
      </c>
      <c r="O6163" s="4" t="str">
        <f t="shared" si="484"/>
        <v/>
      </c>
      <c r="P6163" s="4" t="str">
        <f t="shared" si="485"/>
        <v/>
      </c>
    </row>
    <row r="6164" spans="1:16">
      <c r="A6164" s="3" t="s">
        <v>5534</v>
      </c>
      <c r="B6164">
        <v>1</v>
      </c>
      <c r="C6164">
        <v>0</v>
      </c>
      <c r="D6164" s="1">
        <v>0</v>
      </c>
      <c r="E6164" s="2">
        <v>80</v>
      </c>
      <c r="H6164" s="4" t="str">
        <f t="shared" si="481"/>
        <v/>
      </c>
      <c r="I6164" s="4" t="str">
        <f t="shared" si="482"/>
        <v/>
      </c>
      <c r="J6164" s="4" t="str">
        <f t="shared" si="483"/>
        <v/>
      </c>
      <c r="K6164" s="4" t="str">
        <f>IF(ISERROR(MATCH(A6164,SEM_20201201_20210416!A:A,0)),"","Y")</f>
        <v/>
      </c>
      <c r="L6164" s="4" t="str">
        <f>IF(K6164="Y",VLOOKUP($A6164,SEM_20201201_20210416!$A:$G,3,FALSE),"")</f>
        <v/>
      </c>
      <c r="M6164" s="4" t="str">
        <f>IF(K6164="Y",VLOOKUP($A6164,SEM_20201201_20210416!$A:$G,4,FALSE),"")</f>
        <v/>
      </c>
      <c r="N6164" s="1" t="str">
        <f>IFERROR(VLOOKUP(A6164,SEM_20201201_20210416!A:F,6,FALSE),"")</f>
        <v/>
      </c>
      <c r="O6164" s="4" t="str">
        <f t="shared" si="484"/>
        <v/>
      </c>
      <c r="P6164" s="4" t="str">
        <f t="shared" si="485"/>
        <v/>
      </c>
    </row>
    <row r="6165" spans="1:16">
      <c r="A6165" s="3" t="s">
        <v>6234</v>
      </c>
      <c r="B6165">
        <v>1</v>
      </c>
      <c r="C6165">
        <v>0</v>
      </c>
      <c r="D6165" s="1">
        <v>0</v>
      </c>
      <c r="E6165" s="2">
        <v>80</v>
      </c>
      <c r="H6165" s="4" t="str">
        <f t="shared" si="481"/>
        <v/>
      </c>
      <c r="I6165" s="4" t="str">
        <f t="shared" si="482"/>
        <v/>
      </c>
      <c r="J6165" s="4" t="str">
        <f t="shared" si="483"/>
        <v/>
      </c>
      <c r="K6165" s="4" t="str">
        <f>IF(ISERROR(MATCH(A6165,SEM_20201201_20210416!A:A,0)),"","Y")</f>
        <v/>
      </c>
      <c r="L6165" s="4" t="str">
        <f>IF(K6165="Y",VLOOKUP($A6165,SEM_20201201_20210416!$A:$G,3,FALSE),"")</f>
        <v/>
      </c>
      <c r="M6165" s="4" t="str">
        <f>IF(K6165="Y",VLOOKUP($A6165,SEM_20201201_20210416!$A:$G,4,FALSE),"")</f>
        <v/>
      </c>
      <c r="N6165" s="1" t="str">
        <f>IFERROR(VLOOKUP(A6165,SEM_20201201_20210416!A:F,6,FALSE),"")</f>
        <v/>
      </c>
      <c r="O6165" s="4" t="str">
        <f t="shared" si="484"/>
        <v/>
      </c>
      <c r="P6165" s="4" t="str">
        <f t="shared" si="485"/>
        <v/>
      </c>
    </row>
    <row r="6166" spans="1:16">
      <c r="A6166" s="3" t="s">
        <v>6293</v>
      </c>
      <c r="B6166">
        <v>1</v>
      </c>
      <c r="C6166">
        <v>0</v>
      </c>
      <c r="D6166" s="1">
        <v>0</v>
      </c>
      <c r="E6166" s="2">
        <v>80</v>
      </c>
      <c r="H6166" s="4" t="str">
        <f t="shared" si="481"/>
        <v/>
      </c>
      <c r="I6166" s="4" t="str">
        <f t="shared" si="482"/>
        <v/>
      </c>
      <c r="J6166" s="4" t="str">
        <f t="shared" si="483"/>
        <v/>
      </c>
      <c r="K6166" s="4" t="str">
        <f>IF(ISERROR(MATCH(A6166,SEM_20201201_20210416!A:A,0)),"","Y")</f>
        <v/>
      </c>
      <c r="L6166" s="4" t="str">
        <f>IF(K6166="Y",VLOOKUP($A6166,SEM_20201201_20210416!$A:$G,3,FALSE),"")</f>
        <v/>
      </c>
      <c r="M6166" s="4" t="str">
        <f>IF(K6166="Y",VLOOKUP($A6166,SEM_20201201_20210416!$A:$G,4,FALSE),"")</f>
        <v/>
      </c>
      <c r="N6166" s="1" t="str">
        <f>IFERROR(VLOOKUP(A6166,SEM_20201201_20210416!A:F,6,FALSE),"")</f>
        <v/>
      </c>
      <c r="O6166" s="4" t="str">
        <f t="shared" si="484"/>
        <v/>
      </c>
      <c r="P6166" s="4" t="str">
        <f t="shared" si="485"/>
        <v/>
      </c>
    </row>
    <row r="6167" spans="1:16">
      <c r="A6167" s="3" t="s">
        <v>6483</v>
      </c>
      <c r="B6167">
        <v>1</v>
      </c>
      <c r="C6167">
        <v>0</v>
      </c>
      <c r="D6167" s="1">
        <v>0</v>
      </c>
      <c r="E6167" s="2">
        <v>80</v>
      </c>
      <c r="H6167" s="4" t="str">
        <f t="shared" si="481"/>
        <v/>
      </c>
      <c r="I6167" s="4" t="str">
        <f t="shared" si="482"/>
        <v/>
      </c>
      <c r="J6167" s="4" t="str">
        <f t="shared" si="483"/>
        <v/>
      </c>
      <c r="K6167" s="4" t="str">
        <f>IF(ISERROR(MATCH(A6167,SEM_20201201_20210416!A:A,0)),"","Y")</f>
        <v/>
      </c>
      <c r="L6167" s="4" t="str">
        <f>IF(K6167="Y",VLOOKUP($A6167,SEM_20201201_20210416!$A:$G,3,FALSE),"")</f>
        <v/>
      </c>
      <c r="M6167" s="4" t="str">
        <f>IF(K6167="Y",VLOOKUP($A6167,SEM_20201201_20210416!$A:$G,4,FALSE),"")</f>
        <v/>
      </c>
      <c r="N6167" s="1" t="str">
        <f>IFERROR(VLOOKUP(A6167,SEM_20201201_20210416!A:F,6,FALSE),"")</f>
        <v/>
      </c>
      <c r="O6167" s="4" t="str">
        <f t="shared" si="484"/>
        <v/>
      </c>
      <c r="P6167" s="4" t="str">
        <f t="shared" si="485"/>
        <v/>
      </c>
    </row>
    <row r="6168" spans="1:16">
      <c r="A6168" s="3" t="s">
        <v>4681</v>
      </c>
      <c r="B6168">
        <v>1</v>
      </c>
      <c r="C6168">
        <v>0</v>
      </c>
      <c r="D6168" s="1">
        <v>0</v>
      </c>
      <c r="E6168" s="2">
        <v>81</v>
      </c>
      <c r="H6168" s="4" t="str">
        <f t="shared" si="481"/>
        <v/>
      </c>
      <c r="I6168" s="4" t="str">
        <f t="shared" si="482"/>
        <v/>
      </c>
      <c r="J6168" s="4" t="str">
        <f t="shared" si="483"/>
        <v/>
      </c>
      <c r="K6168" s="4" t="str">
        <f>IF(ISERROR(MATCH(A6168,SEM_20201201_20210416!A:A,0)),"","Y")</f>
        <v/>
      </c>
      <c r="L6168" s="4" t="str">
        <f>IF(K6168="Y",VLOOKUP($A6168,SEM_20201201_20210416!$A:$G,3,FALSE),"")</f>
        <v/>
      </c>
      <c r="M6168" s="4" t="str">
        <f>IF(K6168="Y",VLOOKUP($A6168,SEM_20201201_20210416!$A:$G,4,FALSE),"")</f>
        <v/>
      </c>
      <c r="N6168" s="1" t="str">
        <f>IFERROR(VLOOKUP(A6168,SEM_20201201_20210416!A:F,6,FALSE),"")</f>
        <v/>
      </c>
      <c r="O6168" s="4" t="str">
        <f t="shared" si="484"/>
        <v/>
      </c>
      <c r="P6168" s="4" t="str">
        <f t="shared" si="485"/>
        <v/>
      </c>
    </row>
    <row r="6169" spans="1:16">
      <c r="A6169" s="3" t="s">
        <v>4839</v>
      </c>
      <c r="B6169">
        <v>1</v>
      </c>
      <c r="C6169">
        <v>0</v>
      </c>
      <c r="D6169" s="1">
        <v>0</v>
      </c>
      <c r="E6169" s="2">
        <v>81</v>
      </c>
      <c r="H6169" s="4" t="str">
        <f t="shared" si="481"/>
        <v/>
      </c>
      <c r="I6169" s="4" t="str">
        <f t="shared" si="482"/>
        <v/>
      </c>
      <c r="J6169" s="4" t="str">
        <f t="shared" si="483"/>
        <v/>
      </c>
      <c r="K6169" s="4" t="str">
        <f>IF(ISERROR(MATCH(A6169,SEM_20201201_20210416!A:A,0)),"","Y")</f>
        <v/>
      </c>
      <c r="L6169" s="4" t="str">
        <f>IF(K6169="Y",VLOOKUP($A6169,SEM_20201201_20210416!$A:$G,3,FALSE),"")</f>
        <v/>
      </c>
      <c r="M6169" s="4" t="str">
        <f>IF(K6169="Y",VLOOKUP($A6169,SEM_20201201_20210416!$A:$G,4,FALSE),"")</f>
        <v/>
      </c>
      <c r="N6169" s="1" t="str">
        <f>IFERROR(VLOOKUP(A6169,SEM_20201201_20210416!A:F,6,FALSE),"")</f>
        <v/>
      </c>
      <c r="O6169" s="4" t="str">
        <f t="shared" si="484"/>
        <v/>
      </c>
      <c r="P6169" s="4" t="str">
        <f t="shared" si="485"/>
        <v/>
      </c>
    </row>
    <row r="6170" spans="1:16">
      <c r="A6170" s="3" t="s">
        <v>4967</v>
      </c>
      <c r="B6170">
        <v>1</v>
      </c>
      <c r="C6170">
        <v>0</v>
      </c>
      <c r="D6170" s="1">
        <v>0</v>
      </c>
      <c r="E6170" s="2">
        <v>81</v>
      </c>
      <c r="H6170" s="4" t="str">
        <f t="shared" si="481"/>
        <v/>
      </c>
      <c r="I6170" s="4" t="str">
        <f t="shared" si="482"/>
        <v/>
      </c>
      <c r="J6170" s="4" t="str">
        <f t="shared" si="483"/>
        <v/>
      </c>
      <c r="K6170" s="4" t="str">
        <f>IF(ISERROR(MATCH(A6170,SEM_20201201_20210416!A:A,0)),"","Y")</f>
        <v/>
      </c>
      <c r="L6170" s="4" t="str">
        <f>IF(K6170="Y",VLOOKUP($A6170,SEM_20201201_20210416!$A:$G,3,FALSE),"")</f>
        <v/>
      </c>
      <c r="M6170" s="4" t="str">
        <f>IF(K6170="Y",VLOOKUP($A6170,SEM_20201201_20210416!$A:$G,4,FALSE),"")</f>
        <v/>
      </c>
      <c r="N6170" s="1" t="str">
        <f>IFERROR(VLOOKUP(A6170,SEM_20201201_20210416!A:F,6,FALSE),"")</f>
        <v/>
      </c>
      <c r="O6170" s="4" t="str">
        <f t="shared" si="484"/>
        <v/>
      </c>
      <c r="P6170" s="4" t="str">
        <f t="shared" si="485"/>
        <v/>
      </c>
    </row>
    <row r="6171" spans="1:16">
      <c r="A6171" s="3" t="s">
        <v>4973</v>
      </c>
      <c r="B6171">
        <v>1</v>
      </c>
      <c r="C6171">
        <v>0</v>
      </c>
      <c r="D6171" s="1">
        <v>0</v>
      </c>
      <c r="E6171" s="2">
        <v>81</v>
      </c>
      <c r="H6171" s="4" t="str">
        <f t="shared" si="481"/>
        <v/>
      </c>
      <c r="I6171" s="4" t="str">
        <f t="shared" si="482"/>
        <v/>
      </c>
      <c r="J6171" s="4" t="str">
        <f t="shared" si="483"/>
        <v/>
      </c>
      <c r="K6171" s="4" t="str">
        <f>IF(ISERROR(MATCH(A6171,SEM_20201201_20210416!A:A,0)),"","Y")</f>
        <v/>
      </c>
      <c r="L6171" s="4" t="str">
        <f>IF(K6171="Y",VLOOKUP($A6171,SEM_20201201_20210416!$A:$G,3,FALSE),"")</f>
        <v/>
      </c>
      <c r="M6171" s="4" t="str">
        <f>IF(K6171="Y",VLOOKUP($A6171,SEM_20201201_20210416!$A:$G,4,FALSE),"")</f>
        <v/>
      </c>
      <c r="N6171" s="1" t="str">
        <f>IFERROR(VLOOKUP(A6171,SEM_20201201_20210416!A:F,6,FALSE),"")</f>
        <v/>
      </c>
      <c r="O6171" s="4" t="str">
        <f t="shared" si="484"/>
        <v/>
      </c>
      <c r="P6171" s="4" t="str">
        <f t="shared" si="485"/>
        <v/>
      </c>
    </row>
    <row r="6172" spans="1:16">
      <c r="A6172" s="3" t="s">
        <v>5114</v>
      </c>
      <c r="B6172">
        <v>1</v>
      </c>
      <c r="C6172">
        <v>0</v>
      </c>
      <c r="D6172" s="1">
        <v>0</v>
      </c>
      <c r="E6172" s="2">
        <v>81</v>
      </c>
      <c r="H6172" s="4" t="str">
        <f t="shared" si="481"/>
        <v/>
      </c>
      <c r="I6172" s="4" t="str">
        <f t="shared" si="482"/>
        <v/>
      </c>
      <c r="J6172" s="4" t="str">
        <f t="shared" si="483"/>
        <v/>
      </c>
      <c r="K6172" s="4" t="str">
        <f>IF(ISERROR(MATCH(A6172,SEM_20201201_20210416!A:A,0)),"","Y")</f>
        <v/>
      </c>
      <c r="L6172" s="4" t="str">
        <f>IF(K6172="Y",VLOOKUP($A6172,SEM_20201201_20210416!$A:$G,3,FALSE),"")</f>
        <v/>
      </c>
      <c r="M6172" s="4" t="str">
        <f>IF(K6172="Y",VLOOKUP($A6172,SEM_20201201_20210416!$A:$G,4,FALSE),"")</f>
        <v/>
      </c>
      <c r="N6172" s="1" t="str">
        <f>IFERROR(VLOOKUP(A6172,SEM_20201201_20210416!A:F,6,FALSE),"")</f>
        <v/>
      </c>
      <c r="O6172" s="4" t="str">
        <f t="shared" si="484"/>
        <v/>
      </c>
      <c r="P6172" s="4" t="str">
        <f t="shared" si="485"/>
        <v/>
      </c>
    </row>
    <row r="6173" spans="1:16">
      <c r="A6173" s="3" t="s">
        <v>5263</v>
      </c>
      <c r="B6173">
        <v>1</v>
      </c>
      <c r="C6173">
        <v>0</v>
      </c>
      <c r="D6173" s="1">
        <v>0</v>
      </c>
      <c r="E6173" s="2">
        <v>81</v>
      </c>
      <c r="H6173" s="4" t="str">
        <f t="shared" si="481"/>
        <v/>
      </c>
      <c r="I6173" s="4" t="str">
        <f t="shared" si="482"/>
        <v/>
      </c>
      <c r="J6173" s="4" t="str">
        <f t="shared" si="483"/>
        <v/>
      </c>
      <c r="K6173" s="4" t="str">
        <f>IF(ISERROR(MATCH(A6173,SEM_20201201_20210416!A:A,0)),"","Y")</f>
        <v/>
      </c>
      <c r="L6173" s="4" t="str">
        <f>IF(K6173="Y",VLOOKUP($A6173,SEM_20201201_20210416!$A:$G,3,FALSE),"")</f>
        <v/>
      </c>
      <c r="M6173" s="4" t="str">
        <f>IF(K6173="Y",VLOOKUP($A6173,SEM_20201201_20210416!$A:$G,4,FALSE),"")</f>
        <v/>
      </c>
      <c r="N6173" s="1" t="str">
        <f>IFERROR(VLOOKUP(A6173,SEM_20201201_20210416!A:F,6,FALSE),"")</f>
        <v/>
      </c>
      <c r="O6173" s="4" t="str">
        <f t="shared" si="484"/>
        <v/>
      </c>
      <c r="P6173" s="4" t="str">
        <f t="shared" si="485"/>
        <v/>
      </c>
    </row>
    <row r="6174" spans="1:16">
      <c r="A6174" s="3" t="s">
        <v>5431</v>
      </c>
      <c r="B6174">
        <v>1</v>
      </c>
      <c r="C6174">
        <v>0</v>
      </c>
      <c r="D6174" s="1">
        <v>0</v>
      </c>
      <c r="E6174" s="2">
        <v>81</v>
      </c>
      <c r="H6174" s="4" t="str">
        <f t="shared" si="481"/>
        <v/>
      </c>
      <c r="I6174" s="4" t="str">
        <f t="shared" si="482"/>
        <v/>
      </c>
      <c r="J6174" s="4" t="str">
        <f t="shared" si="483"/>
        <v/>
      </c>
      <c r="K6174" s="4" t="str">
        <f>IF(ISERROR(MATCH(A6174,SEM_20201201_20210416!A:A,0)),"","Y")</f>
        <v/>
      </c>
      <c r="L6174" s="4" t="str">
        <f>IF(K6174="Y",VLOOKUP($A6174,SEM_20201201_20210416!$A:$G,3,FALSE),"")</f>
        <v/>
      </c>
      <c r="M6174" s="4" t="str">
        <f>IF(K6174="Y",VLOOKUP($A6174,SEM_20201201_20210416!$A:$G,4,FALSE),"")</f>
        <v/>
      </c>
      <c r="N6174" s="1" t="str">
        <f>IFERROR(VLOOKUP(A6174,SEM_20201201_20210416!A:F,6,FALSE),"")</f>
        <v/>
      </c>
      <c r="O6174" s="4" t="str">
        <f t="shared" si="484"/>
        <v/>
      </c>
      <c r="P6174" s="4" t="str">
        <f t="shared" si="485"/>
        <v/>
      </c>
    </row>
    <row r="6175" spans="1:16">
      <c r="A6175" s="3" t="s">
        <v>5484</v>
      </c>
      <c r="B6175">
        <v>1</v>
      </c>
      <c r="C6175">
        <v>0</v>
      </c>
      <c r="D6175" s="1">
        <v>0</v>
      </c>
      <c r="E6175" s="2">
        <v>81</v>
      </c>
      <c r="H6175" s="4" t="str">
        <f t="shared" si="481"/>
        <v/>
      </c>
      <c r="I6175" s="4" t="str">
        <f t="shared" si="482"/>
        <v/>
      </c>
      <c r="J6175" s="4" t="str">
        <f t="shared" si="483"/>
        <v/>
      </c>
      <c r="K6175" s="4" t="str">
        <f>IF(ISERROR(MATCH(A6175,SEM_20201201_20210416!A:A,0)),"","Y")</f>
        <v/>
      </c>
      <c r="L6175" s="4" t="str">
        <f>IF(K6175="Y",VLOOKUP($A6175,SEM_20201201_20210416!$A:$G,3,FALSE),"")</f>
        <v/>
      </c>
      <c r="M6175" s="4" t="str">
        <f>IF(K6175="Y",VLOOKUP($A6175,SEM_20201201_20210416!$A:$G,4,FALSE),"")</f>
        <v/>
      </c>
      <c r="N6175" s="1" t="str">
        <f>IFERROR(VLOOKUP(A6175,SEM_20201201_20210416!A:F,6,FALSE),"")</f>
        <v/>
      </c>
      <c r="O6175" s="4" t="str">
        <f t="shared" si="484"/>
        <v/>
      </c>
      <c r="P6175" s="4" t="str">
        <f t="shared" si="485"/>
        <v/>
      </c>
    </row>
    <row r="6176" spans="1:16">
      <c r="A6176" s="3" t="s">
        <v>5720</v>
      </c>
      <c r="B6176">
        <v>1</v>
      </c>
      <c r="C6176">
        <v>0</v>
      </c>
      <c r="D6176" s="1">
        <v>0</v>
      </c>
      <c r="E6176" s="2">
        <v>81</v>
      </c>
      <c r="H6176" s="4" t="str">
        <f t="shared" si="481"/>
        <v/>
      </c>
      <c r="I6176" s="4" t="str">
        <f t="shared" si="482"/>
        <v/>
      </c>
      <c r="J6176" s="4" t="str">
        <f t="shared" si="483"/>
        <v/>
      </c>
      <c r="K6176" s="4" t="str">
        <f>IF(ISERROR(MATCH(A6176,SEM_20201201_20210416!A:A,0)),"","Y")</f>
        <v/>
      </c>
      <c r="L6176" s="4" t="str">
        <f>IF(K6176="Y",VLOOKUP($A6176,SEM_20201201_20210416!$A:$G,3,FALSE),"")</f>
        <v/>
      </c>
      <c r="M6176" s="4" t="str">
        <f>IF(K6176="Y",VLOOKUP($A6176,SEM_20201201_20210416!$A:$G,4,FALSE),"")</f>
        <v/>
      </c>
      <c r="N6176" s="1" t="str">
        <f>IFERROR(VLOOKUP(A6176,SEM_20201201_20210416!A:F,6,FALSE),"")</f>
        <v/>
      </c>
      <c r="O6176" s="4" t="str">
        <f t="shared" si="484"/>
        <v/>
      </c>
      <c r="P6176" s="4" t="str">
        <f t="shared" si="485"/>
        <v/>
      </c>
    </row>
    <row r="6177" spans="1:16">
      <c r="A6177" s="3" t="s">
        <v>5899</v>
      </c>
      <c r="B6177">
        <v>1</v>
      </c>
      <c r="C6177">
        <v>0</v>
      </c>
      <c r="D6177" s="1">
        <v>0</v>
      </c>
      <c r="E6177" s="2">
        <v>81</v>
      </c>
      <c r="H6177" s="4" t="str">
        <f t="shared" si="481"/>
        <v/>
      </c>
      <c r="I6177" s="4" t="str">
        <f t="shared" si="482"/>
        <v/>
      </c>
      <c r="J6177" s="4" t="str">
        <f t="shared" si="483"/>
        <v/>
      </c>
      <c r="K6177" s="4" t="str">
        <f>IF(ISERROR(MATCH(A6177,SEM_20201201_20210416!A:A,0)),"","Y")</f>
        <v/>
      </c>
      <c r="L6177" s="4" t="str">
        <f>IF(K6177="Y",VLOOKUP($A6177,SEM_20201201_20210416!$A:$G,3,FALSE),"")</f>
        <v/>
      </c>
      <c r="M6177" s="4" t="str">
        <f>IF(K6177="Y",VLOOKUP($A6177,SEM_20201201_20210416!$A:$G,4,FALSE),"")</f>
        <v/>
      </c>
      <c r="N6177" s="1" t="str">
        <f>IFERROR(VLOOKUP(A6177,SEM_20201201_20210416!A:F,6,FALSE),"")</f>
        <v/>
      </c>
      <c r="O6177" s="4" t="str">
        <f t="shared" si="484"/>
        <v/>
      </c>
      <c r="P6177" s="4" t="str">
        <f t="shared" si="485"/>
        <v/>
      </c>
    </row>
    <row r="6178" spans="1:16">
      <c r="A6178" s="3" t="s">
        <v>5937</v>
      </c>
      <c r="B6178">
        <v>1</v>
      </c>
      <c r="C6178">
        <v>0</v>
      </c>
      <c r="D6178" s="1">
        <v>0</v>
      </c>
      <c r="E6178" s="2">
        <v>81</v>
      </c>
      <c r="H6178" s="4" t="str">
        <f t="shared" si="481"/>
        <v/>
      </c>
      <c r="I6178" s="4" t="str">
        <f t="shared" si="482"/>
        <v/>
      </c>
      <c r="J6178" s="4" t="str">
        <f t="shared" si="483"/>
        <v/>
      </c>
      <c r="K6178" s="4" t="str">
        <f>IF(ISERROR(MATCH(A6178,SEM_20201201_20210416!A:A,0)),"","Y")</f>
        <v/>
      </c>
      <c r="L6178" s="4" t="str">
        <f>IF(K6178="Y",VLOOKUP($A6178,SEM_20201201_20210416!$A:$G,3,FALSE),"")</f>
        <v/>
      </c>
      <c r="M6178" s="4" t="str">
        <f>IF(K6178="Y",VLOOKUP($A6178,SEM_20201201_20210416!$A:$G,4,FALSE),"")</f>
        <v/>
      </c>
      <c r="N6178" s="1" t="str">
        <f>IFERROR(VLOOKUP(A6178,SEM_20201201_20210416!A:F,6,FALSE),"")</f>
        <v/>
      </c>
      <c r="O6178" s="4" t="str">
        <f t="shared" si="484"/>
        <v/>
      </c>
      <c r="P6178" s="4" t="str">
        <f t="shared" si="485"/>
        <v/>
      </c>
    </row>
    <row r="6179" spans="1:16">
      <c r="A6179" s="3" t="s">
        <v>6018</v>
      </c>
      <c r="B6179">
        <v>1</v>
      </c>
      <c r="C6179">
        <v>0</v>
      </c>
      <c r="D6179" s="1">
        <v>0</v>
      </c>
      <c r="E6179" s="2">
        <v>81</v>
      </c>
      <c r="H6179" s="4" t="str">
        <f t="shared" si="481"/>
        <v/>
      </c>
      <c r="I6179" s="4" t="str">
        <f t="shared" si="482"/>
        <v/>
      </c>
      <c r="J6179" s="4" t="str">
        <f t="shared" si="483"/>
        <v/>
      </c>
      <c r="K6179" s="4" t="str">
        <f>IF(ISERROR(MATCH(A6179,SEM_20201201_20210416!A:A,0)),"","Y")</f>
        <v/>
      </c>
      <c r="L6179" s="4" t="str">
        <f>IF(K6179="Y",VLOOKUP($A6179,SEM_20201201_20210416!$A:$G,3,FALSE),"")</f>
        <v/>
      </c>
      <c r="M6179" s="4" t="str">
        <f>IF(K6179="Y",VLOOKUP($A6179,SEM_20201201_20210416!$A:$G,4,FALSE),"")</f>
        <v/>
      </c>
      <c r="N6179" s="1" t="str">
        <f>IFERROR(VLOOKUP(A6179,SEM_20201201_20210416!A:F,6,FALSE),"")</f>
        <v/>
      </c>
      <c r="O6179" s="4" t="str">
        <f t="shared" si="484"/>
        <v/>
      </c>
      <c r="P6179" s="4" t="str">
        <f t="shared" si="485"/>
        <v/>
      </c>
    </row>
    <row r="6180" spans="1:16">
      <c r="A6180" s="3" t="s">
        <v>6032</v>
      </c>
      <c r="B6180">
        <v>1</v>
      </c>
      <c r="C6180">
        <v>0</v>
      </c>
      <c r="D6180" s="1">
        <v>0</v>
      </c>
      <c r="E6180" s="2">
        <v>81</v>
      </c>
      <c r="H6180" s="4" t="str">
        <f t="shared" si="481"/>
        <v/>
      </c>
      <c r="I6180" s="4" t="str">
        <f t="shared" si="482"/>
        <v/>
      </c>
      <c r="J6180" s="4" t="str">
        <f t="shared" si="483"/>
        <v/>
      </c>
      <c r="K6180" s="4" t="str">
        <f>IF(ISERROR(MATCH(A6180,SEM_20201201_20210416!A:A,0)),"","Y")</f>
        <v/>
      </c>
      <c r="L6180" s="4" t="str">
        <f>IF(K6180="Y",VLOOKUP($A6180,SEM_20201201_20210416!$A:$G,3,FALSE),"")</f>
        <v/>
      </c>
      <c r="M6180" s="4" t="str">
        <f>IF(K6180="Y",VLOOKUP($A6180,SEM_20201201_20210416!$A:$G,4,FALSE),"")</f>
        <v/>
      </c>
      <c r="N6180" s="1" t="str">
        <f>IFERROR(VLOOKUP(A6180,SEM_20201201_20210416!A:F,6,FALSE),"")</f>
        <v/>
      </c>
      <c r="O6180" s="4" t="str">
        <f t="shared" si="484"/>
        <v/>
      </c>
      <c r="P6180" s="4" t="str">
        <f t="shared" si="485"/>
        <v/>
      </c>
    </row>
    <row r="6181" spans="1:16">
      <c r="A6181" s="3" t="s">
        <v>6447</v>
      </c>
      <c r="B6181">
        <v>1</v>
      </c>
      <c r="C6181">
        <v>0</v>
      </c>
      <c r="D6181" s="1">
        <v>0</v>
      </c>
      <c r="E6181" s="2">
        <v>81</v>
      </c>
      <c r="H6181" s="4" t="str">
        <f t="shared" si="481"/>
        <v/>
      </c>
      <c r="I6181" s="4" t="str">
        <f t="shared" si="482"/>
        <v/>
      </c>
      <c r="J6181" s="4" t="str">
        <f t="shared" si="483"/>
        <v/>
      </c>
      <c r="K6181" s="4" t="str">
        <f>IF(ISERROR(MATCH(A6181,SEM_20201201_20210416!A:A,0)),"","Y")</f>
        <v/>
      </c>
      <c r="L6181" s="4" t="str">
        <f>IF(K6181="Y",VLOOKUP($A6181,SEM_20201201_20210416!$A:$G,3,FALSE),"")</f>
        <v/>
      </c>
      <c r="M6181" s="4" t="str">
        <f>IF(K6181="Y",VLOOKUP($A6181,SEM_20201201_20210416!$A:$G,4,FALSE),"")</f>
        <v/>
      </c>
      <c r="N6181" s="1" t="str">
        <f>IFERROR(VLOOKUP(A6181,SEM_20201201_20210416!A:F,6,FALSE),"")</f>
        <v/>
      </c>
      <c r="O6181" s="4" t="str">
        <f t="shared" si="484"/>
        <v/>
      </c>
      <c r="P6181" s="4" t="str">
        <f t="shared" si="485"/>
        <v/>
      </c>
    </row>
    <row r="6182" spans="1:16">
      <c r="A6182" s="3" t="s">
        <v>6569</v>
      </c>
      <c r="B6182">
        <v>1</v>
      </c>
      <c r="C6182">
        <v>0</v>
      </c>
      <c r="D6182" s="1">
        <v>0</v>
      </c>
      <c r="E6182" s="2">
        <v>81</v>
      </c>
      <c r="H6182" s="4" t="str">
        <f t="shared" si="481"/>
        <v/>
      </c>
      <c r="I6182" s="4" t="str">
        <f t="shared" si="482"/>
        <v/>
      </c>
      <c r="J6182" s="4" t="str">
        <f t="shared" si="483"/>
        <v/>
      </c>
      <c r="K6182" s="4" t="str">
        <f>IF(ISERROR(MATCH(A6182,SEM_20201201_20210416!A:A,0)),"","Y")</f>
        <v/>
      </c>
      <c r="L6182" s="4" t="str">
        <f>IF(K6182="Y",VLOOKUP($A6182,SEM_20201201_20210416!$A:$G,3,FALSE),"")</f>
        <v/>
      </c>
      <c r="M6182" s="4" t="str">
        <f>IF(K6182="Y",VLOOKUP($A6182,SEM_20201201_20210416!$A:$G,4,FALSE),"")</f>
        <v/>
      </c>
      <c r="N6182" s="1" t="str">
        <f>IFERROR(VLOOKUP(A6182,SEM_20201201_20210416!A:F,6,FALSE),"")</f>
        <v/>
      </c>
      <c r="O6182" s="4" t="str">
        <f t="shared" si="484"/>
        <v/>
      </c>
      <c r="P6182" s="4" t="str">
        <f t="shared" si="485"/>
        <v/>
      </c>
    </row>
    <row r="6183" spans="1:16">
      <c r="A6183" s="3" t="s">
        <v>6670</v>
      </c>
      <c r="B6183">
        <v>1</v>
      </c>
      <c r="C6183">
        <v>0</v>
      </c>
      <c r="D6183" s="1">
        <v>0</v>
      </c>
      <c r="E6183" s="2">
        <v>81</v>
      </c>
      <c r="H6183" s="4" t="str">
        <f t="shared" si="481"/>
        <v/>
      </c>
      <c r="I6183" s="4" t="str">
        <f t="shared" si="482"/>
        <v/>
      </c>
      <c r="J6183" s="4" t="str">
        <f t="shared" si="483"/>
        <v/>
      </c>
      <c r="K6183" s="4" t="str">
        <f>IF(ISERROR(MATCH(A6183,SEM_20201201_20210416!A:A,0)),"","Y")</f>
        <v/>
      </c>
      <c r="L6183" s="4" t="str">
        <f>IF(K6183="Y",VLOOKUP($A6183,SEM_20201201_20210416!$A:$G,3,FALSE),"")</f>
        <v/>
      </c>
      <c r="M6183" s="4" t="str">
        <f>IF(K6183="Y",VLOOKUP($A6183,SEM_20201201_20210416!$A:$G,4,FALSE),"")</f>
        <v/>
      </c>
      <c r="N6183" s="1" t="str">
        <f>IFERROR(VLOOKUP(A6183,SEM_20201201_20210416!A:F,6,FALSE),"")</f>
        <v/>
      </c>
      <c r="O6183" s="4" t="str">
        <f t="shared" si="484"/>
        <v/>
      </c>
      <c r="P6183" s="4" t="str">
        <f t="shared" si="485"/>
        <v/>
      </c>
    </row>
    <row r="6184" spans="1:16">
      <c r="A6184" s="3" t="s">
        <v>4674</v>
      </c>
      <c r="B6184">
        <v>1</v>
      </c>
      <c r="C6184">
        <v>0</v>
      </c>
      <c r="D6184" s="1">
        <v>0</v>
      </c>
      <c r="E6184" s="2">
        <v>82</v>
      </c>
      <c r="H6184" s="4" t="str">
        <f t="shared" si="481"/>
        <v/>
      </c>
      <c r="I6184" s="4" t="str">
        <f t="shared" si="482"/>
        <v/>
      </c>
      <c r="J6184" s="4" t="str">
        <f t="shared" si="483"/>
        <v/>
      </c>
      <c r="K6184" s="4" t="str">
        <f>IF(ISERROR(MATCH(A6184,SEM_20201201_20210416!A:A,0)),"","Y")</f>
        <v/>
      </c>
      <c r="L6184" s="4" t="str">
        <f>IF(K6184="Y",VLOOKUP($A6184,SEM_20201201_20210416!$A:$G,3,FALSE),"")</f>
        <v/>
      </c>
      <c r="M6184" s="4" t="str">
        <f>IF(K6184="Y",VLOOKUP($A6184,SEM_20201201_20210416!$A:$G,4,FALSE),"")</f>
        <v/>
      </c>
      <c r="N6184" s="1" t="str">
        <f>IFERROR(VLOOKUP(A6184,SEM_20201201_20210416!A:F,6,FALSE),"")</f>
        <v/>
      </c>
      <c r="O6184" s="4" t="str">
        <f t="shared" si="484"/>
        <v/>
      </c>
      <c r="P6184" s="4" t="str">
        <f t="shared" si="485"/>
        <v/>
      </c>
    </row>
    <row r="6185" spans="1:16">
      <c r="A6185" s="3" t="s">
        <v>4815</v>
      </c>
      <c r="B6185">
        <v>1</v>
      </c>
      <c r="C6185">
        <v>0</v>
      </c>
      <c r="D6185" s="1">
        <v>0</v>
      </c>
      <c r="E6185" s="2">
        <v>82</v>
      </c>
      <c r="H6185" s="4" t="str">
        <f t="shared" si="481"/>
        <v/>
      </c>
      <c r="I6185" s="4" t="str">
        <f t="shared" si="482"/>
        <v/>
      </c>
      <c r="J6185" s="4" t="str">
        <f t="shared" si="483"/>
        <v/>
      </c>
      <c r="K6185" s="4" t="str">
        <f>IF(ISERROR(MATCH(A6185,SEM_20201201_20210416!A:A,0)),"","Y")</f>
        <v/>
      </c>
      <c r="L6185" s="4" t="str">
        <f>IF(K6185="Y",VLOOKUP($A6185,SEM_20201201_20210416!$A:$G,3,FALSE),"")</f>
        <v/>
      </c>
      <c r="M6185" s="4" t="str">
        <f>IF(K6185="Y",VLOOKUP($A6185,SEM_20201201_20210416!$A:$G,4,FALSE),"")</f>
        <v/>
      </c>
      <c r="N6185" s="1" t="str">
        <f>IFERROR(VLOOKUP(A6185,SEM_20201201_20210416!A:F,6,FALSE),"")</f>
        <v/>
      </c>
      <c r="O6185" s="4" t="str">
        <f t="shared" si="484"/>
        <v/>
      </c>
      <c r="P6185" s="4" t="str">
        <f t="shared" si="485"/>
        <v/>
      </c>
    </row>
    <row r="6186" spans="1:16">
      <c r="A6186" s="3" t="s">
        <v>4907</v>
      </c>
      <c r="B6186">
        <v>1</v>
      </c>
      <c r="C6186">
        <v>0</v>
      </c>
      <c r="D6186" s="1">
        <v>0</v>
      </c>
      <c r="E6186" s="2">
        <v>82</v>
      </c>
      <c r="H6186" s="4" t="str">
        <f t="shared" si="481"/>
        <v/>
      </c>
      <c r="I6186" s="4" t="str">
        <f t="shared" si="482"/>
        <v/>
      </c>
      <c r="J6186" s="4" t="str">
        <f t="shared" si="483"/>
        <v/>
      </c>
      <c r="K6186" s="4" t="str">
        <f>IF(ISERROR(MATCH(A6186,SEM_20201201_20210416!A:A,0)),"","Y")</f>
        <v/>
      </c>
      <c r="L6186" s="4" t="str">
        <f>IF(K6186="Y",VLOOKUP($A6186,SEM_20201201_20210416!$A:$G,3,FALSE),"")</f>
        <v/>
      </c>
      <c r="M6186" s="4" t="str">
        <f>IF(K6186="Y",VLOOKUP($A6186,SEM_20201201_20210416!$A:$G,4,FALSE),"")</f>
        <v/>
      </c>
      <c r="N6186" s="1" t="str">
        <f>IFERROR(VLOOKUP(A6186,SEM_20201201_20210416!A:F,6,FALSE),"")</f>
        <v/>
      </c>
      <c r="O6186" s="4" t="str">
        <f t="shared" si="484"/>
        <v/>
      </c>
      <c r="P6186" s="4" t="str">
        <f t="shared" si="485"/>
        <v/>
      </c>
    </row>
    <row r="6187" spans="1:16">
      <c r="A6187" s="3" t="s">
        <v>4917</v>
      </c>
      <c r="B6187">
        <v>1</v>
      </c>
      <c r="C6187">
        <v>0</v>
      </c>
      <c r="D6187" s="1">
        <v>0</v>
      </c>
      <c r="E6187" s="2">
        <v>82</v>
      </c>
      <c r="H6187" s="4" t="str">
        <f t="shared" si="481"/>
        <v/>
      </c>
      <c r="I6187" s="4" t="str">
        <f t="shared" si="482"/>
        <v/>
      </c>
      <c r="J6187" s="4" t="str">
        <f t="shared" si="483"/>
        <v/>
      </c>
      <c r="K6187" s="4" t="str">
        <f>IF(ISERROR(MATCH(A6187,SEM_20201201_20210416!A:A,0)),"","Y")</f>
        <v/>
      </c>
      <c r="L6187" s="4" t="str">
        <f>IF(K6187="Y",VLOOKUP($A6187,SEM_20201201_20210416!$A:$G,3,FALSE),"")</f>
        <v/>
      </c>
      <c r="M6187" s="4" t="str">
        <f>IF(K6187="Y",VLOOKUP($A6187,SEM_20201201_20210416!$A:$G,4,FALSE),"")</f>
        <v/>
      </c>
      <c r="N6187" s="1" t="str">
        <f>IFERROR(VLOOKUP(A6187,SEM_20201201_20210416!A:F,6,FALSE),"")</f>
        <v/>
      </c>
      <c r="O6187" s="4" t="str">
        <f t="shared" si="484"/>
        <v/>
      </c>
      <c r="P6187" s="4" t="str">
        <f t="shared" si="485"/>
        <v/>
      </c>
    </row>
    <row r="6188" spans="1:16">
      <c r="A6188" s="3" t="s">
        <v>4944</v>
      </c>
      <c r="B6188">
        <v>1</v>
      </c>
      <c r="C6188">
        <v>0</v>
      </c>
      <c r="D6188" s="1">
        <v>0</v>
      </c>
      <c r="E6188" s="2">
        <v>82</v>
      </c>
      <c r="H6188" s="4" t="str">
        <f t="shared" si="481"/>
        <v/>
      </c>
      <c r="I6188" s="4" t="str">
        <f t="shared" si="482"/>
        <v/>
      </c>
      <c r="J6188" s="4" t="str">
        <f t="shared" si="483"/>
        <v/>
      </c>
      <c r="K6188" s="4" t="str">
        <f>IF(ISERROR(MATCH(A6188,SEM_20201201_20210416!A:A,0)),"","Y")</f>
        <v/>
      </c>
      <c r="L6188" s="4" t="str">
        <f>IF(K6188="Y",VLOOKUP($A6188,SEM_20201201_20210416!$A:$G,3,FALSE),"")</f>
        <v/>
      </c>
      <c r="M6188" s="4" t="str">
        <f>IF(K6188="Y",VLOOKUP($A6188,SEM_20201201_20210416!$A:$G,4,FALSE),"")</f>
        <v/>
      </c>
      <c r="N6188" s="1" t="str">
        <f>IFERROR(VLOOKUP(A6188,SEM_20201201_20210416!A:F,6,FALSE),"")</f>
        <v/>
      </c>
      <c r="O6188" s="4" t="str">
        <f t="shared" si="484"/>
        <v/>
      </c>
      <c r="P6188" s="4" t="str">
        <f t="shared" si="485"/>
        <v/>
      </c>
    </row>
    <row r="6189" spans="1:16">
      <c r="A6189" s="3" t="s">
        <v>5016</v>
      </c>
      <c r="B6189">
        <v>1</v>
      </c>
      <c r="C6189">
        <v>0</v>
      </c>
      <c r="D6189" s="1">
        <v>0</v>
      </c>
      <c r="E6189" s="2">
        <v>82</v>
      </c>
      <c r="H6189" s="4" t="str">
        <f t="shared" si="481"/>
        <v/>
      </c>
      <c r="I6189" s="4" t="str">
        <f t="shared" si="482"/>
        <v/>
      </c>
      <c r="J6189" s="4" t="str">
        <f t="shared" si="483"/>
        <v/>
      </c>
      <c r="K6189" s="4" t="str">
        <f>IF(ISERROR(MATCH(A6189,SEM_20201201_20210416!A:A,0)),"","Y")</f>
        <v/>
      </c>
      <c r="L6189" s="4" t="str">
        <f>IF(K6189="Y",VLOOKUP($A6189,SEM_20201201_20210416!$A:$G,3,FALSE),"")</f>
        <v/>
      </c>
      <c r="M6189" s="4" t="str">
        <f>IF(K6189="Y",VLOOKUP($A6189,SEM_20201201_20210416!$A:$G,4,FALSE),"")</f>
        <v/>
      </c>
      <c r="N6189" s="1" t="str">
        <f>IFERROR(VLOOKUP(A6189,SEM_20201201_20210416!A:F,6,FALSE),"")</f>
        <v/>
      </c>
      <c r="O6189" s="4" t="str">
        <f t="shared" si="484"/>
        <v/>
      </c>
      <c r="P6189" s="4" t="str">
        <f t="shared" si="485"/>
        <v/>
      </c>
    </row>
    <row r="6190" spans="1:16">
      <c r="A6190" s="3" t="s">
        <v>5111</v>
      </c>
      <c r="B6190">
        <v>1</v>
      </c>
      <c r="C6190">
        <v>0</v>
      </c>
      <c r="D6190" s="1">
        <v>0</v>
      </c>
      <c r="E6190" s="2">
        <v>82</v>
      </c>
      <c r="H6190" s="4" t="str">
        <f t="shared" si="481"/>
        <v/>
      </c>
      <c r="I6190" s="4" t="str">
        <f t="shared" si="482"/>
        <v/>
      </c>
      <c r="J6190" s="4" t="str">
        <f t="shared" si="483"/>
        <v/>
      </c>
      <c r="K6190" s="4" t="str">
        <f>IF(ISERROR(MATCH(A6190,SEM_20201201_20210416!A:A,0)),"","Y")</f>
        <v/>
      </c>
      <c r="L6190" s="4" t="str">
        <f>IF(K6190="Y",VLOOKUP($A6190,SEM_20201201_20210416!$A:$G,3,FALSE),"")</f>
        <v/>
      </c>
      <c r="M6190" s="4" t="str">
        <f>IF(K6190="Y",VLOOKUP($A6190,SEM_20201201_20210416!$A:$G,4,FALSE),"")</f>
        <v/>
      </c>
      <c r="N6190" s="1" t="str">
        <f>IFERROR(VLOOKUP(A6190,SEM_20201201_20210416!A:F,6,FALSE),"")</f>
        <v/>
      </c>
      <c r="O6190" s="4" t="str">
        <f t="shared" si="484"/>
        <v/>
      </c>
      <c r="P6190" s="4" t="str">
        <f t="shared" si="485"/>
        <v/>
      </c>
    </row>
    <row r="6191" spans="1:16">
      <c r="A6191" s="3" t="s">
        <v>5182</v>
      </c>
      <c r="B6191">
        <v>1</v>
      </c>
      <c r="C6191">
        <v>0</v>
      </c>
      <c r="D6191" s="1">
        <v>0</v>
      </c>
      <c r="E6191" s="2">
        <v>82</v>
      </c>
      <c r="H6191" s="4" t="str">
        <f t="shared" si="481"/>
        <v/>
      </c>
      <c r="I6191" s="4" t="str">
        <f t="shared" si="482"/>
        <v/>
      </c>
      <c r="J6191" s="4" t="str">
        <f t="shared" si="483"/>
        <v/>
      </c>
      <c r="K6191" s="4" t="str">
        <f>IF(ISERROR(MATCH(A6191,SEM_20201201_20210416!A:A,0)),"","Y")</f>
        <v/>
      </c>
      <c r="L6191" s="4" t="str">
        <f>IF(K6191="Y",VLOOKUP($A6191,SEM_20201201_20210416!$A:$G,3,FALSE),"")</f>
        <v/>
      </c>
      <c r="M6191" s="4" t="str">
        <f>IF(K6191="Y",VLOOKUP($A6191,SEM_20201201_20210416!$A:$G,4,FALSE),"")</f>
        <v/>
      </c>
      <c r="N6191" s="1" t="str">
        <f>IFERROR(VLOOKUP(A6191,SEM_20201201_20210416!A:F,6,FALSE),"")</f>
        <v/>
      </c>
      <c r="O6191" s="4" t="str">
        <f t="shared" si="484"/>
        <v/>
      </c>
      <c r="P6191" s="4" t="str">
        <f t="shared" si="485"/>
        <v/>
      </c>
    </row>
    <row r="6192" spans="1:16">
      <c r="A6192" s="3" t="s">
        <v>5383</v>
      </c>
      <c r="B6192">
        <v>1</v>
      </c>
      <c r="C6192">
        <v>0</v>
      </c>
      <c r="D6192" s="1">
        <v>0</v>
      </c>
      <c r="E6192" s="2">
        <v>82</v>
      </c>
      <c r="H6192" s="4" t="str">
        <f t="shared" si="481"/>
        <v/>
      </c>
      <c r="I6192" s="4" t="str">
        <f t="shared" si="482"/>
        <v/>
      </c>
      <c r="J6192" s="4" t="str">
        <f t="shared" si="483"/>
        <v/>
      </c>
      <c r="K6192" s="4" t="str">
        <f>IF(ISERROR(MATCH(A6192,SEM_20201201_20210416!A:A,0)),"","Y")</f>
        <v/>
      </c>
      <c r="L6192" s="4" t="str">
        <f>IF(K6192="Y",VLOOKUP($A6192,SEM_20201201_20210416!$A:$G,3,FALSE),"")</f>
        <v/>
      </c>
      <c r="M6192" s="4" t="str">
        <f>IF(K6192="Y",VLOOKUP($A6192,SEM_20201201_20210416!$A:$G,4,FALSE),"")</f>
        <v/>
      </c>
      <c r="N6192" s="1" t="str">
        <f>IFERROR(VLOOKUP(A6192,SEM_20201201_20210416!A:F,6,FALSE),"")</f>
        <v/>
      </c>
      <c r="O6192" s="4" t="str">
        <f t="shared" si="484"/>
        <v/>
      </c>
      <c r="P6192" s="4" t="str">
        <f t="shared" si="485"/>
        <v/>
      </c>
    </row>
    <row r="6193" spans="1:16">
      <c r="A6193" s="3" t="s">
        <v>5436</v>
      </c>
      <c r="B6193">
        <v>1</v>
      </c>
      <c r="C6193">
        <v>0</v>
      </c>
      <c r="D6193" s="1">
        <v>0</v>
      </c>
      <c r="E6193" s="2">
        <v>82</v>
      </c>
      <c r="H6193" s="4" t="str">
        <f t="shared" si="481"/>
        <v/>
      </c>
      <c r="I6193" s="4" t="str">
        <f t="shared" si="482"/>
        <v/>
      </c>
      <c r="J6193" s="4" t="str">
        <f t="shared" si="483"/>
        <v/>
      </c>
      <c r="K6193" s="4" t="str">
        <f>IF(ISERROR(MATCH(A6193,SEM_20201201_20210416!A:A,0)),"","Y")</f>
        <v/>
      </c>
      <c r="L6193" s="4" t="str">
        <f>IF(K6193="Y",VLOOKUP($A6193,SEM_20201201_20210416!$A:$G,3,FALSE),"")</f>
        <v/>
      </c>
      <c r="M6193" s="4" t="str">
        <f>IF(K6193="Y",VLOOKUP($A6193,SEM_20201201_20210416!$A:$G,4,FALSE),"")</f>
        <v/>
      </c>
      <c r="N6193" s="1" t="str">
        <f>IFERROR(VLOOKUP(A6193,SEM_20201201_20210416!A:F,6,FALSE),"")</f>
        <v/>
      </c>
      <c r="O6193" s="4" t="str">
        <f t="shared" si="484"/>
        <v/>
      </c>
      <c r="P6193" s="4" t="str">
        <f t="shared" si="485"/>
        <v/>
      </c>
    </row>
    <row r="6194" spans="1:16">
      <c r="A6194" s="3" t="s">
        <v>5603</v>
      </c>
      <c r="B6194">
        <v>1</v>
      </c>
      <c r="C6194">
        <v>0</v>
      </c>
      <c r="D6194" s="1">
        <v>0</v>
      </c>
      <c r="E6194" s="2">
        <v>82</v>
      </c>
      <c r="H6194" s="4" t="str">
        <f t="shared" si="481"/>
        <v/>
      </c>
      <c r="I6194" s="4" t="str">
        <f t="shared" si="482"/>
        <v/>
      </c>
      <c r="J6194" s="4" t="str">
        <f t="shared" si="483"/>
        <v/>
      </c>
      <c r="K6194" s="4" t="str">
        <f>IF(ISERROR(MATCH(A6194,SEM_20201201_20210416!A:A,0)),"","Y")</f>
        <v/>
      </c>
      <c r="L6194" s="4" t="str">
        <f>IF(K6194="Y",VLOOKUP($A6194,SEM_20201201_20210416!$A:$G,3,FALSE),"")</f>
        <v/>
      </c>
      <c r="M6194" s="4" t="str">
        <f>IF(K6194="Y",VLOOKUP($A6194,SEM_20201201_20210416!$A:$G,4,FALSE),"")</f>
        <v/>
      </c>
      <c r="N6194" s="1" t="str">
        <f>IFERROR(VLOOKUP(A6194,SEM_20201201_20210416!A:F,6,FALSE),"")</f>
        <v/>
      </c>
      <c r="O6194" s="4" t="str">
        <f t="shared" si="484"/>
        <v/>
      </c>
      <c r="P6194" s="4" t="str">
        <f t="shared" si="485"/>
        <v/>
      </c>
    </row>
    <row r="6195" spans="1:16">
      <c r="A6195" s="3" t="s">
        <v>5805</v>
      </c>
      <c r="B6195">
        <v>1</v>
      </c>
      <c r="C6195">
        <v>0</v>
      </c>
      <c r="D6195" s="1">
        <v>0</v>
      </c>
      <c r="E6195" s="2">
        <v>82</v>
      </c>
      <c r="H6195" s="4" t="str">
        <f t="shared" si="481"/>
        <v/>
      </c>
      <c r="I6195" s="4" t="str">
        <f t="shared" si="482"/>
        <v/>
      </c>
      <c r="J6195" s="4" t="str">
        <f t="shared" si="483"/>
        <v/>
      </c>
      <c r="K6195" s="4" t="str">
        <f>IF(ISERROR(MATCH(A6195,SEM_20201201_20210416!A:A,0)),"","Y")</f>
        <v/>
      </c>
      <c r="L6195" s="4" t="str">
        <f>IF(K6195="Y",VLOOKUP($A6195,SEM_20201201_20210416!$A:$G,3,FALSE),"")</f>
        <v/>
      </c>
      <c r="M6195" s="4" t="str">
        <f>IF(K6195="Y",VLOOKUP($A6195,SEM_20201201_20210416!$A:$G,4,FALSE),"")</f>
        <v/>
      </c>
      <c r="N6195" s="1" t="str">
        <f>IFERROR(VLOOKUP(A6195,SEM_20201201_20210416!A:F,6,FALSE),"")</f>
        <v/>
      </c>
      <c r="O6195" s="4" t="str">
        <f t="shared" si="484"/>
        <v/>
      </c>
      <c r="P6195" s="4" t="str">
        <f t="shared" si="485"/>
        <v/>
      </c>
    </row>
    <row r="6196" spans="1:16">
      <c r="A6196" s="3" t="s">
        <v>6118</v>
      </c>
      <c r="B6196">
        <v>1</v>
      </c>
      <c r="C6196">
        <v>0</v>
      </c>
      <c r="D6196" s="1">
        <v>0</v>
      </c>
      <c r="E6196" s="2">
        <v>82</v>
      </c>
      <c r="H6196" s="4" t="str">
        <f t="shared" si="481"/>
        <v/>
      </c>
      <c r="I6196" s="4" t="str">
        <f t="shared" si="482"/>
        <v/>
      </c>
      <c r="J6196" s="4" t="str">
        <f t="shared" si="483"/>
        <v/>
      </c>
      <c r="K6196" s="4" t="str">
        <f>IF(ISERROR(MATCH(A6196,SEM_20201201_20210416!A:A,0)),"","Y")</f>
        <v/>
      </c>
      <c r="L6196" s="4" t="str">
        <f>IF(K6196="Y",VLOOKUP($A6196,SEM_20201201_20210416!$A:$G,3,FALSE),"")</f>
        <v/>
      </c>
      <c r="M6196" s="4" t="str">
        <f>IF(K6196="Y",VLOOKUP($A6196,SEM_20201201_20210416!$A:$G,4,FALSE),"")</f>
        <v/>
      </c>
      <c r="N6196" s="1" t="str">
        <f>IFERROR(VLOOKUP(A6196,SEM_20201201_20210416!A:F,6,FALSE),"")</f>
        <v/>
      </c>
      <c r="O6196" s="4" t="str">
        <f t="shared" si="484"/>
        <v/>
      </c>
      <c r="P6196" s="4" t="str">
        <f t="shared" si="485"/>
        <v/>
      </c>
    </row>
    <row r="6197" spans="1:16">
      <c r="A6197" s="3" t="s">
        <v>6146</v>
      </c>
      <c r="B6197">
        <v>1</v>
      </c>
      <c r="C6197">
        <v>0</v>
      </c>
      <c r="D6197" s="1">
        <v>0</v>
      </c>
      <c r="E6197" s="2">
        <v>82</v>
      </c>
      <c r="H6197" s="4" t="str">
        <f t="shared" si="481"/>
        <v/>
      </c>
      <c r="I6197" s="4" t="str">
        <f t="shared" si="482"/>
        <v/>
      </c>
      <c r="J6197" s="4" t="str">
        <f t="shared" si="483"/>
        <v/>
      </c>
      <c r="K6197" s="4" t="str">
        <f>IF(ISERROR(MATCH(A6197,SEM_20201201_20210416!A:A,0)),"","Y")</f>
        <v/>
      </c>
      <c r="L6197" s="4" t="str">
        <f>IF(K6197="Y",VLOOKUP($A6197,SEM_20201201_20210416!$A:$G,3,FALSE),"")</f>
        <v/>
      </c>
      <c r="M6197" s="4" t="str">
        <f>IF(K6197="Y",VLOOKUP($A6197,SEM_20201201_20210416!$A:$G,4,FALSE),"")</f>
        <v/>
      </c>
      <c r="N6197" s="1" t="str">
        <f>IFERROR(VLOOKUP(A6197,SEM_20201201_20210416!A:F,6,FALSE),"")</f>
        <v/>
      </c>
      <c r="O6197" s="4" t="str">
        <f t="shared" si="484"/>
        <v/>
      </c>
      <c r="P6197" s="4" t="str">
        <f t="shared" si="485"/>
        <v/>
      </c>
    </row>
    <row r="6198" spans="1:16">
      <c r="A6198" s="3" t="s">
        <v>6171</v>
      </c>
      <c r="B6198">
        <v>1</v>
      </c>
      <c r="C6198">
        <v>0</v>
      </c>
      <c r="D6198" s="1">
        <v>0</v>
      </c>
      <c r="E6198" s="2">
        <v>82</v>
      </c>
      <c r="H6198" s="4" t="str">
        <f t="shared" si="481"/>
        <v/>
      </c>
      <c r="I6198" s="4" t="str">
        <f t="shared" si="482"/>
        <v/>
      </c>
      <c r="J6198" s="4" t="str">
        <f t="shared" si="483"/>
        <v/>
      </c>
      <c r="K6198" s="4" t="str">
        <f>IF(ISERROR(MATCH(A6198,SEM_20201201_20210416!A:A,0)),"","Y")</f>
        <v/>
      </c>
      <c r="L6198" s="4" t="str">
        <f>IF(K6198="Y",VLOOKUP($A6198,SEM_20201201_20210416!$A:$G,3,FALSE),"")</f>
        <v/>
      </c>
      <c r="M6198" s="4" t="str">
        <f>IF(K6198="Y",VLOOKUP($A6198,SEM_20201201_20210416!$A:$G,4,FALSE),"")</f>
        <v/>
      </c>
      <c r="N6198" s="1" t="str">
        <f>IFERROR(VLOOKUP(A6198,SEM_20201201_20210416!A:F,6,FALSE),"")</f>
        <v/>
      </c>
      <c r="O6198" s="4" t="str">
        <f t="shared" si="484"/>
        <v/>
      </c>
      <c r="P6198" s="4" t="str">
        <f t="shared" si="485"/>
        <v/>
      </c>
    </row>
    <row r="6199" spans="1:16">
      <c r="A6199" s="3" t="s">
        <v>6201</v>
      </c>
      <c r="B6199">
        <v>1</v>
      </c>
      <c r="C6199">
        <v>0</v>
      </c>
      <c r="D6199" s="1">
        <v>0</v>
      </c>
      <c r="E6199" s="2">
        <v>82</v>
      </c>
      <c r="H6199" s="4" t="str">
        <f t="shared" si="481"/>
        <v/>
      </c>
      <c r="I6199" s="4" t="str">
        <f t="shared" si="482"/>
        <v/>
      </c>
      <c r="J6199" s="4" t="str">
        <f t="shared" si="483"/>
        <v/>
      </c>
      <c r="K6199" s="4" t="str">
        <f>IF(ISERROR(MATCH(A6199,SEM_20201201_20210416!A:A,0)),"","Y")</f>
        <v/>
      </c>
      <c r="L6199" s="4" t="str">
        <f>IF(K6199="Y",VLOOKUP($A6199,SEM_20201201_20210416!$A:$G,3,FALSE),"")</f>
        <v/>
      </c>
      <c r="M6199" s="4" t="str">
        <f>IF(K6199="Y",VLOOKUP($A6199,SEM_20201201_20210416!$A:$G,4,FALSE),"")</f>
        <v/>
      </c>
      <c r="N6199" s="1" t="str">
        <f>IFERROR(VLOOKUP(A6199,SEM_20201201_20210416!A:F,6,FALSE),"")</f>
        <v/>
      </c>
      <c r="O6199" s="4" t="str">
        <f t="shared" si="484"/>
        <v/>
      </c>
      <c r="P6199" s="4" t="str">
        <f t="shared" si="485"/>
        <v/>
      </c>
    </row>
    <row r="6200" spans="1:16">
      <c r="A6200" s="3" t="s">
        <v>6279</v>
      </c>
      <c r="B6200">
        <v>1</v>
      </c>
      <c r="C6200">
        <v>0</v>
      </c>
      <c r="D6200" s="1">
        <v>0</v>
      </c>
      <c r="E6200" s="2">
        <v>82</v>
      </c>
      <c r="H6200" s="4" t="str">
        <f t="shared" si="481"/>
        <v/>
      </c>
      <c r="I6200" s="4" t="str">
        <f t="shared" si="482"/>
        <v/>
      </c>
      <c r="J6200" s="4" t="str">
        <f t="shared" si="483"/>
        <v/>
      </c>
      <c r="K6200" s="4" t="str">
        <f>IF(ISERROR(MATCH(A6200,SEM_20201201_20210416!A:A,0)),"","Y")</f>
        <v/>
      </c>
      <c r="L6200" s="4" t="str">
        <f>IF(K6200="Y",VLOOKUP($A6200,SEM_20201201_20210416!$A:$G,3,FALSE),"")</f>
        <v/>
      </c>
      <c r="M6200" s="4" t="str">
        <f>IF(K6200="Y",VLOOKUP($A6200,SEM_20201201_20210416!$A:$G,4,FALSE),"")</f>
        <v/>
      </c>
      <c r="N6200" s="1" t="str">
        <f>IFERROR(VLOOKUP(A6200,SEM_20201201_20210416!A:F,6,FALSE),"")</f>
        <v/>
      </c>
      <c r="O6200" s="4" t="str">
        <f t="shared" si="484"/>
        <v/>
      </c>
      <c r="P6200" s="4" t="str">
        <f t="shared" si="485"/>
        <v/>
      </c>
    </row>
    <row r="6201" spans="1:16">
      <c r="A6201" s="3" t="s">
        <v>4652</v>
      </c>
      <c r="B6201">
        <v>1</v>
      </c>
      <c r="C6201">
        <v>0</v>
      </c>
      <c r="D6201" s="1">
        <v>0</v>
      </c>
      <c r="E6201" s="2">
        <v>83</v>
      </c>
      <c r="H6201" s="4" t="str">
        <f t="shared" si="481"/>
        <v/>
      </c>
      <c r="I6201" s="4" t="str">
        <f t="shared" si="482"/>
        <v/>
      </c>
      <c r="J6201" s="4" t="str">
        <f t="shared" si="483"/>
        <v/>
      </c>
      <c r="K6201" s="4" t="str">
        <f>IF(ISERROR(MATCH(A6201,SEM_20201201_20210416!A:A,0)),"","Y")</f>
        <v/>
      </c>
      <c r="L6201" s="4" t="str">
        <f>IF(K6201="Y",VLOOKUP($A6201,SEM_20201201_20210416!$A:$G,3,FALSE),"")</f>
        <v/>
      </c>
      <c r="M6201" s="4" t="str">
        <f>IF(K6201="Y",VLOOKUP($A6201,SEM_20201201_20210416!$A:$G,4,FALSE),"")</f>
        <v/>
      </c>
      <c r="N6201" s="1" t="str">
        <f>IFERROR(VLOOKUP(A6201,SEM_20201201_20210416!A:F,6,FALSE),"")</f>
        <v/>
      </c>
      <c r="O6201" s="4" t="str">
        <f t="shared" si="484"/>
        <v/>
      </c>
      <c r="P6201" s="4" t="str">
        <f t="shared" si="485"/>
        <v/>
      </c>
    </row>
    <row r="6202" spans="1:16">
      <c r="A6202" s="3" t="s">
        <v>4703</v>
      </c>
      <c r="B6202">
        <v>1</v>
      </c>
      <c r="C6202">
        <v>0</v>
      </c>
      <c r="D6202" s="1">
        <v>0</v>
      </c>
      <c r="E6202" s="2">
        <v>83</v>
      </c>
      <c r="H6202" s="4" t="str">
        <f t="shared" si="481"/>
        <v/>
      </c>
      <c r="I6202" s="4" t="str">
        <f t="shared" si="482"/>
        <v/>
      </c>
      <c r="J6202" s="4" t="str">
        <f t="shared" si="483"/>
        <v/>
      </c>
      <c r="K6202" s="4" t="str">
        <f>IF(ISERROR(MATCH(A6202,SEM_20201201_20210416!A:A,0)),"","Y")</f>
        <v/>
      </c>
      <c r="L6202" s="4" t="str">
        <f>IF(K6202="Y",VLOOKUP($A6202,SEM_20201201_20210416!$A:$G,3,FALSE),"")</f>
        <v/>
      </c>
      <c r="M6202" s="4" t="str">
        <f>IF(K6202="Y",VLOOKUP($A6202,SEM_20201201_20210416!$A:$G,4,FALSE),"")</f>
        <v/>
      </c>
      <c r="N6202" s="1" t="str">
        <f>IFERROR(VLOOKUP(A6202,SEM_20201201_20210416!A:F,6,FALSE),"")</f>
        <v/>
      </c>
      <c r="O6202" s="4" t="str">
        <f t="shared" si="484"/>
        <v/>
      </c>
      <c r="P6202" s="4" t="str">
        <f t="shared" si="485"/>
        <v/>
      </c>
    </row>
    <row r="6203" spans="1:16">
      <c r="A6203" s="3" t="s">
        <v>4898</v>
      </c>
      <c r="B6203">
        <v>1</v>
      </c>
      <c r="C6203">
        <v>0</v>
      </c>
      <c r="D6203" s="1">
        <v>0</v>
      </c>
      <c r="E6203" s="2">
        <v>83</v>
      </c>
      <c r="H6203" s="4" t="str">
        <f t="shared" si="481"/>
        <v/>
      </c>
      <c r="I6203" s="4" t="str">
        <f t="shared" si="482"/>
        <v/>
      </c>
      <c r="J6203" s="4" t="str">
        <f t="shared" si="483"/>
        <v/>
      </c>
      <c r="K6203" s="4" t="str">
        <f>IF(ISERROR(MATCH(A6203,SEM_20201201_20210416!A:A,0)),"","Y")</f>
        <v/>
      </c>
      <c r="L6203" s="4" t="str">
        <f>IF(K6203="Y",VLOOKUP($A6203,SEM_20201201_20210416!$A:$G,3,FALSE),"")</f>
        <v/>
      </c>
      <c r="M6203" s="4" t="str">
        <f>IF(K6203="Y",VLOOKUP($A6203,SEM_20201201_20210416!$A:$G,4,FALSE),"")</f>
        <v/>
      </c>
      <c r="N6203" s="1" t="str">
        <f>IFERROR(VLOOKUP(A6203,SEM_20201201_20210416!A:F,6,FALSE),"")</f>
        <v/>
      </c>
      <c r="O6203" s="4" t="str">
        <f t="shared" si="484"/>
        <v/>
      </c>
      <c r="P6203" s="4" t="str">
        <f t="shared" si="485"/>
        <v/>
      </c>
    </row>
    <row r="6204" spans="1:16">
      <c r="A6204" s="3" t="s">
        <v>4981</v>
      </c>
      <c r="B6204">
        <v>1</v>
      </c>
      <c r="C6204">
        <v>0</v>
      </c>
      <c r="D6204" s="1">
        <v>0</v>
      </c>
      <c r="E6204" s="2">
        <v>83</v>
      </c>
      <c r="H6204" s="4" t="str">
        <f t="shared" si="481"/>
        <v/>
      </c>
      <c r="I6204" s="4" t="str">
        <f t="shared" si="482"/>
        <v/>
      </c>
      <c r="J6204" s="4" t="str">
        <f t="shared" si="483"/>
        <v/>
      </c>
      <c r="K6204" s="4" t="str">
        <f>IF(ISERROR(MATCH(A6204,SEM_20201201_20210416!A:A,0)),"","Y")</f>
        <v/>
      </c>
      <c r="L6204" s="4" t="str">
        <f>IF(K6204="Y",VLOOKUP($A6204,SEM_20201201_20210416!$A:$G,3,FALSE),"")</f>
        <v/>
      </c>
      <c r="M6204" s="4" t="str">
        <f>IF(K6204="Y",VLOOKUP($A6204,SEM_20201201_20210416!$A:$G,4,FALSE),"")</f>
        <v/>
      </c>
      <c r="N6204" s="1" t="str">
        <f>IFERROR(VLOOKUP(A6204,SEM_20201201_20210416!A:F,6,FALSE),"")</f>
        <v/>
      </c>
      <c r="O6204" s="4" t="str">
        <f t="shared" si="484"/>
        <v/>
      </c>
      <c r="P6204" s="4" t="str">
        <f t="shared" si="485"/>
        <v/>
      </c>
    </row>
    <row r="6205" spans="1:16">
      <c r="A6205" s="3" t="s">
        <v>5091</v>
      </c>
      <c r="B6205">
        <v>1</v>
      </c>
      <c r="C6205">
        <v>0</v>
      </c>
      <c r="D6205" s="1">
        <v>0</v>
      </c>
      <c r="E6205" s="2">
        <v>83</v>
      </c>
      <c r="H6205" s="4" t="str">
        <f t="shared" si="481"/>
        <v/>
      </c>
      <c r="I6205" s="4" t="str">
        <f t="shared" si="482"/>
        <v/>
      </c>
      <c r="J6205" s="4" t="str">
        <f t="shared" si="483"/>
        <v/>
      </c>
      <c r="K6205" s="4" t="str">
        <f>IF(ISERROR(MATCH(A6205,SEM_20201201_20210416!A:A,0)),"","Y")</f>
        <v/>
      </c>
      <c r="L6205" s="4" t="str">
        <f>IF(K6205="Y",VLOOKUP($A6205,SEM_20201201_20210416!$A:$G,3,FALSE),"")</f>
        <v/>
      </c>
      <c r="M6205" s="4" t="str">
        <f>IF(K6205="Y",VLOOKUP($A6205,SEM_20201201_20210416!$A:$G,4,FALSE),"")</f>
        <v/>
      </c>
      <c r="N6205" s="1" t="str">
        <f>IFERROR(VLOOKUP(A6205,SEM_20201201_20210416!A:F,6,FALSE),"")</f>
        <v/>
      </c>
      <c r="O6205" s="4" t="str">
        <f t="shared" si="484"/>
        <v/>
      </c>
      <c r="P6205" s="4" t="str">
        <f t="shared" si="485"/>
        <v/>
      </c>
    </row>
    <row r="6206" spans="1:16">
      <c r="A6206" s="3" t="s">
        <v>5276</v>
      </c>
      <c r="B6206">
        <v>1</v>
      </c>
      <c r="C6206">
        <v>0</v>
      </c>
      <c r="D6206" s="1">
        <v>0</v>
      </c>
      <c r="E6206" s="2">
        <v>83</v>
      </c>
      <c r="H6206" s="4" t="str">
        <f t="shared" si="481"/>
        <v/>
      </c>
      <c r="I6206" s="4" t="str">
        <f t="shared" si="482"/>
        <v/>
      </c>
      <c r="J6206" s="4" t="str">
        <f t="shared" si="483"/>
        <v/>
      </c>
      <c r="K6206" s="4" t="str">
        <f>IF(ISERROR(MATCH(A6206,SEM_20201201_20210416!A:A,0)),"","Y")</f>
        <v/>
      </c>
      <c r="L6206" s="4" t="str">
        <f>IF(K6206="Y",VLOOKUP($A6206,SEM_20201201_20210416!$A:$G,3,FALSE),"")</f>
        <v/>
      </c>
      <c r="M6206" s="4" t="str">
        <f>IF(K6206="Y",VLOOKUP($A6206,SEM_20201201_20210416!$A:$G,4,FALSE),"")</f>
        <v/>
      </c>
      <c r="N6206" s="1" t="str">
        <f>IFERROR(VLOOKUP(A6206,SEM_20201201_20210416!A:F,6,FALSE),"")</f>
        <v/>
      </c>
      <c r="O6206" s="4" t="str">
        <f t="shared" si="484"/>
        <v/>
      </c>
      <c r="P6206" s="4" t="str">
        <f t="shared" si="485"/>
        <v/>
      </c>
    </row>
    <row r="6207" spans="1:16">
      <c r="A6207" s="3" t="s">
        <v>5479</v>
      </c>
      <c r="B6207">
        <v>1</v>
      </c>
      <c r="C6207">
        <v>0</v>
      </c>
      <c r="D6207" s="1">
        <v>0</v>
      </c>
      <c r="E6207" s="2">
        <v>83</v>
      </c>
      <c r="H6207" s="4" t="str">
        <f t="shared" si="481"/>
        <v/>
      </c>
      <c r="I6207" s="4" t="str">
        <f t="shared" si="482"/>
        <v/>
      </c>
      <c r="J6207" s="4" t="str">
        <f t="shared" si="483"/>
        <v/>
      </c>
      <c r="K6207" s="4" t="str">
        <f>IF(ISERROR(MATCH(A6207,SEM_20201201_20210416!A:A,0)),"","Y")</f>
        <v/>
      </c>
      <c r="L6207" s="4" t="str">
        <f>IF(K6207="Y",VLOOKUP($A6207,SEM_20201201_20210416!$A:$G,3,FALSE),"")</f>
        <v/>
      </c>
      <c r="M6207" s="4" t="str">
        <f>IF(K6207="Y",VLOOKUP($A6207,SEM_20201201_20210416!$A:$G,4,FALSE),"")</f>
        <v/>
      </c>
      <c r="N6207" s="1" t="str">
        <f>IFERROR(VLOOKUP(A6207,SEM_20201201_20210416!A:F,6,FALSE),"")</f>
        <v/>
      </c>
      <c r="O6207" s="4" t="str">
        <f t="shared" si="484"/>
        <v/>
      </c>
      <c r="P6207" s="4" t="str">
        <f t="shared" si="485"/>
        <v/>
      </c>
    </row>
    <row r="6208" spans="1:16">
      <c r="A6208" s="3" t="s">
        <v>5620</v>
      </c>
      <c r="B6208">
        <v>1</v>
      </c>
      <c r="C6208">
        <v>0</v>
      </c>
      <c r="D6208" s="1">
        <v>0</v>
      </c>
      <c r="E6208" s="2">
        <v>83</v>
      </c>
      <c r="H6208" s="4" t="str">
        <f t="shared" si="481"/>
        <v/>
      </c>
      <c r="I6208" s="4" t="str">
        <f t="shared" si="482"/>
        <v/>
      </c>
      <c r="J6208" s="4" t="str">
        <f t="shared" si="483"/>
        <v/>
      </c>
      <c r="K6208" s="4" t="str">
        <f>IF(ISERROR(MATCH(A6208,SEM_20201201_20210416!A:A,0)),"","Y")</f>
        <v/>
      </c>
      <c r="L6208" s="4" t="str">
        <f>IF(K6208="Y",VLOOKUP($A6208,SEM_20201201_20210416!$A:$G,3,FALSE),"")</f>
        <v/>
      </c>
      <c r="M6208" s="4" t="str">
        <f>IF(K6208="Y",VLOOKUP($A6208,SEM_20201201_20210416!$A:$G,4,FALSE),"")</f>
        <v/>
      </c>
      <c r="N6208" s="1" t="str">
        <f>IFERROR(VLOOKUP(A6208,SEM_20201201_20210416!A:F,6,FALSE),"")</f>
        <v/>
      </c>
      <c r="O6208" s="4" t="str">
        <f t="shared" si="484"/>
        <v/>
      </c>
      <c r="P6208" s="4" t="str">
        <f t="shared" si="485"/>
        <v/>
      </c>
    </row>
    <row r="6209" spans="1:16">
      <c r="A6209" s="3" t="s">
        <v>5683</v>
      </c>
      <c r="B6209">
        <v>1</v>
      </c>
      <c r="C6209">
        <v>0</v>
      </c>
      <c r="D6209" s="1">
        <v>0</v>
      </c>
      <c r="E6209" s="2">
        <v>83</v>
      </c>
      <c r="H6209" s="4" t="str">
        <f t="shared" si="481"/>
        <v/>
      </c>
      <c r="I6209" s="4" t="str">
        <f t="shared" si="482"/>
        <v/>
      </c>
      <c r="J6209" s="4" t="str">
        <f t="shared" si="483"/>
        <v/>
      </c>
      <c r="K6209" s="4" t="str">
        <f>IF(ISERROR(MATCH(A6209,SEM_20201201_20210416!A:A,0)),"","Y")</f>
        <v/>
      </c>
      <c r="L6209" s="4" t="str">
        <f>IF(K6209="Y",VLOOKUP($A6209,SEM_20201201_20210416!$A:$G,3,FALSE),"")</f>
        <v/>
      </c>
      <c r="M6209" s="4" t="str">
        <f>IF(K6209="Y",VLOOKUP($A6209,SEM_20201201_20210416!$A:$G,4,FALSE),"")</f>
        <v/>
      </c>
      <c r="N6209" s="1" t="str">
        <f>IFERROR(VLOOKUP(A6209,SEM_20201201_20210416!A:F,6,FALSE),"")</f>
        <v/>
      </c>
      <c r="O6209" s="4" t="str">
        <f t="shared" si="484"/>
        <v/>
      </c>
      <c r="P6209" s="4" t="str">
        <f t="shared" si="485"/>
        <v/>
      </c>
    </row>
    <row r="6210" spans="1:16">
      <c r="A6210" s="3" t="s">
        <v>5744</v>
      </c>
      <c r="B6210">
        <v>1</v>
      </c>
      <c r="C6210">
        <v>0</v>
      </c>
      <c r="D6210" s="1">
        <v>0</v>
      </c>
      <c r="E6210" s="2">
        <v>83</v>
      </c>
      <c r="H6210" s="4" t="str">
        <f t="shared" si="481"/>
        <v/>
      </c>
      <c r="I6210" s="4" t="str">
        <f t="shared" si="482"/>
        <v/>
      </c>
      <c r="J6210" s="4" t="str">
        <f t="shared" si="483"/>
        <v/>
      </c>
      <c r="K6210" s="4" t="str">
        <f>IF(ISERROR(MATCH(A6210,SEM_20201201_20210416!A:A,0)),"","Y")</f>
        <v/>
      </c>
      <c r="L6210" s="4" t="str">
        <f>IF(K6210="Y",VLOOKUP($A6210,SEM_20201201_20210416!$A:$G,3,FALSE),"")</f>
        <v/>
      </c>
      <c r="M6210" s="4" t="str">
        <f>IF(K6210="Y",VLOOKUP($A6210,SEM_20201201_20210416!$A:$G,4,FALSE),"")</f>
        <v/>
      </c>
      <c r="N6210" s="1" t="str">
        <f>IFERROR(VLOOKUP(A6210,SEM_20201201_20210416!A:F,6,FALSE),"")</f>
        <v/>
      </c>
      <c r="O6210" s="4" t="str">
        <f t="shared" si="484"/>
        <v/>
      </c>
      <c r="P6210" s="4" t="str">
        <f t="shared" si="485"/>
        <v/>
      </c>
    </row>
    <row r="6211" spans="1:16">
      <c r="A6211" s="3" t="s">
        <v>5763</v>
      </c>
      <c r="B6211">
        <v>1</v>
      </c>
      <c r="C6211">
        <v>0</v>
      </c>
      <c r="D6211" s="1">
        <v>0</v>
      </c>
      <c r="E6211" s="2">
        <v>83</v>
      </c>
      <c r="H6211" s="4" t="str">
        <f t="shared" ref="H6211:H6274" si="486">IF(AND(E6211&gt;=2,E6211&lt;3),"Y","")</f>
        <v/>
      </c>
      <c r="I6211" s="4" t="str">
        <f t="shared" ref="I6211:I6274" si="487">IF(AND(E6211&gt;=4,E6211&lt;5),"Y","")</f>
        <v/>
      </c>
      <c r="J6211" s="4" t="str">
        <f t="shared" ref="J6211:J6274" si="488">IF(AND(E6211&gt;=6,E6211&lt;7),"Y","")</f>
        <v/>
      </c>
      <c r="K6211" s="4" t="str">
        <f>IF(ISERROR(MATCH(A6211,SEM_20201201_20210416!A:A,0)),"","Y")</f>
        <v/>
      </c>
      <c r="L6211" s="4" t="str">
        <f>IF(K6211="Y",VLOOKUP($A6211,SEM_20201201_20210416!$A:$G,3,FALSE),"")</f>
        <v/>
      </c>
      <c r="M6211" s="4" t="str">
        <f>IF(K6211="Y",VLOOKUP($A6211,SEM_20201201_20210416!$A:$G,4,FALSE),"")</f>
        <v/>
      </c>
      <c r="N6211" s="1" t="str">
        <f>IFERROR(VLOOKUP(A6211,SEM_20201201_20210416!A:F,6,FALSE),"")</f>
        <v/>
      </c>
      <c r="O6211" s="4" t="str">
        <f t="shared" ref="O6211:O6274" si="489">IF(AND(K6211="Y",M6211&gt;C6211),"Y","")</f>
        <v/>
      </c>
      <c r="P6211" s="4" t="str">
        <f t="shared" ref="P6211:P6274" si="490">IF(AND(G6211&lt;&gt;"N",E6211&gt;$V$1,D6211&lt;$V$2,B6211&gt;=$V$3),"Y","")</f>
        <v/>
      </c>
    </row>
    <row r="6212" spans="1:16">
      <c r="A6212" s="3" t="s">
        <v>5788</v>
      </c>
      <c r="B6212">
        <v>1</v>
      </c>
      <c r="C6212">
        <v>0</v>
      </c>
      <c r="D6212" s="1">
        <v>0</v>
      </c>
      <c r="E6212" s="2">
        <v>83</v>
      </c>
      <c r="H6212" s="4" t="str">
        <f t="shared" si="486"/>
        <v/>
      </c>
      <c r="I6212" s="4" t="str">
        <f t="shared" si="487"/>
        <v/>
      </c>
      <c r="J6212" s="4" t="str">
        <f t="shared" si="488"/>
        <v/>
      </c>
      <c r="K6212" s="4" t="str">
        <f>IF(ISERROR(MATCH(A6212,SEM_20201201_20210416!A:A,0)),"","Y")</f>
        <v/>
      </c>
      <c r="L6212" s="4" t="str">
        <f>IF(K6212="Y",VLOOKUP($A6212,SEM_20201201_20210416!$A:$G,3,FALSE),"")</f>
        <v/>
      </c>
      <c r="M6212" s="4" t="str">
        <f>IF(K6212="Y",VLOOKUP($A6212,SEM_20201201_20210416!$A:$G,4,FALSE),"")</f>
        <v/>
      </c>
      <c r="N6212" s="1" t="str">
        <f>IFERROR(VLOOKUP(A6212,SEM_20201201_20210416!A:F,6,FALSE),"")</f>
        <v/>
      </c>
      <c r="O6212" s="4" t="str">
        <f t="shared" si="489"/>
        <v/>
      </c>
      <c r="P6212" s="4" t="str">
        <f t="shared" si="490"/>
        <v/>
      </c>
    </row>
    <row r="6213" spans="1:16">
      <c r="A6213" s="3" t="s">
        <v>5823</v>
      </c>
      <c r="B6213">
        <v>1</v>
      </c>
      <c r="C6213">
        <v>0</v>
      </c>
      <c r="D6213" s="1">
        <v>0</v>
      </c>
      <c r="E6213" s="2">
        <v>83</v>
      </c>
      <c r="H6213" s="4" t="str">
        <f t="shared" si="486"/>
        <v/>
      </c>
      <c r="I6213" s="4" t="str">
        <f t="shared" si="487"/>
        <v/>
      </c>
      <c r="J6213" s="4" t="str">
        <f t="shared" si="488"/>
        <v/>
      </c>
      <c r="K6213" s="4" t="str">
        <f>IF(ISERROR(MATCH(A6213,SEM_20201201_20210416!A:A,0)),"","Y")</f>
        <v/>
      </c>
      <c r="L6213" s="4" t="str">
        <f>IF(K6213="Y",VLOOKUP($A6213,SEM_20201201_20210416!$A:$G,3,FALSE),"")</f>
        <v/>
      </c>
      <c r="M6213" s="4" t="str">
        <f>IF(K6213="Y",VLOOKUP($A6213,SEM_20201201_20210416!$A:$G,4,FALSE),"")</f>
        <v/>
      </c>
      <c r="N6213" s="1" t="str">
        <f>IFERROR(VLOOKUP(A6213,SEM_20201201_20210416!A:F,6,FALSE),"")</f>
        <v/>
      </c>
      <c r="O6213" s="4" t="str">
        <f t="shared" si="489"/>
        <v/>
      </c>
      <c r="P6213" s="4" t="str">
        <f t="shared" si="490"/>
        <v/>
      </c>
    </row>
    <row r="6214" spans="1:16">
      <c r="A6214" s="3" t="s">
        <v>5854</v>
      </c>
      <c r="B6214">
        <v>1</v>
      </c>
      <c r="C6214">
        <v>0</v>
      </c>
      <c r="D6214" s="1">
        <v>0</v>
      </c>
      <c r="E6214" s="2">
        <v>83</v>
      </c>
      <c r="H6214" s="4" t="str">
        <f t="shared" si="486"/>
        <v/>
      </c>
      <c r="I6214" s="4" t="str">
        <f t="shared" si="487"/>
        <v/>
      </c>
      <c r="J6214" s="4" t="str">
        <f t="shared" si="488"/>
        <v/>
      </c>
      <c r="K6214" s="4" t="str">
        <f>IF(ISERROR(MATCH(A6214,SEM_20201201_20210416!A:A,0)),"","Y")</f>
        <v/>
      </c>
      <c r="L6214" s="4" t="str">
        <f>IF(K6214="Y",VLOOKUP($A6214,SEM_20201201_20210416!$A:$G,3,FALSE),"")</f>
        <v/>
      </c>
      <c r="M6214" s="4" t="str">
        <f>IF(K6214="Y",VLOOKUP($A6214,SEM_20201201_20210416!$A:$G,4,FALSE),"")</f>
        <v/>
      </c>
      <c r="N6214" s="1" t="str">
        <f>IFERROR(VLOOKUP(A6214,SEM_20201201_20210416!A:F,6,FALSE),"")</f>
        <v/>
      </c>
      <c r="O6214" s="4" t="str">
        <f t="shared" si="489"/>
        <v/>
      </c>
      <c r="P6214" s="4" t="str">
        <f t="shared" si="490"/>
        <v/>
      </c>
    </row>
    <row r="6215" spans="1:16">
      <c r="A6215" s="3" t="s">
        <v>6275</v>
      </c>
      <c r="B6215">
        <v>1</v>
      </c>
      <c r="C6215">
        <v>0</v>
      </c>
      <c r="D6215" s="1">
        <v>0</v>
      </c>
      <c r="E6215" s="2">
        <v>83</v>
      </c>
      <c r="H6215" s="4" t="str">
        <f t="shared" si="486"/>
        <v/>
      </c>
      <c r="I6215" s="4" t="str">
        <f t="shared" si="487"/>
        <v/>
      </c>
      <c r="J6215" s="4" t="str">
        <f t="shared" si="488"/>
        <v/>
      </c>
      <c r="K6215" s="4" t="str">
        <f>IF(ISERROR(MATCH(A6215,SEM_20201201_20210416!A:A,0)),"","Y")</f>
        <v/>
      </c>
      <c r="L6215" s="4" t="str">
        <f>IF(K6215="Y",VLOOKUP($A6215,SEM_20201201_20210416!$A:$G,3,FALSE),"")</f>
        <v/>
      </c>
      <c r="M6215" s="4" t="str">
        <f>IF(K6215="Y",VLOOKUP($A6215,SEM_20201201_20210416!$A:$G,4,FALSE),"")</f>
        <v/>
      </c>
      <c r="N6215" s="1" t="str">
        <f>IFERROR(VLOOKUP(A6215,SEM_20201201_20210416!A:F,6,FALSE),"")</f>
        <v/>
      </c>
      <c r="O6215" s="4" t="str">
        <f t="shared" si="489"/>
        <v/>
      </c>
      <c r="P6215" s="4" t="str">
        <f t="shared" si="490"/>
        <v/>
      </c>
    </row>
    <row r="6216" spans="1:16">
      <c r="A6216" s="3" t="s">
        <v>6613</v>
      </c>
      <c r="B6216">
        <v>1</v>
      </c>
      <c r="C6216">
        <v>0</v>
      </c>
      <c r="D6216" s="1">
        <v>0</v>
      </c>
      <c r="E6216" s="2">
        <v>83</v>
      </c>
      <c r="H6216" s="4" t="str">
        <f t="shared" si="486"/>
        <v/>
      </c>
      <c r="I6216" s="4" t="str">
        <f t="shared" si="487"/>
        <v/>
      </c>
      <c r="J6216" s="4" t="str">
        <f t="shared" si="488"/>
        <v/>
      </c>
      <c r="K6216" s="4" t="str">
        <f>IF(ISERROR(MATCH(A6216,SEM_20201201_20210416!A:A,0)),"","Y")</f>
        <v/>
      </c>
      <c r="L6216" s="4" t="str">
        <f>IF(K6216="Y",VLOOKUP($A6216,SEM_20201201_20210416!$A:$G,3,FALSE),"")</f>
        <v/>
      </c>
      <c r="M6216" s="4" t="str">
        <f>IF(K6216="Y",VLOOKUP($A6216,SEM_20201201_20210416!$A:$G,4,FALSE),"")</f>
        <v/>
      </c>
      <c r="N6216" s="1" t="str">
        <f>IFERROR(VLOOKUP(A6216,SEM_20201201_20210416!A:F,6,FALSE),"")</f>
        <v/>
      </c>
      <c r="O6216" s="4" t="str">
        <f t="shared" si="489"/>
        <v/>
      </c>
      <c r="P6216" s="4" t="str">
        <f t="shared" si="490"/>
        <v/>
      </c>
    </row>
    <row r="6217" spans="1:16">
      <c r="A6217" s="3" t="s">
        <v>6654</v>
      </c>
      <c r="B6217">
        <v>1</v>
      </c>
      <c r="C6217">
        <v>0</v>
      </c>
      <c r="D6217" s="1">
        <v>0</v>
      </c>
      <c r="E6217" s="2">
        <v>83</v>
      </c>
      <c r="H6217" s="4" t="str">
        <f t="shared" si="486"/>
        <v/>
      </c>
      <c r="I6217" s="4" t="str">
        <f t="shared" si="487"/>
        <v/>
      </c>
      <c r="J6217" s="4" t="str">
        <f t="shared" si="488"/>
        <v/>
      </c>
      <c r="K6217" s="4" t="str">
        <f>IF(ISERROR(MATCH(A6217,SEM_20201201_20210416!A:A,0)),"","Y")</f>
        <v/>
      </c>
      <c r="L6217" s="4" t="str">
        <f>IF(K6217="Y",VLOOKUP($A6217,SEM_20201201_20210416!$A:$G,3,FALSE),"")</f>
        <v/>
      </c>
      <c r="M6217" s="4" t="str">
        <f>IF(K6217="Y",VLOOKUP($A6217,SEM_20201201_20210416!$A:$G,4,FALSE),"")</f>
        <v/>
      </c>
      <c r="N6217" s="1" t="str">
        <f>IFERROR(VLOOKUP(A6217,SEM_20201201_20210416!A:F,6,FALSE),"")</f>
        <v/>
      </c>
      <c r="O6217" s="4" t="str">
        <f t="shared" si="489"/>
        <v/>
      </c>
      <c r="P6217" s="4" t="str">
        <f t="shared" si="490"/>
        <v/>
      </c>
    </row>
    <row r="6218" spans="1:16">
      <c r="A6218" s="3" t="s">
        <v>6671</v>
      </c>
      <c r="B6218">
        <v>1</v>
      </c>
      <c r="C6218">
        <v>0</v>
      </c>
      <c r="D6218" s="1">
        <v>0</v>
      </c>
      <c r="E6218" s="2">
        <v>83</v>
      </c>
      <c r="H6218" s="4" t="str">
        <f t="shared" si="486"/>
        <v/>
      </c>
      <c r="I6218" s="4" t="str">
        <f t="shared" si="487"/>
        <v/>
      </c>
      <c r="J6218" s="4" t="str">
        <f t="shared" si="488"/>
        <v/>
      </c>
      <c r="K6218" s="4" t="str">
        <f>IF(ISERROR(MATCH(A6218,SEM_20201201_20210416!A:A,0)),"","Y")</f>
        <v/>
      </c>
      <c r="L6218" s="4" t="str">
        <f>IF(K6218="Y",VLOOKUP($A6218,SEM_20201201_20210416!$A:$G,3,FALSE),"")</f>
        <v/>
      </c>
      <c r="M6218" s="4" t="str">
        <f>IF(K6218="Y",VLOOKUP($A6218,SEM_20201201_20210416!$A:$G,4,FALSE),"")</f>
        <v/>
      </c>
      <c r="N6218" s="1" t="str">
        <f>IFERROR(VLOOKUP(A6218,SEM_20201201_20210416!A:F,6,FALSE),"")</f>
        <v/>
      </c>
      <c r="O6218" s="4" t="str">
        <f t="shared" si="489"/>
        <v/>
      </c>
      <c r="P6218" s="4" t="str">
        <f t="shared" si="490"/>
        <v/>
      </c>
    </row>
    <row r="6219" spans="1:16">
      <c r="A6219" s="3" t="s">
        <v>6678</v>
      </c>
      <c r="B6219">
        <v>1</v>
      </c>
      <c r="C6219">
        <v>0</v>
      </c>
      <c r="D6219" s="1">
        <v>0</v>
      </c>
      <c r="E6219" s="2">
        <v>83</v>
      </c>
      <c r="H6219" s="4" t="str">
        <f t="shared" si="486"/>
        <v/>
      </c>
      <c r="I6219" s="4" t="str">
        <f t="shared" si="487"/>
        <v/>
      </c>
      <c r="J6219" s="4" t="str">
        <f t="shared" si="488"/>
        <v/>
      </c>
      <c r="K6219" s="4" t="str">
        <f>IF(ISERROR(MATCH(A6219,SEM_20201201_20210416!A:A,0)),"","Y")</f>
        <v/>
      </c>
      <c r="L6219" s="4" t="str">
        <f>IF(K6219="Y",VLOOKUP($A6219,SEM_20201201_20210416!$A:$G,3,FALSE),"")</f>
        <v/>
      </c>
      <c r="M6219" s="4" t="str">
        <f>IF(K6219="Y",VLOOKUP($A6219,SEM_20201201_20210416!$A:$G,4,FALSE),"")</f>
        <v/>
      </c>
      <c r="N6219" s="1" t="str">
        <f>IFERROR(VLOOKUP(A6219,SEM_20201201_20210416!A:F,6,FALSE),"")</f>
        <v/>
      </c>
      <c r="O6219" s="4" t="str">
        <f t="shared" si="489"/>
        <v/>
      </c>
      <c r="P6219" s="4" t="str">
        <f t="shared" si="490"/>
        <v/>
      </c>
    </row>
    <row r="6220" spans="1:16">
      <c r="A6220" s="3" t="s">
        <v>4606</v>
      </c>
      <c r="B6220">
        <v>1</v>
      </c>
      <c r="C6220">
        <v>0</v>
      </c>
      <c r="D6220" s="1">
        <v>0</v>
      </c>
      <c r="E6220" s="2">
        <v>84</v>
      </c>
      <c r="H6220" s="4" t="str">
        <f t="shared" si="486"/>
        <v/>
      </c>
      <c r="I6220" s="4" t="str">
        <f t="shared" si="487"/>
        <v/>
      </c>
      <c r="J6220" s="4" t="str">
        <f t="shared" si="488"/>
        <v/>
      </c>
      <c r="K6220" s="4" t="str">
        <f>IF(ISERROR(MATCH(A6220,SEM_20201201_20210416!A:A,0)),"","Y")</f>
        <v/>
      </c>
      <c r="L6220" s="4" t="str">
        <f>IF(K6220="Y",VLOOKUP($A6220,SEM_20201201_20210416!$A:$G,3,FALSE),"")</f>
        <v/>
      </c>
      <c r="M6220" s="4" t="str">
        <f>IF(K6220="Y",VLOOKUP($A6220,SEM_20201201_20210416!$A:$G,4,FALSE),"")</f>
        <v/>
      </c>
      <c r="N6220" s="1" t="str">
        <f>IFERROR(VLOOKUP(A6220,SEM_20201201_20210416!A:F,6,FALSE),"")</f>
        <v/>
      </c>
      <c r="O6220" s="4" t="str">
        <f t="shared" si="489"/>
        <v/>
      </c>
      <c r="P6220" s="4" t="str">
        <f t="shared" si="490"/>
        <v/>
      </c>
    </row>
    <row r="6221" spans="1:16">
      <c r="A6221" s="3" t="s">
        <v>4648</v>
      </c>
      <c r="B6221">
        <v>1</v>
      </c>
      <c r="C6221">
        <v>0</v>
      </c>
      <c r="D6221" s="1">
        <v>0</v>
      </c>
      <c r="E6221" s="2">
        <v>84</v>
      </c>
      <c r="H6221" s="4" t="str">
        <f t="shared" si="486"/>
        <v/>
      </c>
      <c r="I6221" s="4" t="str">
        <f t="shared" si="487"/>
        <v/>
      </c>
      <c r="J6221" s="4" t="str">
        <f t="shared" si="488"/>
        <v/>
      </c>
      <c r="K6221" s="4" t="str">
        <f>IF(ISERROR(MATCH(A6221,SEM_20201201_20210416!A:A,0)),"","Y")</f>
        <v/>
      </c>
      <c r="L6221" s="4" t="str">
        <f>IF(K6221="Y",VLOOKUP($A6221,SEM_20201201_20210416!$A:$G,3,FALSE),"")</f>
        <v/>
      </c>
      <c r="M6221" s="4" t="str">
        <f>IF(K6221="Y",VLOOKUP($A6221,SEM_20201201_20210416!$A:$G,4,FALSE),"")</f>
        <v/>
      </c>
      <c r="N6221" s="1" t="str">
        <f>IFERROR(VLOOKUP(A6221,SEM_20201201_20210416!A:F,6,FALSE),"")</f>
        <v/>
      </c>
      <c r="O6221" s="4" t="str">
        <f t="shared" si="489"/>
        <v/>
      </c>
      <c r="P6221" s="4" t="str">
        <f t="shared" si="490"/>
        <v/>
      </c>
    </row>
    <row r="6222" spans="1:16">
      <c r="A6222" s="3" t="s">
        <v>4997</v>
      </c>
      <c r="B6222">
        <v>1</v>
      </c>
      <c r="C6222">
        <v>0</v>
      </c>
      <c r="D6222" s="1">
        <v>0</v>
      </c>
      <c r="E6222" s="2">
        <v>84</v>
      </c>
      <c r="H6222" s="4" t="str">
        <f t="shared" si="486"/>
        <v/>
      </c>
      <c r="I6222" s="4" t="str">
        <f t="shared" si="487"/>
        <v/>
      </c>
      <c r="J6222" s="4" t="str">
        <f t="shared" si="488"/>
        <v/>
      </c>
      <c r="K6222" s="4" t="str">
        <f>IF(ISERROR(MATCH(A6222,SEM_20201201_20210416!A:A,0)),"","Y")</f>
        <v/>
      </c>
      <c r="L6222" s="4" t="str">
        <f>IF(K6222="Y",VLOOKUP($A6222,SEM_20201201_20210416!$A:$G,3,FALSE),"")</f>
        <v/>
      </c>
      <c r="M6222" s="4" t="str">
        <f>IF(K6222="Y",VLOOKUP($A6222,SEM_20201201_20210416!$A:$G,4,FALSE),"")</f>
        <v/>
      </c>
      <c r="N6222" s="1" t="str">
        <f>IFERROR(VLOOKUP(A6222,SEM_20201201_20210416!A:F,6,FALSE),"")</f>
        <v/>
      </c>
      <c r="O6222" s="4" t="str">
        <f t="shared" si="489"/>
        <v/>
      </c>
      <c r="P6222" s="4" t="str">
        <f t="shared" si="490"/>
        <v/>
      </c>
    </row>
    <row r="6223" spans="1:16">
      <c r="A6223" s="3" t="s">
        <v>5096</v>
      </c>
      <c r="B6223">
        <v>1</v>
      </c>
      <c r="C6223">
        <v>0</v>
      </c>
      <c r="D6223" s="1">
        <v>0</v>
      </c>
      <c r="E6223" s="2">
        <v>84</v>
      </c>
      <c r="H6223" s="4" t="str">
        <f t="shared" si="486"/>
        <v/>
      </c>
      <c r="I6223" s="4" t="str">
        <f t="shared" si="487"/>
        <v/>
      </c>
      <c r="J6223" s="4" t="str">
        <f t="shared" si="488"/>
        <v/>
      </c>
      <c r="K6223" s="4" t="str">
        <f>IF(ISERROR(MATCH(A6223,SEM_20201201_20210416!A:A,0)),"","Y")</f>
        <v/>
      </c>
      <c r="L6223" s="4" t="str">
        <f>IF(K6223="Y",VLOOKUP($A6223,SEM_20201201_20210416!$A:$G,3,FALSE),"")</f>
        <v/>
      </c>
      <c r="M6223" s="4" t="str">
        <f>IF(K6223="Y",VLOOKUP($A6223,SEM_20201201_20210416!$A:$G,4,FALSE),"")</f>
        <v/>
      </c>
      <c r="N6223" s="1" t="str">
        <f>IFERROR(VLOOKUP(A6223,SEM_20201201_20210416!A:F,6,FALSE),"")</f>
        <v/>
      </c>
      <c r="O6223" s="4" t="str">
        <f t="shared" si="489"/>
        <v/>
      </c>
      <c r="P6223" s="4" t="str">
        <f t="shared" si="490"/>
        <v/>
      </c>
    </row>
    <row r="6224" spans="1:16">
      <c r="A6224" s="3" t="s">
        <v>5134</v>
      </c>
      <c r="B6224">
        <v>1</v>
      </c>
      <c r="C6224">
        <v>0</v>
      </c>
      <c r="D6224" s="1">
        <v>0</v>
      </c>
      <c r="E6224" s="2">
        <v>84</v>
      </c>
      <c r="H6224" s="4" t="str">
        <f t="shared" si="486"/>
        <v/>
      </c>
      <c r="I6224" s="4" t="str">
        <f t="shared" si="487"/>
        <v/>
      </c>
      <c r="J6224" s="4" t="str">
        <f t="shared" si="488"/>
        <v/>
      </c>
      <c r="K6224" s="4" t="str">
        <f>IF(ISERROR(MATCH(A6224,SEM_20201201_20210416!A:A,0)),"","Y")</f>
        <v/>
      </c>
      <c r="L6224" s="4" t="str">
        <f>IF(K6224="Y",VLOOKUP($A6224,SEM_20201201_20210416!$A:$G,3,FALSE),"")</f>
        <v/>
      </c>
      <c r="M6224" s="4" t="str">
        <f>IF(K6224="Y",VLOOKUP($A6224,SEM_20201201_20210416!$A:$G,4,FALSE),"")</f>
        <v/>
      </c>
      <c r="N6224" s="1" t="str">
        <f>IFERROR(VLOOKUP(A6224,SEM_20201201_20210416!A:F,6,FALSE),"")</f>
        <v/>
      </c>
      <c r="O6224" s="4" t="str">
        <f t="shared" si="489"/>
        <v/>
      </c>
      <c r="P6224" s="4" t="str">
        <f t="shared" si="490"/>
        <v/>
      </c>
    </row>
    <row r="6225" spans="1:16">
      <c r="A6225" s="3" t="s">
        <v>5279</v>
      </c>
      <c r="B6225">
        <v>1</v>
      </c>
      <c r="C6225">
        <v>0</v>
      </c>
      <c r="D6225" s="1">
        <v>0</v>
      </c>
      <c r="E6225" s="2">
        <v>84</v>
      </c>
      <c r="H6225" s="4" t="str">
        <f t="shared" si="486"/>
        <v/>
      </c>
      <c r="I6225" s="4" t="str">
        <f t="shared" si="487"/>
        <v/>
      </c>
      <c r="J6225" s="4" t="str">
        <f t="shared" si="488"/>
        <v/>
      </c>
      <c r="K6225" s="4" t="str">
        <f>IF(ISERROR(MATCH(A6225,SEM_20201201_20210416!A:A,0)),"","Y")</f>
        <v/>
      </c>
      <c r="L6225" s="4" t="str">
        <f>IF(K6225="Y",VLOOKUP($A6225,SEM_20201201_20210416!$A:$G,3,FALSE),"")</f>
        <v/>
      </c>
      <c r="M6225" s="4" t="str">
        <f>IF(K6225="Y",VLOOKUP($A6225,SEM_20201201_20210416!$A:$G,4,FALSE),"")</f>
        <v/>
      </c>
      <c r="N6225" s="1" t="str">
        <f>IFERROR(VLOOKUP(A6225,SEM_20201201_20210416!A:F,6,FALSE),"")</f>
        <v/>
      </c>
      <c r="O6225" s="4" t="str">
        <f t="shared" si="489"/>
        <v/>
      </c>
      <c r="P6225" s="4" t="str">
        <f t="shared" si="490"/>
        <v/>
      </c>
    </row>
    <row r="6226" spans="1:16">
      <c r="A6226" s="3" t="s">
        <v>5283</v>
      </c>
      <c r="B6226">
        <v>1</v>
      </c>
      <c r="C6226">
        <v>0</v>
      </c>
      <c r="D6226" s="1">
        <v>0</v>
      </c>
      <c r="E6226" s="2">
        <v>84</v>
      </c>
      <c r="H6226" s="4" t="str">
        <f t="shared" si="486"/>
        <v/>
      </c>
      <c r="I6226" s="4" t="str">
        <f t="shared" si="487"/>
        <v/>
      </c>
      <c r="J6226" s="4" t="str">
        <f t="shared" si="488"/>
        <v/>
      </c>
      <c r="K6226" s="4" t="str">
        <f>IF(ISERROR(MATCH(A6226,SEM_20201201_20210416!A:A,0)),"","Y")</f>
        <v/>
      </c>
      <c r="L6226" s="4" t="str">
        <f>IF(K6226="Y",VLOOKUP($A6226,SEM_20201201_20210416!$A:$G,3,FALSE),"")</f>
        <v/>
      </c>
      <c r="M6226" s="4" t="str">
        <f>IF(K6226="Y",VLOOKUP($A6226,SEM_20201201_20210416!$A:$G,4,FALSE),"")</f>
        <v/>
      </c>
      <c r="N6226" s="1" t="str">
        <f>IFERROR(VLOOKUP(A6226,SEM_20201201_20210416!A:F,6,FALSE),"")</f>
        <v/>
      </c>
      <c r="O6226" s="4" t="str">
        <f t="shared" si="489"/>
        <v/>
      </c>
      <c r="P6226" s="4" t="str">
        <f t="shared" si="490"/>
        <v/>
      </c>
    </row>
    <row r="6227" spans="1:16">
      <c r="A6227" s="3" t="s">
        <v>5362</v>
      </c>
      <c r="B6227">
        <v>1</v>
      </c>
      <c r="C6227">
        <v>0</v>
      </c>
      <c r="D6227" s="1">
        <v>0</v>
      </c>
      <c r="E6227" s="2">
        <v>84</v>
      </c>
      <c r="H6227" s="4" t="str">
        <f t="shared" si="486"/>
        <v/>
      </c>
      <c r="I6227" s="4" t="str">
        <f t="shared" si="487"/>
        <v/>
      </c>
      <c r="J6227" s="4" t="str">
        <f t="shared" si="488"/>
        <v/>
      </c>
      <c r="K6227" s="4" t="str">
        <f>IF(ISERROR(MATCH(A6227,SEM_20201201_20210416!A:A,0)),"","Y")</f>
        <v/>
      </c>
      <c r="L6227" s="4" t="str">
        <f>IF(K6227="Y",VLOOKUP($A6227,SEM_20201201_20210416!$A:$G,3,FALSE),"")</f>
        <v/>
      </c>
      <c r="M6227" s="4" t="str">
        <f>IF(K6227="Y",VLOOKUP($A6227,SEM_20201201_20210416!$A:$G,4,FALSE),"")</f>
        <v/>
      </c>
      <c r="N6227" s="1" t="str">
        <f>IFERROR(VLOOKUP(A6227,SEM_20201201_20210416!A:F,6,FALSE),"")</f>
        <v/>
      </c>
      <c r="O6227" s="4" t="str">
        <f t="shared" si="489"/>
        <v/>
      </c>
      <c r="P6227" s="4" t="str">
        <f t="shared" si="490"/>
        <v/>
      </c>
    </row>
    <row r="6228" spans="1:16">
      <c r="A6228" s="3" t="s">
        <v>5609</v>
      </c>
      <c r="B6228">
        <v>1</v>
      </c>
      <c r="C6228">
        <v>0</v>
      </c>
      <c r="D6228" s="1">
        <v>0</v>
      </c>
      <c r="E6228" s="2">
        <v>84</v>
      </c>
      <c r="H6228" s="4" t="str">
        <f t="shared" si="486"/>
        <v/>
      </c>
      <c r="I6228" s="4" t="str">
        <f t="shared" si="487"/>
        <v/>
      </c>
      <c r="J6228" s="4" t="str">
        <f t="shared" si="488"/>
        <v/>
      </c>
      <c r="K6228" s="4" t="str">
        <f>IF(ISERROR(MATCH(A6228,SEM_20201201_20210416!A:A,0)),"","Y")</f>
        <v/>
      </c>
      <c r="L6228" s="4" t="str">
        <f>IF(K6228="Y",VLOOKUP($A6228,SEM_20201201_20210416!$A:$G,3,FALSE),"")</f>
        <v/>
      </c>
      <c r="M6228" s="4" t="str">
        <f>IF(K6228="Y",VLOOKUP($A6228,SEM_20201201_20210416!$A:$G,4,FALSE),"")</f>
        <v/>
      </c>
      <c r="N6228" s="1" t="str">
        <f>IFERROR(VLOOKUP(A6228,SEM_20201201_20210416!A:F,6,FALSE),"")</f>
        <v/>
      </c>
      <c r="O6228" s="4" t="str">
        <f t="shared" si="489"/>
        <v/>
      </c>
      <c r="P6228" s="4" t="str">
        <f t="shared" si="490"/>
        <v/>
      </c>
    </row>
    <row r="6229" spans="1:16">
      <c r="A6229" s="3" t="s">
        <v>5876</v>
      </c>
      <c r="B6229">
        <v>1</v>
      </c>
      <c r="C6229">
        <v>0</v>
      </c>
      <c r="D6229" s="1">
        <v>0</v>
      </c>
      <c r="E6229" s="2">
        <v>84</v>
      </c>
      <c r="H6229" s="4" t="str">
        <f t="shared" si="486"/>
        <v/>
      </c>
      <c r="I6229" s="4" t="str">
        <f t="shared" si="487"/>
        <v/>
      </c>
      <c r="J6229" s="4" t="str">
        <f t="shared" si="488"/>
        <v/>
      </c>
      <c r="K6229" s="4" t="str">
        <f>IF(ISERROR(MATCH(A6229,SEM_20201201_20210416!A:A,0)),"","Y")</f>
        <v/>
      </c>
      <c r="L6229" s="4" t="str">
        <f>IF(K6229="Y",VLOOKUP($A6229,SEM_20201201_20210416!$A:$G,3,FALSE),"")</f>
        <v/>
      </c>
      <c r="M6229" s="4" t="str">
        <f>IF(K6229="Y",VLOOKUP($A6229,SEM_20201201_20210416!$A:$G,4,FALSE),"")</f>
        <v/>
      </c>
      <c r="N6229" s="1" t="str">
        <f>IFERROR(VLOOKUP(A6229,SEM_20201201_20210416!A:F,6,FALSE),"")</f>
        <v/>
      </c>
      <c r="O6229" s="4" t="str">
        <f t="shared" si="489"/>
        <v/>
      </c>
      <c r="P6229" s="4" t="str">
        <f t="shared" si="490"/>
        <v/>
      </c>
    </row>
    <row r="6230" spans="1:16">
      <c r="A6230" s="3" t="s">
        <v>6081</v>
      </c>
      <c r="B6230">
        <v>1</v>
      </c>
      <c r="C6230">
        <v>0</v>
      </c>
      <c r="D6230" s="1">
        <v>0</v>
      </c>
      <c r="E6230" s="2">
        <v>84</v>
      </c>
      <c r="H6230" s="4" t="str">
        <f t="shared" si="486"/>
        <v/>
      </c>
      <c r="I6230" s="4" t="str">
        <f t="shared" si="487"/>
        <v/>
      </c>
      <c r="J6230" s="4" t="str">
        <f t="shared" si="488"/>
        <v/>
      </c>
      <c r="K6230" s="4" t="str">
        <f>IF(ISERROR(MATCH(A6230,SEM_20201201_20210416!A:A,0)),"","Y")</f>
        <v/>
      </c>
      <c r="L6230" s="4" t="str">
        <f>IF(K6230="Y",VLOOKUP($A6230,SEM_20201201_20210416!$A:$G,3,FALSE),"")</f>
        <v/>
      </c>
      <c r="M6230" s="4" t="str">
        <f>IF(K6230="Y",VLOOKUP($A6230,SEM_20201201_20210416!$A:$G,4,FALSE),"")</f>
        <v/>
      </c>
      <c r="N6230" s="1" t="str">
        <f>IFERROR(VLOOKUP(A6230,SEM_20201201_20210416!A:F,6,FALSE),"")</f>
        <v/>
      </c>
      <c r="O6230" s="4" t="str">
        <f t="shared" si="489"/>
        <v/>
      </c>
      <c r="P6230" s="4" t="str">
        <f t="shared" si="490"/>
        <v/>
      </c>
    </row>
    <row r="6231" spans="1:16">
      <c r="A6231" s="3" t="s">
        <v>6195</v>
      </c>
      <c r="B6231">
        <v>1</v>
      </c>
      <c r="C6231">
        <v>0</v>
      </c>
      <c r="D6231" s="1">
        <v>0</v>
      </c>
      <c r="E6231" s="2">
        <v>84</v>
      </c>
      <c r="H6231" s="4" t="str">
        <f t="shared" si="486"/>
        <v/>
      </c>
      <c r="I6231" s="4" t="str">
        <f t="shared" si="487"/>
        <v/>
      </c>
      <c r="J6231" s="4" t="str">
        <f t="shared" si="488"/>
        <v/>
      </c>
      <c r="K6231" s="4" t="str">
        <f>IF(ISERROR(MATCH(A6231,SEM_20201201_20210416!A:A,0)),"","Y")</f>
        <v/>
      </c>
      <c r="L6231" s="4" t="str">
        <f>IF(K6231="Y",VLOOKUP($A6231,SEM_20201201_20210416!$A:$G,3,FALSE),"")</f>
        <v/>
      </c>
      <c r="M6231" s="4" t="str">
        <f>IF(K6231="Y",VLOOKUP($A6231,SEM_20201201_20210416!$A:$G,4,FALSE),"")</f>
        <v/>
      </c>
      <c r="N6231" s="1" t="str">
        <f>IFERROR(VLOOKUP(A6231,SEM_20201201_20210416!A:F,6,FALSE),"")</f>
        <v/>
      </c>
      <c r="O6231" s="4" t="str">
        <f t="shared" si="489"/>
        <v/>
      </c>
      <c r="P6231" s="4" t="str">
        <f t="shared" si="490"/>
        <v/>
      </c>
    </row>
    <row r="6232" spans="1:16">
      <c r="A6232" s="3" t="s">
        <v>6298</v>
      </c>
      <c r="B6232">
        <v>1</v>
      </c>
      <c r="C6232">
        <v>0</v>
      </c>
      <c r="D6232" s="1">
        <v>0</v>
      </c>
      <c r="E6232" s="2">
        <v>84</v>
      </c>
      <c r="H6232" s="4" t="str">
        <f t="shared" si="486"/>
        <v/>
      </c>
      <c r="I6232" s="4" t="str">
        <f t="shared" si="487"/>
        <v/>
      </c>
      <c r="J6232" s="4" t="str">
        <f t="shared" si="488"/>
        <v/>
      </c>
      <c r="K6232" s="4" t="str">
        <f>IF(ISERROR(MATCH(A6232,SEM_20201201_20210416!A:A,0)),"","Y")</f>
        <v/>
      </c>
      <c r="L6232" s="4" t="str">
        <f>IF(K6232="Y",VLOOKUP($A6232,SEM_20201201_20210416!$A:$G,3,FALSE),"")</f>
        <v/>
      </c>
      <c r="M6232" s="4" t="str">
        <f>IF(K6232="Y",VLOOKUP($A6232,SEM_20201201_20210416!$A:$G,4,FALSE),"")</f>
        <v/>
      </c>
      <c r="N6232" s="1" t="str">
        <f>IFERROR(VLOOKUP(A6232,SEM_20201201_20210416!A:F,6,FALSE),"")</f>
        <v/>
      </c>
      <c r="O6232" s="4" t="str">
        <f t="shared" si="489"/>
        <v/>
      </c>
      <c r="P6232" s="4" t="str">
        <f t="shared" si="490"/>
        <v/>
      </c>
    </row>
    <row r="6233" spans="1:16">
      <c r="A6233" s="3" t="s">
        <v>6320</v>
      </c>
      <c r="B6233">
        <v>1</v>
      </c>
      <c r="C6233">
        <v>0</v>
      </c>
      <c r="D6233" s="1">
        <v>0</v>
      </c>
      <c r="E6233" s="2">
        <v>84</v>
      </c>
      <c r="H6233" s="4" t="str">
        <f t="shared" si="486"/>
        <v/>
      </c>
      <c r="I6233" s="4" t="str">
        <f t="shared" si="487"/>
        <v/>
      </c>
      <c r="J6233" s="4" t="str">
        <f t="shared" si="488"/>
        <v/>
      </c>
      <c r="K6233" s="4" t="str">
        <f>IF(ISERROR(MATCH(A6233,SEM_20201201_20210416!A:A,0)),"","Y")</f>
        <v/>
      </c>
      <c r="L6233" s="4" t="str">
        <f>IF(K6233="Y",VLOOKUP($A6233,SEM_20201201_20210416!$A:$G,3,FALSE),"")</f>
        <v/>
      </c>
      <c r="M6233" s="4" t="str">
        <f>IF(K6233="Y",VLOOKUP($A6233,SEM_20201201_20210416!$A:$G,4,FALSE),"")</f>
        <v/>
      </c>
      <c r="N6233" s="1" t="str">
        <f>IFERROR(VLOOKUP(A6233,SEM_20201201_20210416!A:F,6,FALSE),"")</f>
        <v/>
      </c>
      <c r="O6233" s="4" t="str">
        <f t="shared" si="489"/>
        <v/>
      </c>
      <c r="P6233" s="4" t="str">
        <f t="shared" si="490"/>
        <v/>
      </c>
    </row>
    <row r="6234" spans="1:16">
      <c r="A6234" s="3" t="s">
        <v>6492</v>
      </c>
      <c r="B6234">
        <v>1</v>
      </c>
      <c r="C6234">
        <v>0</v>
      </c>
      <c r="D6234" s="1">
        <v>0</v>
      </c>
      <c r="E6234" s="2">
        <v>84</v>
      </c>
      <c r="H6234" s="4" t="str">
        <f t="shared" si="486"/>
        <v/>
      </c>
      <c r="I6234" s="4" t="str">
        <f t="shared" si="487"/>
        <v/>
      </c>
      <c r="J6234" s="4" t="str">
        <f t="shared" si="488"/>
        <v/>
      </c>
      <c r="K6234" s="4" t="str">
        <f>IF(ISERROR(MATCH(A6234,SEM_20201201_20210416!A:A,0)),"","Y")</f>
        <v/>
      </c>
      <c r="L6234" s="4" t="str">
        <f>IF(K6234="Y",VLOOKUP($A6234,SEM_20201201_20210416!$A:$G,3,FALSE),"")</f>
        <v/>
      </c>
      <c r="M6234" s="4" t="str">
        <f>IF(K6234="Y",VLOOKUP($A6234,SEM_20201201_20210416!$A:$G,4,FALSE),"")</f>
        <v/>
      </c>
      <c r="N6234" s="1" t="str">
        <f>IFERROR(VLOOKUP(A6234,SEM_20201201_20210416!A:F,6,FALSE),"")</f>
        <v/>
      </c>
      <c r="O6234" s="4" t="str">
        <f t="shared" si="489"/>
        <v/>
      </c>
      <c r="P6234" s="4" t="str">
        <f t="shared" si="490"/>
        <v/>
      </c>
    </row>
    <row r="6235" spans="1:16">
      <c r="A6235" s="3" t="s">
        <v>6551</v>
      </c>
      <c r="B6235">
        <v>1</v>
      </c>
      <c r="C6235">
        <v>0</v>
      </c>
      <c r="D6235" s="1">
        <v>0</v>
      </c>
      <c r="E6235" s="2">
        <v>84</v>
      </c>
      <c r="H6235" s="4" t="str">
        <f t="shared" si="486"/>
        <v/>
      </c>
      <c r="I6235" s="4" t="str">
        <f t="shared" si="487"/>
        <v/>
      </c>
      <c r="J6235" s="4" t="str">
        <f t="shared" si="488"/>
        <v/>
      </c>
      <c r="K6235" s="4" t="str">
        <f>IF(ISERROR(MATCH(A6235,SEM_20201201_20210416!A:A,0)),"","Y")</f>
        <v/>
      </c>
      <c r="L6235" s="4" t="str">
        <f>IF(K6235="Y",VLOOKUP($A6235,SEM_20201201_20210416!$A:$G,3,FALSE),"")</f>
        <v/>
      </c>
      <c r="M6235" s="4" t="str">
        <f>IF(K6235="Y",VLOOKUP($A6235,SEM_20201201_20210416!$A:$G,4,FALSE),"")</f>
        <v/>
      </c>
      <c r="N6235" s="1" t="str">
        <f>IFERROR(VLOOKUP(A6235,SEM_20201201_20210416!A:F,6,FALSE),"")</f>
        <v/>
      </c>
      <c r="O6235" s="4" t="str">
        <f t="shared" si="489"/>
        <v/>
      </c>
      <c r="P6235" s="4" t="str">
        <f t="shared" si="490"/>
        <v/>
      </c>
    </row>
    <row r="6236" spans="1:16">
      <c r="A6236" s="3" t="s">
        <v>6568</v>
      </c>
      <c r="B6236">
        <v>1</v>
      </c>
      <c r="C6236">
        <v>0</v>
      </c>
      <c r="D6236" s="1">
        <v>0</v>
      </c>
      <c r="E6236" s="2">
        <v>84</v>
      </c>
      <c r="H6236" s="4" t="str">
        <f t="shared" si="486"/>
        <v/>
      </c>
      <c r="I6236" s="4" t="str">
        <f t="shared" si="487"/>
        <v/>
      </c>
      <c r="J6236" s="4" t="str">
        <f t="shared" si="488"/>
        <v/>
      </c>
      <c r="K6236" s="4" t="str">
        <f>IF(ISERROR(MATCH(A6236,SEM_20201201_20210416!A:A,0)),"","Y")</f>
        <v/>
      </c>
      <c r="L6236" s="4" t="str">
        <f>IF(K6236="Y",VLOOKUP($A6236,SEM_20201201_20210416!$A:$G,3,FALSE),"")</f>
        <v/>
      </c>
      <c r="M6236" s="4" t="str">
        <f>IF(K6236="Y",VLOOKUP($A6236,SEM_20201201_20210416!$A:$G,4,FALSE),"")</f>
        <v/>
      </c>
      <c r="N6236" s="1" t="str">
        <f>IFERROR(VLOOKUP(A6236,SEM_20201201_20210416!A:F,6,FALSE),"")</f>
        <v/>
      </c>
      <c r="O6236" s="4" t="str">
        <f t="shared" si="489"/>
        <v/>
      </c>
      <c r="P6236" s="4" t="str">
        <f t="shared" si="490"/>
        <v/>
      </c>
    </row>
    <row r="6237" spans="1:16">
      <c r="A6237" s="3" t="s">
        <v>5599</v>
      </c>
      <c r="B6237">
        <v>1</v>
      </c>
      <c r="C6237">
        <v>0</v>
      </c>
      <c r="D6237" s="1">
        <v>0</v>
      </c>
      <c r="E6237" s="2">
        <v>85</v>
      </c>
      <c r="H6237" s="4" t="str">
        <f t="shared" si="486"/>
        <v/>
      </c>
      <c r="I6237" s="4" t="str">
        <f t="shared" si="487"/>
        <v/>
      </c>
      <c r="J6237" s="4" t="str">
        <f t="shared" si="488"/>
        <v/>
      </c>
      <c r="K6237" s="4" t="str">
        <f>IF(ISERROR(MATCH(A6237,SEM_20201201_20210416!A:A,0)),"","Y")</f>
        <v/>
      </c>
      <c r="L6237" s="4" t="str">
        <f>IF(K6237="Y",VLOOKUP($A6237,SEM_20201201_20210416!$A:$G,3,FALSE),"")</f>
        <v/>
      </c>
      <c r="M6237" s="4" t="str">
        <f>IF(K6237="Y",VLOOKUP($A6237,SEM_20201201_20210416!$A:$G,4,FALSE),"")</f>
        <v/>
      </c>
      <c r="N6237" s="1" t="str">
        <f>IFERROR(VLOOKUP(A6237,SEM_20201201_20210416!A:F,6,FALSE),"")</f>
        <v/>
      </c>
      <c r="O6237" s="4" t="str">
        <f t="shared" si="489"/>
        <v/>
      </c>
      <c r="P6237" s="4" t="str">
        <f t="shared" si="490"/>
        <v/>
      </c>
    </row>
    <row r="6238" spans="1:16">
      <c r="A6238" s="3" t="s">
        <v>5775</v>
      </c>
      <c r="B6238">
        <v>1</v>
      </c>
      <c r="C6238">
        <v>0</v>
      </c>
      <c r="D6238" s="1">
        <v>0</v>
      </c>
      <c r="E6238" s="2">
        <v>85</v>
      </c>
      <c r="H6238" s="4" t="str">
        <f t="shared" si="486"/>
        <v/>
      </c>
      <c r="I6238" s="4" t="str">
        <f t="shared" si="487"/>
        <v/>
      </c>
      <c r="J6238" s="4" t="str">
        <f t="shared" si="488"/>
        <v/>
      </c>
      <c r="K6238" s="4" t="str">
        <f>IF(ISERROR(MATCH(A6238,SEM_20201201_20210416!A:A,0)),"","Y")</f>
        <v/>
      </c>
      <c r="L6238" s="4" t="str">
        <f>IF(K6238="Y",VLOOKUP($A6238,SEM_20201201_20210416!$A:$G,3,FALSE),"")</f>
        <v/>
      </c>
      <c r="M6238" s="4" t="str">
        <f>IF(K6238="Y",VLOOKUP($A6238,SEM_20201201_20210416!$A:$G,4,FALSE),"")</f>
        <v/>
      </c>
      <c r="N6238" s="1" t="str">
        <f>IFERROR(VLOOKUP(A6238,SEM_20201201_20210416!A:F,6,FALSE),"")</f>
        <v/>
      </c>
      <c r="O6238" s="4" t="str">
        <f t="shared" si="489"/>
        <v/>
      </c>
      <c r="P6238" s="4" t="str">
        <f t="shared" si="490"/>
        <v/>
      </c>
    </row>
    <row r="6239" spans="1:16">
      <c r="A6239" s="3" t="s">
        <v>5969</v>
      </c>
      <c r="B6239">
        <v>1</v>
      </c>
      <c r="C6239">
        <v>0</v>
      </c>
      <c r="D6239" s="1">
        <v>0</v>
      </c>
      <c r="E6239" s="2">
        <v>85</v>
      </c>
      <c r="H6239" s="4" t="str">
        <f t="shared" si="486"/>
        <v/>
      </c>
      <c r="I6239" s="4" t="str">
        <f t="shared" si="487"/>
        <v/>
      </c>
      <c r="J6239" s="4" t="str">
        <f t="shared" si="488"/>
        <v/>
      </c>
      <c r="K6239" s="4" t="str">
        <f>IF(ISERROR(MATCH(A6239,SEM_20201201_20210416!A:A,0)),"","Y")</f>
        <v/>
      </c>
      <c r="L6239" s="4" t="str">
        <f>IF(K6239="Y",VLOOKUP($A6239,SEM_20201201_20210416!$A:$G,3,FALSE),"")</f>
        <v/>
      </c>
      <c r="M6239" s="4" t="str">
        <f>IF(K6239="Y",VLOOKUP($A6239,SEM_20201201_20210416!$A:$G,4,FALSE),"")</f>
        <v/>
      </c>
      <c r="N6239" s="1" t="str">
        <f>IFERROR(VLOOKUP(A6239,SEM_20201201_20210416!A:F,6,FALSE),"")</f>
        <v/>
      </c>
      <c r="O6239" s="4" t="str">
        <f t="shared" si="489"/>
        <v/>
      </c>
      <c r="P6239" s="4" t="str">
        <f t="shared" si="490"/>
        <v/>
      </c>
    </row>
    <row r="6240" spans="1:16">
      <c r="A6240" s="3" t="s">
        <v>6097</v>
      </c>
      <c r="B6240">
        <v>1</v>
      </c>
      <c r="C6240">
        <v>0</v>
      </c>
      <c r="D6240" s="1">
        <v>0</v>
      </c>
      <c r="E6240" s="2">
        <v>85</v>
      </c>
      <c r="H6240" s="4" t="str">
        <f t="shared" si="486"/>
        <v/>
      </c>
      <c r="I6240" s="4" t="str">
        <f t="shared" si="487"/>
        <v/>
      </c>
      <c r="J6240" s="4" t="str">
        <f t="shared" si="488"/>
        <v/>
      </c>
      <c r="K6240" s="4" t="str">
        <f>IF(ISERROR(MATCH(A6240,SEM_20201201_20210416!A:A,0)),"","Y")</f>
        <v/>
      </c>
      <c r="L6240" s="4" t="str">
        <f>IF(K6240="Y",VLOOKUP($A6240,SEM_20201201_20210416!$A:$G,3,FALSE),"")</f>
        <v/>
      </c>
      <c r="M6240" s="4" t="str">
        <f>IF(K6240="Y",VLOOKUP($A6240,SEM_20201201_20210416!$A:$G,4,FALSE),"")</f>
        <v/>
      </c>
      <c r="N6240" s="1" t="str">
        <f>IFERROR(VLOOKUP(A6240,SEM_20201201_20210416!A:F,6,FALSE),"")</f>
        <v/>
      </c>
      <c r="O6240" s="4" t="str">
        <f t="shared" si="489"/>
        <v/>
      </c>
      <c r="P6240" s="4" t="str">
        <f t="shared" si="490"/>
        <v/>
      </c>
    </row>
    <row r="6241" spans="1:16">
      <c r="A6241" s="3" t="s">
        <v>6136</v>
      </c>
      <c r="B6241">
        <v>1</v>
      </c>
      <c r="C6241">
        <v>0</v>
      </c>
      <c r="D6241" s="1">
        <v>0</v>
      </c>
      <c r="E6241" s="2">
        <v>85</v>
      </c>
      <c r="H6241" s="4" t="str">
        <f t="shared" si="486"/>
        <v/>
      </c>
      <c r="I6241" s="4" t="str">
        <f t="shared" si="487"/>
        <v/>
      </c>
      <c r="J6241" s="4" t="str">
        <f t="shared" si="488"/>
        <v/>
      </c>
      <c r="K6241" s="4" t="str">
        <f>IF(ISERROR(MATCH(A6241,SEM_20201201_20210416!A:A,0)),"","Y")</f>
        <v/>
      </c>
      <c r="L6241" s="4" t="str">
        <f>IF(K6241="Y",VLOOKUP($A6241,SEM_20201201_20210416!$A:$G,3,FALSE),"")</f>
        <v/>
      </c>
      <c r="M6241" s="4" t="str">
        <f>IF(K6241="Y",VLOOKUP($A6241,SEM_20201201_20210416!$A:$G,4,FALSE),"")</f>
        <v/>
      </c>
      <c r="N6241" s="1" t="str">
        <f>IFERROR(VLOOKUP(A6241,SEM_20201201_20210416!A:F,6,FALSE),"")</f>
        <v/>
      </c>
      <c r="O6241" s="4" t="str">
        <f t="shared" si="489"/>
        <v/>
      </c>
      <c r="P6241" s="4" t="str">
        <f t="shared" si="490"/>
        <v/>
      </c>
    </row>
    <row r="6242" spans="1:16">
      <c r="A6242" s="3" t="s">
        <v>6255</v>
      </c>
      <c r="B6242">
        <v>1</v>
      </c>
      <c r="C6242">
        <v>0</v>
      </c>
      <c r="D6242" s="1">
        <v>0</v>
      </c>
      <c r="E6242" s="2">
        <v>85</v>
      </c>
      <c r="H6242" s="4" t="str">
        <f t="shared" si="486"/>
        <v/>
      </c>
      <c r="I6242" s="4" t="str">
        <f t="shared" si="487"/>
        <v/>
      </c>
      <c r="J6242" s="4" t="str">
        <f t="shared" si="488"/>
        <v/>
      </c>
      <c r="K6242" s="4" t="str">
        <f>IF(ISERROR(MATCH(A6242,SEM_20201201_20210416!A:A,0)),"","Y")</f>
        <v/>
      </c>
      <c r="L6242" s="4" t="str">
        <f>IF(K6242="Y",VLOOKUP($A6242,SEM_20201201_20210416!$A:$G,3,FALSE),"")</f>
        <v/>
      </c>
      <c r="M6242" s="4" t="str">
        <f>IF(K6242="Y",VLOOKUP($A6242,SEM_20201201_20210416!$A:$G,4,FALSE),"")</f>
        <v/>
      </c>
      <c r="N6242" s="1" t="str">
        <f>IFERROR(VLOOKUP(A6242,SEM_20201201_20210416!A:F,6,FALSE),"")</f>
        <v/>
      </c>
      <c r="O6242" s="4" t="str">
        <f t="shared" si="489"/>
        <v/>
      </c>
      <c r="P6242" s="4" t="str">
        <f t="shared" si="490"/>
        <v/>
      </c>
    </row>
    <row r="6243" spans="1:16">
      <c r="A6243" s="3" t="s">
        <v>6582</v>
      </c>
      <c r="B6243">
        <v>1</v>
      </c>
      <c r="C6243">
        <v>0</v>
      </c>
      <c r="D6243" s="1">
        <v>0</v>
      </c>
      <c r="E6243" s="2">
        <v>85</v>
      </c>
      <c r="H6243" s="4" t="str">
        <f t="shared" si="486"/>
        <v/>
      </c>
      <c r="I6243" s="4" t="str">
        <f t="shared" si="487"/>
        <v/>
      </c>
      <c r="J6243" s="4" t="str">
        <f t="shared" si="488"/>
        <v/>
      </c>
      <c r="K6243" s="4" t="str">
        <f>IF(ISERROR(MATCH(A6243,SEM_20201201_20210416!A:A,0)),"","Y")</f>
        <v/>
      </c>
      <c r="L6243" s="4" t="str">
        <f>IF(K6243="Y",VLOOKUP($A6243,SEM_20201201_20210416!$A:$G,3,FALSE),"")</f>
        <v/>
      </c>
      <c r="M6243" s="4" t="str">
        <f>IF(K6243="Y",VLOOKUP($A6243,SEM_20201201_20210416!$A:$G,4,FALSE),"")</f>
        <v/>
      </c>
      <c r="N6243" s="1" t="str">
        <f>IFERROR(VLOOKUP(A6243,SEM_20201201_20210416!A:F,6,FALSE),"")</f>
        <v/>
      </c>
      <c r="O6243" s="4" t="str">
        <f t="shared" si="489"/>
        <v/>
      </c>
      <c r="P6243" s="4" t="str">
        <f t="shared" si="490"/>
        <v/>
      </c>
    </row>
    <row r="6244" spans="1:16">
      <c r="A6244" s="3" t="s">
        <v>4626</v>
      </c>
      <c r="B6244">
        <v>1</v>
      </c>
      <c r="C6244">
        <v>0</v>
      </c>
      <c r="D6244" s="1">
        <v>0</v>
      </c>
      <c r="E6244" s="2">
        <v>86</v>
      </c>
      <c r="H6244" s="4" t="str">
        <f t="shared" si="486"/>
        <v/>
      </c>
      <c r="I6244" s="4" t="str">
        <f t="shared" si="487"/>
        <v/>
      </c>
      <c r="J6244" s="4" t="str">
        <f t="shared" si="488"/>
        <v/>
      </c>
      <c r="K6244" s="4" t="str">
        <f>IF(ISERROR(MATCH(A6244,SEM_20201201_20210416!A:A,0)),"","Y")</f>
        <v/>
      </c>
      <c r="L6244" s="4" t="str">
        <f>IF(K6244="Y",VLOOKUP($A6244,SEM_20201201_20210416!$A:$G,3,FALSE),"")</f>
        <v/>
      </c>
      <c r="M6244" s="4" t="str">
        <f>IF(K6244="Y",VLOOKUP($A6244,SEM_20201201_20210416!$A:$G,4,FALSE),"")</f>
        <v/>
      </c>
      <c r="N6244" s="1" t="str">
        <f>IFERROR(VLOOKUP(A6244,SEM_20201201_20210416!A:F,6,FALSE),"")</f>
        <v/>
      </c>
      <c r="O6244" s="4" t="str">
        <f t="shared" si="489"/>
        <v/>
      </c>
      <c r="P6244" s="4" t="str">
        <f t="shared" si="490"/>
        <v/>
      </c>
    </row>
    <row r="6245" spans="1:16">
      <c r="A6245" s="3" t="s">
        <v>4638</v>
      </c>
      <c r="B6245">
        <v>1</v>
      </c>
      <c r="C6245">
        <v>0</v>
      </c>
      <c r="D6245" s="1">
        <v>0</v>
      </c>
      <c r="E6245" s="2">
        <v>86</v>
      </c>
      <c r="H6245" s="4" t="str">
        <f t="shared" si="486"/>
        <v/>
      </c>
      <c r="I6245" s="4" t="str">
        <f t="shared" si="487"/>
        <v/>
      </c>
      <c r="J6245" s="4" t="str">
        <f t="shared" si="488"/>
        <v/>
      </c>
      <c r="K6245" s="4" t="str">
        <f>IF(ISERROR(MATCH(A6245,SEM_20201201_20210416!A:A,0)),"","Y")</f>
        <v/>
      </c>
      <c r="L6245" s="4" t="str">
        <f>IF(K6245="Y",VLOOKUP($A6245,SEM_20201201_20210416!$A:$G,3,FALSE),"")</f>
        <v/>
      </c>
      <c r="M6245" s="4" t="str">
        <f>IF(K6245="Y",VLOOKUP($A6245,SEM_20201201_20210416!$A:$G,4,FALSE),"")</f>
        <v/>
      </c>
      <c r="N6245" s="1" t="str">
        <f>IFERROR(VLOOKUP(A6245,SEM_20201201_20210416!A:F,6,FALSE),"")</f>
        <v/>
      </c>
      <c r="O6245" s="4" t="str">
        <f t="shared" si="489"/>
        <v/>
      </c>
      <c r="P6245" s="4" t="str">
        <f t="shared" si="490"/>
        <v/>
      </c>
    </row>
    <row r="6246" spans="1:16">
      <c r="A6246" s="3" t="s">
        <v>4658</v>
      </c>
      <c r="B6246">
        <v>1</v>
      </c>
      <c r="C6246">
        <v>0</v>
      </c>
      <c r="D6246" s="1">
        <v>0</v>
      </c>
      <c r="E6246" s="2">
        <v>86</v>
      </c>
      <c r="H6246" s="4" t="str">
        <f t="shared" si="486"/>
        <v/>
      </c>
      <c r="I6246" s="4" t="str">
        <f t="shared" si="487"/>
        <v/>
      </c>
      <c r="J6246" s="4" t="str">
        <f t="shared" si="488"/>
        <v/>
      </c>
      <c r="K6246" s="4" t="str">
        <f>IF(ISERROR(MATCH(A6246,SEM_20201201_20210416!A:A,0)),"","Y")</f>
        <v/>
      </c>
      <c r="L6246" s="4" t="str">
        <f>IF(K6246="Y",VLOOKUP($A6246,SEM_20201201_20210416!$A:$G,3,FALSE),"")</f>
        <v/>
      </c>
      <c r="M6246" s="4" t="str">
        <f>IF(K6246="Y",VLOOKUP($A6246,SEM_20201201_20210416!$A:$G,4,FALSE),"")</f>
        <v/>
      </c>
      <c r="N6246" s="1" t="str">
        <f>IFERROR(VLOOKUP(A6246,SEM_20201201_20210416!A:F,6,FALSE),"")</f>
        <v/>
      </c>
      <c r="O6246" s="4" t="str">
        <f t="shared" si="489"/>
        <v/>
      </c>
      <c r="P6246" s="4" t="str">
        <f t="shared" si="490"/>
        <v/>
      </c>
    </row>
    <row r="6247" spans="1:16">
      <c r="A6247" s="3" t="s">
        <v>4666</v>
      </c>
      <c r="B6247">
        <v>1</v>
      </c>
      <c r="C6247">
        <v>0</v>
      </c>
      <c r="D6247" s="1">
        <v>0</v>
      </c>
      <c r="E6247" s="2">
        <v>86</v>
      </c>
      <c r="H6247" s="4" t="str">
        <f t="shared" si="486"/>
        <v/>
      </c>
      <c r="I6247" s="4" t="str">
        <f t="shared" si="487"/>
        <v/>
      </c>
      <c r="J6247" s="4" t="str">
        <f t="shared" si="488"/>
        <v/>
      </c>
      <c r="K6247" s="4" t="str">
        <f>IF(ISERROR(MATCH(A6247,SEM_20201201_20210416!A:A,0)),"","Y")</f>
        <v/>
      </c>
      <c r="L6247" s="4" t="str">
        <f>IF(K6247="Y",VLOOKUP($A6247,SEM_20201201_20210416!$A:$G,3,FALSE),"")</f>
        <v/>
      </c>
      <c r="M6247" s="4" t="str">
        <f>IF(K6247="Y",VLOOKUP($A6247,SEM_20201201_20210416!$A:$G,4,FALSE),"")</f>
        <v/>
      </c>
      <c r="N6247" s="1" t="str">
        <f>IFERROR(VLOOKUP(A6247,SEM_20201201_20210416!A:F,6,FALSE),"")</f>
        <v/>
      </c>
      <c r="O6247" s="4" t="str">
        <f t="shared" si="489"/>
        <v/>
      </c>
      <c r="P6247" s="4" t="str">
        <f t="shared" si="490"/>
        <v/>
      </c>
    </row>
    <row r="6248" spans="1:16">
      <c r="A6248" s="3" t="s">
        <v>4792</v>
      </c>
      <c r="B6248">
        <v>1</v>
      </c>
      <c r="C6248">
        <v>0</v>
      </c>
      <c r="D6248" s="1">
        <v>0</v>
      </c>
      <c r="E6248" s="2">
        <v>86</v>
      </c>
      <c r="H6248" s="4" t="str">
        <f t="shared" si="486"/>
        <v/>
      </c>
      <c r="I6248" s="4" t="str">
        <f t="shared" si="487"/>
        <v/>
      </c>
      <c r="J6248" s="4" t="str">
        <f t="shared" si="488"/>
        <v/>
      </c>
      <c r="K6248" s="4" t="str">
        <f>IF(ISERROR(MATCH(A6248,SEM_20201201_20210416!A:A,0)),"","Y")</f>
        <v/>
      </c>
      <c r="L6248" s="4" t="str">
        <f>IF(K6248="Y",VLOOKUP($A6248,SEM_20201201_20210416!$A:$G,3,FALSE),"")</f>
        <v/>
      </c>
      <c r="M6248" s="4" t="str">
        <f>IF(K6248="Y",VLOOKUP($A6248,SEM_20201201_20210416!$A:$G,4,FALSE),"")</f>
        <v/>
      </c>
      <c r="N6248" s="1" t="str">
        <f>IFERROR(VLOOKUP(A6248,SEM_20201201_20210416!A:F,6,FALSE),"")</f>
        <v/>
      </c>
      <c r="O6248" s="4" t="str">
        <f t="shared" si="489"/>
        <v/>
      </c>
      <c r="P6248" s="4" t="str">
        <f t="shared" si="490"/>
        <v/>
      </c>
    </row>
    <row r="6249" spans="1:16">
      <c r="A6249" s="3" t="s">
        <v>4896</v>
      </c>
      <c r="B6249">
        <v>1</v>
      </c>
      <c r="C6249">
        <v>0</v>
      </c>
      <c r="D6249" s="1">
        <v>0</v>
      </c>
      <c r="E6249" s="2">
        <v>86</v>
      </c>
      <c r="H6249" s="4" t="str">
        <f t="shared" si="486"/>
        <v/>
      </c>
      <c r="I6249" s="4" t="str">
        <f t="shared" si="487"/>
        <v/>
      </c>
      <c r="J6249" s="4" t="str">
        <f t="shared" si="488"/>
        <v/>
      </c>
      <c r="K6249" s="4" t="str">
        <f>IF(ISERROR(MATCH(A6249,SEM_20201201_20210416!A:A,0)),"","Y")</f>
        <v/>
      </c>
      <c r="L6249" s="4" t="str">
        <f>IF(K6249="Y",VLOOKUP($A6249,SEM_20201201_20210416!$A:$G,3,FALSE),"")</f>
        <v/>
      </c>
      <c r="M6249" s="4" t="str">
        <f>IF(K6249="Y",VLOOKUP($A6249,SEM_20201201_20210416!$A:$G,4,FALSE),"")</f>
        <v/>
      </c>
      <c r="N6249" s="1" t="str">
        <f>IFERROR(VLOOKUP(A6249,SEM_20201201_20210416!A:F,6,FALSE),"")</f>
        <v/>
      </c>
      <c r="O6249" s="4" t="str">
        <f t="shared" si="489"/>
        <v/>
      </c>
      <c r="P6249" s="4" t="str">
        <f t="shared" si="490"/>
        <v/>
      </c>
    </row>
    <row r="6250" spans="1:16">
      <c r="A6250" s="3" t="s">
        <v>4951</v>
      </c>
      <c r="B6250">
        <v>1</v>
      </c>
      <c r="C6250">
        <v>0</v>
      </c>
      <c r="D6250" s="1">
        <v>0</v>
      </c>
      <c r="E6250" s="2">
        <v>86</v>
      </c>
      <c r="H6250" s="4" t="str">
        <f t="shared" si="486"/>
        <v/>
      </c>
      <c r="I6250" s="4" t="str">
        <f t="shared" si="487"/>
        <v/>
      </c>
      <c r="J6250" s="4" t="str">
        <f t="shared" si="488"/>
        <v/>
      </c>
      <c r="K6250" s="4" t="str">
        <f>IF(ISERROR(MATCH(A6250,SEM_20201201_20210416!A:A,0)),"","Y")</f>
        <v/>
      </c>
      <c r="L6250" s="4" t="str">
        <f>IF(K6250="Y",VLOOKUP($A6250,SEM_20201201_20210416!$A:$G,3,FALSE),"")</f>
        <v/>
      </c>
      <c r="M6250" s="4" t="str">
        <f>IF(K6250="Y",VLOOKUP($A6250,SEM_20201201_20210416!$A:$G,4,FALSE),"")</f>
        <v/>
      </c>
      <c r="N6250" s="1" t="str">
        <f>IFERROR(VLOOKUP(A6250,SEM_20201201_20210416!A:F,6,FALSE),"")</f>
        <v/>
      </c>
      <c r="O6250" s="4" t="str">
        <f t="shared" si="489"/>
        <v/>
      </c>
      <c r="P6250" s="4" t="str">
        <f t="shared" si="490"/>
        <v/>
      </c>
    </row>
    <row r="6251" spans="1:16">
      <c r="A6251" s="3" t="s">
        <v>5069</v>
      </c>
      <c r="B6251">
        <v>1</v>
      </c>
      <c r="C6251">
        <v>0</v>
      </c>
      <c r="D6251" s="1">
        <v>0</v>
      </c>
      <c r="E6251" s="2">
        <v>86</v>
      </c>
      <c r="H6251" s="4" t="str">
        <f t="shared" si="486"/>
        <v/>
      </c>
      <c r="I6251" s="4" t="str">
        <f t="shared" si="487"/>
        <v/>
      </c>
      <c r="J6251" s="4" t="str">
        <f t="shared" si="488"/>
        <v/>
      </c>
      <c r="K6251" s="4" t="str">
        <f>IF(ISERROR(MATCH(A6251,SEM_20201201_20210416!A:A,0)),"","Y")</f>
        <v/>
      </c>
      <c r="L6251" s="4" t="str">
        <f>IF(K6251="Y",VLOOKUP($A6251,SEM_20201201_20210416!$A:$G,3,FALSE),"")</f>
        <v/>
      </c>
      <c r="M6251" s="4" t="str">
        <f>IF(K6251="Y",VLOOKUP($A6251,SEM_20201201_20210416!$A:$G,4,FALSE),"")</f>
        <v/>
      </c>
      <c r="N6251" s="1" t="str">
        <f>IFERROR(VLOOKUP(A6251,SEM_20201201_20210416!A:F,6,FALSE),"")</f>
        <v/>
      </c>
      <c r="O6251" s="4" t="str">
        <f t="shared" si="489"/>
        <v/>
      </c>
      <c r="P6251" s="4" t="str">
        <f t="shared" si="490"/>
        <v/>
      </c>
    </row>
    <row r="6252" spans="1:16">
      <c r="A6252" s="3" t="s">
        <v>5141</v>
      </c>
      <c r="B6252">
        <v>1</v>
      </c>
      <c r="C6252">
        <v>0</v>
      </c>
      <c r="D6252" s="1">
        <v>0</v>
      </c>
      <c r="E6252" s="2">
        <v>86</v>
      </c>
      <c r="H6252" s="4" t="str">
        <f t="shared" si="486"/>
        <v/>
      </c>
      <c r="I6252" s="4" t="str">
        <f t="shared" si="487"/>
        <v/>
      </c>
      <c r="J6252" s="4" t="str">
        <f t="shared" si="488"/>
        <v/>
      </c>
      <c r="K6252" s="4" t="str">
        <f>IF(ISERROR(MATCH(A6252,SEM_20201201_20210416!A:A,0)),"","Y")</f>
        <v/>
      </c>
      <c r="L6252" s="4" t="str">
        <f>IF(K6252="Y",VLOOKUP($A6252,SEM_20201201_20210416!$A:$G,3,FALSE),"")</f>
        <v/>
      </c>
      <c r="M6252" s="4" t="str">
        <f>IF(K6252="Y",VLOOKUP($A6252,SEM_20201201_20210416!$A:$G,4,FALSE),"")</f>
        <v/>
      </c>
      <c r="N6252" s="1" t="str">
        <f>IFERROR(VLOOKUP(A6252,SEM_20201201_20210416!A:F,6,FALSE),"")</f>
        <v/>
      </c>
      <c r="O6252" s="4" t="str">
        <f t="shared" si="489"/>
        <v/>
      </c>
      <c r="P6252" s="4" t="str">
        <f t="shared" si="490"/>
        <v/>
      </c>
    </row>
    <row r="6253" spans="1:16">
      <c r="A6253" s="3" t="s">
        <v>5302</v>
      </c>
      <c r="B6253">
        <v>1</v>
      </c>
      <c r="C6253">
        <v>0</v>
      </c>
      <c r="D6253" s="1">
        <v>0</v>
      </c>
      <c r="E6253" s="2">
        <v>86</v>
      </c>
      <c r="H6253" s="4" t="str">
        <f t="shared" si="486"/>
        <v/>
      </c>
      <c r="I6253" s="4" t="str">
        <f t="shared" si="487"/>
        <v/>
      </c>
      <c r="J6253" s="4" t="str">
        <f t="shared" si="488"/>
        <v/>
      </c>
      <c r="K6253" s="4" t="str">
        <f>IF(ISERROR(MATCH(A6253,SEM_20201201_20210416!A:A,0)),"","Y")</f>
        <v/>
      </c>
      <c r="L6253" s="4" t="str">
        <f>IF(K6253="Y",VLOOKUP($A6253,SEM_20201201_20210416!$A:$G,3,FALSE),"")</f>
        <v/>
      </c>
      <c r="M6253" s="4" t="str">
        <f>IF(K6253="Y",VLOOKUP($A6253,SEM_20201201_20210416!$A:$G,4,FALSE),"")</f>
        <v/>
      </c>
      <c r="N6253" s="1" t="str">
        <f>IFERROR(VLOOKUP(A6253,SEM_20201201_20210416!A:F,6,FALSE),"")</f>
        <v/>
      </c>
      <c r="O6253" s="4" t="str">
        <f t="shared" si="489"/>
        <v/>
      </c>
      <c r="P6253" s="4" t="str">
        <f t="shared" si="490"/>
        <v/>
      </c>
    </row>
    <row r="6254" spans="1:16">
      <c r="A6254" s="3" t="s">
        <v>5354</v>
      </c>
      <c r="B6254">
        <v>1</v>
      </c>
      <c r="C6254">
        <v>0</v>
      </c>
      <c r="D6254" s="1">
        <v>0</v>
      </c>
      <c r="E6254" s="2">
        <v>86</v>
      </c>
      <c r="H6254" s="4" t="str">
        <f t="shared" si="486"/>
        <v/>
      </c>
      <c r="I6254" s="4" t="str">
        <f t="shared" si="487"/>
        <v/>
      </c>
      <c r="J6254" s="4" t="str">
        <f t="shared" si="488"/>
        <v/>
      </c>
      <c r="K6254" s="4" t="str">
        <f>IF(ISERROR(MATCH(A6254,SEM_20201201_20210416!A:A,0)),"","Y")</f>
        <v/>
      </c>
      <c r="L6254" s="4" t="str">
        <f>IF(K6254="Y",VLOOKUP($A6254,SEM_20201201_20210416!$A:$G,3,FALSE),"")</f>
        <v/>
      </c>
      <c r="M6254" s="4" t="str">
        <f>IF(K6254="Y",VLOOKUP($A6254,SEM_20201201_20210416!$A:$G,4,FALSE),"")</f>
        <v/>
      </c>
      <c r="N6254" s="1" t="str">
        <f>IFERROR(VLOOKUP(A6254,SEM_20201201_20210416!A:F,6,FALSE),"")</f>
        <v/>
      </c>
      <c r="O6254" s="4" t="str">
        <f t="shared" si="489"/>
        <v/>
      </c>
      <c r="P6254" s="4" t="str">
        <f t="shared" si="490"/>
        <v/>
      </c>
    </row>
    <row r="6255" spans="1:16">
      <c r="A6255" s="3" t="s">
        <v>5725</v>
      </c>
      <c r="B6255">
        <v>1</v>
      </c>
      <c r="C6255">
        <v>0</v>
      </c>
      <c r="D6255" s="1">
        <v>0</v>
      </c>
      <c r="E6255" s="2">
        <v>86</v>
      </c>
      <c r="H6255" s="4" t="str">
        <f t="shared" si="486"/>
        <v/>
      </c>
      <c r="I6255" s="4" t="str">
        <f t="shared" si="487"/>
        <v/>
      </c>
      <c r="J6255" s="4" t="str">
        <f t="shared" si="488"/>
        <v/>
      </c>
      <c r="K6255" s="4" t="str">
        <f>IF(ISERROR(MATCH(A6255,SEM_20201201_20210416!A:A,0)),"","Y")</f>
        <v/>
      </c>
      <c r="L6255" s="4" t="str">
        <f>IF(K6255="Y",VLOOKUP($A6255,SEM_20201201_20210416!$A:$G,3,FALSE),"")</f>
        <v/>
      </c>
      <c r="M6255" s="4" t="str">
        <f>IF(K6255="Y",VLOOKUP($A6255,SEM_20201201_20210416!$A:$G,4,FALSE),"")</f>
        <v/>
      </c>
      <c r="N6255" s="1" t="str">
        <f>IFERROR(VLOOKUP(A6255,SEM_20201201_20210416!A:F,6,FALSE),"")</f>
        <v/>
      </c>
      <c r="O6255" s="4" t="str">
        <f t="shared" si="489"/>
        <v/>
      </c>
      <c r="P6255" s="4" t="str">
        <f t="shared" si="490"/>
        <v/>
      </c>
    </row>
    <row r="6256" spans="1:16">
      <c r="A6256" s="3" t="s">
        <v>5936</v>
      </c>
      <c r="B6256">
        <v>1</v>
      </c>
      <c r="C6256">
        <v>0</v>
      </c>
      <c r="D6256" s="1">
        <v>0</v>
      </c>
      <c r="E6256" s="2">
        <v>86</v>
      </c>
      <c r="H6256" s="4" t="str">
        <f t="shared" si="486"/>
        <v/>
      </c>
      <c r="I6256" s="4" t="str">
        <f t="shared" si="487"/>
        <v/>
      </c>
      <c r="J6256" s="4" t="str">
        <f t="shared" si="488"/>
        <v/>
      </c>
      <c r="K6256" s="4" t="str">
        <f>IF(ISERROR(MATCH(A6256,SEM_20201201_20210416!A:A,0)),"","Y")</f>
        <v/>
      </c>
      <c r="L6256" s="4" t="str">
        <f>IF(K6256="Y",VLOOKUP($A6256,SEM_20201201_20210416!$A:$G,3,FALSE),"")</f>
        <v/>
      </c>
      <c r="M6256" s="4" t="str">
        <f>IF(K6256="Y",VLOOKUP($A6256,SEM_20201201_20210416!$A:$G,4,FALSE),"")</f>
        <v/>
      </c>
      <c r="N6256" s="1" t="str">
        <f>IFERROR(VLOOKUP(A6256,SEM_20201201_20210416!A:F,6,FALSE),"")</f>
        <v/>
      </c>
      <c r="O6256" s="4" t="str">
        <f t="shared" si="489"/>
        <v/>
      </c>
      <c r="P6256" s="4" t="str">
        <f t="shared" si="490"/>
        <v/>
      </c>
    </row>
    <row r="6257" spans="1:16">
      <c r="A6257" s="3" t="s">
        <v>6215</v>
      </c>
      <c r="B6257">
        <v>1</v>
      </c>
      <c r="C6257">
        <v>0</v>
      </c>
      <c r="D6257" s="1">
        <v>0</v>
      </c>
      <c r="E6257" s="2">
        <v>86</v>
      </c>
      <c r="H6257" s="4" t="str">
        <f t="shared" si="486"/>
        <v/>
      </c>
      <c r="I6257" s="4" t="str">
        <f t="shared" si="487"/>
        <v/>
      </c>
      <c r="J6257" s="4" t="str">
        <f t="shared" si="488"/>
        <v/>
      </c>
      <c r="K6257" s="4" t="str">
        <f>IF(ISERROR(MATCH(A6257,SEM_20201201_20210416!A:A,0)),"","Y")</f>
        <v/>
      </c>
      <c r="L6257" s="4" t="str">
        <f>IF(K6257="Y",VLOOKUP($A6257,SEM_20201201_20210416!$A:$G,3,FALSE),"")</f>
        <v/>
      </c>
      <c r="M6257" s="4" t="str">
        <f>IF(K6257="Y",VLOOKUP($A6257,SEM_20201201_20210416!$A:$G,4,FALSE),"")</f>
        <v/>
      </c>
      <c r="N6257" s="1" t="str">
        <f>IFERROR(VLOOKUP(A6257,SEM_20201201_20210416!A:F,6,FALSE),"")</f>
        <v/>
      </c>
      <c r="O6257" s="4" t="str">
        <f t="shared" si="489"/>
        <v/>
      </c>
      <c r="P6257" s="4" t="str">
        <f t="shared" si="490"/>
        <v/>
      </c>
    </row>
    <row r="6258" spans="1:16">
      <c r="A6258" s="3" t="s">
        <v>6347</v>
      </c>
      <c r="B6258">
        <v>1</v>
      </c>
      <c r="C6258">
        <v>0</v>
      </c>
      <c r="D6258" s="1">
        <v>0</v>
      </c>
      <c r="E6258" s="2">
        <v>86</v>
      </c>
      <c r="H6258" s="4" t="str">
        <f t="shared" si="486"/>
        <v/>
      </c>
      <c r="I6258" s="4" t="str">
        <f t="shared" si="487"/>
        <v/>
      </c>
      <c r="J6258" s="4" t="str">
        <f t="shared" si="488"/>
        <v/>
      </c>
      <c r="K6258" s="4" t="str">
        <f>IF(ISERROR(MATCH(A6258,SEM_20201201_20210416!A:A,0)),"","Y")</f>
        <v/>
      </c>
      <c r="L6258" s="4" t="str">
        <f>IF(K6258="Y",VLOOKUP($A6258,SEM_20201201_20210416!$A:$G,3,FALSE),"")</f>
        <v/>
      </c>
      <c r="M6258" s="4" t="str">
        <f>IF(K6258="Y",VLOOKUP($A6258,SEM_20201201_20210416!$A:$G,4,FALSE),"")</f>
        <v/>
      </c>
      <c r="N6258" s="1" t="str">
        <f>IFERROR(VLOOKUP(A6258,SEM_20201201_20210416!A:F,6,FALSE),"")</f>
        <v/>
      </c>
      <c r="O6258" s="4" t="str">
        <f t="shared" si="489"/>
        <v/>
      </c>
      <c r="P6258" s="4" t="str">
        <f t="shared" si="490"/>
        <v/>
      </c>
    </row>
    <row r="6259" spans="1:16">
      <c r="A6259" s="3" t="s">
        <v>4640</v>
      </c>
      <c r="B6259">
        <v>1</v>
      </c>
      <c r="C6259">
        <v>0</v>
      </c>
      <c r="D6259" s="1">
        <v>0</v>
      </c>
      <c r="E6259" s="2">
        <v>87</v>
      </c>
      <c r="H6259" s="4" t="str">
        <f t="shared" si="486"/>
        <v/>
      </c>
      <c r="I6259" s="4" t="str">
        <f t="shared" si="487"/>
        <v/>
      </c>
      <c r="J6259" s="4" t="str">
        <f t="shared" si="488"/>
        <v/>
      </c>
      <c r="K6259" s="4" t="str">
        <f>IF(ISERROR(MATCH(A6259,SEM_20201201_20210416!A:A,0)),"","Y")</f>
        <v/>
      </c>
      <c r="L6259" s="4" t="str">
        <f>IF(K6259="Y",VLOOKUP($A6259,SEM_20201201_20210416!$A:$G,3,FALSE),"")</f>
        <v/>
      </c>
      <c r="M6259" s="4" t="str">
        <f>IF(K6259="Y",VLOOKUP($A6259,SEM_20201201_20210416!$A:$G,4,FALSE),"")</f>
        <v/>
      </c>
      <c r="N6259" s="1" t="str">
        <f>IFERROR(VLOOKUP(A6259,SEM_20201201_20210416!A:F,6,FALSE),"")</f>
        <v/>
      </c>
      <c r="O6259" s="4" t="str">
        <f t="shared" si="489"/>
        <v/>
      </c>
      <c r="P6259" s="4" t="str">
        <f t="shared" si="490"/>
        <v/>
      </c>
    </row>
    <row r="6260" spans="1:16">
      <c r="A6260" s="3" t="s">
        <v>4777</v>
      </c>
      <c r="B6260">
        <v>1</v>
      </c>
      <c r="C6260">
        <v>0</v>
      </c>
      <c r="D6260" s="1">
        <v>0</v>
      </c>
      <c r="E6260" s="2">
        <v>87</v>
      </c>
      <c r="H6260" s="4" t="str">
        <f t="shared" si="486"/>
        <v/>
      </c>
      <c r="I6260" s="4" t="str">
        <f t="shared" si="487"/>
        <v/>
      </c>
      <c r="J6260" s="4" t="str">
        <f t="shared" si="488"/>
        <v/>
      </c>
      <c r="K6260" s="4" t="str">
        <f>IF(ISERROR(MATCH(A6260,SEM_20201201_20210416!A:A,0)),"","Y")</f>
        <v/>
      </c>
      <c r="L6260" s="4" t="str">
        <f>IF(K6260="Y",VLOOKUP($A6260,SEM_20201201_20210416!$A:$G,3,FALSE),"")</f>
        <v/>
      </c>
      <c r="M6260" s="4" t="str">
        <f>IF(K6260="Y",VLOOKUP($A6260,SEM_20201201_20210416!$A:$G,4,FALSE),"")</f>
        <v/>
      </c>
      <c r="N6260" s="1" t="str">
        <f>IFERROR(VLOOKUP(A6260,SEM_20201201_20210416!A:F,6,FALSE),"")</f>
        <v/>
      </c>
      <c r="O6260" s="4" t="str">
        <f t="shared" si="489"/>
        <v/>
      </c>
      <c r="P6260" s="4" t="str">
        <f t="shared" si="490"/>
        <v/>
      </c>
    </row>
    <row r="6261" spans="1:16">
      <c r="A6261" s="3" t="s">
        <v>4947</v>
      </c>
      <c r="B6261">
        <v>1</v>
      </c>
      <c r="C6261">
        <v>0</v>
      </c>
      <c r="D6261" s="1">
        <v>0</v>
      </c>
      <c r="E6261" s="2">
        <v>87</v>
      </c>
      <c r="H6261" s="4" t="str">
        <f t="shared" si="486"/>
        <v/>
      </c>
      <c r="I6261" s="4" t="str">
        <f t="shared" si="487"/>
        <v/>
      </c>
      <c r="J6261" s="4" t="str">
        <f t="shared" si="488"/>
        <v/>
      </c>
      <c r="K6261" s="4" t="str">
        <f>IF(ISERROR(MATCH(A6261,SEM_20201201_20210416!A:A,0)),"","Y")</f>
        <v/>
      </c>
      <c r="L6261" s="4" t="str">
        <f>IF(K6261="Y",VLOOKUP($A6261,SEM_20201201_20210416!$A:$G,3,FALSE),"")</f>
        <v/>
      </c>
      <c r="M6261" s="4" t="str">
        <f>IF(K6261="Y",VLOOKUP($A6261,SEM_20201201_20210416!$A:$G,4,FALSE),"")</f>
        <v/>
      </c>
      <c r="N6261" s="1" t="str">
        <f>IFERROR(VLOOKUP(A6261,SEM_20201201_20210416!A:F,6,FALSE),"")</f>
        <v/>
      </c>
      <c r="O6261" s="4" t="str">
        <f t="shared" si="489"/>
        <v/>
      </c>
      <c r="P6261" s="4" t="str">
        <f t="shared" si="490"/>
        <v/>
      </c>
    </row>
    <row r="6262" spans="1:16">
      <c r="A6262" s="3" t="s">
        <v>5183</v>
      </c>
      <c r="B6262">
        <v>1</v>
      </c>
      <c r="C6262">
        <v>0</v>
      </c>
      <c r="D6262" s="1">
        <v>0</v>
      </c>
      <c r="E6262" s="2">
        <v>87</v>
      </c>
      <c r="H6262" s="4" t="str">
        <f t="shared" si="486"/>
        <v/>
      </c>
      <c r="I6262" s="4" t="str">
        <f t="shared" si="487"/>
        <v/>
      </c>
      <c r="J6262" s="4" t="str">
        <f t="shared" si="488"/>
        <v/>
      </c>
      <c r="K6262" s="4" t="str">
        <f>IF(ISERROR(MATCH(A6262,SEM_20201201_20210416!A:A,0)),"","Y")</f>
        <v/>
      </c>
      <c r="L6262" s="4" t="str">
        <f>IF(K6262="Y",VLOOKUP($A6262,SEM_20201201_20210416!$A:$G,3,FALSE),"")</f>
        <v/>
      </c>
      <c r="M6262" s="4" t="str">
        <f>IF(K6262="Y",VLOOKUP($A6262,SEM_20201201_20210416!$A:$G,4,FALSE),"")</f>
        <v/>
      </c>
      <c r="N6262" s="1" t="str">
        <f>IFERROR(VLOOKUP(A6262,SEM_20201201_20210416!A:F,6,FALSE),"")</f>
        <v/>
      </c>
      <c r="O6262" s="4" t="str">
        <f t="shared" si="489"/>
        <v/>
      </c>
      <c r="P6262" s="4" t="str">
        <f t="shared" si="490"/>
        <v/>
      </c>
    </row>
    <row r="6263" spans="1:16">
      <c r="A6263" s="3" t="s">
        <v>5333</v>
      </c>
      <c r="B6263">
        <v>1</v>
      </c>
      <c r="C6263">
        <v>0</v>
      </c>
      <c r="D6263" s="1">
        <v>0</v>
      </c>
      <c r="E6263" s="2">
        <v>87</v>
      </c>
      <c r="H6263" s="4" t="str">
        <f t="shared" si="486"/>
        <v/>
      </c>
      <c r="I6263" s="4" t="str">
        <f t="shared" si="487"/>
        <v/>
      </c>
      <c r="J6263" s="4" t="str">
        <f t="shared" si="488"/>
        <v/>
      </c>
      <c r="K6263" s="4" t="str">
        <f>IF(ISERROR(MATCH(A6263,SEM_20201201_20210416!A:A,0)),"","Y")</f>
        <v/>
      </c>
      <c r="L6263" s="4" t="str">
        <f>IF(K6263="Y",VLOOKUP($A6263,SEM_20201201_20210416!$A:$G,3,FALSE),"")</f>
        <v/>
      </c>
      <c r="M6263" s="4" t="str">
        <f>IF(K6263="Y",VLOOKUP($A6263,SEM_20201201_20210416!$A:$G,4,FALSE),"")</f>
        <v/>
      </c>
      <c r="N6263" s="1" t="str">
        <f>IFERROR(VLOOKUP(A6263,SEM_20201201_20210416!A:F,6,FALSE),"")</f>
        <v/>
      </c>
      <c r="O6263" s="4" t="str">
        <f t="shared" si="489"/>
        <v/>
      </c>
      <c r="P6263" s="4" t="str">
        <f t="shared" si="490"/>
        <v/>
      </c>
    </row>
    <row r="6264" spans="1:16">
      <c r="A6264" s="3" t="s">
        <v>5345</v>
      </c>
      <c r="B6264">
        <v>1</v>
      </c>
      <c r="C6264">
        <v>0</v>
      </c>
      <c r="D6264" s="1">
        <v>0</v>
      </c>
      <c r="E6264" s="2">
        <v>87</v>
      </c>
      <c r="H6264" s="4" t="str">
        <f t="shared" si="486"/>
        <v/>
      </c>
      <c r="I6264" s="4" t="str">
        <f t="shared" si="487"/>
        <v/>
      </c>
      <c r="J6264" s="4" t="str">
        <f t="shared" si="488"/>
        <v/>
      </c>
      <c r="K6264" s="4" t="str">
        <f>IF(ISERROR(MATCH(A6264,SEM_20201201_20210416!A:A,0)),"","Y")</f>
        <v/>
      </c>
      <c r="L6264" s="4" t="str">
        <f>IF(K6264="Y",VLOOKUP($A6264,SEM_20201201_20210416!$A:$G,3,FALSE),"")</f>
        <v/>
      </c>
      <c r="M6264" s="4" t="str">
        <f>IF(K6264="Y",VLOOKUP($A6264,SEM_20201201_20210416!$A:$G,4,FALSE),"")</f>
        <v/>
      </c>
      <c r="N6264" s="1" t="str">
        <f>IFERROR(VLOOKUP(A6264,SEM_20201201_20210416!A:F,6,FALSE),"")</f>
        <v/>
      </c>
      <c r="O6264" s="4" t="str">
        <f t="shared" si="489"/>
        <v/>
      </c>
      <c r="P6264" s="4" t="str">
        <f t="shared" si="490"/>
        <v/>
      </c>
    </row>
    <row r="6265" spans="1:16">
      <c r="A6265" s="3" t="s">
        <v>5505</v>
      </c>
      <c r="B6265">
        <v>1</v>
      </c>
      <c r="C6265">
        <v>0</v>
      </c>
      <c r="D6265" s="1">
        <v>0</v>
      </c>
      <c r="E6265" s="2">
        <v>87</v>
      </c>
      <c r="H6265" s="4" t="str">
        <f t="shared" si="486"/>
        <v/>
      </c>
      <c r="I6265" s="4" t="str">
        <f t="shared" si="487"/>
        <v/>
      </c>
      <c r="J6265" s="4" t="str">
        <f t="shared" si="488"/>
        <v/>
      </c>
      <c r="K6265" s="4" t="str">
        <f>IF(ISERROR(MATCH(A6265,SEM_20201201_20210416!A:A,0)),"","Y")</f>
        <v/>
      </c>
      <c r="L6265" s="4" t="str">
        <f>IF(K6265="Y",VLOOKUP($A6265,SEM_20201201_20210416!$A:$G,3,FALSE),"")</f>
        <v/>
      </c>
      <c r="M6265" s="4" t="str">
        <f>IF(K6265="Y",VLOOKUP($A6265,SEM_20201201_20210416!$A:$G,4,FALSE),"")</f>
        <v/>
      </c>
      <c r="N6265" s="1" t="str">
        <f>IFERROR(VLOOKUP(A6265,SEM_20201201_20210416!A:F,6,FALSE),"")</f>
        <v/>
      </c>
      <c r="O6265" s="4" t="str">
        <f t="shared" si="489"/>
        <v/>
      </c>
      <c r="P6265" s="4" t="str">
        <f t="shared" si="490"/>
        <v/>
      </c>
    </row>
    <row r="6266" spans="1:16">
      <c r="A6266" s="3" t="s">
        <v>5748</v>
      </c>
      <c r="B6266">
        <v>1</v>
      </c>
      <c r="C6266">
        <v>0</v>
      </c>
      <c r="D6266" s="1">
        <v>0</v>
      </c>
      <c r="E6266" s="2">
        <v>87</v>
      </c>
      <c r="H6266" s="4" t="str">
        <f t="shared" si="486"/>
        <v/>
      </c>
      <c r="I6266" s="4" t="str">
        <f t="shared" si="487"/>
        <v/>
      </c>
      <c r="J6266" s="4" t="str">
        <f t="shared" si="488"/>
        <v/>
      </c>
      <c r="K6266" s="4" t="str">
        <f>IF(ISERROR(MATCH(A6266,SEM_20201201_20210416!A:A,0)),"","Y")</f>
        <v/>
      </c>
      <c r="L6266" s="4" t="str">
        <f>IF(K6266="Y",VLOOKUP($A6266,SEM_20201201_20210416!$A:$G,3,FALSE),"")</f>
        <v/>
      </c>
      <c r="M6266" s="4" t="str">
        <f>IF(K6266="Y",VLOOKUP($A6266,SEM_20201201_20210416!$A:$G,4,FALSE),"")</f>
        <v/>
      </c>
      <c r="N6266" s="1" t="str">
        <f>IFERROR(VLOOKUP(A6266,SEM_20201201_20210416!A:F,6,FALSE),"")</f>
        <v/>
      </c>
      <c r="O6266" s="4" t="str">
        <f t="shared" si="489"/>
        <v/>
      </c>
      <c r="P6266" s="4" t="str">
        <f t="shared" si="490"/>
        <v/>
      </c>
    </row>
    <row r="6267" spans="1:16">
      <c r="A6267" s="3" t="s">
        <v>5800</v>
      </c>
      <c r="B6267">
        <v>1</v>
      </c>
      <c r="C6267">
        <v>0</v>
      </c>
      <c r="D6267" s="1">
        <v>0</v>
      </c>
      <c r="E6267" s="2">
        <v>87</v>
      </c>
      <c r="H6267" s="4" t="str">
        <f t="shared" si="486"/>
        <v/>
      </c>
      <c r="I6267" s="4" t="str">
        <f t="shared" si="487"/>
        <v/>
      </c>
      <c r="J6267" s="4" t="str">
        <f t="shared" si="488"/>
        <v/>
      </c>
      <c r="K6267" s="4" t="str">
        <f>IF(ISERROR(MATCH(A6267,SEM_20201201_20210416!A:A,0)),"","Y")</f>
        <v/>
      </c>
      <c r="L6267" s="4" t="str">
        <f>IF(K6267="Y",VLOOKUP($A6267,SEM_20201201_20210416!$A:$G,3,FALSE),"")</f>
        <v/>
      </c>
      <c r="M6267" s="4" t="str">
        <f>IF(K6267="Y",VLOOKUP($A6267,SEM_20201201_20210416!$A:$G,4,FALSE),"")</f>
        <v/>
      </c>
      <c r="N6267" s="1" t="str">
        <f>IFERROR(VLOOKUP(A6267,SEM_20201201_20210416!A:F,6,FALSE),"")</f>
        <v/>
      </c>
      <c r="O6267" s="4" t="str">
        <f t="shared" si="489"/>
        <v/>
      </c>
      <c r="P6267" s="4" t="str">
        <f t="shared" si="490"/>
        <v/>
      </c>
    </row>
    <row r="6268" spans="1:16">
      <c r="A6268" s="3" t="s">
        <v>6019</v>
      </c>
      <c r="B6268">
        <v>1</v>
      </c>
      <c r="C6268">
        <v>0</v>
      </c>
      <c r="D6268" s="1">
        <v>0</v>
      </c>
      <c r="E6268" s="2">
        <v>87</v>
      </c>
      <c r="H6268" s="4" t="str">
        <f t="shared" si="486"/>
        <v/>
      </c>
      <c r="I6268" s="4" t="str">
        <f t="shared" si="487"/>
        <v/>
      </c>
      <c r="J6268" s="4" t="str">
        <f t="shared" si="488"/>
        <v/>
      </c>
      <c r="K6268" s="4" t="str">
        <f>IF(ISERROR(MATCH(A6268,SEM_20201201_20210416!A:A,0)),"","Y")</f>
        <v/>
      </c>
      <c r="L6268" s="4" t="str">
        <f>IF(K6268="Y",VLOOKUP($A6268,SEM_20201201_20210416!$A:$G,3,FALSE),"")</f>
        <v/>
      </c>
      <c r="M6268" s="4" t="str">
        <f>IF(K6268="Y",VLOOKUP($A6268,SEM_20201201_20210416!$A:$G,4,FALSE),"")</f>
        <v/>
      </c>
      <c r="N6268" s="1" t="str">
        <f>IFERROR(VLOOKUP(A6268,SEM_20201201_20210416!A:F,6,FALSE),"")</f>
        <v/>
      </c>
      <c r="O6268" s="4" t="str">
        <f t="shared" si="489"/>
        <v/>
      </c>
      <c r="P6268" s="4" t="str">
        <f t="shared" si="490"/>
        <v/>
      </c>
    </row>
    <row r="6269" spans="1:16">
      <c r="A6269" s="3" t="s">
        <v>6164</v>
      </c>
      <c r="B6269">
        <v>1</v>
      </c>
      <c r="C6269">
        <v>0</v>
      </c>
      <c r="D6269" s="1">
        <v>0</v>
      </c>
      <c r="E6269" s="2">
        <v>87</v>
      </c>
      <c r="H6269" s="4" t="str">
        <f t="shared" si="486"/>
        <v/>
      </c>
      <c r="I6269" s="4" t="str">
        <f t="shared" si="487"/>
        <v/>
      </c>
      <c r="J6269" s="4" t="str">
        <f t="shared" si="488"/>
        <v/>
      </c>
      <c r="K6269" s="4" t="str">
        <f>IF(ISERROR(MATCH(A6269,SEM_20201201_20210416!A:A,0)),"","Y")</f>
        <v/>
      </c>
      <c r="L6269" s="4" t="str">
        <f>IF(K6269="Y",VLOOKUP($A6269,SEM_20201201_20210416!$A:$G,3,FALSE),"")</f>
        <v/>
      </c>
      <c r="M6269" s="4" t="str">
        <f>IF(K6269="Y",VLOOKUP($A6269,SEM_20201201_20210416!$A:$G,4,FALSE),"")</f>
        <v/>
      </c>
      <c r="N6269" s="1" t="str">
        <f>IFERROR(VLOOKUP(A6269,SEM_20201201_20210416!A:F,6,FALSE),"")</f>
        <v/>
      </c>
      <c r="O6269" s="4" t="str">
        <f t="shared" si="489"/>
        <v/>
      </c>
      <c r="P6269" s="4" t="str">
        <f t="shared" si="490"/>
        <v/>
      </c>
    </row>
    <row r="6270" spans="1:16">
      <c r="A6270" s="3" t="s">
        <v>6367</v>
      </c>
      <c r="B6270">
        <v>1</v>
      </c>
      <c r="C6270">
        <v>0</v>
      </c>
      <c r="D6270" s="1">
        <v>0</v>
      </c>
      <c r="E6270" s="2">
        <v>87</v>
      </c>
      <c r="H6270" s="4" t="str">
        <f t="shared" si="486"/>
        <v/>
      </c>
      <c r="I6270" s="4" t="str">
        <f t="shared" si="487"/>
        <v/>
      </c>
      <c r="J6270" s="4" t="str">
        <f t="shared" si="488"/>
        <v/>
      </c>
      <c r="K6270" s="4" t="str">
        <f>IF(ISERROR(MATCH(A6270,SEM_20201201_20210416!A:A,0)),"","Y")</f>
        <v/>
      </c>
      <c r="L6270" s="4" t="str">
        <f>IF(K6270="Y",VLOOKUP($A6270,SEM_20201201_20210416!$A:$G,3,FALSE),"")</f>
        <v/>
      </c>
      <c r="M6270" s="4" t="str">
        <f>IF(K6270="Y",VLOOKUP($A6270,SEM_20201201_20210416!$A:$G,4,FALSE),"")</f>
        <v/>
      </c>
      <c r="N6270" s="1" t="str">
        <f>IFERROR(VLOOKUP(A6270,SEM_20201201_20210416!A:F,6,FALSE),"")</f>
        <v/>
      </c>
      <c r="O6270" s="4" t="str">
        <f t="shared" si="489"/>
        <v/>
      </c>
      <c r="P6270" s="4" t="str">
        <f t="shared" si="490"/>
        <v/>
      </c>
    </row>
    <row r="6271" spans="1:16">
      <c r="A6271" s="3" t="s">
        <v>6532</v>
      </c>
      <c r="B6271">
        <v>1</v>
      </c>
      <c r="C6271">
        <v>0</v>
      </c>
      <c r="D6271" s="1">
        <v>0</v>
      </c>
      <c r="E6271" s="2">
        <v>87</v>
      </c>
      <c r="H6271" s="4" t="str">
        <f t="shared" si="486"/>
        <v/>
      </c>
      <c r="I6271" s="4" t="str">
        <f t="shared" si="487"/>
        <v/>
      </c>
      <c r="J6271" s="4" t="str">
        <f t="shared" si="488"/>
        <v/>
      </c>
      <c r="K6271" s="4" t="str">
        <f>IF(ISERROR(MATCH(A6271,SEM_20201201_20210416!A:A,0)),"","Y")</f>
        <v/>
      </c>
      <c r="L6271" s="4" t="str">
        <f>IF(K6271="Y",VLOOKUP($A6271,SEM_20201201_20210416!$A:$G,3,FALSE),"")</f>
        <v/>
      </c>
      <c r="M6271" s="4" t="str">
        <f>IF(K6271="Y",VLOOKUP($A6271,SEM_20201201_20210416!$A:$G,4,FALSE),"")</f>
        <v/>
      </c>
      <c r="N6271" s="1" t="str">
        <f>IFERROR(VLOOKUP(A6271,SEM_20201201_20210416!A:F,6,FALSE),"")</f>
        <v/>
      </c>
      <c r="O6271" s="4" t="str">
        <f t="shared" si="489"/>
        <v/>
      </c>
      <c r="P6271" s="4" t="str">
        <f t="shared" si="490"/>
        <v/>
      </c>
    </row>
    <row r="6272" spans="1:16">
      <c r="A6272" s="3" t="s">
        <v>6598</v>
      </c>
      <c r="B6272">
        <v>1</v>
      </c>
      <c r="C6272">
        <v>0</v>
      </c>
      <c r="D6272" s="1">
        <v>0</v>
      </c>
      <c r="E6272" s="2">
        <v>87</v>
      </c>
      <c r="H6272" s="4" t="str">
        <f t="shared" si="486"/>
        <v/>
      </c>
      <c r="I6272" s="4" t="str">
        <f t="shared" si="487"/>
        <v/>
      </c>
      <c r="J6272" s="4" t="str">
        <f t="shared" si="488"/>
        <v/>
      </c>
      <c r="K6272" s="4" t="str">
        <f>IF(ISERROR(MATCH(A6272,SEM_20201201_20210416!A:A,0)),"","Y")</f>
        <v/>
      </c>
      <c r="L6272" s="4" t="str">
        <f>IF(K6272="Y",VLOOKUP($A6272,SEM_20201201_20210416!$A:$G,3,FALSE),"")</f>
        <v/>
      </c>
      <c r="M6272" s="4" t="str">
        <f>IF(K6272="Y",VLOOKUP($A6272,SEM_20201201_20210416!$A:$G,4,FALSE),"")</f>
        <v/>
      </c>
      <c r="N6272" s="1" t="str">
        <f>IFERROR(VLOOKUP(A6272,SEM_20201201_20210416!A:F,6,FALSE),"")</f>
        <v/>
      </c>
      <c r="O6272" s="4" t="str">
        <f t="shared" si="489"/>
        <v/>
      </c>
      <c r="P6272" s="4" t="str">
        <f t="shared" si="490"/>
        <v/>
      </c>
    </row>
    <row r="6273" spans="1:16">
      <c r="A6273" s="3" t="s">
        <v>6631</v>
      </c>
      <c r="B6273">
        <v>1</v>
      </c>
      <c r="C6273">
        <v>0</v>
      </c>
      <c r="D6273" s="1">
        <v>0</v>
      </c>
      <c r="E6273" s="2">
        <v>87</v>
      </c>
      <c r="H6273" s="4" t="str">
        <f t="shared" si="486"/>
        <v/>
      </c>
      <c r="I6273" s="4" t="str">
        <f t="shared" si="487"/>
        <v/>
      </c>
      <c r="J6273" s="4" t="str">
        <f t="shared" si="488"/>
        <v/>
      </c>
      <c r="K6273" s="4" t="str">
        <f>IF(ISERROR(MATCH(A6273,SEM_20201201_20210416!A:A,0)),"","Y")</f>
        <v/>
      </c>
      <c r="L6273" s="4" t="str">
        <f>IF(K6273="Y",VLOOKUP($A6273,SEM_20201201_20210416!$A:$G,3,FALSE),"")</f>
        <v/>
      </c>
      <c r="M6273" s="4" t="str">
        <f>IF(K6273="Y",VLOOKUP($A6273,SEM_20201201_20210416!$A:$G,4,FALSE),"")</f>
        <v/>
      </c>
      <c r="N6273" s="1" t="str">
        <f>IFERROR(VLOOKUP(A6273,SEM_20201201_20210416!A:F,6,FALSE),"")</f>
        <v/>
      </c>
      <c r="O6273" s="4" t="str">
        <f t="shared" si="489"/>
        <v/>
      </c>
      <c r="P6273" s="4" t="str">
        <f t="shared" si="490"/>
        <v/>
      </c>
    </row>
    <row r="6274" spans="1:16">
      <c r="A6274" s="3" t="s">
        <v>6655</v>
      </c>
      <c r="B6274">
        <v>1</v>
      </c>
      <c r="C6274">
        <v>0</v>
      </c>
      <c r="D6274" s="1">
        <v>0</v>
      </c>
      <c r="E6274" s="2">
        <v>87</v>
      </c>
      <c r="H6274" s="4" t="str">
        <f t="shared" si="486"/>
        <v/>
      </c>
      <c r="I6274" s="4" t="str">
        <f t="shared" si="487"/>
        <v/>
      </c>
      <c r="J6274" s="4" t="str">
        <f t="shared" si="488"/>
        <v/>
      </c>
      <c r="K6274" s="4" t="str">
        <f>IF(ISERROR(MATCH(A6274,SEM_20201201_20210416!A:A,0)),"","Y")</f>
        <v/>
      </c>
      <c r="L6274" s="4" t="str">
        <f>IF(K6274="Y",VLOOKUP($A6274,SEM_20201201_20210416!$A:$G,3,FALSE),"")</f>
        <v/>
      </c>
      <c r="M6274" s="4" t="str">
        <f>IF(K6274="Y",VLOOKUP($A6274,SEM_20201201_20210416!$A:$G,4,FALSE),"")</f>
        <v/>
      </c>
      <c r="N6274" s="1" t="str">
        <f>IFERROR(VLOOKUP(A6274,SEM_20201201_20210416!A:F,6,FALSE),"")</f>
        <v/>
      </c>
      <c r="O6274" s="4" t="str">
        <f t="shared" si="489"/>
        <v/>
      </c>
      <c r="P6274" s="4" t="str">
        <f t="shared" si="490"/>
        <v/>
      </c>
    </row>
    <row r="6275" spans="1:16">
      <c r="A6275" s="3" t="s">
        <v>4722</v>
      </c>
      <c r="B6275">
        <v>1</v>
      </c>
      <c r="C6275">
        <v>0</v>
      </c>
      <c r="D6275" s="1">
        <v>0</v>
      </c>
      <c r="E6275" s="2">
        <v>88</v>
      </c>
      <c r="H6275" s="4" t="str">
        <f t="shared" ref="H6275:H6338" si="491">IF(AND(E6275&gt;=2,E6275&lt;3),"Y","")</f>
        <v/>
      </c>
      <c r="I6275" s="4" t="str">
        <f t="shared" ref="I6275:I6338" si="492">IF(AND(E6275&gt;=4,E6275&lt;5),"Y","")</f>
        <v/>
      </c>
      <c r="J6275" s="4" t="str">
        <f t="shared" ref="J6275:J6338" si="493">IF(AND(E6275&gt;=6,E6275&lt;7),"Y","")</f>
        <v/>
      </c>
      <c r="K6275" s="4" t="str">
        <f>IF(ISERROR(MATCH(A6275,SEM_20201201_20210416!A:A,0)),"","Y")</f>
        <v/>
      </c>
      <c r="L6275" s="4" t="str">
        <f>IF(K6275="Y",VLOOKUP($A6275,SEM_20201201_20210416!$A:$G,3,FALSE),"")</f>
        <v/>
      </c>
      <c r="M6275" s="4" t="str">
        <f>IF(K6275="Y",VLOOKUP($A6275,SEM_20201201_20210416!$A:$G,4,FALSE),"")</f>
        <v/>
      </c>
      <c r="N6275" s="1" t="str">
        <f>IFERROR(VLOOKUP(A6275,SEM_20201201_20210416!A:F,6,FALSE),"")</f>
        <v/>
      </c>
      <c r="O6275" s="4" t="str">
        <f t="shared" ref="O6275:O6338" si="494">IF(AND(K6275="Y",M6275&gt;C6275),"Y","")</f>
        <v/>
      </c>
      <c r="P6275" s="4" t="str">
        <f t="shared" ref="P6275:P6338" si="495">IF(AND(G6275&lt;&gt;"N",E6275&gt;$V$1,D6275&lt;$V$2,B6275&gt;=$V$3),"Y","")</f>
        <v/>
      </c>
    </row>
    <row r="6276" spans="1:16">
      <c r="A6276" s="3" t="s">
        <v>4921</v>
      </c>
      <c r="B6276">
        <v>1</v>
      </c>
      <c r="C6276">
        <v>0</v>
      </c>
      <c r="D6276" s="1">
        <v>0</v>
      </c>
      <c r="E6276" s="2">
        <v>88</v>
      </c>
      <c r="H6276" s="4" t="str">
        <f t="shared" si="491"/>
        <v/>
      </c>
      <c r="I6276" s="4" t="str">
        <f t="shared" si="492"/>
        <v/>
      </c>
      <c r="J6276" s="4" t="str">
        <f t="shared" si="493"/>
        <v/>
      </c>
      <c r="K6276" s="4" t="str">
        <f>IF(ISERROR(MATCH(A6276,SEM_20201201_20210416!A:A,0)),"","Y")</f>
        <v/>
      </c>
      <c r="L6276" s="4" t="str">
        <f>IF(K6276="Y",VLOOKUP($A6276,SEM_20201201_20210416!$A:$G,3,FALSE),"")</f>
        <v/>
      </c>
      <c r="M6276" s="4" t="str">
        <f>IF(K6276="Y",VLOOKUP($A6276,SEM_20201201_20210416!$A:$G,4,FALSE),"")</f>
        <v/>
      </c>
      <c r="N6276" s="1" t="str">
        <f>IFERROR(VLOOKUP(A6276,SEM_20201201_20210416!A:F,6,FALSE),"")</f>
        <v/>
      </c>
      <c r="O6276" s="4" t="str">
        <f t="shared" si="494"/>
        <v/>
      </c>
      <c r="P6276" s="4" t="str">
        <f t="shared" si="495"/>
        <v/>
      </c>
    </row>
    <row r="6277" spans="1:16">
      <c r="A6277" s="3" t="s">
        <v>5048</v>
      </c>
      <c r="B6277">
        <v>1</v>
      </c>
      <c r="C6277">
        <v>0</v>
      </c>
      <c r="D6277" s="1">
        <v>0</v>
      </c>
      <c r="E6277" s="2">
        <v>88</v>
      </c>
      <c r="H6277" s="4" t="str">
        <f t="shared" si="491"/>
        <v/>
      </c>
      <c r="I6277" s="4" t="str">
        <f t="shared" si="492"/>
        <v/>
      </c>
      <c r="J6277" s="4" t="str">
        <f t="shared" si="493"/>
        <v/>
      </c>
      <c r="K6277" s="4" t="str">
        <f>IF(ISERROR(MATCH(A6277,SEM_20201201_20210416!A:A,0)),"","Y")</f>
        <v/>
      </c>
      <c r="L6277" s="4" t="str">
        <f>IF(K6277="Y",VLOOKUP($A6277,SEM_20201201_20210416!$A:$G,3,FALSE),"")</f>
        <v/>
      </c>
      <c r="M6277" s="4" t="str">
        <f>IF(K6277="Y",VLOOKUP($A6277,SEM_20201201_20210416!$A:$G,4,FALSE),"")</f>
        <v/>
      </c>
      <c r="N6277" s="1" t="str">
        <f>IFERROR(VLOOKUP(A6277,SEM_20201201_20210416!A:F,6,FALSE),"")</f>
        <v/>
      </c>
      <c r="O6277" s="4" t="str">
        <f t="shared" si="494"/>
        <v/>
      </c>
      <c r="P6277" s="4" t="str">
        <f t="shared" si="495"/>
        <v/>
      </c>
    </row>
    <row r="6278" spans="1:16">
      <c r="A6278" s="3" t="s">
        <v>5473</v>
      </c>
      <c r="B6278">
        <v>1</v>
      </c>
      <c r="C6278">
        <v>0</v>
      </c>
      <c r="D6278" s="1">
        <v>0</v>
      </c>
      <c r="E6278" s="2">
        <v>88</v>
      </c>
      <c r="H6278" s="4" t="str">
        <f t="shared" si="491"/>
        <v/>
      </c>
      <c r="I6278" s="4" t="str">
        <f t="shared" si="492"/>
        <v/>
      </c>
      <c r="J6278" s="4" t="str">
        <f t="shared" si="493"/>
        <v/>
      </c>
      <c r="K6278" s="4" t="str">
        <f>IF(ISERROR(MATCH(A6278,SEM_20201201_20210416!A:A,0)),"","Y")</f>
        <v/>
      </c>
      <c r="L6278" s="4" t="str">
        <f>IF(K6278="Y",VLOOKUP($A6278,SEM_20201201_20210416!$A:$G,3,FALSE),"")</f>
        <v/>
      </c>
      <c r="M6278" s="4" t="str">
        <f>IF(K6278="Y",VLOOKUP($A6278,SEM_20201201_20210416!$A:$G,4,FALSE),"")</f>
        <v/>
      </c>
      <c r="N6278" s="1" t="str">
        <f>IFERROR(VLOOKUP(A6278,SEM_20201201_20210416!A:F,6,FALSE),"")</f>
        <v/>
      </c>
      <c r="O6278" s="4" t="str">
        <f t="shared" si="494"/>
        <v/>
      </c>
      <c r="P6278" s="4" t="str">
        <f t="shared" si="495"/>
        <v/>
      </c>
    </row>
    <row r="6279" spans="1:16">
      <c r="A6279" s="3" t="s">
        <v>5654</v>
      </c>
      <c r="B6279">
        <v>1</v>
      </c>
      <c r="C6279">
        <v>0</v>
      </c>
      <c r="D6279" s="1">
        <v>0</v>
      </c>
      <c r="E6279" s="2">
        <v>88</v>
      </c>
      <c r="H6279" s="4" t="str">
        <f t="shared" si="491"/>
        <v/>
      </c>
      <c r="I6279" s="4" t="str">
        <f t="shared" si="492"/>
        <v/>
      </c>
      <c r="J6279" s="4" t="str">
        <f t="shared" si="493"/>
        <v/>
      </c>
      <c r="K6279" s="4" t="str">
        <f>IF(ISERROR(MATCH(A6279,SEM_20201201_20210416!A:A,0)),"","Y")</f>
        <v/>
      </c>
      <c r="L6279" s="4" t="str">
        <f>IF(K6279="Y",VLOOKUP($A6279,SEM_20201201_20210416!$A:$G,3,FALSE),"")</f>
        <v/>
      </c>
      <c r="M6279" s="4" t="str">
        <f>IF(K6279="Y",VLOOKUP($A6279,SEM_20201201_20210416!$A:$G,4,FALSE),"")</f>
        <v/>
      </c>
      <c r="N6279" s="1" t="str">
        <f>IFERROR(VLOOKUP(A6279,SEM_20201201_20210416!A:F,6,FALSE),"")</f>
        <v/>
      </c>
      <c r="O6279" s="4" t="str">
        <f t="shared" si="494"/>
        <v/>
      </c>
      <c r="P6279" s="4" t="str">
        <f t="shared" si="495"/>
        <v/>
      </c>
    </row>
    <row r="6280" spans="1:16">
      <c r="A6280" s="3" t="s">
        <v>6005</v>
      </c>
      <c r="B6280">
        <v>1</v>
      </c>
      <c r="C6280">
        <v>0</v>
      </c>
      <c r="D6280" s="1">
        <v>0</v>
      </c>
      <c r="E6280" s="2">
        <v>88</v>
      </c>
      <c r="H6280" s="4" t="str">
        <f t="shared" si="491"/>
        <v/>
      </c>
      <c r="I6280" s="4" t="str">
        <f t="shared" si="492"/>
        <v/>
      </c>
      <c r="J6280" s="4" t="str">
        <f t="shared" si="493"/>
        <v/>
      </c>
      <c r="K6280" s="4" t="str">
        <f>IF(ISERROR(MATCH(A6280,SEM_20201201_20210416!A:A,0)),"","Y")</f>
        <v/>
      </c>
      <c r="L6280" s="4" t="str">
        <f>IF(K6280="Y",VLOOKUP($A6280,SEM_20201201_20210416!$A:$G,3,FALSE),"")</f>
        <v/>
      </c>
      <c r="M6280" s="4" t="str">
        <f>IF(K6280="Y",VLOOKUP($A6280,SEM_20201201_20210416!$A:$G,4,FALSE),"")</f>
        <v/>
      </c>
      <c r="N6280" s="1" t="str">
        <f>IFERROR(VLOOKUP(A6280,SEM_20201201_20210416!A:F,6,FALSE),"")</f>
        <v/>
      </c>
      <c r="O6280" s="4" t="str">
        <f t="shared" si="494"/>
        <v/>
      </c>
      <c r="P6280" s="4" t="str">
        <f t="shared" si="495"/>
        <v/>
      </c>
    </row>
    <row r="6281" spans="1:16">
      <c r="A6281" s="3" t="s">
        <v>6013</v>
      </c>
      <c r="B6281">
        <v>1</v>
      </c>
      <c r="C6281">
        <v>0</v>
      </c>
      <c r="D6281" s="1">
        <v>0</v>
      </c>
      <c r="E6281" s="2">
        <v>88</v>
      </c>
      <c r="H6281" s="4" t="str">
        <f t="shared" si="491"/>
        <v/>
      </c>
      <c r="I6281" s="4" t="str">
        <f t="shared" si="492"/>
        <v/>
      </c>
      <c r="J6281" s="4" t="str">
        <f t="shared" si="493"/>
        <v/>
      </c>
      <c r="K6281" s="4" t="str">
        <f>IF(ISERROR(MATCH(A6281,SEM_20201201_20210416!A:A,0)),"","Y")</f>
        <v/>
      </c>
      <c r="L6281" s="4" t="str">
        <f>IF(K6281="Y",VLOOKUP($A6281,SEM_20201201_20210416!$A:$G,3,FALSE),"")</f>
        <v/>
      </c>
      <c r="M6281" s="4" t="str">
        <f>IF(K6281="Y",VLOOKUP($A6281,SEM_20201201_20210416!$A:$G,4,FALSE),"")</f>
        <v/>
      </c>
      <c r="N6281" s="1" t="str">
        <f>IFERROR(VLOOKUP(A6281,SEM_20201201_20210416!A:F,6,FALSE),"")</f>
        <v/>
      </c>
      <c r="O6281" s="4" t="str">
        <f t="shared" si="494"/>
        <v/>
      </c>
      <c r="P6281" s="4" t="str">
        <f t="shared" si="495"/>
        <v/>
      </c>
    </row>
    <row r="6282" spans="1:16">
      <c r="A6282" s="3" t="s">
        <v>6033</v>
      </c>
      <c r="B6282">
        <v>1</v>
      </c>
      <c r="C6282">
        <v>0</v>
      </c>
      <c r="D6282" s="1">
        <v>0</v>
      </c>
      <c r="E6282" s="2">
        <v>88</v>
      </c>
      <c r="H6282" s="4" t="str">
        <f t="shared" si="491"/>
        <v/>
      </c>
      <c r="I6282" s="4" t="str">
        <f t="shared" si="492"/>
        <v/>
      </c>
      <c r="J6282" s="4" t="str">
        <f t="shared" si="493"/>
        <v/>
      </c>
      <c r="K6282" s="4" t="str">
        <f>IF(ISERROR(MATCH(A6282,SEM_20201201_20210416!A:A,0)),"","Y")</f>
        <v/>
      </c>
      <c r="L6282" s="4" t="str">
        <f>IF(K6282="Y",VLOOKUP($A6282,SEM_20201201_20210416!$A:$G,3,FALSE),"")</f>
        <v/>
      </c>
      <c r="M6282" s="4" t="str">
        <f>IF(K6282="Y",VLOOKUP($A6282,SEM_20201201_20210416!$A:$G,4,FALSE),"")</f>
        <v/>
      </c>
      <c r="N6282" s="1" t="str">
        <f>IFERROR(VLOOKUP(A6282,SEM_20201201_20210416!A:F,6,FALSE),"")</f>
        <v/>
      </c>
      <c r="O6282" s="4" t="str">
        <f t="shared" si="494"/>
        <v/>
      </c>
      <c r="P6282" s="4" t="str">
        <f t="shared" si="495"/>
        <v/>
      </c>
    </row>
    <row r="6283" spans="1:16">
      <c r="A6283" s="3" t="s">
        <v>6091</v>
      </c>
      <c r="B6283">
        <v>1</v>
      </c>
      <c r="C6283">
        <v>0</v>
      </c>
      <c r="D6283" s="1">
        <v>0</v>
      </c>
      <c r="E6283" s="2">
        <v>88</v>
      </c>
      <c r="H6283" s="4" t="str">
        <f t="shared" si="491"/>
        <v/>
      </c>
      <c r="I6283" s="4" t="str">
        <f t="shared" si="492"/>
        <v/>
      </c>
      <c r="J6283" s="4" t="str">
        <f t="shared" si="493"/>
        <v/>
      </c>
      <c r="K6283" s="4" t="str">
        <f>IF(ISERROR(MATCH(A6283,SEM_20201201_20210416!A:A,0)),"","Y")</f>
        <v/>
      </c>
      <c r="L6283" s="4" t="str">
        <f>IF(K6283="Y",VLOOKUP($A6283,SEM_20201201_20210416!$A:$G,3,FALSE),"")</f>
        <v/>
      </c>
      <c r="M6283" s="4" t="str">
        <f>IF(K6283="Y",VLOOKUP($A6283,SEM_20201201_20210416!$A:$G,4,FALSE),"")</f>
        <v/>
      </c>
      <c r="N6283" s="1" t="str">
        <f>IFERROR(VLOOKUP(A6283,SEM_20201201_20210416!A:F,6,FALSE),"")</f>
        <v/>
      </c>
      <c r="O6283" s="4" t="str">
        <f t="shared" si="494"/>
        <v/>
      </c>
      <c r="P6283" s="4" t="str">
        <f t="shared" si="495"/>
        <v/>
      </c>
    </row>
    <row r="6284" spans="1:16">
      <c r="A6284" s="3" t="s">
        <v>6133</v>
      </c>
      <c r="B6284">
        <v>1</v>
      </c>
      <c r="C6284">
        <v>0</v>
      </c>
      <c r="D6284" s="1">
        <v>0</v>
      </c>
      <c r="E6284" s="2">
        <v>88</v>
      </c>
      <c r="H6284" s="4" t="str">
        <f t="shared" si="491"/>
        <v/>
      </c>
      <c r="I6284" s="4" t="str">
        <f t="shared" si="492"/>
        <v/>
      </c>
      <c r="J6284" s="4" t="str">
        <f t="shared" si="493"/>
        <v/>
      </c>
      <c r="K6284" s="4" t="str">
        <f>IF(ISERROR(MATCH(A6284,SEM_20201201_20210416!A:A,0)),"","Y")</f>
        <v/>
      </c>
      <c r="L6284" s="4" t="str">
        <f>IF(K6284="Y",VLOOKUP($A6284,SEM_20201201_20210416!$A:$G,3,FALSE),"")</f>
        <v/>
      </c>
      <c r="M6284" s="4" t="str">
        <f>IF(K6284="Y",VLOOKUP($A6284,SEM_20201201_20210416!$A:$G,4,FALSE),"")</f>
        <v/>
      </c>
      <c r="N6284" s="1" t="str">
        <f>IFERROR(VLOOKUP(A6284,SEM_20201201_20210416!A:F,6,FALSE),"")</f>
        <v/>
      </c>
      <c r="O6284" s="4" t="str">
        <f t="shared" si="494"/>
        <v/>
      </c>
      <c r="P6284" s="4" t="str">
        <f t="shared" si="495"/>
        <v/>
      </c>
    </row>
    <row r="6285" spans="1:16">
      <c r="A6285" s="3" t="s">
        <v>6206</v>
      </c>
      <c r="B6285">
        <v>1</v>
      </c>
      <c r="C6285">
        <v>0</v>
      </c>
      <c r="D6285" s="1">
        <v>0</v>
      </c>
      <c r="E6285" s="2">
        <v>88</v>
      </c>
      <c r="H6285" s="4" t="str">
        <f t="shared" si="491"/>
        <v/>
      </c>
      <c r="I6285" s="4" t="str">
        <f t="shared" si="492"/>
        <v/>
      </c>
      <c r="J6285" s="4" t="str">
        <f t="shared" si="493"/>
        <v/>
      </c>
      <c r="K6285" s="4" t="str">
        <f>IF(ISERROR(MATCH(A6285,SEM_20201201_20210416!A:A,0)),"","Y")</f>
        <v/>
      </c>
      <c r="L6285" s="4" t="str">
        <f>IF(K6285="Y",VLOOKUP($A6285,SEM_20201201_20210416!$A:$G,3,FALSE),"")</f>
        <v/>
      </c>
      <c r="M6285" s="4" t="str">
        <f>IF(K6285="Y",VLOOKUP($A6285,SEM_20201201_20210416!$A:$G,4,FALSE),"")</f>
        <v/>
      </c>
      <c r="N6285" s="1" t="str">
        <f>IFERROR(VLOOKUP(A6285,SEM_20201201_20210416!A:F,6,FALSE),"")</f>
        <v/>
      </c>
      <c r="O6285" s="4" t="str">
        <f t="shared" si="494"/>
        <v/>
      </c>
      <c r="P6285" s="4" t="str">
        <f t="shared" si="495"/>
        <v/>
      </c>
    </row>
    <row r="6286" spans="1:16">
      <c r="A6286" s="3" t="s">
        <v>6313</v>
      </c>
      <c r="B6286">
        <v>1</v>
      </c>
      <c r="C6286">
        <v>0</v>
      </c>
      <c r="D6286" s="1">
        <v>0</v>
      </c>
      <c r="E6286" s="2">
        <v>88</v>
      </c>
      <c r="H6286" s="4" t="str">
        <f t="shared" si="491"/>
        <v/>
      </c>
      <c r="I6286" s="4" t="str">
        <f t="shared" si="492"/>
        <v/>
      </c>
      <c r="J6286" s="4" t="str">
        <f t="shared" si="493"/>
        <v/>
      </c>
      <c r="K6286" s="4" t="str">
        <f>IF(ISERROR(MATCH(A6286,SEM_20201201_20210416!A:A,0)),"","Y")</f>
        <v/>
      </c>
      <c r="L6286" s="4" t="str">
        <f>IF(K6286="Y",VLOOKUP($A6286,SEM_20201201_20210416!$A:$G,3,FALSE),"")</f>
        <v/>
      </c>
      <c r="M6286" s="4" t="str">
        <f>IF(K6286="Y",VLOOKUP($A6286,SEM_20201201_20210416!$A:$G,4,FALSE),"")</f>
        <v/>
      </c>
      <c r="N6286" s="1" t="str">
        <f>IFERROR(VLOOKUP(A6286,SEM_20201201_20210416!A:F,6,FALSE),"")</f>
        <v/>
      </c>
      <c r="O6286" s="4" t="str">
        <f t="shared" si="494"/>
        <v/>
      </c>
      <c r="P6286" s="4" t="str">
        <f t="shared" si="495"/>
        <v/>
      </c>
    </row>
    <row r="6287" spans="1:16">
      <c r="A6287" s="3" t="s">
        <v>6323</v>
      </c>
      <c r="B6287">
        <v>1</v>
      </c>
      <c r="C6287">
        <v>0</v>
      </c>
      <c r="D6287" s="1">
        <v>0</v>
      </c>
      <c r="E6287" s="2">
        <v>88</v>
      </c>
      <c r="H6287" s="4" t="str">
        <f t="shared" si="491"/>
        <v/>
      </c>
      <c r="I6287" s="4" t="str">
        <f t="shared" si="492"/>
        <v/>
      </c>
      <c r="J6287" s="4" t="str">
        <f t="shared" si="493"/>
        <v/>
      </c>
      <c r="K6287" s="4" t="str">
        <f>IF(ISERROR(MATCH(A6287,SEM_20201201_20210416!A:A,0)),"","Y")</f>
        <v/>
      </c>
      <c r="L6287" s="4" t="str">
        <f>IF(K6287="Y",VLOOKUP($A6287,SEM_20201201_20210416!$A:$G,3,FALSE),"")</f>
        <v/>
      </c>
      <c r="M6287" s="4" t="str">
        <f>IF(K6287="Y",VLOOKUP($A6287,SEM_20201201_20210416!$A:$G,4,FALSE),"")</f>
        <v/>
      </c>
      <c r="N6287" s="1" t="str">
        <f>IFERROR(VLOOKUP(A6287,SEM_20201201_20210416!A:F,6,FALSE),"")</f>
        <v/>
      </c>
      <c r="O6287" s="4" t="str">
        <f t="shared" si="494"/>
        <v/>
      </c>
      <c r="P6287" s="4" t="str">
        <f t="shared" si="495"/>
        <v/>
      </c>
    </row>
    <row r="6288" spans="1:16">
      <c r="A6288" s="3" t="s">
        <v>6503</v>
      </c>
      <c r="B6288">
        <v>1</v>
      </c>
      <c r="C6288">
        <v>0</v>
      </c>
      <c r="D6288" s="1">
        <v>0</v>
      </c>
      <c r="E6288" s="2">
        <v>88</v>
      </c>
      <c r="H6288" s="4" t="str">
        <f t="shared" si="491"/>
        <v/>
      </c>
      <c r="I6288" s="4" t="str">
        <f t="shared" si="492"/>
        <v/>
      </c>
      <c r="J6288" s="4" t="str">
        <f t="shared" si="493"/>
        <v/>
      </c>
      <c r="K6288" s="4" t="str">
        <f>IF(ISERROR(MATCH(A6288,SEM_20201201_20210416!A:A,0)),"","Y")</f>
        <v/>
      </c>
      <c r="L6288" s="4" t="str">
        <f>IF(K6288="Y",VLOOKUP($A6288,SEM_20201201_20210416!$A:$G,3,FALSE),"")</f>
        <v/>
      </c>
      <c r="M6288" s="4" t="str">
        <f>IF(K6288="Y",VLOOKUP($A6288,SEM_20201201_20210416!$A:$G,4,FALSE),"")</f>
        <v/>
      </c>
      <c r="N6288" s="1" t="str">
        <f>IFERROR(VLOOKUP(A6288,SEM_20201201_20210416!A:F,6,FALSE),"")</f>
        <v/>
      </c>
      <c r="O6288" s="4" t="str">
        <f t="shared" si="494"/>
        <v/>
      </c>
      <c r="P6288" s="4" t="str">
        <f t="shared" si="495"/>
        <v/>
      </c>
    </row>
    <row r="6289" spans="1:16">
      <c r="A6289" s="3" t="s">
        <v>4655</v>
      </c>
      <c r="B6289">
        <v>1</v>
      </c>
      <c r="C6289">
        <v>0</v>
      </c>
      <c r="D6289" s="1">
        <v>0</v>
      </c>
      <c r="E6289" s="2">
        <v>89</v>
      </c>
      <c r="H6289" s="4" t="str">
        <f t="shared" si="491"/>
        <v/>
      </c>
      <c r="I6289" s="4" t="str">
        <f t="shared" si="492"/>
        <v/>
      </c>
      <c r="J6289" s="4" t="str">
        <f t="shared" si="493"/>
        <v/>
      </c>
      <c r="K6289" s="4" t="str">
        <f>IF(ISERROR(MATCH(A6289,SEM_20201201_20210416!A:A,0)),"","Y")</f>
        <v/>
      </c>
      <c r="L6289" s="4" t="str">
        <f>IF(K6289="Y",VLOOKUP($A6289,SEM_20201201_20210416!$A:$G,3,FALSE),"")</f>
        <v/>
      </c>
      <c r="M6289" s="4" t="str">
        <f>IF(K6289="Y",VLOOKUP($A6289,SEM_20201201_20210416!$A:$G,4,FALSE),"")</f>
        <v/>
      </c>
      <c r="N6289" s="1" t="str">
        <f>IFERROR(VLOOKUP(A6289,SEM_20201201_20210416!A:F,6,FALSE),"")</f>
        <v/>
      </c>
      <c r="O6289" s="4" t="str">
        <f t="shared" si="494"/>
        <v/>
      </c>
      <c r="P6289" s="4" t="str">
        <f t="shared" si="495"/>
        <v/>
      </c>
    </row>
    <row r="6290" spans="1:16">
      <c r="A6290" s="3" t="s">
        <v>4875</v>
      </c>
      <c r="B6290">
        <v>1</v>
      </c>
      <c r="C6290">
        <v>0</v>
      </c>
      <c r="D6290" s="1">
        <v>0</v>
      </c>
      <c r="E6290" s="2">
        <v>89</v>
      </c>
      <c r="H6290" s="4" t="str">
        <f t="shared" si="491"/>
        <v/>
      </c>
      <c r="I6290" s="4" t="str">
        <f t="shared" si="492"/>
        <v/>
      </c>
      <c r="J6290" s="4" t="str">
        <f t="shared" si="493"/>
        <v/>
      </c>
      <c r="K6290" s="4" t="str">
        <f>IF(ISERROR(MATCH(A6290,SEM_20201201_20210416!A:A,0)),"","Y")</f>
        <v/>
      </c>
      <c r="L6290" s="4" t="str">
        <f>IF(K6290="Y",VLOOKUP($A6290,SEM_20201201_20210416!$A:$G,3,FALSE),"")</f>
        <v/>
      </c>
      <c r="M6290" s="4" t="str">
        <f>IF(K6290="Y",VLOOKUP($A6290,SEM_20201201_20210416!$A:$G,4,FALSE),"")</f>
        <v/>
      </c>
      <c r="N6290" s="1" t="str">
        <f>IFERROR(VLOOKUP(A6290,SEM_20201201_20210416!A:F,6,FALSE),"")</f>
        <v/>
      </c>
      <c r="O6290" s="4" t="str">
        <f t="shared" si="494"/>
        <v/>
      </c>
      <c r="P6290" s="4" t="str">
        <f t="shared" si="495"/>
        <v/>
      </c>
    </row>
    <row r="6291" spans="1:16">
      <c r="A6291" s="3" t="s">
        <v>5024</v>
      </c>
      <c r="B6291">
        <v>1</v>
      </c>
      <c r="C6291">
        <v>0</v>
      </c>
      <c r="D6291" s="1">
        <v>0</v>
      </c>
      <c r="E6291" s="2">
        <v>89</v>
      </c>
      <c r="H6291" s="4" t="str">
        <f t="shared" si="491"/>
        <v/>
      </c>
      <c r="I6291" s="4" t="str">
        <f t="shared" si="492"/>
        <v/>
      </c>
      <c r="J6291" s="4" t="str">
        <f t="shared" si="493"/>
        <v/>
      </c>
      <c r="K6291" s="4" t="str">
        <f>IF(ISERROR(MATCH(A6291,SEM_20201201_20210416!A:A,0)),"","Y")</f>
        <v/>
      </c>
      <c r="L6291" s="4" t="str">
        <f>IF(K6291="Y",VLOOKUP($A6291,SEM_20201201_20210416!$A:$G,3,FALSE),"")</f>
        <v/>
      </c>
      <c r="M6291" s="4" t="str">
        <f>IF(K6291="Y",VLOOKUP($A6291,SEM_20201201_20210416!$A:$G,4,FALSE),"")</f>
        <v/>
      </c>
      <c r="N6291" s="1" t="str">
        <f>IFERROR(VLOOKUP(A6291,SEM_20201201_20210416!A:F,6,FALSE),"")</f>
        <v/>
      </c>
      <c r="O6291" s="4" t="str">
        <f t="shared" si="494"/>
        <v/>
      </c>
      <c r="P6291" s="4" t="str">
        <f t="shared" si="495"/>
        <v/>
      </c>
    </row>
    <row r="6292" spans="1:16">
      <c r="A6292" s="3" t="s">
        <v>5039</v>
      </c>
      <c r="B6292">
        <v>1</v>
      </c>
      <c r="C6292">
        <v>0</v>
      </c>
      <c r="D6292" s="1">
        <v>0</v>
      </c>
      <c r="E6292" s="2">
        <v>89</v>
      </c>
      <c r="H6292" s="4" t="str">
        <f t="shared" si="491"/>
        <v/>
      </c>
      <c r="I6292" s="4" t="str">
        <f t="shared" si="492"/>
        <v/>
      </c>
      <c r="J6292" s="4" t="str">
        <f t="shared" si="493"/>
        <v/>
      </c>
      <c r="K6292" s="4" t="str">
        <f>IF(ISERROR(MATCH(A6292,SEM_20201201_20210416!A:A,0)),"","Y")</f>
        <v/>
      </c>
      <c r="L6292" s="4" t="str">
        <f>IF(K6292="Y",VLOOKUP($A6292,SEM_20201201_20210416!$A:$G,3,FALSE),"")</f>
        <v/>
      </c>
      <c r="M6292" s="4" t="str">
        <f>IF(K6292="Y",VLOOKUP($A6292,SEM_20201201_20210416!$A:$G,4,FALSE),"")</f>
        <v/>
      </c>
      <c r="N6292" s="1" t="str">
        <f>IFERROR(VLOOKUP(A6292,SEM_20201201_20210416!A:F,6,FALSE),"")</f>
        <v/>
      </c>
      <c r="O6292" s="4" t="str">
        <f t="shared" si="494"/>
        <v/>
      </c>
      <c r="P6292" s="4" t="str">
        <f t="shared" si="495"/>
        <v/>
      </c>
    </row>
    <row r="6293" spans="1:16">
      <c r="A6293" s="3" t="s">
        <v>5197</v>
      </c>
      <c r="B6293">
        <v>1</v>
      </c>
      <c r="C6293">
        <v>0</v>
      </c>
      <c r="D6293" s="1">
        <v>0</v>
      </c>
      <c r="E6293" s="2">
        <v>89</v>
      </c>
      <c r="H6293" s="4" t="str">
        <f t="shared" si="491"/>
        <v/>
      </c>
      <c r="I6293" s="4" t="str">
        <f t="shared" si="492"/>
        <v/>
      </c>
      <c r="J6293" s="4" t="str">
        <f t="shared" si="493"/>
        <v/>
      </c>
      <c r="K6293" s="4" t="str">
        <f>IF(ISERROR(MATCH(A6293,SEM_20201201_20210416!A:A,0)),"","Y")</f>
        <v/>
      </c>
      <c r="L6293" s="4" t="str">
        <f>IF(K6293="Y",VLOOKUP($A6293,SEM_20201201_20210416!$A:$G,3,FALSE),"")</f>
        <v/>
      </c>
      <c r="M6293" s="4" t="str">
        <f>IF(K6293="Y",VLOOKUP($A6293,SEM_20201201_20210416!$A:$G,4,FALSE),"")</f>
        <v/>
      </c>
      <c r="N6293" s="1" t="str">
        <f>IFERROR(VLOOKUP(A6293,SEM_20201201_20210416!A:F,6,FALSE),"")</f>
        <v/>
      </c>
      <c r="O6293" s="4" t="str">
        <f t="shared" si="494"/>
        <v/>
      </c>
      <c r="P6293" s="4" t="str">
        <f t="shared" si="495"/>
        <v/>
      </c>
    </row>
    <row r="6294" spans="1:16">
      <c r="A6294" s="3" t="s">
        <v>5233</v>
      </c>
      <c r="B6294">
        <v>1</v>
      </c>
      <c r="C6294">
        <v>0</v>
      </c>
      <c r="D6294" s="1">
        <v>0</v>
      </c>
      <c r="E6294" s="2">
        <v>89</v>
      </c>
      <c r="H6294" s="4" t="str">
        <f t="shared" si="491"/>
        <v/>
      </c>
      <c r="I6294" s="4" t="str">
        <f t="shared" si="492"/>
        <v/>
      </c>
      <c r="J6294" s="4" t="str">
        <f t="shared" si="493"/>
        <v/>
      </c>
      <c r="K6294" s="4" t="str">
        <f>IF(ISERROR(MATCH(A6294,SEM_20201201_20210416!A:A,0)),"","Y")</f>
        <v/>
      </c>
      <c r="L6294" s="4" t="str">
        <f>IF(K6294="Y",VLOOKUP($A6294,SEM_20201201_20210416!$A:$G,3,FALSE),"")</f>
        <v/>
      </c>
      <c r="M6294" s="4" t="str">
        <f>IF(K6294="Y",VLOOKUP($A6294,SEM_20201201_20210416!$A:$G,4,FALSE),"")</f>
        <v/>
      </c>
      <c r="N6294" s="1" t="str">
        <f>IFERROR(VLOOKUP(A6294,SEM_20201201_20210416!A:F,6,FALSE),"")</f>
        <v/>
      </c>
      <c r="O6294" s="4" t="str">
        <f t="shared" si="494"/>
        <v/>
      </c>
      <c r="P6294" s="4" t="str">
        <f t="shared" si="495"/>
        <v/>
      </c>
    </row>
    <row r="6295" spans="1:16">
      <c r="A6295" s="3" t="s">
        <v>5261</v>
      </c>
      <c r="B6295">
        <v>1</v>
      </c>
      <c r="C6295">
        <v>0</v>
      </c>
      <c r="D6295" s="1">
        <v>0</v>
      </c>
      <c r="E6295" s="2">
        <v>89</v>
      </c>
      <c r="H6295" s="4" t="str">
        <f t="shared" si="491"/>
        <v/>
      </c>
      <c r="I6295" s="4" t="str">
        <f t="shared" si="492"/>
        <v/>
      </c>
      <c r="J6295" s="4" t="str">
        <f t="shared" si="493"/>
        <v/>
      </c>
      <c r="K6295" s="4" t="str">
        <f>IF(ISERROR(MATCH(A6295,SEM_20201201_20210416!A:A,0)),"","Y")</f>
        <v/>
      </c>
      <c r="L6295" s="4" t="str">
        <f>IF(K6295="Y",VLOOKUP($A6295,SEM_20201201_20210416!$A:$G,3,FALSE),"")</f>
        <v/>
      </c>
      <c r="M6295" s="4" t="str">
        <f>IF(K6295="Y",VLOOKUP($A6295,SEM_20201201_20210416!$A:$G,4,FALSE),"")</f>
        <v/>
      </c>
      <c r="N6295" s="1" t="str">
        <f>IFERROR(VLOOKUP(A6295,SEM_20201201_20210416!A:F,6,FALSE),"")</f>
        <v/>
      </c>
      <c r="O6295" s="4" t="str">
        <f t="shared" si="494"/>
        <v/>
      </c>
      <c r="P6295" s="4" t="str">
        <f t="shared" si="495"/>
        <v/>
      </c>
    </row>
    <row r="6296" spans="1:16">
      <c r="A6296" s="3" t="s">
        <v>5457</v>
      </c>
      <c r="B6296">
        <v>1</v>
      </c>
      <c r="C6296">
        <v>0</v>
      </c>
      <c r="D6296" s="1">
        <v>0</v>
      </c>
      <c r="E6296" s="2">
        <v>89</v>
      </c>
      <c r="H6296" s="4" t="str">
        <f t="shared" si="491"/>
        <v/>
      </c>
      <c r="I6296" s="4" t="str">
        <f t="shared" si="492"/>
        <v/>
      </c>
      <c r="J6296" s="4" t="str">
        <f t="shared" si="493"/>
        <v/>
      </c>
      <c r="K6296" s="4" t="str">
        <f>IF(ISERROR(MATCH(A6296,SEM_20201201_20210416!A:A,0)),"","Y")</f>
        <v/>
      </c>
      <c r="L6296" s="4" t="str">
        <f>IF(K6296="Y",VLOOKUP($A6296,SEM_20201201_20210416!$A:$G,3,FALSE),"")</f>
        <v/>
      </c>
      <c r="M6296" s="4" t="str">
        <f>IF(K6296="Y",VLOOKUP($A6296,SEM_20201201_20210416!$A:$G,4,FALSE),"")</f>
        <v/>
      </c>
      <c r="N6296" s="1" t="str">
        <f>IFERROR(VLOOKUP(A6296,SEM_20201201_20210416!A:F,6,FALSE),"")</f>
        <v/>
      </c>
      <c r="O6296" s="4" t="str">
        <f t="shared" si="494"/>
        <v/>
      </c>
      <c r="P6296" s="4" t="str">
        <f t="shared" si="495"/>
        <v/>
      </c>
    </row>
    <row r="6297" spans="1:16">
      <c r="A6297" s="3" t="s">
        <v>5474</v>
      </c>
      <c r="B6297">
        <v>1</v>
      </c>
      <c r="C6297">
        <v>0</v>
      </c>
      <c r="D6297" s="1">
        <v>0</v>
      </c>
      <c r="E6297" s="2">
        <v>89</v>
      </c>
      <c r="H6297" s="4" t="str">
        <f t="shared" si="491"/>
        <v/>
      </c>
      <c r="I6297" s="4" t="str">
        <f t="shared" si="492"/>
        <v/>
      </c>
      <c r="J6297" s="4" t="str">
        <f t="shared" si="493"/>
        <v/>
      </c>
      <c r="K6297" s="4" t="str">
        <f>IF(ISERROR(MATCH(A6297,SEM_20201201_20210416!A:A,0)),"","Y")</f>
        <v/>
      </c>
      <c r="L6297" s="4" t="str">
        <f>IF(K6297="Y",VLOOKUP($A6297,SEM_20201201_20210416!$A:$G,3,FALSE),"")</f>
        <v/>
      </c>
      <c r="M6297" s="4" t="str">
        <f>IF(K6297="Y",VLOOKUP($A6297,SEM_20201201_20210416!$A:$G,4,FALSE),"")</f>
        <v/>
      </c>
      <c r="N6297" s="1" t="str">
        <f>IFERROR(VLOOKUP(A6297,SEM_20201201_20210416!A:F,6,FALSE),"")</f>
        <v/>
      </c>
      <c r="O6297" s="4" t="str">
        <f t="shared" si="494"/>
        <v/>
      </c>
      <c r="P6297" s="4" t="str">
        <f t="shared" si="495"/>
        <v/>
      </c>
    </row>
    <row r="6298" spans="1:16">
      <c r="A6298" s="3" t="s">
        <v>5541</v>
      </c>
      <c r="B6298">
        <v>1</v>
      </c>
      <c r="C6298">
        <v>0</v>
      </c>
      <c r="D6298" s="1">
        <v>0</v>
      </c>
      <c r="E6298" s="2">
        <v>89</v>
      </c>
      <c r="H6298" s="4" t="str">
        <f t="shared" si="491"/>
        <v/>
      </c>
      <c r="I6298" s="4" t="str">
        <f t="shared" si="492"/>
        <v/>
      </c>
      <c r="J6298" s="4" t="str">
        <f t="shared" si="493"/>
        <v/>
      </c>
      <c r="K6298" s="4" t="str">
        <f>IF(ISERROR(MATCH(A6298,SEM_20201201_20210416!A:A,0)),"","Y")</f>
        <v/>
      </c>
      <c r="L6298" s="4" t="str">
        <f>IF(K6298="Y",VLOOKUP($A6298,SEM_20201201_20210416!$A:$G,3,FALSE),"")</f>
        <v/>
      </c>
      <c r="M6298" s="4" t="str">
        <f>IF(K6298="Y",VLOOKUP($A6298,SEM_20201201_20210416!$A:$G,4,FALSE),"")</f>
        <v/>
      </c>
      <c r="N6298" s="1" t="str">
        <f>IFERROR(VLOOKUP(A6298,SEM_20201201_20210416!A:F,6,FALSE),"")</f>
        <v/>
      </c>
      <c r="O6298" s="4" t="str">
        <f t="shared" si="494"/>
        <v/>
      </c>
      <c r="P6298" s="4" t="str">
        <f t="shared" si="495"/>
        <v/>
      </c>
    </row>
    <row r="6299" spans="1:16">
      <c r="A6299" s="3" t="s">
        <v>5588</v>
      </c>
      <c r="B6299">
        <v>1</v>
      </c>
      <c r="C6299">
        <v>0</v>
      </c>
      <c r="D6299" s="1">
        <v>0</v>
      </c>
      <c r="E6299" s="2">
        <v>89</v>
      </c>
      <c r="H6299" s="4" t="str">
        <f t="shared" si="491"/>
        <v/>
      </c>
      <c r="I6299" s="4" t="str">
        <f t="shared" si="492"/>
        <v/>
      </c>
      <c r="J6299" s="4" t="str">
        <f t="shared" si="493"/>
        <v/>
      </c>
      <c r="K6299" s="4" t="str">
        <f>IF(ISERROR(MATCH(A6299,SEM_20201201_20210416!A:A,0)),"","Y")</f>
        <v/>
      </c>
      <c r="L6299" s="4" t="str">
        <f>IF(K6299="Y",VLOOKUP($A6299,SEM_20201201_20210416!$A:$G,3,FALSE),"")</f>
        <v/>
      </c>
      <c r="M6299" s="4" t="str">
        <f>IF(K6299="Y",VLOOKUP($A6299,SEM_20201201_20210416!$A:$G,4,FALSE),"")</f>
        <v/>
      </c>
      <c r="N6299" s="1" t="str">
        <f>IFERROR(VLOOKUP(A6299,SEM_20201201_20210416!A:F,6,FALSE),"")</f>
        <v/>
      </c>
      <c r="O6299" s="4" t="str">
        <f t="shared" si="494"/>
        <v/>
      </c>
      <c r="P6299" s="4" t="str">
        <f t="shared" si="495"/>
        <v/>
      </c>
    </row>
    <row r="6300" spans="1:16">
      <c r="A6300" s="3" t="s">
        <v>5757</v>
      </c>
      <c r="B6300">
        <v>1</v>
      </c>
      <c r="C6300">
        <v>0</v>
      </c>
      <c r="D6300" s="1">
        <v>0</v>
      </c>
      <c r="E6300" s="2">
        <v>89</v>
      </c>
      <c r="H6300" s="4" t="str">
        <f t="shared" si="491"/>
        <v/>
      </c>
      <c r="I6300" s="4" t="str">
        <f t="shared" si="492"/>
        <v/>
      </c>
      <c r="J6300" s="4" t="str">
        <f t="shared" si="493"/>
        <v/>
      </c>
      <c r="K6300" s="4" t="str">
        <f>IF(ISERROR(MATCH(A6300,SEM_20201201_20210416!A:A,0)),"","Y")</f>
        <v/>
      </c>
      <c r="L6300" s="4" t="str">
        <f>IF(K6300="Y",VLOOKUP($A6300,SEM_20201201_20210416!$A:$G,3,FALSE),"")</f>
        <v/>
      </c>
      <c r="M6300" s="4" t="str">
        <f>IF(K6300="Y",VLOOKUP($A6300,SEM_20201201_20210416!$A:$G,4,FALSE),"")</f>
        <v/>
      </c>
      <c r="N6300" s="1" t="str">
        <f>IFERROR(VLOOKUP(A6300,SEM_20201201_20210416!A:F,6,FALSE),"")</f>
        <v/>
      </c>
      <c r="O6300" s="4" t="str">
        <f t="shared" si="494"/>
        <v/>
      </c>
      <c r="P6300" s="4" t="str">
        <f t="shared" si="495"/>
        <v/>
      </c>
    </row>
    <row r="6301" spans="1:16">
      <c r="A6301" s="3" t="s">
        <v>5791</v>
      </c>
      <c r="B6301">
        <v>1</v>
      </c>
      <c r="C6301">
        <v>0</v>
      </c>
      <c r="D6301" s="1">
        <v>0</v>
      </c>
      <c r="E6301" s="2">
        <v>89</v>
      </c>
      <c r="H6301" s="4" t="str">
        <f t="shared" si="491"/>
        <v/>
      </c>
      <c r="I6301" s="4" t="str">
        <f t="shared" si="492"/>
        <v/>
      </c>
      <c r="J6301" s="4" t="str">
        <f t="shared" si="493"/>
        <v/>
      </c>
      <c r="K6301" s="4" t="str">
        <f>IF(ISERROR(MATCH(A6301,SEM_20201201_20210416!A:A,0)),"","Y")</f>
        <v/>
      </c>
      <c r="L6301" s="4" t="str">
        <f>IF(K6301="Y",VLOOKUP($A6301,SEM_20201201_20210416!$A:$G,3,FALSE),"")</f>
        <v/>
      </c>
      <c r="M6301" s="4" t="str">
        <f>IF(K6301="Y",VLOOKUP($A6301,SEM_20201201_20210416!$A:$G,4,FALSE),"")</f>
        <v/>
      </c>
      <c r="N6301" s="1" t="str">
        <f>IFERROR(VLOOKUP(A6301,SEM_20201201_20210416!A:F,6,FALSE),"")</f>
        <v/>
      </c>
      <c r="O6301" s="4" t="str">
        <f t="shared" si="494"/>
        <v/>
      </c>
      <c r="P6301" s="4" t="str">
        <f t="shared" si="495"/>
        <v/>
      </c>
    </row>
    <row r="6302" spans="1:16">
      <c r="A6302" s="3" t="s">
        <v>5808</v>
      </c>
      <c r="B6302">
        <v>1</v>
      </c>
      <c r="C6302">
        <v>0</v>
      </c>
      <c r="D6302" s="1">
        <v>0</v>
      </c>
      <c r="E6302" s="2">
        <v>89</v>
      </c>
      <c r="H6302" s="4" t="str">
        <f t="shared" si="491"/>
        <v/>
      </c>
      <c r="I6302" s="4" t="str">
        <f t="shared" si="492"/>
        <v/>
      </c>
      <c r="J6302" s="4" t="str">
        <f t="shared" si="493"/>
        <v/>
      </c>
      <c r="K6302" s="4" t="str">
        <f>IF(ISERROR(MATCH(A6302,SEM_20201201_20210416!A:A,0)),"","Y")</f>
        <v/>
      </c>
      <c r="L6302" s="4" t="str">
        <f>IF(K6302="Y",VLOOKUP($A6302,SEM_20201201_20210416!$A:$G,3,FALSE),"")</f>
        <v/>
      </c>
      <c r="M6302" s="4" t="str">
        <f>IF(K6302="Y",VLOOKUP($A6302,SEM_20201201_20210416!$A:$G,4,FALSE),"")</f>
        <v/>
      </c>
      <c r="N6302" s="1" t="str">
        <f>IFERROR(VLOOKUP(A6302,SEM_20201201_20210416!A:F,6,FALSE),"")</f>
        <v/>
      </c>
      <c r="O6302" s="4" t="str">
        <f t="shared" si="494"/>
        <v/>
      </c>
      <c r="P6302" s="4" t="str">
        <f t="shared" si="495"/>
        <v/>
      </c>
    </row>
    <row r="6303" spans="1:16">
      <c r="A6303" s="3" t="s">
        <v>5869</v>
      </c>
      <c r="B6303">
        <v>1</v>
      </c>
      <c r="C6303">
        <v>0</v>
      </c>
      <c r="D6303" s="1">
        <v>0</v>
      </c>
      <c r="E6303" s="2">
        <v>89</v>
      </c>
      <c r="H6303" s="4" t="str">
        <f t="shared" si="491"/>
        <v/>
      </c>
      <c r="I6303" s="4" t="str">
        <f t="shared" si="492"/>
        <v/>
      </c>
      <c r="J6303" s="4" t="str">
        <f t="shared" si="493"/>
        <v/>
      </c>
      <c r="K6303" s="4" t="str">
        <f>IF(ISERROR(MATCH(A6303,SEM_20201201_20210416!A:A,0)),"","Y")</f>
        <v/>
      </c>
      <c r="L6303" s="4" t="str">
        <f>IF(K6303="Y",VLOOKUP($A6303,SEM_20201201_20210416!$A:$G,3,FALSE),"")</f>
        <v/>
      </c>
      <c r="M6303" s="4" t="str">
        <f>IF(K6303="Y",VLOOKUP($A6303,SEM_20201201_20210416!$A:$G,4,FALSE),"")</f>
        <v/>
      </c>
      <c r="N6303" s="1" t="str">
        <f>IFERROR(VLOOKUP(A6303,SEM_20201201_20210416!A:F,6,FALSE),"")</f>
        <v/>
      </c>
      <c r="O6303" s="4" t="str">
        <f t="shared" si="494"/>
        <v/>
      </c>
      <c r="P6303" s="4" t="str">
        <f t="shared" si="495"/>
        <v/>
      </c>
    </row>
    <row r="6304" spans="1:16">
      <c r="A6304" s="3" t="s">
        <v>5871</v>
      </c>
      <c r="B6304">
        <v>1</v>
      </c>
      <c r="C6304">
        <v>0</v>
      </c>
      <c r="D6304" s="1">
        <v>0</v>
      </c>
      <c r="E6304" s="2">
        <v>89</v>
      </c>
      <c r="H6304" s="4" t="str">
        <f t="shared" si="491"/>
        <v/>
      </c>
      <c r="I6304" s="4" t="str">
        <f t="shared" si="492"/>
        <v/>
      </c>
      <c r="J6304" s="4" t="str">
        <f t="shared" si="493"/>
        <v/>
      </c>
      <c r="K6304" s="4" t="str">
        <f>IF(ISERROR(MATCH(A6304,SEM_20201201_20210416!A:A,0)),"","Y")</f>
        <v/>
      </c>
      <c r="L6304" s="4" t="str">
        <f>IF(K6304="Y",VLOOKUP($A6304,SEM_20201201_20210416!$A:$G,3,FALSE),"")</f>
        <v/>
      </c>
      <c r="M6304" s="4" t="str">
        <f>IF(K6304="Y",VLOOKUP($A6304,SEM_20201201_20210416!$A:$G,4,FALSE),"")</f>
        <v/>
      </c>
      <c r="N6304" s="1" t="str">
        <f>IFERROR(VLOOKUP(A6304,SEM_20201201_20210416!A:F,6,FALSE),"")</f>
        <v/>
      </c>
      <c r="O6304" s="4" t="str">
        <f t="shared" si="494"/>
        <v/>
      </c>
      <c r="P6304" s="4" t="str">
        <f t="shared" si="495"/>
        <v/>
      </c>
    </row>
    <row r="6305" spans="1:16">
      <c r="A6305" s="3" t="s">
        <v>5928</v>
      </c>
      <c r="B6305">
        <v>1</v>
      </c>
      <c r="C6305">
        <v>0</v>
      </c>
      <c r="D6305" s="1">
        <v>0</v>
      </c>
      <c r="E6305" s="2">
        <v>89</v>
      </c>
      <c r="H6305" s="4" t="str">
        <f t="shared" si="491"/>
        <v/>
      </c>
      <c r="I6305" s="4" t="str">
        <f t="shared" si="492"/>
        <v/>
      </c>
      <c r="J6305" s="4" t="str">
        <f t="shared" si="493"/>
        <v/>
      </c>
      <c r="K6305" s="4" t="str">
        <f>IF(ISERROR(MATCH(A6305,SEM_20201201_20210416!A:A,0)),"","Y")</f>
        <v/>
      </c>
      <c r="L6305" s="4" t="str">
        <f>IF(K6305="Y",VLOOKUP($A6305,SEM_20201201_20210416!$A:$G,3,FALSE),"")</f>
        <v/>
      </c>
      <c r="M6305" s="4" t="str">
        <f>IF(K6305="Y",VLOOKUP($A6305,SEM_20201201_20210416!$A:$G,4,FALSE),"")</f>
        <v/>
      </c>
      <c r="N6305" s="1" t="str">
        <f>IFERROR(VLOOKUP(A6305,SEM_20201201_20210416!A:F,6,FALSE),"")</f>
        <v/>
      </c>
      <c r="O6305" s="4" t="str">
        <f t="shared" si="494"/>
        <v/>
      </c>
      <c r="P6305" s="4" t="str">
        <f t="shared" si="495"/>
        <v/>
      </c>
    </row>
    <row r="6306" spans="1:16">
      <c r="A6306" s="3" t="s">
        <v>5930</v>
      </c>
      <c r="B6306">
        <v>1</v>
      </c>
      <c r="C6306">
        <v>0</v>
      </c>
      <c r="D6306" s="1">
        <v>0</v>
      </c>
      <c r="E6306" s="2">
        <v>89</v>
      </c>
      <c r="H6306" s="4" t="str">
        <f t="shared" si="491"/>
        <v/>
      </c>
      <c r="I6306" s="4" t="str">
        <f t="shared" si="492"/>
        <v/>
      </c>
      <c r="J6306" s="4" t="str">
        <f t="shared" si="493"/>
        <v/>
      </c>
      <c r="K6306" s="4" t="str">
        <f>IF(ISERROR(MATCH(A6306,SEM_20201201_20210416!A:A,0)),"","Y")</f>
        <v/>
      </c>
      <c r="L6306" s="4" t="str">
        <f>IF(K6306="Y",VLOOKUP($A6306,SEM_20201201_20210416!$A:$G,3,FALSE),"")</f>
        <v/>
      </c>
      <c r="M6306" s="4" t="str">
        <f>IF(K6306="Y",VLOOKUP($A6306,SEM_20201201_20210416!$A:$G,4,FALSE),"")</f>
        <v/>
      </c>
      <c r="N6306" s="1" t="str">
        <f>IFERROR(VLOOKUP(A6306,SEM_20201201_20210416!A:F,6,FALSE),"")</f>
        <v/>
      </c>
      <c r="O6306" s="4" t="str">
        <f t="shared" si="494"/>
        <v/>
      </c>
      <c r="P6306" s="4" t="str">
        <f t="shared" si="495"/>
        <v/>
      </c>
    </row>
    <row r="6307" spans="1:16">
      <c r="A6307" s="3" t="s">
        <v>6126</v>
      </c>
      <c r="B6307">
        <v>1</v>
      </c>
      <c r="C6307">
        <v>0</v>
      </c>
      <c r="D6307" s="1">
        <v>0</v>
      </c>
      <c r="E6307" s="2">
        <v>89</v>
      </c>
      <c r="H6307" s="4" t="str">
        <f t="shared" si="491"/>
        <v/>
      </c>
      <c r="I6307" s="4" t="str">
        <f t="shared" si="492"/>
        <v/>
      </c>
      <c r="J6307" s="4" t="str">
        <f t="shared" si="493"/>
        <v/>
      </c>
      <c r="K6307" s="4" t="str">
        <f>IF(ISERROR(MATCH(A6307,SEM_20201201_20210416!A:A,0)),"","Y")</f>
        <v/>
      </c>
      <c r="L6307" s="4" t="str">
        <f>IF(K6307="Y",VLOOKUP($A6307,SEM_20201201_20210416!$A:$G,3,FALSE),"")</f>
        <v/>
      </c>
      <c r="M6307" s="4" t="str">
        <f>IF(K6307="Y",VLOOKUP($A6307,SEM_20201201_20210416!$A:$G,4,FALSE),"")</f>
        <v/>
      </c>
      <c r="N6307" s="1" t="str">
        <f>IFERROR(VLOOKUP(A6307,SEM_20201201_20210416!A:F,6,FALSE),"")</f>
        <v/>
      </c>
      <c r="O6307" s="4" t="str">
        <f t="shared" si="494"/>
        <v/>
      </c>
      <c r="P6307" s="4" t="str">
        <f t="shared" si="495"/>
        <v/>
      </c>
    </row>
    <row r="6308" spans="1:16">
      <c r="A6308" s="3" t="s">
        <v>6273</v>
      </c>
      <c r="B6308">
        <v>1</v>
      </c>
      <c r="C6308">
        <v>0</v>
      </c>
      <c r="D6308" s="1">
        <v>0</v>
      </c>
      <c r="E6308" s="2">
        <v>89</v>
      </c>
      <c r="H6308" s="4" t="str">
        <f t="shared" si="491"/>
        <v/>
      </c>
      <c r="I6308" s="4" t="str">
        <f t="shared" si="492"/>
        <v/>
      </c>
      <c r="J6308" s="4" t="str">
        <f t="shared" si="493"/>
        <v/>
      </c>
      <c r="K6308" s="4" t="str">
        <f>IF(ISERROR(MATCH(A6308,SEM_20201201_20210416!A:A,0)),"","Y")</f>
        <v/>
      </c>
      <c r="L6308" s="4" t="str">
        <f>IF(K6308="Y",VLOOKUP($A6308,SEM_20201201_20210416!$A:$G,3,FALSE),"")</f>
        <v/>
      </c>
      <c r="M6308" s="4" t="str">
        <f>IF(K6308="Y",VLOOKUP($A6308,SEM_20201201_20210416!$A:$G,4,FALSE),"")</f>
        <v/>
      </c>
      <c r="N6308" s="1" t="str">
        <f>IFERROR(VLOOKUP(A6308,SEM_20201201_20210416!A:F,6,FALSE),"")</f>
        <v/>
      </c>
      <c r="O6308" s="4" t="str">
        <f t="shared" si="494"/>
        <v/>
      </c>
      <c r="P6308" s="4" t="str">
        <f t="shared" si="495"/>
        <v/>
      </c>
    </row>
    <row r="6309" spans="1:16">
      <c r="A6309" s="3" t="s">
        <v>6345</v>
      </c>
      <c r="B6309">
        <v>1</v>
      </c>
      <c r="C6309">
        <v>0</v>
      </c>
      <c r="D6309" s="1">
        <v>0</v>
      </c>
      <c r="E6309" s="2">
        <v>89</v>
      </c>
      <c r="H6309" s="4" t="str">
        <f t="shared" si="491"/>
        <v/>
      </c>
      <c r="I6309" s="4" t="str">
        <f t="shared" si="492"/>
        <v/>
      </c>
      <c r="J6309" s="4" t="str">
        <f t="shared" si="493"/>
        <v/>
      </c>
      <c r="K6309" s="4" t="str">
        <f>IF(ISERROR(MATCH(A6309,SEM_20201201_20210416!A:A,0)),"","Y")</f>
        <v/>
      </c>
      <c r="L6309" s="4" t="str">
        <f>IF(K6309="Y",VLOOKUP($A6309,SEM_20201201_20210416!$A:$G,3,FALSE),"")</f>
        <v/>
      </c>
      <c r="M6309" s="4" t="str">
        <f>IF(K6309="Y",VLOOKUP($A6309,SEM_20201201_20210416!$A:$G,4,FALSE),"")</f>
        <v/>
      </c>
      <c r="N6309" s="1" t="str">
        <f>IFERROR(VLOOKUP(A6309,SEM_20201201_20210416!A:F,6,FALSE),"")</f>
        <v/>
      </c>
      <c r="O6309" s="4" t="str">
        <f t="shared" si="494"/>
        <v/>
      </c>
      <c r="P6309" s="4" t="str">
        <f t="shared" si="495"/>
        <v/>
      </c>
    </row>
    <row r="6310" spans="1:16">
      <c r="A6310" s="3" t="s">
        <v>6368</v>
      </c>
      <c r="B6310">
        <v>1</v>
      </c>
      <c r="C6310">
        <v>0</v>
      </c>
      <c r="D6310" s="1">
        <v>0</v>
      </c>
      <c r="E6310" s="2">
        <v>89</v>
      </c>
      <c r="H6310" s="4" t="str">
        <f t="shared" si="491"/>
        <v/>
      </c>
      <c r="I6310" s="4" t="str">
        <f t="shared" si="492"/>
        <v/>
      </c>
      <c r="J6310" s="4" t="str">
        <f t="shared" si="493"/>
        <v/>
      </c>
      <c r="K6310" s="4" t="str">
        <f>IF(ISERROR(MATCH(A6310,SEM_20201201_20210416!A:A,0)),"","Y")</f>
        <v/>
      </c>
      <c r="L6310" s="4" t="str">
        <f>IF(K6310="Y",VLOOKUP($A6310,SEM_20201201_20210416!$A:$G,3,FALSE),"")</f>
        <v/>
      </c>
      <c r="M6310" s="4" t="str">
        <f>IF(K6310="Y",VLOOKUP($A6310,SEM_20201201_20210416!$A:$G,4,FALSE),"")</f>
        <v/>
      </c>
      <c r="N6310" s="1" t="str">
        <f>IFERROR(VLOOKUP(A6310,SEM_20201201_20210416!A:F,6,FALSE),"")</f>
        <v/>
      </c>
      <c r="O6310" s="4" t="str">
        <f t="shared" si="494"/>
        <v/>
      </c>
      <c r="P6310" s="4" t="str">
        <f t="shared" si="495"/>
        <v/>
      </c>
    </row>
    <row r="6311" spans="1:16">
      <c r="A6311" s="3" t="s">
        <v>6549</v>
      </c>
      <c r="B6311">
        <v>1</v>
      </c>
      <c r="C6311">
        <v>0</v>
      </c>
      <c r="D6311" s="1">
        <v>0</v>
      </c>
      <c r="E6311" s="2">
        <v>89</v>
      </c>
      <c r="H6311" s="4" t="str">
        <f t="shared" si="491"/>
        <v/>
      </c>
      <c r="I6311" s="4" t="str">
        <f t="shared" si="492"/>
        <v/>
      </c>
      <c r="J6311" s="4" t="str">
        <f t="shared" si="493"/>
        <v/>
      </c>
      <c r="K6311" s="4" t="str">
        <f>IF(ISERROR(MATCH(A6311,SEM_20201201_20210416!A:A,0)),"","Y")</f>
        <v/>
      </c>
      <c r="L6311" s="4" t="str">
        <f>IF(K6311="Y",VLOOKUP($A6311,SEM_20201201_20210416!$A:$G,3,FALSE),"")</f>
        <v/>
      </c>
      <c r="M6311" s="4" t="str">
        <f>IF(K6311="Y",VLOOKUP($A6311,SEM_20201201_20210416!$A:$G,4,FALSE),"")</f>
        <v/>
      </c>
      <c r="N6311" s="1" t="str">
        <f>IFERROR(VLOOKUP(A6311,SEM_20201201_20210416!A:F,6,FALSE),"")</f>
        <v/>
      </c>
      <c r="O6311" s="4" t="str">
        <f t="shared" si="494"/>
        <v/>
      </c>
      <c r="P6311" s="4" t="str">
        <f t="shared" si="495"/>
        <v/>
      </c>
    </row>
    <row r="6312" spans="1:16">
      <c r="A6312" s="3" t="s">
        <v>6667</v>
      </c>
      <c r="B6312">
        <v>1</v>
      </c>
      <c r="C6312">
        <v>0</v>
      </c>
      <c r="D6312" s="1">
        <v>0</v>
      </c>
      <c r="E6312" s="2">
        <v>89</v>
      </c>
      <c r="H6312" s="4" t="str">
        <f t="shared" si="491"/>
        <v/>
      </c>
      <c r="I6312" s="4" t="str">
        <f t="shared" si="492"/>
        <v/>
      </c>
      <c r="J6312" s="4" t="str">
        <f t="shared" si="493"/>
        <v/>
      </c>
      <c r="K6312" s="4" t="str">
        <f>IF(ISERROR(MATCH(A6312,SEM_20201201_20210416!A:A,0)),"","Y")</f>
        <v/>
      </c>
      <c r="L6312" s="4" t="str">
        <f>IF(K6312="Y",VLOOKUP($A6312,SEM_20201201_20210416!$A:$G,3,FALSE),"")</f>
        <v/>
      </c>
      <c r="M6312" s="4" t="str">
        <f>IF(K6312="Y",VLOOKUP($A6312,SEM_20201201_20210416!$A:$G,4,FALSE),"")</f>
        <v/>
      </c>
      <c r="N6312" s="1" t="str">
        <f>IFERROR(VLOOKUP(A6312,SEM_20201201_20210416!A:F,6,FALSE),"")</f>
        <v/>
      </c>
      <c r="O6312" s="4" t="str">
        <f t="shared" si="494"/>
        <v/>
      </c>
      <c r="P6312" s="4" t="str">
        <f t="shared" si="495"/>
        <v/>
      </c>
    </row>
    <row r="6313" spans="1:16">
      <c r="A6313" s="3" t="s">
        <v>4573</v>
      </c>
      <c r="B6313">
        <v>1</v>
      </c>
      <c r="C6313">
        <v>0</v>
      </c>
      <c r="D6313" s="1">
        <v>0</v>
      </c>
      <c r="E6313" s="2">
        <v>90</v>
      </c>
      <c r="H6313" s="4" t="str">
        <f t="shared" si="491"/>
        <v/>
      </c>
      <c r="I6313" s="4" t="str">
        <f t="shared" si="492"/>
        <v/>
      </c>
      <c r="J6313" s="4" t="str">
        <f t="shared" si="493"/>
        <v/>
      </c>
      <c r="K6313" s="4" t="str">
        <f>IF(ISERROR(MATCH(A6313,SEM_20201201_20210416!A:A,0)),"","Y")</f>
        <v/>
      </c>
      <c r="L6313" s="4" t="str">
        <f>IF(K6313="Y",VLOOKUP($A6313,SEM_20201201_20210416!$A:$G,3,FALSE),"")</f>
        <v/>
      </c>
      <c r="M6313" s="4" t="str">
        <f>IF(K6313="Y",VLOOKUP($A6313,SEM_20201201_20210416!$A:$G,4,FALSE),"")</f>
        <v/>
      </c>
      <c r="N6313" s="1" t="str">
        <f>IFERROR(VLOOKUP(A6313,SEM_20201201_20210416!A:F,6,FALSE),"")</f>
        <v/>
      </c>
      <c r="O6313" s="4" t="str">
        <f t="shared" si="494"/>
        <v/>
      </c>
      <c r="P6313" s="4" t="str">
        <f t="shared" si="495"/>
        <v/>
      </c>
    </row>
    <row r="6314" spans="1:16">
      <c r="A6314" s="3" t="s">
        <v>4704</v>
      </c>
      <c r="B6314">
        <v>1</v>
      </c>
      <c r="C6314">
        <v>0</v>
      </c>
      <c r="D6314" s="1">
        <v>0</v>
      </c>
      <c r="E6314" s="2">
        <v>90</v>
      </c>
      <c r="H6314" s="4" t="str">
        <f t="shared" si="491"/>
        <v/>
      </c>
      <c r="I6314" s="4" t="str">
        <f t="shared" si="492"/>
        <v/>
      </c>
      <c r="J6314" s="4" t="str">
        <f t="shared" si="493"/>
        <v/>
      </c>
      <c r="K6314" s="4" t="str">
        <f>IF(ISERROR(MATCH(A6314,SEM_20201201_20210416!A:A,0)),"","Y")</f>
        <v/>
      </c>
      <c r="L6314" s="4" t="str">
        <f>IF(K6314="Y",VLOOKUP($A6314,SEM_20201201_20210416!$A:$G,3,FALSE),"")</f>
        <v/>
      </c>
      <c r="M6314" s="4" t="str">
        <f>IF(K6314="Y",VLOOKUP($A6314,SEM_20201201_20210416!$A:$G,4,FALSE),"")</f>
        <v/>
      </c>
      <c r="N6314" s="1" t="str">
        <f>IFERROR(VLOOKUP(A6314,SEM_20201201_20210416!A:F,6,FALSE),"")</f>
        <v/>
      </c>
      <c r="O6314" s="4" t="str">
        <f t="shared" si="494"/>
        <v/>
      </c>
      <c r="P6314" s="4" t="str">
        <f t="shared" si="495"/>
        <v/>
      </c>
    </row>
    <row r="6315" spans="1:16">
      <c r="A6315" s="3" t="s">
        <v>4706</v>
      </c>
      <c r="B6315">
        <v>1</v>
      </c>
      <c r="C6315">
        <v>0</v>
      </c>
      <c r="D6315" s="1">
        <v>0</v>
      </c>
      <c r="E6315" s="2">
        <v>90</v>
      </c>
      <c r="H6315" s="4" t="str">
        <f t="shared" si="491"/>
        <v/>
      </c>
      <c r="I6315" s="4" t="str">
        <f t="shared" si="492"/>
        <v/>
      </c>
      <c r="J6315" s="4" t="str">
        <f t="shared" si="493"/>
        <v/>
      </c>
      <c r="K6315" s="4" t="str">
        <f>IF(ISERROR(MATCH(A6315,SEM_20201201_20210416!A:A,0)),"","Y")</f>
        <v/>
      </c>
      <c r="L6315" s="4" t="str">
        <f>IF(K6315="Y",VLOOKUP($A6315,SEM_20201201_20210416!$A:$G,3,FALSE),"")</f>
        <v/>
      </c>
      <c r="M6315" s="4" t="str">
        <f>IF(K6315="Y",VLOOKUP($A6315,SEM_20201201_20210416!$A:$G,4,FALSE),"")</f>
        <v/>
      </c>
      <c r="N6315" s="1" t="str">
        <f>IFERROR(VLOOKUP(A6315,SEM_20201201_20210416!A:F,6,FALSE),"")</f>
        <v/>
      </c>
      <c r="O6315" s="4" t="str">
        <f t="shared" si="494"/>
        <v/>
      </c>
      <c r="P6315" s="4" t="str">
        <f t="shared" si="495"/>
        <v/>
      </c>
    </row>
    <row r="6316" spans="1:16">
      <c r="A6316" s="3" t="s">
        <v>4796</v>
      </c>
      <c r="B6316">
        <v>1</v>
      </c>
      <c r="C6316">
        <v>0</v>
      </c>
      <c r="D6316" s="1">
        <v>0</v>
      </c>
      <c r="E6316" s="2">
        <v>90</v>
      </c>
      <c r="H6316" s="4" t="str">
        <f t="shared" si="491"/>
        <v/>
      </c>
      <c r="I6316" s="4" t="str">
        <f t="shared" si="492"/>
        <v/>
      </c>
      <c r="J6316" s="4" t="str">
        <f t="shared" si="493"/>
        <v/>
      </c>
      <c r="K6316" s="4" t="str">
        <f>IF(ISERROR(MATCH(A6316,SEM_20201201_20210416!A:A,0)),"","Y")</f>
        <v/>
      </c>
      <c r="L6316" s="4" t="str">
        <f>IF(K6316="Y",VLOOKUP($A6316,SEM_20201201_20210416!$A:$G,3,FALSE),"")</f>
        <v/>
      </c>
      <c r="M6316" s="4" t="str">
        <f>IF(K6316="Y",VLOOKUP($A6316,SEM_20201201_20210416!$A:$G,4,FALSE),"")</f>
        <v/>
      </c>
      <c r="N6316" s="1" t="str">
        <f>IFERROR(VLOOKUP(A6316,SEM_20201201_20210416!A:F,6,FALSE),"")</f>
        <v/>
      </c>
      <c r="O6316" s="4" t="str">
        <f t="shared" si="494"/>
        <v/>
      </c>
      <c r="P6316" s="4" t="str">
        <f t="shared" si="495"/>
        <v/>
      </c>
    </row>
    <row r="6317" spans="1:16">
      <c r="A6317" s="3" t="s">
        <v>4838</v>
      </c>
      <c r="B6317">
        <v>1</v>
      </c>
      <c r="C6317">
        <v>0</v>
      </c>
      <c r="D6317" s="1">
        <v>0</v>
      </c>
      <c r="E6317" s="2">
        <v>90</v>
      </c>
      <c r="H6317" s="4" t="str">
        <f t="shared" si="491"/>
        <v/>
      </c>
      <c r="I6317" s="4" t="str">
        <f t="shared" si="492"/>
        <v/>
      </c>
      <c r="J6317" s="4" t="str">
        <f t="shared" si="493"/>
        <v/>
      </c>
      <c r="K6317" s="4" t="str">
        <f>IF(ISERROR(MATCH(A6317,SEM_20201201_20210416!A:A,0)),"","Y")</f>
        <v/>
      </c>
      <c r="L6317" s="4" t="str">
        <f>IF(K6317="Y",VLOOKUP($A6317,SEM_20201201_20210416!$A:$G,3,FALSE),"")</f>
        <v/>
      </c>
      <c r="M6317" s="4" t="str">
        <f>IF(K6317="Y",VLOOKUP($A6317,SEM_20201201_20210416!$A:$G,4,FALSE),"")</f>
        <v/>
      </c>
      <c r="N6317" s="1" t="str">
        <f>IFERROR(VLOOKUP(A6317,SEM_20201201_20210416!A:F,6,FALSE),"")</f>
        <v/>
      </c>
      <c r="O6317" s="4" t="str">
        <f t="shared" si="494"/>
        <v/>
      </c>
      <c r="P6317" s="4" t="str">
        <f t="shared" si="495"/>
        <v/>
      </c>
    </row>
    <row r="6318" spans="1:16">
      <c r="A6318" s="3" t="s">
        <v>5223</v>
      </c>
      <c r="B6318">
        <v>1</v>
      </c>
      <c r="C6318">
        <v>0</v>
      </c>
      <c r="D6318" s="1">
        <v>0</v>
      </c>
      <c r="E6318" s="2">
        <v>90</v>
      </c>
      <c r="H6318" s="4" t="str">
        <f t="shared" si="491"/>
        <v/>
      </c>
      <c r="I6318" s="4" t="str">
        <f t="shared" si="492"/>
        <v/>
      </c>
      <c r="J6318" s="4" t="str">
        <f t="shared" si="493"/>
        <v/>
      </c>
      <c r="K6318" s="4" t="str">
        <f>IF(ISERROR(MATCH(A6318,SEM_20201201_20210416!A:A,0)),"","Y")</f>
        <v/>
      </c>
      <c r="L6318" s="4" t="str">
        <f>IF(K6318="Y",VLOOKUP($A6318,SEM_20201201_20210416!$A:$G,3,FALSE),"")</f>
        <v/>
      </c>
      <c r="M6318" s="4" t="str">
        <f>IF(K6318="Y",VLOOKUP($A6318,SEM_20201201_20210416!$A:$G,4,FALSE),"")</f>
        <v/>
      </c>
      <c r="N6318" s="1" t="str">
        <f>IFERROR(VLOOKUP(A6318,SEM_20201201_20210416!A:F,6,FALSE),"")</f>
        <v/>
      </c>
      <c r="O6318" s="4" t="str">
        <f t="shared" si="494"/>
        <v/>
      </c>
      <c r="P6318" s="4" t="str">
        <f t="shared" si="495"/>
        <v/>
      </c>
    </row>
    <row r="6319" spans="1:16">
      <c r="A6319" s="3" t="s">
        <v>5373</v>
      </c>
      <c r="B6319">
        <v>1</v>
      </c>
      <c r="C6319">
        <v>0</v>
      </c>
      <c r="D6319" s="1">
        <v>0</v>
      </c>
      <c r="E6319" s="2">
        <v>90</v>
      </c>
      <c r="H6319" s="4" t="str">
        <f t="shared" si="491"/>
        <v/>
      </c>
      <c r="I6319" s="4" t="str">
        <f t="shared" si="492"/>
        <v/>
      </c>
      <c r="J6319" s="4" t="str">
        <f t="shared" si="493"/>
        <v/>
      </c>
      <c r="K6319" s="4" t="str">
        <f>IF(ISERROR(MATCH(A6319,SEM_20201201_20210416!A:A,0)),"","Y")</f>
        <v/>
      </c>
      <c r="L6319" s="4" t="str">
        <f>IF(K6319="Y",VLOOKUP($A6319,SEM_20201201_20210416!$A:$G,3,FALSE),"")</f>
        <v/>
      </c>
      <c r="M6319" s="4" t="str">
        <f>IF(K6319="Y",VLOOKUP($A6319,SEM_20201201_20210416!$A:$G,4,FALSE),"")</f>
        <v/>
      </c>
      <c r="N6319" s="1" t="str">
        <f>IFERROR(VLOOKUP(A6319,SEM_20201201_20210416!A:F,6,FALSE),"")</f>
        <v/>
      </c>
      <c r="O6319" s="4" t="str">
        <f t="shared" si="494"/>
        <v/>
      </c>
      <c r="P6319" s="4" t="str">
        <f t="shared" si="495"/>
        <v/>
      </c>
    </row>
    <row r="6320" spans="1:16">
      <c r="A6320" s="3" t="s">
        <v>5518</v>
      </c>
      <c r="B6320">
        <v>1</v>
      </c>
      <c r="C6320">
        <v>0</v>
      </c>
      <c r="D6320" s="1">
        <v>0</v>
      </c>
      <c r="E6320" s="2">
        <v>90</v>
      </c>
      <c r="H6320" s="4" t="str">
        <f t="shared" si="491"/>
        <v/>
      </c>
      <c r="I6320" s="4" t="str">
        <f t="shared" si="492"/>
        <v/>
      </c>
      <c r="J6320" s="4" t="str">
        <f t="shared" si="493"/>
        <v/>
      </c>
      <c r="K6320" s="4" t="str">
        <f>IF(ISERROR(MATCH(A6320,SEM_20201201_20210416!A:A,0)),"","Y")</f>
        <v/>
      </c>
      <c r="L6320" s="4" t="str">
        <f>IF(K6320="Y",VLOOKUP($A6320,SEM_20201201_20210416!$A:$G,3,FALSE),"")</f>
        <v/>
      </c>
      <c r="M6320" s="4" t="str">
        <f>IF(K6320="Y",VLOOKUP($A6320,SEM_20201201_20210416!$A:$G,4,FALSE),"")</f>
        <v/>
      </c>
      <c r="N6320" s="1" t="str">
        <f>IFERROR(VLOOKUP(A6320,SEM_20201201_20210416!A:F,6,FALSE),"")</f>
        <v/>
      </c>
      <c r="O6320" s="4" t="str">
        <f t="shared" si="494"/>
        <v/>
      </c>
      <c r="P6320" s="4" t="str">
        <f t="shared" si="495"/>
        <v/>
      </c>
    </row>
    <row r="6321" spans="1:16">
      <c r="A6321" s="3" t="s">
        <v>5606</v>
      </c>
      <c r="B6321">
        <v>1</v>
      </c>
      <c r="C6321">
        <v>0</v>
      </c>
      <c r="D6321" s="1">
        <v>0</v>
      </c>
      <c r="E6321" s="2">
        <v>90</v>
      </c>
      <c r="H6321" s="4" t="str">
        <f t="shared" si="491"/>
        <v/>
      </c>
      <c r="I6321" s="4" t="str">
        <f t="shared" si="492"/>
        <v/>
      </c>
      <c r="J6321" s="4" t="str">
        <f t="shared" si="493"/>
        <v/>
      </c>
      <c r="K6321" s="4" t="str">
        <f>IF(ISERROR(MATCH(A6321,SEM_20201201_20210416!A:A,0)),"","Y")</f>
        <v/>
      </c>
      <c r="L6321" s="4" t="str">
        <f>IF(K6321="Y",VLOOKUP($A6321,SEM_20201201_20210416!$A:$G,3,FALSE),"")</f>
        <v/>
      </c>
      <c r="M6321" s="4" t="str">
        <f>IF(K6321="Y",VLOOKUP($A6321,SEM_20201201_20210416!$A:$G,4,FALSE),"")</f>
        <v/>
      </c>
      <c r="N6321" s="1" t="str">
        <f>IFERROR(VLOOKUP(A6321,SEM_20201201_20210416!A:F,6,FALSE),"")</f>
        <v/>
      </c>
      <c r="O6321" s="4" t="str">
        <f t="shared" si="494"/>
        <v/>
      </c>
      <c r="P6321" s="4" t="str">
        <f t="shared" si="495"/>
        <v/>
      </c>
    </row>
    <row r="6322" spans="1:16">
      <c r="A6322" s="3" t="s">
        <v>5679</v>
      </c>
      <c r="B6322">
        <v>1</v>
      </c>
      <c r="C6322">
        <v>0</v>
      </c>
      <c r="D6322" s="1">
        <v>0</v>
      </c>
      <c r="E6322" s="2">
        <v>90</v>
      </c>
      <c r="H6322" s="4" t="str">
        <f t="shared" si="491"/>
        <v/>
      </c>
      <c r="I6322" s="4" t="str">
        <f t="shared" si="492"/>
        <v/>
      </c>
      <c r="J6322" s="4" t="str">
        <f t="shared" si="493"/>
        <v/>
      </c>
      <c r="K6322" s="4" t="str">
        <f>IF(ISERROR(MATCH(A6322,SEM_20201201_20210416!A:A,0)),"","Y")</f>
        <v/>
      </c>
      <c r="L6322" s="4" t="str">
        <f>IF(K6322="Y",VLOOKUP($A6322,SEM_20201201_20210416!$A:$G,3,FALSE),"")</f>
        <v/>
      </c>
      <c r="M6322" s="4" t="str">
        <f>IF(K6322="Y",VLOOKUP($A6322,SEM_20201201_20210416!$A:$G,4,FALSE),"")</f>
        <v/>
      </c>
      <c r="N6322" s="1" t="str">
        <f>IFERROR(VLOOKUP(A6322,SEM_20201201_20210416!A:F,6,FALSE),"")</f>
        <v/>
      </c>
      <c r="O6322" s="4" t="str">
        <f t="shared" si="494"/>
        <v/>
      </c>
      <c r="P6322" s="4" t="str">
        <f t="shared" si="495"/>
        <v/>
      </c>
    </row>
    <row r="6323" spans="1:16">
      <c r="A6323" s="3" t="s">
        <v>5927</v>
      </c>
      <c r="B6323">
        <v>1</v>
      </c>
      <c r="C6323">
        <v>0</v>
      </c>
      <c r="D6323" s="1">
        <v>0</v>
      </c>
      <c r="E6323" s="2">
        <v>90</v>
      </c>
      <c r="H6323" s="4" t="str">
        <f t="shared" si="491"/>
        <v/>
      </c>
      <c r="I6323" s="4" t="str">
        <f t="shared" si="492"/>
        <v/>
      </c>
      <c r="J6323" s="4" t="str">
        <f t="shared" si="493"/>
        <v/>
      </c>
      <c r="K6323" s="4" t="str">
        <f>IF(ISERROR(MATCH(A6323,SEM_20201201_20210416!A:A,0)),"","Y")</f>
        <v/>
      </c>
      <c r="L6323" s="4" t="str">
        <f>IF(K6323="Y",VLOOKUP($A6323,SEM_20201201_20210416!$A:$G,3,FALSE),"")</f>
        <v/>
      </c>
      <c r="M6323" s="4" t="str">
        <f>IF(K6323="Y",VLOOKUP($A6323,SEM_20201201_20210416!$A:$G,4,FALSE),"")</f>
        <v/>
      </c>
      <c r="N6323" s="1" t="str">
        <f>IFERROR(VLOOKUP(A6323,SEM_20201201_20210416!A:F,6,FALSE),"")</f>
        <v/>
      </c>
      <c r="O6323" s="4" t="str">
        <f t="shared" si="494"/>
        <v/>
      </c>
      <c r="P6323" s="4" t="str">
        <f t="shared" si="495"/>
        <v/>
      </c>
    </row>
    <row r="6324" spans="1:16">
      <c r="A6324" s="3" t="s">
        <v>5947</v>
      </c>
      <c r="B6324">
        <v>1</v>
      </c>
      <c r="C6324">
        <v>0</v>
      </c>
      <c r="D6324" s="1">
        <v>0</v>
      </c>
      <c r="E6324" s="2">
        <v>90</v>
      </c>
      <c r="H6324" s="4" t="str">
        <f t="shared" si="491"/>
        <v/>
      </c>
      <c r="I6324" s="4" t="str">
        <f t="shared" si="492"/>
        <v/>
      </c>
      <c r="J6324" s="4" t="str">
        <f t="shared" si="493"/>
        <v/>
      </c>
      <c r="K6324" s="4" t="str">
        <f>IF(ISERROR(MATCH(A6324,SEM_20201201_20210416!A:A,0)),"","Y")</f>
        <v/>
      </c>
      <c r="L6324" s="4" t="str">
        <f>IF(K6324="Y",VLOOKUP($A6324,SEM_20201201_20210416!$A:$G,3,FALSE),"")</f>
        <v/>
      </c>
      <c r="M6324" s="4" t="str">
        <f>IF(K6324="Y",VLOOKUP($A6324,SEM_20201201_20210416!$A:$G,4,FALSE),"")</f>
        <v/>
      </c>
      <c r="N6324" s="1" t="str">
        <f>IFERROR(VLOOKUP(A6324,SEM_20201201_20210416!A:F,6,FALSE),"")</f>
        <v/>
      </c>
      <c r="O6324" s="4" t="str">
        <f t="shared" si="494"/>
        <v/>
      </c>
      <c r="P6324" s="4" t="str">
        <f t="shared" si="495"/>
        <v/>
      </c>
    </row>
    <row r="6325" spans="1:16">
      <c r="A6325" s="3" t="s">
        <v>5975</v>
      </c>
      <c r="B6325">
        <v>1</v>
      </c>
      <c r="C6325">
        <v>0</v>
      </c>
      <c r="D6325" s="1">
        <v>0</v>
      </c>
      <c r="E6325" s="2">
        <v>90</v>
      </c>
      <c r="H6325" s="4" t="str">
        <f t="shared" si="491"/>
        <v/>
      </c>
      <c r="I6325" s="4" t="str">
        <f t="shared" si="492"/>
        <v/>
      </c>
      <c r="J6325" s="4" t="str">
        <f t="shared" si="493"/>
        <v/>
      </c>
      <c r="K6325" s="4" t="str">
        <f>IF(ISERROR(MATCH(A6325,SEM_20201201_20210416!A:A,0)),"","Y")</f>
        <v/>
      </c>
      <c r="L6325" s="4" t="str">
        <f>IF(K6325="Y",VLOOKUP($A6325,SEM_20201201_20210416!$A:$G,3,FALSE),"")</f>
        <v/>
      </c>
      <c r="M6325" s="4" t="str">
        <f>IF(K6325="Y",VLOOKUP($A6325,SEM_20201201_20210416!$A:$G,4,FALSE),"")</f>
        <v/>
      </c>
      <c r="N6325" s="1" t="str">
        <f>IFERROR(VLOOKUP(A6325,SEM_20201201_20210416!A:F,6,FALSE),"")</f>
        <v/>
      </c>
      <c r="O6325" s="4" t="str">
        <f t="shared" si="494"/>
        <v/>
      </c>
      <c r="P6325" s="4" t="str">
        <f t="shared" si="495"/>
        <v/>
      </c>
    </row>
    <row r="6326" spans="1:16">
      <c r="A6326" s="3" t="s">
        <v>6028</v>
      </c>
      <c r="B6326">
        <v>1</v>
      </c>
      <c r="C6326">
        <v>0</v>
      </c>
      <c r="D6326" s="1">
        <v>0</v>
      </c>
      <c r="E6326" s="2">
        <v>90</v>
      </c>
      <c r="H6326" s="4" t="str">
        <f t="shared" si="491"/>
        <v/>
      </c>
      <c r="I6326" s="4" t="str">
        <f t="shared" si="492"/>
        <v/>
      </c>
      <c r="J6326" s="4" t="str">
        <f t="shared" si="493"/>
        <v/>
      </c>
      <c r="K6326" s="4" t="str">
        <f>IF(ISERROR(MATCH(A6326,SEM_20201201_20210416!A:A,0)),"","Y")</f>
        <v/>
      </c>
      <c r="L6326" s="4" t="str">
        <f>IF(K6326="Y",VLOOKUP($A6326,SEM_20201201_20210416!$A:$G,3,FALSE),"")</f>
        <v/>
      </c>
      <c r="M6326" s="4" t="str">
        <f>IF(K6326="Y",VLOOKUP($A6326,SEM_20201201_20210416!$A:$G,4,FALSE),"")</f>
        <v/>
      </c>
      <c r="N6326" s="1" t="str">
        <f>IFERROR(VLOOKUP(A6326,SEM_20201201_20210416!A:F,6,FALSE),"")</f>
        <v/>
      </c>
      <c r="O6326" s="4" t="str">
        <f t="shared" si="494"/>
        <v/>
      </c>
      <c r="P6326" s="4" t="str">
        <f t="shared" si="495"/>
        <v/>
      </c>
    </row>
    <row r="6327" spans="1:16">
      <c r="A6327" s="3" t="s">
        <v>6066</v>
      </c>
      <c r="B6327">
        <v>1</v>
      </c>
      <c r="C6327">
        <v>0</v>
      </c>
      <c r="D6327" s="1">
        <v>0</v>
      </c>
      <c r="E6327" s="2">
        <v>90</v>
      </c>
      <c r="H6327" s="4" t="str">
        <f t="shared" si="491"/>
        <v/>
      </c>
      <c r="I6327" s="4" t="str">
        <f t="shared" si="492"/>
        <v/>
      </c>
      <c r="J6327" s="4" t="str">
        <f t="shared" si="493"/>
        <v/>
      </c>
      <c r="K6327" s="4" t="str">
        <f>IF(ISERROR(MATCH(A6327,SEM_20201201_20210416!A:A,0)),"","Y")</f>
        <v/>
      </c>
      <c r="L6327" s="4" t="str">
        <f>IF(K6327="Y",VLOOKUP($A6327,SEM_20201201_20210416!$A:$G,3,FALSE),"")</f>
        <v/>
      </c>
      <c r="M6327" s="4" t="str">
        <f>IF(K6327="Y",VLOOKUP($A6327,SEM_20201201_20210416!$A:$G,4,FALSE),"")</f>
        <v/>
      </c>
      <c r="N6327" s="1" t="str">
        <f>IFERROR(VLOOKUP(A6327,SEM_20201201_20210416!A:F,6,FALSE),"")</f>
        <v/>
      </c>
      <c r="O6327" s="4" t="str">
        <f t="shared" si="494"/>
        <v/>
      </c>
      <c r="P6327" s="4" t="str">
        <f t="shared" si="495"/>
        <v/>
      </c>
    </row>
    <row r="6328" spans="1:16">
      <c r="A6328" s="3" t="s">
        <v>6113</v>
      </c>
      <c r="B6328">
        <v>1</v>
      </c>
      <c r="C6328">
        <v>0</v>
      </c>
      <c r="D6328" s="1">
        <v>0</v>
      </c>
      <c r="E6328" s="2">
        <v>90</v>
      </c>
      <c r="H6328" s="4" t="str">
        <f t="shared" si="491"/>
        <v/>
      </c>
      <c r="I6328" s="4" t="str">
        <f t="shared" si="492"/>
        <v/>
      </c>
      <c r="J6328" s="4" t="str">
        <f t="shared" si="493"/>
        <v/>
      </c>
      <c r="K6328" s="4" t="str">
        <f>IF(ISERROR(MATCH(A6328,SEM_20201201_20210416!A:A,0)),"","Y")</f>
        <v/>
      </c>
      <c r="L6328" s="4" t="str">
        <f>IF(K6328="Y",VLOOKUP($A6328,SEM_20201201_20210416!$A:$G,3,FALSE),"")</f>
        <v/>
      </c>
      <c r="M6328" s="4" t="str">
        <f>IF(K6328="Y",VLOOKUP($A6328,SEM_20201201_20210416!$A:$G,4,FALSE),"")</f>
        <v/>
      </c>
      <c r="N6328" s="1" t="str">
        <f>IFERROR(VLOOKUP(A6328,SEM_20201201_20210416!A:F,6,FALSE),"")</f>
        <v/>
      </c>
      <c r="O6328" s="4" t="str">
        <f t="shared" si="494"/>
        <v/>
      </c>
      <c r="P6328" s="4" t="str">
        <f t="shared" si="495"/>
        <v/>
      </c>
    </row>
    <row r="6329" spans="1:16">
      <c r="A6329" s="3" t="s">
        <v>6258</v>
      </c>
      <c r="B6329">
        <v>1</v>
      </c>
      <c r="C6329">
        <v>0</v>
      </c>
      <c r="D6329" s="1">
        <v>0</v>
      </c>
      <c r="E6329" s="2">
        <v>90</v>
      </c>
      <c r="H6329" s="4" t="str">
        <f t="shared" si="491"/>
        <v/>
      </c>
      <c r="I6329" s="4" t="str">
        <f t="shared" si="492"/>
        <v/>
      </c>
      <c r="J6329" s="4" t="str">
        <f t="shared" si="493"/>
        <v/>
      </c>
      <c r="K6329" s="4" t="str">
        <f>IF(ISERROR(MATCH(A6329,SEM_20201201_20210416!A:A,0)),"","Y")</f>
        <v/>
      </c>
      <c r="L6329" s="4" t="str">
        <f>IF(K6329="Y",VLOOKUP($A6329,SEM_20201201_20210416!$A:$G,3,FALSE),"")</f>
        <v/>
      </c>
      <c r="M6329" s="4" t="str">
        <f>IF(K6329="Y",VLOOKUP($A6329,SEM_20201201_20210416!$A:$G,4,FALSE),"")</f>
        <v/>
      </c>
      <c r="N6329" s="1" t="str">
        <f>IFERROR(VLOOKUP(A6329,SEM_20201201_20210416!A:F,6,FALSE),"")</f>
        <v/>
      </c>
      <c r="O6329" s="4" t="str">
        <f t="shared" si="494"/>
        <v/>
      </c>
      <c r="P6329" s="4" t="str">
        <f t="shared" si="495"/>
        <v/>
      </c>
    </row>
    <row r="6330" spans="1:16">
      <c r="A6330" s="3" t="s">
        <v>6431</v>
      </c>
      <c r="B6330">
        <v>1</v>
      </c>
      <c r="C6330">
        <v>0</v>
      </c>
      <c r="D6330" s="1">
        <v>0</v>
      </c>
      <c r="E6330" s="2">
        <v>90</v>
      </c>
      <c r="H6330" s="4" t="str">
        <f t="shared" si="491"/>
        <v/>
      </c>
      <c r="I6330" s="4" t="str">
        <f t="shared" si="492"/>
        <v/>
      </c>
      <c r="J6330" s="4" t="str">
        <f t="shared" si="493"/>
        <v/>
      </c>
      <c r="K6330" s="4" t="str">
        <f>IF(ISERROR(MATCH(A6330,SEM_20201201_20210416!A:A,0)),"","Y")</f>
        <v/>
      </c>
      <c r="L6330" s="4" t="str">
        <f>IF(K6330="Y",VLOOKUP($A6330,SEM_20201201_20210416!$A:$G,3,FALSE),"")</f>
        <v/>
      </c>
      <c r="M6330" s="4" t="str">
        <f>IF(K6330="Y",VLOOKUP($A6330,SEM_20201201_20210416!$A:$G,4,FALSE),"")</f>
        <v/>
      </c>
      <c r="N6330" s="1" t="str">
        <f>IFERROR(VLOOKUP(A6330,SEM_20201201_20210416!A:F,6,FALSE),"")</f>
        <v/>
      </c>
      <c r="O6330" s="4" t="str">
        <f t="shared" si="494"/>
        <v/>
      </c>
      <c r="P6330" s="4" t="str">
        <f t="shared" si="495"/>
        <v/>
      </c>
    </row>
    <row r="6331" spans="1:16">
      <c r="A6331" s="3" t="s">
        <v>6552</v>
      </c>
      <c r="B6331">
        <v>1</v>
      </c>
      <c r="C6331">
        <v>0</v>
      </c>
      <c r="D6331" s="1">
        <v>0</v>
      </c>
      <c r="E6331" s="2">
        <v>90</v>
      </c>
      <c r="H6331" s="4" t="str">
        <f t="shared" si="491"/>
        <v/>
      </c>
      <c r="I6331" s="4" t="str">
        <f t="shared" si="492"/>
        <v/>
      </c>
      <c r="J6331" s="4" t="str">
        <f t="shared" si="493"/>
        <v/>
      </c>
      <c r="K6331" s="4" t="str">
        <f>IF(ISERROR(MATCH(A6331,SEM_20201201_20210416!A:A,0)),"","Y")</f>
        <v/>
      </c>
      <c r="L6331" s="4" t="str">
        <f>IF(K6331="Y",VLOOKUP($A6331,SEM_20201201_20210416!$A:$G,3,FALSE),"")</f>
        <v/>
      </c>
      <c r="M6331" s="4" t="str">
        <f>IF(K6331="Y",VLOOKUP($A6331,SEM_20201201_20210416!$A:$G,4,FALSE),"")</f>
        <v/>
      </c>
      <c r="N6331" s="1" t="str">
        <f>IFERROR(VLOOKUP(A6331,SEM_20201201_20210416!A:F,6,FALSE),"")</f>
        <v/>
      </c>
      <c r="O6331" s="4" t="str">
        <f t="shared" si="494"/>
        <v/>
      </c>
      <c r="P6331" s="4" t="str">
        <f t="shared" si="495"/>
        <v/>
      </c>
    </row>
    <row r="6332" spans="1:16">
      <c r="A6332" s="3" t="s">
        <v>4597</v>
      </c>
      <c r="B6332">
        <v>1</v>
      </c>
      <c r="C6332">
        <v>0</v>
      </c>
      <c r="D6332" s="1">
        <v>0</v>
      </c>
      <c r="E6332" s="2">
        <v>91</v>
      </c>
      <c r="H6332" s="4" t="str">
        <f t="shared" si="491"/>
        <v/>
      </c>
      <c r="I6332" s="4" t="str">
        <f t="shared" si="492"/>
        <v/>
      </c>
      <c r="J6332" s="4" t="str">
        <f t="shared" si="493"/>
        <v/>
      </c>
      <c r="K6332" s="4" t="str">
        <f>IF(ISERROR(MATCH(A6332,SEM_20201201_20210416!A:A,0)),"","Y")</f>
        <v/>
      </c>
      <c r="L6332" s="4" t="str">
        <f>IF(K6332="Y",VLOOKUP($A6332,SEM_20201201_20210416!$A:$G,3,FALSE),"")</f>
        <v/>
      </c>
      <c r="M6332" s="4" t="str">
        <f>IF(K6332="Y",VLOOKUP($A6332,SEM_20201201_20210416!$A:$G,4,FALSE),"")</f>
        <v/>
      </c>
      <c r="N6332" s="1" t="str">
        <f>IFERROR(VLOOKUP(A6332,SEM_20201201_20210416!A:F,6,FALSE),"")</f>
        <v/>
      </c>
      <c r="O6332" s="4" t="str">
        <f t="shared" si="494"/>
        <v/>
      </c>
      <c r="P6332" s="4" t="str">
        <f t="shared" si="495"/>
        <v/>
      </c>
    </row>
    <row r="6333" spans="1:16">
      <c r="A6333" s="3" t="s">
        <v>4601</v>
      </c>
      <c r="B6333">
        <v>1</v>
      </c>
      <c r="C6333">
        <v>0</v>
      </c>
      <c r="D6333" s="1">
        <v>0</v>
      </c>
      <c r="E6333" s="2">
        <v>91</v>
      </c>
      <c r="H6333" s="4" t="str">
        <f t="shared" si="491"/>
        <v/>
      </c>
      <c r="I6333" s="4" t="str">
        <f t="shared" si="492"/>
        <v/>
      </c>
      <c r="J6333" s="4" t="str">
        <f t="shared" si="493"/>
        <v/>
      </c>
      <c r="K6333" s="4" t="str">
        <f>IF(ISERROR(MATCH(A6333,SEM_20201201_20210416!A:A,0)),"","Y")</f>
        <v/>
      </c>
      <c r="L6333" s="4" t="str">
        <f>IF(K6333="Y",VLOOKUP($A6333,SEM_20201201_20210416!$A:$G,3,FALSE),"")</f>
        <v/>
      </c>
      <c r="M6333" s="4" t="str">
        <f>IF(K6333="Y",VLOOKUP($A6333,SEM_20201201_20210416!$A:$G,4,FALSE),"")</f>
        <v/>
      </c>
      <c r="N6333" s="1" t="str">
        <f>IFERROR(VLOOKUP(A6333,SEM_20201201_20210416!A:F,6,FALSE),"")</f>
        <v/>
      </c>
      <c r="O6333" s="4" t="str">
        <f t="shared" si="494"/>
        <v/>
      </c>
      <c r="P6333" s="4" t="str">
        <f t="shared" si="495"/>
        <v/>
      </c>
    </row>
    <row r="6334" spans="1:16">
      <c r="A6334" s="3" t="s">
        <v>4746</v>
      </c>
      <c r="B6334">
        <v>1</v>
      </c>
      <c r="C6334">
        <v>0</v>
      </c>
      <c r="D6334" s="1">
        <v>0</v>
      </c>
      <c r="E6334" s="2">
        <v>91</v>
      </c>
      <c r="H6334" s="4" t="str">
        <f t="shared" si="491"/>
        <v/>
      </c>
      <c r="I6334" s="4" t="str">
        <f t="shared" si="492"/>
        <v/>
      </c>
      <c r="J6334" s="4" t="str">
        <f t="shared" si="493"/>
        <v/>
      </c>
      <c r="K6334" s="4" t="str">
        <f>IF(ISERROR(MATCH(A6334,SEM_20201201_20210416!A:A,0)),"","Y")</f>
        <v/>
      </c>
      <c r="L6334" s="4" t="str">
        <f>IF(K6334="Y",VLOOKUP($A6334,SEM_20201201_20210416!$A:$G,3,FALSE),"")</f>
        <v/>
      </c>
      <c r="M6334" s="4" t="str">
        <f>IF(K6334="Y",VLOOKUP($A6334,SEM_20201201_20210416!$A:$G,4,FALSE),"")</f>
        <v/>
      </c>
      <c r="N6334" s="1" t="str">
        <f>IFERROR(VLOOKUP(A6334,SEM_20201201_20210416!A:F,6,FALSE),"")</f>
        <v/>
      </c>
      <c r="O6334" s="4" t="str">
        <f t="shared" si="494"/>
        <v/>
      </c>
      <c r="P6334" s="4" t="str">
        <f t="shared" si="495"/>
        <v/>
      </c>
    </row>
    <row r="6335" spans="1:16">
      <c r="A6335" s="3" t="s">
        <v>4762</v>
      </c>
      <c r="B6335">
        <v>1</v>
      </c>
      <c r="C6335">
        <v>0</v>
      </c>
      <c r="D6335" s="1">
        <v>0</v>
      </c>
      <c r="E6335" s="2">
        <v>91</v>
      </c>
      <c r="H6335" s="4" t="str">
        <f t="shared" si="491"/>
        <v/>
      </c>
      <c r="I6335" s="4" t="str">
        <f t="shared" si="492"/>
        <v/>
      </c>
      <c r="J6335" s="4" t="str">
        <f t="shared" si="493"/>
        <v/>
      </c>
      <c r="K6335" s="4" t="str">
        <f>IF(ISERROR(MATCH(A6335,SEM_20201201_20210416!A:A,0)),"","Y")</f>
        <v/>
      </c>
      <c r="L6335" s="4" t="str">
        <f>IF(K6335="Y",VLOOKUP($A6335,SEM_20201201_20210416!$A:$G,3,FALSE),"")</f>
        <v/>
      </c>
      <c r="M6335" s="4" t="str">
        <f>IF(K6335="Y",VLOOKUP($A6335,SEM_20201201_20210416!$A:$G,4,FALSE),"")</f>
        <v/>
      </c>
      <c r="N6335" s="1" t="str">
        <f>IFERROR(VLOOKUP(A6335,SEM_20201201_20210416!A:F,6,FALSE),"")</f>
        <v/>
      </c>
      <c r="O6335" s="4" t="str">
        <f t="shared" si="494"/>
        <v/>
      </c>
      <c r="P6335" s="4" t="str">
        <f t="shared" si="495"/>
        <v/>
      </c>
    </row>
    <row r="6336" spans="1:16">
      <c r="A6336" s="3" t="s">
        <v>4773</v>
      </c>
      <c r="B6336">
        <v>1</v>
      </c>
      <c r="C6336">
        <v>0</v>
      </c>
      <c r="D6336" s="1">
        <v>0</v>
      </c>
      <c r="E6336" s="2">
        <v>91</v>
      </c>
      <c r="H6336" s="4" t="str">
        <f t="shared" si="491"/>
        <v/>
      </c>
      <c r="I6336" s="4" t="str">
        <f t="shared" si="492"/>
        <v/>
      </c>
      <c r="J6336" s="4" t="str">
        <f t="shared" si="493"/>
        <v/>
      </c>
      <c r="K6336" s="4" t="str">
        <f>IF(ISERROR(MATCH(A6336,SEM_20201201_20210416!A:A,0)),"","Y")</f>
        <v/>
      </c>
      <c r="L6336" s="4" t="str">
        <f>IF(K6336="Y",VLOOKUP($A6336,SEM_20201201_20210416!$A:$G,3,FALSE),"")</f>
        <v/>
      </c>
      <c r="M6336" s="4" t="str">
        <f>IF(K6336="Y",VLOOKUP($A6336,SEM_20201201_20210416!$A:$G,4,FALSE),"")</f>
        <v/>
      </c>
      <c r="N6336" s="1" t="str">
        <f>IFERROR(VLOOKUP(A6336,SEM_20201201_20210416!A:F,6,FALSE),"")</f>
        <v/>
      </c>
      <c r="O6336" s="4" t="str">
        <f t="shared" si="494"/>
        <v/>
      </c>
      <c r="P6336" s="4" t="str">
        <f t="shared" si="495"/>
        <v/>
      </c>
    </row>
    <row r="6337" spans="1:16">
      <c r="A6337" s="3" t="s">
        <v>4797</v>
      </c>
      <c r="B6337">
        <v>1</v>
      </c>
      <c r="C6337">
        <v>0</v>
      </c>
      <c r="D6337" s="1">
        <v>0</v>
      </c>
      <c r="E6337" s="2">
        <v>91</v>
      </c>
      <c r="H6337" s="4" t="str">
        <f t="shared" si="491"/>
        <v/>
      </c>
      <c r="I6337" s="4" t="str">
        <f t="shared" si="492"/>
        <v/>
      </c>
      <c r="J6337" s="4" t="str">
        <f t="shared" si="493"/>
        <v/>
      </c>
      <c r="K6337" s="4" t="str">
        <f>IF(ISERROR(MATCH(A6337,SEM_20201201_20210416!A:A,0)),"","Y")</f>
        <v/>
      </c>
      <c r="L6337" s="4" t="str">
        <f>IF(K6337="Y",VLOOKUP($A6337,SEM_20201201_20210416!$A:$G,3,FALSE),"")</f>
        <v/>
      </c>
      <c r="M6337" s="4" t="str">
        <f>IF(K6337="Y",VLOOKUP($A6337,SEM_20201201_20210416!$A:$G,4,FALSE),"")</f>
        <v/>
      </c>
      <c r="N6337" s="1" t="str">
        <f>IFERROR(VLOOKUP(A6337,SEM_20201201_20210416!A:F,6,FALSE),"")</f>
        <v/>
      </c>
      <c r="O6337" s="4" t="str">
        <f t="shared" si="494"/>
        <v/>
      </c>
      <c r="P6337" s="4" t="str">
        <f t="shared" si="495"/>
        <v/>
      </c>
    </row>
    <row r="6338" spans="1:16">
      <c r="A6338" s="3" t="s">
        <v>4830</v>
      </c>
      <c r="B6338">
        <v>1</v>
      </c>
      <c r="C6338">
        <v>0</v>
      </c>
      <c r="D6338" s="1">
        <v>0</v>
      </c>
      <c r="E6338" s="2">
        <v>91</v>
      </c>
      <c r="H6338" s="4" t="str">
        <f t="shared" si="491"/>
        <v/>
      </c>
      <c r="I6338" s="4" t="str">
        <f t="shared" si="492"/>
        <v/>
      </c>
      <c r="J6338" s="4" t="str">
        <f t="shared" si="493"/>
        <v/>
      </c>
      <c r="K6338" s="4" t="str">
        <f>IF(ISERROR(MATCH(A6338,SEM_20201201_20210416!A:A,0)),"","Y")</f>
        <v/>
      </c>
      <c r="L6338" s="4" t="str">
        <f>IF(K6338="Y",VLOOKUP($A6338,SEM_20201201_20210416!$A:$G,3,FALSE),"")</f>
        <v/>
      </c>
      <c r="M6338" s="4" t="str">
        <f>IF(K6338="Y",VLOOKUP($A6338,SEM_20201201_20210416!$A:$G,4,FALSE),"")</f>
        <v/>
      </c>
      <c r="N6338" s="1" t="str">
        <f>IFERROR(VLOOKUP(A6338,SEM_20201201_20210416!A:F,6,FALSE),"")</f>
        <v/>
      </c>
      <c r="O6338" s="4" t="str">
        <f t="shared" si="494"/>
        <v/>
      </c>
      <c r="P6338" s="4" t="str">
        <f t="shared" si="495"/>
        <v/>
      </c>
    </row>
    <row r="6339" spans="1:16">
      <c r="A6339" s="3" t="s">
        <v>4888</v>
      </c>
      <c r="B6339">
        <v>1</v>
      </c>
      <c r="C6339">
        <v>0</v>
      </c>
      <c r="D6339" s="1">
        <v>0</v>
      </c>
      <c r="E6339" s="2">
        <v>91</v>
      </c>
      <c r="H6339" s="4" t="str">
        <f t="shared" ref="H6339:H6402" si="496">IF(AND(E6339&gt;=2,E6339&lt;3),"Y","")</f>
        <v/>
      </c>
      <c r="I6339" s="4" t="str">
        <f t="shared" ref="I6339:I6402" si="497">IF(AND(E6339&gt;=4,E6339&lt;5),"Y","")</f>
        <v/>
      </c>
      <c r="J6339" s="4" t="str">
        <f t="shared" ref="J6339:J6402" si="498">IF(AND(E6339&gt;=6,E6339&lt;7),"Y","")</f>
        <v/>
      </c>
      <c r="K6339" s="4" t="str">
        <f>IF(ISERROR(MATCH(A6339,SEM_20201201_20210416!A:A,0)),"","Y")</f>
        <v/>
      </c>
      <c r="L6339" s="4" t="str">
        <f>IF(K6339="Y",VLOOKUP($A6339,SEM_20201201_20210416!$A:$G,3,FALSE),"")</f>
        <v/>
      </c>
      <c r="M6339" s="4" t="str">
        <f>IF(K6339="Y",VLOOKUP($A6339,SEM_20201201_20210416!$A:$G,4,FALSE),"")</f>
        <v/>
      </c>
      <c r="N6339" s="1" t="str">
        <f>IFERROR(VLOOKUP(A6339,SEM_20201201_20210416!A:F,6,FALSE),"")</f>
        <v/>
      </c>
      <c r="O6339" s="4" t="str">
        <f t="shared" ref="O6339:O6402" si="499">IF(AND(K6339="Y",M6339&gt;C6339),"Y","")</f>
        <v/>
      </c>
      <c r="P6339" s="4" t="str">
        <f t="shared" ref="P6339:P6402" si="500">IF(AND(G6339&lt;&gt;"N",E6339&gt;$V$1,D6339&lt;$V$2,B6339&gt;=$V$3),"Y","")</f>
        <v/>
      </c>
    </row>
    <row r="6340" spans="1:16">
      <c r="A6340" s="3" t="s">
        <v>4927</v>
      </c>
      <c r="B6340">
        <v>1</v>
      </c>
      <c r="C6340">
        <v>0</v>
      </c>
      <c r="D6340" s="1">
        <v>0</v>
      </c>
      <c r="E6340" s="2">
        <v>91</v>
      </c>
      <c r="H6340" s="4" t="str">
        <f t="shared" si="496"/>
        <v/>
      </c>
      <c r="I6340" s="4" t="str">
        <f t="shared" si="497"/>
        <v/>
      </c>
      <c r="J6340" s="4" t="str">
        <f t="shared" si="498"/>
        <v/>
      </c>
      <c r="K6340" s="4" t="str">
        <f>IF(ISERROR(MATCH(A6340,SEM_20201201_20210416!A:A,0)),"","Y")</f>
        <v/>
      </c>
      <c r="L6340" s="4" t="str">
        <f>IF(K6340="Y",VLOOKUP($A6340,SEM_20201201_20210416!$A:$G,3,FALSE),"")</f>
        <v/>
      </c>
      <c r="M6340" s="4" t="str">
        <f>IF(K6340="Y",VLOOKUP($A6340,SEM_20201201_20210416!$A:$G,4,FALSE),"")</f>
        <v/>
      </c>
      <c r="N6340" s="1" t="str">
        <f>IFERROR(VLOOKUP(A6340,SEM_20201201_20210416!A:F,6,FALSE),"")</f>
        <v/>
      </c>
      <c r="O6340" s="4" t="str">
        <f t="shared" si="499"/>
        <v/>
      </c>
      <c r="P6340" s="4" t="str">
        <f t="shared" si="500"/>
        <v/>
      </c>
    </row>
    <row r="6341" spans="1:16">
      <c r="A6341" s="3" t="s">
        <v>4945</v>
      </c>
      <c r="B6341">
        <v>1</v>
      </c>
      <c r="C6341">
        <v>0</v>
      </c>
      <c r="D6341" s="1">
        <v>0</v>
      </c>
      <c r="E6341" s="2">
        <v>91</v>
      </c>
      <c r="H6341" s="4" t="str">
        <f t="shared" si="496"/>
        <v/>
      </c>
      <c r="I6341" s="4" t="str">
        <f t="shared" si="497"/>
        <v/>
      </c>
      <c r="J6341" s="4" t="str">
        <f t="shared" si="498"/>
        <v/>
      </c>
      <c r="K6341" s="4" t="str">
        <f>IF(ISERROR(MATCH(A6341,SEM_20201201_20210416!A:A,0)),"","Y")</f>
        <v/>
      </c>
      <c r="L6341" s="4" t="str">
        <f>IF(K6341="Y",VLOOKUP($A6341,SEM_20201201_20210416!$A:$G,3,FALSE),"")</f>
        <v/>
      </c>
      <c r="M6341" s="4" t="str">
        <f>IF(K6341="Y",VLOOKUP($A6341,SEM_20201201_20210416!$A:$G,4,FALSE),"")</f>
        <v/>
      </c>
      <c r="N6341" s="1" t="str">
        <f>IFERROR(VLOOKUP(A6341,SEM_20201201_20210416!A:F,6,FALSE),"")</f>
        <v/>
      </c>
      <c r="O6341" s="4" t="str">
        <f t="shared" si="499"/>
        <v/>
      </c>
      <c r="P6341" s="4" t="str">
        <f t="shared" si="500"/>
        <v/>
      </c>
    </row>
    <row r="6342" spans="1:16">
      <c r="A6342" s="3" t="s">
        <v>5089</v>
      </c>
      <c r="B6342">
        <v>1</v>
      </c>
      <c r="C6342">
        <v>0</v>
      </c>
      <c r="D6342" s="1">
        <v>0</v>
      </c>
      <c r="E6342" s="2">
        <v>91</v>
      </c>
      <c r="H6342" s="4" t="str">
        <f t="shared" si="496"/>
        <v/>
      </c>
      <c r="I6342" s="4" t="str">
        <f t="shared" si="497"/>
        <v/>
      </c>
      <c r="J6342" s="4" t="str">
        <f t="shared" si="498"/>
        <v/>
      </c>
      <c r="K6342" s="4" t="str">
        <f>IF(ISERROR(MATCH(A6342,SEM_20201201_20210416!A:A,0)),"","Y")</f>
        <v/>
      </c>
      <c r="L6342" s="4" t="str">
        <f>IF(K6342="Y",VLOOKUP($A6342,SEM_20201201_20210416!$A:$G,3,FALSE),"")</f>
        <v/>
      </c>
      <c r="M6342" s="4" t="str">
        <f>IF(K6342="Y",VLOOKUP($A6342,SEM_20201201_20210416!$A:$G,4,FALSE),"")</f>
        <v/>
      </c>
      <c r="N6342" s="1" t="str">
        <f>IFERROR(VLOOKUP(A6342,SEM_20201201_20210416!A:F,6,FALSE),"")</f>
        <v/>
      </c>
      <c r="O6342" s="4" t="str">
        <f t="shared" si="499"/>
        <v/>
      </c>
      <c r="P6342" s="4" t="str">
        <f t="shared" si="500"/>
        <v/>
      </c>
    </row>
    <row r="6343" spans="1:16">
      <c r="A6343" s="3" t="s">
        <v>5300</v>
      </c>
      <c r="B6343">
        <v>1</v>
      </c>
      <c r="C6343">
        <v>0</v>
      </c>
      <c r="D6343" s="1">
        <v>0</v>
      </c>
      <c r="E6343" s="2">
        <v>91</v>
      </c>
      <c r="H6343" s="4" t="str">
        <f t="shared" si="496"/>
        <v/>
      </c>
      <c r="I6343" s="4" t="str">
        <f t="shared" si="497"/>
        <v/>
      </c>
      <c r="J6343" s="4" t="str">
        <f t="shared" si="498"/>
        <v/>
      </c>
      <c r="K6343" s="4" t="str">
        <f>IF(ISERROR(MATCH(A6343,SEM_20201201_20210416!A:A,0)),"","Y")</f>
        <v/>
      </c>
      <c r="L6343" s="4" t="str">
        <f>IF(K6343="Y",VLOOKUP($A6343,SEM_20201201_20210416!$A:$G,3,FALSE),"")</f>
        <v/>
      </c>
      <c r="M6343" s="4" t="str">
        <f>IF(K6343="Y",VLOOKUP($A6343,SEM_20201201_20210416!$A:$G,4,FALSE),"")</f>
        <v/>
      </c>
      <c r="N6343" s="1" t="str">
        <f>IFERROR(VLOOKUP(A6343,SEM_20201201_20210416!A:F,6,FALSE),"")</f>
        <v/>
      </c>
      <c r="O6343" s="4" t="str">
        <f t="shared" si="499"/>
        <v/>
      </c>
      <c r="P6343" s="4" t="str">
        <f t="shared" si="500"/>
        <v/>
      </c>
    </row>
    <row r="6344" spans="1:16">
      <c r="A6344" s="3" t="s">
        <v>5483</v>
      </c>
      <c r="B6344">
        <v>1</v>
      </c>
      <c r="C6344">
        <v>0</v>
      </c>
      <c r="D6344" s="1">
        <v>0</v>
      </c>
      <c r="E6344" s="2">
        <v>91</v>
      </c>
      <c r="H6344" s="4" t="str">
        <f t="shared" si="496"/>
        <v/>
      </c>
      <c r="I6344" s="4" t="str">
        <f t="shared" si="497"/>
        <v/>
      </c>
      <c r="J6344" s="4" t="str">
        <f t="shared" si="498"/>
        <v/>
      </c>
      <c r="K6344" s="4" t="str">
        <f>IF(ISERROR(MATCH(A6344,SEM_20201201_20210416!A:A,0)),"","Y")</f>
        <v/>
      </c>
      <c r="L6344" s="4" t="str">
        <f>IF(K6344="Y",VLOOKUP($A6344,SEM_20201201_20210416!$A:$G,3,FALSE),"")</f>
        <v/>
      </c>
      <c r="M6344" s="4" t="str">
        <f>IF(K6344="Y",VLOOKUP($A6344,SEM_20201201_20210416!$A:$G,4,FALSE),"")</f>
        <v/>
      </c>
      <c r="N6344" s="1" t="str">
        <f>IFERROR(VLOOKUP(A6344,SEM_20201201_20210416!A:F,6,FALSE),"")</f>
        <v/>
      </c>
      <c r="O6344" s="4" t="str">
        <f t="shared" si="499"/>
        <v/>
      </c>
      <c r="P6344" s="4" t="str">
        <f t="shared" si="500"/>
        <v/>
      </c>
    </row>
    <row r="6345" spans="1:16">
      <c r="A6345" s="3" t="s">
        <v>5612</v>
      </c>
      <c r="B6345">
        <v>1</v>
      </c>
      <c r="C6345">
        <v>0</v>
      </c>
      <c r="D6345" s="1">
        <v>0</v>
      </c>
      <c r="E6345" s="2">
        <v>91</v>
      </c>
      <c r="H6345" s="4" t="str">
        <f t="shared" si="496"/>
        <v/>
      </c>
      <c r="I6345" s="4" t="str">
        <f t="shared" si="497"/>
        <v/>
      </c>
      <c r="J6345" s="4" t="str">
        <f t="shared" si="498"/>
        <v/>
      </c>
      <c r="K6345" s="4" t="str">
        <f>IF(ISERROR(MATCH(A6345,SEM_20201201_20210416!A:A,0)),"","Y")</f>
        <v/>
      </c>
      <c r="L6345" s="4" t="str">
        <f>IF(K6345="Y",VLOOKUP($A6345,SEM_20201201_20210416!$A:$G,3,FALSE),"")</f>
        <v/>
      </c>
      <c r="M6345" s="4" t="str">
        <f>IF(K6345="Y",VLOOKUP($A6345,SEM_20201201_20210416!$A:$G,4,FALSE),"")</f>
        <v/>
      </c>
      <c r="N6345" s="1" t="str">
        <f>IFERROR(VLOOKUP(A6345,SEM_20201201_20210416!A:F,6,FALSE),"")</f>
        <v/>
      </c>
      <c r="O6345" s="4" t="str">
        <f t="shared" si="499"/>
        <v/>
      </c>
      <c r="P6345" s="4" t="str">
        <f t="shared" si="500"/>
        <v/>
      </c>
    </row>
    <row r="6346" spans="1:16">
      <c r="A6346" s="3" t="s">
        <v>5670</v>
      </c>
      <c r="B6346">
        <v>1</v>
      </c>
      <c r="C6346">
        <v>0</v>
      </c>
      <c r="D6346" s="1">
        <v>0</v>
      </c>
      <c r="E6346" s="2">
        <v>91</v>
      </c>
      <c r="H6346" s="4" t="str">
        <f t="shared" si="496"/>
        <v/>
      </c>
      <c r="I6346" s="4" t="str">
        <f t="shared" si="497"/>
        <v/>
      </c>
      <c r="J6346" s="4" t="str">
        <f t="shared" si="498"/>
        <v/>
      </c>
      <c r="K6346" s="4" t="str">
        <f>IF(ISERROR(MATCH(A6346,SEM_20201201_20210416!A:A,0)),"","Y")</f>
        <v/>
      </c>
      <c r="L6346" s="4" t="str">
        <f>IF(K6346="Y",VLOOKUP($A6346,SEM_20201201_20210416!$A:$G,3,FALSE),"")</f>
        <v/>
      </c>
      <c r="M6346" s="4" t="str">
        <f>IF(K6346="Y",VLOOKUP($A6346,SEM_20201201_20210416!$A:$G,4,FALSE),"")</f>
        <v/>
      </c>
      <c r="N6346" s="1" t="str">
        <f>IFERROR(VLOOKUP(A6346,SEM_20201201_20210416!A:F,6,FALSE),"")</f>
        <v/>
      </c>
      <c r="O6346" s="4" t="str">
        <f t="shared" si="499"/>
        <v/>
      </c>
      <c r="P6346" s="4" t="str">
        <f t="shared" si="500"/>
        <v/>
      </c>
    </row>
    <row r="6347" spans="1:16">
      <c r="A6347" s="3" t="s">
        <v>5706</v>
      </c>
      <c r="B6347">
        <v>1</v>
      </c>
      <c r="C6347">
        <v>0</v>
      </c>
      <c r="D6347" s="1">
        <v>0</v>
      </c>
      <c r="E6347" s="2">
        <v>91</v>
      </c>
      <c r="H6347" s="4" t="str">
        <f t="shared" si="496"/>
        <v/>
      </c>
      <c r="I6347" s="4" t="str">
        <f t="shared" si="497"/>
        <v/>
      </c>
      <c r="J6347" s="4" t="str">
        <f t="shared" si="498"/>
        <v/>
      </c>
      <c r="K6347" s="4" t="str">
        <f>IF(ISERROR(MATCH(A6347,SEM_20201201_20210416!A:A,0)),"","Y")</f>
        <v/>
      </c>
      <c r="L6347" s="4" t="str">
        <f>IF(K6347="Y",VLOOKUP($A6347,SEM_20201201_20210416!$A:$G,3,FALSE),"")</f>
        <v/>
      </c>
      <c r="M6347" s="4" t="str">
        <f>IF(K6347="Y",VLOOKUP($A6347,SEM_20201201_20210416!$A:$G,4,FALSE),"")</f>
        <v/>
      </c>
      <c r="N6347" s="1" t="str">
        <f>IFERROR(VLOOKUP(A6347,SEM_20201201_20210416!A:F,6,FALSE),"")</f>
        <v/>
      </c>
      <c r="O6347" s="4" t="str">
        <f t="shared" si="499"/>
        <v/>
      </c>
      <c r="P6347" s="4" t="str">
        <f t="shared" si="500"/>
        <v/>
      </c>
    </row>
    <row r="6348" spans="1:16">
      <c r="A6348" s="3" t="s">
        <v>5795</v>
      </c>
      <c r="B6348">
        <v>1</v>
      </c>
      <c r="C6348">
        <v>0</v>
      </c>
      <c r="D6348" s="1">
        <v>0</v>
      </c>
      <c r="E6348" s="2">
        <v>91</v>
      </c>
      <c r="H6348" s="4" t="str">
        <f t="shared" si="496"/>
        <v/>
      </c>
      <c r="I6348" s="4" t="str">
        <f t="shared" si="497"/>
        <v/>
      </c>
      <c r="J6348" s="4" t="str">
        <f t="shared" si="498"/>
        <v/>
      </c>
      <c r="K6348" s="4" t="str">
        <f>IF(ISERROR(MATCH(A6348,SEM_20201201_20210416!A:A,0)),"","Y")</f>
        <v/>
      </c>
      <c r="L6348" s="4" t="str">
        <f>IF(K6348="Y",VLOOKUP($A6348,SEM_20201201_20210416!$A:$G,3,FALSE),"")</f>
        <v/>
      </c>
      <c r="M6348" s="4" t="str">
        <f>IF(K6348="Y",VLOOKUP($A6348,SEM_20201201_20210416!$A:$G,4,FALSE),"")</f>
        <v/>
      </c>
      <c r="N6348" s="1" t="str">
        <f>IFERROR(VLOOKUP(A6348,SEM_20201201_20210416!A:F,6,FALSE),"")</f>
        <v/>
      </c>
      <c r="O6348" s="4" t="str">
        <f t="shared" si="499"/>
        <v/>
      </c>
      <c r="P6348" s="4" t="str">
        <f t="shared" si="500"/>
        <v/>
      </c>
    </row>
    <row r="6349" spans="1:16">
      <c r="A6349" s="3" t="s">
        <v>5902</v>
      </c>
      <c r="B6349">
        <v>1</v>
      </c>
      <c r="C6349">
        <v>0</v>
      </c>
      <c r="D6349" s="1">
        <v>0</v>
      </c>
      <c r="E6349" s="2">
        <v>91</v>
      </c>
      <c r="H6349" s="4" t="str">
        <f t="shared" si="496"/>
        <v/>
      </c>
      <c r="I6349" s="4" t="str">
        <f t="shared" si="497"/>
        <v/>
      </c>
      <c r="J6349" s="4" t="str">
        <f t="shared" si="498"/>
        <v/>
      </c>
      <c r="K6349" s="4" t="str">
        <f>IF(ISERROR(MATCH(A6349,SEM_20201201_20210416!A:A,0)),"","Y")</f>
        <v/>
      </c>
      <c r="L6349" s="4" t="str">
        <f>IF(K6349="Y",VLOOKUP($A6349,SEM_20201201_20210416!$A:$G,3,FALSE),"")</f>
        <v/>
      </c>
      <c r="M6349" s="4" t="str">
        <f>IF(K6349="Y",VLOOKUP($A6349,SEM_20201201_20210416!$A:$G,4,FALSE),"")</f>
        <v/>
      </c>
      <c r="N6349" s="1" t="str">
        <f>IFERROR(VLOOKUP(A6349,SEM_20201201_20210416!A:F,6,FALSE),"")</f>
        <v/>
      </c>
      <c r="O6349" s="4" t="str">
        <f t="shared" si="499"/>
        <v/>
      </c>
      <c r="P6349" s="4" t="str">
        <f t="shared" si="500"/>
        <v/>
      </c>
    </row>
    <row r="6350" spans="1:16">
      <c r="A6350" s="3" t="s">
        <v>5997</v>
      </c>
      <c r="B6350">
        <v>1</v>
      </c>
      <c r="C6350">
        <v>0</v>
      </c>
      <c r="D6350" s="1">
        <v>0</v>
      </c>
      <c r="E6350" s="2">
        <v>91</v>
      </c>
      <c r="H6350" s="4" t="str">
        <f t="shared" si="496"/>
        <v/>
      </c>
      <c r="I6350" s="4" t="str">
        <f t="shared" si="497"/>
        <v/>
      </c>
      <c r="J6350" s="4" t="str">
        <f t="shared" si="498"/>
        <v/>
      </c>
      <c r="K6350" s="4" t="str">
        <f>IF(ISERROR(MATCH(A6350,SEM_20201201_20210416!A:A,0)),"","Y")</f>
        <v/>
      </c>
      <c r="L6350" s="4" t="str">
        <f>IF(K6350="Y",VLOOKUP($A6350,SEM_20201201_20210416!$A:$G,3,FALSE),"")</f>
        <v/>
      </c>
      <c r="M6350" s="4" t="str">
        <f>IF(K6350="Y",VLOOKUP($A6350,SEM_20201201_20210416!$A:$G,4,FALSE),"")</f>
        <v/>
      </c>
      <c r="N6350" s="1" t="str">
        <f>IFERROR(VLOOKUP(A6350,SEM_20201201_20210416!A:F,6,FALSE),"")</f>
        <v/>
      </c>
      <c r="O6350" s="4" t="str">
        <f t="shared" si="499"/>
        <v/>
      </c>
      <c r="P6350" s="4" t="str">
        <f t="shared" si="500"/>
        <v/>
      </c>
    </row>
    <row r="6351" spans="1:16">
      <c r="A6351" s="3" t="s">
        <v>6036</v>
      </c>
      <c r="B6351">
        <v>1</v>
      </c>
      <c r="C6351">
        <v>0</v>
      </c>
      <c r="D6351" s="1">
        <v>0</v>
      </c>
      <c r="E6351" s="2">
        <v>91</v>
      </c>
      <c r="H6351" s="4" t="str">
        <f t="shared" si="496"/>
        <v/>
      </c>
      <c r="I6351" s="4" t="str">
        <f t="shared" si="497"/>
        <v/>
      </c>
      <c r="J6351" s="4" t="str">
        <f t="shared" si="498"/>
        <v/>
      </c>
      <c r="K6351" s="4" t="str">
        <f>IF(ISERROR(MATCH(A6351,SEM_20201201_20210416!A:A,0)),"","Y")</f>
        <v/>
      </c>
      <c r="L6351" s="4" t="str">
        <f>IF(K6351="Y",VLOOKUP($A6351,SEM_20201201_20210416!$A:$G,3,FALSE),"")</f>
        <v/>
      </c>
      <c r="M6351" s="4" t="str">
        <f>IF(K6351="Y",VLOOKUP($A6351,SEM_20201201_20210416!$A:$G,4,FALSE),"")</f>
        <v/>
      </c>
      <c r="N6351" s="1" t="str">
        <f>IFERROR(VLOOKUP(A6351,SEM_20201201_20210416!A:F,6,FALSE),"")</f>
        <v/>
      </c>
      <c r="O6351" s="4" t="str">
        <f t="shared" si="499"/>
        <v/>
      </c>
      <c r="P6351" s="4" t="str">
        <f t="shared" si="500"/>
        <v/>
      </c>
    </row>
    <row r="6352" spans="1:16">
      <c r="A6352" s="3" t="s">
        <v>6306</v>
      </c>
      <c r="B6352">
        <v>1</v>
      </c>
      <c r="C6352">
        <v>0</v>
      </c>
      <c r="D6352" s="1">
        <v>0</v>
      </c>
      <c r="E6352" s="2">
        <v>91</v>
      </c>
      <c r="H6352" s="4" t="str">
        <f t="shared" si="496"/>
        <v/>
      </c>
      <c r="I6352" s="4" t="str">
        <f t="shared" si="497"/>
        <v/>
      </c>
      <c r="J6352" s="4" t="str">
        <f t="shared" si="498"/>
        <v/>
      </c>
      <c r="K6352" s="4" t="str">
        <f>IF(ISERROR(MATCH(A6352,SEM_20201201_20210416!A:A,0)),"","Y")</f>
        <v/>
      </c>
      <c r="L6352" s="4" t="str">
        <f>IF(K6352="Y",VLOOKUP($A6352,SEM_20201201_20210416!$A:$G,3,FALSE),"")</f>
        <v/>
      </c>
      <c r="M6352" s="4" t="str">
        <f>IF(K6352="Y",VLOOKUP($A6352,SEM_20201201_20210416!$A:$G,4,FALSE),"")</f>
        <v/>
      </c>
      <c r="N6352" s="1" t="str">
        <f>IFERROR(VLOOKUP(A6352,SEM_20201201_20210416!A:F,6,FALSE),"")</f>
        <v/>
      </c>
      <c r="O6352" s="4" t="str">
        <f t="shared" si="499"/>
        <v/>
      </c>
      <c r="P6352" s="4" t="str">
        <f t="shared" si="500"/>
        <v/>
      </c>
    </row>
    <row r="6353" spans="1:16">
      <c r="A6353" s="3" t="s">
        <v>6324</v>
      </c>
      <c r="B6353">
        <v>1</v>
      </c>
      <c r="C6353">
        <v>0</v>
      </c>
      <c r="D6353" s="1">
        <v>0</v>
      </c>
      <c r="E6353" s="2">
        <v>91</v>
      </c>
      <c r="H6353" s="4" t="str">
        <f t="shared" si="496"/>
        <v/>
      </c>
      <c r="I6353" s="4" t="str">
        <f t="shared" si="497"/>
        <v/>
      </c>
      <c r="J6353" s="4" t="str">
        <f t="shared" si="498"/>
        <v/>
      </c>
      <c r="K6353" s="4" t="str">
        <f>IF(ISERROR(MATCH(A6353,SEM_20201201_20210416!A:A,0)),"","Y")</f>
        <v/>
      </c>
      <c r="L6353" s="4" t="str">
        <f>IF(K6353="Y",VLOOKUP($A6353,SEM_20201201_20210416!$A:$G,3,FALSE),"")</f>
        <v/>
      </c>
      <c r="M6353" s="4" t="str">
        <f>IF(K6353="Y",VLOOKUP($A6353,SEM_20201201_20210416!$A:$G,4,FALSE),"")</f>
        <v/>
      </c>
      <c r="N6353" s="1" t="str">
        <f>IFERROR(VLOOKUP(A6353,SEM_20201201_20210416!A:F,6,FALSE),"")</f>
        <v/>
      </c>
      <c r="O6353" s="4" t="str">
        <f t="shared" si="499"/>
        <v/>
      </c>
      <c r="P6353" s="4" t="str">
        <f t="shared" si="500"/>
        <v/>
      </c>
    </row>
    <row r="6354" spans="1:16">
      <c r="A6354" s="3" t="s">
        <v>6358</v>
      </c>
      <c r="B6354">
        <v>1</v>
      </c>
      <c r="C6354">
        <v>0</v>
      </c>
      <c r="D6354" s="1">
        <v>0</v>
      </c>
      <c r="E6354" s="2">
        <v>91</v>
      </c>
      <c r="H6354" s="4" t="str">
        <f t="shared" si="496"/>
        <v/>
      </c>
      <c r="I6354" s="4" t="str">
        <f t="shared" si="497"/>
        <v/>
      </c>
      <c r="J6354" s="4" t="str">
        <f t="shared" si="498"/>
        <v/>
      </c>
      <c r="K6354" s="4" t="str">
        <f>IF(ISERROR(MATCH(A6354,SEM_20201201_20210416!A:A,0)),"","Y")</f>
        <v/>
      </c>
      <c r="L6354" s="4" t="str">
        <f>IF(K6354="Y",VLOOKUP($A6354,SEM_20201201_20210416!$A:$G,3,FALSE),"")</f>
        <v/>
      </c>
      <c r="M6354" s="4" t="str">
        <f>IF(K6354="Y",VLOOKUP($A6354,SEM_20201201_20210416!$A:$G,4,FALSE),"")</f>
        <v/>
      </c>
      <c r="N6354" s="1" t="str">
        <f>IFERROR(VLOOKUP(A6354,SEM_20201201_20210416!A:F,6,FALSE),"")</f>
        <v/>
      </c>
      <c r="O6354" s="4" t="str">
        <f t="shared" si="499"/>
        <v/>
      </c>
      <c r="P6354" s="4" t="str">
        <f t="shared" si="500"/>
        <v/>
      </c>
    </row>
    <row r="6355" spans="1:16">
      <c r="A6355" s="3" t="s">
        <v>6359</v>
      </c>
      <c r="B6355">
        <v>1</v>
      </c>
      <c r="C6355">
        <v>0</v>
      </c>
      <c r="D6355" s="1">
        <v>0</v>
      </c>
      <c r="E6355" s="2">
        <v>91</v>
      </c>
      <c r="H6355" s="4" t="str">
        <f t="shared" si="496"/>
        <v/>
      </c>
      <c r="I6355" s="4" t="str">
        <f t="shared" si="497"/>
        <v/>
      </c>
      <c r="J6355" s="4" t="str">
        <f t="shared" si="498"/>
        <v/>
      </c>
      <c r="K6355" s="4" t="str">
        <f>IF(ISERROR(MATCH(A6355,SEM_20201201_20210416!A:A,0)),"","Y")</f>
        <v/>
      </c>
      <c r="L6355" s="4" t="str">
        <f>IF(K6355="Y",VLOOKUP($A6355,SEM_20201201_20210416!$A:$G,3,FALSE),"")</f>
        <v/>
      </c>
      <c r="M6355" s="4" t="str">
        <f>IF(K6355="Y",VLOOKUP($A6355,SEM_20201201_20210416!$A:$G,4,FALSE),"")</f>
        <v/>
      </c>
      <c r="N6355" s="1" t="str">
        <f>IFERROR(VLOOKUP(A6355,SEM_20201201_20210416!A:F,6,FALSE),"")</f>
        <v/>
      </c>
      <c r="O6355" s="4" t="str">
        <f t="shared" si="499"/>
        <v/>
      </c>
      <c r="P6355" s="4" t="str">
        <f t="shared" si="500"/>
        <v/>
      </c>
    </row>
    <row r="6356" spans="1:16">
      <c r="A6356" s="3" t="s">
        <v>6471</v>
      </c>
      <c r="B6356">
        <v>1</v>
      </c>
      <c r="C6356">
        <v>0</v>
      </c>
      <c r="D6356" s="1">
        <v>0</v>
      </c>
      <c r="E6356" s="2">
        <v>91</v>
      </c>
      <c r="H6356" s="4" t="str">
        <f t="shared" si="496"/>
        <v/>
      </c>
      <c r="I6356" s="4" t="str">
        <f t="shared" si="497"/>
        <v/>
      </c>
      <c r="J6356" s="4" t="str">
        <f t="shared" si="498"/>
        <v/>
      </c>
      <c r="K6356" s="4" t="str">
        <f>IF(ISERROR(MATCH(A6356,SEM_20201201_20210416!A:A,0)),"","Y")</f>
        <v/>
      </c>
      <c r="L6356" s="4" t="str">
        <f>IF(K6356="Y",VLOOKUP($A6356,SEM_20201201_20210416!$A:$G,3,FALSE),"")</f>
        <v/>
      </c>
      <c r="M6356" s="4" t="str">
        <f>IF(K6356="Y",VLOOKUP($A6356,SEM_20201201_20210416!$A:$G,4,FALSE),"")</f>
        <v/>
      </c>
      <c r="N6356" s="1" t="str">
        <f>IFERROR(VLOOKUP(A6356,SEM_20201201_20210416!A:F,6,FALSE),"")</f>
        <v/>
      </c>
      <c r="O6356" s="4" t="str">
        <f t="shared" si="499"/>
        <v/>
      </c>
      <c r="P6356" s="4" t="str">
        <f t="shared" si="500"/>
        <v/>
      </c>
    </row>
    <row r="6357" spans="1:16">
      <c r="A6357" s="3" t="s">
        <v>4653</v>
      </c>
      <c r="B6357">
        <v>1</v>
      </c>
      <c r="C6357">
        <v>0</v>
      </c>
      <c r="D6357" s="1">
        <v>0</v>
      </c>
      <c r="E6357" s="2">
        <v>92</v>
      </c>
      <c r="H6357" s="4" t="str">
        <f t="shared" si="496"/>
        <v/>
      </c>
      <c r="I6357" s="4" t="str">
        <f t="shared" si="497"/>
        <v/>
      </c>
      <c r="J6357" s="4" t="str">
        <f t="shared" si="498"/>
        <v/>
      </c>
      <c r="K6357" s="4" t="str">
        <f>IF(ISERROR(MATCH(A6357,SEM_20201201_20210416!A:A,0)),"","Y")</f>
        <v/>
      </c>
      <c r="L6357" s="4" t="str">
        <f>IF(K6357="Y",VLOOKUP($A6357,SEM_20201201_20210416!$A:$G,3,FALSE),"")</f>
        <v/>
      </c>
      <c r="M6357" s="4" t="str">
        <f>IF(K6357="Y",VLOOKUP($A6357,SEM_20201201_20210416!$A:$G,4,FALSE),"")</f>
        <v/>
      </c>
      <c r="N6357" s="1" t="str">
        <f>IFERROR(VLOOKUP(A6357,SEM_20201201_20210416!A:F,6,FALSE),"")</f>
        <v/>
      </c>
      <c r="O6357" s="4" t="str">
        <f t="shared" si="499"/>
        <v/>
      </c>
      <c r="P6357" s="4" t="str">
        <f t="shared" si="500"/>
        <v/>
      </c>
    </row>
    <row r="6358" spans="1:16">
      <c r="A6358" s="3" t="s">
        <v>4707</v>
      </c>
      <c r="B6358">
        <v>1</v>
      </c>
      <c r="C6358">
        <v>0</v>
      </c>
      <c r="D6358" s="1">
        <v>0</v>
      </c>
      <c r="E6358" s="2">
        <v>92</v>
      </c>
      <c r="H6358" s="4" t="str">
        <f t="shared" si="496"/>
        <v/>
      </c>
      <c r="I6358" s="4" t="str">
        <f t="shared" si="497"/>
        <v/>
      </c>
      <c r="J6358" s="4" t="str">
        <f t="shared" si="498"/>
        <v/>
      </c>
      <c r="K6358" s="4" t="str">
        <f>IF(ISERROR(MATCH(A6358,SEM_20201201_20210416!A:A,0)),"","Y")</f>
        <v/>
      </c>
      <c r="L6358" s="4" t="str">
        <f>IF(K6358="Y",VLOOKUP($A6358,SEM_20201201_20210416!$A:$G,3,FALSE),"")</f>
        <v/>
      </c>
      <c r="M6358" s="4" t="str">
        <f>IF(K6358="Y",VLOOKUP($A6358,SEM_20201201_20210416!$A:$G,4,FALSE),"")</f>
        <v/>
      </c>
      <c r="N6358" s="1" t="str">
        <f>IFERROR(VLOOKUP(A6358,SEM_20201201_20210416!A:F,6,FALSE),"")</f>
        <v/>
      </c>
      <c r="O6358" s="4" t="str">
        <f t="shared" si="499"/>
        <v/>
      </c>
      <c r="P6358" s="4" t="str">
        <f t="shared" si="500"/>
        <v/>
      </c>
    </row>
    <row r="6359" spans="1:16">
      <c r="A6359" s="3" t="s">
        <v>4736</v>
      </c>
      <c r="B6359">
        <v>1</v>
      </c>
      <c r="C6359">
        <v>0</v>
      </c>
      <c r="D6359" s="1">
        <v>0</v>
      </c>
      <c r="E6359" s="2">
        <v>92</v>
      </c>
      <c r="H6359" s="4" t="str">
        <f t="shared" si="496"/>
        <v/>
      </c>
      <c r="I6359" s="4" t="str">
        <f t="shared" si="497"/>
        <v/>
      </c>
      <c r="J6359" s="4" t="str">
        <f t="shared" si="498"/>
        <v/>
      </c>
      <c r="K6359" s="4" t="str">
        <f>IF(ISERROR(MATCH(A6359,SEM_20201201_20210416!A:A,0)),"","Y")</f>
        <v/>
      </c>
      <c r="L6359" s="4" t="str">
        <f>IF(K6359="Y",VLOOKUP($A6359,SEM_20201201_20210416!$A:$G,3,FALSE),"")</f>
        <v/>
      </c>
      <c r="M6359" s="4" t="str">
        <f>IF(K6359="Y",VLOOKUP($A6359,SEM_20201201_20210416!$A:$G,4,FALSE),"")</f>
        <v/>
      </c>
      <c r="N6359" s="1" t="str">
        <f>IFERROR(VLOOKUP(A6359,SEM_20201201_20210416!A:F,6,FALSE),"")</f>
        <v/>
      </c>
      <c r="O6359" s="4" t="str">
        <f t="shared" si="499"/>
        <v/>
      </c>
      <c r="P6359" s="4" t="str">
        <f t="shared" si="500"/>
        <v/>
      </c>
    </row>
    <row r="6360" spans="1:16">
      <c r="A6360" s="3" t="s">
        <v>4750</v>
      </c>
      <c r="B6360">
        <v>1</v>
      </c>
      <c r="C6360">
        <v>0</v>
      </c>
      <c r="D6360" s="1">
        <v>0</v>
      </c>
      <c r="E6360" s="2">
        <v>92</v>
      </c>
      <c r="H6360" s="4" t="str">
        <f t="shared" si="496"/>
        <v/>
      </c>
      <c r="I6360" s="4" t="str">
        <f t="shared" si="497"/>
        <v/>
      </c>
      <c r="J6360" s="4" t="str">
        <f t="shared" si="498"/>
        <v/>
      </c>
      <c r="K6360" s="4" t="str">
        <f>IF(ISERROR(MATCH(A6360,SEM_20201201_20210416!A:A,0)),"","Y")</f>
        <v/>
      </c>
      <c r="L6360" s="4" t="str">
        <f>IF(K6360="Y",VLOOKUP($A6360,SEM_20201201_20210416!$A:$G,3,FALSE),"")</f>
        <v/>
      </c>
      <c r="M6360" s="4" t="str">
        <f>IF(K6360="Y",VLOOKUP($A6360,SEM_20201201_20210416!$A:$G,4,FALSE),"")</f>
        <v/>
      </c>
      <c r="N6360" s="1" t="str">
        <f>IFERROR(VLOOKUP(A6360,SEM_20201201_20210416!A:F,6,FALSE),"")</f>
        <v/>
      </c>
      <c r="O6360" s="4" t="str">
        <f t="shared" si="499"/>
        <v/>
      </c>
      <c r="P6360" s="4" t="str">
        <f t="shared" si="500"/>
        <v/>
      </c>
    </row>
    <row r="6361" spans="1:16">
      <c r="A6361" s="3" t="s">
        <v>4899</v>
      </c>
      <c r="B6361">
        <v>1</v>
      </c>
      <c r="C6361">
        <v>0</v>
      </c>
      <c r="D6361" s="1">
        <v>0</v>
      </c>
      <c r="E6361" s="2">
        <v>92</v>
      </c>
      <c r="H6361" s="4" t="str">
        <f t="shared" si="496"/>
        <v/>
      </c>
      <c r="I6361" s="4" t="str">
        <f t="shared" si="497"/>
        <v/>
      </c>
      <c r="J6361" s="4" t="str">
        <f t="shared" si="498"/>
        <v/>
      </c>
      <c r="K6361" s="4" t="str">
        <f>IF(ISERROR(MATCH(A6361,SEM_20201201_20210416!A:A,0)),"","Y")</f>
        <v/>
      </c>
      <c r="L6361" s="4" t="str">
        <f>IF(K6361="Y",VLOOKUP($A6361,SEM_20201201_20210416!$A:$G,3,FALSE),"")</f>
        <v/>
      </c>
      <c r="M6361" s="4" t="str">
        <f>IF(K6361="Y",VLOOKUP($A6361,SEM_20201201_20210416!$A:$G,4,FALSE),"")</f>
        <v/>
      </c>
      <c r="N6361" s="1" t="str">
        <f>IFERROR(VLOOKUP(A6361,SEM_20201201_20210416!A:F,6,FALSE),"")</f>
        <v/>
      </c>
      <c r="O6361" s="4" t="str">
        <f t="shared" si="499"/>
        <v/>
      </c>
      <c r="P6361" s="4" t="str">
        <f t="shared" si="500"/>
        <v/>
      </c>
    </row>
    <row r="6362" spans="1:16">
      <c r="A6362" s="3" t="s">
        <v>5049</v>
      </c>
      <c r="B6362">
        <v>1</v>
      </c>
      <c r="C6362">
        <v>0</v>
      </c>
      <c r="D6362" s="1">
        <v>0</v>
      </c>
      <c r="E6362" s="2">
        <v>92</v>
      </c>
      <c r="H6362" s="4" t="str">
        <f t="shared" si="496"/>
        <v/>
      </c>
      <c r="I6362" s="4" t="str">
        <f t="shared" si="497"/>
        <v/>
      </c>
      <c r="J6362" s="4" t="str">
        <f t="shared" si="498"/>
        <v/>
      </c>
      <c r="K6362" s="4" t="str">
        <f>IF(ISERROR(MATCH(A6362,SEM_20201201_20210416!A:A,0)),"","Y")</f>
        <v/>
      </c>
      <c r="L6362" s="4" t="str">
        <f>IF(K6362="Y",VLOOKUP($A6362,SEM_20201201_20210416!$A:$G,3,FALSE),"")</f>
        <v/>
      </c>
      <c r="M6362" s="4" t="str">
        <f>IF(K6362="Y",VLOOKUP($A6362,SEM_20201201_20210416!$A:$G,4,FALSE),"")</f>
        <v/>
      </c>
      <c r="N6362" s="1" t="str">
        <f>IFERROR(VLOOKUP(A6362,SEM_20201201_20210416!A:F,6,FALSE),"")</f>
        <v/>
      </c>
      <c r="O6362" s="4" t="str">
        <f t="shared" si="499"/>
        <v/>
      </c>
      <c r="P6362" s="4" t="str">
        <f t="shared" si="500"/>
        <v/>
      </c>
    </row>
    <row r="6363" spans="1:16">
      <c r="A6363" s="3" t="s">
        <v>5052</v>
      </c>
      <c r="B6363">
        <v>1</v>
      </c>
      <c r="C6363">
        <v>0</v>
      </c>
      <c r="D6363" s="1">
        <v>0</v>
      </c>
      <c r="E6363" s="2">
        <v>92</v>
      </c>
      <c r="H6363" s="4" t="str">
        <f t="shared" si="496"/>
        <v/>
      </c>
      <c r="I6363" s="4" t="str">
        <f t="shared" si="497"/>
        <v/>
      </c>
      <c r="J6363" s="4" t="str">
        <f t="shared" si="498"/>
        <v/>
      </c>
      <c r="K6363" s="4" t="str">
        <f>IF(ISERROR(MATCH(A6363,SEM_20201201_20210416!A:A,0)),"","Y")</f>
        <v/>
      </c>
      <c r="L6363" s="4" t="str">
        <f>IF(K6363="Y",VLOOKUP($A6363,SEM_20201201_20210416!$A:$G,3,FALSE),"")</f>
        <v/>
      </c>
      <c r="M6363" s="4" t="str">
        <f>IF(K6363="Y",VLOOKUP($A6363,SEM_20201201_20210416!$A:$G,4,FALSE),"")</f>
        <v/>
      </c>
      <c r="N6363" s="1" t="str">
        <f>IFERROR(VLOOKUP(A6363,SEM_20201201_20210416!A:F,6,FALSE),"")</f>
        <v/>
      </c>
      <c r="O6363" s="4" t="str">
        <f t="shared" si="499"/>
        <v/>
      </c>
      <c r="P6363" s="4" t="str">
        <f t="shared" si="500"/>
        <v/>
      </c>
    </row>
    <row r="6364" spans="1:16">
      <c r="A6364" s="3" t="s">
        <v>5077</v>
      </c>
      <c r="B6364">
        <v>1</v>
      </c>
      <c r="C6364">
        <v>0</v>
      </c>
      <c r="D6364" s="1">
        <v>0</v>
      </c>
      <c r="E6364" s="2">
        <v>92</v>
      </c>
      <c r="H6364" s="4" t="str">
        <f t="shared" si="496"/>
        <v/>
      </c>
      <c r="I6364" s="4" t="str">
        <f t="shared" si="497"/>
        <v/>
      </c>
      <c r="J6364" s="4" t="str">
        <f t="shared" si="498"/>
        <v/>
      </c>
      <c r="K6364" s="4" t="str">
        <f>IF(ISERROR(MATCH(A6364,SEM_20201201_20210416!A:A,0)),"","Y")</f>
        <v/>
      </c>
      <c r="L6364" s="4" t="str">
        <f>IF(K6364="Y",VLOOKUP($A6364,SEM_20201201_20210416!$A:$G,3,FALSE),"")</f>
        <v/>
      </c>
      <c r="M6364" s="4" t="str">
        <f>IF(K6364="Y",VLOOKUP($A6364,SEM_20201201_20210416!$A:$G,4,FALSE),"")</f>
        <v/>
      </c>
      <c r="N6364" s="1" t="str">
        <f>IFERROR(VLOOKUP(A6364,SEM_20201201_20210416!A:F,6,FALSE),"")</f>
        <v/>
      </c>
      <c r="O6364" s="4" t="str">
        <f t="shared" si="499"/>
        <v/>
      </c>
      <c r="P6364" s="4" t="str">
        <f t="shared" si="500"/>
        <v/>
      </c>
    </row>
    <row r="6365" spans="1:16">
      <c r="A6365" s="3" t="s">
        <v>5130</v>
      </c>
      <c r="B6365">
        <v>1</v>
      </c>
      <c r="C6365">
        <v>0</v>
      </c>
      <c r="D6365" s="1">
        <v>0</v>
      </c>
      <c r="E6365" s="2">
        <v>92</v>
      </c>
      <c r="H6365" s="4" t="str">
        <f t="shared" si="496"/>
        <v/>
      </c>
      <c r="I6365" s="4" t="str">
        <f t="shared" si="497"/>
        <v/>
      </c>
      <c r="J6365" s="4" t="str">
        <f t="shared" si="498"/>
        <v/>
      </c>
      <c r="K6365" s="4" t="str">
        <f>IF(ISERROR(MATCH(A6365,SEM_20201201_20210416!A:A,0)),"","Y")</f>
        <v/>
      </c>
      <c r="L6365" s="4" t="str">
        <f>IF(K6365="Y",VLOOKUP($A6365,SEM_20201201_20210416!$A:$G,3,FALSE),"")</f>
        <v/>
      </c>
      <c r="M6365" s="4" t="str">
        <f>IF(K6365="Y",VLOOKUP($A6365,SEM_20201201_20210416!$A:$G,4,FALSE),"")</f>
        <v/>
      </c>
      <c r="N6365" s="1" t="str">
        <f>IFERROR(VLOOKUP(A6365,SEM_20201201_20210416!A:F,6,FALSE),"")</f>
        <v/>
      </c>
      <c r="O6365" s="4" t="str">
        <f t="shared" si="499"/>
        <v/>
      </c>
      <c r="P6365" s="4" t="str">
        <f t="shared" si="500"/>
        <v/>
      </c>
    </row>
    <row r="6366" spans="1:16">
      <c r="A6366" s="3" t="s">
        <v>5251</v>
      </c>
      <c r="B6366">
        <v>1</v>
      </c>
      <c r="C6366">
        <v>0</v>
      </c>
      <c r="D6366" s="1">
        <v>0</v>
      </c>
      <c r="E6366" s="2">
        <v>92</v>
      </c>
      <c r="H6366" s="4" t="str">
        <f t="shared" si="496"/>
        <v/>
      </c>
      <c r="I6366" s="4" t="str">
        <f t="shared" si="497"/>
        <v/>
      </c>
      <c r="J6366" s="4" t="str">
        <f t="shared" si="498"/>
        <v/>
      </c>
      <c r="K6366" s="4" t="str">
        <f>IF(ISERROR(MATCH(A6366,SEM_20201201_20210416!A:A,0)),"","Y")</f>
        <v/>
      </c>
      <c r="L6366" s="4" t="str">
        <f>IF(K6366="Y",VLOOKUP($A6366,SEM_20201201_20210416!$A:$G,3,FALSE),"")</f>
        <v/>
      </c>
      <c r="M6366" s="4" t="str">
        <f>IF(K6366="Y",VLOOKUP($A6366,SEM_20201201_20210416!$A:$G,4,FALSE),"")</f>
        <v/>
      </c>
      <c r="N6366" s="1" t="str">
        <f>IFERROR(VLOOKUP(A6366,SEM_20201201_20210416!A:F,6,FALSE),"")</f>
        <v/>
      </c>
      <c r="O6366" s="4" t="str">
        <f t="shared" si="499"/>
        <v/>
      </c>
      <c r="P6366" s="4" t="str">
        <f t="shared" si="500"/>
        <v/>
      </c>
    </row>
    <row r="6367" spans="1:16">
      <c r="A6367" s="3" t="s">
        <v>5272</v>
      </c>
      <c r="B6367">
        <v>1</v>
      </c>
      <c r="C6367">
        <v>0</v>
      </c>
      <c r="D6367" s="1">
        <v>0</v>
      </c>
      <c r="E6367" s="2">
        <v>92</v>
      </c>
      <c r="H6367" s="4" t="str">
        <f t="shared" si="496"/>
        <v/>
      </c>
      <c r="I6367" s="4" t="str">
        <f t="shared" si="497"/>
        <v/>
      </c>
      <c r="J6367" s="4" t="str">
        <f t="shared" si="498"/>
        <v/>
      </c>
      <c r="K6367" s="4" t="str">
        <f>IF(ISERROR(MATCH(A6367,SEM_20201201_20210416!A:A,0)),"","Y")</f>
        <v/>
      </c>
      <c r="L6367" s="4" t="str">
        <f>IF(K6367="Y",VLOOKUP($A6367,SEM_20201201_20210416!$A:$G,3,FALSE),"")</f>
        <v/>
      </c>
      <c r="M6367" s="4" t="str">
        <f>IF(K6367="Y",VLOOKUP($A6367,SEM_20201201_20210416!$A:$G,4,FALSE),"")</f>
        <v/>
      </c>
      <c r="N6367" s="1" t="str">
        <f>IFERROR(VLOOKUP(A6367,SEM_20201201_20210416!A:F,6,FALSE),"")</f>
        <v/>
      </c>
      <c r="O6367" s="4" t="str">
        <f t="shared" si="499"/>
        <v/>
      </c>
      <c r="P6367" s="4" t="str">
        <f t="shared" si="500"/>
        <v/>
      </c>
    </row>
    <row r="6368" spans="1:16">
      <c r="A6368" s="3" t="s">
        <v>5343</v>
      </c>
      <c r="B6368">
        <v>1</v>
      </c>
      <c r="C6368">
        <v>0</v>
      </c>
      <c r="D6368" s="1">
        <v>0</v>
      </c>
      <c r="E6368" s="2">
        <v>92</v>
      </c>
      <c r="H6368" s="4" t="str">
        <f t="shared" si="496"/>
        <v/>
      </c>
      <c r="I6368" s="4" t="str">
        <f t="shared" si="497"/>
        <v/>
      </c>
      <c r="J6368" s="4" t="str">
        <f t="shared" si="498"/>
        <v/>
      </c>
      <c r="K6368" s="4" t="str">
        <f>IF(ISERROR(MATCH(A6368,SEM_20201201_20210416!A:A,0)),"","Y")</f>
        <v/>
      </c>
      <c r="L6368" s="4" t="str">
        <f>IF(K6368="Y",VLOOKUP($A6368,SEM_20201201_20210416!$A:$G,3,FALSE),"")</f>
        <v/>
      </c>
      <c r="M6368" s="4" t="str">
        <f>IF(K6368="Y",VLOOKUP($A6368,SEM_20201201_20210416!$A:$G,4,FALSE),"")</f>
        <v/>
      </c>
      <c r="N6368" s="1" t="str">
        <f>IFERROR(VLOOKUP(A6368,SEM_20201201_20210416!A:F,6,FALSE),"")</f>
        <v/>
      </c>
      <c r="O6368" s="4" t="str">
        <f t="shared" si="499"/>
        <v/>
      </c>
      <c r="P6368" s="4" t="str">
        <f t="shared" si="500"/>
        <v/>
      </c>
    </row>
    <row r="6369" spans="1:16">
      <c r="A6369" s="3" t="s">
        <v>5465</v>
      </c>
      <c r="B6369">
        <v>1</v>
      </c>
      <c r="C6369">
        <v>0</v>
      </c>
      <c r="D6369" s="1">
        <v>0</v>
      </c>
      <c r="E6369" s="2">
        <v>92</v>
      </c>
      <c r="H6369" s="4" t="str">
        <f t="shared" si="496"/>
        <v/>
      </c>
      <c r="I6369" s="4" t="str">
        <f t="shared" si="497"/>
        <v/>
      </c>
      <c r="J6369" s="4" t="str">
        <f t="shared" si="498"/>
        <v/>
      </c>
      <c r="K6369" s="4" t="str">
        <f>IF(ISERROR(MATCH(A6369,SEM_20201201_20210416!A:A,0)),"","Y")</f>
        <v/>
      </c>
      <c r="L6369" s="4" t="str">
        <f>IF(K6369="Y",VLOOKUP($A6369,SEM_20201201_20210416!$A:$G,3,FALSE),"")</f>
        <v/>
      </c>
      <c r="M6369" s="4" t="str">
        <f>IF(K6369="Y",VLOOKUP($A6369,SEM_20201201_20210416!$A:$G,4,FALSE),"")</f>
        <v/>
      </c>
      <c r="N6369" s="1" t="str">
        <f>IFERROR(VLOOKUP(A6369,SEM_20201201_20210416!A:F,6,FALSE),"")</f>
        <v/>
      </c>
      <c r="O6369" s="4" t="str">
        <f t="shared" si="499"/>
        <v/>
      </c>
      <c r="P6369" s="4" t="str">
        <f t="shared" si="500"/>
        <v/>
      </c>
    </row>
    <row r="6370" spans="1:16">
      <c r="A6370" s="3" t="s">
        <v>5652</v>
      </c>
      <c r="B6370">
        <v>1</v>
      </c>
      <c r="C6370">
        <v>0</v>
      </c>
      <c r="D6370" s="1">
        <v>0</v>
      </c>
      <c r="E6370" s="2">
        <v>92</v>
      </c>
      <c r="H6370" s="4" t="str">
        <f t="shared" si="496"/>
        <v/>
      </c>
      <c r="I6370" s="4" t="str">
        <f t="shared" si="497"/>
        <v/>
      </c>
      <c r="J6370" s="4" t="str">
        <f t="shared" si="498"/>
        <v/>
      </c>
      <c r="K6370" s="4" t="str">
        <f>IF(ISERROR(MATCH(A6370,SEM_20201201_20210416!A:A,0)),"","Y")</f>
        <v/>
      </c>
      <c r="L6370" s="4" t="str">
        <f>IF(K6370="Y",VLOOKUP($A6370,SEM_20201201_20210416!$A:$G,3,FALSE),"")</f>
        <v/>
      </c>
      <c r="M6370" s="4" t="str">
        <f>IF(K6370="Y",VLOOKUP($A6370,SEM_20201201_20210416!$A:$G,4,FALSE),"")</f>
        <v/>
      </c>
      <c r="N6370" s="1" t="str">
        <f>IFERROR(VLOOKUP(A6370,SEM_20201201_20210416!A:F,6,FALSE),"")</f>
        <v/>
      </c>
      <c r="O6370" s="4" t="str">
        <f t="shared" si="499"/>
        <v/>
      </c>
      <c r="P6370" s="4" t="str">
        <f t="shared" si="500"/>
        <v/>
      </c>
    </row>
    <row r="6371" spans="1:16">
      <c r="A6371" s="3" t="s">
        <v>5656</v>
      </c>
      <c r="B6371">
        <v>1</v>
      </c>
      <c r="C6371">
        <v>0</v>
      </c>
      <c r="D6371" s="1">
        <v>0</v>
      </c>
      <c r="E6371" s="2">
        <v>92</v>
      </c>
      <c r="H6371" s="4" t="str">
        <f t="shared" si="496"/>
        <v/>
      </c>
      <c r="I6371" s="4" t="str">
        <f t="shared" si="497"/>
        <v/>
      </c>
      <c r="J6371" s="4" t="str">
        <f t="shared" si="498"/>
        <v/>
      </c>
      <c r="K6371" s="4" t="str">
        <f>IF(ISERROR(MATCH(A6371,SEM_20201201_20210416!A:A,0)),"","Y")</f>
        <v/>
      </c>
      <c r="L6371" s="4" t="str">
        <f>IF(K6371="Y",VLOOKUP($A6371,SEM_20201201_20210416!$A:$G,3,FALSE),"")</f>
        <v/>
      </c>
      <c r="M6371" s="4" t="str">
        <f>IF(K6371="Y",VLOOKUP($A6371,SEM_20201201_20210416!$A:$G,4,FALSE),"")</f>
        <v/>
      </c>
      <c r="N6371" s="1" t="str">
        <f>IFERROR(VLOOKUP(A6371,SEM_20201201_20210416!A:F,6,FALSE),"")</f>
        <v/>
      </c>
      <c r="O6371" s="4" t="str">
        <f t="shared" si="499"/>
        <v/>
      </c>
      <c r="P6371" s="4" t="str">
        <f t="shared" si="500"/>
        <v/>
      </c>
    </row>
    <row r="6372" spans="1:16">
      <c r="A6372" s="3" t="s">
        <v>5761</v>
      </c>
      <c r="B6372">
        <v>1</v>
      </c>
      <c r="C6372">
        <v>0</v>
      </c>
      <c r="D6372" s="1">
        <v>0</v>
      </c>
      <c r="E6372" s="2">
        <v>92</v>
      </c>
      <c r="H6372" s="4" t="str">
        <f t="shared" si="496"/>
        <v/>
      </c>
      <c r="I6372" s="4" t="str">
        <f t="shared" si="497"/>
        <v/>
      </c>
      <c r="J6372" s="4" t="str">
        <f t="shared" si="498"/>
        <v/>
      </c>
      <c r="K6372" s="4" t="str">
        <f>IF(ISERROR(MATCH(A6372,SEM_20201201_20210416!A:A,0)),"","Y")</f>
        <v/>
      </c>
      <c r="L6372" s="4" t="str">
        <f>IF(K6372="Y",VLOOKUP($A6372,SEM_20201201_20210416!$A:$G,3,FALSE),"")</f>
        <v/>
      </c>
      <c r="M6372" s="4" t="str">
        <f>IF(K6372="Y",VLOOKUP($A6372,SEM_20201201_20210416!$A:$G,4,FALSE),"")</f>
        <v/>
      </c>
      <c r="N6372" s="1" t="str">
        <f>IFERROR(VLOOKUP(A6372,SEM_20201201_20210416!A:F,6,FALSE),"")</f>
        <v/>
      </c>
      <c r="O6372" s="4" t="str">
        <f t="shared" si="499"/>
        <v/>
      </c>
      <c r="P6372" s="4" t="str">
        <f t="shared" si="500"/>
        <v/>
      </c>
    </row>
    <row r="6373" spans="1:16">
      <c r="A6373" s="3" t="s">
        <v>5863</v>
      </c>
      <c r="B6373">
        <v>1</v>
      </c>
      <c r="C6373">
        <v>0</v>
      </c>
      <c r="D6373" s="1">
        <v>0</v>
      </c>
      <c r="E6373" s="2">
        <v>92</v>
      </c>
      <c r="H6373" s="4" t="str">
        <f t="shared" si="496"/>
        <v/>
      </c>
      <c r="I6373" s="4" t="str">
        <f t="shared" si="497"/>
        <v/>
      </c>
      <c r="J6373" s="4" t="str">
        <f t="shared" si="498"/>
        <v/>
      </c>
      <c r="K6373" s="4" t="str">
        <f>IF(ISERROR(MATCH(A6373,SEM_20201201_20210416!A:A,0)),"","Y")</f>
        <v/>
      </c>
      <c r="L6373" s="4" t="str">
        <f>IF(K6373="Y",VLOOKUP($A6373,SEM_20201201_20210416!$A:$G,3,FALSE),"")</f>
        <v/>
      </c>
      <c r="M6373" s="4" t="str">
        <f>IF(K6373="Y",VLOOKUP($A6373,SEM_20201201_20210416!$A:$G,4,FALSE),"")</f>
        <v/>
      </c>
      <c r="N6373" s="1" t="str">
        <f>IFERROR(VLOOKUP(A6373,SEM_20201201_20210416!A:F,6,FALSE),"")</f>
        <v/>
      </c>
      <c r="O6373" s="4" t="str">
        <f t="shared" si="499"/>
        <v/>
      </c>
      <c r="P6373" s="4" t="str">
        <f t="shared" si="500"/>
        <v/>
      </c>
    </row>
    <row r="6374" spans="1:16">
      <c r="A6374" s="3" t="s">
        <v>5987</v>
      </c>
      <c r="B6374">
        <v>1</v>
      </c>
      <c r="C6374">
        <v>0</v>
      </c>
      <c r="D6374" s="1">
        <v>0</v>
      </c>
      <c r="E6374" s="2">
        <v>92</v>
      </c>
      <c r="H6374" s="4" t="str">
        <f t="shared" si="496"/>
        <v/>
      </c>
      <c r="I6374" s="4" t="str">
        <f t="shared" si="497"/>
        <v/>
      </c>
      <c r="J6374" s="4" t="str">
        <f t="shared" si="498"/>
        <v/>
      </c>
      <c r="K6374" s="4" t="str">
        <f>IF(ISERROR(MATCH(A6374,SEM_20201201_20210416!A:A,0)),"","Y")</f>
        <v/>
      </c>
      <c r="L6374" s="4" t="str">
        <f>IF(K6374="Y",VLOOKUP($A6374,SEM_20201201_20210416!$A:$G,3,FALSE),"")</f>
        <v/>
      </c>
      <c r="M6374" s="4" t="str">
        <f>IF(K6374="Y",VLOOKUP($A6374,SEM_20201201_20210416!$A:$G,4,FALSE),"")</f>
        <v/>
      </c>
      <c r="N6374" s="1" t="str">
        <f>IFERROR(VLOOKUP(A6374,SEM_20201201_20210416!A:F,6,FALSE),"")</f>
        <v/>
      </c>
      <c r="O6374" s="4" t="str">
        <f t="shared" si="499"/>
        <v/>
      </c>
      <c r="P6374" s="4" t="str">
        <f t="shared" si="500"/>
        <v/>
      </c>
    </row>
    <row r="6375" spans="1:16">
      <c r="A6375" s="3" t="s">
        <v>6185</v>
      </c>
      <c r="B6375">
        <v>1</v>
      </c>
      <c r="C6375">
        <v>0</v>
      </c>
      <c r="D6375" s="1">
        <v>0</v>
      </c>
      <c r="E6375" s="2">
        <v>92</v>
      </c>
      <c r="H6375" s="4" t="str">
        <f t="shared" si="496"/>
        <v/>
      </c>
      <c r="I6375" s="4" t="str">
        <f t="shared" si="497"/>
        <v/>
      </c>
      <c r="J6375" s="4" t="str">
        <f t="shared" si="498"/>
        <v/>
      </c>
      <c r="K6375" s="4" t="str">
        <f>IF(ISERROR(MATCH(A6375,SEM_20201201_20210416!A:A,0)),"","Y")</f>
        <v/>
      </c>
      <c r="L6375" s="4" t="str">
        <f>IF(K6375="Y",VLOOKUP($A6375,SEM_20201201_20210416!$A:$G,3,FALSE),"")</f>
        <v/>
      </c>
      <c r="M6375" s="4" t="str">
        <f>IF(K6375="Y",VLOOKUP($A6375,SEM_20201201_20210416!$A:$G,4,FALSE),"")</f>
        <v/>
      </c>
      <c r="N6375" s="1" t="str">
        <f>IFERROR(VLOOKUP(A6375,SEM_20201201_20210416!A:F,6,FALSE),"")</f>
        <v/>
      </c>
      <c r="O6375" s="4" t="str">
        <f t="shared" si="499"/>
        <v/>
      </c>
      <c r="P6375" s="4" t="str">
        <f t="shared" si="500"/>
        <v/>
      </c>
    </row>
    <row r="6376" spans="1:16">
      <c r="A6376" s="3" t="s">
        <v>6339</v>
      </c>
      <c r="B6376">
        <v>1</v>
      </c>
      <c r="C6376">
        <v>0</v>
      </c>
      <c r="D6376" s="1">
        <v>0</v>
      </c>
      <c r="E6376" s="2">
        <v>92</v>
      </c>
      <c r="H6376" s="4" t="str">
        <f t="shared" si="496"/>
        <v/>
      </c>
      <c r="I6376" s="4" t="str">
        <f t="shared" si="497"/>
        <v/>
      </c>
      <c r="J6376" s="4" t="str">
        <f t="shared" si="498"/>
        <v/>
      </c>
      <c r="K6376" s="4" t="str">
        <f>IF(ISERROR(MATCH(A6376,SEM_20201201_20210416!A:A,0)),"","Y")</f>
        <v/>
      </c>
      <c r="L6376" s="4" t="str">
        <f>IF(K6376="Y",VLOOKUP($A6376,SEM_20201201_20210416!$A:$G,3,FALSE),"")</f>
        <v/>
      </c>
      <c r="M6376" s="4" t="str">
        <f>IF(K6376="Y",VLOOKUP($A6376,SEM_20201201_20210416!$A:$G,4,FALSE),"")</f>
        <v/>
      </c>
      <c r="N6376" s="1" t="str">
        <f>IFERROR(VLOOKUP(A6376,SEM_20201201_20210416!A:F,6,FALSE),"")</f>
        <v/>
      </c>
      <c r="O6376" s="4" t="str">
        <f t="shared" si="499"/>
        <v/>
      </c>
      <c r="P6376" s="4" t="str">
        <f t="shared" si="500"/>
        <v/>
      </c>
    </row>
    <row r="6377" spans="1:16">
      <c r="A6377" s="3" t="s">
        <v>6611</v>
      </c>
      <c r="B6377">
        <v>1</v>
      </c>
      <c r="C6377">
        <v>0</v>
      </c>
      <c r="D6377" s="1">
        <v>0</v>
      </c>
      <c r="E6377" s="2">
        <v>92</v>
      </c>
      <c r="H6377" s="4" t="str">
        <f t="shared" si="496"/>
        <v/>
      </c>
      <c r="I6377" s="4" t="str">
        <f t="shared" si="497"/>
        <v/>
      </c>
      <c r="J6377" s="4" t="str">
        <f t="shared" si="498"/>
        <v/>
      </c>
      <c r="K6377" s="4" t="str">
        <f>IF(ISERROR(MATCH(A6377,SEM_20201201_20210416!A:A,0)),"","Y")</f>
        <v/>
      </c>
      <c r="L6377" s="4" t="str">
        <f>IF(K6377="Y",VLOOKUP($A6377,SEM_20201201_20210416!$A:$G,3,FALSE),"")</f>
        <v/>
      </c>
      <c r="M6377" s="4" t="str">
        <f>IF(K6377="Y",VLOOKUP($A6377,SEM_20201201_20210416!$A:$G,4,FALSE),"")</f>
        <v/>
      </c>
      <c r="N6377" s="1" t="str">
        <f>IFERROR(VLOOKUP(A6377,SEM_20201201_20210416!A:F,6,FALSE),"")</f>
        <v/>
      </c>
      <c r="O6377" s="4" t="str">
        <f t="shared" si="499"/>
        <v/>
      </c>
      <c r="P6377" s="4" t="str">
        <f t="shared" si="500"/>
        <v/>
      </c>
    </row>
    <row r="6378" spans="1:16">
      <c r="A6378" s="3" t="s">
        <v>6674</v>
      </c>
      <c r="B6378">
        <v>1</v>
      </c>
      <c r="C6378">
        <v>0</v>
      </c>
      <c r="D6378" s="1">
        <v>0</v>
      </c>
      <c r="E6378" s="2">
        <v>92</v>
      </c>
      <c r="H6378" s="4" t="str">
        <f t="shared" si="496"/>
        <v/>
      </c>
      <c r="I6378" s="4" t="str">
        <f t="shared" si="497"/>
        <v/>
      </c>
      <c r="J6378" s="4" t="str">
        <f t="shared" si="498"/>
        <v/>
      </c>
      <c r="K6378" s="4" t="str">
        <f>IF(ISERROR(MATCH(A6378,SEM_20201201_20210416!A:A,0)),"","Y")</f>
        <v/>
      </c>
      <c r="L6378" s="4" t="str">
        <f>IF(K6378="Y",VLOOKUP($A6378,SEM_20201201_20210416!$A:$G,3,FALSE),"")</f>
        <v/>
      </c>
      <c r="M6378" s="4" t="str">
        <f>IF(K6378="Y",VLOOKUP($A6378,SEM_20201201_20210416!$A:$G,4,FALSE),"")</f>
        <v/>
      </c>
      <c r="N6378" s="1" t="str">
        <f>IFERROR(VLOOKUP(A6378,SEM_20201201_20210416!A:F,6,FALSE),"")</f>
        <v/>
      </c>
      <c r="O6378" s="4" t="str">
        <f t="shared" si="499"/>
        <v/>
      </c>
      <c r="P6378" s="4" t="str">
        <f t="shared" si="500"/>
        <v/>
      </c>
    </row>
    <row r="6379" spans="1:16">
      <c r="A6379" s="3" t="s">
        <v>4619</v>
      </c>
      <c r="B6379">
        <v>1</v>
      </c>
      <c r="C6379">
        <v>0</v>
      </c>
      <c r="D6379" s="1">
        <v>0</v>
      </c>
      <c r="E6379" s="2">
        <v>93</v>
      </c>
      <c r="H6379" s="4" t="str">
        <f t="shared" si="496"/>
        <v/>
      </c>
      <c r="I6379" s="4" t="str">
        <f t="shared" si="497"/>
        <v/>
      </c>
      <c r="J6379" s="4" t="str">
        <f t="shared" si="498"/>
        <v/>
      </c>
      <c r="K6379" s="4" t="str">
        <f>IF(ISERROR(MATCH(A6379,SEM_20201201_20210416!A:A,0)),"","Y")</f>
        <v/>
      </c>
      <c r="L6379" s="4" t="str">
        <f>IF(K6379="Y",VLOOKUP($A6379,SEM_20201201_20210416!$A:$G,3,FALSE),"")</f>
        <v/>
      </c>
      <c r="M6379" s="4" t="str">
        <f>IF(K6379="Y",VLOOKUP($A6379,SEM_20201201_20210416!$A:$G,4,FALSE),"")</f>
        <v/>
      </c>
      <c r="N6379" s="1" t="str">
        <f>IFERROR(VLOOKUP(A6379,SEM_20201201_20210416!A:F,6,FALSE),"")</f>
        <v/>
      </c>
      <c r="O6379" s="4" t="str">
        <f t="shared" si="499"/>
        <v/>
      </c>
      <c r="P6379" s="4" t="str">
        <f t="shared" si="500"/>
        <v/>
      </c>
    </row>
    <row r="6380" spans="1:16">
      <c r="A6380" s="3" t="s">
        <v>4631</v>
      </c>
      <c r="B6380">
        <v>1</v>
      </c>
      <c r="C6380">
        <v>0</v>
      </c>
      <c r="D6380" s="1">
        <v>0</v>
      </c>
      <c r="E6380" s="2">
        <v>93</v>
      </c>
      <c r="H6380" s="4" t="str">
        <f t="shared" si="496"/>
        <v/>
      </c>
      <c r="I6380" s="4" t="str">
        <f t="shared" si="497"/>
        <v/>
      </c>
      <c r="J6380" s="4" t="str">
        <f t="shared" si="498"/>
        <v/>
      </c>
      <c r="K6380" s="4" t="str">
        <f>IF(ISERROR(MATCH(A6380,SEM_20201201_20210416!A:A,0)),"","Y")</f>
        <v/>
      </c>
      <c r="L6380" s="4" t="str">
        <f>IF(K6380="Y",VLOOKUP($A6380,SEM_20201201_20210416!$A:$G,3,FALSE),"")</f>
        <v/>
      </c>
      <c r="M6380" s="4" t="str">
        <f>IF(K6380="Y",VLOOKUP($A6380,SEM_20201201_20210416!$A:$G,4,FALSE),"")</f>
        <v/>
      </c>
      <c r="N6380" s="1" t="str">
        <f>IFERROR(VLOOKUP(A6380,SEM_20201201_20210416!A:F,6,FALSE),"")</f>
        <v/>
      </c>
      <c r="O6380" s="4" t="str">
        <f t="shared" si="499"/>
        <v/>
      </c>
      <c r="P6380" s="4" t="str">
        <f t="shared" si="500"/>
        <v/>
      </c>
    </row>
    <row r="6381" spans="1:16">
      <c r="A6381" s="3" t="s">
        <v>4943</v>
      </c>
      <c r="B6381">
        <v>1</v>
      </c>
      <c r="C6381">
        <v>0</v>
      </c>
      <c r="D6381" s="1">
        <v>0</v>
      </c>
      <c r="E6381" s="2">
        <v>93</v>
      </c>
      <c r="H6381" s="4" t="str">
        <f t="shared" si="496"/>
        <v/>
      </c>
      <c r="I6381" s="4" t="str">
        <f t="shared" si="497"/>
        <v/>
      </c>
      <c r="J6381" s="4" t="str">
        <f t="shared" si="498"/>
        <v/>
      </c>
      <c r="K6381" s="4" t="str">
        <f>IF(ISERROR(MATCH(A6381,SEM_20201201_20210416!A:A,0)),"","Y")</f>
        <v/>
      </c>
      <c r="L6381" s="4" t="str">
        <f>IF(K6381="Y",VLOOKUP($A6381,SEM_20201201_20210416!$A:$G,3,FALSE),"")</f>
        <v/>
      </c>
      <c r="M6381" s="4" t="str">
        <f>IF(K6381="Y",VLOOKUP($A6381,SEM_20201201_20210416!$A:$G,4,FALSE),"")</f>
        <v/>
      </c>
      <c r="N6381" s="1" t="str">
        <f>IFERROR(VLOOKUP(A6381,SEM_20201201_20210416!A:F,6,FALSE),"")</f>
        <v/>
      </c>
      <c r="O6381" s="4" t="str">
        <f t="shared" si="499"/>
        <v/>
      </c>
      <c r="P6381" s="4" t="str">
        <f t="shared" si="500"/>
        <v/>
      </c>
    </row>
    <row r="6382" spans="1:16">
      <c r="A6382" s="3" t="s">
        <v>5084</v>
      </c>
      <c r="B6382">
        <v>1</v>
      </c>
      <c r="C6382">
        <v>0</v>
      </c>
      <c r="D6382" s="1">
        <v>0</v>
      </c>
      <c r="E6382" s="2">
        <v>93</v>
      </c>
      <c r="H6382" s="4" t="str">
        <f t="shared" si="496"/>
        <v/>
      </c>
      <c r="I6382" s="4" t="str">
        <f t="shared" si="497"/>
        <v/>
      </c>
      <c r="J6382" s="4" t="str">
        <f t="shared" si="498"/>
        <v/>
      </c>
      <c r="K6382" s="4" t="str">
        <f>IF(ISERROR(MATCH(A6382,SEM_20201201_20210416!A:A,0)),"","Y")</f>
        <v/>
      </c>
      <c r="L6382" s="4" t="str">
        <f>IF(K6382="Y",VLOOKUP($A6382,SEM_20201201_20210416!$A:$G,3,FALSE),"")</f>
        <v/>
      </c>
      <c r="M6382" s="4" t="str">
        <f>IF(K6382="Y",VLOOKUP($A6382,SEM_20201201_20210416!$A:$G,4,FALSE),"")</f>
        <v/>
      </c>
      <c r="N6382" s="1" t="str">
        <f>IFERROR(VLOOKUP(A6382,SEM_20201201_20210416!A:F,6,FALSE),"")</f>
        <v/>
      </c>
      <c r="O6382" s="4" t="str">
        <f t="shared" si="499"/>
        <v/>
      </c>
      <c r="P6382" s="4" t="str">
        <f t="shared" si="500"/>
        <v/>
      </c>
    </row>
    <row r="6383" spans="1:16">
      <c r="A6383" s="3" t="s">
        <v>5149</v>
      </c>
      <c r="B6383">
        <v>1</v>
      </c>
      <c r="C6383">
        <v>0</v>
      </c>
      <c r="D6383" s="1">
        <v>0</v>
      </c>
      <c r="E6383" s="2">
        <v>93</v>
      </c>
      <c r="H6383" s="4" t="str">
        <f t="shared" si="496"/>
        <v/>
      </c>
      <c r="I6383" s="4" t="str">
        <f t="shared" si="497"/>
        <v/>
      </c>
      <c r="J6383" s="4" t="str">
        <f t="shared" si="498"/>
        <v/>
      </c>
      <c r="K6383" s="4" t="str">
        <f>IF(ISERROR(MATCH(A6383,SEM_20201201_20210416!A:A,0)),"","Y")</f>
        <v/>
      </c>
      <c r="L6383" s="4" t="str">
        <f>IF(K6383="Y",VLOOKUP($A6383,SEM_20201201_20210416!$A:$G,3,FALSE),"")</f>
        <v/>
      </c>
      <c r="M6383" s="4" t="str">
        <f>IF(K6383="Y",VLOOKUP($A6383,SEM_20201201_20210416!$A:$G,4,FALSE),"")</f>
        <v/>
      </c>
      <c r="N6383" s="1" t="str">
        <f>IFERROR(VLOOKUP(A6383,SEM_20201201_20210416!A:F,6,FALSE),"")</f>
        <v/>
      </c>
      <c r="O6383" s="4" t="str">
        <f t="shared" si="499"/>
        <v/>
      </c>
      <c r="P6383" s="4" t="str">
        <f t="shared" si="500"/>
        <v/>
      </c>
    </row>
    <row r="6384" spans="1:16">
      <c r="A6384" s="3" t="s">
        <v>5151</v>
      </c>
      <c r="B6384">
        <v>1</v>
      </c>
      <c r="C6384">
        <v>0</v>
      </c>
      <c r="D6384" s="1">
        <v>0</v>
      </c>
      <c r="E6384" s="2">
        <v>93</v>
      </c>
      <c r="H6384" s="4" t="str">
        <f t="shared" si="496"/>
        <v/>
      </c>
      <c r="I6384" s="4" t="str">
        <f t="shared" si="497"/>
        <v/>
      </c>
      <c r="J6384" s="4" t="str">
        <f t="shared" si="498"/>
        <v/>
      </c>
      <c r="K6384" s="4" t="str">
        <f>IF(ISERROR(MATCH(A6384,SEM_20201201_20210416!A:A,0)),"","Y")</f>
        <v/>
      </c>
      <c r="L6384" s="4" t="str">
        <f>IF(K6384="Y",VLOOKUP($A6384,SEM_20201201_20210416!$A:$G,3,FALSE),"")</f>
        <v/>
      </c>
      <c r="M6384" s="4" t="str">
        <f>IF(K6384="Y",VLOOKUP($A6384,SEM_20201201_20210416!$A:$G,4,FALSE),"")</f>
        <v/>
      </c>
      <c r="N6384" s="1" t="str">
        <f>IFERROR(VLOOKUP(A6384,SEM_20201201_20210416!A:F,6,FALSE),"")</f>
        <v/>
      </c>
      <c r="O6384" s="4" t="str">
        <f t="shared" si="499"/>
        <v/>
      </c>
      <c r="P6384" s="4" t="str">
        <f t="shared" si="500"/>
        <v/>
      </c>
    </row>
    <row r="6385" spans="1:16">
      <c r="A6385" s="3" t="s">
        <v>5203</v>
      </c>
      <c r="B6385">
        <v>1</v>
      </c>
      <c r="C6385">
        <v>0</v>
      </c>
      <c r="D6385" s="1">
        <v>0</v>
      </c>
      <c r="E6385" s="2">
        <v>93</v>
      </c>
      <c r="H6385" s="4" t="str">
        <f t="shared" si="496"/>
        <v/>
      </c>
      <c r="I6385" s="4" t="str">
        <f t="shared" si="497"/>
        <v/>
      </c>
      <c r="J6385" s="4" t="str">
        <f t="shared" si="498"/>
        <v/>
      </c>
      <c r="K6385" s="4" t="str">
        <f>IF(ISERROR(MATCH(A6385,SEM_20201201_20210416!A:A,0)),"","Y")</f>
        <v/>
      </c>
      <c r="L6385" s="4" t="str">
        <f>IF(K6385="Y",VLOOKUP($A6385,SEM_20201201_20210416!$A:$G,3,FALSE),"")</f>
        <v/>
      </c>
      <c r="M6385" s="4" t="str">
        <f>IF(K6385="Y",VLOOKUP($A6385,SEM_20201201_20210416!$A:$G,4,FALSE),"")</f>
        <v/>
      </c>
      <c r="N6385" s="1" t="str">
        <f>IFERROR(VLOOKUP(A6385,SEM_20201201_20210416!A:F,6,FALSE),"")</f>
        <v/>
      </c>
      <c r="O6385" s="4" t="str">
        <f t="shared" si="499"/>
        <v/>
      </c>
      <c r="P6385" s="4" t="str">
        <f t="shared" si="500"/>
        <v/>
      </c>
    </row>
    <row r="6386" spans="1:16">
      <c r="A6386" s="3" t="s">
        <v>5299</v>
      </c>
      <c r="B6386">
        <v>1</v>
      </c>
      <c r="C6386">
        <v>0</v>
      </c>
      <c r="D6386" s="1">
        <v>0</v>
      </c>
      <c r="E6386" s="2">
        <v>93</v>
      </c>
      <c r="H6386" s="4" t="str">
        <f t="shared" si="496"/>
        <v/>
      </c>
      <c r="I6386" s="4" t="str">
        <f t="shared" si="497"/>
        <v/>
      </c>
      <c r="J6386" s="4" t="str">
        <f t="shared" si="498"/>
        <v/>
      </c>
      <c r="K6386" s="4" t="str">
        <f>IF(ISERROR(MATCH(A6386,SEM_20201201_20210416!A:A,0)),"","Y")</f>
        <v/>
      </c>
      <c r="L6386" s="4" t="str">
        <f>IF(K6386="Y",VLOOKUP($A6386,SEM_20201201_20210416!$A:$G,3,FALSE),"")</f>
        <v/>
      </c>
      <c r="M6386" s="4" t="str">
        <f>IF(K6386="Y",VLOOKUP($A6386,SEM_20201201_20210416!$A:$G,4,FALSE),"")</f>
        <v/>
      </c>
      <c r="N6386" s="1" t="str">
        <f>IFERROR(VLOOKUP(A6386,SEM_20201201_20210416!A:F,6,FALSE),"")</f>
        <v/>
      </c>
      <c r="O6386" s="4" t="str">
        <f t="shared" si="499"/>
        <v/>
      </c>
      <c r="P6386" s="4" t="str">
        <f t="shared" si="500"/>
        <v/>
      </c>
    </row>
    <row r="6387" spans="1:16">
      <c r="A6387" s="3" t="s">
        <v>5400</v>
      </c>
      <c r="B6387">
        <v>1</v>
      </c>
      <c r="C6387">
        <v>0</v>
      </c>
      <c r="D6387" s="1">
        <v>0</v>
      </c>
      <c r="E6387" s="2">
        <v>93</v>
      </c>
      <c r="H6387" s="4" t="str">
        <f t="shared" si="496"/>
        <v/>
      </c>
      <c r="I6387" s="4" t="str">
        <f t="shared" si="497"/>
        <v/>
      </c>
      <c r="J6387" s="4" t="str">
        <f t="shared" si="498"/>
        <v/>
      </c>
      <c r="K6387" s="4" t="str">
        <f>IF(ISERROR(MATCH(A6387,SEM_20201201_20210416!A:A,0)),"","Y")</f>
        <v/>
      </c>
      <c r="L6387" s="4" t="str">
        <f>IF(K6387="Y",VLOOKUP($A6387,SEM_20201201_20210416!$A:$G,3,FALSE),"")</f>
        <v/>
      </c>
      <c r="M6387" s="4" t="str">
        <f>IF(K6387="Y",VLOOKUP($A6387,SEM_20201201_20210416!$A:$G,4,FALSE),"")</f>
        <v/>
      </c>
      <c r="N6387" s="1" t="str">
        <f>IFERROR(VLOOKUP(A6387,SEM_20201201_20210416!A:F,6,FALSE),"")</f>
        <v/>
      </c>
      <c r="O6387" s="4" t="str">
        <f t="shared" si="499"/>
        <v/>
      </c>
      <c r="P6387" s="4" t="str">
        <f t="shared" si="500"/>
        <v/>
      </c>
    </row>
    <row r="6388" spans="1:16">
      <c r="A6388" s="3" t="s">
        <v>5428</v>
      </c>
      <c r="B6388">
        <v>1</v>
      </c>
      <c r="C6388">
        <v>0</v>
      </c>
      <c r="D6388" s="1">
        <v>0</v>
      </c>
      <c r="E6388" s="2">
        <v>93</v>
      </c>
      <c r="H6388" s="4" t="str">
        <f t="shared" si="496"/>
        <v/>
      </c>
      <c r="I6388" s="4" t="str">
        <f t="shared" si="497"/>
        <v/>
      </c>
      <c r="J6388" s="4" t="str">
        <f t="shared" si="498"/>
        <v/>
      </c>
      <c r="K6388" s="4" t="str">
        <f>IF(ISERROR(MATCH(A6388,SEM_20201201_20210416!A:A,0)),"","Y")</f>
        <v/>
      </c>
      <c r="L6388" s="4" t="str">
        <f>IF(K6388="Y",VLOOKUP($A6388,SEM_20201201_20210416!$A:$G,3,FALSE),"")</f>
        <v/>
      </c>
      <c r="M6388" s="4" t="str">
        <f>IF(K6388="Y",VLOOKUP($A6388,SEM_20201201_20210416!$A:$G,4,FALSE),"")</f>
        <v/>
      </c>
      <c r="N6388" s="1" t="str">
        <f>IFERROR(VLOOKUP(A6388,SEM_20201201_20210416!A:F,6,FALSE),"")</f>
        <v/>
      </c>
      <c r="O6388" s="4" t="str">
        <f t="shared" si="499"/>
        <v/>
      </c>
      <c r="P6388" s="4" t="str">
        <f t="shared" si="500"/>
        <v/>
      </c>
    </row>
    <row r="6389" spans="1:16">
      <c r="A6389" s="3" t="s">
        <v>5563</v>
      </c>
      <c r="B6389">
        <v>1</v>
      </c>
      <c r="C6389">
        <v>0</v>
      </c>
      <c r="D6389" s="1">
        <v>0</v>
      </c>
      <c r="E6389" s="2">
        <v>93</v>
      </c>
      <c r="H6389" s="4" t="str">
        <f t="shared" si="496"/>
        <v/>
      </c>
      <c r="I6389" s="4" t="str">
        <f t="shared" si="497"/>
        <v/>
      </c>
      <c r="J6389" s="4" t="str">
        <f t="shared" si="498"/>
        <v/>
      </c>
      <c r="K6389" s="4" t="str">
        <f>IF(ISERROR(MATCH(A6389,SEM_20201201_20210416!A:A,0)),"","Y")</f>
        <v/>
      </c>
      <c r="L6389" s="4" t="str">
        <f>IF(K6389="Y",VLOOKUP($A6389,SEM_20201201_20210416!$A:$G,3,FALSE),"")</f>
        <v/>
      </c>
      <c r="M6389" s="4" t="str">
        <f>IF(K6389="Y",VLOOKUP($A6389,SEM_20201201_20210416!$A:$G,4,FALSE),"")</f>
        <v/>
      </c>
      <c r="N6389" s="1" t="str">
        <f>IFERROR(VLOOKUP(A6389,SEM_20201201_20210416!A:F,6,FALSE),"")</f>
        <v/>
      </c>
      <c r="O6389" s="4" t="str">
        <f t="shared" si="499"/>
        <v/>
      </c>
      <c r="P6389" s="4" t="str">
        <f t="shared" si="500"/>
        <v/>
      </c>
    </row>
    <row r="6390" spans="1:16">
      <c r="A6390" s="3" t="s">
        <v>5566</v>
      </c>
      <c r="B6390">
        <v>1</v>
      </c>
      <c r="C6390">
        <v>0</v>
      </c>
      <c r="D6390" s="1">
        <v>0</v>
      </c>
      <c r="E6390" s="2">
        <v>93</v>
      </c>
      <c r="H6390" s="4" t="str">
        <f t="shared" si="496"/>
        <v/>
      </c>
      <c r="I6390" s="4" t="str">
        <f t="shared" si="497"/>
        <v/>
      </c>
      <c r="J6390" s="4" t="str">
        <f t="shared" si="498"/>
        <v/>
      </c>
      <c r="K6390" s="4" t="str">
        <f>IF(ISERROR(MATCH(A6390,SEM_20201201_20210416!A:A,0)),"","Y")</f>
        <v/>
      </c>
      <c r="L6390" s="4" t="str">
        <f>IF(K6390="Y",VLOOKUP($A6390,SEM_20201201_20210416!$A:$G,3,FALSE),"")</f>
        <v/>
      </c>
      <c r="M6390" s="4" t="str">
        <f>IF(K6390="Y",VLOOKUP($A6390,SEM_20201201_20210416!$A:$G,4,FALSE),"")</f>
        <v/>
      </c>
      <c r="N6390" s="1" t="str">
        <f>IFERROR(VLOOKUP(A6390,SEM_20201201_20210416!A:F,6,FALSE),"")</f>
        <v/>
      </c>
      <c r="O6390" s="4" t="str">
        <f t="shared" si="499"/>
        <v/>
      </c>
      <c r="P6390" s="4" t="str">
        <f t="shared" si="500"/>
        <v/>
      </c>
    </row>
    <row r="6391" spans="1:16">
      <c r="A6391" s="3" t="s">
        <v>5568</v>
      </c>
      <c r="B6391">
        <v>1</v>
      </c>
      <c r="C6391">
        <v>0</v>
      </c>
      <c r="D6391" s="1">
        <v>0</v>
      </c>
      <c r="E6391" s="2">
        <v>93</v>
      </c>
      <c r="H6391" s="4" t="str">
        <f t="shared" si="496"/>
        <v/>
      </c>
      <c r="I6391" s="4" t="str">
        <f t="shared" si="497"/>
        <v/>
      </c>
      <c r="J6391" s="4" t="str">
        <f t="shared" si="498"/>
        <v/>
      </c>
      <c r="K6391" s="4" t="str">
        <f>IF(ISERROR(MATCH(A6391,SEM_20201201_20210416!A:A,0)),"","Y")</f>
        <v/>
      </c>
      <c r="L6391" s="4" t="str">
        <f>IF(K6391="Y",VLOOKUP($A6391,SEM_20201201_20210416!$A:$G,3,FALSE),"")</f>
        <v/>
      </c>
      <c r="M6391" s="4" t="str">
        <f>IF(K6391="Y",VLOOKUP($A6391,SEM_20201201_20210416!$A:$G,4,FALSE),"")</f>
        <v/>
      </c>
      <c r="N6391" s="1" t="str">
        <f>IFERROR(VLOOKUP(A6391,SEM_20201201_20210416!A:F,6,FALSE),"")</f>
        <v/>
      </c>
      <c r="O6391" s="4" t="str">
        <f t="shared" si="499"/>
        <v/>
      </c>
      <c r="P6391" s="4" t="str">
        <f t="shared" si="500"/>
        <v/>
      </c>
    </row>
    <row r="6392" spans="1:16">
      <c r="A6392" s="3" t="s">
        <v>5873</v>
      </c>
      <c r="B6392">
        <v>1</v>
      </c>
      <c r="C6392">
        <v>0</v>
      </c>
      <c r="D6392" s="1">
        <v>0</v>
      </c>
      <c r="E6392" s="2">
        <v>93</v>
      </c>
      <c r="H6392" s="4" t="str">
        <f t="shared" si="496"/>
        <v/>
      </c>
      <c r="I6392" s="4" t="str">
        <f t="shared" si="497"/>
        <v/>
      </c>
      <c r="J6392" s="4" t="str">
        <f t="shared" si="498"/>
        <v/>
      </c>
      <c r="K6392" s="4" t="str">
        <f>IF(ISERROR(MATCH(A6392,SEM_20201201_20210416!A:A,0)),"","Y")</f>
        <v/>
      </c>
      <c r="L6392" s="4" t="str">
        <f>IF(K6392="Y",VLOOKUP($A6392,SEM_20201201_20210416!$A:$G,3,FALSE),"")</f>
        <v/>
      </c>
      <c r="M6392" s="4" t="str">
        <f>IF(K6392="Y",VLOOKUP($A6392,SEM_20201201_20210416!$A:$G,4,FALSE),"")</f>
        <v/>
      </c>
      <c r="N6392" s="1" t="str">
        <f>IFERROR(VLOOKUP(A6392,SEM_20201201_20210416!A:F,6,FALSE),"")</f>
        <v/>
      </c>
      <c r="O6392" s="4" t="str">
        <f t="shared" si="499"/>
        <v/>
      </c>
      <c r="P6392" s="4" t="str">
        <f t="shared" si="500"/>
        <v/>
      </c>
    </row>
    <row r="6393" spans="1:16">
      <c r="A6393" s="3" t="s">
        <v>5962</v>
      </c>
      <c r="B6393">
        <v>1</v>
      </c>
      <c r="C6393">
        <v>0</v>
      </c>
      <c r="D6393" s="1">
        <v>0</v>
      </c>
      <c r="E6393" s="2">
        <v>93</v>
      </c>
      <c r="H6393" s="4" t="str">
        <f t="shared" si="496"/>
        <v/>
      </c>
      <c r="I6393" s="4" t="str">
        <f t="shared" si="497"/>
        <v/>
      </c>
      <c r="J6393" s="4" t="str">
        <f t="shared" si="498"/>
        <v/>
      </c>
      <c r="K6393" s="4" t="str">
        <f>IF(ISERROR(MATCH(A6393,SEM_20201201_20210416!A:A,0)),"","Y")</f>
        <v/>
      </c>
      <c r="L6393" s="4" t="str">
        <f>IF(K6393="Y",VLOOKUP($A6393,SEM_20201201_20210416!$A:$G,3,FALSE),"")</f>
        <v/>
      </c>
      <c r="M6393" s="4" t="str">
        <f>IF(K6393="Y",VLOOKUP($A6393,SEM_20201201_20210416!$A:$G,4,FALSE),"")</f>
        <v/>
      </c>
      <c r="N6393" s="1" t="str">
        <f>IFERROR(VLOOKUP(A6393,SEM_20201201_20210416!A:F,6,FALSE),"")</f>
        <v/>
      </c>
      <c r="O6393" s="4" t="str">
        <f t="shared" si="499"/>
        <v/>
      </c>
      <c r="P6393" s="4" t="str">
        <f t="shared" si="500"/>
        <v/>
      </c>
    </row>
    <row r="6394" spans="1:16">
      <c r="A6394" s="3" t="s">
        <v>6301</v>
      </c>
      <c r="B6394">
        <v>1</v>
      </c>
      <c r="C6394">
        <v>0</v>
      </c>
      <c r="D6394" s="1">
        <v>0</v>
      </c>
      <c r="E6394" s="2">
        <v>93</v>
      </c>
      <c r="H6394" s="4" t="str">
        <f t="shared" si="496"/>
        <v/>
      </c>
      <c r="I6394" s="4" t="str">
        <f t="shared" si="497"/>
        <v/>
      </c>
      <c r="J6394" s="4" t="str">
        <f t="shared" si="498"/>
        <v/>
      </c>
      <c r="K6394" s="4" t="str">
        <f>IF(ISERROR(MATCH(A6394,SEM_20201201_20210416!A:A,0)),"","Y")</f>
        <v/>
      </c>
      <c r="L6394" s="4" t="str">
        <f>IF(K6394="Y",VLOOKUP($A6394,SEM_20201201_20210416!$A:$G,3,FALSE),"")</f>
        <v/>
      </c>
      <c r="M6394" s="4" t="str">
        <f>IF(K6394="Y",VLOOKUP($A6394,SEM_20201201_20210416!$A:$G,4,FALSE),"")</f>
        <v/>
      </c>
      <c r="N6394" s="1" t="str">
        <f>IFERROR(VLOOKUP(A6394,SEM_20201201_20210416!A:F,6,FALSE),"")</f>
        <v/>
      </c>
      <c r="O6394" s="4" t="str">
        <f t="shared" si="499"/>
        <v/>
      </c>
      <c r="P6394" s="4" t="str">
        <f t="shared" si="500"/>
        <v/>
      </c>
    </row>
    <row r="6395" spans="1:16">
      <c r="A6395" s="3" t="s">
        <v>6356</v>
      </c>
      <c r="B6395">
        <v>1</v>
      </c>
      <c r="C6395">
        <v>0</v>
      </c>
      <c r="D6395" s="1">
        <v>0</v>
      </c>
      <c r="E6395" s="2">
        <v>93</v>
      </c>
      <c r="H6395" s="4" t="str">
        <f t="shared" si="496"/>
        <v/>
      </c>
      <c r="I6395" s="4" t="str">
        <f t="shared" si="497"/>
        <v/>
      </c>
      <c r="J6395" s="4" t="str">
        <f t="shared" si="498"/>
        <v/>
      </c>
      <c r="K6395" s="4" t="str">
        <f>IF(ISERROR(MATCH(A6395,SEM_20201201_20210416!A:A,0)),"","Y")</f>
        <v/>
      </c>
      <c r="L6395" s="4" t="str">
        <f>IF(K6395="Y",VLOOKUP($A6395,SEM_20201201_20210416!$A:$G,3,FALSE),"")</f>
        <v/>
      </c>
      <c r="M6395" s="4" t="str">
        <f>IF(K6395="Y",VLOOKUP($A6395,SEM_20201201_20210416!$A:$G,4,FALSE),"")</f>
        <v/>
      </c>
      <c r="N6395" s="1" t="str">
        <f>IFERROR(VLOOKUP(A6395,SEM_20201201_20210416!A:F,6,FALSE),"")</f>
        <v/>
      </c>
      <c r="O6395" s="4" t="str">
        <f t="shared" si="499"/>
        <v/>
      </c>
      <c r="P6395" s="4" t="str">
        <f t="shared" si="500"/>
        <v/>
      </c>
    </row>
    <row r="6396" spans="1:16">
      <c r="A6396" s="3" t="s">
        <v>6408</v>
      </c>
      <c r="B6396">
        <v>1</v>
      </c>
      <c r="C6396">
        <v>0</v>
      </c>
      <c r="D6396" s="1">
        <v>0</v>
      </c>
      <c r="E6396" s="2">
        <v>93</v>
      </c>
      <c r="H6396" s="4" t="str">
        <f t="shared" si="496"/>
        <v/>
      </c>
      <c r="I6396" s="4" t="str">
        <f t="shared" si="497"/>
        <v/>
      </c>
      <c r="J6396" s="4" t="str">
        <f t="shared" si="498"/>
        <v/>
      </c>
      <c r="K6396" s="4" t="str">
        <f>IF(ISERROR(MATCH(A6396,SEM_20201201_20210416!A:A,0)),"","Y")</f>
        <v/>
      </c>
      <c r="L6396" s="4" t="str">
        <f>IF(K6396="Y",VLOOKUP($A6396,SEM_20201201_20210416!$A:$G,3,FALSE),"")</f>
        <v/>
      </c>
      <c r="M6396" s="4" t="str">
        <f>IF(K6396="Y",VLOOKUP($A6396,SEM_20201201_20210416!$A:$G,4,FALSE),"")</f>
        <v/>
      </c>
      <c r="N6396" s="1" t="str">
        <f>IFERROR(VLOOKUP(A6396,SEM_20201201_20210416!A:F,6,FALSE),"")</f>
        <v/>
      </c>
      <c r="O6396" s="4" t="str">
        <f t="shared" si="499"/>
        <v/>
      </c>
      <c r="P6396" s="4" t="str">
        <f t="shared" si="500"/>
        <v/>
      </c>
    </row>
    <row r="6397" spans="1:16">
      <c r="A6397" s="3" t="s">
        <v>6554</v>
      </c>
      <c r="B6397">
        <v>1</v>
      </c>
      <c r="C6397">
        <v>0</v>
      </c>
      <c r="D6397" s="1">
        <v>0</v>
      </c>
      <c r="E6397" s="2">
        <v>93</v>
      </c>
      <c r="H6397" s="4" t="str">
        <f t="shared" si="496"/>
        <v/>
      </c>
      <c r="I6397" s="4" t="str">
        <f t="shared" si="497"/>
        <v/>
      </c>
      <c r="J6397" s="4" t="str">
        <f t="shared" si="498"/>
        <v/>
      </c>
      <c r="K6397" s="4" t="str">
        <f>IF(ISERROR(MATCH(A6397,SEM_20201201_20210416!A:A,0)),"","Y")</f>
        <v/>
      </c>
      <c r="L6397" s="4" t="str">
        <f>IF(K6397="Y",VLOOKUP($A6397,SEM_20201201_20210416!$A:$G,3,FALSE),"")</f>
        <v/>
      </c>
      <c r="M6397" s="4" t="str">
        <f>IF(K6397="Y",VLOOKUP($A6397,SEM_20201201_20210416!$A:$G,4,FALSE),"")</f>
        <v/>
      </c>
      <c r="N6397" s="1" t="str">
        <f>IFERROR(VLOOKUP(A6397,SEM_20201201_20210416!A:F,6,FALSE),"")</f>
        <v/>
      </c>
      <c r="O6397" s="4" t="str">
        <f t="shared" si="499"/>
        <v/>
      </c>
      <c r="P6397" s="4" t="str">
        <f t="shared" si="500"/>
        <v/>
      </c>
    </row>
    <row r="6398" spans="1:16">
      <c r="A6398" s="3" t="s">
        <v>6605</v>
      </c>
      <c r="B6398">
        <v>1</v>
      </c>
      <c r="C6398">
        <v>0</v>
      </c>
      <c r="D6398" s="1">
        <v>0</v>
      </c>
      <c r="E6398" s="2">
        <v>93</v>
      </c>
      <c r="H6398" s="4" t="str">
        <f t="shared" si="496"/>
        <v/>
      </c>
      <c r="I6398" s="4" t="str">
        <f t="shared" si="497"/>
        <v/>
      </c>
      <c r="J6398" s="4" t="str">
        <f t="shared" si="498"/>
        <v/>
      </c>
      <c r="K6398" s="4" t="str">
        <f>IF(ISERROR(MATCH(A6398,SEM_20201201_20210416!A:A,0)),"","Y")</f>
        <v/>
      </c>
      <c r="L6398" s="4" t="str">
        <f>IF(K6398="Y",VLOOKUP($A6398,SEM_20201201_20210416!$A:$G,3,FALSE),"")</f>
        <v/>
      </c>
      <c r="M6398" s="4" t="str">
        <f>IF(K6398="Y",VLOOKUP($A6398,SEM_20201201_20210416!$A:$G,4,FALSE),"")</f>
        <v/>
      </c>
      <c r="N6398" s="1" t="str">
        <f>IFERROR(VLOOKUP(A6398,SEM_20201201_20210416!A:F,6,FALSE),"")</f>
        <v/>
      </c>
      <c r="O6398" s="4" t="str">
        <f t="shared" si="499"/>
        <v/>
      </c>
      <c r="P6398" s="4" t="str">
        <f t="shared" si="500"/>
        <v/>
      </c>
    </row>
    <row r="6399" spans="1:16">
      <c r="A6399" s="3" t="s">
        <v>4779</v>
      </c>
      <c r="B6399">
        <v>1</v>
      </c>
      <c r="C6399">
        <v>0</v>
      </c>
      <c r="D6399" s="1">
        <v>0</v>
      </c>
      <c r="E6399" s="2">
        <v>94</v>
      </c>
      <c r="H6399" s="4" t="str">
        <f t="shared" si="496"/>
        <v/>
      </c>
      <c r="I6399" s="4" t="str">
        <f t="shared" si="497"/>
        <v/>
      </c>
      <c r="J6399" s="4" t="str">
        <f t="shared" si="498"/>
        <v/>
      </c>
      <c r="K6399" s="4" t="str">
        <f>IF(ISERROR(MATCH(A6399,SEM_20201201_20210416!A:A,0)),"","Y")</f>
        <v/>
      </c>
      <c r="L6399" s="4" t="str">
        <f>IF(K6399="Y",VLOOKUP($A6399,SEM_20201201_20210416!$A:$G,3,FALSE),"")</f>
        <v/>
      </c>
      <c r="M6399" s="4" t="str">
        <f>IF(K6399="Y",VLOOKUP($A6399,SEM_20201201_20210416!$A:$G,4,FALSE),"")</f>
        <v/>
      </c>
      <c r="N6399" s="1" t="str">
        <f>IFERROR(VLOOKUP(A6399,SEM_20201201_20210416!A:F,6,FALSE),"")</f>
        <v/>
      </c>
      <c r="O6399" s="4" t="str">
        <f t="shared" si="499"/>
        <v/>
      </c>
      <c r="P6399" s="4" t="str">
        <f t="shared" si="500"/>
        <v/>
      </c>
    </row>
    <row r="6400" spans="1:16">
      <c r="A6400" s="3" t="s">
        <v>4894</v>
      </c>
      <c r="B6400">
        <v>1</v>
      </c>
      <c r="C6400">
        <v>0</v>
      </c>
      <c r="D6400" s="1">
        <v>0</v>
      </c>
      <c r="E6400" s="2">
        <v>94</v>
      </c>
      <c r="H6400" s="4" t="str">
        <f t="shared" si="496"/>
        <v/>
      </c>
      <c r="I6400" s="4" t="str">
        <f t="shared" si="497"/>
        <v/>
      </c>
      <c r="J6400" s="4" t="str">
        <f t="shared" si="498"/>
        <v/>
      </c>
      <c r="K6400" s="4" t="str">
        <f>IF(ISERROR(MATCH(A6400,SEM_20201201_20210416!A:A,0)),"","Y")</f>
        <v/>
      </c>
      <c r="L6400" s="4" t="str">
        <f>IF(K6400="Y",VLOOKUP($A6400,SEM_20201201_20210416!$A:$G,3,FALSE),"")</f>
        <v/>
      </c>
      <c r="M6400" s="4" t="str">
        <f>IF(K6400="Y",VLOOKUP($A6400,SEM_20201201_20210416!$A:$G,4,FALSE),"")</f>
        <v/>
      </c>
      <c r="N6400" s="1" t="str">
        <f>IFERROR(VLOOKUP(A6400,SEM_20201201_20210416!A:F,6,FALSE),"")</f>
        <v/>
      </c>
      <c r="O6400" s="4" t="str">
        <f t="shared" si="499"/>
        <v/>
      </c>
      <c r="P6400" s="4" t="str">
        <f t="shared" si="500"/>
        <v/>
      </c>
    </row>
    <row r="6401" spans="1:16">
      <c r="A6401" s="3" t="s">
        <v>4903</v>
      </c>
      <c r="B6401">
        <v>1</v>
      </c>
      <c r="C6401">
        <v>0</v>
      </c>
      <c r="D6401" s="1">
        <v>0</v>
      </c>
      <c r="E6401" s="2">
        <v>94</v>
      </c>
      <c r="H6401" s="4" t="str">
        <f t="shared" si="496"/>
        <v/>
      </c>
      <c r="I6401" s="4" t="str">
        <f t="shared" si="497"/>
        <v/>
      </c>
      <c r="J6401" s="4" t="str">
        <f t="shared" si="498"/>
        <v/>
      </c>
      <c r="K6401" s="4" t="str">
        <f>IF(ISERROR(MATCH(A6401,SEM_20201201_20210416!A:A,0)),"","Y")</f>
        <v/>
      </c>
      <c r="L6401" s="4" t="str">
        <f>IF(K6401="Y",VLOOKUP($A6401,SEM_20201201_20210416!$A:$G,3,FALSE),"")</f>
        <v/>
      </c>
      <c r="M6401" s="4" t="str">
        <f>IF(K6401="Y",VLOOKUP($A6401,SEM_20201201_20210416!$A:$G,4,FALSE),"")</f>
        <v/>
      </c>
      <c r="N6401" s="1" t="str">
        <f>IFERROR(VLOOKUP(A6401,SEM_20201201_20210416!A:F,6,FALSE),"")</f>
        <v/>
      </c>
      <c r="O6401" s="4" t="str">
        <f t="shared" si="499"/>
        <v/>
      </c>
      <c r="P6401" s="4" t="str">
        <f t="shared" si="500"/>
        <v/>
      </c>
    </row>
    <row r="6402" spans="1:16">
      <c r="A6402" s="3" t="s">
        <v>5155</v>
      </c>
      <c r="B6402">
        <v>1</v>
      </c>
      <c r="C6402">
        <v>0</v>
      </c>
      <c r="D6402" s="1">
        <v>0</v>
      </c>
      <c r="E6402" s="2">
        <v>94</v>
      </c>
      <c r="H6402" s="4" t="str">
        <f t="shared" si="496"/>
        <v/>
      </c>
      <c r="I6402" s="4" t="str">
        <f t="shared" si="497"/>
        <v/>
      </c>
      <c r="J6402" s="4" t="str">
        <f t="shared" si="498"/>
        <v/>
      </c>
      <c r="K6402" s="4" t="str">
        <f>IF(ISERROR(MATCH(A6402,SEM_20201201_20210416!A:A,0)),"","Y")</f>
        <v/>
      </c>
      <c r="L6402" s="4" t="str">
        <f>IF(K6402="Y",VLOOKUP($A6402,SEM_20201201_20210416!$A:$G,3,FALSE),"")</f>
        <v/>
      </c>
      <c r="M6402" s="4" t="str">
        <f>IF(K6402="Y",VLOOKUP($A6402,SEM_20201201_20210416!$A:$G,4,FALSE),"")</f>
        <v/>
      </c>
      <c r="N6402" s="1" t="str">
        <f>IFERROR(VLOOKUP(A6402,SEM_20201201_20210416!A:F,6,FALSE),"")</f>
        <v/>
      </c>
      <c r="O6402" s="4" t="str">
        <f t="shared" si="499"/>
        <v/>
      </c>
      <c r="P6402" s="4" t="str">
        <f t="shared" si="500"/>
        <v/>
      </c>
    </row>
    <row r="6403" spans="1:16">
      <c r="A6403" s="3" t="s">
        <v>5208</v>
      </c>
      <c r="B6403">
        <v>1</v>
      </c>
      <c r="C6403">
        <v>0</v>
      </c>
      <c r="D6403" s="1">
        <v>0</v>
      </c>
      <c r="E6403" s="2">
        <v>94</v>
      </c>
      <c r="H6403" s="4" t="str">
        <f t="shared" ref="H6403:H6466" si="501">IF(AND(E6403&gt;=2,E6403&lt;3),"Y","")</f>
        <v/>
      </c>
      <c r="I6403" s="4" t="str">
        <f t="shared" ref="I6403:I6466" si="502">IF(AND(E6403&gt;=4,E6403&lt;5),"Y","")</f>
        <v/>
      </c>
      <c r="J6403" s="4" t="str">
        <f t="shared" ref="J6403:J6466" si="503">IF(AND(E6403&gt;=6,E6403&lt;7),"Y","")</f>
        <v/>
      </c>
      <c r="K6403" s="4" t="str">
        <f>IF(ISERROR(MATCH(A6403,SEM_20201201_20210416!A:A,0)),"","Y")</f>
        <v/>
      </c>
      <c r="L6403" s="4" t="str">
        <f>IF(K6403="Y",VLOOKUP($A6403,SEM_20201201_20210416!$A:$G,3,FALSE),"")</f>
        <v/>
      </c>
      <c r="M6403" s="4" t="str">
        <f>IF(K6403="Y",VLOOKUP($A6403,SEM_20201201_20210416!$A:$G,4,FALSE),"")</f>
        <v/>
      </c>
      <c r="N6403" s="1" t="str">
        <f>IFERROR(VLOOKUP(A6403,SEM_20201201_20210416!A:F,6,FALSE),"")</f>
        <v/>
      </c>
      <c r="O6403" s="4" t="str">
        <f t="shared" ref="O6403:O6466" si="504">IF(AND(K6403="Y",M6403&gt;C6403),"Y","")</f>
        <v/>
      </c>
      <c r="P6403" s="4" t="str">
        <f t="shared" ref="P6403:P6466" si="505">IF(AND(G6403&lt;&gt;"N",E6403&gt;$V$1,D6403&lt;$V$2,B6403&gt;=$V$3),"Y","")</f>
        <v/>
      </c>
    </row>
    <row r="6404" spans="1:16">
      <c r="A6404" s="3" t="s">
        <v>5434</v>
      </c>
      <c r="B6404">
        <v>1</v>
      </c>
      <c r="C6404">
        <v>0</v>
      </c>
      <c r="D6404" s="1">
        <v>0</v>
      </c>
      <c r="E6404" s="2">
        <v>94</v>
      </c>
      <c r="H6404" s="4" t="str">
        <f t="shared" si="501"/>
        <v/>
      </c>
      <c r="I6404" s="4" t="str">
        <f t="shared" si="502"/>
        <v/>
      </c>
      <c r="J6404" s="4" t="str">
        <f t="shared" si="503"/>
        <v/>
      </c>
      <c r="K6404" s="4" t="str">
        <f>IF(ISERROR(MATCH(A6404,SEM_20201201_20210416!A:A,0)),"","Y")</f>
        <v/>
      </c>
      <c r="L6404" s="4" t="str">
        <f>IF(K6404="Y",VLOOKUP($A6404,SEM_20201201_20210416!$A:$G,3,FALSE),"")</f>
        <v/>
      </c>
      <c r="M6404" s="4" t="str">
        <f>IF(K6404="Y",VLOOKUP($A6404,SEM_20201201_20210416!$A:$G,4,FALSE),"")</f>
        <v/>
      </c>
      <c r="N6404" s="1" t="str">
        <f>IFERROR(VLOOKUP(A6404,SEM_20201201_20210416!A:F,6,FALSE),"")</f>
        <v/>
      </c>
      <c r="O6404" s="4" t="str">
        <f t="shared" si="504"/>
        <v/>
      </c>
      <c r="P6404" s="4" t="str">
        <f t="shared" si="505"/>
        <v/>
      </c>
    </row>
    <row r="6405" spans="1:16">
      <c r="A6405" s="3" t="s">
        <v>5435</v>
      </c>
      <c r="B6405">
        <v>1</v>
      </c>
      <c r="C6405">
        <v>0</v>
      </c>
      <c r="D6405" s="1">
        <v>0</v>
      </c>
      <c r="E6405" s="2">
        <v>94</v>
      </c>
      <c r="H6405" s="4" t="str">
        <f t="shared" si="501"/>
        <v/>
      </c>
      <c r="I6405" s="4" t="str">
        <f t="shared" si="502"/>
        <v/>
      </c>
      <c r="J6405" s="4" t="str">
        <f t="shared" si="503"/>
        <v/>
      </c>
      <c r="K6405" s="4" t="str">
        <f>IF(ISERROR(MATCH(A6405,SEM_20201201_20210416!A:A,0)),"","Y")</f>
        <v/>
      </c>
      <c r="L6405" s="4" t="str">
        <f>IF(K6405="Y",VLOOKUP($A6405,SEM_20201201_20210416!$A:$G,3,FALSE),"")</f>
        <v/>
      </c>
      <c r="M6405" s="4" t="str">
        <f>IF(K6405="Y",VLOOKUP($A6405,SEM_20201201_20210416!$A:$G,4,FALSE),"")</f>
        <v/>
      </c>
      <c r="N6405" s="1" t="str">
        <f>IFERROR(VLOOKUP(A6405,SEM_20201201_20210416!A:F,6,FALSE),"")</f>
        <v/>
      </c>
      <c r="O6405" s="4" t="str">
        <f t="shared" si="504"/>
        <v/>
      </c>
      <c r="P6405" s="4" t="str">
        <f t="shared" si="505"/>
        <v/>
      </c>
    </row>
    <row r="6406" spans="1:16">
      <c r="A6406" s="3" t="s">
        <v>5512</v>
      </c>
      <c r="B6406">
        <v>1</v>
      </c>
      <c r="C6406">
        <v>0</v>
      </c>
      <c r="D6406" s="1">
        <v>0</v>
      </c>
      <c r="E6406" s="2">
        <v>94</v>
      </c>
      <c r="H6406" s="4" t="str">
        <f t="shared" si="501"/>
        <v/>
      </c>
      <c r="I6406" s="4" t="str">
        <f t="shared" si="502"/>
        <v/>
      </c>
      <c r="J6406" s="4" t="str">
        <f t="shared" si="503"/>
        <v/>
      </c>
      <c r="K6406" s="4" t="str">
        <f>IF(ISERROR(MATCH(A6406,SEM_20201201_20210416!A:A,0)),"","Y")</f>
        <v/>
      </c>
      <c r="L6406" s="4" t="str">
        <f>IF(K6406="Y",VLOOKUP($A6406,SEM_20201201_20210416!$A:$G,3,FALSE),"")</f>
        <v/>
      </c>
      <c r="M6406" s="4" t="str">
        <f>IF(K6406="Y",VLOOKUP($A6406,SEM_20201201_20210416!$A:$G,4,FALSE),"")</f>
        <v/>
      </c>
      <c r="N6406" s="1" t="str">
        <f>IFERROR(VLOOKUP(A6406,SEM_20201201_20210416!A:F,6,FALSE),"")</f>
        <v/>
      </c>
      <c r="O6406" s="4" t="str">
        <f t="shared" si="504"/>
        <v/>
      </c>
      <c r="P6406" s="4" t="str">
        <f t="shared" si="505"/>
        <v/>
      </c>
    </row>
    <row r="6407" spans="1:16">
      <c r="A6407" s="3" t="s">
        <v>5544</v>
      </c>
      <c r="B6407">
        <v>1</v>
      </c>
      <c r="C6407">
        <v>0</v>
      </c>
      <c r="D6407" s="1">
        <v>0</v>
      </c>
      <c r="E6407" s="2">
        <v>94</v>
      </c>
      <c r="H6407" s="4" t="str">
        <f t="shared" si="501"/>
        <v/>
      </c>
      <c r="I6407" s="4" t="str">
        <f t="shared" si="502"/>
        <v/>
      </c>
      <c r="J6407" s="4" t="str">
        <f t="shared" si="503"/>
        <v/>
      </c>
      <c r="K6407" s="4" t="str">
        <f>IF(ISERROR(MATCH(A6407,SEM_20201201_20210416!A:A,0)),"","Y")</f>
        <v/>
      </c>
      <c r="L6407" s="4" t="str">
        <f>IF(K6407="Y",VLOOKUP($A6407,SEM_20201201_20210416!$A:$G,3,FALSE),"")</f>
        <v/>
      </c>
      <c r="M6407" s="4" t="str">
        <f>IF(K6407="Y",VLOOKUP($A6407,SEM_20201201_20210416!$A:$G,4,FALSE),"")</f>
        <v/>
      </c>
      <c r="N6407" s="1" t="str">
        <f>IFERROR(VLOOKUP(A6407,SEM_20201201_20210416!A:F,6,FALSE),"")</f>
        <v/>
      </c>
      <c r="O6407" s="4" t="str">
        <f t="shared" si="504"/>
        <v/>
      </c>
      <c r="P6407" s="4" t="str">
        <f t="shared" si="505"/>
        <v/>
      </c>
    </row>
    <row r="6408" spans="1:16">
      <c r="A6408" s="3" t="s">
        <v>5643</v>
      </c>
      <c r="B6408">
        <v>1</v>
      </c>
      <c r="C6408">
        <v>0</v>
      </c>
      <c r="D6408" s="1">
        <v>0</v>
      </c>
      <c r="E6408" s="2">
        <v>94</v>
      </c>
      <c r="H6408" s="4" t="str">
        <f t="shared" si="501"/>
        <v/>
      </c>
      <c r="I6408" s="4" t="str">
        <f t="shared" si="502"/>
        <v/>
      </c>
      <c r="J6408" s="4" t="str">
        <f t="shared" si="503"/>
        <v/>
      </c>
      <c r="K6408" s="4" t="str">
        <f>IF(ISERROR(MATCH(A6408,SEM_20201201_20210416!A:A,0)),"","Y")</f>
        <v/>
      </c>
      <c r="L6408" s="4" t="str">
        <f>IF(K6408="Y",VLOOKUP($A6408,SEM_20201201_20210416!$A:$G,3,FALSE),"")</f>
        <v/>
      </c>
      <c r="M6408" s="4" t="str">
        <f>IF(K6408="Y",VLOOKUP($A6408,SEM_20201201_20210416!$A:$G,4,FALSE),"")</f>
        <v/>
      </c>
      <c r="N6408" s="1" t="str">
        <f>IFERROR(VLOOKUP(A6408,SEM_20201201_20210416!A:F,6,FALSE),"")</f>
        <v/>
      </c>
      <c r="O6408" s="4" t="str">
        <f t="shared" si="504"/>
        <v/>
      </c>
      <c r="P6408" s="4" t="str">
        <f t="shared" si="505"/>
        <v/>
      </c>
    </row>
    <row r="6409" spans="1:16">
      <c r="A6409" s="3" t="s">
        <v>5841</v>
      </c>
      <c r="B6409">
        <v>1</v>
      </c>
      <c r="C6409">
        <v>0</v>
      </c>
      <c r="D6409" s="1">
        <v>0</v>
      </c>
      <c r="E6409" s="2">
        <v>94</v>
      </c>
      <c r="H6409" s="4" t="str">
        <f t="shared" si="501"/>
        <v/>
      </c>
      <c r="I6409" s="4" t="str">
        <f t="shared" si="502"/>
        <v/>
      </c>
      <c r="J6409" s="4" t="str">
        <f t="shared" si="503"/>
        <v/>
      </c>
      <c r="K6409" s="4" t="str">
        <f>IF(ISERROR(MATCH(A6409,SEM_20201201_20210416!A:A,0)),"","Y")</f>
        <v/>
      </c>
      <c r="L6409" s="4" t="str">
        <f>IF(K6409="Y",VLOOKUP($A6409,SEM_20201201_20210416!$A:$G,3,FALSE),"")</f>
        <v/>
      </c>
      <c r="M6409" s="4" t="str">
        <f>IF(K6409="Y",VLOOKUP($A6409,SEM_20201201_20210416!$A:$G,4,FALSE),"")</f>
        <v/>
      </c>
      <c r="N6409" s="1" t="str">
        <f>IFERROR(VLOOKUP(A6409,SEM_20201201_20210416!A:F,6,FALSE),"")</f>
        <v/>
      </c>
      <c r="O6409" s="4" t="str">
        <f t="shared" si="504"/>
        <v/>
      </c>
      <c r="P6409" s="4" t="str">
        <f t="shared" si="505"/>
        <v/>
      </c>
    </row>
    <row r="6410" spans="1:16">
      <c r="A6410" s="3" t="s">
        <v>5980</v>
      </c>
      <c r="B6410">
        <v>1</v>
      </c>
      <c r="C6410">
        <v>0</v>
      </c>
      <c r="D6410" s="1">
        <v>0</v>
      </c>
      <c r="E6410" s="2">
        <v>94</v>
      </c>
      <c r="H6410" s="4" t="str">
        <f t="shared" si="501"/>
        <v/>
      </c>
      <c r="I6410" s="4" t="str">
        <f t="shared" si="502"/>
        <v/>
      </c>
      <c r="J6410" s="4" t="str">
        <f t="shared" si="503"/>
        <v/>
      </c>
      <c r="K6410" s="4" t="str">
        <f>IF(ISERROR(MATCH(A6410,SEM_20201201_20210416!A:A,0)),"","Y")</f>
        <v/>
      </c>
      <c r="L6410" s="4" t="str">
        <f>IF(K6410="Y",VLOOKUP($A6410,SEM_20201201_20210416!$A:$G,3,FALSE),"")</f>
        <v/>
      </c>
      <c r="M6410" s="4" t="str">
        <f>IF(K6410="Y",VLOOKUP($A6410,SEM_20201201_20210416!$A:$G,4,FALSE),"")</f>
        <v/>
      </c>
      <c r="N6410" s="1" t="str">
        <f>IFERROR(VLOOKUP(A6410,SEM_20201201_20210416!A:F,6,FALSE),"")</f>
        <v/>
      </c>
      <c r="O6410" s="4" t="str">
        <f t="shared" si="504"/>
        <v/>
      </c>
      <c r="P6410" s="4" t="str">
        <f t="shared" si="505"/>
        <v/>
      </c>
    </row>
    <row r="6411" spans="1:16">
      <c r="A6411" s="3" t="s">
        <v>6138</v>
      </c>
      <c r="B6411">
        <v>1</v>
      </c>
      <c r="C6411">
        <v>0</v>
      </c>
      <c r="D6411" s="1">
        <v>0</v>
      </c>
      <c r="E6411" s="2">
        <v>94</v>
      </c>
      <c r="H6411" s="4" t="str">
        <f t="shared" si="501"/>
        <v/>
      </c>
      <c r="I6411" s="4" t="str">
        <f t="shared" si="502"/>
        <v/>
      </c>
      <c r="J6411" s="4" t="str">
        <f t="shared" si="503"/>
        <v/>
      </c>
      <c r="K6411" s="4" t="str">
        <f>IF(ISERROR(MATCH(A6411,SEM_20201201_20210416!A:A,0)),"","Y")</f>
        <v/>
      </c>
      <c r="L6411" s="4" t="str">
        <f>IF(K6411="Y",VLOOKUP($A6411,SEM_20201201_20210416!$A:$G,3,FALSE),"")</f>
        <v/>
      </c>
      <c r="M6411" s="4" t="str">
        <f>IF(K6411="Y",VLOOKUP($A6411,SEM_20201201_20210416!$A:$G,4,FALSE),"")</f>
        <v/>
      </c>
      <c r="N6411" s="1" t="str">
        <f>IFERROR(VLOOKUP(A6411,SEM_20201201_20210416!A:F,6,FALSE),"")</f>
        <v/>
      </c>
      <c r="O6411" s="4" t="str">
        <f t="shared" si="504"/>
        <v/>
      </c>
      <c r="P6411" s="4" t="str">
        <f t="shared" si="505"/>
        <v/>
      </c>
    </row>
    <row r="6412" spans="1:16">
      <c r="A6412" s="3" t="s">
        <v>6144</v>
      </c>
      <c r="B6412">
        <v>1</v>
      </c>
      <c r="C6412">
        <v>0</v>
      </c>
      <c r="D6412" s="1">
        <v>0</v>
      </c>
      <c r="E6412" s="2">
        <v>94</v>
      </c>
      <c r="H6412" s="4" t="str">
        <f t="shared" si="501"/>
        <v/>
      </c>
      <c r="I6412" s="4" t="str">
        <f t="shared" si="502"/>
        <v/>
      </c>
      <c r="J6412" s="4" t="str">
        <f t="shared" si="503"/>
        <v/>
      </c>
      <c r="K6412" s="4" t="str">
        <f>IF(ISERROR(MATCH(A6412,SEM_20201201_20210416!A:A,0)),"","Y")</f>
        <v/>
      </c>
      <c r="L6412" s="4" t="str">
        <f>IF(K6412="Y",VLOOKUP($A6412,SEM_20201201_20210416!$A:$G,3,FALSE),"")</f>
        <v/>
      </c>
      <c r="M6412" s="4" t="str">
        <f>IF(K6412="Y",VLOOKUP($A6412,SEM_20201201_20210416!$A:$G,4,FALSE),"")</f>
        <v/>
      </c>
      <c r="N6412" s="1" t="str">
        <f>IFERROR(VLOOKUP(A6412,SEM_20201201_20210416!A:F,6,FALSE),"")</f>
        <v/>
      </c>
      <c r="O6412" s="4" t="str">
        <f t="shared" si="504"/>
        <v/>
      </c>
      <c r="P6412" s="4" t="str">
        <f t="shared" si="505"/>
        <v/>
      </c>
    </row>
    <row r="6413" spans="1:16">
      <c r="A6413" s="3" t="s">
        <v>6199</v>
      </c>
      <c r="B6413">
        <v>1</v>
      </c>
      <c r="C6413">
        <v>0</v>
      </c>
      <c r="D6413" s="1">
        <v>0</v>
      </c>
      <c r="E6413" s="2">
        <v>94</v>
      </c>
      <c r="H6413" s="4" t="str">
        <f t="shared" si="501"/>
        <v/>
      </c>
      <c r="I6413" s="4" t="str">
        <f t="shared" si="502"/>
        <v/>
      </c>
      <c r="J6413" s="4" t="str">
        <f t="shared" si="503"/>
        <v/>
      </c>
      <c r="K6413" s="4" t="str">
        <f>IF(ISERROR(MATCH(A6413,SEM_20201201_20210416!A:A,0)),"","Y")</f>
        <v/>
      </c>
      <c r="L6413" s="4" t="str">
        <f>IF(K6413="Y",VLOOKUP($A6413,SEM_20201201_20210416!$A:$G,3,FALSE),"")</f>
        <v/>
      </c>
      <c r="M6413" s="4" t="str">
        <f>IF(K6413="Y",VLOOKUP($A6413,SEM_20201201_20210416!$A:$G,4,FALSE),"")</f>
        <v/>
      </c>
      <c r="N6413" s="1" t="str">
        <f>IFERROR(VLOOKUP(A6413,SEM_20201201_20210416!A:F,6,FALSE),"")</f>
        <v/>
      </c>
      <c r="O6413" s="4" t="str">
        <f t="shared" si="504"/>
        <v/>
      </c>
      <c r="P6413" s="4" t="str">
        <f t="shared" si="505"/>
        <v/>
      </c>
    </row>
    <row r="6414" spans="1:16">
      <c r="A6414" s="3" t="s">
        <v>6474</v>
      </c>
      <c r="B6414">
        <v>1</v>
      </c>
      <c r="C6414">
        <v>0</v>
      </c>
      <c r="D6414" s="1">
        <v>0</v>
      </c>
      <c r="E6414" s="2">
        <v>94</v>
      </c>
      <c r="H6414" s="4" t="str">
        <f t="shared" si="501"/>
        <v/>
      </c>
      <c r="I6414" s="4" t="str">
        <f t="shared" si="502"/>
        <v/>
      </c>
      <c r="J6414" s="4" t="str">
        <f t="shared" si="503"/>
        <v/>
      </c>
      <c r="K6414" s="4" t="str">
        <f>IF(ISERROR(MATCH(A6414,SEM_20201201_20210416!A:A,0)),"","Y")</f>
        <v/>
      </c>
      <c r="L6414" s="4" t="str">
        <f>IF(K6414="Y",VLOOKUP($A6414,SEM_20201201_20210416!$A:$G,3,FALSE),"")</f>
        <v/>
      </c>
      <c r="M6414" s="4" t="str">
        <f>IF(K6414="Y",VLOOKUP($A6414,SEM_20201201_20210416!$A:$G,4,FALSE),"")</f>
        <v/>
      </c>
      <c r="N6414" s="1" t="str">
        <f>IFERROR(VLOOKUP(A6414,SEM_20201201_20210416!A:F,6,FALSE),"")</f>
        <v/>
      </c>
      <c r="O6414" s="4" t="str">
        <f t="shared" si="504"/>
        <v/>
      </c>
      <c r="P6414" s="4" t="str">
        <f t="shared" si="505"/>
        <v/>
      </c>
    </row>
    <row r="6415" spans="1:16">
      <c r="A6415" s="3" t="s">
        <v>6555</v>
      </c>
      <c r="B6415">
        <v>1</v>
      </c>
      <c r="C6415">
        <v>0</v>
      </c>
      <c r="D6415" s="1">
        <v>0</v>
      </c>
      <c r="E6415" s="2">
        <v>94</v>
      </c>
      <c r="H6415" s="4" t="str">
        <f t="shared" si="501"/>
        <v/>
      </c>
      <c r="I6415" s="4" t="str">
        <f t="shared" si="502"/>
        <v/>
      </c>
      <c r="J6415" s="4" t="str">
        <f t="shared" si="503"/>
        <v/>
      </c>
      <c r="K6415" s="4" t="str">
        <f>IF(ISERROR(MATCH(A6415,SEM_20201201_20210416!A:A,0)),"","Y")</f>
        <v/>
      </c>
      <c r="L6415" s="4" t="str">
        <f>IF(K6415="Y",VLOOKUP($A6415,SEM_20201201_20210416!$A:$G,3,FALSE),"")</f>
        <v/>
      </c>
      <c r="M6415" s="4" t="str">
        <f>IF(K6415="Y",VLOOKUP($A6415,SEM_20201201_20210416!$A:$G,4,FALSE),"")</f>
        <v/>
      </c>
      <c r="N6415" s="1" t="str">
        <f>IFERROR(VLOOKUP(A6415,SEM_20201201_20210416!A:F,6,FALSE),"")</f>
        <v/>
      </c>
      <c r="O6415" s="4" t="str">
        <f t="shared" si="504"/>
        <v/>
      </c>
      <c r="P6415" s="4" t="str">
        <f t="shared" si="505"/>
        <v/>
      </c>
    </row>
    <row r="6416" spans="1:16">
      <c r="A6416" s="3" t="s">
        <v>6645</v>
      </c>
      <c r="B6416">
        <v>1</v>
      </c>
      <c r="C6416">
        <v>0</v>
      </c>
      <c r="D6416" s="1">
        <v>0</v>
      </c>
      <c r="E6416" s="2">
        <v>94</v>
      </c>
      <c r="H6416" s="4" t="str">
        <f t="shared" si="501"/>
        <v/>
      </c>
      <c r="I6416" s="4" t="str">
        <f t="shared" si="502"/>
        <v/>
      </c>
      <c r="J6416" s="4" t="str">
        <f t="shared" si="503"/>
        <v/>
      </c>
      <c r="K6416" s="4" t="str">
        <f>IF(ISERROR(MATCH(A6416,SEM_20201201_20210416!A:A,0)),"","Y")</f>
        <v/>
      </c>
      <c r="L6416" s="4" t="str">
        <f>IF(K6416="Y",VLOOKUP($A6416,SEM_20201201_20210416!$A:$G,3,FALSE),"")</f>
        <v/>
      </c>
      <c r="M6416" s="4" t="str">
        <f>IF(K6416="Y",VLOOKUP($A6416,SEM_20201201_20210416!$A:$G,4,FALSE),"")</f>
        <v/>
      </c>
      <c r="N6416" s="1" t="str">
        <f>IFERROR(VLOOKUP(A6416,SEM_20201201_20210416!A:F,6,FALSE),"")</f>
        <v/>
      </c>
      <c r="O6416" s="4" t="str">
        <f t="shared" si="504"/>
        <v/>
      </c>
      <c r="P6416" s="4" t="str">
        <f t="shared" si="505"/>
        <v/>
      </c>
    </row>
    <row r="6417" spans="1:16">
      <c r="A6417" s="3" t="s">
        <v>4602</v>
      </c>
      <c r="B6417">
        <v>1</v>
      </c>
      <c r="C6417">
        <v>0</v>
      </c>
      <c r="D6417" s="1">
        <v>0</v>
      </c>
      <c r="E6417" s="2">
        <v>95</v>
      </c>
      <c r="H6417" s="4" t="str">
        <f t="shared" si="501"/>
        <v/>
      </c>
      <c r="I6417" s="4" t="str">
        <f t="shared" si="502"/>
        <v/>
      </c>
      <c r="J6417" s="4" t="str">
        <f t="shared" si="503"/>
        <v/>
      </c>
      <c r="K6417" s="4" t="str">
        <f>IF(ISERROR(MATCH(A6417,SEM_20201201_20210416!A:A,0)),"","Y")</f>
        <v/>
      </c>
      <c r="L6417" s="4" t="str">
        <f>IF(K6417="Y",VLOOKUP($A6417,SEM_20201201_20210416!$A:$G,3,FALSE),"")</f>
        <v/>
      </c>
      <c r="M6417" s="4" t="str">
        <f>IF(K6417="Y",VLOOKUP($A6417,SEM_20201201_20210416!$A:$G,4,FALSE),"")</f>
        <v/>
      </c>
      <c r="N6417" s="1" t="str">
        <f>IFERROR(VLOOKUP(A6417,SEM_20201201_20210416!A:F,6,FALSE),"")</f>
        <v/>
      </c>
      <c r="O6417" s="4" t="str">
        <f t="shared" si="504"/>
        <v/>
      </c>
      <c r="P6417" s="4" t="str">
        <f t="shared" si="505"/>
        <v/>
      </c>
    </row>
    <row r="6418" spans="1:16">
      <c r="A6418" s="3" t="s">
        <v>4607</v>
      </c>
      <c r="B6418">
        <v>1</v>
      </c>
      <c r="C6418">
        <v>0</v>
      </c>
      <c r="D6418" s="1">
        <v>0</v>
      </c>
      <c r="E6418" s="2">
        <v>95</v>
      </c>
      <c r="H6418" s="4" t="str">
        <f t="shared" si="501"/>
        <v/>
      </c>
      <c r="I6418" s="4" t="str">
        <f t="shared" si="502"/>
        <v/>
      </c>
      <c r="J6418" s="4" t="str">
        <f t="shared" si="503"/>
        <v/>
      </c>
      <c r="K6418" s="4" t="str">
        <f>IF(ISERROR(MATCH(A6418,SEM_20201201_20210416!A:A,0)),"","Y")</f>
        <v/>
      </c>
      <c r="L6418" s="4" t="str">
        <f>IF(K6418="Y",VLOOKUP($A6418,SEM_20201201_20210416!$A:$G,3,FALSE),"")</f>
        <v/>
      </c>
      <c r="M6418" s="4" t="str">
        <f>IF(K6418="Y",VLOOKUP($A6418,SEM_20201201_20210416!$A:$G,4,FALSE),"")</f>
        <v/>
      </c>
      <c r="N6418" s="1" t="str">
        <f>IFERROR(VLOOKUP(A6418,SEM_20201201_20210416!A:F,6,FALSE),"")</f>
        <v/>
      </c>
      <c r="O6418" s="4" t="str">
        <f t="shared" si="504"/>
        <v/>
      </c>
      <c r="P6418" s="4" t="str">
        <f t="shared" si="505"/>
        <v/>
      </c>
    </row>
    <row r="6419" spans="1:16">
      <c r="A6419" s="3" t="s">
        <v>4670</v>
      </c>
      <c r="B6419">
        <v>1</v>
      </c>
      <c r="C6419">
        <v>0</v>
      </c>
      <c r="D6419" s="1">
        <v>0</v>
      </c>
      <c r="E6419" s="2">
        <v>95</v>
      </c>
      <c r="H6419" s="4" t="str">
        <f t="shared" si="501"/>
        <v/>
      </c>
      <c r="I6419" s="4" t="str">
        <f t="shared" si="502"/>
        <v/>
      </c>
      <c r="J6419" s="4" t="str">
        <f t="shared" si="503"/>
        <v/>
      </c>
      <c r="K6419" s="4" t="str">
        <f>IF(ISERROR(MATCH(A6419,SEM_20201201_20210416!A:A,0)),"","Y")</f>
        <v/>
      </c>
      <c r="L6419" s="4" t="str">
        <f>IF(K6419="Y",VLOOKUP($A6419,SEM_20201201_20210416!$A:$G,3,FALSE),"")</f>
        <v/>
      </c>
      <c r="M6419" s="4" t="str">
        <f>IF(K6419="Y",VLOOKUP($A6419,SEM_20201201_20210416!$A:$G,4,FALSE),"")</f>
        <v/>
      </c>
      <c r="N6419" s="1" t="str">
        <f>IFERROR(VLOOKUP(A6419,SEM_20201201_20210416!A:F,6,FALSE),"")</f>
        <v/>
      </c>
      <c r="O6419" s="4" t="str">
        <f t="shared" si="504"/>
        <v/>
      </c>
      <c r="P6419" s="4" t="str">
        <f t="shared" si="505"/>
        <v/>
      </c>
    </row>
    <row r="6420" spans="1:16">
      <c r="A6420" s="3" t="s">
        <v>4808</v>
      </c>
      <c r="B6420">
        <v>1</v>
      </c>
      <c r="C6420">
        <v>0</v>
      </c>
      <c r="D6420" s="1">
        <v>0</v>
      </c>
      <c r="E6420" s="2">
        <v>95</v>
      </c>
      <c r="H6420" s="4" t="str">
        <f t="shared" si="501"/>
        <v/>
      </c>
      <c r="I6420" s="4" t="str">
        <f t="shared" si="502"/>
        <v/>
      </c>
      <c r="J6420" s="4" t="str">
        <f t="shared" si="503"/>
        <v/>
      </c>
      <c r="K6420" s="4" t="str">
        <f>IF(ISERROR(MATCH(A6420,SEM_20201201_20210416!A:A,0)),"","Y")</f>
        <v/>
      </c>
      <c r="L6420" s="4" t="str">
        <f>IF(K6420="Y",VLOOKUP($A6420,SEM_20201201_20210416!$A:$G,3,FALSE),"")</f>
        <v/>
      </c>
      <c r="M6420" s="4" t="str">
        <f>IF(K6420="Y",VLOOKUP($A6420,SEM_20201201_20210416!$A:$G,4,FALSE),"")</f>
        <v/>
      </c>
      <c r="N6420" s="1" t="str">
        <f>IFERROR(VLOOKUP(A6420,SEM_20201201_20210416!A:F,6,FALSE),"")</f>
        <v/>
      </c>
      <c r="O6420" s="4" t="str">
        <f t="shared" si="504"/>
        <v/>
      </c>
      <c r="P6420" s="4" t="str">
        <f t="shared" si="505"/>
        <v/>
      </c>
    </row>
    <row r="6421" spans="1:16">
      <c r="A6421" s="3" t="s">
        <v>4819</v>
      </c>
      <c r="B6421">
        <v>1</v>
      </c>
      <c r="C6421">
        <v>0</v>
      </c>
      <c r="D6421" s="1">
        <v>0</v>
      </c>
      <c r="E6421" s="2">
        <v>95</v>
      </c>
      <c r="H6421" s="4" t="str">
        <f t="shared" si="501"/>
        <v/>
      </c>
      <c r="I6421" s="4" t="str">
        <f t="shared" si="502"/>
        <v/>
      </c>
      <c r="J6421" s="4" t="str">
        <f t="shared" si="503"/>
        <v/>
      </c>
      <c r="K6421" s="4" t="str">
        <f>IF(ISERROR(MATCH(A6421,SEM_20201201_20210416!A:A,0)),"","Y")</f>
        <v/>
      </c>
      <c r="L6421" s="4" t="str">
        <f>IF(K6421="Y",VLOOKUP($A6421,SEM_20201201_20210416!$A:$G,3,FALSE),"")</f>
        <v/>
      </c>
      <c r="M6421" s="4" t="str">
        <f>IF(K6421="Y",VLOOKUP($A6421,SEM_20201201_20210416!$A:$G,4,FALSE),"")</f>
        <v/>
      </c>
      <c r="N6421" s="1" t="str">
        <f>IFERROR(VLOOKUP(A6421,SEM_20201201_20210416!A:F,6,FALSE),"")</f>
        <v/>
      </c>
      <c r="O6421" s="4" t="str">
        <f t="shared" si="504"/>
        <v/>
      </c>
      <c r="P6421" s="4" t="str">
        <f t="shared" si="505"/>
        <v/>
      </c>
    </row>
    <row r="6422" spans="1:16">
      <c r="A6422" s="3" t="s">
        <v>4837</v>
      </c>
      <c r="B6422">
        <v>1</v>
      </c>
      <c r="C6422">
        <v>0</v>
      </c>
      <c r="D6422" s="1">
        <v>0</v>
      </c>
      <c r="E6422" s="2">
        <v>95</v>
      </c>
      <c r="H6422" s="4" t="str">
        <f t="shared" si="501"/>
        <v/>
      </c>
      <c r="I6422" s="4" t="str">
        <f t="shared" si="502"/>
        <v/>
      </c>
      <c r="J6422" s="4" t="str">
        <f t="shared" si="503"/>
        <v/>
      </c>
      <c r="K6422" s="4" t="str">
        <f>IF(ISERROR(MATCH(A6422,SEM_20201201_20210416!A:A,0)),"","Y")</f>
        <v/>
      </c>
      <c r="L6422" s="4" t="str">
        <f>IF(K6422="Y",VLOOKUP($A6422,SEM_20201201_20210416!$A:$G,3,FALSE),"")</f>
        <v/>
      </c>
      <c r="M6422" s="4" t="str">
        <f>IF(K6422="Y",VLOOKUP($A6422,SEM_20201201_20210416!$A:$G,4,FALSE),"")</f>
        <v/>
      </c>
      <c r="N6422" s="1" t="str">
        <f>IFERROR(VLOOKUP(A6422,SEM_20201201_20210416!A:F,6,FALSE),"")</f>
        <v/>
      </c>
      <c r="O6422" s="4" t="str">
        <f t="shared" si="504"/>
        <v/>
      </c>
      <c r="P6422" s="4" t="str">
        <f t="shared" si="505"/>
        <v/>
      </c>
    </row>
    <row r="6423" spans="1:16">
      <c r="A6423" s="3" t="s">
        <v>4911</v>
      </c>
      <c r="B6423">
        <v>1</v>
      </c>
      <c r="C6423">
        <v>0</v>
      </c>
      <c r="D6423" s="1">
        <v>0</v>
      </c>
      <c r="E6423" s="2">
        <v>95</v>
      </c>
      <c r="H6423" s="4" t="str">
        <f t="shared" si="501"/>
        <v/>
      </c>
      <c r="I6423" s="4" t="str">
        <f t="shared" si="502"/>
        <v/>
      </c>
      <c r="J6423" s="4" t="str">
        <f t="shared" si="503"/>
        <v/>
      </c>
      <c r="K6423" s="4" t="str">
        <f>IF(ISERROR(MATCH(A6423,SEM_20201201_20210416!A:A,0)),"","Y")</f>
        <v/>
      </c>
      <c r="L6423" s="4" t="str">
        <f>IF(K6423="Y",VLOOKUP($A6423,SEM_20201201_20210416!$A:$G,3,FALSE),"")</f>
        <v/>
      </c>
      <c r="M6423" s="4" t="str">
        <f>IF(K6423="Y",VLOOKUP($A6423,SEM_20201201_20210416!$A:$G,4,FALSE),"")</f>
        <v/>
      </c>
      <c r="N6423" s="1" t="str">
        <f>IFERROR(VLOOKUP(A6423,SEM_20201201_20210416!A:F,6,FALSE),"")</f>
        <v/>
      </c>
      <c r="O6423" s="4" t="str">
        <f t="shared" si="504"/>
        <v/>
      </c>
      <c r="P6423" s="4" t="str">
        <f t="shared" si="505"/>
        <v/>
      </c>
    </row>
    <row r="6424" spans="1:16">
      <c r="A6424" s="3" t="s">
        <v>4990</v>
      </c>
      <c r="B6424">
        <v>1</v>
      </c>
      <c r="C6424">
        <v>0</v>
      </c>
      <c r="D6424" s="1">
        <v>0</v>
      </c>
      <c r="E6424" s="2">
        <v>95</v>
      </c>
      <c r="H6424" s="4" t="str">
        <f t="shared" si="501"/>
        <v/>
      </c>
      <c r="I6424" s="4" t="str">
        <f t="shared" si="502"/>
        <v/>
      </c>
      <c r="J6424" s="4" t="str">
        <f t="shared" si="503"/>
        <v/>
      </c>
      <c r="K6424" s="4" t="str">
        <f>IF(ISERROR(MATCH(A6424,SEM_20201201_20210416!A:A,0)),"","Y")</f>
        <v/>
      </c>
      <c r="L6424" s="4" t="str">
        <f>IF(K6424="Y",VLOOKUP($A6424,SEM_20201201_20210416!$A:$G,3,FALSE),"")</f>
        <v/>
      </c>
      <c r="M6424" s="4" t="str">
        <f>IF(K6424="Y",VLOOKUP($A6424,SEM_20201201_20210416!$A:$G,4,FALSE),"")</f>
        <v/>
      </c>
      <c r="N6424" s="1" t="str">
        <f>IFERROR(VLOOKUP(A6424,SEM_20201201_20210416!A:F,6,FALSE),"")</f>
        <v/>
      </c>
      <c r="O6424" s="4" t="str">
        <f t="shared" si="504"/>
        <v/>
      </c>
      <c r="P6424" s="4" t="str">
        <f t="shared" si="505"/>
        <v/>
      </c>
    </row>
    <row r="6425" spans="1:16">
      <c r="A6425" s="3" t="s">
        <v>5098</v>
      </c>
      <c r="B6425">
        <v>1</v>
      </c>
      <c r="C6425">
        <v>0</v>
      </c>
      <c r="D6425" s="1">
        <v>0</v>
      </c>
      <c r="E6425" s="2">
        <v>95</v>
      </c>
      <c r="H6425" s="4" t="str">
        <f t="shared" si="501"/>
        <v/>
      </c>
      <c r="I6425" s="4" t="str">
        <f t="shared" si="502"/>
        <v/>
      </c>
      <c r="J6425" s="4" t="str">
        <f t="shared" si="503"/>
        <v/>
      </c>
      <c r="K6425" s="4" t="str">
        <f>IF(ISERROR(MATCH(A6425,SEM_20201201_20210416!A:A,0)),"","Y")</f>
        <v/>
      </c>
      <c r="L6425" s="4" t="str">
        <f>IF(K6425="Y",VLOOKUP($A6425,SEM_20201201_20210416!$A:$G,3,FALSE),"")</f>
        <v/>
      </c>
      <c r="M6425" s="4" t="str">
        <f>IF(K6425="Y",VLOOKUP($A6425,SEM_20201201_20210416!$A:$G,4,FALSE),"")</f>
        <v/>
      </c>
      <c r="N6425" s="1" t="str">
        <f>IFERROR(VLOOKUP(A6425,SEM_20201201_20210416!A:F,6,FALSE),"")</f>
        <v/>
      </c>
      <c r="O6425" s="4" t="str">
        <f t="shared" si="504"/>
        <v/>
      </c>
      <c r="P6425" s="4" t="str">
        <f t="shared" si="505"/>
        <v/>
      </c>
    </row>
    <row r="6426" spans="1:16">
      <c r="A6426" s="3" t="s">
        <v>5153</v>
      </c>
      <c r="B6426">
        <v>1</v>
      </c>
      <c r="C6426">
        <v>0</v>
      </c>
      <c r="D6426" s="1">
        <v>0</v>
      </c>
      <c r="E6426" s="2">
        <v>95</v>
      </c>
      <c r="H6426" s="4" t="str">
        <f t="shared" si="501"/>
        <v/>
      </c>
      <c r="I6426" s="4" t="str">
        <f t="shared" si="502"/>
        <v/>
      </c>
      <c r="J6426" s="4" t="str">
        <f t="shared" si="503"/>
        <v/>
      </c>
      <c r="K6426" s="4" t="str">
        <f>IF(ISERROR(MATCH(A6426,SEM_20201201_20210416!A:A,0)),"","Y")</f>
        <v/>
      </c>
      <c r="L6426" s="4" t="str">
        <f>IF(K6426="Y",VLOOKUP($A6426,SEM_20201201_20210416!$A:$G,3,FALSE),"")</f>
        <v/>
      </c>
      <c r="M6426" s="4" t="str">
        <f>IF(K6426="Y",VLOOKUP($A6426,SEM_20201201_20210416!$A:$G,4,FALSE),"")</f>
        <v/>
      </c>
      <c r="N6426" s="1" t="str">
        <f>IFERROR(VLOOKUP(A6426,SEM_20201201_20210416!A:F,6,FALSE),"")</f>
        <v/>
      </c>
      <c r="O6426" s="4" t="str">
        <f t="shared" si="504"/>
        <v/>
      </c>
      <c r="P6426" s="4" t="str">
        <f t="shared" si="505"/>
        <v/>
      </c>
    </row>
    <row r="6427" spans="1:16">
      <c r="A6427" s="3" t="s">
        <v>5202</v>
      </c>
      <c r="B6427">
        <v>1</v>
      </c>
      <c r="C6427">
        <v>0</v>
      </c>
      <c r="D6427" s="1">
        <v>0</v>
      </c>
      <c r="E6427" s="2">
        <v>95</v>
      </c>
      <c r="H6427" s="4" t="str">
        <f t="shared" si="501"/>
        <v/>
      </c>
      <c r="I6427" s="4" t="str">
        <f t="shared" si="502"/>
        <v/>
      </c>
      <c r="J6427" s="4" t="str">
        <f t="shared" si="503"/>
        <v/>
      </c>
      <c r="K6427" s="4" t="str">
        <f>IF(ISERROR(MATCH(A6427,SEM_20201201_20210416!A:A,0)),"","Y")</f>
        <v/>
      </c>
      <c r="L6427" s="4" t="str">
        <f>IF(K6427="Y",VLOOKUP($A6427,SEM_20201201_20210416!$A:$G,3,FALSE),"")</f>
        <v/>
      </c>
      <c r="M6427" s="4" t="str">
        <f>IF(K6427="Y",VLOOKUP($A6427,SEM_20201201_20210416!$A:$G,4,FALSE),"")</f>
        <v/>
      </c>
      <c r="N6427" s="1" t="str">
        <f>IFERROR(VLOOKUP(A6427,SEM_20201201_20210416!A:F,6,FALSE),"")</f>
        <v/>
      </c>
      <c r="O6427" s="4" t="str">
        <f t="shared" si="504"/>
        <v/>
      </c>
      <c r="P6427" s="4" t="str">
        <f t="shared" si="505"/>
        <v/>
      </c>
    </row>
    <row r="6428" spans="1:16">
      <c r="A6428" s="3" t="s">
        <v>5295</v>
      </c>
      <c r="B6428">
        <v>1</v>
      </c>
      <c r="C6428">
        <v>0</v>
      </c>
      <c r="D6428" s="1">
        <v>0</v>
      </c>
      <c r="E6428" s="2">
        <v>95</v>
      </c>
      <c r="H6428" s="4" t="str">
        <f t="shared" si="501"/>
        <v/>
      </c>
      <c r="I6428" s="4" t="str">
        <f t="shared" si="502"/>
        <v/>
      </c>
      <c r="J6428" s="4" t="str">
        <f t="shared" si="503"/>
        <v/>
      </c>
      <c r="K6428" s="4" t="str">
        <f>IF(ISERROR(MATCH(A6428,SEM_20201201_20210416!A:A,0)),"","Y")</f>
        <v/>
      </c>
      <c r="L6428" s="4" t="str">
        <f>IF(K6428="Y",VLOOKUP($A6428,SEM_20201201_20210416!$A:$G,3,FALSE),"")</f>
        <v/>
      </c>
      <c r="M6428" s="4" t="str">
        <f>IF(K6428="Y",VLOOKUP($A6428,SEM_20201201_20210416!$A:$G,4,FALSE),"")</f>
        <v/>
      </c>
      <c r="N6428" s="1" t="str">
        <f>IFERROR(VLOOKUP(A6428,SEM_20201201_20210416!A:F,6,FALSE),"")</f>
        <v/>
      </c>
      <c r="O6428" s="4" t="str">
        <f t="shared" si="504"/>
        <v/>
      </c>
      <c r="P6428" s="4" t="str">
        <f t="shared" si="505"/>
        <v/>
      </c>
    </row>
    <row r="6429" spans="1:16">
      <c r="A6429" s="3" t="s">
        <v>5321</v>
      </c>
      <c r="B6429">
        <v>1</v>
      </c>
      <c r="C6429">
        <v>0</v>
      </c>
      <c r="D6429" s="1">
        <v>0</v>
      </c>
      <c r="E6429" s="2">
        <v>95</v>
      </c>
      <c r="H6429" s="4" t="str">
        <f t="shared" si="501"/>
        <v/>
      </c>
      <c r="I6429" s="4" t="str">
        <f t="shared" si="502"/>
        <v/>
      </c>
      <c r="J6429" s="4" t="str">
        <f t="shared" si="503"/>
        <v/>
      </c>
      <c r="K6429" s="4" t="str">
        <f>IF(ISERROR(MATCH(A6429,SEM_20201201_20210416!A:A,0)),"","Y")</f>
        <v/>
      </c>
      <c r="L6429" s="4" t="str">
        <f>IF(K6429="Y",VLOOKUP($A6429,SEM_20201201_20210416!$A:$G,3,FALSE),"")</f>
        <v/>
      </c>
      <c r="M6429" s="4" t="str">
        <f>IF(K6429="Y",VLOOKUP($A6429,SEM_20201201_20210416!$A:$G,4,FALSE),"")</f>
        <v/>
      </c>
      <c r="N6429" s="1" t="str">
        <f>IFERROR(VLOOKUP(A6429,SEM_20201201_20210416!A:F,6,FALSE),"")</f>
        <v/>
      </c>
      <c r="O6429" s="4" t="str">
        <f t="shared" si="504"/>
        <v/>
      </c>
      <c r="P6429" s="4" t="str">
        <f t="shared" si="505"/>
        <v/>
      </c>
    </row>
    <row r="6430" spans="1:16">
      <c r="A6430" s="3" t="s">
        <v>5448</v>
      </c>
      <c r="B6430">
        <v>1</v>
      </c>
      <c r="C6430">
        <v>0</v>
      </c>
      <c r="D6430" s="1">
        <v>0</v>
      </c>
      <c r="E6430" s="2">
        <v>95</v>
      </c>
      <c r="H6430" s="4" t="str">
        <f t="shared" si="501"/>
        <v/>
      </c>
      <c r="I6430" s="4" t="str">
        <f t="shared" si="502"/>
        <v/>
      </c>
      <c r="J6430" s="4" t="str">
        <f t="shared" si="503"/>
        <v/>
      </c>
      <c r="K6430" s="4" t="str">
        <f>IF(ISERROR(MATCH(A6430,SEM_20201201_20210416!A:A,0)),"","Y")</f>
        <v/>
      </c>
      <c r="L6430" s="4" t="str">
        <f>IF(K6430="Y",VLOOKUP($A6430,SEM_20201201_20210416!$A:$G,3,FALSE),"")</f>
        <v/>
      </c>
      <c r="M6430" s="4" t="str">
        <f>IF(K6430="Y",VLOOKUP($A6430,SEM_20201201_20210416!$A:$G,4,FALSE),"")</f>
        <v/>
      </c>
      <c r="N6430" s="1" t="str">
        <f>IFERROR(VLOOKUP(A6430,SEM_20201201_20210416!A:F,6,FALSE),"")</f>
        <v/>
      </c>
      <c r="O6430" s="4" t="str">
        <f t="shared" si="504"/>
        <v/>
      </c>
      <c r="P6430" s="4" t="str">
        <f t="shared" si="505"/>
        <v/>
      </c>
    </row>
    <row r="6431" spans="1:16">
      <c r="A6431" s="3" t="s">
        <v>5536</v>
      </c>
      <c r="B6431">
        <v>1</v>
      </c>
      <c r="C6431">
        <v>0</v>
      </c>
      <c r="D6431" s="1">
        <v>0</v>
      </c>
      <c r="E6431" s="2">
        <v>95</v>
      </c>
      <c r="H6431" s="4" t="str">
        <f t="shared" si="501"/>
        <v/>
      </c>
      <c r="I6431" s="4" t="str">
        <f t="shared" si="502"/>
        <v/>
      </c>
      <c r="J6431" s="4" t="str">
        <f t="shared" si="503"/>
        <v/>
      </c>
      <c r="K6431" s="4" t="str">
        <f>IF(ISERROR(MATCH(A6431,SEM_20201201_20210416!A:A,0)),"","Y")</f>
        <v/>
      </c>
      <c r="L6431" s="4" t="str">
        <f>IF(K6431="Y",VLOOKUP($A6431,SEM_20201201_20210416!$A:$G,3,FALSE),"")</f>
        <v/>
      </c>
      <c r="M6431" s="4" t="str">
        <f>IF(K6431="Y",VLOOKUP($A6431,SEM_20201201_20210416!$A:$G,4,FALSE),"")</f>
        <v/>
      </c>
      <c r="N6431" s="1" t="str">
        <f>IFERROR(VLOOKUP(A6431,SEM_20201201_20210416!A:F,6,FALSE),"")</f>
        <v/>
      </c>
      <c r="O6431" s="4" t="str">
        <f t="shared" si="504"/>
        <v/>
      </c>
      <c r="P6431" s="4" t="str">
        <f t="shared" si="505"/>
        <v/>
      </c>
    </row>
    <row r="6432" spans="1:16">
      <c r="A6432" s="3" t="s">
        <v>5657</v>
      </c>
      <c r="B6432">
        <v>1</v>
      </c>
      <c r="C6432">
        <v>0</v>
      </c>
      <c r="D6432" s="1">
        <v>0</v>
      </c>
      <c r="E6432" s="2">
        <v>95</v>
      </c>
      <c r="H6432" s="4" t="str">
        <f t="shared" si="501"/>
        <v/>
      </c>
      <c r="I6432" s="4" t="str">
        <f t="shared" si="502"/>
        <v/>
      </c>
      <c r="J6432" s="4" t="str">
        <f t="shared" si="503"/>
        <v/>
      </c>
      <c r="K6432" s="4" t="str">
        <f>IF(ISERROR(MATCH(A6432,SEM_20201201_20210416!A:A,0)),"","Y")</f>
        <v/>
      </c>
      <c r="L6432" s="4" t="str">
        <f>IF(K6432="Y",VLOOKUP($A6432,SEM_20201201_20210416!$A:$G,3,FALSE),"")</f>
        <v/>
      </c>
      <c r="M6432" s="4" t="str">
        <f>IF(K6432="Y",VLOOKUP($A6432,SEM_20201201_20210416!$A:$G,4,FALSE),"")</f>
        <v/>
      </c>
      <c r="N6432" s="1" t="str">
        <f>IFERROR(VLOOKUP(A6432,SEM_20201201_20210416!A:F,6,FALSE),"")</f>
        <v/>
      </c>
      <c r="O6432" s="4" t="str">
        <f t="shared" si="504"/>
        <v/>
      </c>
      <c r="P6432" s="4" t="str">
        <f t="shared" si="505"/>
        <v/>
      </c>
    </row>
    <row r="6433" spans="1:16">
      <c r="A6433" s="3" t="s">
        <v>5754</v>
      </c>
      <c r="B6433">
        <v>1</v>
      </c>
      <c r="C6433">
        <v>0</v>
      </c>
      <c r="D6433" s="1">
        <v>0</v>
      </c>
      <c r="E6433" s="2">
        <v>95</v>
      </c>
      <c r="H6433" s="4" t="str">
        <f t="shared" si="501"/>
        <v/>
      </c>
      <c r="I6433" s="4" t="str">
        <f t="shared" si="502"/>
        <v/>
      </c>
      <c r="J6433" s="4" t="str">
        <f t="shared" si="503"/>
        <v/>
      </c>
      <c r="K6433" s="4" t="str">
        <f>IF(ISERROR(MATCH(A6433,SEM_20201201_20210416!A:A,0)),"","Y")</f>
        <v/>
      </c>
      <c r="L6433" s="4" t="str">
        <f>IF(K6433="Y",VLOOKUP($A6433,SEM_20201201_20210416!$A:$G,3,FALSE),"")</f>
        <v/>
      </c>
      <c r="M6433" s="4" t="str">
        <f>IF(K6433="Y",VLOOKUP($A6433,SEM_20201201_20210416!$A:$G,4,FALSE),"")</f>
        <v/>
      </c>
      <c r="N6433" s="1" t="str">
        <f>IFERROR(VLOOKUP(A6433,SEM_20201201_20210416!A:F,6,FALSE),"")</f>
        <v/>
      </c>
      <c r="O6433" s="4" t="str">
        <f t="shared" si="504"/>
        <v/>
      </c>
      <c r="P6433" s="4" t="str">
        <f t="shared" si="505"/>
        <v/>
      </c>
    </row>
    <row r="6434" spans="1:16">
      <c r="A6434" s="3" t="s">
        <v>5945</v>
      </c>
      <c r="B6434">
        <v>1</v>
      </c>
      <c r="C6434">
        <v>0</v>
      </c>
      <c r="D6434" s="1">
        <v>0</v>
      </c>
      <c r="E6434" s="2">
        <v>95</v>
      </c>
      <c r="H6434" s="4" t="str">
        <f t="shared" si="501"/>
        <v/>
      </c>
      <c r="I6434" s="4" t="str">
        <f t="shared" si="502"/>
        <v/>
      </c>
      <c r="J6434" s="4" t="str">
        <f t="shared" si="503"/>
        <v/>
      </c>
      <c r="K6434" s="4" t="str">
        <f>IF(ISERROR(MATCH(A6434,SEM_20201201_20210416!A:A,0)),"","Y")</f>
        <v/>
      </c>
      <c r="L6434" s="4" t="str">
        <f>IF(K6434="Y",VLOOKUP($A6434,SEM_20201201_20210416!$A:$G,3,FALSE),"")</f>
        <v/>
      </c>
      <c r="M6434" s="4" t="str">
        <f>IF(K6434="Y",VLOOKUP($A6434,SEM_20201201_20210416!$A:$G,4,FALSE),"")</f>
        <v/>
      </c>
      <c r="N6434" s="1" t="str">
        <f>IFERROR(VLOOKUP(A6434,SEM_20201201_20210416!A:F,6,FALSE),"")</f>
        <v/>
      </c>
      <c r="O6434" s="4" t="str">
        <f t="shared" si="504"/>
        <v/>
      </c>
      <c r="P6434" s="4" t="str">
        <f t="shared" si="505"/>
        <v/>
      </c>
    </row>
    <row r="6435" spans="1:16">
      <c r="A6435" s="3" t="s">
        <v>6068</v>
      </c>
      <c r="B6435">
        <v>1</v>
      </c>
      <c r="C6435">
        <v>0</v>
      </c>
      <c r="D6435" s="1">
        <v>0</v>
      </c>
      <c r="E6435" s="2">
        <v>95</v>
      </c>
      <c r="H6435" s="4" t="str">
        <f t="shared" si="501"/>
        <v/>
      </c>
      <c r="I6435" s="4" t="str">
        <f t="shared" si="502"/>
        <v/>
      </c>
      <c r="J6435" s="4" t="str">
        <f t="shared" si="503"/>
        <v/>
      </c>
      <c r="K6435" s="4" t="str">
        <f>IF(ISERROR(MATCH(A6435,SEM_20201201_20210416!A:A,0)),"","Y")</f>
        <v/>
      </c>
      <c r="L6435" s="4" t="str">
        <f>IF(K6435="Y",VLOOKUP($A6435,SEM_20201201_20210416!$A:$G,3,FALSE),"")</f>
        <v/>
      </c>
      <c r="M6435" s="4" t="str">
        <f>IF(K6435="Y",VLOOKUP($A6435,SEM_20201201_20210416!$A:$G,4,FALSE),"")</f>
        <v/>
      </c>
      <c r="N6435" s="1" t="str">
        <f>IFERROR(VLOOKUP(A6435,SEM_20201201_20210416!A:F,6,FALSE),"")</f>
        <v/>
      </c>
      <c r="O6435" s="4" t="str">
        <f t="shared" si="504"/>
        <v/>
      </c>
      <c r="P6435" s="4" t="str">
        <f t="shared" si="505"/>
        <v/>
      </c>
    </row>
    <row r="6436" spans="1:16">
      <c r="A6436" s="3" t="s">
        <v>6212</v>
      </c>
      <c r="B6436">
        <v>1</v>
      </c>
      <c r="C6436">
        <v>0</v>
      </c>
      <c r="D6436" s="1">
        <v>0</v>
      </c>
      <c r="E6436" s="2">
        <v>95</v>
      </c>
      <c r="H6436" s="4" t="str">
        <f t="shared" si="501"/>
        <v/>
      </c>
      <c r="I6436" s="4" t="str">
        <f t="shared" si="502"/>
        <v/>
      </c>
      <c r="J6436" s="4" t="str">
        <f t="shared" si="503"/>
        <v/>
      </c>
      <c r="K6436" s="4" t="str">
        <f>IF(ISERROR(MATCH(A6436,SEM_20201201_20210416!A:A,0)),"","Y")</f>
        <v/>
      </c>
      <c r="L6436" s="4" t="str">
        <f>IF(K6436="Y",VLOOKUP($A6436,SEM_20201201_20210416!$A:$G,3,FALSE),"")</f>
        <v/>
      </c>
      <c r="M6436" s="4" t="str">
        <f>IF(K6436="Y",VLOOKUP($A6436,SEM_20201201_20210416!$A:$G,4,FALSE),"")</f>
        <v/>
      </c>
      <c r="N6436" s="1" t="str">
        <f>IFERROR(VLOOKUP(A6436,SEM_20201201_20210416!A:F,6,FALSE),"")</f>
        <v/>
      </c>
      <c r="O6436" s="4" t="str">
        <f t="shared" si="504"/>
        <v/>
      </c>
      <c r="P6436" s="4" t="str">
        <f t="shared" si="505"/>
        <v/>
      </c>
    </row>
    <row r="6437" spans="1:16">
      <c r="A6437" s="3" t="s">
        <v>6314</v>
      </c>
      <c r="B6437">
        <v>1</v>
      </c>
      <c r="C6437">
        <v>0</v>
      </c>
      <c r="D6437" s="1">
        <v>0</v>
      </c>
      <c r="E6437" s="2">
        <v>95</v>
      </c>
      <c r="H6437" s="4" t="str">
        <f t="shared" si="501"/>
        <v/>
      </c>
      <c r="I6437" s="4" t="str">
        <f t="shared" si="502"/>
        <v/>
      </c>
      <c r="J6437" s="4" t="str">
        <f t="shared" si="503"/>
        <v/>
      </c>
      <c r="K6437" s="4" t="str">
        <f>IF(ISERROR(MATCH(A6437,SEM_20201201_20210416!A:A,0)),"","Y")</f>
        <v/>
      </c>
      <c r="L6437" s="4" t="str">
        <f>IF(K6437="Y",VLOOKUP($A6437,SEM_20201201_20210416!$A:$G,3,FALSE),"")</f>
        <v/>
      </c>
      <c r="M6437" s="4" t="str">
        <f>IF(K6437="Y",VLOOKUP($A6437,SEM_20201201_20210416!$A:$G,4,FALSE),"")</f>
        <v/>
      </c>
      <c r="N6437" s="1" t="str">
        <f>IFERROR(VLOOKUP(A6437,SEM_20201201_20210416!A:F,6,FALSE),"")</f>
        <v/>
      </c>
      <c r="O6437" s="4" t="str">
        <f t="shared" si="504"/>
        <v/>
      </c>
      <c r="P6437" s="4" t="str">
        <f t="shared" si="505"/>
        <v/>
      </c>
    </row>
    <row r="6438" spans="1:16">
      <c r="A6438" s="3" t="s">
        <v>6321</v>
      </c>
      <c r="B6438">
        <v>1</v>
      </c>
      <c r="C6438">
        <v>0</v>
      </c>
      <c r="D6438" s="1">
        <v>0</v>
      </c>
      <c r="E6438" s="2">
        <v>95</v>
      </c>
      <c r="H6438" s="4" t="str">
        <f t="shared" si="501"/>
        <v/>
      </c>
      <c r="I6438" s="4" t="str">
        <f t="shared" si="502"/>
        <v/>
      </c>
      <c r="J6438" s="4" t="str">
        <f t="shared" si="503"/>
        <v/>
      </c>
      <c r="K6438" s="4" t="str">
        <f>IF(ISERROR(MATCH(A6438,SEM_20201201_20210416!A:A,0)),"","Y")</f>
        <v/>
      </c>
      <c r="L6438" s="4" t="str">
        <f>IF(K6438="Y",VLOOKUP($A6438,SEM_20201201_20210416!$A:$G,3,FALSE),"")</f>
        <v/>
      </c>
      <c r="M6438" s="4" t="str">
        <f>IF(K6438="Y",VLOOKUP($A6438,SEM_20201201_20210416!$A:$G,4,FALSE),"")</f>
        <v/>
      </c>
      <c r="N6438" s="1" t="str">
        <f>IFERROR(VLOOKUP(A6438,SEM_20201201_20210416!A:F,6,FALSE),"")</f>
        <v/>
      </c>
      <c r="O6438" s="4" t="str">
        <f t="shared" si="504"/>
        <v/>
      </c>
      <c r="P6438" s="4" t="str">
        <f t="shared" si="505"/>
        <v/>
      </c>
    </row>
    <row r="6439" spans="1:16">
      <c r="A6439" s="3" t="s">
        <v>6415</v>
      </c>
      <c r="B6439">
        <v>1</v>
      </c>
      <c r="C6439">
        <v>0</v>
      </c>
      <c r="D6439" s="1">
        <v>0</v>
      </c>
      <c r="E6439" s="2">
        <v>95</v>
      </c>
      <c r="H6439" s="4" t="str">
        <f t="shared" si="501"/>
        <v/>
      </c>
      <c r="I6439" s="4" t="str">
        <f t="shared" si="502"/>
        <v/>
      </c>
      <c r="J6439" s="4" t="str">
        <f t="shared" si="503"/>
        <v/>
      </c>
      <c r="K6439" s="4" t="str">
        <f>IF(ISERROR(MATCH(A6439,SEM_20201201_20210416!A:A,0)),"","Y")</f>
        <v/>
      </c>
      <c r="L6439" s="4" t="str">
        <f>IF(K6439="Y",VLOOKUP($A6439,SEM_20201201_20210416!$A:$G,3,FALSE),"")</f>
        <v/>
      </c>
      <c r="M6439" s="4" t="str">
        <f>IF(K6439="Y",VLOOKUP($A6439,SEM_20201201_20210416!$A:$G,4,FALSE),"")</f>
        <v/>
      </c>
      <c r="N6439" s="1" t="str">
        <f>IFERROR(VLOOKUP(A6439,SEM_20201201_20210416!A:F,6,FALSE),"")</f>
        <v/>
      </c>
      <c r="O6439" s="4" t="str">
        <f t="shared" si="504"/>
        <v/>
      </c>
      <c r="P6439" s="4" t="str">
        <f t="shared" si="505"/>
        <v/>
      </c>
    </row>
    <row r="6440" spans="1:16">
      <c r="A6440" s="3" t="s">
        <v>6577</v>
      </c>
      <c r="B6440">
        <v>1</v>
      </c>
      <c r="C6440">
        <v>0</v>
      </c>
      <c r="D6440" s="1">
        <v>0</v>
      </c>
      <c r="E6440" s="2">
        <v>95</v>
      </c>
      <c r="H6440" s="4" t="str">
        <f t="shared" si="501"/>
        <v/>
      </c>
      <c r="I6440" s="4" t="str">
        <f t="shared" si="502"/>
        <v/>
      </c>
      <c r="J6440" s="4" t="str">
        <f t="shared" si="503"/>
        <v/>
      </c>
      <c r="K6440" s="4" t="str">
        <f>IF(ISERROR(MATCH(A6440,SEM_20201201_20210416!A:A,0)),"","Y")</f>
        <v/>
      </c>
      <c r="L6440" s="4" t="str">
        <f>IF(K6440="Y",VLOOKUP($A6440,SEM_20201201_20210416!$A:$G,3,FALSE),"")</f>
        <v/>
      </c>
      <c r="M6440" s="4" t="str">
        <f>IF(K6440="Y",VLOOKUP($A6440,SEM_20201201_20210416!$A:$G,4,FALSE),"")</f>
        <v/>
      </c>
      <c r="N6440" s="1" t="str">
        <f>IFERROR(VLOOKUP(A6440,SEM_20201201_20210416!A:F,6,FALSE),"")</f>
        <v/>
      </c>
      <c r="O6440" s="4" t="str">
        <f t="shared" si="504"/>
        <v/>
      </c>
      <c r="P6440" s="4" t="str">
        <f t="shared" si="505"/>
        <v/>
      </c>
    </row>
    <row r="6441" spans="1:16">
      <c r="A6441" s="3" t="s">
        <v>6622</v>
      </c>
      <c r="B6441">
        <v>1</v>
      </c>
      <c r="C6441">
        <v>0</v>
      </c>
      <c r="D6441" s="1">
        <v>0</v>
      </c>
      <c r="E6441" s="2">
        <v>95</v>
      </c>
      <c r="H6441" s="4" t="str">
        <f t="shared" si="501"/>
        <v/>
      </c>
      <c r="I6441" s="4" t="str">
        <f t="shared" si="502"/>
        <v/>
      </c>
      <c r="J6441" s="4" t="str">
        <f t="shared" si="503"/>
        <v/>
      </c>
      <c r="K6441" s="4" t="str">
        <f>IF(ISERROR(MATCH(A6441,SEM_20201201_20210416!A:A,0)),"","Y")</f>
        <v/>
      </c>
      <c r="L6441" s="4" t="str">
        <f>IF(K6441="Y",VLOOKUP($A6441,SEM_20201201_20210416!$A:$G,3,FALSE),"")</f>
        <v/>
      </c>
      <c r="M6441" s="4" t="str">
        <f>IF(K6441="Y",VLOOKUP($A6441,SEM_20201201_20210416!$A:$G,4,FALSE),"")</f>
        <v/>
      </c>
      <c r="N6441" s="1" t="str">
        <f>IFERROR(VLOOKUP(A6441,SEM_20201201_20210416!A:F,6,FALSE),"")</f>
        <v/>
      </c>
      <c r="O6441" s="4" t="str">
        <f t="shared" si="504"/>
        <v/>
      </c>
      <c r="P6441" s="4" t="str">
        <f t="shared" si="505"/>
        <v/>
      </c>
    </row>
    <row r="6442" spans="1:16">
      <c r="A6442" s="3" t="s">
        <v>4654</v>
      </c>
      <c r="B6442">
        <v>1</v>
      </c>
      <c r="C6442">
        <v>0</v>
      </c>
      <c r="D6442" s="1">
        <v>0</v>
      </c>
      <c r="E6442" s="2">
        <v>96</v>
      </c>
      <c r="H6442" s="4" t="str">
        <f t="shared" si="501"/>
        <v/>
      </c>
      <c r="I6442" s="4" t="str">
        <f t="shared" si="502"/>
        <v/>
      </c>
      <c r="J6442" s="4" t="str">
        <f t="shared" si="503"/>
        <v/>
      </c>
      <c r="K6442" s="4" t="str">
        <f>IF(ISERROR(MATCH(A6442,SEM_20201201_20210416!A:A,0)),"","Y")</f>
        <v/>
      </c>
      <c r="L6442" s="4" t="str">
        <f>IF(K6442="Y",VLOOKUP($A6442,SEM_20201201_20210416!$A:$G,3,FALSE),"")</f>
        <v/>
      </c>
      <c r="M6442" s="4" t="str">
        <f>IF(K6442="Y",VLOOKUP($A6442,SEM_20201201_20210416!$A:$G,4,FALSE),"")</f>
        <v/>
      </c>
      <c r="N6442" s="1" t="str">
        <f>IFERROR(VLOOKUP(A6442,SEM_20201201_20210416!A:F,6,FALSE),"")</f>
        <v/>
      </c>
      <c r="O6442" s="4" t="str">
        <f t="shared" si="504"/>
        <v/>
      </c>
      <c r="P6442" s="4" t="str">
        <f t="shared" si="505"/>
        <v/>
      </c>
    </row>
    <row r="6443" spans="1:16">
      <c r="A6443" s="3" t="s">
        <v>4737</v>
      </c>
      <c r="B6443">
        <v>1</v>
      </c>
      <c r="C6443">
        <v>0</v>
      </c>
      <c r="D6443" s="1">
        <v>0</v>
      </c>
      <c r="E6443" s="2">
        <v>96</v>
      </c>
      <c r="H6443" s="4" t="str">
        <f t="shared" si="501"/>
        <v/>
      </c>
      <c r="I6443" s="4" t="str">
        <f t="shared" si="502"/>
        <v/>
      </c>
      <c r="J6443" s="4" t="str">
        <f t="shared" si="503"/>
        <v/>
      </c>
      <c r="K6443" s="4" t="str">
        <f>IF(ISERROR(MATCH(A6443,SEM_20201201_20210416!A:A,0)),"","Y")</f>
        <v/>
      </c>
      <c r="L6443" s="4" t="str">
        <f>IF(K6443="Y",VLOOKUP($A6443,SEM_20201201_20210416!$A:$G,3,FALSE),"")</f>
        <v/>
      </c>
      <c r="M6443" s="4" t="str">
        <f>IF(K6443="Y",VLOOKUP($A6443,SEM_20201201_20210416!$A:$G,4,FALSE),"")</f>
        <v/>
      </c>
      <c r="N6443" s="1" t="str">
        <f>IFERROR(VLOOKUP(A6443,SEM_20201201_20210416!A:F,6,FALSE),"")</f>
        <v/>
      </c>
      <c r="O6443" s="4" t="str">
        <f t="shared" si="504"/>
        <v/>
      </c>
      <c r="P6443" s="4" t="str">
        <f t="shared" si="505"/>
        <v/>
      </c>
    </row>
    <row r="6444" spans="1:16">
      <c r="A6444" s="3" t="s">
        <v>4845</v>
      </c>
      <c r="B6444">
        <v>1</v>
      </c>
      <c r="C6444">
        <v>0</v>
      </c>
      <c r="D6444" s="1">
        <v>0</v>
      </c>
      <c r="E6444" s="2">
        <v>96</v>
      </c>
      <c r="H6444" s="4" t="str">
        <f t="shared" si="501"/>
        <v/>
      </c>
      <c r="I6444" s="4" t="str">
        <f t="shared" si="502"/>
        <v/>
      </c>
      <c r="J6444" s="4" t="str">
        <f t="shared" si="503"/>
        <v/>
      </c>
      <c r="K6444" s="4" t="str">
        <f>IF(ISERROR(MATCH(A6444,SEM_20201201_20210416!A:A,0)),"","Y")</f>
        <v/>
      </c>
      <c r="L6444" s="4" t="str">
        <f>IF(K6444="Y",VLOOKUP($A6444,SEM_20201201_20210416!$A:$G,3,FALSE),"")</f>
        <v/>
      </c>
      <c r="M6444" s="4" t="str">
        <f>IF(K6444="Y",VLOOKUP($A6444,SEM_20201201_20210416!$A:$G,4,FALSE),"")</f>
        <v/>
      </c>
      <c r="N6444" s="1" t="str">
        <f>IFERROR(VLOOKUP(A6444,SEM_20201201_20210416!A:F,6,FALSE),"")</f>
        <v/>
      </c>
      <c r="O6444" s="4" t="str">
        <f t="shared" si="504"/>
        <v/>
      </c>
      <c r="P6444" s="4" t="str">
        <f t="shared" si="505"/>
        <v/>
      </c>
    </row>
    <row r="6445" spans="1:16">
      <c r="A6445" s="3" t="s">
        <v>4858</v>
      </c>
      <c r="B6445">
        <v>1</v>
      </c>
      <c r="C6445">
        <v>0</v>
      </c>
      <c r="D6445" s="1">
        <v>0</v>
      </c>
      <c r="E6445" s="2">
        <v>96</v>
      </c>
      <c r="H6445" s="4" t="str">
        <f t="shared" si="501"/>
        <v/>
      </c>
      <c r="I6445" s="4" t="str">
        <f t="shared" si="502"/>
        <v/>
      </c>
      <c r="J6445" s="4" t="str">
        <f t="shared" si="503"/>
        <v/>
      </c>
      <c r="K6445" s="4" t="str">
        <f>IF(ISERROR(MATCH(A6445,SEM_20201201_20210416!A:A,0)),"","Y")</f>
        <v/>
      </c>
      <c r="L6445" s="4" t="str">
        <f>IF(K6445="Y",VLOOKUP($A6445,SEM_20201201_20210416!$A:$G,3,FALSE),"")</f>
        <v/>
      </c>
      <c r="M6445" s="4" t="str">
        <f>IF(K6445="Y",VLOOKUP($A6445,SEM_20201201_20210416!$A:$G,4,FALSE),"")</f>
        <v/>
      </c>
      <c r="N6445" s="1" t="str">
        <f>IFERROR(VLOOKUP(A6445,SEM_20201201_20210416!A:F,6,FALSE),"")</f>
        <v/>
      </c>
      <c r="O6445" s="4" t="str">
        <f t="shared" si="504"/>
        <v/>
      </c>
      <c r="P6445" s="4" t="str">
        <f t="shared" si="505"/>
        <v/>
      </c>
    </row>
    <row r="6446" spans="1:16">
      <c r="A6446" s="3" t="s">
        <v>5017</v>
      </c>
      <c r="B6446">
        <v>1</v>
      </c>
      <c r="C6446">
        <v>0</v>
      </c>
      <c r="D6446" s="1">
        <v>0</v>
      </c>
      <c r="E6446" s="2">
        <v>96</v>
      </c>
      <c r="H6446" s="4" t="str">
        <f t="shared" si="501"/>
        <v/>
      </c>
      <c r="I6446" s="4" t="str">
        <f t="shared" si="502"/>
        <v/>
      </c>
      <c r="J6446" s="4" t="str">
        <f t="shared" si="503"/>
        <v/>
      </c>
      <c r="K6446" s="4" t="str">
        <f>IF(ISERROR(MATCH(A6446,SEM_20201201_20210416!A:A,0)),"","Y")</f>
        <v/>
      </c>
      <c r="L6446" s="4" t="str">
        <f>IF(K6446="Y",VLOOKUP($A6446,SEM_20201201_20210416!$A:$G,3,FALSE),"")</f>
        <v/>
      </c>
      <c r="M6446" s="4" t="str">
        <f>IF(K6446="Y",VLOOKUP($A6446,SEM_20201201_20210416!$A:$G,4,FALSE),"")</f>
        <v/>
      </c>
      <c r="N6446" s="1" t="str">
        <f>IFERROR(VLOOKUP(A6446,SEM_20201201_20210416!A:F,6,FALSE),"")</f>
        <v/>
      </c>
      <c r="O6446" s="4" t="str">
        <f t="shared" si="504"/>
        <v/>
      </c>
      <c r="P6446" s="4" t="str">
        <f t="shared" si="505"/>
        <v/>
      </c>
    </row>
    <row r="6447" spans="1:16">
      <c r="A6447" s="3" t="s">
        <v>5022</v>
      </c>
      <c r="B6447">
        <v>1</v>
      </c>
      <c r="C6447">
        <v>0</v>
      </c>
      <c r="D6447" s="1">
        <v>0</v>
      </c>
      <c r="E6447" s="2">
        <v>96</v>
      </c>
      <c r="H6447" s="4" t="str">
        <f t="shared" si="501"/>
        <v/>
      </c>
      <c r="I6447" s="4" t="str">
        <f t="shared" si="502"/>
        <v/>
      </c>
      <c r="J6447" s="4" t="str">
        <f t="shared" si="503"/>
        <v/>
      </c>
      <c r="K6447" s="4" t="str">
        <f>IF(ISERROR(MATCH(A6447,SEM_20201201_20210416!A:A,0)),"","Y")</f>
        <v/>
      </c>
      <c r="L6447" s="4" t="str">
        <f>IF(K6447="Y",VLOOKUP($A6447,SEM_20201201_20210416!$A:$G,3,FALSE),"")</f>
        <v/>
      </c>
      <c r="M6447" s="4" t="str">
        <f>IF(K6447="Y",VLOOKUP($A6447,SEM_20201201_20210416!$A:$G,4,FALSE),"")</f>
        <v/>
      </c>
      <c r="N6447" s="1" t="str">
        <f>IFERROR(VLOOKUP(A6447,SEM_20201201_20210416!A:F,6,FALSE),"")</f>
        <v/>
      </c>
      <c r="O6447" s="4" t="str">
        <f t="shared" si="504"/>
        <v/>
      </c>
      <c r="P6447" s="4" t="str">
        <f t="shared" si="505"/>
        <v/>
      </c>
    </row>
    <row r="6448" spans="1:16">
      <c r="A6448" s="3" t="s">
        <v>5083</v>
      </c>
      <c r="B6448">
        <v>1</v>
      </c>
      <c r="C6448">
        <v>0</v>
      </c>
      <c r="D6448" s="1">
        <v>0</v>
      </c>
      <c r="E6448" s="2">
        <v>96</v>
      </c>
      <c r="H6448" s="4" t="str">
        <f t="shared" si="501"/>
        <v/>
      </c>
      <c r="I6448" s="4" t="str">
        <f t="shared" si="502"/>
        <v/>
      </c>
      <c r="J6448" s="4" t="str">
        <f t="shared" si="503"/>
        <v/>
      </c>
      <c r="K6448" s="4" t="str">
        <f>IF(ISERROR(MATCH(A6448,SEM_20201201_20210416!A:A,0)),"","Y")</f>
        <v/>
      </c>
      <c r="L6448" s="4" t="str">
        <f>IF(K6448="Y",VLOOKUP($A6448,SEM_20201201_20210416!$A:$G,3,FALSE),"")</f>
        <v/>
      </c>
      <c r="M6448" s="4" t="str">
        <f>IF(K6448="Y",VLOOKUP($A6448,SEM_20201201_20210416!$A:$G,4,FALSE),"")</f>
        <v/>
      </c>
      <c r="N6448" s="1" t="str">
        <f>IFERROR(VLOOKUP(A6448,SEM_20201201_20210416!A:F,6,FALSE),"")</f>
        <v/>
      </c>
      <c r="O6448" s="4" t="str">
        <f t="shared" si="504"/>
        <v/>
      </c>
      <c r="P6448" s="4" t="str">
        <f t="shared" si="505"/>
        <v/>
      </c>
    </row>
    <row r="6449" spans="1:16">
      <c r="A6449" s="3" t="s">
        <v>5104</v>
      </c>
      <c r="B6449">
        <v>1</v>
      </c>
      <c r="C6449">
        <v>0</v>
      </c>
      <c r="D6449" s="1">
        <v>0</v>
      </c>
      <c r="E6449" s="2">
        <v>96</v>
      </c>
      <c r="H6449" s="4" t="str">
        <f t="shared" si="501"/>
        <v/>
      </c>
      <c r="I6449" s="4" t="str">
        <f t="shared" si="502"/>
        <v/>
      </c>
      <c r="J6449" s="4" t="str">
        <f t="shared" si="503"/>
        <v/>
      </c>
      <c r="K6449" s="4" t="str">
        <f>IF(ISERROR(MATCH(A6449,SEM_20201201_20210416!A:A,0)),"","Y")</f>
        <v/>
      </c>
      <c r="L6449" s="4" t="str">
        <f>IF(K6449="Y",VLOOKUP($A6449,SEM_20201201_20210416!$A:$G,3,FALSE),"")</f>
        <v/>
      </c>
      <c r="M6449" s="4" t="str">
        <f>IF(K6449="Y",VLOOKUP($A6449,SEM_20201201_20210416!$A:$G,4,FALSE),"")</f>
        <v/>
      </c>
      <c r="N6449" s="1" t="str">
        <f>IFERROR(VLOOKUP(A6449,SEM_20201201_20210416!A:F,6,FALSE),"")</f>
        <v/>
      </c>
      <c r="O6449" s="4" t="str">
        <f t="shared" si="504"/>
        <v/>
      </c>
      <c r="P6449" s="4" t="str">
        <f t="shared" si="505"/>
        <v/>
      </c>
    </row>
    <row r="6450" spans="1:16">
      <c r="A6450" s="3" t="s">
        <v>5161</v>
      </c>
      <c r="B6450">
        <v>1</v>
      </c>
      <c r="C6450">
        <v>0</v>
      </c>
      <c r="D6450" s="1">
        <v>0</v>
      </c>
      <c r="E6450" s="2">
        <v>96</v>
      </c>
      <c r="H6450" s="4" t="str">
        <f t="shared" si="501"/>
        <v/>
      </c>
      <c r="I6450" s="4" t="str">
        <f t="shared" si="502"/>
        <v/>
      </c>
      <c r="J6450" s="4" t="str">
        <f t="shared" si="503"/>
        <v/>
      </c>
      <c r="K6450" s="4" t="str">
        <f>IF(ISERROR(MATCH(A6450,SEM_20201201_20210416!A:A,0)),"","Y")</f>
        <v/>
      </c>
      <c r="L6450" s="4" t="str">
        <f>IF(K6450="Y",VLOOKUP($A6450,SEM_20201201_20210416!$A:$G,3,FALSE),"")</f>
        <v/>
      </c>
      <c r="M6450" s="4" t="str">
        <f>IF(K6450="Y",VLOOKUP($A6450,SEM_20201201_20210416!$A:$G,4,FALSE),"")</f>
        <v/>
      </c>
      <c r="N6450" s="1" t="str">
        <f>IFERROR(VLOOKUP(A6450,SEM_20201201_20210416!A:F,6,FALSE),"")</f>
        <v/>
      </c>
      <c r="O6450" s="4" t="str">
        <f t="shared" si="504"/>
        <v/>
      </c>
      <c r="P6450" s="4" t="str">
        <f t="shared" si="505"/>
        <v/>
      </c>
    </row>
    <row r="6451" spans="1:16">
      <c r="A6451" s="3" t="s">
        <v>5331</v>
      </c>
      <c r="B6451">
        <v>1</v>
      </c>
      <c r="C6451">
        <v>0</v>
      </c>
      <c r="D6451" s="1">
        <v>0</v>
      </c>
      <c r="E6451" s="2">
        <v>96</v>
      </c>
      <c r="H6451" s="4" t="str">
        <f t="shared" si="501"/>
        <v/>
      </c>
      <c r="I6451" s="4" t="str">
        <f t="shared" si="502"/>
        <v/>
      </c>
      <c r="J6451" s="4" t="str">
        <f t="shared" si="503"/>
        <v/>
      </c>
      <c r="K6451" s="4" t="str">
        <f>IF(ISERROR(MATCH(A6451,SEM_20201201_20210416!A:A,0)),"","Y")</f>
        <v/>
      </c>
      <c r="L6451" s="4" t="str">
        <f>IF(K6451="Y",VLOOKUP($A6451,SEM_20201201_20210416!$A:$G,3,FALSE),"")</f>
        <v/>
      </c>
      <c r="M6451" s="4" t="str">
        <f>IF(K6451="Y",VLOOKUP($A6451,SEM_20201201_20210416!$A:$G,4,FALSE),"")</f>
        <v/>
      </c>
      <c r="N6451" s="1" t="str">
        <f>IFERROR(VLOOKUP(A6451,SEM_20201201_20210416!A:F,6,FALSE),"")</f>
        <v/>
      </c>
      <c r="O6451" s="4" t="str">
        <f t="shared" si="504"/>
        <v/>
      </c>
      <c r="P6451" s="4" t="str">
        <f t="shared" si="505"/>
        <v/>
      </c>
    </row>
    <row r="6452" spans="1:16">
      <c r="A6452" s="3" t="s">
        <v>5393</v>
      </c>
      <c r="B6452">
        <v>1</v>
      </c>
      <c r="C6452">
        <v>0</v>
      </c>
      <c r="D6452" s="1">
        <v>0</v>
      </c>
      <c r="E6452" s="2">
        <v>96</v>
      </c>
      <c r="H6452" s="4" t="str">
        <f t="shared" si="501"/>
        <v/>
      </c>
      <c r="I6452" s="4" t="str">
        <f t="shared" si="502"/>
        <v/>
      </c>
      <c r="J6452" s="4" t="str">
        <f t="shared" si="503"/>
        <v/>
      </c>
      <c r="K6452" s="4" t="str">
        <f>IF(ISERROR(MATCH(A6452,SEM_20201201_20210416!A:A,0)),"","Y")</f>
        <v/>
      </c>
      <c r="L6452" s="4" t="str">
        <f>IF(K6452="Y",VLOOKUP($A6452,SEM_20201201_20210416!$A:$G,3,FALSE),"")</f>
        <v/>
      </c>
      <c r="M6452" s="4" t="str">
        <f>IF(K6452="Y",VLOOKUP($A6452,SEM_20201201_20210416!$A:$G,4,FALSE),"")</f>
        <v/>
      </c>
      <c r="N6452" s="1" t="str">
        <f>IFERROR(VLOOKUP(A6452,SEM_20201201_20210416!A:F,6,FALSE),"")</f>
        <v/>
      </c>
      <c r="O6452" s="4" t="str">
        <f t="shared" si="504"/>
        <v/>
      </c>
      <c r="P6452" s="4" t="str">
        <f t="shared" si="505"/>
        <v/>
      </c>
    </row>
    <row r="6453" spans="1:16">
      <c r="A6453" s="3" t="s">
        <v>5421</v>
      </c>
      <c r="B6453">
        <v>1</v>
      </c>
      <c r="C6453">
        <v>0</v>
      </c>
      <c r="D6453" s="1">
        <v>0</v>
      </c>
      <c r="E6453" s="2">
        <v>96</v>
      </c>
      <c r="H6453" s="4" t="str">
        <f t="shared" si="501"/>
        <v/>
      </c>
      <c r="I6453" s="4" t="str">
        <f t="shared" si="502"/>
        <v/>
      </c>
      <c r="J6453" s="4" t="str">
        <f t="shared" si="503"/>
        <v/>
      </c>
      <c r="K6453" s="4" t="str">
        <f>IF(ISERROR(MATCH(A6453,SEM_20201201_20210416!A:A,0)),"","Y")</f>
        <v/>
      </c>
      <c r="L6453" s="4" t="str">
        <f>IF(K6453="Y",VLOOKUP($A6453,SEM_20201201_20210416!$A:$G,3,FALSE),"")</f>
        <v/>
      </c>
      <c r="M6453" s="4" t="str">
        <f>IF(K6453="Y",VLOOKUP($A6453,SEM_20201201_20210416!$A:$G,4,FALSE),"")</f>
        <v/>
      </c>
      <c r="N6453" s="1" t="str">
        <f>IFERROR(VLOOKUP(A6453,SEM_20201201_20210416!A:F,6,FALSE),"")</f>
        <v/>
      </c>
      <c r="O6453" s="4" t="str">
        <f t="shared" si="504"/>
        <v/>
      </c>
      <c r="P6453" s="4" t="str">
        <f t="shared" si="505"/>
        <v/>
      </c>
    </row>
    <row r="6454" spans="1:16">
      <c r="A6454" s="3" t="s">
        <v>5517</v>
      </c>
      <c r="B6454">
        <v>1</v>
      </c>
      <c r="C6454">
        <v>0</v>
      </c>
      <c r="D6454" s="1">
        <v>0</v>
      </c>
      <c r="E6454" s="2">
        <v>96</v>
      </c>
      <c r="H6454" s="4" t="str">
        <f t="shared" si="501"/>
        <v/>
      </c>
      <c r="I6454" s="4" t="str">
        <f t="shared" si="502"/>
        <v/>
      </c>
      <c r="J6454" s="4" t="str">
        <f t="shared" si="503"/>
        <v/>
      </c>
      <c r="K6454" s="4" t="str">
        <f>IF(ISERROR(MATCH(A6454,SEM_20201201_20210416!A:A,0)),"","Y")</f>
        <v/>
      </c>
      <c r="L6454" s="4" t="str">
        <f>IF(K6454="Y",VLOOKUP($A6454,SEM_20201201_20210416!$A:$G,3,FALSE),"")</f>
        <v/>
      </c>
      <c r="M6454" s="4" t="str">
        <f>IF(K6454="Y",VLOOKUP($A6454,SEM_20201201_20210416!$A:$G,4,FALSE),"")</f>
        <v/>
      </c>
      <c r="N6454" s="1" t="str">
        <f>IFERROR(VLOOKUP(A6454,SEM_20201201_20210416!A:F,6,FALSE),"")</f>
        <v/>
      </c>
      <c r="O6454" s="4" t="str">
        <f t="shared" si="504"/>
        <v/>
      </c>
      <c r="P6454" s="4" t="str">
        <f t="shared" si="505"/>
        <v/>
      </c>
    </row>
    <row r="6455" spans="1:16">
      <c r="A6455" s="3" t="s">
        <v>5691</v>
      </c>
      <c r="B6455">
        <v>1</v>
      </c>
      <c r="C6455">
        <v>0</v>
      </c>
      <c r="D6455" s="1">
        <v>0</v>
      </c>
      <c r="E6455" s="2">
        <v>96</v>
      </c>
      <c r="H6455" s="4" t="str">
        <f t="shared" si="501"/>
        <v/>
      </c>
      <c r="I6455" s="4" t="str">
        <f t="shared" si="502"/>
        <v/>
      </c>
      <c r="J6455" s="4" t="str">
        <f t="shared" si="503"/>
        <v/>
      </c>
      <c r="K6455" s="4" t="str">
        <f>IF(ISERROR(MATCH(A6455,SEM_20201201_20210416!A:A,0)),"","Y")</f>
        <v/>
      </c>
      <c r="L6455" s="4" t="str">
        <f>IF(K6455="Y",VLOOKUP($A6455,SEM_20201201_20210416!$A:$G,3,FALSE),"")</f>
        <v/>
      </c>
      <c r="M6455" s="4" t="str">
        <f>IF(K6455="Y",VLOOKUP($A6455,SEM_20201201_20210416!$A:$G,4,FALSE),"")</f>
        <v/>
      </c>
      <c r="N6455" s="1" t="str">
        <f>IFERROR(VLOOKUP(A6455,SEM_20201201_20210416!A:F,6,FALSE),"")</f>
        <v/>
      </c>
      <c r="O6455" s="4" t="str">
        <f t="shared" si="504"/>
        <v/>
      </c>
      <c r="P6455" s="4" t="str">
        <f t="shared" si="505"/>
        <v/>
      </c>
    </row>
    <row r="6456" spans="1:16">
      <c r="A6456" s="3" t="s">
        <v>5861</v>
      </c>
      <c r="B6456">
        <v>1</v>
      </c>
      <c r="C6456">
        <v>0</v>
      </c>
      <c r="D6456" s="1">
        <v>0</v>
      </c>
      <c r="E6456" s="2">
        <v>96</v>
      </c>
      <c r="H6456" s="4" t="str">
        <f t="shared" si="501"/>
        <v/>
      </c>
      <c r="I6456" s="4" t="str">
        <f t="shared" si="502"/>
        <v/>
      </c>
      <c r="J6456" s="4" t="str">
        <f t="shared" si="503"/>
        <v/>
      </c>
      <c r="K6456" s="4" t="str">
        <f>IF(ISERROR(MATCH(A6456,SEM_20201201_20210416!A:A,0)),"","Y")</f>
        <v/>
      </c>
      <c r="L6456" s="4" t="str">
        <f>IF(K6456="Y",VLOOKUP($A6456,SEM_20201201_20210416!$A:$G,3,FALSE),"")</f>
        <v/>
      </c>
      <c r="M6456" s="4" t="str">
        <f>IF(K6456="Y",VLOOKUP($A6456,SEM_20201201_20210416!$A:$G,4,FALSE),"")</f>
        <v/>
      </c>
      <c r="N6456" s="1" t="str">
        <f>IFERROR(VLOOKUP(A6456,SEM_20201201_20210416!A:F,6,FALSE),"")</f>
        <v/>
      </c>
      <c r="O6456" s="4" t="str">
        <f t="shared" si="504"/>
        <v/>
      </c>
      <c r="P6456" s="4" t="str">
        <f t="shared" si="505"/>
        <v/>
      </c>
    </row>
    <row r="6457" spans="1:16">
      <c r="A6457" s="3" t="s">
        <v>6001</v>
      </c>
      <c r="B6457">
        <v>1</v>
      </c>
      <c r="C6457">
        <v>0</v>
      </c>
      <c r="D6457" s="1">
        <v>0</v>
      </c>
      <c r="E6457" s="2">
        <v>96</v>
      </c>
      <c r="H6457" s="4" t="str">
        <f t="shared" si="501"/>
        <v/>
      </c>
      <c r="I6457" s="4" t="str">
        <f t="shared" si="502"/>
        <v/>
      </c>
      <c r="J6457" s="4" t="str">
        <f t="shared" si="503"/>
        <v/>
      </c>
      <c r="K6457" s="4" t="str">
        <f>IF(ISERROR(MATCH(A6457,SEM_20201201_20210416!A:A,0)),"","Y")</f>
        <v/>
      </c>
      <c r="L6457" s="4" t="str">
        <f>IF(K6457="Y",VLOOKUP($A6457,SEM_20201201_20210416!$A:$G,3,FALSE),"")</f>
        <v/>
      </c>
      <c r="M6457" s="4" t="str">
        <f>IF(K6457="Y",VLOOKUP($A6457,SEM_20201201_20210416!$A:$G,4,FALSE),"")</f>
        <v/>
      </c>
      <c r="N6457" s="1" t="str">
        <f>IFERROR(VLOOKUP(A6457,SEM_20201201_20210416!A:F,6,FALSE),"")</f>
        <v/>
      </c>
      <c r="O6457" s="4" t="str">
        <f t="shared" si="504"/>
        <v/>
      </c>
      <c r="P6457" s="4" t="str">
        <f t="shared" si="505"/>
        <v/>
      </c>
    </row>
    <row r="6458" spans="1:16">
      <c r="A6458" s="3" t="s">
        <v>6060</v>
      </c>
      <c r="B6458">
        <v>1</v>
      </c>
      <c r="C6458">
        <v>0</v>
      </c>
      <c r="D6458" s="1">
        <v>0</v>
      </c>
      <c r="E6458" s="2">
        <v>96</v>
      </c>
      <c r="H6458" s="4" t="str">
        <f t="shared" si="501"/>
        <v/>
      </c>
      <c r="I6458" s="4" t="str">
        <f t="shared" si="502"/>
        <v/>
      </c>
      <c r="J6458" s="4" t="str">
        <f t="shared" si="503"/>
        <v/>
      </c>
      <c r="K6458" s="4" t="str">
        <f>IF(ISERROR(MATCH(A6458,SEM_20201201_20210416!A:A,0)),"","Y")</f>
        <v/>
      </c>
      <c r="L6458" s="4" t="str">
        <f>IF(K6458="Y",VLOOKUP($A6458,SEM_20201201_20210416!$A:$G,3,FALSE),"")</f>
        <v/>
      </c>
      <c r="M6458" s="4" t="str">
        <f>IF(K6458="Y",VLOOKUP($A6458,SEM_20201201_20210416!$A:$G,4,FALSE),"")</f>
        <v/>
      </c>
      <c r="N6458" s="1" t="str">
        <f>IFERROR(VLOOKUP(A6458,SEM_20201201_20210416!A:F,6,FALSE),"")</f>
        <v/>
      </c>
      <c r="O6458" s="4" t="str">
        <f t="shared" si="504"/>
        <v/>
      </c>
      <c r="P6458" s="4" t="str">
        <f t="shared" si="505"/>
        <v/>
      </c>
    </row>
    <row r="6459" spans="1:16">
      <c r="A6459" s="3" t="s">
        <v>6085</v>
      </c>
      <c r="B6459">
        <v>1</v>
      </c>
      <c r="C6459">
        <v>0</v>
      </c>
      <c r="D6459" s="1">
        <v>0</v>
      </c>
      <c r="E6459" s="2">
        <v>96</v>
      </c>
      <c r="H6459" s="4" t="str">
        <f t="shared" si="501"/>
        <v/>
      </c>
      <c r="I6459" s="4" t="str">
        <f t="shared" si="502"/>
        <v/>
      </c>
      <c r="J6459" s="4" t="str">
        <f t="shared" si="503"/>
        <v/>
      </c>
      <c r="K6459" s="4" t="str">
        <f>IF(ISERROR(MATCH(A6459,SEM_20201201_20210416!A:A,0)),"","Y")</f>
        <v/>
      </c>
      <c r="L6459" s="4" t="str">
        <f>IF(K6459="Y",VLOOKUP($A6459,SEM_20201201_20210416!$A:$G,3,FALSE),"")</f>
        <v/>
      </c>
      <c r="M6459" s="4" t="str">
        <f>IF(K6459="Y",VLOOKUP($A6459,SEM_20201201_20210416!$A:$G,4,FALSE),"")</f>
        <v/>
      </c>
      <c r="N6459" s="1" t="str">
        <f>IFERROR(VLOOKUP(A6459,SEM_20201201_20210416!A:F,6,FALSE),"")</f>
        <v/>
      </c>
      <c r="O6459" s="4" t="str">
        <f t="shared" si="504"/>
        <v/>
      </c>
      <c r="P6459" s="4" t="str">
        <f t="shared" si="505"/>
        <v/>
      </c>
    </row>
    <row r="6460" spans="1:16">
      <c r="A6460" s="3" t="s">
        <v>6187</v>
      </c>
      <c r="B6460">
        <v>1</v>
      </c>
      <c r="C6460">
        <v>0</v>
      </c>
      <c r="D6460" s="1">
        <v>0</v>
      </c>
      <c r="E6460" s="2">
        <v>96</v>
      </c>
      <c r="H6460" s="4" t="str">
        <f t="shared" si="501"/>
        <v/>
      </c>
      <c r="I6460" s="4" t="str">
        <f t="shared" si="502"/>
        <v/>
      </c>
      <c r="J6460" s="4" t="str">
        <f t="shared" si="503"/>
        <v/>
      </c>
      <c r="K6460" s="4" t="str">
        <f>IF(ISERROR(MATCH(A6460,SEM_20201201_20210416!A:A,0)),"","Y")</f>
        <v/>
      </c>
      <c r="L6460" s="4" t="str">
        <f>IF(K6460="Y",VLOOKUP($A6460,SEM_20201201_20210416!$A:$G,3,FALSE),"")</f>
        <v/>
      </c>
      <c r="M6460" s="4" t="str">
        <f>IF(K6460="Y",VLOOKUP($A6460,SEM_20201201_20210416!$A:$G,4,FALSE),"")</f>
        <v/>
      </c>
      <c r="N6460" s="1" t="str">
        <f>IFERROR(VLOOKUP(A6460,SEM_20201201_20210416!A:F,6,FALSE),"")</f>
        <v/>
      </c>
      <c r="O6460" s="4" t="str">
        <f t="shared" si="504"/>
        <v/>
      </c>
      <c r="P6460" s="4" t="str">
        <f t="shared" si="505"/>
        <v/>
      </c>
    </row>
    <row r="6461" spans="1:16">
      <c r="A6461" s="3" t="s">
        <v>6240</v>
      </c>
      <c r="B6461">
        <v>1</v>
      </c>
      <c r="C6461">
        <v>0</v>
      </c>
      <c r="D6461" s="1">
        <v>0</v>
      </c>
      <c r="E6461" s="2">
        <v>96</v>
      </c>
      <c r="H6461" s="4" t="str">
        <f t="shared" si="501"/>
        <v/>
      </c>
      <c r="I6461" s="4" t="str">
        <f t="shared" si="502"/>
        <v/>
      </c>
      <c r="J6461" s="4" t="str">
        <f t="shared" si="503"/>
        <v/>
      </c>
      <c r="K6461" s="4" t="str">
        <f>IF(ISERROR(MATCH(A6461,SEM_20201201_20210416!A:A,0)),"","Y")</f>
        <v/>
      </c>
      <c r="L6461" s="4" t="str">
        <f>IF(K6461="Y",VLOOKUP($A6461,SEM_20201201_20210416!$A:$G,3,FALSE),"")</f>
        <v/>
      </c>
      <c r="M6461" s="4" t="str">
        <f>IF(K6461="Y",VLOOKUP($A6461,SEM_20201201_20210416!$A:$G,4,FALSE),"")</f>
        <v/>
      </c>
      <c r="N6461" s="1" t="str">
        <f>IFERROR(VLOOKUP(A6461,SEM_20201201_20210416!A:F,6,FALSE),"")</f>
        <v/>
      </c>
      <c r="O6461" s="4" t="str">
        <f t="shared" si="504"/>
        <v/>
      </c>
      <c r="P6461" s="4" t="str">
        <f t="shared" si="505"/>
        <v/>
      </c>
    </row>
    <row r="6462" spans="1:16">
      <c r="A6462" s="3" t="s">
        <v>6304</v>
      </c>
      <c r="B6462">
        <v>1</v>
      </c>
      <c r="C6462">
        <v>0</v>
      </c>
      <c r="D6462" s="1">
        <v>0</v>
      </c>
      <c r="E6462" s="2">
        <v>96</v>
      </c>
      <c r="H6462" s="4" t="str">
        <f t="shared" si="501"/>
        <v/>
      </c>
      <c r="I6462" s="4" t="str">
        <f t="shared" si="502"/>
        <v/>
      </c>
      <c r="J6462" s="4" t="str">
        <f t="shared" si="503"/>
        <v/>
      </c>
      <c r="K6462" s="4" t="str">
        <f>IF(ISERROR(MATCH(A6462,SEM_20201201_20210416!A:A,0)),"","Y")</f>
        <v/>
      </c>
      <c r="L6462" s="4" t="str">
        <f>IF(K6462="Y",VLOOKUP($A6462,SEM_20201201_20210416!$A:$G,3,FALSE),"")</f>
        <v/>
      </c>
      <c r="M6462" s="4" t="str">
        <f>IF(K6462="Y",VLOOKUP($A6462,SEM_20201201_20210416!$A:$G,4,FALSE),"")</f>
        <v/>
      </c>
      <c r="N6462" s="1" t="str">
        <f>IFERROR(VLOOKUP(A6462,SEM_20201201_20210416!A:F,6,FALSE),"")</f>
        <v/>
      </c>
      <c r="O6462" s="4" t="str">
        <f t="shared" si="504"/>
        <v/>
      </c>
      <c r="P6462" s="4" t="str">
        <f t="shared" si="505"/>
        <v/>
      </c>
    </row>
    <row r="6463" spans="1:16">
      <c r="A6463" s="3" t="s">
        <v>6334</v>
      </c>
      <c r="B6463">
        <v>1</v>
      </c>
      <c r="C6463">
        <v>0</v>
      </c>
      <c r="D6463" s="1">
        <v>0</v>
      </c>
      <c r="E6463" s="2">
        <v>96</v>
      </c>
      <c r="H6463" s="4" t="str">
        <f t="shared" si="501"/>
        <v/>
      </c>
      <c r="I6463" s="4" t="str">
        <f t="shared" si="502"/>
        <v/>
      </c>
      <c r="J6463" s="4" t="str">
        <f t="shared" si="503"/>
        <v/>
      </c>
      <c r="K6463" s="4" t="str">
        <f>IF(ISERROR(MATCH(A6463,SEM_20201201_20210416!A:A,0)),"","Y")</f>
        <v/>
      </c>
      <c r="L6463" s="4" t="str">
        <f>IF(K6463="Y",VLOOKUP($A6463,SEM_20201201_20210416!$A:$G,3,FALSE),"")</f>
        <v/>
      </c>
      <c r="M6463" s="4" t="str">
        <f>IF(K6463="Y",VLOOKUP($A6463,SEM_20201201_20210416!$A:$G,4,FALSE),"")</f>
        <v/>
      </c>
      <c r="N6463" s="1" t="str">
        <f>IFERROR(VLOOKUP(A6463,SEM_20201201_20210416!A:F,6,FALSE),"")</f>
        <v/>
      </c>
      <c r="O6463" s="4" t="str">
        <f t="shared" si="504"/>
        <v/>
      </c>
      <c r="P6463" s="4" t="str">
        <f t="shared" si="505"/>
        <v/>
      </c>
    </row>
    <row r="6464" spans="1:16">
      <c r="A6464" s="3" t="s">
        <v>6381</v>
      </c>
      <c r="B6464">
        <v>1</v>
      </c>
      <c r="C6464">
        <v>0</v>
      </c>
      <c r="D6464" s="1">
        <v>0</v>
      </c>
      <c r="E6464" s="2">
        <v>96</v>
      </c>
      <c r="H6464" s="4" t="str">
        <f t="shared" si="501"/>
        <v/>
      </c>
      <c r="I6464" s="4" t="str">
        <f t="shared" si="502"/>
        <v/>
      </c>
      <c r="J6464" s="4" t="str">
        <f t="shared" si="503"/>
        <v/>
      </c>
      <c r="K6464" s="4" t="str">
        <f>IF(ISERROR(MATCH(A6464,SEM_20201201_20210416!A:A,0)),"","Y")</f>
        <v/>
      </c>
      <c r="L6464" s="4" t="str">
        <f>IF(K6464="Y",VLOOKUP($A6464,SEM_20201201_20210416!$A:$G,3,FALSE),"")</f>
        <v/>
      </c>
      <c r="M6464" s="4" t="str">
        <f>IF(K6464="Y",VLOOKUP($A6464,SEM_20201201_20210416!$A:$G,4,FALSE),"")</f>
        <v/>
      </c>
      <c r="N6464" s="1" t="str">
        <f>IFERROR(VLOOKUP(A6464,SEM_20201201_20210416!A:F,6,FALSE),"")</f>
        <v/>
      </c>
      <c r="O6464" s="4" t="str">
        <f t="shared" si="504"/>
        <v/>
      </c>
      <c r="P6464" s="4" t="str">
        <f t="shared" si="505"/>
        <v/>
      </c>
    </row>
    <row r="6465" spans="1:16">
      <c r="A6465" s="3" t="s">
        <v>6504</v>
      </c>
      <c r="B6465">
        <v>1</v>
      </c>
      <c r="C6465">
        <v>0</v>
      </c>
      <c r="D6465" s="1">
        <v>0</v>
      </c>
      <c r="E6465" s="2">
        <v>96</v>
      </c>
      <c r="H6465" s="4" t="str">
        <f t="shared" si="501"/>
        <v/>
      </c>
      <c r="I6465" s="4" t="str">
        <f t="shared" si="502"/>
        <v/>
      </c>
      <c r="J6465" s="4" t="str">
        <f t="shared" si="503"/>
        <v/>
      </c>
      <c r="K6465" s="4" t="str">
        <f>IF(ISERROR(MATCH(A6465,SEM_20201201_20210416!A:A,0)),"","Y")</f>
        <v/>
      </c>
      <c r="L6465" s="4" t="str">
        <f>IF(K6465="Y",VLOOKUP($A6465,SEM_20201201_20210416!$A:$G,3,FALSE),"")</f>
        <v/>
      </c>
      <c r="M6465" s="4" t="str">
        <f>IF(K6465="Y",VLOOKUP($A6465,SEM_20201201_20210416!$A:$G,4,FALSE),"")</f>
        <v/>
      </c>
      <c r="N6465" s="1" t="str">
        <f>IFERROR(VLOOKUP(A6465,SEM_20201201_20210416!A:F,6,FALSE),"")</f>
        <v/>
      </c>
      <c r="O6465" s="4" t="str">
        <f t="shared" si="504"/>
        <v/>
      </c>
      <c r="P6465" s="4" t="str">
        <f t="shared" si="505"/>
        <v/>
      </c>
    </row>
    <row r="6466" spans="1:16">
      <c r="A6466" s="3" t="s">
        <v>6546</v>
      </c>
      <c r="B6466">
        <v>1</v>
      </c>
      <c r="C6466">
        <v>0</v>
      </c>
      <c r="D6466" s="1">
        <v>0</v>
      </c>
      <c r="E6466" s="2">
        <v>96</v>
      </c>
      <c r="H6466" s="4" t="str">
        <f t="shared" si="501"/>
        <v/>
      </c>
      <c r="I6466" s="4" t="str">
        <f t="shared" si="502"/>
        <v/>
      </c>
      <c r="J6466" s="4" t="str">
        <f t="shared" si="503"/>
        <v/>
      </c>
      <c r="K6466" s="4" t="str">
        <f>IF(ISERROR(MATCH(A6466,SEM_20201201_20210416!A:A,0)),"","Y")</f>
        <v/>
      </c>
      <c r="L6466" s="4" t="str">
        <f>IF(K6466="Y",VLOOKUP($A6466,SEM_20201201_20210416!$A:$G,3,FALSE),"")</f>
        <v/>
      </c>
      <c r="M6466" s="4" t="str">
        <f>IF(K6466="Y",VLOOKUP($A6466,SEM_20201201_20210416!$A:$G,4,FALSE),"")</f>
        <v/>
      </c>
      <c r="N6466" s="1" t="str">
        <f>IFERROR(VLOOKUP(A6466,SEM_20201201_20210416!A:F,6,FALSE),"")</f>
        <v/>
      </c>
      <c r="O6466" s="4" t="str">
        <f t="shared" si="504"/>
        <v/>
      </c>
      <c r="P6466" s="4" t="str">
        <f t="shared" si="505"/>
        <v/>
      </c>
    </row>
    <row r="6467" spans="1:16">
      <c r="A6467" s="3" t="s">
        <v>6550</v>
      </c>
      <c r="B6467">
        <v>1</v>
      </c>
      <c r="C6467">
        <v>0</v>
      </c>
      <c r="D6467" s="1">
        <v>0</v>
      </c>
      <c r="E6467" s="2">
        <v>96</v>
      </c>
      <c r="H6467" s="4" t="str">
        <f t="shared" ref="H6467:H6530" si="506">IF(AND(E6467&gt;=2,E6467&lt;3),"Y","")</f>
        <v/>
      </c>
      <c r="I6467" s="4" t="str">
        <f t="shared" ref="I6467:I6530" si="507">IF(AND(E6467&gt;=4,E6467&lt;5),"Y","")</f>
        <v/>
      </c>
      <c r="J6467" s="4" t="str">
        <f t="shared" ref="J6467:J6530" si="508">IF(AND(E6467&gt;=6,E6467&lt;7),"Y","")</f>
        <v/>
      </c>
      <c r="K6467" s="4" t="str">
        <f>IF(ISERROR(MATCH(A6467,SEM_20201201_20210416!A:A,0)),"","Y")</f>
        <v/>
      </c>
      <c r="L6467" s="4" t="str">
        <f>IF(K6467="Y",VLOOKUP($A6467,SEM_20201201_20210416!$A:$G,3,FALSE),"")</f>
        <v/>
      </c>
      <c r="M6467" s="4" t="str">
        <f>IF(K6467="Y",VLOOKUP($A6467,SEM_20201201_20210416!$A:$G,4,FALSE),"")</f>
        <v/>
      </c>
      <c r="N6467" s="1" t="str">
        <f>IFERROR(VLOOKUP(A6467,SEM_20201201_20210416!A:F,6,FALSE),"")</f>
        <v/>
      </c>
      <c r="O6467" s="4" t="str">
        <f t="shared" ref="O6467:O6530" si="509">IF(AND(K6467="Y",M6467&gt;C6467),"Y","")</f>
        <v/>
      </c>
      <c r="P6467" s="4" t="str">
        <f t="shared" ref="P6467:P6530" si="510">IF(AND(G6467&lt;&gt;"N",E6467&gt;$V$1,D6467&lt;$V$2,B6467&gt;=$V$3),"Y","")</f>
        <v/>
      </c>
    </row>
    <row r="6468" spans="1:16">
      <c r="A6468" s="3" t="s">
        <v>4637</v>
      </c>
      <c r="B6468">
        <v>1</v>
      </c>
      <c r="C6468">
        <v>0</v>
      </c>
      <c r="D6468" s="1">
        <v>0</v>
      </c>
      <c r="E6468" s="2">
        <v>97</v>
      </c>
      <c r="H6468" s="4" t="str">
        <f t="shared" si="506"/>
        <v/>
      </c>
      <c r="I6468" s="4" t="str">
        <f t="shared" si="507"/>
        <v/>
      </c>
      <c r="J6468" s="4" t="str">
        <f t="shared" si="508"/>
        <v/>
      </c>
      <c r="K6468" s="4" t="str">
        <f>IF(ISERROR(MATCH(A6468,SEM_20201201_20210416!A:A,0)),"","Y")</f>
        <v/>
      </c>
      <c r="L6468" s="4" t="str">
        <f>IF(K6468="Y",VLOOKUP($A6468,SEM_20201201_20210416!$A:$G,3,FALSE),"")</f>
        <v/>
      </c>
      <c r="M6468" s="4" t="str">
        <f>IF(K6468="Y",VLOOKUP($A6468,SEM_20201201_20210416!$A:$G,4,FALSE),"")</f>
        <v/>
      </c>
      <c r="N6468" s="1" t="str">
        <f>IFERROR(VLOOKUP(A6468,SEM_20201201_20210416!A:F,6,FALSE),"")</f>
        <v/>
      </c>
      <c r="O6468" s="4" t="str">
        <f t="shared" si="509"/>
        <v/>
      </c>
      <c r="P6468" s="4" t="str">
        <f t="shared" si="510"/>
        <v/>
      </c>
    </row>
    <row r="6469" spans="1:16">
      <c r="A6469" s="3" t="s">
        <v>4932</v>
      </c>
      <c r="B6469">
        <v>1</v>
      </c>
      <c r="C6469">
        <v>0</v>
      </c>
      <c r="D6469" s="1">
        <v>0</v>
      </c>
      <c r="E6469" s="2">
        <v>97</v>
      </c>
      <c r="H6469" s="4" t="str">
        <f t="shared" si="506"/>
        <v/>
      </c>
      <c r="I6469" s="4" t="str">
        <f t="shared" si="507"/>
        <v/>
      </c>
      <c r="J6469" s="4" t="str">
        <f t="shared" si="508"/>
        <v/>
      </c>
      <c r="K6469" s="4" t="str">
        <f>IF(ISERROR(MATCH(A6469,SEM_20201201_20210416!A:A,0)),"","Y")</f>
        <v/>
      </c>
      <c r="L6469" s="4" t="str">
        <f>IF(K6469="Y",VLOOKUP($A6469,SEM_20201201_20210416!$A:$G,3,FALSE),"")</f>
        <v/>
      </c>
      <c r="M6469" s="4" t="str">
        <f>IF(K6469="Y",VLOOKUP($A6469,SEM_20201201_20210416!$A:$G,4,FALSE),"")</f>
        <v/>
      </c>
      <c r="N6469" s="1" t="str">
        <f>IFERROR(VLOOKUP(A6469,SEM_20201201_20210416!A:F,6,FALSE),"")</f>
        <v/>
      </c>
      <c r="O6469" s="4" t="str">
        <f t="shared" si="509"/>
        <v/>
      </c>
      <c r="P6469" s="4" t="str">
        <f t="shared" si="510"/>
        <v/>
      </c>
    </row>
    <row r="6470" spans="1:16">
      <c r="A6470" s="3" t="s">
        <v>4983</v>
      </c>
      <c r="B6470">
        <v>1</v>
      </c>
      <c r="C6470">
        <v>0</v>
      </c>
      <c r="D6470" s="1">
        <v>0</v>
      </c>
      <c r="E6470" s="2">
        <v>97</v>
      </c>
      <c r="H6470" s="4" t="str">
        <f t="shared" si="506"/>
        <v/>
      </c>
      <c r="I6470" s="4" t="str">
        <f t="shared" si="507"/>
        <v/>
      </c>
      <c r="J6470" s="4" t="str">
        <f t="shared" si="508"/>
        <v/>
      </c>
      <c r="K6470" s="4" t="str">
        <f>IF(ISERROR(MATCH(A6470,SEM_20201201_20210416!A:A,0)),"","Y")</f>
        <v/>
      </c>
      <c r="L6470" s="4" t="str">
        <f>IF(K6470="Y",VLOOKUP($A6470,SEM_20201201_20210416!$A:$G,3,FALSE),"")</f>
        <v/>
      </c>
      <c r="M6470" s="4" t="str">
        <f>IF(K6470="Y",VLOOKUP($A6470,SEM_20201201_20210416!$A:$G,4,FALSE),"")</f>
        <v/>
      </c>
      <c r="N6470" s="1" t="str">
        <f>IFERROR(VLOOKUP(A6470,SEM_20201201_20210416!A:F,6,FALSE),"")</f>
        <v/>
      </c>
      <c r="O6470" s="4" t="str">
        <f t="shared" si="509"/>
        <v/>
      </c>
      <c r="P6470" s="4" t="str">
        <f t="shared" si="510"/>
        <v/>
      </c>
    </row>
    <row r="6471" spans="1:16">
      <c r="A6471" s="3" t="s">
        <v>4988</v>
      </c>
      <c r="B6471">
        <v>1</v>
      </c>
      <c r="C6471">
        <v>0</v>
      </c>
      <c r="D6471" s="1">
        <v>0</v>
      </c>
      <c r="E6471" s="2">
        <v>97</v>
      </c>
      <c r="H6471" s="4" t="str">
        <f t="shared" si="506"/>
        <v/>
      </c>
      <c r="I6471" s="4" t="str">
        <f t="shared" si="507"/>
        <v/>
      </c>
      <c r="J6471" s="4" t="str">
        <f t="shared" si="508"/>
        <v/>
      </c>
      <c r="K6471" s="4" t="str">
        <f>IF(ISERROR(MATCH(A6471,SEM_20201201_20210416!A:A,0)),"","Y")</f>
        <v/>
      </c>
      <c r="L6471" s="4" t="str">
        <f>IF(K6471="Y",VLOOKUP($A6471,SEM_20201201_20210416!$A:$G,3,FALSE),"")</f>
        <v/>
      </c>
      <c r="M6471" s="4" t="str">
        <f>IF(K6471="Y",VLOOKUP($A6471,SEM_20201201_20210416!$A:$G,4,FALSE),"")</f>
        <v/>
      </c>
      <c r="N6471" s="1" t="str">
        <f>IFERROR(VLOOKUP(A6471,SEM_20201201_20210416!A:F,6,FALSE),"")</f>
        <v/>
      </c>
      <c r="O6471" s="4" t="str">
        <f t="shared" si="509"/>
        <v/>
      </c>
      <c r="P6471" s="4" t="str">
        <f t="shared" si="510"/>
        <v/>
      </c>
    </row>
    <row r="6472" spans="1:16">
      <c r="A6472" s="3" t="s">
        <v>5019</v>
      </c>
      <c r="B6472">
        <v>1</v>
      </c>
      <c r="C6472">
        <v>0</v>
      </c>
      <c r="D6472" s="1">
        <v>0</v>
      </c>
      <c r="E6472" s="2">
        <v>97</v>
      </c>
      <c r="H6472" s="4" t="str">
        <f t="shared" si="506"/>
        <v/>
      </c>
      <c r="I6472" s="4" t="str">
        <f t="shared" si="507"/>
        <v/>
      </c>
      <c r="J6472" s="4" t="str">
        <f t="shared" si="508"/>
        <v/>
      </c>
      <c r="K6472" s="4" t="str">
        <f>IF(ISERROR(MATCH(A6472,SEM_20201201_20210416!A:A,0)),"","Y")</f>
        <v/>
      </c>
      <c r="L6472" s="4" t="str">
        <f>IF(K6472="Y",VLOOKUP($A6472,SEM_20201201_20210416!$A:$G,3,FALSE),"")</f>
        <v/>
      </c>
      <c r="M6472" s="4" t="str">
        <f>IF(K6472="Y",VLOOKUP($A6472,SEM_20201201_20210416!$A:$G,4,FALSE),"")</f>
        <v/>
      </c>
      <c r="N6472" s="1" t="str">
        <f>IFERROR(VLOOKUP(A6472,SEM_20201201_20210416!A:F,6,FALSE),"")</f>
        <v/>
      </c>
      <c r="O6472" s="4" t="str">
        <f t="shared" si="509"/>
        <v/>
      </c>
      <c r="P6472" s="4" t="str">
        <f t="shared" si="510"/>
        <v/>
      </c>
    </row>
    <row r="6473" spans="1:16">
      <c r="A6473" s="3" t="s">
        <v>5055</v>
      </c>
      <c r="B6473">
        <v>1</v>
      </c>
      <c r="C6473">
        <v>0</v>
      </c>
      <c r="D6473" s="1">
        <v>0</v>
      </c>
      <c r="E6473" s="2">
        <v>97</v>
      </c>
      <c r="H6473" s="4" t="str">
        <f t="shared" si="506"/>
        <v/>
      </c>
      <c r="I6473" s="4" t="str">
        <f t="shared" si="507"/>
        <v/>
      </c>
      <c r="J6473" s="4" t="str">
        <f t="shared" si="508"/>
        <v/>
      </c>
      <c r="K6473" s="4" t="str">
        <f>IF(ISERROR(MATCH(A6473,SEM_20201201_20210416!A:A,0)),"","Y")</f>
        <v/>
      </c>
      <c r="L6473" s="4" t="str">
        <f>IF(K6473="Y",VLOOKUP($A6473,SEM_20201201_20210416!$A:$G,3,FALSE),"")</f>
        <v/>
      </c>
      <c r="M6473" s="4" t="str">
        <f>IF(K6473="Y",VLOOKUP($A6473,SEM_20201201_20210416!$A:$G,4,FALSE),"")</f>
        <v/>
      </c>
      <c r="N6473" s="1" t="str">
        <f>IFERROR(VLOOKUP(A6473,SEM_20201201_20210416!A:F,6,FALSE),"")</f>
        <v/>
      </c>
      <c r="O6473" s="4" t="str">
        <f t="shared" si="509"/>
        <v/>
      </c>
      <c r="P6473" s="4" t="str">
        <f t="shared" si="510"/>
        <v/>
      </c>
    </row>
    <row r="6474" spans="1:16">
      <c r="A6474" s="3" t="s">
        <v>5142</v>
      </c>
      <c r="B6474">
        <v>1</v>
      </c>
      <c r="C6474">
        <v>0</v>
      </c>
      <c r="D6474" s="1">
        <v>0</v>
      </c>
      <c r="E6474" s="2">
        <v>97</v>
      </c>
      <c r="H6474" s="4" t="str">
        <f t="shared" si="506"/>
        <v/>
      </c>
      <c r="I6474" s="4" t="str">
        <f t="shared" si="507"/>
        <v/>
      </c>
      <c r="J6474" s="4" t="str">
        <f t="shared" si="508"/>
        <v/>
      </c>
      <c r="K6474" s="4" t="str">
        <f>IF(ISERROR(MATCH(A6474,SEM_20201201_20210416!A:A,0)),"","Y")</f>
        <v/>
      </c>
      <c r="L6474" s="4" t="str">
        <f>IF(K6474="Y",VLOOKUP($A6474,SEM_20201201_20210416!$A:$G,3,FALSE),"")</f>
        <v/>
      </c>
      <c r="M6474" s="4" t="str">
        <f>IF(K6474="Y",VLOOKUP($A6474,SEM_20201201_20210416!$A:$G,4,FALSE),"")</f>
        <v/>
      </c>
      <c r="N6474" s="1" t="str">
        <f>IFERROR(VLOOKUP(A6474,SEM_20201201_20210416!A:F,6,FALSE),"")</f>
        <v/>
      </c>
      <c r="O6474" s="4" t="str">
        <f t="shared" si="509"/>
        <v/>
      </c>
      <c r="P6474" s="4" t="str">
        <f t="shared" si="510"/>
        <v/>
      </c>
    </row>
    <row r="6475" spans="1:16">
      <c r="A6475" s="3" t="s">
        <v>5228</v>
      </c>
      <c r="B6475">
        <v>1</v>
      </c>
      <c r="C6475">
        <v>0</v>
      </c>
      <c r="D6475" s="1">
        <v>0</v>
      </c>
      <c r="E6475" s="2">
        <v>97</v>
      </c>
      <c r="H6475" s="4" t="str">
        <f t="shared" si="506"/>
        <v/>
      </c>
      <c r="I6475" s="4" t="str">
        <f t="shared" si="507"/>
        <v/>
      </c>
      <c r="J6475" s="4" t="str">
        <f t="shared" si="508"/>
        <v/>
      </c>
      <c r="K6475" s="4" t="str">
        <f>IF(ISERROR(MATCH(A6475,SEM_20201201_20210416!A:A,0)),"","Y")</f>
        <v/>
      </c>
      <c r="L6475" s="4" t="str">
        <f>IF(K6475="Y",VLOOKUP($A6475,SEM_20201201_20210416!$A:$G,3,FALSE),"")</f>
        <v/>
      </c>
      <c r="M6475" s="4" t="str">
        <f>IF(K6475="Y",VLOOKUP($A6475,SEM_20201201_20210416!$A:$G,4,FALSE),"")</f>
        <v/>
      </c>
      <c r="N6475" s="1" t="str">
        <f>IFERROR(VLOOKUP(A6475,SEM_20201201_20210416!A:F,6,FALSE),"")</f>
        <v/>
      </c>
      <c r="O6475" s="4" t="str">
        <f t="shared" si="509"/>
        <v/>
      </c>
      <c r="P6475" s="4" t="str">
        <f t="shared" si="510"/>
        <v/>
      </c>
    </row>
    <row r="6476" spans="1:16">
      <c r="A6476" s="3" t="s">
        <v>5404</v>
      </c>
      <c r="B6476">
        <v>1</v>
      </c>
      <c r="C6476">
        <v>0</v>
      </c>
      <c r="D6476" s="1">
        <v>0</v>
      </c>
      <c r="E6476" s="2">
        <v>97</v>
      </c>
      <c r="H6476" s="4" t="str">
        <f t="shared" si="506"/>
        <v/>
      </c>
      <c r="I6476" s="4" t="str">
        <f t="shared" si="507"/>
        <v/>
      </c>
      <c r="J6476" s="4" t="str">
        <f t="shared" si="508"/>
        <v/>
      </c>
      <c r="K6476" s="4" t="str">
        <f>IF(ISERROR(MATCH(A6476,SEM_20201201_20210416!A:A,0)),"","Y")</f>
        <v/>
      </c>
      <c r="L6476" s="4" t="str">
        <f>IF(K6476="Y",VLOOKUP($A6476,SEM_20201201_20210416!$A:$G,3,FALSE),"")</f>
        <v/>
      </c>
      <c r="M6476" s="4" t="str">
        <f>IF(K6476="Y",VLOOKUP($A6476,SEM_20201201_20210416!$A:$G,4,FALSE),"")</f>
        <v/>
      </c>
      <c r="N6476" s="1" t="str">
        <f>IFERROR(VLOOKUP(A6476,SEM_20201201_20210416!A:F,6,FALSE),"")</f>
        <v/>
      </c>
      <c r="O6476" s="4" t="str">
        <f t="shared" si="509"/>
        <v/>
      </c>
      <c r="P6476" s="4" t="str">
        <f t="shared" si="510"/>
        <v/>
      </c>
    </row>
    <row r="6477" spans="1:16">
      <c r="A6477" s="3" t="s">
        <v>5454</v>
      </c>
      <c r="B6477">
        <v>1</v>
      </c>
      <c r="C6477">
        <v>0</v>
      </c>
      <c r="D6477" s="1">
        <v>0</v>
      </c>
      <c r="E6477" s="2">
        <v>97</v>
      </c>
      <c r="H6477" s="4" t="str">
        <f t="shared" si="506"/>
        <v/>
      </c>
      <c r="I6477" s="4" t="str">
        <f t="shared" si="507"/>
        <v/>
      </c>
      <c r="J6477" s="4" t="str">
        <f t="shared" si="508"/>
        <v/>
      </c>
      <c r="K6477" s="4" t="str">
        <f>IF(ISERROR(MATCH(A6477,SEM_20201201_20210416!A:A,0)),"","Y")</f>
        <v/>
      </c>
      <c r="L6477" s="4" t="str">
        <f>IF(K6477="Y",VLOOKUP($A6477,SEM_20201201_20210416!$A:$G,3,FALSE),"")</f>
        <v/>
      </c>
      <c r="M6477" s="4" t="str">
        <f>IF(K6477="Y",VLOOKUP($A6477,SEM_20201201_20210416!$A:$G,4,FALSE),"")</f>
        <v/>
      </c>
      <c r="N6477" s="1" t="str">
        <f>IFERROR(VLOOKUP(A6477,SEM_20201201_20210416!A:F,6,FALSE),"")</f>
        <v/>
      </c>
      <c r="O6477" s="4" t="str">
        <f t="shared" si="509"/>
        <v/>
      </c>
      <c r="P6477" s="4" t="str">
        <f t="shared" si="510"/>
        <v/>
      </c>
    </row>
    <row r="6478" spans="1:16">
      <c r="A6478" s="3" t="s">
        <v>5546</v>
      </c>
      <c r="B6478">
        <v>1</v>
      </c>
      <c r="C6478">
        <v>0</v>
      </c>
      <c r="D6478" s="1">
        <v>0</v>
      </c>
      <c r="E6478" s="2">
        <v>97</v>
      </c>
      <c r="H6478" s="4" t="str">
        <f t="shared" si="506"/>
        <v/>
      </c>
      <c r="I6478" s="4" t="str">
        <f t="shared" si="507"/>
        <v/>
      </c>
      <c r="J6478" s="4" t="str">
        <f t="shared" si="508"/>
        <v/>
      </c>
      <c r="K6478" s="4" t="str">
        <f>IF(ISERROR(MATCH(A6478,SEM_20201201_20210416!A:A,0)),"","Y")</f>
        <v/>
      </c>
      <c r="L6478" s="4" t="str">
        <f>IF(K6478="Y",VLOOKUP($A6478,SEM_20201201_20210416!$A:$G,3,FALSE),"")</f>
        <v/>
      </c>
      <c r="M6478" s="4" t="str">
        <f>IF(K6478="Y",VLOOKUP($A6478,SEM_20201201_20210416!$A:$G,4,FALSE),"")</f>
        <v/>
      </c>
      <c r="N6478" s="1" t="str">
        <f>IFERROR(VLOOKUP(A6478,SEM_20201201_20210416!A:F,6,FALSE),"")</f>
        <v/>
      </c>
      <c r="O6478" s="4" t="str">
        <f t="shared" si="509"/>
        <v/>
      </c>
      <c r="P6478" s="4" t="str">
        <f t="shared" si="510"/>
        <v/>
      </c>
    </row>
    <row r="6479" spans="1:16">
      <c r="A6479" s="3" t="s">
        <v>5673</v>
      </c>
      <c r="B6479">
        <v>1</v>
      </c>
      <c r="C6479">
        <v>0</v>
      </c>
      <c r="D6479" s="1">
        <v>0</v>
      </c>
      <c r="E6479" s="2">
        <v>97</v>
      </c>
      <c r="H6479" s="4" t="str">
        <f t="shared" si="506"/>
        <v/>
      </c>
      <c r="I6479" s="4" t="str">
        <f t="shared" si="507"/>
        <v/>
      </c>
      <c r="J6479" s="4" t="str">
        <f t="shared" si="508"/>
        <v/>
      </c>
      <c r="K6479" s="4" t="str">
        <f>IF(ISERROR(MATCH(A6479,SEM_20201201_20210416!A:A,0)),"","Y")</f>
        <v/>
      </c>
      <c r="L6479" s="4" t="str">
        <f>IF(K6479="Y",VLOOKUP($A6479,SEM_20201201_20210416!$A:$G,3,FALSE),"")</f>
        <v/>
      </c>
      <c r="M6479" s="4" t="str">
        <f>IF(K6479="Y",VLOOKUP($A6479,SEM_20201201_20210416!$A:$G,4,FALSE),"")</f>
        <v/>
      </c>
      <c r="N6479" s="1" t="str">
        <f>IFERROR(VLOOKUP(A6479,SEM_20201201_20210416!A:F,6,FALSE),"")</f>
        <v/>
      </c>
      <c r="O6479" s="4" t="str">
        <f t="shared" si="509"/>
        <v/>
      </c>
      <c r="P6479" s="4" t="str">
        <f t="shared" si="510"/>
        <v/>
      </c>
    </row>
    <row r="6480" spans="1:16">
      <c r="A6480" s="3" t="s">
        <v>5690</v>
      </c>
      <c r="B6480">
        <v>1</v>
      </c>
      <c r="C6480">
        <v>0</v>
      </c>
      <c r="D6480" s="1">
        <v>0</v>
      </c>
      <c r="E6480" s="2">
        <v>97</v>
      </c>
      <c r="H6480" s="4" t="str">
        <f t="shared" si="506"/>
        <v/>
      </c>
      <c r="I6480" s="4" t="str">
        <f t="shared" si="507"/>
        <v/>
      </c>
      <c r="J6480" s="4" t="str">
        <f t="shared" si="508"/>
        <v/>
      </c>
      <c r="K6480" s="4" t="str">
        <f>IF(ISERROR(MATCH(A6480,SEM_20201201_20210416!A:A,0)),"","Y")</f>
        <v>Y</v>
      </c>
      <c r="L6480" s="4">
        <f>IF(K6480="Y",VLOOKUP($A6480,SEM_20201201_20210416!$A:$G,3,FALSE),"")</f>
        <v>25</v>
      </c>
      <c r="M6480" s="4">
        <f>IF(K6480="Y",VLOOKUP($A6480,SEM_20201201_20210416!$A:$G,4,FALSE),"")</f>
        <v>1</v>
      </c>
      <c r="N6480" s="1">
        <f>IFERROR(VLOOKUP(A6480,SEM_20201201_20210416!A:F,6,FALSE),"")</f>
        <v>0.04</v>
      </c>
      <c r="O6480" s="4" t="str">
        <f t="shared" si="509"/>
        <v>Y</v>
      </c>
      <c r="P6480" s="4" t="str">
        <f t="shared" si="510"/>
        <v/>
      </c>
    </row>
    <row r="6481" spans="1:16">
      <c r="A6481" s="3" t="s">
        <v>5728</v>
      </c>
      <c r="B6481">
        <v>1</v>
      </c>
      <c r="C6481">
        <v>0</v>
      </c>
      <c r="D6481" s="1">
        <v>0</v>
      </c>
      <c r="E6481" s="2">
        <v>97</v>
      </c>
      <c r="H6481" s="4" t="str">
        <f t="shared" si="506"/>
        <v/>
      </c>
      <c r="I6481" s="4" t="str">
        <f t="shared" si="507"/>
        <v/>
      </c>
      <c r="J6481" s="4" t="str">
        <f t="shared" si="508"/>
        <v/>
      </c>
      <c r="K6481" s="4" t="str">
        <f>IF(ISERROR(MATCH(A6481,SEM_20201201_20210416!A:A,0)),"","Y")</f>
        <v/>
      </c>
      <c r="L6481" s="4" t="str">
        <f>IF(K6481="Y",VLOOKUP($A6481,SEM_20201201_20210416!$A:$G,3,FALSE),"")</f>
        <v/>
      </c>
      <c r="M6481" s="4" t="str">
        <f>IF(K6481="Y",VLOOKUP($A6481,SEM_20201201_20210416!$A:$G,4,FALSE),"")</f>
        <v/>
      </c>
      <c r="N6481" s="1" t="str">
        <f>IFERROR(VLOOKUP(A6481,SEM_20201201_20210416!A:F,6,FALSE),"")</f>
        <v/>
      </c>
      <c r="O6481" s="4" t="str">
        <f t="shared" si="509"/>
        <v/>
      </c>
      <c r="P6481" s="4" t="str">
        <f t="shared" si="510"/>
        <v/>
      </c>
    </row>
    <row r="6482" spans="1:16">
      <c r="A6482" s="3" t="s">
        <v>5731</v>
      </c>
      <c r="B6482">
        <v>1</v>
      </c>
      <c r="C6482">
        <v>0</v>
      </c>
      <c r="D6482" s="1">
        <v>0</v>
      </c>
      <c r="E6482" s="2">
        <v>97</v>
      </c>
      <c r="H6482" s="4" t="str">
        <f t="shared" si="506"/>
        <v/>
      </c>
      <c r="I6482" s="4" t="str">
        <f t="shared" si="507"/>
        <v/>
      </c>
      <c r="J6482" s="4" t="str">
        <f t="shared" si="508"/>
        <v/>
      </c>
      <c r="K6482" s="4" t="str">
        <f>IF(ISERROR(MATCH(A6482,SEM_20201201_20210416!A:A,0)),"","Y")</f>
        <v/>
      </c>
      <c r="L6482" s="4" t="str">
        <f>IF(K6482="Y",VLOOKUP($A6482,SEM_20201201_20210416!$A:$G,3,FALSE),"")</f>
        <v/>
      </c>
      <c r="M6482" s="4" t="str">
        <f>IF(K6482="Y",VLOOKUP($A6482,SEM_20201201_20210416!$A:$G,4,FALSE),"")</f>
        <v/>
      </c>
      <c r="N6482" s="1" t="str">
        <f>IFERROR(VLOOKUP(A6482,SEM_20201201_20210416!A:F,6,FALSE),"")</f>
        <v/>
      </c>
      <c r="O6482" s="4" t="str">
        <f t="shared" si="509"/>
        <v/>
      </c>
      <c r="P6482" s="4" t="str">
        <f t="shared" si="510"/>
        <v/>
      </c>
    </row>
    <row r="6483" spans="1:16">
      <c r="A6483" s="3" t="s">
        <v>5820</v>
      </c>
      <c r="B6483">
        <v>1</v>
      </c>
      <c r="C6483">
        <v>0</v>
      </c>
      <c r="D6483" s="1">
        <v>0</v>
      </c>
      <c r="E6483" s="2">
        <v>97</v>
      </c>
      <c r="H6483" s="4" t="str">
        <f t="shared" si="506"/>
        <v/>
      </c>
      <c r="I6483" s="4" t="str">
        <f t="shared" si="507"/>
        <v/>
      </c>
      <c r="J6483" s="4" t="str">
        <f t="shared" si="508"/>
        <v/>
      </c>
      <c r="K6483" s="4" t="str">
        <f>IF(ISERROR(MATCH(A6483,SEM_20201201_20210416!A:A,0)),"","Y")</f>
        <v/>
      </c>
      <c r="L6483" s="4" t="str">
        <f>IF(K6483="Y",VLOOKUP($A6483,SEM_20201201_20210416!$A:$G,3,FALSE),"")</f>
        <v/>
      </c>
      <c r="M6483" s="4" t="str">
        <f>IF(K6483="Y",VLOOKUP($A6483,SEM_20201201_20210416!$A:$G,4,FALSE),"")</f>
        <v/>
      </c>
      <c r="N6483" s="1" t="str">
        <f>IFERROR(VLOOKUP(A6483,SEM_20201201_20210416!A:F,6,FALSE),"")</f>
        <v/>
      </c>
      <c r="O6483" s="4" t="str">
        <f t="shared" si="509"/>
        <v/>
      </c>
      <c r="P6483" s="4" t="str">
        <f t="shared" si="510"/>
        <v/>
      </c>
    </row>
    <row r="6484" spans="1:16">
      <c r="A6484" s="3" t="s">
        <v>5867</v>
      </c>
      <c r="B6484">
        <v>1</v>
      </c>
      <c r="C6484">
        <v>0</v>
      </c>
      <c r="D6484" s="1">
        <v>0</v>
      </c>
      <c r="E6484" s="2">
        <v>97</v>
      </c>
      <c r="H6484" s="4" t="str">
        <f t="shared" si="506"/>
        <v/>
      </c>
      <c r="I6484" s="4" t="str">
        <f t="shared" si="507"/>
        <v/>
      </c>
      <c r="J6484" s="4" t="str">
        <f t="shared" si="508"/>
        <v/>
      </c>
      <c r="K6484" s="4" t="str">
        <f>IF(ISERROR(MATCH(A6484,SEM_20201201_20210416!A:A,0)),"","Y")</f>
        <v/>
      </c>
      <c r="L6484" s="4" t="str">
        <f>IF(K6484="Y",VLOOKUP($A6484,SEM_20201201_20210416!$A:$G,3,FALSE),"")</f>
        <v/>
      </c>
      <c r="M6484" s="4" t="str">
        <f>IF(K6484="Y",VLOOKUP($A6484,SEM_20201201_20210416!$A:$G,4,FALSE),"")</f>
        <v/>
      </c>
      <c r="N6484" s="1" t="str">
        <f>IFERROR(VLOOKUP(A6484,SEM_20201201_20210416!A:F,6,FALSE),"")</f>
        <v/>
      </c>
      <c r="O6484" s="4" t="str">
        <f t="shared" si="509"/>
        <v/>
      </c>
      <c r="P6484" s="4" t="str">
        <f t="shared" si="510"/>
        <v/>
      </c>
    </row>
    <row r="6485" spans="1:16">
      <c r="A6485" s="3" t="s">
        <v>6004</v>
      </c>
      <c r="B6485">
        <v>1</v>
      </c>
      <c r="C6485">
        <v>0</v>
      </c>
      <c r="D6485" s="1">
        <v>0</v>
      </c>
      <c r="E6485" s="2">
        <v>97</v>
      </c>
      <c r="H6485" s="4" t="str">
        <f t="shared" si="506"/>
        <v/>
      </c>
      <c r="I6485" s="4" t="str">
        <f t="shared" si="507"/>
        <v/>
      </c>
      <c r="J6485" s="4" t="str">
        <f t="shared" si="508"/>
        <v/>
      </c>
      <c r="K6485" s="4" t="str">
        <f>IF(ISERROR(MATCH(A6485,SEM_20201201_20210416!A:A,0)),"","Y")</f>
        <v/>
      </c>
      <c r="L6485" s="4" t="str">
        <f>IF(K6485="Y",VLOOKUP($A6485,SEM_20201201_20210416!$A:$G,3,FALSE),"")</f>
        <v/>
      </c>
      <c r="M6485" s="4" t="str">
        <f>IF(K6485="Y",VLOOKUP($A6485,SEM_20201201_20210416!$A:$G,4,FALSE),"")</f>
        <v/>
      </c>
      <c r="N6485" s="1" t="str">
        <f>IFERROR(VLOOKUP(A6485,SEM_20201201_20210416!A:F,6,FALSE),"")</f>
        <v/>
      </c>
      <c r="O6485" s="4" t="str">
        <f t="shared" si="509"/>
        <v/>
      </c>
      <c r="P6485" s="4" t="str">
        <f t="shared" si="510"/>
        <v/>
      </c>
    </row>
    <row r="6486" spans="1:16">
      <c r="A6486" s="3" t="s">
        <v>6135</v>
      </c>
      <c r="B6486">
        <v>1</v>
      </c>
      <c r="C6486">
        <v>0</v>
      </c>
      <c r="D6486" s="1">
        <v>0</v>
      </c>
      <c r="E6486" s="2">
        <v>97</v>
      </c>
      <c r="H6486" s="4" t="str">
        <f t="shared" si="506"/>
        <v/>
      </c>
      <c r="I6486" s="4" t="str">
        <f t="shared" si="507"/>
        <v/>
      </c>
      <c r="J6486" s="4" t="str">
        <f t="shared" si="508"/>
        <v/>
      </c>
      <c r="K6486" s="4" t="str">
        <f>IF(ISERROR(MATCH(A6486,SEM_20201201_20210416!A:A,0)),"","Y")</f>
        <v/>
      </c>
      <c r="L6486" s="4" t="str">
        <f>IF(K6486="Y",VLOOKUP($A6486,SEM_20201201_20210416!$A:$G,3,FALSE),"")</f>
        <v/>
      </c>
      <c r="M6486" s="4" t="str">
        <f>IF(K6486="Y",VLOOKUP($A6486,SEM_20201201_20210416!$A:$G,4,FALSE),"")</f>
        <v/>
      </c>
      <c r="N6486" s="1" t="str">
        <f>IFERROR(VLOOKUP(A6486,SEM_20201201_20210416!A:F,6,FALSE),"")</f>
        <v/>
      </c>
      <c r="O6486" s="4" t="str">
        <f t="shared" si="509"/>
        <v/>
      </c>
      <c r="P6486" s="4" t="str">
        <f t="shared" si="510"/>
        <v/>
      </c>
    </row>
    <row r="6487" spans="1:16">
      <c r="A6487" s="3" t="s">
        <v>6251</v>
      </c>
      <c r="B6487">
        <v>1</v>
      </c>
      <c r="C6487">
        <v>0</v>
      </c>
      <c r="D6487" s="1">
        <v>0</v>
      </c>
      <c r="E6487" s="2">
        <v>97</v>
      </c>
      <c r="H6487" s="4" t="str">
        <f t="shared" si="506"/>
        <v/>
      </c>
      <c r="I6487" s="4" t="str">
        <f t="shared" si="507"/>
        <v/>
      </c>
      <c r="J6487" s="4" t="str">
        <f t="shared" si="508"/>
        <v/>
      </c>
      <c r="K6487" s="4" t="str">
        <f>IF(ISERROR(MATCH(A6487,SEM_20201201_20210416!A:A,0)),"","Y")</f>
        <v/>
      </c>
      <c r="L6487" s="4" t="str">
        <f>IF(K6487="Y",VLOOKUP($A6487,SEM_20201201_20210416!$A:$G,3,FALSE),"")</f>
        <v/>
      </c>
      <c r="M6487" s="4" t="str">
        <f>IF(K6487="Y",VLOOKUP($A6487,SEM_20201201_20210416!$A:$G,4,FALSE),"")</f>
        <v/>
      </c>
      <c r="N6487" s="1" t="str">
        <f>IFERROR(VLOOKUP(A6487,SEM_20201201_20210416!A:F,6,FALSE),"")</f>
        <v/>
      </c>
      <c r="O6487" s="4" t="str">
        <f t="shared" si="509"/>
        <v/>
      </c>
      <c r="P6487" s="4" t="str">
        <f t="shared" si="510"/>
        <v/>
      </c>
    </row>
    <row r="6488" spans="1:16">
      <c r="A6488" s="3" t="s">
        <v>6307</v>
      </c>
      <c r="B6488">
        <v>1</v>
      </c>
      <c r="C6488">
        <v>0</v>
      </c>
      <c r="D6488" s="1">
        <v>0</v>
      </c>
      <c r="E6488" s="2">
        <v>97</v>
      </c>
      <c r="H6488" s="4" t="str">
        <f t="shared" si="506"/>
        <v/>
      </c>
      <c r="I6488" s="4" t="str">
        <f t="shared" si="507"/>
        <v/>
      </c>
      <c r="J6488" s="4" t="str">
        <f t="shared" si="508"/>
        <v/>
      </c>
      <c r="K6488" s="4" t="str">
        <f>IF(ISERROR(MATCH(A6488,SEM_20201201_20210416!A:A,0)),"","Y")</f>
        <v/>
      </c>
      <c r="L6488" s="4" t="str">
        <f>IF(K6488="Y",VLOOKUP($A6488,SEM_20201201_20210416!$A:$G,3,FALSE),"")</f>
        <v/>
      </c>
      <c r="M6488" s="4" t="str">
        <f>IF(K6488="Y",VLOOKUP($A6488,SEM_20201201_20210416!$A:$G,4,FALSE),"")</f>
        <v/>
      </c>
      <c r="N6488" s="1" t="str">
        <f>IFERROR(VLOOKUP(A6488,SEM_20201201_20210416!A:F,6,FALSE),"")</f>
        <v/>
      </c>
      <c r="O6488" s="4" t="str">
        <f t="shared" si="509"/>
        <v/>
      </c>
      <c r="P6488" s="4" t="str">
        <f t="shared" si="510"/>
        <v/>
      </c>
    </row>
    <row r="6489" spans="1:16">
      <c r="A6489" s="3" t="s">
        <v>6493</v>
      </c>
      <c r="B6489">
        <v>1</v>
      </c>
      <c r="C6489">
        <v>0</v>
      </c>
      <c r="D6489" s="1">
        <v>0</v>
      </c>
      <c r="E6489" s="2">
        <v>97</v>
      </c>
      <c r="H6489" s="4" t="str">
        <f t="shared" si="506"/>
        <v/>
      </c>
      <c r="I6489" s="4" t="str">
        <f t="shared" si="507"/>
        <v/>
      </c>
      <c r="J6489" s="4" t="str">
        <f t="shared" si="508"/>
        <v/>
      </c>
      <c r="K6489" s="4" t="str">
        <f>IF(ISERROR(MATCH(A6489,SEM_20201201_20210416!A:A,0)),"","Y")</f>
        <v/>
      </c>
      <c r="L6489" s="4" t="str">
        <f>IF(K6489="Y",VLOOKUP($A6489,SEM_20201201_20210416!$A:$G,3,FALSE),"")</f>
        <v/>
      </c>
      <c r="M6489" s="4" t="str">
        <f>IF(K6489="Y",VLOOKUP($A6489,SEM_20201201_20210416!$A:$G,4,FALSE),"")</f>
        <v/>
      </c>
      <c r="N6489" s="1" t="str">
        <f>IFERROR(VLOOKUP(A6489,SEM_20201201_20210416!A:F,6,FALSE),"")</f>
        <v/>
      </c>
      <c r="O6489" s="4" t="str">
        <f t="shared" si="509"/>
        <v/>
      </c>
      <c r="P6489" s="4" t="str">
        <f t="shared" si="510"/>
        <v/>
      </c>
    </row>
    <row r="6490" spans="1:16">
      <c r="A6490" s="3" t="s">
        <v>6558</v>
      </c>
      <c r="B6490">
        <v>1</v>
      </c>
      <c r="C6490">
        <v>0</v>
      </c>
      <c r="D6490" s="1">
        <v>0</v>
      </c>
      <c r="E6490" s="2">
        <v>97</v>
      </c>
      <c r="H6490" s="4" t="str">
        <f t="shared" si="506"/>
        <v/>
      </c>
      <c r="I6490" s="4" t="str">
        <f t="shared" si="507"/>
        <v/>
      </c>
      <c r="J6490" s="4" t="str">
        <f t="shared" si="508"/>
        <v/>
      </c>
      <c r="K6490" s="4" t="str">
        <f>IF(ISERROR(MATCH(A6490,SEM_20201201_20210416!A:A,0)),"","Y")</f>
        <v/>
      </c>
      <c r="L6490" s="4" t="str">
        <f>IF(K6490="Y",VLOOKUP($A6490,SEM_20201201_20210416!$A:$G,3,FALSE),"")</f>
        <v/>
      </c>
      <c r="M6490" s="4" t="str">
        <f>IF(K6490="Y",VLOOKUP($A6490,SEM_20201201_20210416!$A:$G,4,FALSE),"")</f>
        <v/>
      </c>
      <c r="N6490" s="1" t="str">
        <f>IFERROR(VLOOKUP(A6490,SEM_20201201_20210416!A:F,6,FALSE),"")</f>
        <v/>
      </c>
      <c r="O6490" s="4" t="str">
        <f t="shared" si="509"/>
        <v/>
      </c>
      <c r="P6490" s="4" t="str">
        <f t="shared" si="510"/>
        <v/>
      </c>
    </row>
    <row r="6491" spans="1:16">
      <c r="A6491" s="3" t="s">
        <v>6591</v>
      </c>
      <c r="B6491">
        <v>1</v>
      </c>
      <c r="C6491">
        <v>0</v>
      </c>
      <c r="D6491" s="1">
        <v>0</v>
      </c>
      <c r="E6491" s="2">
        <v>97</v>
      </c>
      <c r="H6491" s="4" t="str">
        <f t="shared" si="506"/>
        <v/>
      </c>
      <c r="I6491" s="4" t="str">
        <f t="shared" si="507"/>
        <v/>
      </c>
      <c r="J6491" s="4" t="str">
        <f t="shared" si="508"/>
        <v/>
      </c>
      <c r="K6491" s="4" t="str">
        <f>IF(ISERROR(MATCH(A6491,SEM_20201201_20210416!A:A,0)),"","Y")</f>
        <v/>
      </c>
      <c r="L6491" s="4" t="str">
        <f>IF(K6491="Y",VLOOKUP($A6491,SEM_20201201_20210416!$A:$G,3,FALSE),"")</f>
        <v/>
      </c>
      <c r="M6491" s="4" t="str">
        <f>IF(K6491="Y",VLOOKUP($A6491,SEM_20201201_20210416!$A:$G,4,FALSE),"")</f>
        <v/>
      </c>
      <c r="N6491" s="1" t="str">
        <f>IFERROR(VLOOKUP(A6491,SEM_20201201_20210416!A:F,6,FALSE),"")</f>
        <v/>
      </c>
      <c r="O6491" s="4" t="str">
        <f t="shared" si="509"/>
        <v/>
      </c>
      <c r="P6491" s="4" t="str">
        <f t="shared" si="510"/>
        <v/>
      </c>
    </row>
    <row r="6492" spans="1:16">
      <c r="A6492" s="3" t="s">
        <v>6641</v>
      </c>
      <c r="B6492">
        <v>1</v>
      </c>
      <c r="C6492">
        <v>0</v>
      </c>
      <c r="D6492" s="1">
        <v>0</v>
      </c>
      <c r="E6492" s="2">
        <v>97</v>
      </c>
      <c r="H6492" s="4" t="str">
        <f t="shared" si="506"/>
        <v/>
      </c>
      <c r="I6492" s="4" t="str">
        <f t="shared" si="507"/>
        <v/>
      </c>
      <c r="J6492" s="4" t="str">
        <f t="shared" si="508"/>
        <v/>
      </c>
      <c r="K6492" s="4" t="str">
        <f>IF(ISERROR(MATCH(A6492,SEM_20201201_20210416!A:A,0)),"","Y")</f>
        <v/>
      </c>
      <c r="L6492" s="4" t="str">
        <f>IF(K6492="Y",VLOOKUP($A6492,SEM_20201201_20210416!$A:$G,3,FALSE),"")</f>
        <v/>
      </c>
      <c r="M6492" s="4" t="str">
        <f>IF(K6492="Y",VLOOKUP($A6492,SEM_20201201_20210416!$A:$G,4,FALSE),"")</f>
        <v/>
      </c>
      <c r="N6492" s="1" t="str">
        <f>IFERROR(VLOOKUP(A6492,SEM_20201201_20210416!A:F,6,FALSE),"")</f>
        <v/>
      </c>
      <c r="O6492" s="4" t="str">
        <f t="shared" si="509"/>
        <v/>
      </c>
      <c r="P6492" s="4" t="str">
        <f t="shared" si="510"/>
        <v/>
      </c>
    </row>
    <row r="6493" spans="1:16">
      <c r="A6493" s="3" t="s">
        <v>6675</v>
      </c>
      <c r="B6493">
        <v>1</v>
      </c>
      <c r="C6493">
        <v>0</v>
      </c>
      <c r="D6493" s="1">
        <v>0</v>
      </c>
      <c r="E6493" s="2">
        <v>97</v>
      </c>
      <c r="H6493" s="4" t="str">
        <f t="shared" si="506"/>
        <v/>
      </c>
      <c r="I6493" s="4" t="str">
        <f t="shared" si="507"/>
        <v/>
      </c>
      <c r="J6493" s="4" t="str">
        <f t="shared" si="508"/>
        <v/>
      </c>
      <c r="K6493" s="4" t="str">
        <f>IF(ISERROR(MATCH(A6493,SEM_20201201_20210416!A:A,0)),"","Y")</f>
        <v/>
      </c>
      <c r="L6493" s="4" t="str">
        <f>IF(K6493="Y",VLOOKUP($A6493,SEM_20201201_20210416!$A:$G,3,FALSE),"")</f>
        <v/>
      </c>
      <c r="M6493" s="4" t="str">
        <f>IF(K6493="Y",VLOOKUP($A6493,SEM_20201201_20210416!$A:$G,4,FALSE),"")</f>
        <v/>
      </c>
      <c r="N6493" s="1" t="str">
        <f>IFERROR(VLOOKUP(A6493,SEM_20201201_20210416!A:F,6,FALSE),"")</f>
        <v/>
      </c>
      <c r="O6493" s="4" t="str">
        <f t="shared" si="509"/>
        <v/>
      </c>
      <c r="P6493" s="4" t="str">
        <f t="shared" si="510"/>
        <v/>
      </c>
    </row>
    <row r="6494" spans="1:16">
      <c r="A6494" s="3" t="s">
        <v>4591</v>
      </c>
      <c r="B6494">
        <v>1</v>
      </c>
      <c r="C6494">
        <v>0</v>
      </c>
      <c r="D6494" s="1">
        <v>0</v>
      </c>
      <c r="E6494" s="2">
        <v>98</v>
      </c>
      <c r="H6494" s="4" t="str">
        <f t="shared" si="506"/>
        <v/>
      </c>
      <c r="I6494" s="4" t="str">
        <f t="shared" si="507"/>
        <v/>
      </c>
      <c r="J6494" s="4" t="str">
        <f t="shared" si="508"/>
        <v/>
      </c>
      <c r="K6494" s="4" t="str">
        <f>IF(ISERROR(MATCH(A6494,SEM_20201201_20210416!A:A,0)),"","Y")</f>
        <v/>
      </c>
      <c r="L6494" s="4" t="str">
        <f>IF(K6494="Y",VLOOKUP($A6494,SEM_20201201_20210416!$A:$G,3,FALSE),"")</f>
        <v/>
      </c>
      <c r="M6494" s="4" t="str">
        <f>IF(K6494="Y",VLOOKUP($A6494,SEM_20201201_20210416!$A:$G,4,FALSE),"")</f>
        <v/>
      </c>
      <c r="N6494" s="1" t="str">
        <f>IFERROR(VLOOKUP(A6494,SEM_20201201_20210416!A:F,6,FALSE),"")</f>
        <v/>
      </c>
      <c r="O6494" s="4" t="str">
        <f t="shared" si="509"/>
        <v/>
      </c>
      <c r="P6494" s="4" t="str">
        <f t="shared" si="510"/>
        <v/>
      </c>
    </row>
    <row r="6495" spans="1:16">
      <c r="A6495" s="3" t="s">
        <v>4642</v>
      </c>
      <c r="B6495">
        <v>1</v>
      </c>
      <c r="C6495">
        <v>0</v>
      </c>
      <c r="D6495" s="1">
        <v>0</v>
      </c>
      <c r="E6495" s="2">
        <v>98</v>
      </c>
      <c r="H6495" s="4" t="str">
        <f t="shared" si="506"/>
        <v/>
      </c>
      <c r="I6495" s="4" t="str">
        <f t="shared" si="507"/>
        <v/>
      </c>
      <c r="J6495" s="4" t="str">
        <f t="shared" si="508"/>
        <v/>
      </c>
      <c r="K6495" s="4" t="str">
        <f>IF(ISERROR(MATCH(A6495,SEM_20201201_20210416!A:A,0)),"","Y")</f>
        <v/>
      </c>
      <c r="L6495" s="4" t="str">
        <f>IF(K6495="Y",VLOOKUP($A6495,SEM_20201201_20210416!$A:$G,3,FALSE),"")</f>
        <v/>
      </c>
      <c r="M6495" s="4" t="str">
        <f>IF(K6495="Y",VLOOKUP($A6495,SEM_20201201_20210416!$A:$G,4,FALSE),"")</f>
        <v/>
      </c>
      <c r="N6495" s="1" t="str">
        <f>IFERROR(VLOOKUP(A6495,SEM_20201201_20210416!A:F,6,FALSE),"")</f>
        <v/>
      </c>
      <c r="O6495" s="4" t="str">
        <f t="shared" si="509"/>
        <v/>
      </c>
      <c r="P6495" s="4" t="str">
        <f t="shared" si="510"/>
        <v/>
      </c>
    </row>
    <row r="6496" spans="1:16">
      <c r="A6496" s="3" t="s">
        <v>4701</v>
      </c>
      <c r="B6496">
        <v>1</v>
      </c>
      <c r="C6496">
        <v>0</v>
      </c>
      <c r="D6496" s="1">
        <v>0</v>
      </c>
      <c r="E6496" s="2">
        <v>98</v>
      </c>
      <c r="H6496" s="4" t="str">
        <f t="shared" si="506"/>
        <v/>
      </c>
      <c r="I6496" s="4" t="str">
        <f t="shared" si="507"/>
        <v/>
      </c>
      <c r="J6496" s="4" t="str">
        <f t="shared" si="508"/>
        <v/>
      </c>
      <c r="K6496" s="4" t="str">
        <f>IF(ISERROR(MATCH(A6496,SEM_20201201_20210416!A:A,0)),"","Y")</f>
        <v/>
      </c>
      <c r="L6496" s="4" t="str">
        <f>IF(K6496="Y",VLOOKUP($A6496,SEM_20201201_20210416!$A:$G,3,FALSE),"")</f>
        <v/>
      </c>
      <c r="M6496" s="4" t="str">
        <f>IF(K6496="Y",VLOOKUP($A6496,SEM_20201201_20210416!$A:$G,4,FALSE),"")</f>
        <v/>
      </c>
      <c r="N6496" s="1" t="str">
        <f>IFERROR(VLOOKUP(A6496,SEM_20201201_20210416!A:F,6,FALSE),"")</f>
        <v/>
      </c>
      <c r="O6496" s="4" t="str">
        <f t="shared" si="509"/>
        <v/>
      </c>
      <c r="P6496" s="4" t="str">
        <f t="shared" si="510"/>
        <v/>
      </c>
    </row>
    <row r="6497" spans="1:16">
      <c r="A6497" s="3" t="s">
        <v>4715</v>
      </c>
      <c r="B6497">
        <v>1</v>
      </c>
      <c r="C6497">
        <v>0</v>
      </c>
      <c r="D6497" s="1">
        <v>0</v>
      </c>
      <c r="E6497" s="2">
        <v>98</v>
      </c>
      <c r="H6497" s="4" t="str">
        <f t="shared" si="506"/>
        <v/>
      </c>
      <c r="I6497" s="4" t="str">
        <f t="shared" si="507"/>
        <v/>
      </c>
      <c r="J6497" s="4" t="str">
        <f t="shared" si="508"/>
        <v/>
      </c>
      <c r="K6497" s="4" t="str">
        <f>IF(ISERROR(MATCH(A6497,SEM_20201201_20210416!A:A,0)),"","Y")</f>
        <v/>
      </c>
      <c r="L6497" s="4" t="str">
        <f>IF(K6497="Y",VLOOKUP($A6497,SEM_20201201_20210416!$A:$G,3,FALSE),"")</f>
        <v/>
      </c>
      <c r="M6497" s="4" t="str">
        <f>IF(K6497="Y",VLOOKUP($A6497,SEM_20201201_20210416!$A:$G,4,FALSE),"")</f>
        <v/>
      </c>
      <c r="N6497" s="1" t="str">
        <f>IFERROR(VLOOKUP(A6497,SEM_20201201_20210416!A:F,6,FALSE),"")</f>
        <v/>
      </c>
      <c r="O6497" s="4" t="str">
        <f t="shared" si="509"/>
        <v/>
      </c>
      <c r="P6497" s="4" t="str">
        <f t="shared" si="510"/>
        <v/>
      </c>
    </row>
    <row r="6498" spans="1:16">
      <c r="A6498" s="3" t="s">
        <v>4733</v>
      </c>
      <c r="B6498">
        <v>1</v>
      </c>
      <c r="C6498">
        <v>0</v>
      </c>
      <c r="D6498" s="1">
        <v>0</v>
      </c>
      <c r="E6498" s="2">
        <v>98</v>
      </c>
      <c r="H6498" s="4" t="str">
        <f t="shared" si="506"/>
        <v/>
      </c>
      <c r="I6498" s="4" t="str">
        <f t="shared" si="507"/>
        <v/>
      </c>
      <c r="J6498" s="4" t="str">
        <f t="shared" si="508"/>
        <v/>
      </c>
      <c r="K6498" s="4" t="str">
        <f>IF(ISERROR(MATCH(A6498,SEM_20201201_20210416!A:A,0)),"","Y")</f>
        <v/>
      </c>
      <c r="L6498" s="4" t="str">
        <f>IF(K6498="Y",VLOOKUP($A6498,SEM_20201201_20210416!$A:$G,3,FALSE),"")</f>
        <v/>
      </c>
      <c r="M6498" s="4" t="str">
        <f>IF(K6498="Y",VLOOKUP($A6498,SEM_20201201_20210416!$A:$G,4,FALSE),"")</f>
        <v/>
      </c>
      <c r="N6498" s="1" t="str">
        <f>IFERROR(VLOOKUP(A6498,SEM_20201201_20210416!A:F,6,FALSE),"")</f>
        <v/>
      </c>
      <c r="O6498" s="4" t="str">
        <f t="shared" si="509"/>
        <v/>
      </c>
      <c r="P6498" s="4" t="str">
        <f t="shared" si="510"/>
        <v/>
      </c>
    </row>
    <row r="6499" spans="1:16">
      <c r="A6499" s="3" t="s">
        <v>4759</v>
      </c>
      <c r="B6499">
        <v>1</v>
      </c>
      <c r="C6499">
        <v>0</v>
      </c>
      <c r="D6499" s="1">
        <v>0</v>
      </c>
      <c r="E6499" s="2">
        <v>98</v>
      </c>
      <c r="H6499" s="4" t="str">
        <f t="shared" si="506"/>
        <v/>
      </c>
      <c r="I6499" s="4" t="str">
        <f t="shared" si="507"/>
        <v/>
      </c>
      <c r="J6499" s="4" t="str">
        <f t="shared" si="508"/>
        <v/>
      </c>
      <c r="K6499" s="4" t="str">
        <f>IF(ISERROR(MATCH(A6499,SEM_20201201_20210416!A:A,0)),"","Y")</f>
        <v/>
      </c>
      <c r="L6499" s="4" t="str">
        <f>IF(K6499="Y",VLOOKUP($A6499,SEM_20201201_20210416!$A:$G,3,FALSE),"")</f>
        <v/>
      </c>
      <c r="M6499" s="4" t="str">
        <f>IF(K6499="Y",VLOOKUP($A6499,SEM_20201201_20210416!$A:$G,4,FALSE),"")</f>
        <v/>
      </c>
      <c r="N6499" s="1" t="str">
        <f>IFERROR(VLOOKUP(A6499,SEM_20201201_20210416!A:F,6,FALSE),"")</f>
        <v/>
      </c>
      <c r="O6499" s="4" t="str">
        <f t="shared" si="509"/>
        <v/>
      </c>
      <c r="P6499" s="4" t="str">
        <f t="shared" si="510"/>
        <v/>
      </c>
    </row>
    <row r="6500" spans="1:16">
      <c r="A6500" s="3" t="s">
        <v>4873</v>
      </c>
      <c r="B6500">
        <v>1</v>
      </c>
      <c r="C6500">
        <v>0</v>
      </c>
      <c r="D6500" s="1">
        <v>0</v>
      </c>
      <c r="E6500" s="2">
        <v>98</v>
      </c>
      <c r="H6500" s="4" t="str">
        <f t="shared" si="506"/>
        <v/>
      </c>
      <c r="I6500" s="4" t="str">
        <f t="shared" si="507"/>
        <v/>
      </c>
      <c r="J6500" s="4" t="str">
        <f t="shared" si="508"/>
        <v/>
      </c>
      <c r="K6500" s="4" t="str">
        <f>IF(ISERROR(MATCH(A6500,SEM_20201201_20210416!A:A,0)),"","Y")</f>
        <v/>
      </c>
      <c r="L6500" s="4" t="str">
        <f>IF(K6500="Y",VLOOKUP($A6500,SEM_20201201_20210416!$A:$G,3,FALSE),"")</f>
        <v/>
      </c>
      <c r="M6500" s="4" t="str">
        <f>IF(K6500="Y",VLOOKUP($A6500,SEM_20201201_20210416!$A:$G,4,FALSE),"")</f>
        <v/>
      </c>
      <c r="N6500" s="1" t="str">
        <f>IFERROR(VLOOKUP(A6500,SEM_20201201_20210416!A:F,6,FALSE),"")</f>
        <v/>
      </c>
      <c r="O6500" s="4" t="str">
        <f t="shared" si="509"/>
        <v/>
      </c>
      <c r="P6500" s="4" t="str">
        <f t="shared" si="510"/>
        <v/>
      </c>
    </row>
    <row r="6501" spans="1:16">
      <c r="A6501" s="3" t="s">
        <v>4960</v>
      </c>
      <c r="B6501">
        <v>1</v>
      </c>
      <c r="C6501">
        <v>0</v>
      </c>
      <c r="D6501" s="1">
        <v>0</v>
      </c>
      <c r="E6501" s="2">
        <v>98</v>
      </c>
      <c r="H6501" s="4" t="str">
        <f t="shared" si="506"/>
        <v/>
      </c>
      <c r="I6501" s="4" t="str">
        <f t="shared" si="507"/>
        <v/>
      </c>
      <c r="J6501" s="4" t="str">
        <f t="shared" si="508"/>
        <v/>
      </c>
      <c r="K6501" s="4" t="str">
        <f>IF(ISERROR(MATCH(A6501,SEM_20201201_20210416!A:A,0)),"","Y")</f>
        <v/>
      </c>
      <c r="L6501" s="4" t="str">
        <f>IF(K6501="Y",VLOOKUP($A6501,SEM_20201201_20210416!$A:$G,3,FALSE),"")</f>
        <v/>
      </c>
      <c r="M6501" s="4" t="str">
        <f>IF(K6501="Y",VLOOKUP($A6501,SEM_20201201_20210416!$A:$G,4,FALSE),"")</f>
        <v/>
      </c>
      <c r="N6501" s="1" t="str">
        <f>IFERROR(VLOOKUP(A6501,SEM_20201201_20210416!A:F,6,FALSE),"")</f>
        <v/>
      </c>
      <c r="O6501" s="4" t="str">
        <f t="shared" si="509"/>
        <v/>
      </c>
      <c r="P6501" s="4" t="str">
        <f t="shared" si="510"/>
        <v/>
      </c>
    </row>
    <row r="6502" spans="1:16">
      <c r="A6502" s="3" t="s">
        <v>5002</v>
      </c>
      <c r="B6502">
        <v>1</v>
      </c>
      <c r="C6502">
        <v>0</v>
      </c>
      <c r="D6502" s="1">
        <v>0</v>
      </c>
      <c r="E6502" s="2">
        <v>98</v>
      </c>
      <c r="H6502" s="4" t="str">
        <f t="shared" si="506"/>
        <v/>
      </c>
      <c r="I6502" s="4" t="str">
        <f t="shared" si="507"/>
        <v/>
      </c>
      <c r="J6502" s="4" t="str">
        <f t="shared" si="508"/>
        <v/>
      </c>
      <c r="K6502" s="4" t="str">
        <f>IF(ISERROR(MATCH(A6502,SEM_20201201_20210416!A:A,0)),"","Y")</f>
        <v/>
      </c>
      <c r="L6502" s="4" t="str">
        <f>IF(K6502="Y",VLOOKUP($A6502,SEM_20201201_20210416!$A:$G,3,FALSE),"")</f>
        <v/>
      </c>
      <c r="M6502" s="4" t="str">
        <f>IF(K6502="Y",VLOOKUP($A6502,SEM_20201201_20210416!$A:$G,4,FALSE),"")</f>
        <v/>
      </c>
      <c r="N6502" s="1" t="str">
        <f>IFERROR(VLOOKUP(A6502,SEM_20201201_20210416!A:F,6,FALSE),"")</f>
        <v/>
      </c>
      <c r="O6502" s="4" t="str">
        <f t="shared" si="509"/>
        <v/>
      </c>
      <c r="P6502" s="4" t="str">
        <f t="shared" si="510"/>
        <v/>
      </c>
    </row>
    <row r="6503" spans="1:16">
      <c r="A6503" s="3" t="s">
        <v>5036</v>
      </c>
      <c r="B6503">
        <v>1</v>
      </c>
      <c r="C6503">
        <v>0</v>
      </c>
      <c r="D6503" s="1">
        <v>0</v>
      </c>
      <c r="E6503" s="2">
        <v>98</v>
      </c>
      <c r="H6503" s="4" t="str">
        <f t="shared" si="506"/>
        <v/>
      </c>
      <c r="I6503" s="4" t="str">
        <f t="shared" si="507"/>
        <v/>
      </c>
      <c r="J6503" s="4" t="str">
        <f t="shared" si="508"/>
        <v/>
      </c>
      <c r="K6503" s="4" t="str">
        <f>IF(ISERROR(MATCH(A6503,SEM_20201201_20210416!A:A,0)),"","Y")</f>
        <v/>
      </c>
      <c r="L6503" s="4" t="str">
        <f>IF(K6503="Y",VLOOKUP($A6503,SEM_20201201_20210416!$A:$G,3,FALSE),"")</f>
        <v/>
      </c>
      <c r="M6503" s="4" t="str">
        <f>IF(K6503="Y",VLOOKUP($A6503,SEM_20201201_20210416!$A:$G,4,FALSE),"")</f>
        <v/>
      </c>
      <c r="N6503" s="1" t="str">
        <f>IFERROR(VLOOKUP(A6503,SEM_20201201_20210416!A:F,6,FALSE),"")</f>
        <v/>
      </c>
      <c r="O6503" s="4" t="str">
        <f t="shared" si="509"/>
        <v/>
      </c>
      <c r="P6503" s="4" t="str">
        <f t="shared" si="510"/>
        <v/>
      </c>
    </row>
    <row r="6504" spans="1:16">
      <c r="A6504" s="3" t="s">
        <v>5082</v>
      </c>
      <c r="B6504">
        <v>1</v>
      </c>
      <c r="C6504">
        <v>0</v>
      </c>
      <c r="D6504" s="1">
        <v>0</v>
      </c>
      <c r="E6504" s="2">
        <v>98</v>
      </c>
      <c r="H6504" s="4" t="str">
        <f t="shared" si="506"/>
        <v/>
      </c>
      <c r="I6504" s="4" t="str">
        <f t="shared" si="507"/>
        <v/>
      </c>
      <c r="J6504" s="4" t="str">
        <f t="shared" si="508"/>
        <v/>
      </c>
      <c r="K6504" s="4" t="str">
        <f>IF(ISERROR(MATCH(A6504,SEM_20201201_20210416!A:A,0)),"","Y")</f>
        <v/>
      </c>
      <c r="L6504" s="4" t="str">
        <f>IF(K6504="Y",VLOOKUP($A6504,SEM_20201201_20210416!$A:$G,3,FALSE),"")</f>
        <v/>
      </c>
      <c r="M6504" s="4" t="str">
        <f>IF(K6504="Y",VLOOKUP($A6504,SEM_20201201_20210416!$A:$G,4,FALSE),"")</f>
        <v/>
      </c>
      <c r="N6504" s="1" t="str">
        <f>IFERROR(VLOOKUP(A6504,SEM_20201201_20210416!A:F,6,FALSE),"")</f>
        <v/>
      </c>
      <c r="O6504" s="4" t="str">
        <f t="shared" si="509"/>
        <v/>
      </c>
      <c r="P6504" s="4" t="str">
        <f t="shared" si="510"/>
        <v/>
      </c>
    </row>
    <row r="6505" spans="1:16">
      <c r="A6505" s="3" t="s">
        <v>5186</v>
      </c>
      <c r="B6505">
        <v>1</v>
      </c>
      <c r="C6505">
        <v>0</v>
      </c>
      <c r="D6505" s="1">
        <v>0</v>
      </c>
      <c r="E6505" s="2">
        <v>98</v>
      </c>
      <c r="H6505" s="4" t="str">
        <f t="shared" si="506"/>
        <v/>
      </c>
      <c r="I6505" s="4" t="str">
        <f t="shared" si="507"/>
        <v/>
      </c>
      <c r="J6505" s="4" t="str">
        <f t="shared" si="508"/>
        <v/>
      </c>
      <c r="K6505" s="4" t="str">
        <f>IF(ISERROR(MATCH(A6505,SEM_20201201_20210416!A:A,0)),"","Y")</f>
        <v/>
      </c>
      <c r="L6505" s="4" t="str">
        <f>IF(K6505="Y",VLOOKUP($A6505,SEM_20201201_20210416!$A:$G,3,FALSE),"")</f>
        <v/>
      </c>
      <c r="M6505" s="4" t="str">
        <f>IF(K6505="Y",VLOOKUP($A6505,SEM_20201201_20210416!$A:$G,4,FALSE),"")</f>
        <v/>
      </c>
      <c r="N6505" s="1" t="str">
        <f>IFERROR(VLOOKUP(A6505,SEM_20201201_20210416!A:F,6,FALSE),"")</f>
        <v/>
      </c>
      <c r="O6505" s="4" t="str">
        <f t="shared" si="509"/>
        <v/>
      </c>
      <c r="P6505" s="4" t="str">
        <f t="shared" si="510"/>
        <v/>
      </c>
    </row>
    <row r="6506" spans="1:16">
      <c r="A6506" s="3" t="s">
        <v>5338</v>
      </c>
      <c r="B6506">
        <v>1</v>
      </c>
      <c r="C6506">
        <v>0</v>
      </c>
      <c r="D6506" s="1">
        <v>0</v>
      </c>
      <c r="E6506" s="2">
        <v>98</v>
      </c>
      <c r="H6506" s="4" t="str">
        <f t="shared" si="506"/>
        <v/>
      </c>
      <c r="I6506" s="4" t="str">
        <f t="shared" si="507"/>
        <v/>
      </c>
      <c r="J6506" s="4" t="str">
        <f t="shared" si="508"/>
        <v/>
      </c>
      <c r="K6506" s="4" t="str">
        <f>IF(ISERROR(MATCH(A6506,SEM_20201201_20210416!A:A,0)),"","Y")</f>
        <v/>
      </c>
      <c r="L6506" s="4" t="str">
        <f>IF(K6506="Y",VLOOKUP($A6506,SEM_20201201_20210416!$A:$G,3,FALSE),"")</f>
        <v/>
      </c>
      <c r="M6506" s="4" t="str">
        <f>IF(K6506="Y",VLOOKUP($A6506,SEM_20201201_20210416!$A:$G,4,FALSE),"")</f>
        <v/>
      </c>
      <c r="N6506" s="1" t="str">
        <f>IFERROR(VLOOKUP(A6506,SEM_20201201_20210416!A:F,6,FALSE),"")</f>
        <v/>
      </c>
      <c r="O6506" s="4" t="str">
        <f t="shared" si="509"/>
        <v/>
      </c>
      <c r="P6506" s="4" t="str">
        <f t="shared" si="510"/>
        <v/>
      </c>
    </row>
    <row r="6507" spans="1:16">
      <c r="A6507" s="3" t="s">
        <v>5459</v>
      </c>
      <c r="B6507">
        <v>1</v>
      </c>
      <c r="C6507">
        <v>0</v>
      </c>
      <c r="D6507" s="1">
        <v>0</v>
      </c>
      <c r="E6507" s="2">
        <v>98</v>
      </c>
      <c r="H6507" s="4" t="str">
        <f t="shared" si="506"/>
        <v/>
      </c>
      <c r="I6507" s="4" t="str">
        <f t="shared" si="507"/>
        <v/>
      </c>
      <c r="J6507" s="4" t="str">
        <f t="shared" si="508"/>
        <v/>
      </c>
      <c r="K6507" s="4" t="str">
        <f>IF(ISERROR(MATCH(A6507,SEM_20201201_20210416!A:A,0)),"","Y")</f>
        <v/>
      </c>
      <c r="L6507" s="4" t="str">
        <f>IF(K6507="Y",VLOOKUP($A6507,SEM_20201201_20210416!$A:$G,3,FALSE),"")</f>
        <v/>
      </c>
      <c r="M6507" s="4" t="str">
        <f>IF(K6507="Y",VLOOKUP($A6507,SEM_20201201_20210416!$A:$G,4,FALSE),"")</f>
        <v/>
      </c>
      <c r="N6507" s="1" t="str">
        <f>IFERROR(VLOOKUP(A6507,SEM_20201201_20210416!A:F,6,FALSE),"")</f>
        <v/>
      </c>
      <c r="O6507" s="4" t="str">
        <f t="shared" si="509"/>
        <v/>
      </c>
      <c r="P6507" s="4" t="str">
        <f t="shared" si="510"/>
        <v/>
      </c>
    </row>
    <row r="6508" spans="1:16">
      <c r="A6508" s="3" t="s">
        <v>5617</v>
      </c>
      <c r="B6508">
        <v>1</v>
      </c>
      <c r="C6508">
        <v>0</v>
      </c>
      <c r="D6508" s="1">
        <v>0</v>
      </c>
      <c r="E6508" s="2">
        <v>98</v>
      </c>
      <c r="H6508" s="4" t="str">
        <f t="shared" si="506"/>
        <v/>
      </c>
      <c r="I6508" s="4" t="str">
        <f t="shared" si="507"/>
        <v/>
      </c>
      <c r="J6508" s="4" t="str">
        <f t="shared" si="508"/>
        <v/>
      </c>
      <c r="K6508" s="4" t="str">
        <f>IF(ISERROR(MATCH(A6508,SEM_20201201_20210416!A:A,0)),"","Y")</f>
        <v/>
      </c>
      <c r="L6508" s="4" t="str">
        <f>IF(K6508="Y",VLOOKUP($A6508,SEM_20201201_20210416!$A:$G,3,FALSE),"")</f>
        <v/>
      </c>
      <c r="M6508" s="4" t="str">
        <f>IF(K6508="Y",VLOOKUP($A6508,SEM_20201201_20210416!$A:$G,4,FALSE),"")</f>
        <v/>
      </c>
      <c r="N6508" s="1" t="str">
        <f>IFERROR(VLOOKUP(A6508,SEM_20201201_20210416!A:F,6,FALSE),"")</f>
        <v/>
      </c>
      <c r="O6508" s="4" t="str">
        <f t="shared" si="509"/>
        <v/>
      </c>
      <c r="P6508" s="4" t="str">
        <f t="shared" si="510"/>
        <v/>
      </c>
    </row>
    <row r="6509" spans="1:16">
      <c r="A6509" s="3" t="s">
        <v>5665</v>
      </c>
      <c r="B6509">
        <v>1</v>
      </c>
      <c r="C6509">
        <v>0</v>
      </c>
      <c r="D6509" s="1">
        <v>0</v>
      </c>
      <c r="E6509" s="2">
        <v>98</v>
      </c>
      <c r="H6509" s="4" t="str">
        <f t="shared" si="506"/>
        <v/>
      </c>
      <c r="I6509" s="4" t="str">
        <f t="shared" si="507"/>
        <v/>
      </c>
      <c r="J6509" s="4" t="str">
        <f t="shared" si="508"/>
        <v/>
      </c>
      <c r="K6509" s="4" t="str">
        <f>IF(ISERROR(MATCH(A6509,SEM_20201201_20210416!A:A,0)),"","Y")</f>
        <v/>
      </c>
      <c r="L6509" s="4" t="str">
        <f>IF(K6509="Y",VLOOKUP($A6509,SEM_20201201_20210416!$A:$G,3,FALSE),"")</f>
        <v/>
      </c>
      <c r="M6509" s="4" t="str">
        <f>IF(K6509="Y",VLOOKUP($A6509,SEM_20201201_20210416!$A:$G,4,FALSE),"")</f>
        <v/>
      </c>
      <c r="N6509" s="1" t="str">
        <f>IFERROR(VLOOKUP(A6509,SEM_20201201_20210416!A:F,6,FALSE),"")</f>
        <v/>
      </c>
      <c r="O6509" s="4" t="str">
        <f t="shared" si="509"/>
        <v/>
      </c>
      <c r="P6509" s="4" t="str">
        <f t="shared" si="510"/>
        <v/>
      </c>
    </row>
    <row r="6510" spans="1:16">
      <c r="A6510" s="3" t="s">
        <v>5739</v>
      </c>
      <c r="B6510">
        <v>1</v>
      </c>
      <c r="C6510">
        <v>0</v>
      </c>
      <c r="D6510" s="1">
        <v>0</v>
      </c>
      <c r="E6510" s="2">
        <v>98</v>
      </c>
      <c r="H6510" s="4" t="str">
        <f t="shared" si="506"/>
        <v/>
      </c>
      <c r="I6510" s="4" t="str">
        <f t="shared" si="507"/>
        <v/>
      </c>
      <c r="J6510" s="4" t="str">
        <f t="shared" si="508"/>
        <v/>
      </c>
      <c r="K6510" s="4" t="str">
        <f>IF(ISERROR(MATCH(A6510,SEM_20201201_20210416!A:A,0)),"","Y")</f>
        <v/>
      </c>
      <c r="L6510" s="4" t="str">
        <f>IF(K6510="Y",VLOOKUP($A6510,SEM_20201201_20210416!$A:$G,3,FALSE),"")</f>
        <v/>
      </c>
      <c r="M6510" s="4" t="str">
        <f>IF(K6510="Y",VLOOKUP($A6510,SEM_20201201_20210416!$A:$G,4,FALSE),"")</f>
        <v/>
      </c>
      <c r="N6510" s="1" t="str">
        <f>IFERROR(VLOOKUP(A6510,SEM_20201201_20210416!A:F,6,FALSE),"")</f>
        <v/>
      </c>
      <c r="O6510" s="4" t="str">
        <f t="shared" si="509"/>
        <v/>
      </c>
      <c r="P6510" s="4" t="str">
        <f t="shared" si="510"/>
        <v/>
      </c>
    </row>
    <row r="6511" spans="1:16">
      <c r="A6511" s="3" t="s">
        <v>5797</v>
      </c>
      <c r="B6511">
        <v>1</v>
      </c>
      <c r="C6511">
        <v>0</v>
      </c>
      <c r="D6511" s="1">
        <v>0</v>
      </c>
      <c r="E6511" s="2">
        <v>98</v>
      </c>
      <c r="H6511" s="4" t="str">
        <f t="shared" si="506"/>
        <v/>
      </c>
      <c r="I6511" s="4" t="str">
        <f t="shared" si="507"/>
        <v/>
      </c>
      <c r="J6511" s="4" t="str">
        <f t="shared" si="508"/>
        <v/>
      </c>
      <c r="K6511" s="4" t="str">
        <f>IF(ISERROR(MATCH(A6511,SEM_20201201_20210416!A:A,0)),"","Y")</f>
        <v/>
      </c>
      <c r="L6511" s="4" t="str">
        <f>IF(K6511="Y",VLOOKUP($A6511,SEM_20201201_20210416!$A:$G,3,FALSE),"")</f>
        <v/>
      </c>
      <c r="M6511" s="4" t="str">
        <f>IF(K6511="Y",VLOOKUP($A6511,SEM_20201201_20210416!$A:$G,4,FALSE),"")</f>
        <v/>
      </c>
      <c r="N6511" s="1" t="str">
        <f>IFERROR(VLOOKUP(A6511,SEM_20201201_20210416!A:F,6,FALSE),"")</f>
        <v/>
      </c>
      <c r="O6511" s="4" t="str">
        <f t="shared" si="509"/>
        <v/>
      </c>
      <c r="P6511" s="4" t="str">
        <f t="shared" si="510"/>
        <v/>
      </c>
    </row>
    <row r="6512" spans="1:16">
      <c r="A6512" s="3" t="s">
        <v>5862</v>
      </c>
      <c r="B6512">
        <v>1</v>
      </c>
      <c r="C6512">
        <v>0</v>
      </c>
      <c r="D6512" s="1">
        <v>0</v>
      </c>
      <c r="E6512" s="2">
        <v>98</v>
      </c>
      <c r="H6512" s="4" t="str">
        <f t="shared" si="506"/>
        <v/>
      </c>
      <c r="I6512" s="4" t="str">
        <f t="shared" si="507"/>
        <v/>
      </c>
      <c r="J6512" s="4" t="str">
        <f t="shared" si="508"/>
        <v/>
      </c>
      <c r="K6512" s="4" t="str">
        <f>IF(ISERROR(MATCH(A6512,SEM_20201201_20210416!A:A,0)),"","Y")</f>
        <v/>
      </c>
      <c r="L6512" s="4" t="str">
        <f>IF(K6512="Y",VLOOKUP($A6512,SEM_20201201_20210416!$A:$G,3,FALSE),"")</f>
        <v/>
      </c>
      <c r="M6512" s="4" t="str">
        <f>IF(K6512="Y",VLOOKUP($A6512,SEM_20201201_20210416!$A:$G,4,FALSE),"")</f>
        <v/>
      </c>
      <c r="N6512" s="1" t="str">
        <f>IFERROR(VLOOKUP(A6512,SEM_20201201_20210416!A:F,6,FALSE),"")</f>
        <v/>
      </c>
      <c r="O6512" s="4" t="str">
        <f t="shared" si="509"/>
        <v/>
      </c>
      <c r="P6512" s="4" t="str">
        <f t="shared" si="510"/>
        <v/>
      </c>
    </row>
    <row r="6513" spans="1:16">
      <c r="A6513" s="3" t="s">
        <v>5901</v>
      </c>
      <c r="B6513">
        <v>1</v>
      </c>
      <c r="C6513">
        <v>0</v>
      </c>
      <c r="D6513" s="1">
        <v>0</v>
      </c>
      <c r="E6513" s="2">
        <v>98</v>
      </c>
      <c r="H6513" s="4" t="str">
        <f t="shared" si="506"/>
        <v/>
      </c>
      <c r="I6513" s="4" t="str">
        <f t="shared" si="507"/>
        <v/>
      </c>
      <c r="J6513" s="4" t="str">
        <f t="shared" si="508"/>
        <v/>
      </c>
      <c r="K6513" s="4" t="str">
        <f>IF(ISERROR(MATCH(A6513,SEM_20201201_20210416!A:A,0)),"","Y")</f>
        <v/>
      </c>
      <c r="L6513" s="4" t="str">
        <f>IF(K6513="Y",VLOOKUP($A6513,SEM_20201201_20210416!$A:$G,3,FALSE),"")</f>
        <v/>
      </c>
      <c r="M6513" s="4" t="str">
        <f>IF(K6513="Y",VLOOKUP($A6513,SEM_20201201_20210416!$A:$G,4,FALSE),"")</f>
        <v/>
      </c>
      <c r="N6513" s="1" t="str">
        <f>IFERROR(VLOOKUP(A6513,SEM_20201201_20210416!A:F,6,FALSE),"")</f>
        <v/>
      </c>
      <c r="O6513" s="4" t="str">
        <f t="shared" si="509"/>
        <v/>
      </c>
      <c r="P6513" s="4" t="str">
        <f t="shared" si="510"/>
        <v/>
      </c>
    </row>
    <row r="6514" spans="1:16">
      <c r="A6514" s="3" t="s">
        <v>5948</v>
      </c>
      <c r="B6514">
        <v>1</v>
      </c>
      <c r="C6514">
        <v>0</v>
      </c>
      <c r="D6514" s="1">
        <v>0</v>
      </c>
      <c r="E6514" s="2">
        <v>98</v>
      </c>
      <c r="H6514" s="4" t="str">
        <f t="shared" si="506"/>
        <v/>
      </c>
      <c r="I6514" s="4" t="str">
        <f t="shared" si="507"/>
        <v/>
      </c>
      <c r="J6514" s="4" t="str">
        <f t="shared" si="508"/>
        <v/>
      </c>
      <c r="K6514" s="4" t="str">
        <f>IF(ISERROR(MATCH(A6514,SEM_20201201_20210416!A:A,0)),"","Y")</f>
        <v/>
      </c>
      <c r="L6514" s="4" t="str">
        <f>IF(K6514="Y",VLOOKUP($A6514,SEM_20201201_20210416!$A:$G,3,FALSE),"")</f>
        <v/>
      </c>
      <c r="M6514" s="4" t="str">
        <f>IF(K6514="Y",VLOOKUP($A6514,SEM_20201201_20210416!$A:$G,4,FALSE),"")</f>
        <v/>
      </c>
      <c r="N6514" s="1" t="str">
        <f>IFERROR(VLOOKUP(A6514,SEM_20201201_20210416!A:F,6,FALSE),"")</f>
        <v/>
      </c>
      <c r="O6514" s="4" t="str">
        <f t="shared" si="509"/>
        <v/>
      </c>
      <c r="P6514" s="4" t="str">
        <f t="shared" si="510"/>
        <v/>
      </c>
    </row>
    <row r="6515" spans="1:16">
      <c r="A6515" s="3" t="s">
        <v>5979</v>
      </c>
      <c r="B6515">
        <v>1</v>
      </c>
      <c r="C6515">
        <v>0</v>
      </c>
      <c r="D6515" s="1">
        <v>0</v>
      </c>
      <c r="E6515" s="2">
        <v>98</v>
      </c>
      <c r="H6515" s="4" t="str">
        <f t="shared" si="506"/>
        <v/>
      </c>
      <c r="I6515" s="4" t="str">
        <f t="shared" si="507"/>
        <v/>
      </c>
      <c r="J6515" s="4" t="str">
        <f t="shared" si="508"/>
        <v/>
      </c>
      <c r="K6515" s="4" t="str">
        <f>IF(ISERROR(MATCH(A6515,SEM_20201201_20210416!A:A,0)),"","Y")</f>
        <v/>
      </c>
      <c r="L6515" s="4" t="str">
        <f>IF(K6515="Y",VLOOKUP($A6515,SEM_20201201_20210416!$A:$G,3,FALSE),"")</f>
        <v/>
      </c>
      <c r="M6515" s="4" t="str">
        <f>IF(K6515="Y",VLOOKUP($A6515,SEM_20201201_20210416!$A:$G,4,FALSE),"")</f>
        <v/>
      </c>
      <c r="N6515" s="1" t="str">
        <f>IFERROR(VLOOKUP(A6515,SEM_20201201_20210416!A:F,6,FALSE),"")</f>
        <v/>
      </c>
      <c r="O6515" s="4" t="str">
        <f t="shared" si="509"/>
        <v/>
      </c>
      <c r="P6515" s="4" t="str">
        <f t="shared" si="510"/>
        <v/>
      </c>
    </row>
    <row r="6516" spans="1:16">
      <c r="A6516" s="3" t="s">
        <v>5988</v>
      </c>
      <c r="B6516">
        <v>1</v>
      </c>
      <c r="C6516">
        <v>0</v>
      </c>
      <c r="D6516" s="1">
        <v>0</v>
      </c>
      <c r="E6516" s="2">
        <v>98</v>
      </c>
      <c r="H6516" s="4" t="str">
        <f t="shared" si="506"/>
        <v/>
      </c>
      <c r="I6516" s="4" t="str">
        <f t="shared" si="507"/>
        <v/>
      </c>
      <c r="J6516" s="4" t="str">
        <f t="shared" si="508"/>
        <v/>
      </c>
      <c r="K6516" s="4" t="str">
        <f>IF(ISERROR(MATCH(A6516,SEM_20201201_20210416!A:A,0)),"","Y")</f>
        <v/>
      </c>
      <c r="L6516" s="4" t="str">
        <f>IF(K6516="Y",VLOOKUP($A6516,SEM_20201201_20210416!$A:$G,3,FALSE),"")</f>
        <v/>
      </c>
      <c r="M6516" s="4" t="str">
        <f>IF(K6516="Y",VLOOKUP($A6516,SEM_20201201_20210416!$A:$G,4,FALSE),"")</f>
        <v/>
      </c>
      <c r="N6516" s="1" t="str">
        <f>IFERROR(VLOOKUP(A6516,SEM_20201201_20210416!A:F,6,FALSE),"")</f>
        <v/>
      </c>
      <c r="O6516" s="4" t="str">
        <f t="shared" si="509"/>
        <v/>
      </c>
      <c r="P6516" s="4" t="str">
        <f t="shared" si="510"/>
        <v/>
      </c>
    </row>
    <row r="6517" spans="1:16">
      <c r="A6517" s="3" t="s">
        <v>6041</v>
      </c>
      <c r="B6517">
        <v>1</v>
      </c>
      <c r="C6517">
        <v>0</v>
      </c>
      <c r="D6517" s="1">
        <v>0</v>
      </c>
      <c r="E6517" s="2">
        <v>98</v>
      </c>
      <c r="H6517" s="4" t="str">
        <f t="shared" si="506"/>
        <v/>
      </c>
      <c r="I6517" s="4" t="str">
        <f t="shared" si="507"/>
        <v/>
      </c>
      <c r="J6517" s="4" t="str">
        <f t="shared" si="508"/>
        <v/>
      </c>
      <c r="K6517" s="4" t="str">
        <f>IF(ISERROR(MATCH(A6517,SEM_20201201_20210416!A:A,0)),"","Y")</f>
        <v/>
      </c>
      <c r="L6517" s="4" t="str">
        <f>IF(K6517="Y",VLOOKUP($A6517,SEM_20201201_20210416!$A:$G,3,FALSE),"")</f>
        <v/>
      </c>
      <c r="M6517" s="4" t="str">
        <f>IF(K6517="Y",VLOOKUP($A6517,SEM_20201201_20210416!$A:$G,4,FALSE),"")</f>
        <v/>
      </c>
      <c r="N6517" s="1" t="str">
        <f>IFERROR(VLOOKUP(A6517,SEM_20201201_20210416!A:F,6,FALSE),"")</f>
        <v/>
      </c>
      <c r="O6517" s="4" t="str">
        <f t="shared" si="509"/>
        <v/>
      </c>
      <c r="P6517" s="4" t="str">
        <f t="shared" si="510"/>
        <v/>
      </c>
    </row>
    <row r="6518" spans="1:16">
      <c r="A6518" s="3" t="s">
        <v>6239</v>
      </c>
      <c r="B6518">
        <v>1</v>
      </c>
      <c r="C6518">
        <v>0</v>
      </c>
      <c r="D6518" s="1">
        <v>0</v>
      </c>
      <c r="E6518" s="2">
        <v>98</v>
      </c>
      <c r="H6518" s="4" t="str">
        <f t="shared" si="506"/>
        <v/>
      </c>
      <c r="I6518" s="4" t="str">
        <f t="shared" si="507"/>
        <v/>
      </c>
      <c r="J6518" s="4" t="str">
        <f t="shared" si="508"/>
        <v/>
      </c>
      <c r="K6518" s="4" t="str">
        <f>IF(ISERROR(MATCH(A6518,SEM_20201201_20210416!A:A,0)),"","Y")</f>
        <v/>
      </c>
      <c r="L6518" s="4" t="str">
        <f>IF(K6518="Y",VLOOKUP($A6518,SEM_20201201_20210416!$A:$G,3,FALSE),"")</f>
        <v/>
      </c>
      <c r="M6518" s="4" t="str">
        <f>IF(K6518="Y",VLOOKUP($A6518,SEM_20201201_20210416!$A:$G,4,FALSE),"")</f>
        <v/>
      </c>
      <c r="N6518" s="1" t="str">
        <f>IFERROR(VLOOKUP(A6518,SEM_20201201_20210416!A:F,6,FALSE),"")</f>
        <v/>
      </c>
      <c r="O6518" s="4" t="str">
        <f t="shared" si="509"/>
        <v/>
      </c>
      <c r="P6518" s="4" t="str">
        <f t="shared" si="510"/>
        <v/>
      </c>
    </row>
    <row r="6519" spans="1:16">
      <c r="A6519" s="3" t="s">
        <v>6266</v>
      </c>
      <c r="B6519">
        <v>1</v>
      </c>
      <c r="C6519">
        <v>0</v>
      </c>
      <c r="D6519" s="1">
        <v>0</v>
      </c>
      <c r="E6519" s="2">
        <v>98</v>
      </c>
      <c r="H6519" s="4" t="str">
        <f t="shared" si="506"/>
        <v/>
      </c>
      <c r="I6519" s="4" t="str">
        <f t="shared" si="507"/>
        <v/>
      </c>
      <c r="J6519" s="4" t="str">
        <f t="shared" si="508"/>
        <v/>
      </c>
      <c r="K6519" s="4" t="str">
        <f>IF(ISERROR(MATCH(A6519,SEM_20201201_20210416!A:A,0)),"","Y")</f>
        <v/>
      </c>
      <c r="L6519" s="4" t="str">
        <f>IF(K6519="Y",VLOOKUP($A6519,SEM_20201201_20210416!$A:$G,3,FALSE),"")</f>
        <v/>
      </c>
      <c r="M6519" s="4" t="str">
        <f>IF(K6519="Y",VLOOKUP($A6519,SEM_20201201_20210416!$A:$G,4,FALSE),"")</f>
        <v/>
      </c>
      <c r="N6519" s="1" t="str">
        <f>IFERROR(VLOOKUP(A6519,SEM_20201201_20210416!A:F,6,FALSE),"")</f>
        <v/>
      </c>
      <c r="O6519" s="4" t="str">
        <f t="shared" si="509"/>
        <v/>
      </c>
      <c r="P6519" s="4" t="str">
        <f t="shared" si="510"/>
        <v/>
      </c>
    </row>
    <row r="6520" spans="1:16">
      <c r="A6520" s="3" t="s">
        <v>6489</v>
      </c>
      <c r="B6520">
        <v>1</v>
      </c>
      <c r="C6520">
        <v>0</v>
      </c>
      <c r="D6520" s="1">
        <v>0</v>
      </c>
      <c r="E6520" s="2">
        <v>98</v>
      </c>
      <c r="H6520" s="4" t="str">
        <f t="shared" si="506"/>
        <v/>
      </c>
      <c r="I6520" s="4" t="str">
        <f t="shared" si="507"/>
        <v/>
      </c>
      <c r="J6520" s="4" t="str">
        <f t="shared" si="508"/>
        <v/>
      </c>
      <c r="K6520" s="4" t="str">
        <f>IF(ISERROR(MATCH(A6520,SEM_20201201_20210416!A:A,0)),"","Y")</f>
        <v/>
      </c>
      <c r="L6520" s="4" t="str">
        <f>IF(K6520="Y",VLOOKUP($A6520,SEM_20201201_20210416!$A:$G,3,FALSE),"")</f>
        <v/>
      </c>
      <c r="M6520" s="4" t="str">
        <f>IF(K6520="Y",VLOOKUP($A6520,SEM_20201201_20210416!$A:$G,4,FALSE),"")</f>
        <v/>
      </c>
      <c r="N6520" s="1" t="str">
        <f>IFERROR(VLOOKUP(A6520,SEM_20201201_20210416!A:F,6,FALSE),"")</f>
        <v/>
      </c>
      <c r="O6520" s="4" t="str">
        <f t="shared" si="509"/>
        <v/>
      </c>
      <c r="P6520" s="4" t="str">
        <f t="shared" si="510"/>
        <v/>
      </c>
    </row>
    <row r="6521" spans="1:16">
      <c r="A6521" s="3" t="s">
        <v>6541</v>
      </c>
      <c r="B6521">
        <v>1</v>
      </c>
      <c r="C6521">
        <v>0</v>
      </c>
      <c r="D6521" s="1">
        <v>0</v>
      </c>
      <c r="E6521" s="2">
        <v>98</v>
      </c>
      <c r="H6521" s="4" t="str">
        <f t="shared" si="506"/>
        <v/>
      </c>
      <c r="I6521" s="4" t="str">
        <f t="shared" si="507"/>
        <v/>
      </c>
      <c r="J6521" s="4" t="str">
        <f t="shared" si="508"/>
        <v/>
      </c>
      <c r="K6521" s="4" t="str">
        <f>IF(ISERROR(MATCH(A6521,SEM_20201201_20210416!A:A,0)),"","Y")</f>
        <v/>
      </c>
      <c r="L6521" s="4" t="str">
        <f>IF(K6521="Y",VLOOKUP($A6521,SEM_20201201_20210416!$A:$G,3,FALSE),"")</f>
        <v/>
      </c>
      <c r="M6521" s="4" t="str">
        <f>IF(K6521="Y",VLOOKUP($A6521,SEM_20201201_20210416!$A:$G,4,FALSE),"")</f>
        <v/>
      </c>
      <c r="N6521" s="1" t="str">
        <f>IFERROR(VLOOKUP(A6521,SEM_20201201_20210416!A:F,6,FALSE),"")</f>
        <v/>
      </c>
      <c r="O6521" s="4" t="str">
        <f t="shared" si="509"/>
        <v/>
      </c>
      <c r="P6521" s="4" t="str">
        <f t="shared" si="510"/>
        <v/>
      </c>
    </row>
    <row r="6522" spans="1:16">
      <c r="A6522" s="3" t="s">
        <v>6597</v>
      </c>
      <c r="B6522">
        <v>1</v>
      </c>
      <c r="C6522">
        <v>0</v>
      </c>
      <c r="D6522" s="1">
        <v>0</v>
      </c>
      <c r="E6522" s="2">
        <v>98</v>
      </c>
      <c r="H6522" s="4" t="str">
        <f t="shared" si="506"/>
        <v/>
      </c>
      <c r="I6522" s="4" t="str">
        <f t="shared" si="507"/>
        <v/>
      </c>
      <c r="J6522" s="4" t="str">
        <f t="shared" si="508"/>
        <v/>
      </c>
      <c r="K6522" s="4" t="str">
        <f>IF(ISERROR(MATCH(A6522,SEM_20201201_20210416!A:A,0)),"","Y")</f>
        <v/>
      </c>
      <c r="L6522" s="4" t="str">
        <f>IF(K6522="Y",VLOOKUP($A6522,SEM_20201201_20210416!$A:$G,3,FALSE),"")</f>
        <v/>
      </c>
      <c r="M6522" s="4" t="str">
        <f>IF(K6522="Y",VLOOKUP($A6522,SEM_20201201_20210416!$A:$G,4,FALSE),"")</f>
        <v/>
      </c>
      <c r="N6522" s="1" t="str">
        <f>IFERROR(VLOOKUP(A6522,SEM_20201201_20210416!A:F,6,FALSE),"")</f>
        <v/>
      </c>
      <c r="O6522" s="4" t="str">
        <f t="shared" si="509"/>
        <v/>
      </c>
      <c r="P6522" s="4" t="str">
        <f t="shared" si="510"/>
        <v/>
      </c>
    </row>
    <row r="6523" spans="1:16">
      <c r="A6523" s="3" t="s">
        <v>6609</v>
      </c>
      <c r="B6523">
        <v>1</v>
      </c>
      <c r="C6523">
        <v>0</v>
      </c>
      <c r="D6523" s="1">
        <v>0</v>
      </c>
      <c r="E6523" s="2">
        <v>98</v>
      </c>
      <c r="H6523" s="4" t="str">
        <f t="shared" si="506"/>
        <v/>
      </c>
      <c r="I6523" s="4" t="str">
        <f t="shared" si="507"/>
        <v/>
      </c>
      <c r="J6523" s="4" t="str">
        <f t="shared" si="508"/>
        <v/>
      </c>
      <c r="K6523" s="4" t="str">
        <f>IF(ISERROR(MATCH(A6523,SEM_20201201_20210416!A:A,0)),"","Y")</f>
        <v/>
      </c>
      <c r="L6523" s="4" t="str">
        <f>IF(K6523="Y",VLOOKUP($A6523,SEM_20201201_20210416!$A:$G,3,FALSE),"")</f>
        <v/>
      </c>
      <c r="M6523" s="4" t="str">
        <f>IF(K6523="Y",VLOOKUP($A6523,SEM_20201201_20210416!$A:$G,4,FALSE),"")</f>
        <v/>
      </c>
      <c r="N6523" s="1" t="str">
        <f>IFERROR(VLOOKUP(A6523,SEM_20201201_20210416!A:F,6,FALSE),"")</f>
        <v/>
      </c>
      <c r="O6523" s="4" t="str">
        <f t="shared" si="509"/>
        <v/>
      </c>
      <c r="P6523" s="4" t="str">
        <f t="shared" si="510"/>
        <v/>
      </c>
    </row>
    <row r="6524" spans="1:16">
      <c r="A6524" s="3" t="s">
        <v>6624</v>
      </c>
      <c r="B6524">
        <v>1</v>
      </c>
      <c r="C6524">
        <v>0</v>
      </c>
      <c r="D6524" s="1">
        <v>0</v>
      </c>
      <c r="E6524" s="2">
        <v>98</v>
      </c>
      <c r="H6524" s="4" t="str">
        <f t="shared" si="506"/>
        <v/>
      </c>
      <c r="I6524" s="4" t="str">
        <f t="shared" si="507"/>
        <v/>
      </c>
      <c r="J6524" s="4" t="str">
        <f t="shared" si="508"/>
        <v/>
      </c>
      <c r="K6524" s="4" t="str">
        <f>IF(ISERROR(MATCH(A6524,SEM_20201201_20210416!A:A,0)),"","Y")</f>
        <v/>
      </c>
      <c r="L6524" s="4" t="str">
        <f>IF(K6524="Y",VLOOKUP($A6524,SEM_20201201_20210416!$A:$G,3,FALSE),"")</f>
        <v/>
      </c>
      <c r="M6524" s="4" t="str">
        <f>IF(K6524="Y",VLOOKUP($A6524,SEM_20201201_20210416!$A:$G,4,FALSE),"")</f>
        <v/>
      </c>
      <c r="N6524" s="1" t="str">
        <f>IFERROR(VLOOKUP(A6524,SEM_20201201_20210416!A:F,6,FALSE),"")</f>
        <v/>
      </c>
      <c r="O6524" s="4" t="str">
        <f t="shared" si="509"/>
        <v/>
      </c>
      <c r="P6524" s="4" t="str">
        <f t="shared" si="510"/>
        <v/>
      </c>
    </row>
    <row r="6525" spans="1:16">
      <c r="A6525" s="3" t="s">
        <v>6644</v>
      </c>
      <c r="B6525">
        <v>1</v>
      </c>
      <c r="C6525">
        <v>0</v>
      </c>
      <c r="D6525" s="1">
        <v>0</v>
      </c>
      <c r="E6525" s="2">
        <v>98</v>
      </c>
      <c r="H6525" s="4" t="str">
        <f t="shared" si="506"/>
        <v/>
      </c>
      <c r="I6525" s="4" t="str">
        <f t="shared" si="507"/>
        <v/>
      </c>
      <c r="J6525" s="4" t="str">
        <f t="shared" si="508"/>
        <v/>
      </c>
      <c r="K6525" s="4" t="str">
        <f>IF(ISERROR(MATCH(A6525,SEM_20201201_20210416!A:A,0)),"","Y")</f>
        <v/>
      </c>
      <c r="L6525" s="4" t="str">
        <f>IF(K6525="Y",VLOOKUP($A6525,SEM_20201201_20210416!$A:$G,3,FALSE),"")</f>
        <v/>
      </c>
      <c r="M6525" s="4" t="str">
        <f>IF(K6525="Y",VLOOKUP($A6525,SEM_20201201_20210416!$A:$G,4,FALSE),"")</f>
        <v/>
      </c>
      <c r="N6525" s="1" t="str">
        <f>IFERROR(VLOOKUP(A6525,SEM_20201201_20210416!A:F,6,FALSE),"")</f>
        <v/>
      </c>
      <c r="O6525" s="4" t="str">
        <f t="shared" si="509"/>
        <v/>
      </c>
      <c r="P6525" s="4" t="str">
        <f t="shared" si="510"/>
        <v/>
      </c>
    </row>
    <row r="6526" spans="1:16">
      <c r="A6526" s="3" t="s">
        <v>6659</v>
      </c>
      <c r="B6526">
        <v>1</v>
      </c>
      <c r="C6526">
        <v>0</v>
      </c>
      <c r="D6526" s="1">
        <v>0</v>
      </c>
      <c r="E6526" s="2">
        <v>98</v>
      </c>
      <c r="H6526" s="4" t="str">
        <f t="shared" si="506"/>
        <v/>
      </c>
      <c r="I6526" s="4" t="str">
        <f t="shared" si="507"/>
        <v/>
      </c>
      <c r="J6526" s="4" t="str">
        <f t="shared" si="508"/>
        <v/>
      </c>
      <c r="K6526" s="4" t="str">
        <f>IF(ISERROR(MATCH(A6526,SEM_20201201_20210416!A:A,0)),"","Y")</f>
        <v/>
      </c>
      <c r="L6526" s="4" t="str">
        <f>IF(K6526="Y",VLOOKUP($A6526,SEM_20201201_20210416!$A:$G,3,FALSE),"")</f>
        <v/>
      </c>
      <c r="M6526" s="4" t="str">
        <f>IF(K6526="Y",VLOOKUP($A6526,SEM_20201201_20210416!$A:$G,4,FALSE),"")</f>
        <v/>
      </c>
      <c r="N6526" s="1" t="str">
        <f>IFERROR(VLOOKUP(A6526,SEM_20201201_20210416!A:F,6,FALSE),"")</f>
        <v/>
      </c>
      <c r="O6526" s="4" t="str">
        <f t="shared" si="509"/>
        <v/>
      </c>
      <c r="P6526" s="4" t="str">
        <f t="shared" si="510"/>
        <v/>
      </c>
    </row>
    <row r="6527" spans="1:16">
      <c r="A6527" s="3" t="s">
        <v>4588</v>
      </c>
      <c r="B6527">
        <v>1</v>
      </c>
      <c r="C6527">
        <v>0</v>
      </c>
      <c r="D6527" s="1">
        <v>0</v>
      </c>
      <c r="E6527" s="2">
        <v>99</v>
      </c>
      <c r="H6527" s="4" t="str">
        <f t="shared" si="506"/>
        <v/>
      </c>
      <c r="I6527" s="4" t="str">
        <f t="shared" si="507"/>
        <v/>
      </c>
      <c r="J6527" s="4" t="str">
        <f t="shared" si="508"/>
        <v/>
      </c>
      <c r="K6527" s="4" t="str">
        <f>IF(ISERROR(MATCH(A6527,SEM_20201201_20210416!A:A,0)),"","Y")</f>
        <v/>
      </c>
      <c r="L6527" s="4" t="str">
        <f>IF(K6527="Y",VLOOKUP($A6527,SEM_20201201_20210416!$A:$G,3,FALSE),"")</f>
        <v/>
      </c>
      <c r="M6527" s="4" t="str">
        <f>IF(K6527="Y",VLOOKUP($A6527,SEM_20201201_20210416!$A:$G,4,FALSE),"")</f>
        <v/>
      </c>
      <c r="N6527" s="1" t="str">
        <f>IFERROR(VLOOKUP(A6527,SEM_20201201_20210416!A:F,6,FALSE),"")</f>
        <v/>
      </c>
      <c r="O6527" s="4" t="str">
        <f t="shared" si="509"/>
        <v/>
      </c>
      <c r="P6527" s="4" t="str">
        <f t="shared" si="510"/>
        <v/>
      </c>
    </row>
    <row r="6528" spans="1:16">
      <c r="A6528" s="3" t="s">
        <v>4663</v>
      </c>
      <c r="B6528">
        <v>1</v>
      </c>
      <c r="C6528">
        <v>0</v>
      </c>
      <c r="D6528" s="1">
        <v>0</v>
      </c>
      <c r="E6528" s="2">
        <v>99</v>
      </c>
      <c r="H6528" s="4" t="str">
        <f t="shared" si="506"/>
        <v/>
      </c>
      <c r="I6528" s="4" t="str">
        <f t="shared" si="507"/>
        <v/>
      </c>
      <c r="J6528" s="4" t="str">
        <f t="shared" si="508"/>
        <v/>
      </c>
      <c r="K6528" s="4" t="str">
        <f>IF(ISERROR(MATCH(A6528,SEM_20201201_20210416!A:A,0)),"","Y")</f>
        <v/>
      </c>
      <c r="L6528" s="4" t="str">
        <f>IF(K6528="Y",VLOOKUP($A6528,SEM_20201201_20210416!$A:$G,3,FALSE),"")</f>
        <v/>
      </c>
      <c r="M6528" s="4" t="str">
        <f>IF(K6528="Y",VLOOKUP($A6528,SEM_20201201_20210416!$A:$G,4,FALSE),"")</f>
        <v/>
      </c>
      <c r="N6528" s="1" t="str">
        <f>IFERROR(VLOOKUP(A6528,SEM_20201201_20210416!A:F,6,FALSE),"")</f>
        <v/>
      </c>
      <c r="O6528" s="4" t="str">
        <f t="shared" si="509"/>
        <v/>
      </c>
      <c r="P6528" s="4" t="str">
        <f t="shared" si="510"/>
        <v/>
      </c>
    </row>
    <row r="6529" spans="1:16">
      <c r="A6529" s="3" t="s">
        <v>4691</v>
      </c>
      <c r="B6529">
        <v>1</v>
      </c>
      <c r="C6529">
        <v>0</v>
      </c>
      <c r="D6529" s="1">
        <v>0</v>
      </c>
      <c r="E6529" s="2">
        <v>99</v>
      </c>
      <c r="H6529" s="4" t="str">
        <f t="shared" si="506"/>
        <v/>
      </c>
      <c r="I6529" s="4" t="str">
        <f t="shared" si="507"/>
        <v/>
      </c>
      <c r="J6529" s="4" t="str">
        <f t="shared" si="508"/>
        <v/>
      </c>
      <c r="K6529" s="4" t="str">
        <f>IF(ISERROR(MATCH(A6529,SEM_20201201_20210416!A:A,0)),"","Y")</f>
        <v/>
      </c>
      <c r="L6529" s="4" t="str">
        <f>IF(K6529="Y",VLOOKUP($A6529,SEM_20201201_20210416!$A:$G,3,FALSE),"")</f>
        <v/>
      </c>
      <c r="M6529" s="4" t="str">
        <f>IF(K6529="Y",VLOOKUP($A6529,SEM_20201201_20210416!$A:$G,4,FALSE),"")</f>
        <v/>
      </c>
      <c r="N6529" s="1" t="str">
        <f>IFERROR(VLOOKUP(A6529,SEM_20201201_20210416!A:F,6,FALSE),"")</f>
        <v/>
      </c>
      <c r="O6529" s="4" t="str">
        <f t="shared" si="509"/>
        <v/>
      </c>
      <c r="P6529" s="4" t="str">
        <f t="shared" si="510"/>
        <v/>
      </c>
    </row>
    <row r="6530" spans="1:16">
      <c r="A6530" s="3" t="s">
        <v>4700</v>
      </c>
      <c r="B6530">
        <v>1</v>
      </c>
      <c r="C6530">
        <v>0</v>
      </c>
      <c r="D6530" s="1">
        <v>0</v>
      </c>
      <c r="E6530" s="2">
        <v>99</v>
      </c>
      <c r="H6530" s="4" t="str">
        <f t="shared" si="506"/>
        <v/>
      </c>
      <c r="I6530" s="4" t="str">
        <f t="shared" si="507"/>
        <v/>
      </c>
      <c r="J6530" s="4" t="str">
        <f t="shared" si="508"/>
        <v/>
      </c>
      <c r="K6530" s="4" t="str">
        <f>IF(ISERROR(MATCH(A6530,SEM_20201201_20210416!A:A,0)),"","Y")</f>
        <v/>
      </c>
      <c r="L6530" s="4" t="str">
        <f>IF(K6530="Y",VLOOKUP($A6530,SEM_20201201_20210416!$A:$G,3,FALSE),"")</f>
        <v/>
      </c>
      <c r="M6530" s="4" t="str">
        <f>IF(K6530="Y",VLOOKUP($A6530,SEM_20201201_20210416!$A:$G,4,FALSE),"")</f>
        <v/>
      </c>
      <c r="N6530" s="1" t="str">
        <f>IFERROR(VLOOKUP(A6530,SEM_20201201_20210416!A:F,6,FALSE),"")</f>
        <v/>
      </c>
      <c r="O6530" s="4" t="str">
        <f t="shared" si="509"/>
        <v/>
      </c>
      <c r="P6530" s="4" t="str">
        <f t="shared" si="510"/>
        <v/>
      </c>
    </row>
    <row r="6531" spans="1:16">
      <c r="A6531" s="3" t="s">
        <v>4716</v>
      </c>
      <c r="B6531">
        <v>1</v>
      </c>
      <c r="C6531">
        <v>0</v>
      </c>
      <c r="D6531" s="1">
        <v>0</v>
      </c>
      <c r="E6531" s="2">
        <v>99</v>
      </c>
      <c r="H6531" s="4" t="str">
        <f t="shared" ref="H6531:H6594" si="511">IF(AND(E6531&gt;=2,E6531&lt;3),"Y","")</f>
        <v/>
      </c>
      <c r="I6531" s="4" t="str">
        <f t="shared" ref="I6531:I6594" si="512">IF(AND(E6531&gt;=4,E6531&lt;5),"Y","")</f>
        <v/>
      </c>
      <c r="J6531" s="4" t="str">
        <f t="shared" ref="J6531:J6594" si="513">IF(AND(E6531&gt;=6,E6531&lt;7),"Y","")</f>
        <v/>
      </c>
      <c r="K6531" s="4" t="str">
        <f>IF(ISERROR(MATCH(A6531,SEM_20201201_20210416!A:A,0)),"","Y")</f>
        <v/>
      </c>
      <c r="L6531" s="4" t="str">
        <f>IF(K6531="Y",VLOOKUP($A6531,SEM_20201201_20210416!$A:$G,3,FALSE),"")</f>
        <v/>
      </c>
      <c r="M6531" s="4" t="str">
        <f>IF(K6531="Y",VLOOKUP($A6531,SEM_20201201_20210416!$A:$G,4,FALSE),"")</f>
        <v/>
      </c>
      <c r="N6531" s="1" t="str">
        <f>IFERROR(VLOOKUP(A6531,SEM_20201201_20210416!A:F,6,FALSE),"")</f>
        <v/>
      </c>
      <c r="O6531" s="4" t="str">
        <f t="shared" ref="O6531:O6594" si="514">IF(AND(K6531="Y",M6531&gt;C6531),"Y","")</f>
        <v/>
      </c>
      <c r="P6531" s="4" t="str">
        <f t="shared" ref="P6531:P6594" si="515">IF(AND(G6531&lt;&gt;"N",E6531&gt;$V$1,D6531&lt;$V$2,B6531&gt;=$V$3),"Y","")</f>
        <v/>
      </c>
    </row>
    <row r="6532" spans="1:16">
      <c r="A6532" s="3" t="s">
        <v>4881</v>
      </c>
      <c r="B6532">
        <v>1</v>
      </c>
      <c r="C6532">
        <v>0</v>
      </c>
      <c r="D6532" s="1">
        <v>0</v>
      </c>
      <c r="E6532" s="2">
        <v>99</v>
      </c>
      <c r="H6532" s="4" t="str">
        <f t="shared" si="511"/>
        <v/>
      </c>
      <c r="I6532" s="4" t="str">
        <f t="shared" si="512"/>
        <v/>
      </c>
      <c r="J6532" s="4" t="str">
        <f t="shared" si="513"/>
        <v/>
      </c>
      <c r="K6532" s="4" t="str">
        <f>IF(ISERROR(MATCH(A6532,SEM_20201201_20210416!A:A,0)),"","Y")</f>
        <v/>
      </c>
      <c r="L6532" s="4" t="str">
        <f>IF(K6532="Y",VLOOKUP($A6532,SEM_20201201_20210416!$A:$G,3,FALSE),"")</f>
        <v/>
      </c>
      <c r="M6532" s="4" t="str">
        <f>IF(K6532="Y",VLOOKUP($A6532,SEM_20201201_20210416!$A:$G,4,FALSE),"")</f>
        <v/>
      </c>
      <c r="N6532" s="1" t="str">
        <f>IFERROR(VLOOKUP(A6532,SEM_20201201_20210416!A:F,6,FALSE),"")</f>
        <v/>
      </c>
      <c r="O6532" s="4" t="str">
        <f t="shared" si="514"/>
        <v/>
      </c>
      <c r="P6532" s="4" t="str">
        <f t="shared" si="515"/>
        <v/>
      </c>
    </row>
    <row r="6533" spans="1:16">
      <c r="A6533" s="3" t="s">
        <v>4891</v>
      </c>
      <c r="B6533">
        <v>1</v>
      </c>
      <c r="C6533">
        <v>0</v>
      </c>
      <c r="D6533" s="1">
        <v>0</v>
      </c>
      <c r="E6533" s="2">
        <v>99</v>
      </c>
      <c r="H6533" s="4" t="str">
        <f t="shared" si="511"/>
        <v/>
      </c>
      <c r="I6533" s="4" t="str">
        <f t="shared" si="512"/>
        <v/>
      </c>
      <c r="J6533" s="4" t="str">
        <f t="shared" si="513"/>
        <v/>
      </c>
      <c r="K6533" s="4" t="str">
        <f>IF(ISERROR(MATCH(A6533,SEM_20201201_20210416!A:A,0)),"","Y")</f>
        <v/>
      </c>
      <c r="L6533" s="4" t="str">
        <f>IF(K6533="Y",VLOOKUP($A6533,SEM_20201201_20210416!$A:$G,3,FALSE),"")</f>
        <v/>
      </c>
      <c r="M6533" s="4" t="str">
        <f>IF(K6533="Y",VLOOKUP($A6533,SEM_20201201_20210416!$A:$G,4,FALSE),"")</f>
        <v/>
      </c>
      <c r="N6533" s="1" t="str">
        <f>IFERROR(VLOOKUP(A6533,SEM_20201201_20210416!A:F,6,FALSE),"")</f>
        <v/>
      </c>
      <c r="O6533" s="4" t="str">
        <f t="shared" si="514"/>
        <v/>
      </c>
      <c r="P6533" s="4" t="str">
        <f t="shared" si="515"/>
        <v/>
      </c>
    </row>
    <row r="6534" spans="1:16">
      <c r="A6534" s="3" t="s">
        <v>4938</v>
      </c>
      <c r="B6534">
        <v>1</v>
      </c>
      <c r="C6534">
        <v>0</v>
      </c>
      <c r="D6534" s="1">
        <v>0</v>
      </c>
      <c r="E6534" s="2">
        <v>99</v>
      </c>
      <c r="H6534" s="4" t="str">
        <f t="shared" si="511"/>
        <v/>
      </c>
      <c r="I6534" s="4" t="str">
        <f t="shared" si="512"/>
        <v/>
      </c>
      <c r="J6534" s="4" t="str">
        <f t="shared" si="513"/>
        <v/>
      </c>
      <c r="K6534" s="4" t="str">
        <f>IF(ISERROR(MATCH(A6534,SEM_20201201_20210416!A:A,0)),"","Y")</f>
        <v/>
      </c>
      <c r="L6534" s="4" t="str">
        <f>IF(K6534="Y",VLOOKUP($A6534,SEM_20201201_20210416!$A:$G,3,FALSE),"")</f>
        <v/>
      </c>
      <c r="M6534" s="4" t="str">
        <f>IF(K6534="Y",VLOOKUP($A6534,SEM_20201201_20210416!$A:$G,4,FALSE),"")</f>
        <v/>
      </c>
      <c r="N6534" s="1" t="str">
        <f>IFERROR(VLOOKUP(A6534,SEM_20201201_20210416!A:F,6,FALSE),"")</f>
        <v/>
      </c>
      <c r="O6534" s="4" t="str">
        <f t="shared" si="514"/>
        <v/>
      </c>
      <c r="P6534" s="4" t="str">
        <f t="shared" si="515"/>
        <v/>
      </c>
    </row>
    <row r="6535" spans="1:16">
      <c r="A6535" s="3" t="s">
        <v>5047</v>
      </c>
      <c r="B6535">
        <v>1</v>
      </c>
      <c r="C6535">
        <v>0</v>
      </c>
      <c r="D6535" s="1">
        <v>0</v>
      </c>
      <c r="E6535" s="2">
        <v>99</v>
      </c>
      <c r="H6535" s="4" t="str">
        <f t="shared" si="511"/>
        <v/>
      </c>
      <c r="I6535" s="4" t="str">
        <f t="shared" si="512"/>
        <v/>
      </c>
      <c r="J6535" s="4" t="str">
        <f t="shared" si="513"/>
        <v/>
      </c>
      <c r="K6535" s="4" t="str">
        <f>IF(ISERROR(MATCH(A6535,SEM_20201201_20210416!A:A,0)),"","Y")</f>
        <v/>
      </c>
      <c r="L6535" s="4" t="str">
        <f>IF(K6535="Y",VLOOKUP($A6535,SEM_20201201_20210416!$A:$G,3,FALSE),"")</f>
        <v/>
      </c>
      <c r="M6535" s="4" t="str">
        <f>IF(K6535="Y",VLOOKUP($A6535,SEM_20201201_20210416!$A:$G,4,FALSE),"")</f>
        <v/>
      </c>
      <c r="N6535" s="1" t="str">
        <f>IFERROR(VLOOKUP(A6535,SEM_20201201_20210416!A:F,6,FALSE),"")</f>
        <v/>
      </c>
      <c r="O6535" s="4" t="str">
        <f t="shared" si="514"/>
        <v/>
      </c>
      <c r="P6535" s="4" t="str">
        <f t="shared" si="515"/>
        <v/>
      </c>
    </row>
    <row r="6536" spans="1:16">
      <c r="A6536" s="3" t="s">
        <v>5068</v>
      </c>
      <c r="B6536">
        <v>1</v>
      </c>
      <c r="C6536">
        <v>0</v>
      </c>
      <c r="D6536" s="1">
        <v>0</v>
      </c>
      <c r="E6536" s="2">
        <v>99</v>
      </c>
      <c r="H6536" s="4" t="str">
        <f t="shared" si="511"/>
        <v/>
      </c>
      <c r="I6536" s="4" t="str">
        <f t="shared" si="512"/>
        <v/>
      </c>
      <c r="J6536" s="4" t="str">
        <f t="shared" si="513"/>
        <v/>
      </c>
      <c r="K6536" s="4" t="str">
        <f>IF(ISERROR(MATCH(A6536,SEM_20201201_20210416!A:A,0)),"","Y")</f>
        <v/>
      </c>
      <c r="L6536" s="4" t="str">
        <f>IF(K6536="Y",VLOOKUP($A6536,SEM_20201201_20210416!$A:$G,3,FALSE),"")</f>
        <v/>
      </c>
      <c r="M6536" s="4" t="str">
        <f>IF(K6536="Y",VLOOKUP($A6536,SEM_20201201_20210416!$A:$G,4,FALSE),"")</f>
        <v/>
      </c>
      <c r="N6536" s="1" t="str">
        <f>IFERROR(VLOOKUP(A6536,SEM_20201201_20210416!A:F,6,FALSE),"")</f>
        <v/>
      </c>
      <c r="O6536" s="4" t="str">
        <f t="shared" si="514"/>
        <v/>
      </c>
      <c r="P6536" s="4" t="str">
        <f t="shared" si="515"/>
        <v/>
      </c>
    </row>
    <row r="6537" spans="1:16">
      <c r="A6537" s="3" t="s">
        <v>5115</v>
      </c>
      <c r="B6537">
        <v>1</v>
      </c>
      <c r="C6537">
        <v>0</v>
      </c>
      <c r="D6537" s="1">
        <v>0</v>
      </c>
      <c r="E6537" s="2">
        <v>99</v>
      </c>
      <c r="H6537" s="4" t="str">
        <f t="shared" si="511"/>
        <v/>
      </c>
      <c r="I6537" s="4" t="str">
        <f t="shared" si="512"/>
        <v/>
      </c>
      <c r="J6537" s="4" t="str">
        <f t="shared" si="513"/>
        <v/>
      </c>
      <c r="K6537" s="4" t="str">
        <f>IF(ISERROR(MATCH(A6537,SEM_20201201_20210416!A:A,0)),"","Y")</f>
        <v/>
      </c>
      <c r="L6537" s="4" t="str">
        <f>IF(K6537="Y",VLOOKUP($A6537,SEM_20201201_20210416!$A:$G,3,FALSE),"")</f>
        <v/>
      </c>
      <c r="M6537" s="4" t="str">
        <f>IF(K6537="Y",VLOOKUP($A6537,SEM_20201201_20210416!$A:$G,4,FALSE),"")</f>
        <v/>
      </c>
      <c r="N6537" s="1" t="str">
        <f>IFERROR(VLOOKUP(A6537,SEM_20201201_20210416!A:F,6,FALSE),"")</f>
        <v/>
      </c>
      <c r="O6537" s="4" t="str">
        <f t="shared" si="514"/>
        <v/>
      </c>
      <c r="P6537" s="4" t="str">
        <f t="shared" si="515"/>
        <v/>
      </c>
    </row>
    <row r="6538" spans="1:16">
      <c r="A6538" s="3" t="s">
        <v>5143</v>
      </c>
      <c r="B6538">
        <v>1</v>
      </c>
      <c r="C6538">
        <v>0</v>
      </c>
      <c r="D6538" s="1">
        <v>0</v>
      </c>
      <c r="E6538" s="2">
        <v>99</v>
      </c>
      <c r="H6538" s="4" t="str">
        <f t="shared" si="511"/>
        <v/>
      </c>
      <c r="I6538" s="4" t="str">
        <f t="shared" si="512"/>
        <v/>
      </c>
      <c r="J6538" s="4" t="str">
        <f t="shared" si="513"/>
        <v/>
      </c>
      <c r="K6538" s="4" t="str">
        <f>IF(ISERROR(MATCH(A6538,SEM_20201201_20210416!A:A,0)),"","Y")</f>
        <v/>
      </c>
      <c r="L6538" s="4" t="str">
        <f>IF(K6538="Y",VLOOKUP($A6538,SEM_20201201_20210416!$A:$G,3,FALSE),"")</f>
        <v/>
      </c>
      <c r="M6538" s="4" t="str">
        <f>IF(K6538="Y",VLOOKUP($A6538,SEM_20201201_20210416!$A:$G,4,FALSE),"")</f>
        <v/>
      </c>
      <c r="N6538" s="1" t="str">
        <f>IFERROR(VLOOKUP(A6538,SEM_20201201_20210416!A:F,6,FALSE),"")</f>
        <v/>
      </c>
      <c r="O6538" s="4" t="str">
        <f t="shared" si="514"/>
        <v/>
      </c>
      <c r="P6538" s="4" t="str">
        <f t="shared" si="515"/>
        <v/>
      </c>
    </row>
    <row r="6539" spans="1:16">
      <c r="A6539" s="3" t="s">
        <v>5162</v>
      </c>
      <c r="B6539">
        <v>1</v>
      </c>
      <c r="C6539">
        <v>0</v>
      </c>
      <c r="D6539" s="1">
        <v>0</v>
      </c>
      <c r="E6539" s="2">
        <v>99</v>
      </c>
      <c r="H6539" s="4" t="str">
        <f t="shared" si="511"/>
        <v/>
      </c>
      <c r="I6539" s="4" t="str">
        <f t="shared" si="512"/>
        <v/>
      </c>
      <c r="J6539" s="4" t="str">
        <f t="shared" si="513"/>
        <v/>
      </c>
      <c r="K6539" s="4" t="str">
        <f>IF(ISERROR(MATCH(A6539,SEM_20201201_20210416!A:A,0)),"","Y")</f>
        <v/>
      </c>
      <c r="L6539" s="4" t="str">
        <f>IF(K6539="Y",VLOOKUP($A6539,SEM_20201201_20210416!$A:$G,3,FALSE),"")</f>
        <v/>
      </c>
      <c r="M6539" s="4" t="str">
        <f>IF(K6539="Y",VLOOKUP($A6539,SEM_20201201_20210416!$A:$G,4,FALSE),"")</f>
        <v/>
      </c>
      <c r="N6539" s="1" t="str">
        <f>IFERROR(VLOOKUP(A6539,SEM_20201201_20210416!A:F,6,FALSE),"")</f>
        <v/>
      </c>
      <c r="O6539" s="4" t="str">
        <f t="shared" si="514"/>
        <v/>
      </c>
      <c r="P6539" s="4" t="str">
        <f t="shared" si="515"/>
        <v/>
      </c>
    </row>
    <row r="6540" spans="1:16">
      <c r="A6540" s="3" t="s">
        <v>5164</v>
      </c>
      <c r="B6540">
        <v>1</v>
      </c>
      <c r="C6540">
        <v>0</v>
      </c>
      <c r="D6540" s="1">
        <v>0</v>
      </c>
      <c r="E6540" s="2">
        <v>99</v>
      </c>
      <c r="H6540" s="4" t="str">
        <f t="shared" si="511"/>
        <v/>
      </c>
      <c r="I6540" s="4" t="str">
        <f t="shared" si="512"/>
        <v/>
      </c>
      <c r="J6540" s="4" t="str">
        <f t="shared" si="513"/>
        <v/>
      </c>
      <c r="K6540" s="4" t="str">
        <f>IF(ISERROR(MATCH(A6540,SEM_20201201_20210416!A:A,0)),"","Y")</f>
        <v/>
      </c>
      <c r="L6540" s="4" t="str">
        <f>IF(K6540="Y",VLOOKUP($A6540,SEM_20201201_20210416!$A:$G,3,FALSE),"")</f>
        <v/>
      </c>
      <c r="M6540" s="4" t="str">
        <f>IF(K6540="Y",VLOOKUP($A6540,SEM_20201201_20210416!$A:$G,4,FALSE),"")</f>
        <v/>
      </c>
      <c r="N6540" s="1" t="str">
        <f>IFERROR(VLOOKUP(A6540,SEM_20201201_20210416!A:F,6,FALSE),"")</f>
        <v/>
      </c>
      <c r="O6540" s="4" t="str">
        <f t="shared" si="514"/>
        <v/>
      </c>
      <c r="P6540" s="4" t="str">
        <f t="shared" si="515"/>
        <v/>
      </c>
    </row>
    <row r="6541" spans="1:16">
      <c r="A6541" s="3" t="s">
        <v>5218</v>
      </c>
      <c r="B6541">
        <v>1</v>
      </c>
      <c r="C6541">
        <v>0</v>
      </c>
      <c r="D6541" s="1">
        <v>0</v>
      </c>
      <c r="E6541" s="2">
        <v>99</v>
      </c>
      <c r="H6541" s="4" t="str">
        <f t="shared" si="511"/>
        <v/>
      </c>
      <c r="I6541" s="4" t="str">
        <f t="shared" si="512"/>
        <v/>
      </c>
      <c r="J6541" s="4" t="str">
        <f t="shared" si="513"/>
        <v/>
      </c>
      <c r="K6541" s="4" t="str">
        <f>IF(ISERROR(MATCH(A6541,SEM_20201201_20210416!A:A,0)),"","Y")</f>
        <v/>
      </c>
      <c r="L6541" s="4" t="str">
        <f>IF(K6541="Y",VLOOKUP($A6541,SEM_20201201_20210416!$A:$G,3,FALSE),"")</f>
        <v/>
      </c>
      <c r="M6541" s="4" t="str">
        <f>IF(K6541="Y",VLOOKUP($A6541,SEM_20201201_20210416!$A:$G,4,FALSE),"")</f>
        <v/>
      </c>
      <c r="N6541" s="1" t="str">
        <f>IFERROR(VLOOKUP(A6541,SEM_20201201_20210416!A:F,6,FALSE),"")</f>
        <v/>
      </c>
      <c r="O6541" s="4" t="str">
        <f t="shared" si="514"/>
        <v/>
      </c>
      <c r="P6541" s="4" t="str">
        <f t="shared" si="515"/>
        <v/>
      </c>
    </row>
    <row r="6542" spans="1:16">
      <c r="A6542" s="3" t="s">
        <v>5271</v>
      </c>
      <c r="B6542">
        <v>1</v>
      </c>
      <c r="C6542">
        <v>0</v>
      </c>
      <c r="D6542" s="1">
        <v>0</v>
      </c>
      <c r="E6542" s="2">
        <v>99</v>
      </c>
      <c r="H6542" s="4" t="str">
        <f t="shared" si="511"/>
        <v/>
      </c>
      <c r="I6542" s="4" t="str">
        <f t="shared" si="512"/>
        <v/>
      </c>
      <c r="J6542" s="4" t="str">
        <f t="shared" si="513"/>
        <v/>
      </c>
      <c r="K6542" s="4" t="str">
        <f>IF(ISERROR(MATCH(A6542,SEM_20201201_20210416!A:A,0)),"","Y")</f>
        <v/>
      </c>
      <c r="L6542" s="4" t="str">
        <f>IF(K6542="Y",VLOOKUP($A6542,SEM_20201201_20210416!$A:$G,3,FALSE),"")</f>
        <v/>
      </c>
      <c r="M6542" s="4" t="str">
        <f>IF(K6542="Y",VLOOKUP($A6542,SEM_20201201_20210416!$A:$G,4,FALSE),"")</f>
        <v/>
      </c>
      <c r="N6542" s="1" t="str">
        <f>IFERROR(VLOOKUP(A6542,SEM_20201201_20210416!A:F,6,FALSE),"")</f>
        <v/>
      </c>
      <c r="O6542" s="4" t="str">
        <f t="shared" si="514"/>
        <v/>
      </c>
      <c r="P6542" s="4" t="str">
        <f t="shared" si="515"/>
        <v/>
      </c>
    </row>
    <row r="6543" spans="1:16">
      <c r="A6543" s="3" t="s">
        <v>5285</v>
      </c>
      <c r="B6543">
        <v>1</v>
      </c>
      <c r="C6543">
        <v>0</v>
      </c>
      <c r="D6543" s="1">
        <v>0</v>
      </c>
      <c r="E6543" s="2">
        <v>99</v>
      </c>
      <c r="H6543" s="4" t="str">
        <f t="shared" si="511"/>
        <v/>
      </c>
      <c r="I6543" s="4" t="str">
        <f t="shared" si="512"/>
        <v/>
      </c>
      <c r="J6543" s="4" t="str">
        <f t="shared" si="513"/>
        <v/>
      </c>
      <c r="K6543" s="4" t="str">
        <f>IF(ISERROR(MATCH(A6543,SEM_20201201_20210416!A:A,0)),"","Y")</f>
        <v/>
      </c>
      <c r="L6543" s="4" t="str">
        <f>IF(K6543="Y",VLOOKUP($A6543,SEM_20201201_20210416!$A:$G,3,FALSE),"")</f>
        <v/>
      </c>
      <c r="M6543" s="4" t="str">
        <f>IF(K6543="Y",VLOOKUP($A6543,SEM_20201201_20210416!$A:$G,4,FALSE),"")</f>
        <v/>
      </c>
      <c r="N6543" s="1" t="str">
        <f>IFERROR(VLOOKUP(A6543,SEM_20201201_20210416!A:F,6,FALSE),"")</f>
        <v/>
      </c>
      <c r="O6543" s="4" t="str">
        <f t="shared" si="514"/>
        <v/>
      </c>
      <c r="P6543" s="4" t="str">
        <f t="shared" si="515"/>
        <v/>
      </c>
    </row>
    <row r="6544" spans="1:16">
      <c r="A6544" s="3" t="s">
        <v>5510</v>
      </c>
      <c r="B6544">
        <v>1</v>
      </c>
      <c r="C6544">
        <v>0</v>
      </c>
      <c r="D6544" s="1">
        <v>0</v>
      </c>
      <c r="E6544" s="2">
        <v>99</v>
      </c>
      <c r="H6544" s="4" t="str">
        <f t="shared" si="511"/>
        <v/>
      </c>
      <c r="I6544" s="4" t="str">
        <f t="shared" si="512"/>
        <v/>
      </c>
      <c r="J6544" s="4" t="str">
        <f t="shared" si="513"/>
        <v/>
      </c>
      <c r="K6544" s="4" t="str">
        <f>IF(ISERROR(MATCH(A6544,SEM_20201201_20210416!A:A,0)),"","Y")</f>
        <v/>
      </c>
      <c r="L6544" s="4" t="str">
        <f>IF(K6544="Y",VLOOKUP($A6544,SEM_20201201_20210416!$A:$G,3,FALSE),"")</f>
        <v/>
      </c>
      <c r="M6544" s="4" t="str">
        <f>IF(K6544="Y",VLOOKUP($A6544,SEM_20201201_20210416!$A:$G,4,FALSE),"")</f>
        <v/>
      </c>
      <c r="N6544" s="1" t="str">
        <f>IFERROR(VLOOKUP(A6544,SEM_20201201_20210416!A:F,6,FALSE),"")</f>
        <v/>
      </c>
      <c r="O6544" s="4" t="str">
        <f t="shared" si="514"/>
        <v/>
      </c>
      <c r="P6544" s="4" t="str">
        <f t="shared" si="515"/>
        <v/>
      </c>
    </row>
    <row r="6545" spans="1:16">
      <c r="A6545" s="3" t="s">
        <v>5607</v>
      </c>
      <c r="B6545">
        <v>1</v>
      </c>
      <c r="C6545">
        <v>0</v>
      </c>
      <c r="D6545" s="1">
        <v>0</v>
      </c>
      <c r="E6545" s="2">
        <v>99</v>
      </c>
      <c r="H6545" s="4" t="str">
        <f t="shared" si="511"/>
        <v/>
      </c>
      <c r="I6545" s="4" t="str">
        <f t="shared" si="512"/>
        <v/>
      </c>
      <c r="J6545" s="4" t="str">
        <f t="shared" si="513"/>
        <v/>
      </c>
      <c r="K6545" s="4" t="str">
        <f>IF(ISERROR(MATCH(A6545,SEM_20201201_20210416!A:A,0)),"","Y")</f>
        <v/>
      </c>
      <c r="L6545" s="4" t="str">
        <f>IF(K6545="Y",VLOOKUP($A6545,SEM_20201201_20210416!$A:$G,3,FALSE),"")</f>
        <v/>
      </c>
      <c r="M6545" s="4" t="str">
        <f>IF(K6545="Y",VLOOKUP($A6545,SEM_20201201_20210416!$A:$G,4,FALSE),"")</f>
        <v/>
      </c>
      <c r="N6545" s="1" t="str">
        <f>IFERROR(VLOOKUP(A6545,SEM_20201201_20210416!A:F,6,FALSE),"")</f>
        <v/>
      </c>
      <c r="O6545" s="4" t="str">
        <f t="shared" si="514"/>
        <v/>
      </c>
      <c r="P6545" s="4" t="str">
        <f t="shared" si="515"/>
        <v/>
      </c>
    </row>
    <row r="6546" spans="1:16">
      <c r="A6546" s="3" t="s">
        <v>5619</v>
      </c>
      <c r="B6546">
        <v>1</v>
      </c>
      <c r="C6546">
        <v>0</v>
      </c>
      <c r="D6546" s="1">
        <v>0</v>
      </c>
      <c r="E6546" s="2">
        <v>99</v>
      </c>
      <c r="H6546" s="4" t="str">
        <f t="shared" si="511"/>
        <v/>
      </c>
      <c r="I6546" s="4" t="str">
        <f t="shared" si="512"/>
        <v/>
      </c>
      <c r="J6546" s="4" t="str">
        <f t="shared" si="513"/>
        <v/>
      </c>
      <c r="K6546" s="4" t="str">
        <f>IF(ISERROR(MATCH(A6546,SEM_20201201_20210416!A:A,0)),"","Y")</f>
        <v/>
      </c>
      <c r="L6546" s="4" t="str">
        <f>IF(K6546="Y",VLOOKUP($A6546,SEM_20201201_20210416!$A:$G,3,FALSE),"")</f>
        <v/>
      </c>
      <c r="M6546" s="4" t="str">
        <f>IF(K6546="Y",VLOOKUP($A6546,SEM_20201201_20210416!$A:$G,4,FALSE),"")</f>
        <v/>
      </c>
      <c r="N6546" s="1" t="str">
        <f>IFERROR(VLOOKUP(A6546,SEM_20201201_20210416!A:F,6,FALSE),"")</f>
        <v/>
      </c>
      <c r="O6546" s="4" t="str">
        <f t="shared" si="514"/>
        <v/>
      </c>
      <c r="P6546" s="4" t="str">
        <f t="shared" si="515"/>
        <v/>
      </c>
    </row>
    <row r="6547" spans="1:16">
      <c r="A6547" s="3" t="s">
        <v>5636</v>
      </c>
      <c r="B6547">
        <v>1</v>
      </c>
      <c r="C6547">
        <v>0</v>
      </c>
      <c r="D6547" s="1">
        <v>0</v>
      </c>
      <c r="E6547" s="2">
        <v>99</v>
      </c>
      <c r="H6547" s="4" t="str">
        <f t="shared" si="511"/>
        <v/>
      </c>
      <c r="I6547" s="4" t="str">
        <f t="shared" si="512"/>
        <v/>
      </c>
      <c r="J6547" s="4" t="str">
        <f t="shared" si="513"/>
        <v/>
      </c>
      <c r="K6547" s="4" t="str">
        <f>IF(ISERROR(MATCH(A6547,SEM_20201201_20210416!A:A,0)),"","Y")</f>
        <v/>
      </c>
      <c r="L6547" s="4" t="str">
        <f>IF(K6547="Y",VLOOKUP($A6547,SEM_20201201_20210416!$A:$G,3,FALSE),"")</f>
        <v/>
      </c>
      <c r="M6547" s="4" t="str">
        <f>IF(K6547="Y",VLOOKUP($A6547,SEM_20201201_20210416!$A:$G,4,FALSE),"")</f>
        <v/>
      </c>
      <c r="N6547" s="1" t="str">
        <f>IFERROR(VLOOKUP(A6547,SEM_20201201_20210416!A:F,6,FALSE),"")</f>
        <v/>
      </c>
      <c r="O6547" s="4" t="str">
        <f t="shared" si="514"/>
        <v/>
      </c>
      <c r="P6547" s="4" t="str">
        <f t="shared" si="515"/>
        <v/>
      </c>
    </row>
    <row r="6548" spans="1:16">
      <c r="A6548" s="3" t="s">
        <v>5712</v>
      </c>
      <c r="B6548">
        <v>1</v>
      </c>
      <c r="C6548">
        <v>0</v>
      </c>
      <c r="D6548" s="1">
        <v>0</v>
      </c>
      <c r="E6548" s="2">
        <v>99</v>
      </c>
      <c r="H6548" s="4" t="str">
        <f t="shared" si="511"/>
        <v/>
      </c>
      <c r="I6548" s="4" t="str">
        <f t="shared" si="512"/>
        <v/>
      </c>
      <c r="J6548" s="4" t="str">
        <f t="shared" si="513"/>
        <v/>
      </c>
      <c r="K6548" s="4" t="str">
        <f>IF(ISERROR(MATCH(A6548,SEM_20201201_20210416!A:A,0)),"","Y")</f>
        <v/>
      </c>
      <c r="L6548" s="4" t="str">
        <f>IF(K6548="Y",VLOOKUP($A6548,SEM_20201201_20210416!$A:$G,3,FALSE),"")</f>
        <v/>
      </c>
      <c r="M6548" s="4" t="str">
        <f>IF(K6548="Y",VLOOKUP($A6548,SEM_20201201_20210416!$A:$G,4,FALSE),"")</f>
        <v/>
      </c>
      <c r="N6548" s="1" t="str">
        <f>IFERROR(VLOOKUP(A6548,SEM_20201201_20210416!A:F,6,FALSE),"")</f>
        <v/>
      </c>
      <c r="O6548" s="4" t="str">
        <f t="shared" si="514"/>
        <v/>
      </c>
      <c r="P6548" s="4" t="str">
        <f t="shared" si="515"/>
        <v/>
      </c>
    </row>
    <row r="6549" spans="1:16">
      <c r="A6549" s="3" t="s">
        <v>5750</v>
      </c>
      <c r="B6549">
        <v>1</v>
      </c>
      <c r="C6549">
        <v>0</v>
      </c>
      <c r="D6549" s="1">
        <v>0</v>
      </c>
      <c r="E6549" s="2">
        <v>99</v>
      </c>
      <c r="H6549" s="4" t="str">
        <f t="shared" si="511"/>
        <v/>
      </c>
      <c r="I6549" s="4" t="str">
        <f t="shared" si="512"/>
        <v/>
      </c>
      <c r="J6549" s="4" t="str">
        <f t="shared" si="513"/>
        <v/>
      </c>
      <c r="K6549" s="4" t="str">
        <f>IF(ISERROR(MATCH(A6549,SEM_20201201_20210416!A:A,0)),"","Y")</f>
        <v/>
      </c>
      <c r="L6549" s="4" t="str">
        <f>IF(K6549="Y",VLOOKUP($A6549,SEM_20201201_20210416!$A:$G,3,FALSE),"")</f>
        <v/>
      </c>
      <c r="M6549" s="4" t="str">
        <f>IF(K6549="Y",VLOOKUP($A6549,SEM_20201201_20210416!$A:$G,4,FALSE),"")</f>
        <v/>
      </c>
      <c r="N6549" s="1" t="str">
        <f>IFERROR(VLOOKUP(A6549,SEM_20201201_20210416!A:F,6,FALSE),"")</f>
        <v/>
      </c>
      <c r="O6549" s="4" t="str">
        <f t="shared" si="514"/>
        <v/>
      </c>
      <c r="P6549" s="4" t="str">
        <f t="shared" si="515"/>
        <v/>
      </c>
    </row>
    <row r="6550" spans="1:16">
      <c r="A6550" s="3" t="s">
        <v>5752</v>
      </c>
      <c r="B6550">
        <v>1</v>
      </c>
      <c r="C6550">
        <v>0</v>
      </c>
      <c r="D6550" s="1">
        <v>0</v>
      </c>
      <c r="E6550" s="2">
        <v>99</v>
      </c>
      <c r="H6550" s="4" t="str">
        <f t="shared" si="511"/>
        <v/>
      </c>
      <c r="I6550" s="4" t="str">
        <f t="shared" si="512"/>
        <v/>
      </c>
      <c r="J6550" s="4" t="str">
        <f t="shared" si="513"/>
        <v/>
      </c>
      <c r="K6550" s="4" t="str">
        <f>IF(ISERROR(MATCH(A6550,SEM_20201201_20210416!A:A,0)),"","Y")</f>
        <v/>
      </c>
      <c r="L6550" s="4" t="str">
        <f>IF(K6550="Y",VLOOKUP($A6550,SEM_20201201_20210416!$A:$G,3,FALSE),"")</f>
        <v/>
      </c>
      <c r="M6550" s="4" t="str">
        <f>IF(K6550="Y",VLOOKUP($A6550,SEM_20201201_20210416!$A:$G,4,FALSE),"")</f>
        <v/>
      </c>
      <c r="N6550" s="1" t="str">
        <f>IFERROR(VLOOKUP(A6550,SEM_20201201_20210416!A:F,6,FALSE),"")</f>
        <v/>
      </c>
      <c r="O6550" s="4" t="str">
        <f t="shared" si="514"/>
        <v/>
      </c>
      <c r="P6550" s="4" t="str">
        <f t="shared" si="515"/>
        <v/>
      </c>
    </row>
    <row r="6551" spans="1:16">
      <c r="A6551" s="3" t="s">
        <v>5798</v>
      </c>
      <c r="B6551">
        <v>1</v>
      </c>
      <c r="C6551">
        <v>0</v>
      </c>
      <c r="D6551" s="1">
        <v>0</v>
      </c>
      <c r="E6551" s="2">
        <v>99</v>
      </c>
      <c r="H6551" s="4" t="str">
        <f t="shared" si="511"/>
        <v/>
      </c>
      <c r="I6551" s="4" t="str">
        <f t="shared" si="512"/>
        <v/>
      </c>
      <c r="J6551" s="4" t="str">
        <f t="shared" si="513"/>
        <v/>
      </c>
      <c r="K6551" s="4" t="str">
        <f>IF(ISERROR(MATCH(A6551,SEM_20201201_20210416!A:A,0)),"","Y")</f>
        <v/>
      </c>
      <c r="L6551" s="4" t="str">
        <f>IF(K6551="Y",VLOOKUP($A6551,SEM_20201201_20210416!$A:$G,3,FALSE),"")</f>
        <v/>
      </c>
      <c r="M6551" s="4" t="str">
        <f>IF(K6551="Y",VLOOKUP($A6551,SEM_20201201_20210416!$A:$G,4,FALSE),"")</f>
        <v/>
      </c>
      <c r="N6551" s="1" t="str">
        <f>IFERROR(VLOOKUP(A6551,SEM_20201201_20210416!A:F,6,FALSE),"")</f>
        <v/>
      </c>
      <c r="O6551" s="4" t="str">
        <f t="shared" si="514"/>
        <v/>
      </c>
      <c r="P6551" s="4" t="str">
        <f t="shared" si="515"/>
        <v/>
      </c>
    </row>
    <row r="6552" spans="1:16">
      <c r="A6552" s="3" t="s">
        <v>5842</v>
      </c>
      <c r="B6552">
        <v>1</v>
      </c>
      <c r="C6552">
        <v>0</v>
      </c>
      <c r="D6552" s="1">
        <v>0</v>
      </c>
      <c r="E6552" s="2">
        <v>99</v>
      </c>
      <c r="H6552" s="4" t="str">
        <f t="shared" si="511"/>
        <v/>
      </c>
      <c r="I6552" s="4" t="str">
        <f t="shared" si="512"/>
        <v/>
      </c>
      <c r="J6552" s="4" t="str">
        <f t="shared" si="513"/>
        <v/>
      </c>
      <c r="K6552" s="4" t="str">
        <f>IF(ISERROR(MATCH(A6552,SEM_20201201_20210416!A:A,0)),"","Y")</f>
        <v/>
      </c>
      <c r="L6552" s="4" t="str">
        <f>IF(K6552="Y",VLOOKUP($A6552,SEM_20201201_20210416!$A:$G,3,FALSE),"")</f>
        <v/>
      </c>
      <c r="M6552" s="4" t="str">
        <f>IF(K6552="Y",VLOOKUP($A6552,SEM_20201201_20210416!$A:$G,4,FALSE),"")</f>
        <v/>
      </c>
      <c r="N6552" s="1" t="str">
        <f>IFERROR(VLOOKUP(A6552,SEM_20201201_20210416!A:F,6,FALSE),"")</f>
        <v/>
      </c>
      <c r="O6552" s="4" t="str">
        <f t="shared" si="514"/>
        <v/>
      </c>
      <c r="P6552" s="4" t="str">
        <f t="shared" si="515"/>
        <v/>
      </c>
    </row>
    <row r="6553" spans="1:16">
      <c r="A6553" s="3" t="s">
        <v>5865</v>
      </c>
      <c r="B6553">
        <v>1</v>
      </c>
      <c r="C6553">
        <v>0</v>
      </c>
      <c r="D6553" s="1">
        <v>0</v>
      </c>
      <c r="E6553" s="2">
        <v>99</v>
      </c>
      <c r="H6553" s="4" t="str">
        <f t="shared" si="511"/>
        <v/>
      </c>
      <c r="I6553" s="4" t="str">
        <f t="shared" si="512"/>
        <v/>
      </c>
      <c r="J6553" s="4" t="str">
        <f t="shared" si="513"/>
        <v/>
      </c>
      <c r="K6553" s="4" t="str">
        <f>IF(ISERROR(MATCH(A6553,SEM_20201201_20210416!A:A,0)),"","Y")</f>
        <v/>
      </c>
      <c r="L6553" s="4" t="str">
        <f>IF(K6553="Y",VLOOKUP($A6553,SEM_20201201_20210416!$A:$G,3,FALSE),"")</f>
        <v/>
      </c>
      <c r="M6553" s="4" t="str">
        <f>IF(K6553="Y",VLOOKUP($A6553,SEM_20201201_20210416!$A:$G,4,FALSE),"")</f>
        <v/>
      </c>
      <c r="N6553" s="1" t="str">
        <f>IFERROR(VLOOKUP(A6553,SEM_20201201_20210416!A:F,6,FALSE),"")</f>
        <v/>
      </c>
      <c r="O6553" s="4" t="str">
        <f t="shared" si="514"/>
        <v/>
      </c>
      <c r="P6553" s="4" t="str">
        <f t="shared" si="515"/>
        <v/>
      </c>
    </row>
    <row r="6554" spans="1:16">
      <c r="A6554" s="3" t="s">
        <v>5893</v>
      </c>
      <c r="B6554">
        <v>1</v>
      </c>
      <c r="C6554">
        <v>0</v>
      </c>
      <c r="D6554" s="1">
        <v>0</v>
      </c>
      <c r="E6554" s="2">
        <v>99</v>
      </c>
      <c r="H6554" s="4" t="str">
        <f t="shared" si="511"/>
        <v/>
      </c>
      <c r="I6554" s="4" t="str">
        <f t="shared" si="512"/>
        <v/>
      </c>
      <c r="J6554" s="4" t="str">
        <f t="shared" si="513"/>
        <v/>
      </c>
      <c r="K6554" s="4" t="str">
        <f>IF(ISERROR(MATCH(A6554,SEM_20201201_20210416!A:A,0)),"","Y")</f>
        <v/>
      </c>
      <c r="L6554" s="4" t="str">
        <f>IF(K6554="Y",VLOOKUP($A6554,SEM_20201201_20210416!$A:$G,3,FALSE),"")</f>
        <v/>
      </c>
      <c r="M6554" s="4" t="str">
        <f>IF(K6554="Y",VLOOKUP($A6554,SEM_20201201_20210416!$A:$G,4,FALSE),"")</f>
        <v/>
      </c>
      <c r="N6554" s="1" t="str">
        <f>IFERROR(VLOOKUP(A6554,SEM_20201201_20210416!A:F,6,FALSE),"")</f>
        <v/>
      </c>
      <c r="O6554" s="4" t="str">
        <f t="shared" si="514"/>
        <v/>
      </c>
      <c r="P6554" s="4" t="str">
        <f t="shared" si="515"/>
        <v/>
      </c>
    </row>
    <row r="6555" spans="1:16">
      <c r="A6555" s="3" t="s">
        <v>5957</v>
      </c>
      <c r="B6555">
        <v>1</v>
      </c>
      <c r="C6555">
        <v>0</v>
      </c>
      <c r="D6555" s="1">
        <v>0</v>
      </c>
      <c r="E6555" s="2">
        <v>99</v>
      </c>
      <c r="H6555" s="4" t="str">
        <f t="shared" si="511"/>
        <v/>
      </c>
      <c r="I6555" s="4" t="str">
        <f t="shared" si="512"/>
        <v/>
      </c>
      <c r="J6555" s="4" t="str">
        <f t="shared" si="513"/>
        <v/>
      </c>
      <c r="K6555" s="4" t="str">
        <f>IF(ISERROR(MATCH(A6555,SEM_20201201_20210416!A:A,0)),"","Y")</f>
        <v/>
      </c>
      <c r="L6555" s="4" t="str">
        <f>IF(K6555="Y",VLOOKUP($A6555,SEM_20201201_20210416!$A:$G,3,FALSE),"")</f>
        <v/>
      </c>
      <c r="M6555" s="4" t="str">
        <f>IF(K6555="Y",VLOOKUP($A6555,SEM_20201201_20210416!$A:$G,4,FALSE),"")</f>
        <v/>
      </c>
      <c r="N6555" s="1" t="str">
        <f>IFERROR(VLOOKUP(A6555,SEM_20201201_20210416!A:F,6,FALSE),"")</f>
        <v/>
      </c>
      <c r="O6555" s="4" t="str">
        <f t="shared" si="514"/>
        <v/>
      </c>
      <c r="P6555" s="4" t="str">
        <f t="shared" si="515"/>
        <v/>
      </c>
    </row>
    <row r="6556" spans="1:16">
      <c r="A6556" s="3" t="s">
        <v>6039</v>
      </c>
      <c r="B6556">
        <v>1</v>
      </c>
      <c r="C6556">
        <v>0</v>
      </c>
      <c r="D6556" s="1">
        <v>0</v>
      </c>
      <c r="E6556" s="2">
        <v>99</v>
      </c>
      <c r="H6556" s="4" t="str">
        <f t="shared" si="511"/>
        <v/>
      </c>
      <c r="I6556" s="4" t="str">
        <f t="shared" si="512"/>
        <v/>
      </c>
      <c r="J6556" s="4" t="str">
        <f t="shared" si="513"/>
        <v/>
      </c>
      <c r="K6556" s="4" t="str">
        <f>IF(ISERROR(MATCH(A6556,SEM_20201201_20210416!A:A,0)),"","Y")</f>
        <v/>
      </c>
      <c r="L6556" s="4" t="str">
        <f>IF(K6556="Y",VLOOKUP($A6556,SEM_20201201_20210416!$A:$G,3,FALSE),"")</f>
        <v/>
      </c>
      <c r="M6556" s="4" t="str">
        <f>IF(K6556="Y",VLOOKUP($A6556,SEM_20201201_20210416!$A:$G,4,FALSE),"")</f>
        <v/>
      </c>
      <c r="N6556" s="1" t="str">
        <f>IFERROR(VLOOKUP(A6556,SEM_20201201_20210416!A:F,6,FALSE),"")</f>
        <v/>
      </c>
      <c r="O6556" s="4" t="str">
        <f t="shared" si="514"/>
        <v/>
      </c>
      <c r="P6556" s="4" t="str">
        <f t="shared" si="515"/>
        <v/>
      </c>
    </row>
    <row r="6557" spans="1:16">
      <c r="A6557" s="3" t="s">
        <v>6142</v>
      </c>
      <c r="B6557">
        <v>1</v>
      </c>
      <c r="C6557">
        <v>0</v>
      </c>
      <c r="D6557" s="1">
        <v>0</v>
      </c>
      <c r="E6557" s="2">
        <v>99</v>
      </c>
      <c r="H6557" s="4" t="str">
        <f t="shared" si="511"/>
        <v/>
      </c>
      <c r="I6557" s="4" t="str">
        <f t="shared" si="512"/>
        <v/>
      </c>
      <c r="J6557" s="4" t="str">
        <f t="shared" si="513"/>
        <v/>
      </c>
      <c r="K6557" s="4" t="str">
        <f>IF(ISERROR(MATCH(A6557,SEM_20201201_20210416!A:A,0)),"","Y")</f>
        <v/>
      </c>
      <c r="L6557" s="4" t="str">
        <f>IF(K6557="Y",VLOOKUP($A6557,SEM_20201201_20210416!$A:$G,3,FALSE),"")</f>
        <v/>
      </c>
      <c r="M6557" s="4" t="str">
        <f>IF(K6557="Y",VLOOKUP($A6557,SEM_20201201_20210416!$A:$G,4,FALSE),"")</f>
        <v/>
      </c>
      <c r="N6557" s="1" t="str">
        <f>IFERROR(VLOOKUP(A6557,SEM_20201201_20210416!A:F,6,FALSE),"")</f>
        <v/>
      </c>
      <c r="O6557" s="4" t="str">
        <f t="shared" si="514"/>
        <v/>
      </c>
      <c r="P6557" s="4" t="str">
        <f t="shared" si="515"/>
        <v/>
      </c>
    </row>
    <row r="6558" spans="1:16">
      <c r="A6558" s="3" t="s">
        <v>6226</v>
      </c>
      <c r="B6558">
        <v>1</v>
      </c>
      <c r="C6558">
        <v>0</v>
      </c>
      <c r="D6558" s="1">
        <v>0</v>
      </c>
      <c r="E6558" s="2">
        <v>99</v>
      </c>
      <c r="H6558" s="4" t="str">
        <f t="shared" si="511"/>
        <v/>
      </c>
      <c r="I6558" s="4" t="str">
        <f t="shared" si="512"/>
        <v/>
      </c>
      <c r="J6558" s="4" t="str">
        <f t="shared" si="513"/>
        <v/>
      </c>
      <c r="K6558" s="4" t="str">
        <f>IF(ISERROR(MATCH(A6558,SEM_20201201_20210416!A:A,0)),"","Y")</f>
        <v/>
      </c>
      <c r="L6558" s="4" t="str">
        <f>IF(K6558="Y",VLOOKUP($A6558,SEM_20201201_20210416!$A:$G,3,FALSE),"")</f>
        <v/>
      </c>
      <c r="M6558" s="4" t="str">
        <f>IF(K6558="Y",VLOOKUP($A6558,SEM_20201201_20210416!$A:$G,4,FALSE),"")</f>
        <v/>
      </c>
      <c r="N6558" s="1" t="str">
        <f>IFERROR(VLOOKUP(A6558,SEM_20201201_20210416!A:F,6,FALSE),"")</f>
        <v/>
      </c>
      <c r="O6558" s="4" t="str">
        <f t="shared" si="514"/>
        <v/>
      </c>
      <c r="P6558" s="4" t="str">
        <f t="shared" si="515"/>
        <v/>
      </c>
    </row>
    <row r="6559" spans="1:16">
      <c r="A6559" s="3" t="s">
        <v>6231</v>
      </c>
      <c r="B6559">
        <v>1</v>
      </c>
      <c r="C6559">
        <v>0</v>
      </c>
      <c r="D6559" s="1">
        <v>0</v>
      </c>
      <c r="E6559" s="2">
        <v>99</v>
      </c>
      <c r="H6559" s="4" t="str">
        <f t="shared" si="511"/>
        <v/>
      </c>
      <c r="I6559" s="4" t="str">
        <f t="shared" si="512"/>
        <v/>
      </c>
      <c r="J6559" s="4" t="str">
        <f t="shared" si="513"/>
        <v/>
      </c>
      <c r="K6559" s="4" t="str">
        <f>IF(ISERROR(MATCH(A6559,SEM_20201201_20210416!A:A,0)),"","Y")</f>
        <v/>
      </c>
      <c r="L6559" s="4" t="str">
        <f>IF(K6559="Y",VLOOKUP($A6559,SEM_20201201_20210416!$A:$G,3,FALSE),"")</f>
        <v/>
      </c>
      <c r="M6559" s="4" t="str">
        <f>IF(K6559="Y",VLOOKUP($A6559,SEM_20201201_20210416!$A:$G,4,FALSE),"")</f>
        <v/>
      </c>
      <c r="N6559" s="1" t="str">
        <f>IFERROR(VLOOKUP(A6559,SEM_20201201_20210416!A:F,6,FALSE),"")</f>
        <v/>
      </c>
      <c r="O6559" s="4" t="str">
        <f t="shared" si="514"/>
        <v/>
      </c>
      <c r="P6559" s="4" t="str">
        <f t="shared" si="515"/>
        <v/>
      </c>
    </row>
    <row r="6560" spans="1:16">
      <c r="A6560" s="3" t="s">
        <v>6238</v>
      </c>
      <c r="B6560">
        <v>1</v>
      </c>
      <c r="C6560">
        <v>0</v>
      </c>
      <c r="D6560" s="1">
        <v>0</v>
      </c>
      <c r="E6560" s="2">
        <v>99</v>
      </c>
      <c r="H6560" s="4" t="str">
        <f t="shared" si="511"/>
        <v/>
      </c>
      <c r="I6560" s="4" t="str">
        <f t="shared" si="512"/>
        <v/>
      </c>
      <c r="J6560" s="4" t="str">
        <f t="shared" si="513"/>
        <v/>
      </c>
      <c r="K6560" s="4" t="str">
        <f>IF(ISERROR(MATCH(A6560,SEM_20201201_20210416!A:A,0)),"","Y")</f>
        <v/>
      </c>
      <c r="L6560" s="4" t="str">
        <f>IF(K6560="Y",VLOOKUP($A6560,SEM_20201201_20210416!$A:$G,3,FALSE),"")</f>
        <v/>
      </c>
      <c r="M6560" s="4" t="str">
        <f>IF(K6560="Y",VLOOKUP($A6560,SEM_20201201_20210416!$A:$G,4,FALSE),"")</f>
        <v/>
      </c>
      <c r="N6560" s="1" t="str">
        <f>IFERROR(VLOOKUP(A6560,SEM_20201201_20210416!A:F,6,FALSE),"")</f>
        <v/>
      </c>
      <c r="O6560" s="4" t="str">
        <f t="shared" si="514"/>
        <v/>
      </c>
      <c r="P6560" s="4" t="str">
        <f t="shared" si="515"/>
        <v/>
      </c>
    </row>
    <row r="6561" spans="1:16">
      <c r="A6561" s="3" t="s">
        <v>6241</v>
      </c>
      <c r="B6561">
        <v>1</v>
      </c>
      <c r="C6561">
        <v>0</v>
      </c>
      <c r="D6561" s="1">
        <v>0</v>
      </c>
      <c r="E6561" s="2">
        <v>99</v>
      </c>
      <c r="H6561" s="4" t="str">
        <f t="shared" si="511"/>
        <v/>
      </c>
      <c r="I6561" s="4" t="str">
        <f t="shared" si="512"/>
        <v/>
      </c>
      <c r="J6561" s="4" t="str">
        <f t="shared" si="513"/>
        <v/>
      </c>
      <c r="K6561" s="4" t="str">
        <f>IF(ISERROR(MATCH(A6561,SEM_20201201_20210416!A:A,0)),"","Y")</f>
        <v/>
      </c>
      <c r="L6561" s="4" t="str">
        <f>IF(K6561="Y",VLOOKUP($A6561,SEM_20201201_20210416!$A:$G,3,FALSE),"")</f>
        <v/>
      </c>
      <c r="M6561" s="4" t="str">
        <f>IF(K6561="Y",VLOOKUP($A6561,SEM_20201201_20210416!$A:$G,4,FALSE),"")</f>
        <v/>
      </c>
      <c r="N6561" s="1" t="str">
        <f>IFERROR(VLOOKUP(A6561,SEM_20201201_20210416!A:F,6,FALSE),"")</f>
        <v/>
      </c>
      <c r="O6561" s="4" t="str">
        <f t="shared" si="514"/>
        <v/>
      </c>
      <c r="P6561" s="4" t="str">
        <f t="shared" si="515"/>
        <v/>
      </c>
    </row>
    <row r="6562" spans="1:16">
      <c r="A6562" s="3" t="s">
        <v>6404</v>
      </c>
      <c r="B6562">
        <v>1</v>
      </c>
      <c r="C6562">
        <v>0</v>
      </c>
      <c r="D6562" s="1">
        <v>0</v>
      </c>
      <c r="E6562" s="2">
        <v>99</v>
      </c>
      <c r="H6562" s="4" t="str">
        <f t="shared" si="511"/>
        <v/>
      </c>
      <c r="I6562" s="4" t="str">
        <f t="shared" si="512"/>
        <v/>
      </c>
      <c r="J6562" s="4" t="str">
        <f t="shared" si="513"/>
        <v/>
      </c>
      <c r="K6562" s="4" t="str">
        <f>IF(ISERROR(MATCH(A6562,SEM_20201201_20210416!A:A,0)),"","Y")</f>
        <v/>
      </c>
      <c r="L6562" s="4" t="str">
        <f>IF(K6562="Y",VLOOKUP($A6562,SEM_20201201_20210416!$A:$G,3,FALSE),"")</f>
        <v/>
      </c>
      <c r="M6562" s="4" t="str">
        <f>IF(K6562="Y",VLOOKUP($A6562,SEM_20201201_20210416!$A:$G,4,FALSE),"")</f>
        <v/>
      </c>
      <c r="N6562" s="1" t="str">
        <f>IFERROR(VLOOKUP(A6562,SEM_20201201_20210416!A:F,6,FALSE),"")</f>
        <v/>
      </c>
      <c r="O6562" s="4" t="str">
        <f t="shared" si="514"/>
        <v/>
      </c>
      <c r="P6562" s="4" t="str">
        <f t="shared" si="515"/>
        <v/>
      </c>
    </row>
    <row r="6563" spans="1:16">
      <c r="A6563" s="3" t="s">
        <v>6426</v>
      </c>
      <c r="B6563">
        <v>1</v>
      </c>
      <c r="C6563">
        <v>0</v>
      </c>
      <c r="D6563" s="1">
        <v>0</v>
      </c>
      <c r="E6563" s="2">
        <v>99</v>
      </c>
      <c r="H6563" s="4" t="str">
        <f t="shared" si="511"/>
        <v/>
      </c>
      <c r="I6563" s="4" t="str">
        <f t="shared" si="512"/>
        <v/>
      </c>
      <c r="J6563" s="4" t="str">
        <f t="shared" si="513"/>
        <v/>
      </c>
      <c r="K6563" s="4" t="str">
        <f>IF(ISERROR(MATCH(A6563,SEM_20201201_20210416!A:A,0)),"","Y")</f>
        <v/>
      </c>
      <c r="L6563" s="4" t="str">
        <f>IF(K6563="Y",VLOOKUP($A6563,SEM_20201201_20210416!$A:$G,3,FALSE),"")</f>
        <v/>
      </c>
      <c r="M6563" s="4" t="str">
        <f>IF(K6563="Y",VLOOKUP($A6563,SEM_20201201_20210416!$A:$G,4,FALSE),"")</f>
        <v/>
      </c>
      <c r="N6563" s="1" t="str">
        <f>IFERROR(VLOOKUP(A6563,SEM_20201201_20210416!A:F,6,FALSE),"")</f>
        <v/>
      </c>
      <c r="O6563" s="4" t="str">
        <f t="shared" si="514"/>
        <v/>
      </c>
      <c r="P6563" s="4" t="str">
        <f t="shared" si="515"/>
        <v/>
      </c>
    </row>
    <row r="6564" spans="1:16">
      <c r="A6564" s="3" t="s">
        <v>6511</v>
      </c>
      <c r="B6564">
        <v>1</v>
      </c>
      <c r="C6564">
        <v>0</v>
      </c>
      <c r="D6564" s="1">
        <v>0</v>
      </c>
      <c r="E6564" s="2">
        <v>99</v>
      </c>
      <c r="H6564" s="4" t="str">
        <f t="shared" si="511"/>
        <v/>
      </c>
      <c r="I6564" s="4" t="str">
        <f t="shared" si="512"/>
        <v/>
      </c>
      <c r="J6564" s="4" t="str">
        <f t="shared" si="513"/>
        <v/>
      </c>
      <c r="K6564" s="4" t="str">
        <f>IF(ISERROR(MATCH(A6564,SEM_20201201_20210416!A:A,0)),"","Y")</f>
        <v/>
      </c>
      <c r="L6564" s="4" t="str">
        <f>IF(K6564="Y",VLOOKUP($A6564,SEM_20201201_20210416!$A:$G,3,FALSE),"")</f>
        <v/>
      </c>
      <c r="M6564" s="4" t="str">
        <f>IF(K6564="Y",VLOOKUP($A6564,SEM_20201201_20210416!$A:$G,4,FALSE),"")</f>
        <v/>
      </c>
      <c r="N6564" s="1" t="str">
        <f>IFERROR(VLOOKUP(A6564,SEM_20201201_20210416!A:F,6,FALSE),"")</f>
        <v/>
      </c>
      <c r="O6564" s="4" t="str">
        <f t="shared" si="514"/>
        <v/>
      </c>
      <c r="P6564" s="4" t="str">
        <f t="shared" si="515"/>
        <v/>
      </c>
    </row>
    <row r="6565" spans="1:16">
      <c r="A6565" s="3" t="s">
        <v>6626</v>
      </c>
      <c r="B6565">
        <v>1</v>
      </c>
      <c r="C6565">
        <v>0</v>
      </c>
      <c r="D6565" s="1">
        <v>0</v>
      </c>
      <c r="E6565" s="2">
        <v>99</v>
      </c>
      <c r="H6565" s="4" t="str">
        <f t="shared" si="511"/>
        <v/>
      </c>
      <c r="I6565" s="4" t="str">
        <f t="shared" si="512"/>
        <v/>
      </c>
      <c r="J6565" s="4" t="str">
        <f t="shared" si="513"/>
        <v/>
      </c>
      <c r="K6565" s="4" t="str">
        <f>IF(ISERROR(MATCH(A6565,SEM_20201201_20210416!A:A,0)),"","Y")</f>
        <v/>
      </c>
      <c r="L6565" s="4" t="str">
        <f>IF(K6565="Y",VLOOKUP($A6565,SEM_20201201_20210416!$A:$G,3,FALSE),"")</f>
        <v/>
      </c>
      <c r="M6565" s="4" t="str">
        <f>IF(K6565="Y",VLOOKUP($A6565,SEM_20201201_20210416!$A:$G,4,FALSE),"")</f>
        <v/>
      </c>
      <c r="N6565" s="1" t="str">
        <f>IFERROR(VLOOKUP(A6565,SEM_20201201_20210416!A:F,6,FALSE),"")</f>
        <v/>
      </c>
      <c r="O6565" s="4" t="str">
        <f t="shared" si="514"/>
        <v/>
      </c>
      <c r="P6565" s="4" t="str">
        <f t="shared" si="515"/>
        <v/>
      </c>
    </row>
    <row r="6566" spans="1:16">
      <c r="A6566" s="3" t="s">
        <v>6672</v>
      </c>
      <c r="B6566">
        <v>1</v>
      </c>
      <c r="C6566">
        <v>0</v>
      </c>
      <c r="D6566" s="1">
        <v>0</v>
      </c>
      <c r="E6566" s="2">
        <v>99</v>
      </c>
      <c r="H6566" s="4" t="str">
        <f t="shared" si="511"/>
        <v/>
      </c>
      <c r="I6566" s="4" t="str">
        <f t="shared" si="512"/>
        <v/>
      </c>
      <c r="J6566" s="4" t="str">
        <f t="shared" si="513"/>
        <v/>
      </c>
      <c r="K6566" s="4" t="str">
        <f>IF(ISERROR(MATCH(A6566,SEM_20201201_20210416!A:A,0)),"","Y")</f>
        <v/>
      </c>
      <c r="L6566" s="4" t="str">
        <f>IF(K6566="Y",VLOOKUP($A6566,SEM_20201201_20210416!$A:$G,3,FALSE),"")</f>
        <v/>
      </c>
      <c r="M6566" s="4" t="str">
        <f>IF(K6566="Y",VLOOKUP($A6566,SEM_20201201_20210416!$A:$G,4,FALSE),"")</f>
        <v/>
      </c>
      <c r="N6566" s="1" t="str">
        <f>IFERROR(VLOOKUP(A6566,SEM_20201201_20210416!A:F,6,FALSE),"")</f>
        <v/>
      </c>
      <c r="O6566" s="4" t="str">
        <f t="shared" si="514"/>
        <v/>
      </c>
      <c r="P6566" s="4" t="str">
        <f t="shared" si="515"/>
        <v/>
      </c>
    </row>
    <row r="6567" spans="1:16">
      <c r="A6567" s="3" t="s">
        <v>6679</v>
      </c>
      <c r="B6567">
        <v>1</v>
      </c>
      <c r="C6567">
        <v>0</v>
      </c>
      <c r="D6567" s="1">
        <v>0</v>
      </c>
      <c r="E6567" s="2">
        <v>99</v>
      </c>
      <c r="H6567" s="4" t="str">
        <f t="shared" si="511"/>
        <v/>
      </c>
      <c r="I6567" s="4" t="str">
        <f t="shared" si="512"/>
        <v/>
      </c>
      <c r="J6567" s="4" t="str">
        <f t="shared" si="513"/>
        <v/>
      </c>
      <c r="K6567" s="4" t="str">
        <f>IF(ISERROR(MATCH(A6567,SEM_20201201_20210416!A:A,0)),"","Y")</f>
        <v/>
      </c>
      <c r="L6567" s="4" t="str">
        <f>IF(K6567="Y",VLOOKUP($A6567,SEM_20201201_20210416!$A:$G,3,FALSE),"")</f>
        <v/>
      </c>
      <c r="M6567" s="4" t="str">
        <f>IF(K6567="Y",VLOOKUP($A6567,SEM_20201201_20210416!$A:$G,4,FALSE),"")</f>
        <v/>
      </c>
      <c r="N6567" s="1" t="str">
        <f>IFERROR(VLOOKUP(A6567,SEM_20201201_20210416!A:F,6,FALSE),"")</f>
        <v/>
      </c>
      <c r="O6567" s="4" t="str">
        <f t="shared" si="514"/>
        <v/>
      </c>
      <c r="P6567" s="4" t="str">
        <f t="shared" si="515"/>
        <v/>
      </c>
    </row>
    <row r="6568" spans="1:16">
      <c r="A6568" s="3" t="s">
        <v>4578</v>
      </c>
      <c r="B6568">
        <v>1</v>
      </c>
      <c r="C6568">
        <v>0</v>
      </c>
      <c r="D6568" s="1">
        <v>0</v>
      </c>
      <c r="E6568" s="2">
        <v>100</v>
      </c>
      <c r="H6568" s="4" t="str">
        <f t="shared" si="511"/>
        <v/>
      </c>
      <c r="I6568" s="4" t="str">
        <f t="shared" si="512"/>
        <v/>
      </c>
      <c r="J6568" s="4" t="str">
        <f t="shared" si="513"/>
        <v/>
      </c>
      <c r="K6568" s="4" t="str">
        <f>IF(ISERROR(MATCH(A6568,SEM_20201201_20210416!A:A,0)),"","Y")</f>
        <v/>
      </c>
      <c r="L6568" s="4" t="str">
        <f>IF(K6568="Y",VLOOKUP($A6568,SEM_20201201_20210416!$A:$G,3,FALSE),"")</f>
        <v/>
      </c>
      <c r="M6568" s="4" t="str">
        <f>IF(K6568="Y",VLOOKUP($A6568,SEM_20201201_20210416!$A:$G,4,FALSE),"")</f>
        <v/>
      </c>
      <c r="N6568" s="1" t="str">
        <f>IFERROR(VLOOKUP(A6568,SEM_20201201_20210416!A:F,6,FALSE),"")</f>
        <v/>
      </c>
      <c r="O6568" s="4" t="str">
        <f t="shared" si="514"/>
        <v/>
      </c>
      <c r="P6568" s="4" t="str">
        <f t="shared" si="515"/>
        <v/>
      </c>
    </row>
    <row r="6569" spans="1:16">
      <c r="A6569" s="3" t="s">
        <v>4632</v>
      </c>
      <c r="B6569">
        <v>1</v>
      </c>
      <c r="C6569">
        <v>0</v>
      </c>
      <c r="D6569" s="1">
        <v>0</v>
      </c>
      <c r="E6569" s="2">
        <v>100</v>
      </c>
      <c r="H6569" s="4" t="str">
        <f t="shared" si="511"/>
        <v/>
      </c>
      <c r="I6569" s="4" t="str">
        <f t="shared" si="512"/>
        <v/>
      </c>
      <c r="J6569" s="4" t="str">
        <f t="shared" si="513"/>
        <v/>
      </c>
      <c r="K6569" s="4" t="str">
        <f>IF(ISERROR(MATCH(A6569,SEM_20201201_20210416!A:A,0)),"","Y")</f>
        <v/>
      </c>
      <c r="L6569" s="4" t="str">
        <f>IF(K6569="Y",VLOOKUP($A6569,SEM_20201201_20210416!$A:$G,3,FALSE),"")</f>
        <v/>
      </c>
      <c r="M6569" s="4" t="str">
        <f>IF(K6569="Y",VLOOKUP($A6569,SEM_20201201_20210416!$A:$G,4,FALSE),"")</f>
        <v/>
      </c>
      <c r="N6569" s="1" t="str">
        <f>IFERROR(VLOOKUP(A6569,SEM_20201201_20210416!A:F,6,FALSE),"")</f>
        <v/>
      </c>
      <c r="O6569" s="4" t="str">
        <f t="shared" si="514"/>
        <v/>
      </c>
      <c r="P6569" s="4" t="str">
        <f t="shared" si="515"/>
        <v/>
      </c>
    </row>
    <row r="6570" spans="1:16">
      <c r="A6570" s="3" t="s">
        <v>4766</v>
      </c>
      <c r="B6570">
        <v>1</v>
      </c>
      <c r="C6570">
        <v>0</v>
      </c>
      <c r="D6570" s="1">
        <v>0</v>
      </c>
      <c r="E6570" s="2">
        <v>100</v>
      </c>
      <c r="H6570" s="4" t="str">
        <f t="shared" si="511"/>
        <v/>
      </c>
      <c r="I6570" s="4" t="str">
        <f t="shared" si="512"/>
        <v/>
      </c>
      <c r="J6570" s="4" t="str">
        <f t="shared" si="513"/>
        <v/>
      </c>
      <c r="K6570" s="4" t="str">
        <f>IF(ISERROR(MATCH(A6570,SEM_20201201_20210416!A:A,0)),"","Y")</f>
        <v/>
      </c>
      <c r="L6570" s="4" t="str">
        <f>IF(K6570="Y",VLOOKUP($A6570,SEM_20201201_20210416!$A:$G,3,FALSE),"")</f>
        <v/>
      </c>
      <c r="M6570" s="4" t="str">
        <f>IF(K6570="Y",VLOOKUP($A6570,SEM_20201201_20210416!$A:$G,4,FALSE),"")</f>
        <v/>
      </c>
      <c r="N6570" s="1" t="str">
        <f>IFERROR(VLOOKUP(A6570,SEM_20201201_20210416!A:F,6,FALSE),"")</f>
        <v/>
      </c>
      <c r="O6570" s="4" t="str">
        <f t="shared" si="514"/>
        <v/>
      </c>
      <c r="P6570" s="4" t="str">
        <f t="shared" si="515"/>
        <v/>
      </c>
    </row>
    <row r="6571" spans="1:16">
      <c r="A6571" s="3" t="s">
        <v>4809</v>
      </c>
      <c r="B6571">
        <v>1</v>
      </c>
      <c r="C6571">
        <v>0</v>
      </c>
      <c r="D6571" s="1">
        <v>0</v>
      </c>
      <c r="E6571" s="2">
        <v>100</v>
      </c>
      <c r="H6571" s="4" t="str">
        <f t="shared" si="511"/>
        <v/>
      </c>
      <c r="I6571" s="4" t="str">
        <f t="shared" si="512"/>
        <v/>
      </c>
      <c r="J6571" s="4" t="str">
        <f t="shared" si="513"/>
        <v/>
      </c>
      <c r="K6571" s="4" t="str">
        <f>IF(ISERROR(MATCH(A6571,SEM_20201201_20210416!A:A,0)),"","Y")</f>
        <v/>
      </c>
      <c r="L6571" s="4" t="str">
        <f>IF(K6571="Y",VLOOKUP($A6571,SEM_20201201_20210416!$A:$G,3,FALSE),"")</f>
        <v/>
      </c>
      <c r="M6571" s="4" t="str">
        <f>IF(K6571="Y",VLOOKUP($A6571,SEM_20201201_20210416!$A:$G,4,FALSE),"")</f>
        <v/>
      </c>
      <c r="N6571" s="1" t="str">
        <f>IFERROR(VLOOKUP(A6571,SEM_20201201_20210416!A:F,6,FALSE),"")</f>
        <v/>
      </c>
      <c r="O6571" s="4" t="str">
        <f t="shared" si="514"/>
        <v/>
      </c>
      <c r="P6571" s="4" t="str">
        <f t="shared" si="515"/>
        <v/>
      </c>
    </row>
    <row r="6572" spans="1:16">
      <c r="A6572" s="3" t="s">
        <v>4816</v>
      </c>
      <c r="B6572">
        <v>1</v>
      </c>
      <c r="C6572">
        <v>0</v>
      </c>
      <c r="D6572" s="1">
        <v>0</v>
      </c>
      <c r="E6572" s="2">
        <v>100</v>
      </c>
      <c r="H6572" s="4" t="str">
        <f t="shared" si="511"/>
        <v/>
      </c>
      <c r="I6572" s="4" t="str">
        <f t="shared" si="512"/>
        <v/>
      </c>
      <c r="J6572" s="4" t="str">
        <f t="shared" si="513"/>
        <v/>
      </c>
      <c r="K6572" s="4" t="str">
        <f>IF(ISERROR(MATCH(A6572,SEM_20201201_20210416!A:A,0)),"","Y")</f>
        <v/>
      </c>
      <c r="L6572" s="4" t="str">
        <f>IF(K6572="Y",VLOOKUP($A6572,SEM_20201201_20210416!$A:$G,3,FALSE),"")</f>
        <v/>
      </c>
      <c r="M6572" s="4" t="str">
        <f>IF(K6572="Y",VLOOKUP($A6572,SEM_20201201_20210416!$A:$G,4,FALSE),"")</f>
        <v/>
      </c>
      <c r="N6572" s="1" t="str">
        <f>IFERROR(VLOOKUP(A6572,SEM_20201201_20210416!A:F,6,FALSE),"")</f>
        <v/>
      </c>
      <c r="O6572" s="4" t="str">
        <f t="shared" si="514"/>
        <v/>
      </c>
      <c r="P6572" s="4" t="str">
        <f t="shared" si="515"/>
        <v/>
      </c>
    </row>
    <row r="6573" spans="1:16">
      <c r="A6573" s="3" t="s">
        <v>4820</v>
      </c>
      <c r="B6573">
        <v>1</v>
      </c>
      <c r="C6573">
        <v>0</v>
      </c>
      <c r="D6573" s="1">
        <v>0</v>
      </c>
      <c r="E6573" s="2">
        <v>100</v>
      </c>
      <c r="H6573" s="4" t="str">
        <f t="shared" si="511"/>
        <v/>
      </c>
      <c r="I6573" s="4" t="str">
        <f t="shared" si="512"/>
        <v/>
      </c>
      <c r="J6573" s="4" t="str">
        <f t="shared" si="513"/>
        <v/>
      </c>
      <c r="K6573" s="4" t="str">
        <f>IF(ISERROR(MATCH(A6573,SEM_20201201_20210416!A:A,0)),"","Y")</f>
        <v/>
      </c>
      <c r="L6573" s="4" t="str">
        <f>IF(K6573="Y",VLOOKUP($A6573,SEM_20201201_20210416!$A:$G,3,FALSE),"")</f>
        <v/>
      </c>
      <c r="M6573" s="4" t="str">
        <f>IF(K6573="Y",VLOOKUP($A6573,SEM_20201201_20210416!$A:$G,4,FALSE),"")</f>
        <v/>
      </c>
      <c r="N6573" s="1" t="str">
        <f>IFERROR(VLOOKUP(A6573,SEM_20201201_20210416!A:F,6,FALSE),"")</f>
        <v/>
      </c>
      <c r="O6573" s="4" t="str">
        <f t="shared" si="514"/>
        <v/>
      </c>
      <c r="P6573" s="4" t="str">
        <f t="shared" si="515"/>
        <v/>
      </c>
    </row>
    <row r="6574" spans="1:16">
      <c r="A6574" s="3" t="s">
        <v>4918</v>
      </c>
      <c r="B6574">
        <v>1</v>
      </c>
      <c r="C6574">
        <v>0</v>
      </c>
      <c r="D6574" s="1">
        <v>0</v>
      </c>
      <c r="E6574" s="2">
        <v>100</v>
      </c>
      <c r="H6574" s="4" t="str">
        <f t="shared" si="511"/>
        <v/>
      </c>
      <c r="I6574" s="4" t="str">
        <f t="shared" si="512"/>
        <v/>
      </c>
      <c r="J6574" s="4" t="str">
        <f t="shared" si="513"/>
        <v/>
      </c>
      <c r="K6574" s="4" t="str">
        <f>IF(ISERROR(MATCH(A6574,SEM_20201201_20210416!A:A,0)),"","Y")</f>
        <v/>
      </c>
      <c r="L6574" s="4" t="str">
        <f>IF(K6574="Y",VLOOKUP($A6574,SEM_20201201_20210416!$A:$G,3,FALSE),"")</f>
        <v/>
      </c>
      <c r="M6574" s="4" t="str">
        <f>IF(K6574="Y",VLOOKUP($A6574,SEM_20201201_20210416!$A:$G,4,FALSE),"")</f>
        <v/>
      </c>
      <c r="N6574" s="1" t="str">
        <f>IFERROR(VLOOKUP(A6574,SEM_20201201_20210416!A:F,6,FALSE),"")</f>
        <v/>
      </c>
      <c r="O6574" s="4" t="str">
        <f t="shared" si="514"/>
        <v/>
      </c>
      <c r="P6574" s="4" t="str">
        <f t="shared" si="515"/>
        <v/>
      </c>
    </row>
    <row r="6575" spans="1:16">
      <c r="A6575" s="3" t="s">
        <v>4926</v>
      </c>
      <c r="B6575">
        <v>1</v>
      </c>
      <c r="C6575">
        <v>0</v>
      </c>
      <c r="D6575" s="1">
        <v>0</v>
      </c>
      <c r="E6575" s="2">
        <v>100</v>
      </c>
      <c r="H6575" s="4" t="str">
        <f t="shared" si="511"/>
        <v/>
      </c>
      <c r="I6575" s="4" t="str">
        <f t="shared" si="512"/>
        <v/>
      </c>
      <c r="J6575" s="4" t="str">
        <f t="shared" si="513"/>
        <v/>
      </c>
      <c r="K6575" s="4" t="str">
        <f>IF(ISERROR(MATCH(A6575,SEM_20201201_20210416!A:A,0)),"","Y")</f>
        <v/>
      </c>
      <c r="L6575" s="4" t="str">
        <f>IF(K6575="Y",VLOOKUP($A6575,SEM_20201201_20210416!$A:$G,3,FALSE),"")</f>
        <v/>
      </c>
      <c r="M6575" s="4" t="str">
        <f>IF(K6575="Y",VLOOKUP($A6575,SEM_20201201_20210416!$A:$G,4,FALSE),"")</f>
        <v/>
      </c>
      <c r="N6575" s="1" t="str">
        <f>IFERROR(VLOOKUP(A6575,SEM_20201201_20210416!A:F,6,FALSE),"")</f>
        <v/>
      </c>
      <c r="O6575" s="4" t="str">
        <f t="shared" si="514"/>
        <v/>
      </c>
      <c r="P6575" s="4" t="str">
        <f t="shared" si="515"/>
        <v/>
      </c>
    </row>
    <row r="6576" spans="1:16">
      <c r="A6576" s="3" t="s">
        <v>4979</v>
      </c>
      <c r="B6576">
        <v>1</v>
      </c>
      <c r="C6576">
        <v>0</v>
      </c>
      <c r="D6576" s="1">
        <v>0</v>
      </c>
      <c r="E6576" s="2">
        <v>100</v>
      </c>
      <c r="H6576" s="4" t="str">
        <f t="shared" si="511"/>
        <v/>
      </c>
      <c r="I6576" s="4" t="str">
        <f t="shared" si="512"/>
        <v/>
      </c>
      <c r="J6576" s="4" t="str">
        <f t="shared" si="513"/>
        <v/>
      </c>
      <c r="K6576" s="4" t="str">
        <f>IF(ISERROR(MATCH(A6576,SEM_20201201_20210416!A:A,0)),"","Y")</f>
        <v/>
      </c>
      <c r="L6576" s="4" t="str">
        <f>IF(K6576="Y",VLOOKUP($A6576,SEM_20201201_20210416!$A:$G,3,FALSE),"")</f>
        <v/>
      </c>
      <c r="M6576" s="4" t="str">
        <f>IF(K6576="Y",VLOOKUP($A6576,SEM_20201201_20210416!$A:$G,4,FALSE),"")</f>
        <v/>
      </c>
      <c r="N6576" s="1" t="str">
        <f>IFERROR(VLOOKUP(A6576,SEM_20201201_20210416!A:F,6,FALSE),"")</f>
        <v/>
      </c>
      <c r="O6576" s="4" t="str">
        <f t="shared" si="514"/>
        <v/>
      </c>
      <c r="P6576" s="4" t="str">
        <f t="shared" si="515"/>
        <v/>
      </c>
    </row>
    <row r="6577" spans="1:16">
      <c r="A6577" s="3" t="s">
        <v>5018</v>
      </c>
      <c r="B6577">
        <v>1</v>
      </c>
      <c r="C6577">
        <v>0</v>
      </c>
      <c r="D6577" s="1">
        <v>0</v>
      </c>
      <c r="E6577" s="2">
        <v>100</v>
      </c>
      <c r="H6577" s="4" t="str">
        <f t="shared" si="511"/>
        <v/>
      </c>
      <c r="I6577" s="4" t="str">
        <f t="shared" si="512"/>
        <v/>
      </c>
      <c r="J6577" s="4" t="str">
        <f t="shared" si="513"/>
        <v/>
      </c>
      <c r="K6577" s="4" t="str">
        <f>IF(ISERROR(MATCH(A6577,SEM_20201201_20210416!A:A,0)),"","Y")</f>
        <v/>
      </c>
      <c r="L6577" s="4" t="str">
        <f>IF(K6577="Y",VLOOKUP($A6577,SEM_20201201_20210416!$A:$G,3,FALSE),"")</f>
        <v/>
      </c>
      <c r="M6577" s="4" t="str">
        <f>IF(K6577="Y",VLOOKUP($A6577,SEM_20201201_20210416!$A:$G,4,FALSE),"")</f>
        <v/>
      </c>
      <c r="N6577" s="1" t="str">
        <f>IFERROR(VLOOKUP(A6577,SEM_20201201_20210416!A:F,6,FALSE),"")</f>
        <v/>
      </c>
      <c r="O6577" s="4" t="str">
        <f t="shared" si="514"/>
        <v/>
      </c>
      <c r="P6577" s="4" t="str">
        <f t="shared" si="515"/>
        <v/>
      </c>
    </row>
    <row r="6578" spans="1:16">
      <c r="A6578" s="3" t="s">
        <v>5020</v>
      </c>
      <c r="B6578">
        <v>1</v>
      </c>
      <c r="C6578">
        <v>0</v>
      </c>
      <c r="D6578" s="1">
        <v>0</v>
      </c>
      <c r="E6578" s="2">
        <v>100</v>
      </c>
      <c r="H6578" s="4" t="str">
        <f t="shared" si="511"/>
        <v/>
      </c>
      <c r="I6578" s="4" t="str">
        <f t="shared" si="512"/>
        <v/>
      </c>
      <c r="J6578" s="4" t="str">
        <f t="shared" si="513"/>
        <v/>
      </c>
      <c r="K6578" s="4" t="str">
        <f>IF(ISERROR(MATCH(A6578,SEM_20201201_20210416!A:A,0)),"","Y")</f>
        <v/>
      </c>
      <c r="L6578" s="4" t="str">
        <f>IF(K6578="Y",VLOOKUP($A6578,SEM_20201201_20210416!$A:$G,3,FALSE),"")</f>
        <v/>
      </c>
      <c r="M6578" s="4" t="str">
        <f>IF(K6578="Y",VLOOKUP($A6578,SEM_20201201_20210416!$A:$G,4,FALSE),"")</f>
        <v/>
      </c>
      <c r="N6578" s="1" t="str">
        <f>IFERROR(VLOOKUP(A6578,SEM_20201201_20210416!A:F,6,FALSE),"")</f>
        <v/>
      </c>
      <c r="O6578" s="4" t="str">
        <f t="shared" si="514"/>
        <v/>
      </c>
      <c r="P6578" s="4" t="str">
        <f t="shared" si="515"/>
        <v/>
      </c>
    </row>
    <row r="6579" spans="1:16">
      <c r="A6579" s="3" t="s">
        <v>5058</v>
      </c>
      <c r="B6579">
        <v>1</v>
      </c>
      <c r="C6579">
        <v>0</v>
      </c>
      <c r="D6579" s="1">
        <v>0</v>
      </c>
      <c r="E6579" s="2">
        <v>100</v>
      </c>
      <c r="H6579" s="4" t="str">
        <f t="shared" si="511"/>
        <v/>
      </c>
      <c r="I6579" s="4" t="str">
        <f t="shared" si="512"/>
        <v/>
      </c>
      <c r="J6579" s="4" t="str">
        <f t="shared" si="513"/>
        <v/>
      </c>
      <c r="K6579" s="4" t="str">
        <f>IF(ISERROR(MATCH(A6579,SEM_20201201_20210416!A:A,0)),"","Y")</f>
        <v/>
      </c>
      <c r="L6579" s="4" t="str">
        <f>IF(K6579="Y",VLOOKUP($A6579,SEM_20201201_20210416!$A:$G,3,FALSE),"")</f>
        <v/>
      </c>
      <c r="M6579" s="4" t="str">
        <f>IF(K6579="Y",VLOOKUP($A6579,SEM_20201201_20210416!$A:$G,4,FALSE),"")</f>
        <v/>
      </c>
      <c r="N6579" s="1" t="str">
        <f>IFERROR(VLOOKUP(A6579,SEM_20201201_20210416!A:F,6,FALSE),"")</f>
        <v/>
      </c>
      <c r="O6579" s="4" t="str">
        <f t="shared" si="514"/>
        <v/>
      </c>
      <c r="P6579" s="4" t="str">
        <f t="shared" si="515"/>
        <v/>
      </c>
    </row>
    <row r="6580" spans="1:16">
      <c r="A6580" s="3" t="s">
        <v>5105</v>
      </c>
      <c r="B6580">
        <v>1</v>
      </c>
      <c r="C6580">
        <v>0</v>
      </c>
      <c r="D6580" s="1">
        <v>0</v>
      </c>
      <c r="E6580" s="2">
        <v>100</v>
      </c>
      <c r="H6580" s="4" t="str">
        <f t="shared" si="511"/>
        <v/>
      </c>
      <c r="I6580" s="4" t="str">
        <f t="shared" si="512"/>
        <v/>
      </c>
      <c r="J6580" s="4" t="str">
        <f t="shared" si="513"/>
        <v/>
      </c>
      <c r="K6580" s="4" t="str">
        <f>IF(ISERROR(MATCH(A6580,SEM_20201201_20210416!A:A,0)),"","Y")</f>
        <v/>
      </c>
      <c r="L6580" s="4" t="str">
        <f>IF(K6580="Y",VLOOKUP($A6580,SEM_20201201_20210416!$A:$G,3,FALSE),"")</f>
        <v/>
      </c>
      <c r="M6580" s="4" t="str">
        <f>IF(K6580="Y",VLOOKUP($A6580,SEM_20201201_20210416!$A:$G,4,FALSE),"")</f>
        <v/>
      </c>
      <c r="N6580" s="1" t="str">
        <f>IFERROR(VLOOKUP(A6580,SEM_20201201_20210416!A:F,6,FALSE),"")</f>
        <v/>
      </c>
      <c r="O6580" s="4" t="str">
        <f t="shared" si="514"/>
        <v/>
      </c>
      <c r="P6580" s="4" t="str">
        <f t="shared" si="515"/>
        <v/>
      </c>
    </row>
    <row r="6581" spans="1:16">
      <c r="A6581" s="3" t="s">
        <v>5118</v>
      </c>
      <c r="B6581">
        <v>1</v>
      </c>
      <c r="C6581">
        <v>0</v>
      </c>
      <c r="D6581" s="1">
        <v>0</v>
      </c>
      <c r="E6581" s="2">
        <v>100</v>
      </c>
      <c r="H6581" s="4" t="str">
        <f t="shared" si="511"/>
        <v/>
      </c>
      <c r="I6581" s="4" t="str">
        <f t="shared" si="512"/>
        <v/>
      </c>
      <c r="J6581" s="4" t="str">
        <f t="shared" si="513"/>
        <v/>
      </c>
      <c r="K6581" s="4" t="str">
        <f>IF(ISERROR(MATCH(A6581,SEM_20201201_20210416!A:A,0)),"","Y")</f>
        <v/>
      </c>
      <c r="L6581" s="4" t="str">
        <f>IF(K6581="Y",VLOOKUP($A6581,SEM_20201201_20210416!$A:$G,3,FALSE),"")</f>
        <v/>
      </c>
      <c r="M6581" s="4" t="str">
        <f>IF(K6581="Y",VLOOKUP($A6581,SEM_20201201_20210416!$A:$G,4,FALSE),"")</f>
        <v/>
      </c>
      <c r="N6581" s="1" t="str">
        <f>IFERROR(VLOOKUP(A6581,SEM_20201201_20210416!A:F,6,FALSE),"")</f>
        <v/>
      </c>
      <c r="O6581" s="4" t="str">
        <f t="shared" si="514"/>
        <v/>
      </c>
      <c r="P6581" s="4" t="str">
        <f t="shared" si="515"/>
        <v/>
      </c>
    </row>
    <row r="6582" spans="1:16">
      <c r="A6582" s="3" t="s">
        <v>5148</v>
      </c>
      <c r="B6582">
        <v>1</v>
      </c>
      <c r="C6582">
        <v>0</v>
      </c>
      <c r="D6582" s="1">
        <v>0</v>
      </c>
      <c r="E6582" s="2">
        <v>100</v>
      </c>
      <c r="H6582" s="4" t="str">
        <f t="shared" si="511"/>
        <v/>
      </c>
      <c r="I6582" s="4" t="str">
        <f t="shared" si="512"/>
        <v/>
      </c>
      <c r="J6582" s="4" t="str">
        <f t="shared" si="513"/>
        <v/>
      </c>
      <c r="K6582" s="4" t="str">
        <f>IF(ISERROR(MATCH(A6582,SEM_20201201_20210416!A:A,0)),"","Y")</f>
        <v/>
      </c>
      <c r="L6582" s="4" t="str">
        <f>IF(K6582="Y",VLOOKUP($A6582,SEM_20201201_20210416!$A:$G,3,FALSE),"")</f>
        <v/>
      </c>
      <c r="M6582" s="4" t="str">
        <f>IF(K6582="Y",VLOOKUP($A6582,SEM_20201201_20210416!$A:$G,4,FALSE),"")</f>
        <v/>
      </c>
      <c r="N6582" s="1" t="str">
        <f>IFERROR(VLOOKUP(A6582,SEM_20201201_20210416!A:F,6,FALSE),"")</f>
        <v/>
      </c>
      <c r="O6582" s="4" t="str">
        <f t="shared" si="514"/>
        <v/>
      </c>
      <c r="P6582" s="4" t="str">
        <f t="shared" si="515"/>
        <v/>
      </c>
    </row>
    <row r="6583" spans="1:16">
      <c r="A6583" s="3" t="s">
        <v>5171</v>
      </c>
      <c r="B6583">
        <v>1</v>
      </c>
      <c r="C6583">
        <v>0</v>
      </c>
      <c r="D6583" s="1">
        <v>0</v>
      </c>
      <c r="E6583" s="2">
        <v>100</v>
      </c>
      <c r="H6583" s="4" t="str">
        <f t="shared" si="511"/>
        <v/>
      </c>
      <c r="I6583" s="4" t="str">
        <f t="shared" si="512"/>
        <v/>
      </c>
      <c r="J6583" s="4" t="str">
        <f t="shared" si="513"/>
        <v/>
      </c>
      <c r="K6583" s="4" t="str">
        <f>IF(ISERROR(MATCH(A6583,SEM_20201201_20210416!A:A,0)),"","Y")</f>
        <v/>
      </c>
      <c r="L6583" s="4" t="str">
        <f>IF(K6583="Y",VLOOKUP($A6583,SEM_20201201_20210416!$A:$G,3,FALSE),"")</f>
        <v/>
      </c>
      <c r="M6583" s="4" t="str">
        <f>IF(K6583="Y",VLOOKUP($A6583,SEM_20201201_20210416!$A:$G,4,FALSE),"")</f>
        <v/>
      </c>
      <c r="N6583" s="1" t="str">
        <f>IFERROR(VLOOKUP(A6583,SEM_20201201_20210416!A:F,6,FALSE),"")</f>
        <v/>
      </c>
      <c r="O6583" s="4" t="str">
        <f t="shared" si="514"/>
        <v/>
      </c>
      <c r="P6583" s="4" t="str">
        <f t="shared" si="515"/>
        <v/>
      </c>
    </row>
    <row r="6584" spans="1:16">
      <c r="A6584" s="3" t="s">
        <v>5239</v>
      </c>
      <c r="B6584">
        <v>1</v>
      </c>
      <c r="C6584">
        <v>0</v>
      </c>
      <c r="D6584" s="1">
        <v>0</v>
      </c>
      <c r="E6584" s="2">
        <v>100</v>
      </c>
      <c r="H6584" s="4" t="str">
        <f t="shared" si="511"/>
        <v/>
      </c>
      <c r="I6584" s="4" t="str">
        <f t="shared" si="512"/>
        <v/>
      </c>
      <c r="J6584" s="4" t="str">
        <f t="shared" si="513"/>
        <v/>
      </c>
      <c r="K6584" s="4" t="str">
        <f>IF(ISERROR(MATCH(A6584,SEM_20201201_20210416!A:A,0)),"","Y")</f>
        <v/>
      </c>
      <c r="L6584" s="4" t="str">
        <f>IF(K6584="Y",VLOOKUP($A6584,SEM_20201201_20210416!$A:$G,3,FALSE),"")</f>
        <v/>
      </c>
      <c r="M6584" s="4" t="str">
        <f>IF(K6584="Y",VLOOKUP($A6584,SEM_20201201_20210416!$A:$G,4,FALSE),"")</f>
        <v/>
      </c>
      <c r="N6584" s="1" t="str">
        <f>IFERROR(VLOOKUP(A6584,SEM_20201201_20210416!A:F,6,FALSE),"")</f>
        <v/>
      </c>
      <c r="O6584" s="4" t="str">
        <f t="shared" si="514"/>
        <v/>
      </c>
      <c r="P6584" s="4" t="str">
        <f t="shared" si="515"/>
        <v/>
      </c>
    </row>
    <row r="6585" spans="1:16">
      <c r="A6585" s="3" t="s">
        <v>5269</v>
      </c>
      <c r="B6585">
        <v>1</v>
      </c>
      <c r="C6585">
        <v>0</v>
      </c>
      <c r="D6585" s="1">
        <v>0</v>
      </c>
      <c r="E6585" s="2">
        <v>100</v>
      </c>
      <c r="H6585" s="4" t="str">
        <f t="shared" si="511"/>
        <v/>
      </c>
      <c r="I6585" s="4" t="str">
        <f t="shared" si="512"/>
        <v/>
      </c>
      <c r="J6585" s="4" t="str">
        <f t="shared" si="513"/>
        <v/>
      </c>
      <c r="K6585" s="4" t="str">
        <f>IF(ISERROR(MATCH(A6585,SEM_20201201_20210416!A:A,0)),"","Y")</f>
        <v/>
      </c>
      <c r="L6585" s="4" t="str">
        <f>IF(K6585="Y",VLOOKUP($A6585,SEM_20201201_20210416!$A:$G,3,FALSE),"")</f>
        <v/>
      </c>
      <c r="M6585" s="4" t="str">
        <f>IF(K6585="Y",VLOOKUP($A6585,SEM_20201201_20210416!$A:$G,4,FALSE),"")</f>
        <v/>
      </c>
      <c r="N6585" s="1" t="str">
        <f>IFERROR(VLOOKUP(A6585,SEM_20201201_20210416!A:F,6,FALSE),"")</f>
        <v/>
      </c>
      <c r="O6585" s="4" t="str">
        <f t="shared" si="514"/>
        <v/>
      </c>
      <c r="P6585" s="4" t="str">
        <f t="shared" si="515"/>
        <v/>
      </c>
    </row>
    <row r="6586" spans="1:16">
      <c r="A6586" s="3" t="s">
        <v>5277</v>
      </c>
      <c r="B6586">
        <v>1</v>
      </c>
      <c r="C6586">
        <v>0</v>
      </c>
      <c r="D6586" s="1">
        <v>0</v>
      </c>
      <c r="E6586" s="2">
        <v>100</v>
      </c>
      <c r="H6586" s="4" t="str">
        <f t="shared" si="511"/>
        <v/>
      </c>
      <c r="I6586" s="4" t="str">
        <f t="shared" si="512"/>
        <v/>
      </c>
      <c r="J6586" s="4" t="str">
        <f t="shared" si="513"/>
        <v/>
      </c>
      <c r="K6586" s="4" t="str">
        <f>IF(ISERROR(MATCH(A6586,SEM_20201201_20210416!A:A,0)),"","Y")</f>
        <v/>
      </c>
      <c r="L6586" s="4" t="str">
        <f>IF(K6586="Y",VLOOKUP($A6586,SEM_20201201_20210416!$A:$G,3,FALSE),"")</f>
        <v/>
      </c>
      <c r="M6586" s="4" t="str">
        <f>IF(K6586="Y",VLOOKUP($A6586,SEM_20201201_20210416!$A:$G,4,FALSE),"")</f>
        <v/>
      </c>
      <c r="N6586" s="1" t="str">
        <f>IFERROR(VLOOKUP(A6586,SEM_20201201_20210416!A:F,6,FALSE),"")</f>
        <v/>
      </c>
      <c r="O6586" s="4" t="str">
        <f t="shared" si="514"/>
        <v/>
      </c>
      <c r="P6586" s="4" t="str">
        <f t="shared" si="515"/>
        <v/>
      </c>
    </row>
    <row r="6587" spans="1:16">
      <c r="A6587" s="3" t="s">
        <v>5339</v>
      </c>
      <c r="B6587">
        <v>1</v>
      </c>
      <c r="C6587">
        <v>0</v>
      </c>
      <c r="D6587" s="1">
        <v>0</v>
      </c>
      <c r="E6587" s="2">
        <v>100</v>
      </c>
      <c r="H6587" s="4" t="str">
        <f t="shared" si="511"/>
        <v/>
      </c>
      <c r="I6587" s="4" t="str">
        <f t="shared" si="512"/>
        <v/>
      </c>
      <c r="J6587" s="4" t="str">
        <f t="shared" si="513"/>
        <v/>
      </c>
      <c r="K6587" s="4" t="str">
        <f>IF(ISERROR(MATCH(A6587,SEM_20201201_20210416!A:A,0)),"","Y")</f>
        <v/>
      </c>
      <c r="L6587" s="4" t="str">
        <f>IF(K6587="Y",VLOOKUP($A6587,SEM_20201201_20210416!$A:$G,3,FALSE),"")</f>
        <v/>
      </c>
      <c r="M6587" s="4" t="str">
        <f>IF(K6587="Y",VLOOKUP($A6587,SEM_20201201_20210416!$A:$G,4,FALSE),"")</f>
        <v/>
      </c>
      <c r="N6587" s="1" t="str">
        <f>IFERROR(VLOOKUP(A6587,SEM_20201201_20210416!A:F,6,FALSE),"")</f>
        <v/>
      </c>
      <c r="O6587" s="4" t="str">
        <f t="shared" si="514"/>
        <v/>
      </c>
      <c r="P6587" s="4" t="str">
        <f t="shared" si="515"/>
        <v/>
      </c>
    </row>
    <row r="6588" spans="1:16">
      <c r="A6588" s="3" t="s">
        <v>5389</v>
      </c>
      <c r="B6588">
        <v>1</v>
      </c>
      <c r="C6588">
        <v>0</v>
      </c>
      <c r="D6588" s="1">
        <v>0</v>
      </c>
      <c r="E6588" s="2">
        <v>100</v>
      </c>
      <c r="H6588" s="4" t="str">
        <f t="shared" si="511"/>
        <v/>
      </c>
      <c r="I6588" s="4" t="str">
        <f t="shared" si="512"/>
        <v/>
      </c>
      <c r="J6588" s="4" t="str">
        <f t="shared" si="513"/>
        <v/>
      </c>
      <c r="K6588" s="4" t="str">
        <f>IF(ISERROR(MATCH(A6588,SEM_20201201_20210416!A:A,0)),"","Y")</f>
        <v/>
      </c>
      <c r="L6588" s="4" t="str">
        <f>IF(K6588="Y",VLOOKUP($A6588,SEM_20201201_20210416!$A:$G,3,FALSE),"")</f>
        <v/>
      </c>
      <c r="M6588" s="4" t="str">
        <f>IF(K6588="Y",VLOOKUP($A6588,SEM_20201201_20210416!$A:$G,4,FALSE),"")</f>
        <v/>
      </c>
      <c r="N6588" s="1" t="str">
        <f>IFERROR(VLOOKUP(A6588,SEM_20201201_20210416!A:F,6,FALSE),"")</f>
        <v/>
      </c>
      <c r="O6588" s="4" t="str">
        <f t="shared" si="514"/>
        <v/>
      </c>
      <c r="P6588" s="4" t="str">
        <f t="shared" si="515"/>
        <v/>
      </c>
    </row>
    <row r="6589" spans="1:16">
      <c r="A6589" s="3" t="s">
        <v>5391</v>
      </c>
      <c r="B6589">
        <v>1</v>
      </c>
      <c r="C6589">
        <v>0</v>
      </c>
      <c r="D6589" s="1">
        <v>0</v>
      </c>
      <c r="E6589" s="2">
        <v>100</v>
      </c>
      <c r="H6589" s="4" t="str">
        <f t="shared" si="511"/>
        <v/>
      </c>
      <c r="I6589" s="4" t="str">
        <f t="shared" si="512"/>
        <v/>
      </c>
      <c r="J6589" s="4" t="str">
        <f t="shared" si="513"/>
        <v/>
      </c>
      <c r="K6589" s="4" t="str">
        <f>IF(ISERROR(MATCH(A6589,SEM_20201201_20210416!A:A,0)),"","Y")</f>
        <v/>
      </c>
      <c r="L6589" s="4" t="str">
        <f>IF(K6589="Y",VLOOKUP($A6589,SEM_20201201_20210416!$A:$G,3,FALSE),"")</f>
        <v/>
      </c>
      <c r="M6589" s="4" t="str">
        <f>IF(K6589="Y",VLOOKUP($A6589,SEM_20201201_20210416!$A:$G,4,FALSE),"")</f>
        <v/>
      </c>
      <c r="N6589" s="1" t="str">
        <f>IFERROR(VLOOKUP(A6589,SEM_20201201_20210416!A:F,6,FALSE),"")</f>
        <v/>
      </c>
      <c r="O6589" s="4" t="str">
        <f t="shared" si="514"/>
        <v/>
      </c>
      <c r="P6589" s="4" t="str">
        <f t="shared" si="515"/>
        <v/>
      </c>
    </row>
    <row r="6590" spans="1:16">
      <c r="A6590" s="3" t="s">
        <v>5486</v>
      </c>
      <c r="B6590">
        <v>1</v>
      </c>
      <c r="C6590">
        <v>0</v>
      </c>
      <c r="D6590" s="1">
        <v>0</v>
      </c>
      <c r="E6590" s="2">
        <v>100</v>
      </c>
      <c r="H6590" s="4" t="str">
        <f t="shared" si="511"/>
        <v/>
      </c>
      <c r="I6590" s="4" t="str">
        <f t="shared" si="512"/>
        <v/>
      </c>
      <c r="J6590" s="4" t="str">
        <f t="shared" si="513"/>
        <v/>
      </c>
      <c r="K6590" s="4" t="str">
        <f>IF(ISERROR(MATCH(A6590,SEM_20201201_20210416!A:A,0)),"","Y")</f>
        <v/>
      </c>
      <c r="L6590" s="4" t="str">
        <f>IF(K6590="Y",VLOOKUP($A6590,SEM_20201201_20210416!$A:$G,3,FALSE),"")</f>
        <v/>
      </c>
      <c r="M6590" s="4" t="str">
        <f>IF(K6590="Y",VLOOKUP($A6590,SEM_20201201_20210416!$A:$G,4,FALSE),"")</f>
        <v/>
      </c>
      <c r="N6590" s="1" t="str">
        <f>IFERROR(VLOOKUP(A6590,SEM_20201201_20210416!A:F,6,FALSE),"")</f>
        <v/>
      </c>
      <c r="O6590" s="4" t="str">
        <f t="shared" si="514"/>
        <v/>
      </c>
      <c r="P6590" s="4" t="str">
        <f t="shared" si="515"/>
        <v/>
      </c>
    </row>
    <row r="6591" spans="1:16">
      <c r="A6591" s="3" t="s">
        <v>5499</v>
      </c>
      <c r="B6591">
        <v>1</v>
      </c>
      <c r="C6591">
        <v>0</v>
      </c>
      <c r="D6591" s="1">
        <v>0</v>
      </c>
      <c r="E6591" s="2">
        <v>100</v>
      </c>
      <c r="H6591" s="4" t="str">
        <f t="shared" si="511"/>
        <v/>
      </c>
      <c r="I6591" s="4" t="str">
        <f t="shared" si="512"/>
        <v/>
      </c>
      <c r="J6591" s="4" t="str">
        <f t="shared" si="513"/>
        <v/>
      </c>
      <c r="K6591" s="4" t="str">
        <f>IF(ISERROR(MATCH(A6591,SEM_20201201_20210416!A:A,0)),"","Y")</f>
        <v/>
      </c>
      <c r="L6591" s="4" t="str">
        <f>IF(K6591="Y",VLOOKUP($A6591,SEM_20201201_20210416!$A:$G,3,FALSE),"")</f>
        <v/>
      </c>
      <c r="M6591" s="4" t="str">
        <f>IF(K6591="Y",VLOOKUP($A6591,SEM_20201201_20210416!$A:$G,4,FALSE),"")</f>
        <v/>
      </c>
      <c r="N6591" s="1" t="str">
        <f>IFERROR(VLOOKUP(A6591,SEM_20201201_20210416!A:F,6,FALSE),"")</f>
        <v/>
      </c>
      <c r="O6591" s="4" t="str">
        <f t="shared" si="514"/>
        <v/>
      </c>
      <c r="P6591" s="4" t="str">
        <f t="shared" si="515"/>
        <v/>
      </c>
    </row>
    <row r="6592" spans="1:16">
      <c r="A6592" s="3" t="s">
        <v>5507</v>
      </c>
      <c r="B6592">
        <v>1</v>
      </c>
      <c r="C6592">
        <v>0</v>
      </c>
      <c r="D6592" s="1">
        <v>0</v>
      </c>
      <c r="E6592" s="2">
        <v>100</v>
      </c>
      <c r="H6592" s="4" t="str">
        <f t="shared" si="511"/>
        <v/>
      </c>
      <c r="I6592" s="4" t="str">
        <f t="shared" si="512"/>
        <v/>
      </c>
      <c r="J6592" s="4" t="str">
        <f t="shared" si="513"/>
        <v/>
      </c>
      <c r="K6592" s="4" t="str">
        <f>IF(ISERROR(MATCH(A6592,SEM_20201201_20210416!A:A,0)),"","Y")</f>
        <v/>
      </c>
      <c r="L6592" s="4" t="str">
        <f>IF(K6592="Y",VLOOKUP($A6592,SEM_20201201_20210416!$A:$G,3,FALSE),"")</f>
        <v/>
      </c>
      <c r="M6592" s="4" t="str">
        <f>IF(K6592="Y",VLOOKUP($A6592,SEM_20201201_20210416!$A:$G,4,FALSE),"")</f>
        <v/>
      </c>
      <c r="N6592" s="1" t="str">
        <f>IFERROR(VLOOKUP(A6592,SEM_20201201_20210416!A:F,6,FALSE),"")</f>
        <v/>
      </c>
      <c r="O6592" s="4" t="str">
        <f t="shared" si="514"/>
        <v/>
      </c>
      <c r="P6592" s="4" t="str">
        <f t="shared" si="515"/>
        <v/>
      </c>
    </row>
    <row r="6593" spans="1:16">
      <c r="A6593" s="3" t="s">
        <v>5554</v>
      </c>
      <c r="B6593">
        <v>1</v>
      </c>
      <c r="C6593">
        <v>0</v>
      </c>
      <c r="D6593" s="1">
        <v>0</v>
      </c>
      <c r="E6593" s="2">
        <v>100</v>
      </c>
      <c r="H6593" s="4" t="str">
        <f t="shared" si="511"/>
        <v/>
      </c>
      <c r="I6593" s="4" t="str">
        <f t="shared" si="512"/>
        <v/>
      </c>
      <c r="J6593" s="4" t="str">
        <f t="shared" si="513"/>
        <v/>
      </c>
      <c r="K6593" s="4" t="str">
        <f>IF(ISERROR(MATCH(A6593,SEM_20201201_20210416!A:A,0)),"","Y")</f>
        <v/>
      </c>
      <c r="L6593" s="4" t="str">
        <f>IF(K6593="Y",VLOOKUP($A6593,SEM_20201201_20210416!$A:$G,3,FALSE),"")</f>
        <v/>
      </c>
      <c r="M6593" s="4" t="str">
        <f>IF(K6593="Y",VLOOKUP($A6593,SEM_20201201_20210416!$A:$G,4,FALSE),"")</f>
        <v/>
      </c>
      <c r="N6593" s="1" t="str">
        <f>IFERROR(VLOOKUP(A6593,SEM_20201201_20210416!A:F,6,FALSE),"")</f>
        <v/>
      </c>
      <c r="O6593" s="4" t="str">
        <f t="shared" si="514"/>
        <v/>
      </c>
      <c r="P6593" s="4" t="str">
        <f t="shared" si="515"/>
        <v/>
      </c>
    </row>
    <row r="6594" spans="1:16">
      <c r="A6594" s="3" t="s">
        <v>5585</v>
      </c>
      <c r="B6594">
        <v>1</v>
      </c>
      <c r="C6594">
        <v>0</v>
      </c>
      <c r="D6594" s="1">
        <v>0</v>
      </c>
      <c r="E6594" s="2">
        <v>100</v>
      </c>
      <c r="H6594" s="4" t="str">
        <f t="shared" si="511"/>
        <v/>
      </c>
      <c r="I6594" s="4" t="str">
        <f t="shared" si="512"/>
        <v/>
      </c>
      <c r="J6594" s="4" t="str">
        <f t="shared" si="513"/>
        <v/>
      </c>
      <c r="K6594" s="4" t="str">
        <f>IF(ISERROR(MATCH(A6594,SEM_20201201_20210416!A:A,0)),"","Y")</f>
        <v/>
      </c>
      <c r="L6594" s="4" t="str">
        <f>IF(K6594="Y",VLOOKUP($A6594,SEM_20201201_20210416!$A:$G,3,FALSE),"")</f>
        <v/>
      </c>
      <c r="M6594" s="4" t="str">
        <f>IF(K6594="Y",VLOOKUP($A6594,SEM_20201201_20210416!$A:$G,4,FALSE),"")</f>
        <v/>
      </c>
      <c r="N6594" s="1" t="str">
        <f>IFERROR(VLOOKUP(A6594,SEM_20201201_20210416!A:F,6,FALSE),"")</f>
        <v/>
      </c>
      <c r="O6594" s="4" t="str">
        <f t="shared" si="514"/>
        <v/>
      </c>
      <c r="P6594" s="4" t="str">
        <f t="shared" si="515"/>
        <v/>
      </c>
    </row>
    <row r="6595" spans="1:16">
      <c r="A6595" s="3" t="s">
        <v>5625</v>
      </c>
      <c r="B6595">
        <v>1</v>
      </c>
      <c r="C6595">
        <v>0</v>
      </c>
      <c r="D6595" s="1">
        <v>0</v>
      </c>
      <c r="E6595" s="2">
        <v>100</v>
      </c>
      <c r="H6595" s="4" t="str">
        <f t="shared" ref="H6595:H6658" si="516">IF(AND(E6595&gt;=2,E6595&lt;3),"Y","")</f>
        <v/>
      </c>
      <c r="I6595" s="4" t="str">
        <f t="shared" ref="I6595:I6658" si="517">IF(AND(E6595&gt;=4,E6595&lt;5),"Y","")</f>
        <v/>
      </c>
      <c r="J6595" s="4" t="str">
        <f t="shared" ref="J6595:J6658" si="518">IF(AND(E6595&gt;=6,E6595&lt;7),"Y","")</f>
        <v/>
      </c>
      <c r="K6595" s="4" t="str">
        <f>IF(ISERROR(MATCH(A6595,SEM_20201201_20210416!A:A,0)),"","Y")</f>
        <v/>
      </c>
      <c r="L6595" s="4" t="str">
        <f>IF(K6595="Y",VLOOKUP($A6595,SEM_20201201_20210416!$A:$G,3,FALSE),"")</f>
        <v/>
      </c>
      <c r="M6595" s="4" t="str">
        <f>IF(K6595="Y",VLOOKUP($A6595,SEM_20201201_20210416!$A:$G,4,FALSE),"")</f>
        <v/>
      </c>
      <c r="N6595" s="1" t="str">
        <f>IFERROR(VLOOKUP(A6595,SEM_20201201_20210416!A:F,6,FALSE),"")</f>
        <v/>
      </c>
      <c r="O6595" s="4" t="str">
        <f t="shared" ref="O6595:O6658" si="519">IF(AND(K6595="Y",M6595&gt;C6595),"Y","")</f>
        <v/>
      </c>
      <c r="P6595" s="4" t="str">
        <f t="shared" ref="P6595:P6658" si="520">IF(AND(G6595&lt;&gt;"N",E6595&gt;$V$1,D6595&lt;$V$2,B6595&gt;=$V$3),"Y","")</f>
        <v/>
      </c>
    </row>
    <row r="6596" spans="1:16">
      <c r="A6596" s="3" t="s">
        <v>5646</v>
      </c>
      <c r="B6596">
        <v>1</v>
      </c>
      <c r="C6596">
        <v>0</v>
      </c>
      <c r="D6596" s="1">
        <v>0</v>
      </c>
      <c r="E6596" s="2">
        <v>100</v>
      </c>
      <c r="H6596" s="4" t="str">
        <f t="shared" si="516"/>
        <v/>
      </c>
      <c r="I6596" s="4" t="str">
        <f t="shared" si="517"/>
        <v/>
      </c>
      <c r="J6596" s="4" t="str">
        <f t="shared" si="518"/>
        <v/>
      </c>
      <c r="K6596" s="4" t="str">
        <f>IF(ISERROR(MATCH(A6596,SEM_20201201_20210416!A:A,0)),"","Y")</f>
        <v/>
      </c>
      <c r="L6596" s="4" t="str">
        <f>IF(K6596="Y",VLOOKUP($A6596,SEM_20201201_20210416!$A:$G,3,FALSE),"")</f>
        <v/>
      </c>
      <c r="M6596" s="4" t="str">
        <f>IF(K6596="Y",VLOOKUP($A6596,SEM_20201201_20210416!$A:$G,4,FALSE),"")</f>
        <v/>
      </c>
      <c r="N6596" s="1" t="str">
        <f>IFERROR(VLOOKUP(A6596,SEM_20201201_20210416!A:F,6,FALSE),"")</f>
        <v/>
      </c>
      <c r="O6596" s="4" t="str">
        <f t="shared" si="519"/>
        <v/>
      </c>
      <c r="P6596" s="4" t="str">
        <f t="shared" si="520"/>
        <v/>
      </c>
    </row>
    <row r="6597" spans="1:16">
      <c r="A6597" s="3" t="s">
        <v>5685</v>
      </c>
      <c r="B6597">
        <v>1</v>
      </c>
      <c r="C6597">
        <v>0</v>
      </c>
      <c r="D6597" s="1">
        <v>0</v>
      </c>
      <c r="E6597" s="2">
        <v>100</v>
      </c>
      <c r="H6597" s="4" t="str">
        <f t="shared" si="516"/>
        <v/>
      </c>
      <c r="I6597" s="4" t="str">
        <f t="shared" si="517"/>
        <v/>
      </c>
      <c r="J6597" s="4" t="str">
        <f t="shared" si="518"/>
        <v/>
      </c>
      <c r="K6597" s="4" t="str">
        <f>IF(ISERROR(MATCH(A6597,SEM_20201201_20210416!A:A,0)),"","Y")</f>
        <v/>
      </c>
      <c r="L6597" s="4" t="str">
        <f>IF(K6597="Y",VLOOKUP($A6597,SEM_20201201_20210416!$A:$G,3,FALSE),"")</f>
        <v/>
      </c>
      <c r="M6597" s="4" t="str">
        <f>IF(K6597="Y",VLOOKUP($A6597,SEM_20201201_20210416!$A:$G,4,FALSE),"")</f>
        <v/>
      </c>
      <c r="N6597" s="1" t="str">
        <f>IFERROR(VLOOKUP(A6597,SEM_20201201_20210416!A:F,6,FALSE),"")</f>
        <v/>
      </c>
      <c r="O6597" s="4" t="str">
        <f t="shared" si="519"/>
        <v/>
      </c>
      <c r="P6597" s="4" t="str">
        <f t="shared" si="520"/>
        <v/>
      </c>
    </row>
    <row r="6598" spans="1:16">
      <c r="A6598" s="3" t="s">
        <v>5834</v>
      </c>
      <c r="B6598">
        <v>1</v>
      </c>
      <c r="C6598">
        <v>0</v>
      </c>
      <c r="D6598" s="1">
        <v>0</v>
      </c>
      <c r="E6598" s="2">
        <v>100</v>
      </c>
      <c r="H6598" s="4" t="str">
        <f t="shared" si="516"/>
        <v/>
      </c>
      <c r="I6598" s="4" t="str">
        <f t="shared" si="517"/>
        <v/>
      </c>
      <c r="J6598" s="4" t="str">
        <f t="shared" si="518"/>
        <v/>
      </c>
      <c r="K6598" s="4" t="str">
        <f>IF(ISERROR(MATCH(A6598,SEM_20201201_20210416!A:A,0)),"","Y")</f>
        <v/>
      </c>
      <c r="L6598" s="4" t="str">
        <f>IF(K6598="Y",VLOOKUP($A6598,SEM_20201201_20210416!$A:$G,3,FALSE),"")</f>
        <v/>
      </c>
      <c r="M6598" s="4" t="str">
        <f>IF(K6598="Y",VLOOKUP($A6598,SEM_20201201_20210416!$A:$G,4,FALSE),"")</f>
        <v/>
      </c>
      <c r="N6598" s="1" t="str">
        <f>IFERROR(VLOOKUP(A6598,SEM_20201201_20210416!A:F,6,FALSE),"")</f>
        <v/>
      </c>
      <c r="O6598" s="4" t="str">
        <f t="shared" si="519"/>
        <v/>
      </c>
      <c r="P6598" s="4" t="str">
        <f t="shared" si="520"/>
        <v/>
      </c>
    </row>
    <row r="6599" spans="1:16">
      <c r="A6599" s="3" t="s">
        <v>5845</v>
      </c>
      <c r="B6599">
        <v>1</v>
      </c>
      <c r="C6599">
        <v>0</v>
      </c>
      <c r="D6599" s="1">
        <v>0</v>
      </c>
      <c r="E6599" s="2">
        <v>100</v>
      </c>
      <c r="H6599" s="4" t="str">
        <f t="shared" si="516"/>
        <v/>
      </c>
      <c r="I6599" s="4" t="str">
        <f t="shared" si="517"/>
        <v/>
      </c>
      <c r="J6599" s="4" t="str">
        <f t="shared" si="518"/>
        <v/>
      </c>
      <c r="K6599" s="4" t="str">
        <f>IF(ISERROR(MATCH(A6599,SEM_20201201_20210416!A:A,0)),"","Y")</f>
        <v/>
      </c>
      <c r="L6599" s="4" t="str">
        <f>IF(K6599="Y",VLOOKUP($A6599,SEM_20201201_20210416!$A:$G,3,FALSE),"")</f>
        <v/>
      </c>
      <c r="M6599" s="4" t="str">
        <f>IF(K6599="Y",VLOOKUP($A6599,SEM_20201201_20210416!$A:$G,4,FALSE),"")</f>
        <v/>
      </c>
      <c r="N6599" s="1" t="str">
        <f>IFERROR(VLOOKUP(A6599,SEM_20201201_20210416!A:F,6,FALSE),"")</f>
        <v/>
      </c>
      <c r="O6599" s="4" t="str">
        <f t="shared" si="519"/>
        <v/>
      </c>
      <c r="P6599" s="4" t="str">
        <f t="shared" si="520"/>
        <v/>
      </c>
    </row>
    <row r="6600" spans="1:16">
      <c r="A6600" s="3" t="s">
        <v>5884</v>
      </c>
      <c r="B6600">
        <v>1</v>
      </c>
      <c r="C6600">
        <v>0</v>
      </c>
      <c r="D6600" s="1">
        <v>0</v>
      </c>
      <c r="E6600" s="2">
        <v>100</v>
      </c>
      <c r="H6600" s="4" t="str">
        <f t="shared" si="516"/>
        <v/>
      </c>
      <c r="I6600" s="4" t="str">
        <f t="shared" si="517"/>
        <v/>
      </c>
      <c r="J6600" s="4" t="str">
        <f t="shared" si="518"/>
        <v/>
      </c>
      <c r="K6600" s="4" t="str">
        <f>IF(ISERROR(MATCH(A6600,SEM_20201201_20210416!A:A,0)),"","Y")</f>
        <v/>
      </c>
      <c r="L6600" s="4" t="str">
        <f>IF(K6600="Y",VLOOKUP($A6600,SEM_20201201_20210416!$A:$G,3,FALSE),"")</f>
        <v/>
      </c>
      <c r="M6600" s="4" t="str">
        <f>IF(K6600="Y",VLOOKUP($A6600,SEM_20201201_20210416!$A:$G,4,FALSE),"")</f>
        <v/>
      </c>
      <c r="N6600" s="1" t="str">
        <f>IFERROR(VLOOKUP(A6600,SEM_20201201_20210416!A:F,6,FALSE),"")</f>
        <v/>
      </c>
      <c r="O6600" s="4" t="str">
        <f t="shared" si="519"/>
        <v/>
      </c>
      <c r="P6600" s="4" t="str">
        <f t="shared" si="520"/>
        <v/>
      </c>
    </row>
    <row r="6601" spans="1:16">
      <c r="A6601" s="3" t="s">
        <v>5909</v>
      </c>
      <c r="B6601">
        <v>1</v>
      </c>
      <c r="C6601">
        <v>0</v>
      </c>
      <c r="D6601" s="1">
        <v>0</v>
      </c>
      <c r="E6601" s="2">
        <v>100</v>
      </c>
      <c r="H6601" s="4" t="str">
        <f t="shared" si="516"/>
        <v/>
      </c>
      <c r="I6601" s="4" t="str">
        <f t="shared" si="517"/>
        <v/>
      </c>
      <c r="J6601" s="4" t="str">
        <f t="shared" si="518"/>
        <v/>
      </c>
      <c r="K6601" s="4" t="str">
        <f>IF(ISERROR(MATCH(A6601,SEM_20201201_20210416!A:A,0)),"","Y")</f>
        <v/>
      </c>
      <c r="L6601" s="4" t="str">
        <f>IF(K6601="Y",VLOOKUP($A6601,SEM_20201201_20210416!$A:$G,3,FALSE),"")</f>
        <v/>
      </c>
      <c r="M6601" s="4" t="str">
        <f>IF(K6601="Y",VLOOKUP($A6601,SEM_20201201_20210416!$A:$G,4,FALSE),"")</f>
        <v/>
      </c>
      <c r="N6601" s="1" t="str">
        <f>IFERROR(VLOOKUP(A6601,SEM_20201201_20210416!A:F,6,FALSE),"")</f>
        <v/>
      </c>
      <c r="O6601" s="4" t="str">
        <f t="shared" si="519"/>
        <v/>
      </c>
      <c r="P6601" s="4" t="str">
        <f t="shared" si="520"/>
        <v/>
      </c>
    </row>
    <row r="6602" spans="1:16">
      <c r="A6602" s="3" t="s">
        <v>5915</v>
      </c>
      <c r="B6602">
        <v>1</v>
      </c>
      <c r="C6602">
        <v>0</v>
      </c>
      <c r="D6602" s="1">
        <v>0</v>
      </c>
      <c r="E6602" s="2">
        <v>100</v>
      </c>
      <c r="H6602" s="4" t="str">
        <f t="shared" si="516"/>
        <v/>
      </c>
      <c r="I6602" s="4" t="str">
        <f t="shared" si="517"/>
        <v/>
      </c>
      <c r="J6602" s="4" t="str">
        <f t="shared" si="518"/>
        <v/>
      </c>
      <c r="K6602" s="4" t="str">
        <f>IF(ISERROR(MATCH(A6602,SEM_20201201_20210416!A:A,0)),"","Y")</f>
        <v/>
      </c>
      <c r="L6602" s="4" t="str">
        <f>IF(K6602="Y",VLOOKUP($A6602,SEM_20201201_20210416!$A:$G,3,FALSE),"")</f>
        <v/>
      </c>
      <c r="M6602" s="4" t="str">
        <f>IF(K6602="Y",VLOOKUP($A6602,SEM_20201201_20210416!$A:$G,4,FALSE),"")</f>
        <v/>
      </c>
      <c r="N6602" s="1" t="str">
        <f>IFERROR(VLOOKUP(A6602,SEM_20201201_20210416!A:F,6,FALSE),"")</f>
        <v/>
      </c>
      <c r="O6602" s="4" t="str">
        <f t="shared" si="519"/>
        <v/>
      </c>
      <c r="P6602" s="4" t="str">
        <f t="shared" si="520"/>
        <v/>
      </c>
    </row>
    <row r="6603" spans="1:16">
      <c r="A6603" s="3" t="s">
        <v>6055</v>
      </c>
      <c r="B6603">
        <v>1</v>
      </c>
      <c r="C6603">
        <v>0</v>
      </c>
      <c r="D6603" s="1">
        <v>0</v>
      </c>
      <c r="E6603" s="2">
        <v>100</v>
      </c>
      <c r="H6603" s="4" t="str">
        <f t="shared" si="516"/>
        <v/>
      </c>
      <c r="I6603" s="4" t="str">
        <f t="shared" si="517"/>
        <v/>
      </c>
      <c r="J6603" s="4" t="str">
        <f t="shared" si="518"/>
        <v/>
      </c>
      <c r="K6603" s="4" t="str">
        <f>IF(ISERROR(MATCH(A6603,SEM_20201201_20210416!A:A,0)),"","Y")</f>
        <v/>
      </c>
      <c r="L6603" s="4" t="str">
        <f>IF(K6603="Y",VLOOKUP($A6603,SEM_20201201_20210416!$A:$G,3,FALSE),"")</f>
        <v/>
      </c>
      <c r="M6603" s="4" t="str">
        <f>IF(K6603="Y",VLOOKUP($A6603,SEM_20201201_20210416!$A:$G,4,FALSE),"")</f>
        <v/>
      </c>
      <c r="N6603" s="1" t="str">
        <f>IFERROR(VLOOKUP(A6603,SEM_20201201_20210416!A:F,6,FALSE),"")</f>
        <v/>
      </c>
      <c r="O6603" s="4" t="str">
        <f t="shared" si="519"/>
        <v/>
      </c>
      <c r="P6603" s="4" t="str">
        <f t="shared" si="520"/>
        <v/>
      </c>
    </row>
    <row r="6604" spans="1:16">
      <c r="A6604" s="3" t="s">
        <v>6075</v>
      </c>
      <c r="B6604">
        <v>1</v>
      </c>
      <c r="C6604">
        <v>0</v>
      </c>
      <c r="D6604" s="1">
        <v>0</v>
      </c>
      <c r="E6604" s="2">
        <v>100</v>
      </c>
      <c r="H6604" s="4" t="str">
        <f t="shared" si="516"/>
        <v/>
      </c>
      <c r="I6604" s="4" t="str">
        <f t="shared" si="517"/>
        <v/>
      </c>
      <c r="J6604" s="4" t="str">
        <f t="shared" si="518"/>
        <v/>
      </c>
      <c r="K6604" s="4" t="str">
        <f>IF(ISERROR(MATCH(A6604,SEM_20201201_20210416!A:A,0)),"","Y")</f>
        <v/>
      </c>
      <c r="L6604" s="4" t="str">
        <f>IF(K6604="Y",VLOOKUP($A6604,SEM_20201201_20210416!$A:$G,3,FALSE),"")</f>
        <v/>
      </c>
      <c r="M6604" s="4" t="str">
        <f>IF(K6604="Y",VLOOKUP($A6604,SEM_20201201_20210416!$A:$G,4,FALSE),"")</f>
        <v/>
      </c>
      <c r="N6604" s="1" t="str">
        <f>IFERROR(VLOOKUP(A6604,SEM_20201201_20210416!A:F,6,FALSE),"")</f>
        <v/>
      </c>
      <c r="O6604" s="4" t="str">
        <f t="shared" si="519"/>
        <v/>
      </c>
      <c r="P6604" s="4" t="str">
        <f t="shared" si="520"/>
        <v/>
      </c>
    </row>
    <row r="6605" spans="1:16">
      <c r="A6605" s="3" t="s">
        <v>6098</v>
      </c>
      <c r="B6605">
        <v>1</v>
      </c>
      <c r="C6605">
        <v>0</v>
      </c>
      <c r="D6605" s="1">
        <v>0</v>
      </c>
      <c r="E6605" s="2">
        <v>100</v>
      </c>
      <c r="H6605" s="4" t="str">
        <f t="shared" si="516"/>
        <v/>
      </c>
      <c r="I6605" s="4" t="str">
        <f t="shared" si="517"/>
        <v/>
      </c>
      <c r="J6605" s="4" t="str">
        <f t="shared" si="518"/>
        <v/>
      </c>
      <c r="K6605" s="4" t="str">
        <f>IF(ISERROR(MATCH(A6605,SEM_20201201_20210416!A:A,0)),"","Y")</f>
        <v/>
      </c>
      <c r="L6605" s="4" t="str">
        <f>IF(K6605="Y",VLOOKUP($A6605,SEM_20201201_20210416!$A:$G,3,FALSE),"")</f>
        <v/>
      </c>
      <c r="M6605" s="4" t="str">
        <f>IF(K6605="Y",VLOOKUP($A6605,SEM_20201201_20210416!$A:$G,4,FALSE),"")</f>
        <v/>
      </c>
      <c r="N6605" s="1" t="str">
        <f>IFERROR(VLOOKUP(A6605,SEM_20201201_20210416!A:F,6,FALSE),"")</f>
        <v/>
      </c>
      <c r="O6605" s="4" t="str">
        <f t="shared" si="519"/>
        <v/>
      </c>
      <c r="P6605" s="4" t="str">
        <f t="shared" si="520"/>
        <v/>
      </c>
    </row>
    <row r="6606" spans="1:16">
      <c r="A6606" s="3" t="s">
        <v>6117</v>
      </c>
      <c r="B6606">
        <v>1</v>
      </c>
      <c r="C6606">
        <v>0</v>
      </c>
      <c r="D6606" s="1">
        <v>0</v>
      </c>
      <c r="E6606" s="2">
        <v>100</v>
      </c>
      <c r="H6606" s="4" t="str">
        <f t="shared" si="516"/>
        <v/>
      </c>
      <c r="I6606" s="4" t="str">
        <f t="shared" si="517"/>
        <v/>
      </c>
      <c r="J6606" s="4" t="str">
        <f t="shared" si="518"/>
        <v/>
      </c>
      <c r="K6606" s="4" t="str">
        <f>IF(ISERROR(MATCH(A6606,SEM_20201201_20210416!A:A,0)),"","Y")</f>
        <v/>
      </c>
      <c r="L6606" s="4" t="str">
        <f>IF(K6606="Y",VLOOKUP($A6606,SEM_20201201_20210416!$A:$G,3,FALSE),"")</f>
        <v/>
      </c>
      <c r="M6606" s="4" t="str">
        <f>IF(K6606="Y",VLOOKUP($A6606,SEM_20201201_20210416!$A:$G,4,FALSE),"")</f>
        <v/>
      </c>
      <c r="N6606" s="1" t="str">
        <f>IFERROR(VLOOKUP(A6606,SEM_20201201_20210416!A:F,6,FALSE),"")</f>
        <v/>
      </c>
      <c r="O6606" s="4" t="str">
        <f t="shared" si="519"/>
        <v/>
      </c>
      <c r="P6606" s="4" t="str">
        <f t="shared" si="520"/>
        <v/>
      </c>
    </row>
    <row r="6607" spans="1:16">
      <c r="A6607" s="3" t="s">
        <v>6124</v>
      </c>
      <c r="B6607">
        <v>1</v>
      </c>
      <c r="C6607">
        <v>0</v>
      </c>
      <c r="D6607" s="1">
        <v>0</v>
      </c>
      <c r="E6607" s="2">
        <v>100</v>
      </c>
      <c r="H6607" s="4" t="str">
        <f t="shared" si="516"/>
        <v/>
      </c>
      <c r="I6607" s="4" t="str">
        <f t="shared" si="517"/>
        <v/>
      </c>
      <c r="J6607" s="4" t="str">
        <f t="shared" si="518"/>
        <v/>
      </c>
      <c r="K6607" s="4" t="str">
        <f>IF(ISERROR(MATCH(A6607,SEM_20201201_20210416!A:A,0)),"","Y")</f>
        <v/>
      </c>
      <c r="L6607" s="4" t="str">
        <f>IF(K6607="Y",VLOOKUP($A6607,SEM_20201201_20210416!$A:$G,3,FALSE),"")</f>
        <v/>
      </c>
      <c r="M6607" s="4" t="str">
        <f>IF(K6607="Y",VLOOKUP($A6607,SEM_20201201_20210416!$A:$G,4,FALSE),"")</f>
        <v/>
      </c>
      <c r="N6607" s="1" t="str">
        <f>IFERROR(VLOOKUP(A6607,SEM_20201201_20210416!A:F,6,FALSE),"")</f>
        <v/>
      </c>
      <c r="O6607" s="4" t="str">
        <f t="shared" si="519"/>
        <v/>
      </c>
      <c r="P6607" s="4" t="str">
        <f t="shared" si="520"/>
        <v/>
      </c>
    </row>
    <row r="6608" spans="1:16">
      <c r="A6608" s="3" t="s">
        <v>6181</v>
      </c>
      <c r="B6608">
        <v>1</v>
      </c>
      <c r="C6608">
        <v>0</v>
      </c>
      <c r="D6608" s="1">
        <v>0</v>
      </c>
      <c r="E6608" s="2">
        <v>100</v>
      </c>
      <c r="H6608" s="4" t="str">
        <f t="shared" si="516"/>
        <v/>
      </c>
      <c r="I6608" s="4" t="str">
        <f t="shared" si="517"/>
        <v/>
      </c>
      <c r="J6608" s="4" t="str">
        <f t="shared" si="518"/>
        <v/>
      </c>
      <c r="K6608" s="4" t="str">
        <f>IF(ISERROR(MATCH(A6608,SEM_20201201_20210416!A:A,0)),"","Y")</f>
        <v/>
      </c>
      <c r="L6608" s="4" t="str">
        <f>IF(K6608="Y",VLOOKUP($A6608,SEM_20201201_20210416!$A:$G,3,FALSE),"")</f>
        <v/>
      </c>
      <c r="M6608" s="4" t="str">
        <f>IF(K6608="Y",VLOOKUP($A6608,SEM_20201201_20210416!$A:$G,4,FALSE),"")</f>
        <v/>
      </c>
      <c r="N6608" s="1" t="str">
        <f>IFERROR(VLOOKUP(A6608,SEM_20201201_20210416!A:F,6,FALSE),"")</f>
        <v/>
      </c>
      <c r="O6608" s="4" t="str">
        <f t="shared" si="519"/>
        <v/>
      </c>
      <c r="P6608" s="4" t="str">
        <f t="shared" si="520"/>
        <v/>
      </c>
    </row>
    <row r="6609" spans="1:16">
      <c r="A6609" s="3" t="s">
        <v>6193</v>
      </c>
      <c r="B6609">
        <v>1</v>
      </c>
      <c r="C6609">
        <v>0</v>
      </c>
      <c r="D6609" s="1">
        <v>0</v>
      </c>
      <c r="E6609" s="2">
        <v>100</v>
      </c>
      <c r="H6609" s="4" t="str">
        <f t="shared" si="516"/>
        <v/>
      </c>
      <c r="I6609" s="4" t="str">
        <f t="shared" si="517"/>
        <v/>
      </c>
      <c r="J6609" s="4" t="str">
        <f t="shared" si="518"/>
        <v/>
      </c>
      <c r="K6609" s="4" t="str">
        <f>IF(ISERROR(MATCH(A6609,SEM_20201201_20210416!A:A,0)),"","Y")</f>
        <v/>
      </c>
      <c r="L6609" s="4" t="str">
        <f>IF(K6609="Y",VLOOKUP($A6609,SEM_20201201_20210416!$A:$G,3,FALSE),"")</f>
        <v/>
      </c>
      <c r="M6609" s="4" t="str">
        <f>IF(K6609="Y",VLOOKUP($A6609,SEM_20201201_20210416!$A:$G,4,FALSE),"")</f>
        <v/>
      </c>
      <c r="N6609" s="1" t="str">
        <f>IFERROR(VLOOKUP(A6609,SEM_20201201_20210416!A:F,6,FALSE),"")</f>
        <v/>
      </c>
      <c r="O6609" s="4" t="str">
        <f t="shared" si="519"/>
        <v/>
      </c>
      <c r="P6609" s="4" t="str">
        <f t="shared" si="520"/>
        <v/>
      </c>
    </row>
    <row r="6610" spans="1:16">
      <c r="A6610" s="3" t="s">
        <v>6227</v>
      </c>
      <c r="B6610">
        <v>1</v>
      </c>
      <c r="C6610">
        <v>0</v>
      </c>
      <c r="D6610" s="1">
        <v>0</v>
      </c>
      <c r="E6610" s="2">
        <v>100</v>
      </c>
      <c r="H6610" s="4" t="str">
        <f t="shared" si="516"/>
        <v/>
      </c>
      <c r="I6610" s="4" t="str">
        <f t="shared" si="517"/>
        <v/>
      </c>
      <c r="J6610" s="4" t="str">
        <f t="shared" si="518"/>
        <v/>
      </c>
      <c r="K6610" s="4" t="str">
        <f>IF(ISERROR(MATCH(A6610,SEM_20201201_20210416!A:A,0)),"","Y")</f>
        <v/>
      </c>
      <c r="L6610" s="4" t="str">
        <f>IF(K6610="Y",VLOOKUP($A6610,SEM_20201201_20210416!$A:$G,3,FALSE),"")</f>
        <v/>
      </c>
      <c r="M6610" s="4" t="str">
        <f>IF(K6610="Y",VLOOKUP($A6610,SEM_20201201_20210416!$A:$G,4,FALSE),"")</f>
        <v/>
      </c>
      <c r="N6610" s="1" t="str">
        <f>IFERROR(VLOOKUP(A6610,SEM_20201201_20210416!A:F,6,FALSE),"")</f>
        <v/>
      </c>
      <c r="O6610" s="4" t="str">
        <f t="shared" si="519"/>
        <v/>
      </c>
      <c r="P6610" s="4" t="str">
        <f t="shared" si="520"/>
        <v/>
      </c>
    </row>
    <row r="6611" spans="1:16">
      <c r="A6611" s="3" t="s">
        <v>6290</v>
      </c>
      <c r="B6611">
        <v>1</v>
      </c>
      <c r="C6611">
        <v>0</v>
      </c>
      <c r="D6611" s="1">
        <v>0</v>
      </c>
      <c r="E6611" s="2">
        <v>100</v>
      </c>
      <c r="H6611" s="4" t="str">
        <f t="shared" si="516"/>
        <v/>
      </c>
      <c r="I6611" s="4" t="str">
        <f t="shared" si="517"/>
        <v/>
      </c>
      <c r="J6611" s="4" t="str">
        <f t="shared" si="518"/>
        <v/>
      </c>
      <c r="K6611" s="4" t="str">
        <f>IF(ISERROR(MATCH(A6611,SEM_20201201_20210416!A:A,0)),"","Y")</f>
        <v/>
      </c>
      <c r="L6611" s="4" t="str">
        <f>IF(K6611="Y",VLOOKUP($A6611,SEM_20201201_20210416!$A:$G,3,FALSE),"")</f>
        <v/>
      </c>
      <c r="M6611" s="4" t="str">
        <f>IF(K6611="Y",VLOOKUP($A6611,SEM_20201201_20210416!$A:$G,4,FALSE),"")</f>
        <v/>
      </c>
      <c r="N6611" s="1" t="str">
        <f>IFERROR(VLOOKUP(A6611,SEM_20201201_20210416!A:F,6,FALSE),"")</f>
        <v/>
      </c>
      <c r="O6611" s="4" t="str">
        <f t="shared" si="519"/>
        <v/>
      </c>
      <c r="P6611" s="4" t="str">
        <f t="shared" si="520"/>
        <v/>
      </c>
    </row>
    <row r="6612" spans="1:16">
      <c r="A6612" s="3" t="s">
        <v>6394</v>
      </c>
      <c r="B6612">
        <v>1</v>
      </c>
      <c r="C6612">
        <v>0</v>
      </c>
      <c r="D6612" s="1">
        <v>0</v>
      </c>
      <c r="E6612" s="2">
        <v>100</v>
      </c>
      <c r="H6612" s="4" t="str">
        <f t="shared" si="516"/>
        <v/>
      </c>
      <c r="I6612" s="4" t="str">
        <f t="shared" si="517"/>
        <v/>
      </c>
      <c r="J6612" s="4" t="str">
        <f t="shared" si="518"/>
        <v/>
      </c>
      <c r="K6612" s="4" t="str">
        <f>IF(ISERROR(MATCH(A6612,SEM_20201201_20210416!A:A,0)),"","Y")</f>
        <v/>
      </c>
      <c r="L6612" s="4" t="str">
        <f>IF(K6612="Y",VLOOKUP($A6612,SEM_20201201_20210416!$A:$G,3,FALSE),"")</f>
        <v/>
      </c>
      <c r="M6612" s="4" t="str">
        <f>IF(K6612="Y",VLOOKUP($A6612,SEM_20201201_20210416!$A:$G,4,FALSE),"")</f>
        <v/>
      </c>
      <c r="N6612" s="1" t="str">
        <f>IFERROR(VLOOKUP(A6612,SEM_20201201_20210416!A:F,6,FALSE),"")</f>
        <v/>
      </c>
      <c r="O6612" s="4" t="str">
        <f t="shared" si="519"/>
        <v/>
      </c>
      <c r="P6612" s="4" t="str">
        <f t="shared" si="520"/>
        <v/>
      </c>
    </row>
    <row r="6613" spans="1:16">
      <c r="A6613" s="3" t="s">
        <v>6435</v>
      </c>
      <c r="B6613">
        <v>1</v>
      </c>
      <c r="C6613">
        <v>0</v>
      </c>
      <c r="D6613" s="1">
        <v>0</v>
      </c>
      <c r="E6613" s="2">
        <v>100</v>
      </c>
      <c r="H6613" s="4" t="str">
        <f t="shared" si="516"/>
        <v/>
      </c>
      <c r="I6613" s="4" t="str">
        <f t="shared" si="517"/>
        <v/>
      </c>
      <c r="J6613" s="4" t="str">
        <f t="shared" si="518"/>
        <v/>
      </c>
      <c r="K6613" s="4" t="str">
        <f>IF(ISERROR(MATCH(A6613,SEM_20201201_20210416!A:A,0)),"","Y")</f>
        <v/>
      </c>
      <c r="L6613" s="4" t="str">
        <f>IF(K6613="Y",VLOOKUP($A6613,SEM_20201201_20210416!$A:$G,3,FALSE),"")</f>
        <v/>
      </c>
      <c r="M6613" s="4" t="str">
        <f>IF(K6613="Y",VLOOKUP($A6613,SEM_20201201_20210416!$A:$G,4,FALSE),"")</f>
        <v/>
      </c>
      <c r="N6613" s="1" t="str">
        <f>IFERROR(VLOOKUP(A6613,SEM_20201201_20210416!A:F,6,FALSE),"")</f>
        <v/>
      </c>
      <c r="O6613" s="4" t="str">
        <f t="shared" si="519"/>
        <v/>
      </c>
      <c r="P6613" s="4" t="str">
        <f t="shared" si="520"/>
        <v/>
      </c>
    </row>
    <row r="6614" spans="1:16">
      <c r="A6614" s="3" t="s">
        <v>6494</v>
      </c>
      <c r="B6614">
        <v>1</v>
      </c>
      <c r="C6614">
        <v>0</v>
      </c>
      <c r="D6614" s="1">
        <v>0</v>
      </c>
      <c r="E6614" s="2">
        <v>100</v>
      </c>
      <c r="H6614" s="4" t="str">
        <f t="shared" si="516"/>
        <v/>
      </c>
      <c r="I6614" s="4" t="str">
        <f t="shared" si="517"/>
        <v/>
      </c>
      <c r="J6614" s="4" t="str">
        <f t="shared" si="518"/>
        <v/>
      </c>
      <c r="K6614" s="4" t="str">
        <f>IF(ISERROR(MATCH(A6614,SEM_20201201_20210416!A:A,0)),"","Y")</f>
        <v/>
      </c>
      <c r="L6614" s="4" t="str">
        <f>IF(K6614="Y",VLOOKUP($A6614,SEM_20201201_20210416!$A:$G,3,FALSE),"")</f>
        <v/>
      </c>
      <c r="M6614" s="4" t="str">
        <f>IF(K6614="Y",VLOOKUP($A6614,SEM_20201201_20210416!$A:$G,4,FALSE),"")</f>
        <v/>
      </c>
      <c r="N6614" s="1" t="str">
        <f>IFERROR(VLOOKUP(A6614,SEM_20201201_20210416!A:F,6,FALSE),"")</f>
        <v/>
      </c>
      <c r="O6614" s="4" t="str">
        <f t="shared" si="519"/>
        <v/>
      </c>
      <c r="P6614" s="4" t="str">
        <f t="shared" si="520"/>
        <v/>
      </c>
    </row>
    <row r="6615" spans="1:16">
      <c r="A6615" s="3" t="s">
        <v>6519</v>
      </c>
      <c r="B6615">
        <v>1</v>
      </c>
      <c r="C6615">
        <v>0</v>
      </c>
      <c r="D6615" s="1">
        <v>0</v>
      </c>
      <c r="E6615" s="2">
        <v>100</v>
      </c>
      <c r="H6615" s="4" t="str">
        <f t="shared" si="516"/>
        <v/>
      </c>
      <c r="I6615" s="4" t="str">
        <f t="shared" si="517"/>
        <v/>
      </c>
      <c r="J6615" s="4" t="str">
        <f t="shared" si="518"/>
        <v/>
      </c>
      <c r="K6615" s="4" t="str">
        <f>IF(ISERROR(MATCH(A6615,SEM_20201201_20210416!A:A,0)),"","Y")</f>
        <v/>
      </c>
      <c r="L6615" s="4" t="str">
        <f>IF(K6615="Y",VLOOKUP($A6615,SEM_20201201_20210416!$A:$G,3,FALSE),"")</f>
        <v/>
      </c>
      <c r="M6615" s="4" t="str">
        <f>IF(K6615="Y",VLOOKUP($A6615,SEM_20201201_20210416!$A:$G,4,FALSE),"")</f>
        <v/>
      </c>
      <c r="N6615" s="1" t="str">
        <f>IFERROR(VLOOKUP(A6615,SEM_20201201_20210416!A:F,6,FALSE),"")</f>
        <v/>
      </c>
      <c r="O6615" s="4" t="str">
        <f t="shared" si="519"/>
        <v/>
      </c>
      <c r="P6615" s="4" t="str">
        <f t="shared" si="520"/>
        <v/>
      </c>
    </row>
    <row r="6616" spans="1:16">
      <c r="A6616" s="3" t="s">
        <v>6572</v>
      </c>
      <c r="B6616">
        <v>1</v>
      </c>
      <c r="C6616">
        <v>0</v>
      </c>
      <c r="D6616" s="1">
        <v>0</v>
      </c>
      <c r="E6616" s="2">
        <v>100</v>
      </c>
      <c r="H6616" s="4" t="str">
        <f t="shared" si="516"/>
        <v/>
      </c>
      <c r="I6616" s="4" t="str">
        <f t="shared" si="517"/>
        <v/>
      </c>
      <c r="J6616" s="4" t="str">
        <f t="shared" si="518"/>
        <v/>
      </c>
      <c r="K6616" s="4" t="str">
        <f>IF(ISERROR(MATCH(A6616,SEM_20201201_20210416!A:A,0)),"","Y")</f>
        <v/>
      </c>
      <c r="L6616" s="4" t="str">
        <f>IF(K6616="Y",VLOOKUP($A6616,SEM_20201201_20210416!$A:$G,3,FALSE),"")</f>
        <v/>
      </c>
      <c r="M6616" s="4" t="str">
        <f>IF(K6616="Y",VLOOKUP($A6616,SEM_20201201_20210416!$A:$G,4,FALSE),"")</f>
        <v/>
      </c>
      <c r="N6616" s="1" t="str">
        <f>IFERROR(VLOOKUP(A6616,SEM_20201201_20210416!A:F,6,FALSE),"")</f>
        <v/>
      </c>
      <c r="O6616" s="4" t="str">
        <f t="shared" si="519"/>
        <v/>
      </c>
      <c r="P6616" s="4" t="str">
        <f t="shared" si="520"/>
        <v/>
      </c>
    </row>
    <row r="6617" spans="1:16">
      <c r="A6617" s="3" t="s">
        <v>6585</v>
      </c>
      <c r="B6617">
        <v>1</v>
      </c>
      <c r="C6617">
        <v>0</v>
      </c>
      <c r="D6617" s="1">
        <v>0</v>
      </c>
      <c r="E6617" s="2">
        <v>100</v>
      </c>
      <c r="H6617" s="4" t="str">
        <f t="shared" si="516"/>
        <v/>
      </c>
      <c r="I6617" s="4" t="str">
        <f t="shared" si="517"/>
        <v/>
      </c>
      <c r="J6617" s="4" t="str">
        <f t="shared" si="518"/>
        <v/>
      </c>
      <c r="K6617" s="4" t="str">
        <f>IF(ISERROR(MATCH(A6617,SEM_20201201_20210416!A:A,0)),"","Y")</f>
        <v/>
      </c>
      <c r="L6617" s="4" t="str">
        <f>IF(K6617="Y",VLOOKUP($A6617,SEM_20201201_20210416!$A:$G,3,FALSE),"")</f>
        <v/>
      </c>
      <c r="M6617" s="4" t="str">
        <f>IF(K6617="Y",VLOOKUP($A6617,SEM_20201201_20210416!$A:$G,4,FALSE),"")</f>
        <v/>
      </c>
      <c r="N6617" s="1" t="str">
        <f>IFERROR(VLOOKUP(A6617,SEM_20201201_20210416!A:F,6,FALSE),"")</f>
        <v/>
      </c>
      <c r="O6617" s="4" t="str">
        <f t="shared" si="519"/>
        <v/>
      </c>
      <c r="P6617" s="4" t="str">
        <f t="shared" si="520"/>
        <v/>
      </c>
    </row>
    <row r="6618" spans="1:16">
      <c r="A6618" s="3" t="s">
        <v>4585</v>
      </c>
      <c r="B6618">
        <v>1</v>
      </c>
      <c r="C6618">
        <v>0</v>
      </c>
      <c r="D6618" s="1">
        <v>0</v>
      </c>
      <c r="E6618" s="2">
        <v>101</v>
      </c>
      <c r="H6618" s="4" t="str">
        <f t="shared" si="516"/>
        <v/>
      </c>
      <c r="I6618" s="4" t="str">
        <f t="shared" si="517"/>
        <v/>
      </c>
      <c r="J6618" s="4" t="str">
        <f t="shared" si="518"/>
        <v/>
      </c>
      <c r="K6618" s="4" t="str">
        <f>IF(ISERROR(MATCH(A6618,SEM_20201201_20210416!A:A,0)),"","Y")</f>
        <v/>
      </c>
      <c r="L6618" s="4" t="str">
        <f>IF(K6618="Y",VLOOKUP($A6618,SEM_20201201_20210416!$A:$G,3,FALSE),"")</f>
        <v/>
      </c>
      <c r="M6618" s="4" t="str">
        <f>IF(K6618="Y",VLOOKUP($A6618,SEM_20201201_20210416!$A:$G,4,FALSE),"")</f>
        <v/>
      </c>
      <c r="N6618" s="1" t="str">
        <f>IFERROR(VLOOKUP(A6618,SEM_20201201_20210416!A:F,6,FALSE),"")</f>
        <v/>
      </c>
      <c r="O6618" s="4" t="str">
        <f t="shared" si="519"/>
        <v/>
      </c>
      <c r="P6618" s="4" t="str">
        <f t="shared" si="520"/>
        <v/>
      </c>
    </row>
    <row r="6619" spans="1:16">
      <c r="A6619" s="3" t="s">
        <v>4647</v>
      </c>
      <c r="B6619">
        <v>1</v>
      </c>
      <c r="C6619">
        <v>0</v>
      </c>
      <c r="D6619" s="1">
        <v>0</v>
      </c>
      <c r="E6619" s="2">
        <v>101</v>
      </c>
      <c r="H6619" s="4" t="str">
        <f t="shared" si="516"/>
        <v/>
      </c>
      <c r="I6619" s="4" t="str">
        <f t="shared" si="517"/>
        <v/>
      </c>
      <c r="J6619" s="4" t="str">
        <f t="shared" si="518"/>
        <v/>
      </c>
      <c r="K6619" s="4" t="str">
        <f>IF(ISERROR(MATCH(A6619,SEM_20201201_20210416!A:A,0)),"","Y")</f>
        <v/>
      </c>
      <c r="L6619" s="4" t="str">
        <f>IF(K6619="Y",VLOOKUP($A6619,SEM_20201201_20210416!$A:$G,3,FALSE),"")</f>
        <v/>
      </c>
      <c r="M6619" s="4" t="str">
        <f>IF(K6619="Y",VLOOKUP($A6619,SEM_20201201_20210416!$A:$G,4,FALSE),"")</f>
        <v/>
      </c>
      <c r="N6619" s="1" t="str">
        <f>IFERROR(VLOOKUP(A6619,SEM_20201201_20210416!A:F,6,FALSE),"")</f>
        <v/>
      </c>
      <c r="O6619" s="4" t="str">
        <f t="shared" si="519"/>
        <v/>
      </c>
      <c r="P6619" s="4" t="str">
        <f t="shared" si="520"/>
        <v/>
      </c>
    </row>
    <row r="6620" spans="1:16">
      <c r="A6620" s="3" t="s">
        <v>4664</v>
      </c>
      <c r="B6620">
        <v>1</v>
      </c>
      <c r="C6620">
        <v>0</v>
      </c>
      <c r="D6620" s="1">
        <v>0</v>
      </c>
      <c r="E6620" s="2">
        <v>101</v>
      </c>
      <c r="H6620" s="4" t="str">
        <f t="shared" si="516"/>
        <v/>
      </c>
      <c r="I6620" s="4" t="str">
        <f t="shared" si="517"/>
        <v/>
      </c>
      <c r="J6620" s="4" t="str">
        <f t="shared" si="518"/>
        <v/>
      </c>
      <c r="K6620" s="4" t="str">
        <f>IF(ISERROR(MATCH(A6620,SEM_20201201_20210416!A:A,0)),"","Y")</f>
        <v/>
      </c>
      <c r="L6620" s="4" t="str">
        <f>IF(K6620="Y",VLOOKUP($A6620,SEM_20201201_20210416!$A:$G,3,FALSE),"")</f>
        <v/>
      </c>
      <c r="M6620" s="4" t="str">
        <f>IF(K6620="Y",VLOOKUP($A6620,SEM_20201201_20210416!$A:$G,4,FALSE),"")</f>
        <v/>
      </c>
      <c r="N6620" s="1" t="str">
        <f>IFERROR(VLOOKUP(A6620,SEM_20201201_20210416!A:F,6,FALSE),"")</f>
        <v/>
      </c>
      <c r="O6620" s="4" t="str">
        <f t="shared" si="519"/>
        <v/>
      </c>
      <c r="P6620" s="4" t="str">
        <f t="shared" si="520"/>
        <v/>
      </c>
    </row>
    <row r="6621" spans="1:16">
      <c r="A6621" s="3" t="s">
        <v>4685</v>
      </c>
      <c r="B6621">
        <v>1</v>
      </c>
      <c r="C6621">
        <v>0</v>
      </c>
      <c r="D6621" s="1">
        <v>0</v>
      </c>
      <c r="E6621" s="2">
        <v>101</v>
      </c>
      <c r="H6621" s="4" t="str">
        <f t="shared" si="516"/>
        <v/>
      </c>
      <c r="I6621" s="4" t="str">
        <f t="shared" si="517"/>
        <v/>
      </c>
      <c r="J6621" s="4" t="str">
        <f t="shared" si="518"/>
        <v/>
      </c>
      <c r="K6621" s="4" t="str">
        <f>IF(ISERROR(MATCH(A6621,SEM_20201201_20210416!A:A,0)),"","Y")</f>
        <v/>
      </c>
      <c r="L6621" s="4" t="str">
        <f>IF(K6621="Y",VLOOKUP($A6621,SEM_20201201_20210416!$A:$G,3,FALSE),"")</f>
        <v/>
      </c>
      <c r="M6621" s="4" t="str">
        <f>IF(K6621="Y",VLOOKUP($A6621,SEM_20201201_20210416!$A:$G,4,FALSE),"")</f>
        <v/>
      </c>
      <c r="N6621" s="1" t="str">
        <f>IFERROR(VLOOKUP(A6621,SEM_20201201_20210416!A:F,6,FALSE),"")</f>
        <v/>
      </c>
      <c r="O6621" s="4" t="str">
        <f t="shared" si="519"/>
        <v/>
      </c>
      <c r="P6621" s="4" t="str">
        <f t="shared" si="520"/>
        <v/>
      </c>
    </row>
    <row r="6622" spans="1:16">
      <c r="A6622" s="3" t="s">
        <v>4693</v>
      </c>
      <c r="B6622">
        <v>1</v>
      </c>
      <c r="C6622">
        <v>0</v>
      </c>
      <c r="D6622" s="1">
        <v>0</v>
      </c>
      <c r="E6622" s="2">
        <v>101</v>
      </c>
      <c r="H6622" s="4" t="str">
        <f t="shared" si="516"/>
        <v/>
      </c>
      <c r="I6622" s="4" t="str">
        <f t="shared" si="517"/>
        <v/>
      </c>
      <c r="J6622" s="4" t="str">
        <f t="shared" si="518"/>
        <v/>
      </c>
      <c r="K6622" s="4" t="str">
        <f>IF(ISERROR(MATCH(A6622,SEM_20201201_20210416!A:A,0)),"","Y")</f>
        <v/>
      </c>
      <c r="L6622" s="4" t="str">
        <f>IF(K6622="Y",VLOOKUP($A6622,SEM_20201201_20210416!$A:$G,3,FALSE),"")</f>
        <v/>
      </c>
      <c r="M6622" s="4" t="str">
        <f>IF(K6622="Y",VLOOKUP($A6622,SEM_20201201_20210416!$A:$G,4,FALSE),"")</f>
        <v/>
      </c>
      <c r="N6622" s="1" t="str">
        <f>IFERROR(VLOOKUP(A6622,SEM_20201201_20210416!A:F,6,FALSE),"")</f>
        <v/>
      </c>
      <c r="O6622" s="4" t="str">
        <f t="shared" si="519"/>
        <v/>
      </c>
      <c r="P6622" s="4" t="str">
        <f t="shared" si="520"/>
        <v/>
      </c>
    </row>
    <row r="6623" spans="1:16">
      <c r="A6623" s="3" t="s">
        <v>4757</v>
      </c>
      <c r="B6623">
        <v>1</v>
      </c>
      <c r="C6623">
        <v>0</v>
      </c>
      <c r="D6623" s="1">
        <v>0</v>
      </c>
      <c r="E6623" s="2">
        <v>101</v>
      </c>
      <c r="H6623" s="4" t="str">
        <f t="shared" si="516"/>
        <v/>
      </c>
      <c r="I6623" s="4" t="str">
        <f t="shared" si="517"/>
        <v/>
      </c>
      <c r="J6623" s="4" t="str">
        <f t="shared" si="518"/>
        <v/>
      </c>
      <c r="K6623" s="4" t="str">
        <f>IF(ISERROR(MATCH(A6623,SEM_20201201_20210416!A:A,0)),"","Y")</f>
        <v/>
      </c>
      <c r="L6623" s="4" t="str">
        <f>IF(K6623="Y",VLOOKUP($A6623,SEM_20201201_20210416!$A:$G,3,FALSE),"")</f>
        <v/>
      </c>
      <c r="M6623" s="4" t="str">
        <f>IF(K6623="Y",VLOOKUP($A6623,SEM_20201201_20210416!$A:$G,4,FALSE),"")</f>
        <v/>
      </c>
      <c r="N6623" s="1" t="str">
        <f>IFERROR(VLOOKUP(A6623,SEM_20201201_20210416!A:F,6,FALSE),"")</f>
        <v/>
      </c>
      <c r="O6623" s="4" t="str">
        <f t="shared" si="519"/>
        <v/>
      </c>
      <c r="P6623" s="4" t="str">
        <f t="shared" si="520"/>
        <v/>
      </c>
    </row>
    <row r="6624" spans="1:16">
      <c r="A6624" s="3" t="s">
        <v>4825</v>
      </c>
      <c r="B6624">
        <v>1</v>
      </c>
      <c r="C6624">
        <v>0</v>
      </c>
      <c r="D6624" s="1">
        <v>0</v>
      </c>
      <c r="E6624" s="2">
        <v>101</v>
      </c>
      <c r="H6624" s="4" t="str">
        <f t="shared" si="516"/>
        <v/>
      </c>
      <c r="I6624" s="4" t="str">
        <f t="shared" si="517"/>
        <v/>
      </c>
      <c r="J6624" s="4" t="str">
        <f t="shared" si="518"/>
        <v/>
      </c>
      <c r="K6624" s="4" t="str">
        <f>IF(ISERROR(MATCH(A6624,SEM_20201201_20210416!A:A,0)),"","Y")</f>
        <v/>
      </c>
      <c r="L6624" s="4" t="str">
        <f>IF(K6624="Y",VLOOKUP($A6624,SEM_20201201_20210416!$A:$G,3,FALSE),"")</f>
        <v/>
      </c>
      <c r="M6624" s="4" t="str">
        <f>IF(K6624="Y",VLOOKUP($A6624,SEM_20201201_20210416!$A:$G,4,FALSE),"")</f>
        <v/>
      </c>
      <c r="N6624" s="1" t="str">
        <f>IFERROR(VLOOKUP(A6624,SEM_20201201_20210416!A:F,6,FALSE),"")</f>
        <v/>
      </c>
      <c r="O6624" s="4" t="str">
        <f t="shared" si="519"/>
        <v/>
      </c>
      <c r="P6624" s="4" t="str">
        <f t="shared" si="520"/>
        <v/>
      </c>
    </row>
    <row r="6625" spans="1:16">
      <c r="A6625" s="3" t="s">
        <v>4909</v>
      </c>
      <c r="B6625">
        <v>1</v>
      </c>
      <c r="C6625">
        <v>0</v>
      </c>
      <c r="D6625" s="1">
        <v>0</v>
      </c>
      <c r="E6625" s="2">
        <v>101</v>
      </c>
      <c r="H6625" s="4" t="str">
        <f t="shared" si="516"/>
        <v/>
      </c>
      <c r="I6625" s="4" t="str">
        <f t="shared" si="517"/>
        <v/>
      </c>
      <c r="J6625" s="4" t="str">
        <f t="shared" si="518"/>
        <v/>
      </c>
      <c r="K6625" s="4" t="str">
        <f>IF(ISERROR(MATCH(A6625,SEM_20201201_20210416!A:A,0)),"","Y")</f>
        <v/>
      </c>
      <c r="L6625" s="4" t="str">
        <f>IF(K6625="Y",VLOOKUP($A6625,SEM_20201201_20210416!$A:$G,3,FALSE),"")</f>
        <v/>
      </c>
      <c r="M6625" s="4" t="str">
        <f>IF(K6625="Y",VLOOKUP($A6625,SEM_20201201_20210416!$A:$G,4,FALSE),"")</f>
        <v/>
      </c>
      <c r="N6625" s="1" t="str">
        <f>IFERROR(VLOOKUP(A6625,SEM_20201201_20210416!A:F,6,FALSE),"")</f>
        <v/>
      </c>
      <c r="O6625" s="4" t="str">
        <f t="shared" si="519"/>
        <v/>
      </c>
      <c r="P6625" s="4" t="str">
        <f t="shared" si="520"/>
        <v/>
      </c>
    </row>
    <row r="6626" spans="1:16">
      <c r="A6626" s="3" t="s">
        <v>4925</v>
      </c>
      <c r="B6626">
        <v>1</v>
      </c>
      <c r="C6626">
        <v>0</v>
      </c>
      <c r="D6626" s="1">
        <v>0</v>
      </c>
      <c r="E6626" s="2">
        <v>101</v>
      </c>
      <c r="H6626" s="4" t="str">
        <f t="shared" si="516"/>
        <v/>
      </c>
      <c r="I6626" s="4" t="str">
        <f t="shared" si="517"/>
        <v/>
      </c>
      <c r="J6626" s="4" t="str">
        <f t="shared" si="518"/>
        <v/>
      </c>
      <c r="K6626" s="4" t="str">
        <f>IF(ISERROR(MATCH(A6626,SEM_20201201_20210416!A:A,0)),"","Y")</f>
        <v>Y</v>
      </c>
      <c r="L6626" s="4">
        <f>IF(K6626="Y",VLOOKUP($A6626,SEM_20201201_20210416!$A:$G,3,FALSE),"")</f>
        <v>1119</v>
      </c>
      <c r="M6626" s="4">
        <f>IF(K6626="Y",VLOOKUP($A6626,SEM_20201201_20210416!$A:$G,4,FALSE),"")</f>
        <v>47</v>
      </c>
      <c r="N6626" s="1">
        <f>IFERROR(VLOOKUP(A6626,SEM_20201201_20210416!A:F,6,FALSE),"")</f>
        <v>4.20017873100983E-2</v>
      </c>
      <c r="O6626" s="4" t="str">
        <f t="shared" si="519"/>
        <v>Y</v>
      </c>
      <c r="P6626" s="4" t="str">
        <f t="shared" si="520"/>
        <v/>
      </c>
    </row>
    <row r="6627" spans="1:16">
      <c r="A6627" s="3" t="s">
        <v>4986</v>
      </c>
      <c r="B6627">
        <v>1</v>
      </c>
      <c r="C6627">
        <v>0</v>
      </c>
      <c r="D6627" s="1">
        <v>0</v>
      </c>
      <c r="E6627" s="2">
        <v>101</v>
      </c>
      <c r="H6627" s="4" t="str">
        <f t="shared" si="516"/>
        <v/>
      </c>
      <c r="I6627" s="4" t="str">
        <f t="shared" si="517"/>
        <v/>
      </c>
      <c r="J6627" s="4" t="str">
        <f t="shared" si="518"/>
        <v/>
      </c>
      <c r="K6627" s="4" t="str">
        <f>IF(ISERROR(MATCH(A6627,SEM_20201201_20210416!A:A,0)),"","Y")</f>
        <v/>
      </c>
      <c r="L6627" s="4" t="str">
        <f>IF(K6627="Y",VLOOKUP($A6627,SEM_20201201_20210416!$A:$G,3,FALSE),"")</f>
        <v/>
      </c>
      <c r="M6627" s="4" t="str">
        <f>IF(K6627="Y",VLOOKUP($A6627,SEM_20201201_20210416!$A:$G,4,FALSE),"")</f>
        <v/>
      </c>
      <c r="N6627" s="1" t="str">
        <f>IFERROR(VLOOKUP(A6627,SEM_20201201_20210416!A:F,6,FALSE),"")</f>
        <v/>
      </c>
      <c r="O6627" s="4" t="str">
        <f t="shared" si="519"/>
        <v/>
      </c>
      <c r="P6627" s="4" t="str">
        <f t="shared" si="520"/>
        <v/>
      </c>
    </row>
    <row r="6628" spans="1:16">
      <c r="A6628" s="3" t="s">
        <v>5253</v>
      </c>
      <c r="B6628">
        <v>1</v>
      </c>
      <c r="C6628">
        <v>0</v>
      </c>
      <c r="D6628" s="1">
        <v>0</v>
      </c>
      <c r="E6628" s="2">
        <v>101</v>
      </c>
      <c r="H6628" s="4" t="str">
        <f t="shared" si="516"/>
        <v/>
      </c>
      <c r="I6628" s="4" t="str">
        <f t="shared" si="517"/>
        <v/>
      </c>
      <c r="J6628" s="4" t="str">
        <f t="shared" si="518"/>
        <v/>
      </c>
      <c r="K6628" s="4" t="str">
        <f>IF(ISERROR(MATCH(A6628,SEM_20201201_20210416!A:A,0)),"","Y")</f>
        <v/>
      </c>
      <c r="L6628" s="4" t="str">
        <f>IF(K6628="Y",VLOOKUP($A6628,SEM_20201201_20210416!$A:$G,3,FALSE),"")</f>
        <v/>
      </c>
      <c r="M6628" s="4" t="str">
        <f>IF(K6628="Y",VLOOKUP($A6628,SEM_20201201_20210416!$A:$G,4,FALSE),"")</f>
        <v/>
      </c>
      <c r="N6628" s="1" t="str">
        <f>IFERROR(VLOOKUP(A6628,SEM_20201201_20210416!A:F,6,FALSE),"")</f>
        <v/>
      </c>
      <c r="O6628" s="4" t="str">
        <f t="shared" si="519"/>
        <v/>
      </c>
      <c r="P6628" s="4" t="str">
        <f t="shared" si="520"/>
        <v/>
      </c>
    </row>
    <row r="6629" spans="1:16">
      <c r="A6629" s="3" t="s">
        <v>5282</v>
      </c>
      <c r="B6629">
        <v>1</v>
      </c>
      <c r="C6629">
        <v>0</v>
      </c>
      <c r="D6629" s="1">
        <v>0</v>
      </c>
      <c r="E6629" s="2">
        <v>101</v>
      </c>
      <c r="H6629" s="4" t="str">
        <f t="shared" si="516"/>
        <v/>
      </c>
      <c r="I6629" s="4" t="str">
        <f t="shared" si="517"/>
        <v/>
      </c>
      <c r="J6629" s="4" t="str">
        <f t="shared" si="518"/>
        <v/>
      </c>
      <c r="K6629" s="4" t="str">
        <f>IF(ISERROR(MATCH(A6629,SEM_20201201_20210416!A:A,0)),"","Y")</f>
        <v/>
      </c>
      <c r="L6629" s="4" t="str">
        <f>IF(K6629="Y",VLOOKUP($A6629,SEM_20201201_20210416!$A:$G,3,FALSE),"")</f>
        <v/>
      </c>
      <c r="M6629" s="4" t="str">
        <f>IF(K6629="Y",VLOOKUP($A6629,SEM_20201201_20210416!$A:$G,4,FALSE),"")</f>
        <v/>
      </c>
      <c r="N6629" s="1" t="str">
        <f>IFERROR(VLOOKUP(A6629,SEM_20201201_20210416!A:F,6,FALSE),"")</f>
        <v/>
      </c>
      <c r="O6629" s="4" t="str">
        <f t="shared" si="519"/>
        <v/>
      </c>
      <c r="P6629" s="4" t="str">
        <f t="shared" si="520"/>
        <v/>
      </c>
    </row>
    <row r="6630" spans="1:16">
      <c r="A6630" s="3" t="s">
        <v>5526</v>
      </c>
      <c r="B6630">
        <v>1</v>
      </c>
      <c r="C6630">
        <v>0</v>
      </c>
      <c r="D6630" s="1">
        <v>0</v>
      </c>
      <c r="E6630" s="2">
        <v>101</v>
      </c>
      <c r="H6630" s="4" t="str">
        <f t="shared" si="516"/>
        <v/>
      </c>
      <c r="I6630" s="4" t="str">
        <f t="shared" si="517"/>
        <v/>
      </c>
      <c r="J6630" s="4" t="str">
        <f t="shared" si="518"/>
        <v/>
      </c>
      <c r="K6630" s="4" t="str">
        <f>IF(ISERROR(MATCH(A6630,SEM_20201201_20210416!A:A,0)),"","Y")</f>
        <v/>
      </c>
      <c r="L6630" s="4" t="str">
        <f>IF(K6630="Y",VLOOKUP($A6630,SEM_20201201_20210416!$A:$G,3,FALSE),"")</f>
        <v/>
      </c>
      <c r="M6630" s="4" t="str">
        <f>IF(K6630="Y",VLOOKUP($A6630,SEM_20201201_20210416!$A:$G,4,FALSE),"")</f>
        <v/>
      </c>
      <c r="N6630" s="1" t="str">
        <f>IFERROR(VLOOKUP(A6630,SEM_20201201_20210416!A:F,6,FALSE),"")</f>
        <v/>
      </c>
      <c r="O6630" s="4" t="str">
        <f t="shared" si="519"/>
        <v/>
      </c>
      <c r="P6630" s="4" t="str">
        <f t="shared" si="520"/>
        <v/>
      </c>
    </row>
    <row r="6631" spans="1:16">
      <c r="A6631" s="3" t="s">
        <v>5532</v>
      </c>
      <c r="B6631">
        <v>1</v>
      </c>
      <c r="C6631">
        <v>0</v>
      </c>
      <c r="D6631" s="1">
        <v>0</v>
      </c>
      <c r="E6631" s="2">
        <v>101</v>
      </c>
      <c r="H6631" s="4" t="str">
        <f t="shared" si="516"/>
        <v/>
      </c>
      <c r="I6631" s="4" t="str">
        <f t="shared" si="517"/>
        <v/>
      </c>
      <c r="J6631" s="4" t="str">
        <f t="shared" si="518"/>
        <v/>
      </c>
      <c r="K6631" s="4" t="str">
        <f>IF(ISERROR(MATCH(A6631,SEM_20201201_20210416!A:A,0)),"","Y")</f>
        <v/>
      </c>
      <c r="L6631" s="4" t="str">
        <f>IF(K6631="Y",VLOOKUP($A6631,SEM_20201201_20210416!$A:$G,3,FALSE),"")</f>
        <v/>
      </c>
      <c r="M6631" s="4" t="str">
        <f>IF(K6631="Y",VLOOKUP($A6631,SEM_20201201_20210416!$A:$G,4,FALSE),"")</f>
        <v/>
      </c>
      <c r="N6631" s="1" t="str">
        <f>IFERROR(VLOOKUP(A6631,SEM_20201201_20210416!A:F,6,FALSE),"")</f>
        <v/>
      </c>
      <c r="O6631" s="4" t="str">
        <f t="shared" si="519"/>
        <v/>
      </c>
      <c r="P6631" s="4" t="str">
        <f t="shared" si="520"/>
        <v/>
      </c>
    </row>
    <row r="6632" spans="1:16">
      <c r="A6632" s="3" t="s">
        <v>5573</v>
      </c>
      <c r="B6632">
        <v>1</v>
      </c>
      <c r="C6632">
        <v>0</v>
      </c>
      <c r="D6632" s="1">
        <v>0</v>
      </c>
      <c r="E6632" s="2">
        <v>101</v>
      </c>
      <c r="H6632" s="4" t="str">
        <f t="shared" si="516"/>
        <v/>
      </c>
      <c r="I6632" s="4" t="str">
        <f t="shared" si="517"/>
        <v/>
      </c>
      <c r="J6632" s="4" t="str">
        <f t="shared" si="518"/>
        <v/>
      </c>
      <c r="K6632" s="4" t="str">
        <f>IF(ISERROR(MATCH(A6632,SEM_20201201_20210416!A:A,0)),"","Y")</f>
        <v/>
      </c>
      <c r="L6632" s="4" t="str">
        <f>IF(K6632="Y",VLOOKUP($A6632,SEM_20201201_20210416!$A:$G,3,FALSE),"")</f>
        <v/>
      </c>
      <c r="M6632" s="4" t="str">
        <f>IF(K6632="Y",VLOOKUP($A6632,SEM_20201201_20210416!$A:$G,4,FALSE),"")</f>
        <v/>
      </c>
      <c r="N6632" s="1" t="str">
        <f>IFERROR(VLOOKUP(A6632,SEM_20201201_20210416!A:F,6,FALSE),"")</f>
        <v/>
      </c>
      <c r="O6632" s="4" t="str">
        <f t="shared" si="519"/>
        <v/>
      </c>
      <c r="P6632" s="4" t="str">
        <f t="shared" si="520"/>
        <v/>
      </c>
    </row>
    <row r="6633" spans="1:16">
      <c r="A6633" s="3" t="s">
        <v>5642</v>
      </c>
      <c r="B6633">
        <v>1</v>
      </c>
      <c r="C6633">
        <v>0</v>
      </c>
      <c r="D6633" s="1">
        <v>0</v>
      </c>
      <c r="E6633" s="2">
        <v>101</v>
      </c>
      <c r="H6633" s="4" t="str">
        <f t="shared" si="516"/>
        <v/>
      </c>
      <c r="I6633" s="4" t="str">
        <f t="shared" si="517"/>
        <v/>
      </c>
      <c r="J6633" s="4" t="str">
        <f t="shared" si="518"/>
        <v/>
      </c>
      <c r="K6633" s="4" t="str">
        <f>IF(ISERROR(MATCH(A6633,SEM_20201201_20210416!A:A,0)),"","Y")</f>
        <v/>
      </c>
      <c r="L6633" s="4" t="str">
        <f>IF(K6633="Y",VLOOKUP($A6633,SEM_20201201_20210416!$A:$G,3,FALSE),"")</f>
        <v/>
      </c>
      <c r="M6633" s="4" t="str">
        <f>IF(K6633="Y",VLOOKUP($A6633,SEM_20201201_20210416!$A:$G,4,FALSE),"")</f>
        <v/>
      </c>
      <c r="N6633" s="1" t="str">
        <f>IFERROR(VLOOKUP(A6633,SEM_20201201_20210416!A:F,6,FALSE),"")</f>
        <v/>
      </c>
      <c r="O6633" s="4" t="str">
        <f t="shared" si="519"/>
        <v/>
      </c>
      <c r="P6633" s="4" t="str">
        <f t="shared" si="520"/>
        <v/>
      </c>
    </row>
    <row r="6634" spans="1:16">
      <c r="A6634" s="3" t="s">
        <v>5655</v>
      </c>
      <c r="B6634">
        <v>1</v>
      </c>
      <c r="C6634">
        <v>0</v>
      </c>
      <c r="D6634" s="1">
        <v>0</v>
      </c>
      <c r="E6634" s="2">
        <v>101</v>
      </c>
      <c r="H6634" s="4" t="str">
        <f t="shared" si="516"/>
        <v/>
      </c>
      <c r="I6634" s="4" t="str">
        <f t="shared" si="517"/>
        <v/>
      </c>
      <c r="J6634" s="4" t="str">
        <f t="shared" si="518"/>
        <v/>
      </c>
      <c r="K6634" s="4" t="str">
        <f>IF(ISERROR(MATCH(A6634,SEM_20201201_20210416!A:A,0)),"","Y")</f>
        <v/>
      </c>
      <c r="L6634" s="4" t="str">
        <f>IF(K6634="Y",VLOOKUP($A6634,SEM_20201201_20210416!$A:$G,3,FALSE),"")</f>
        <v/>
      </c>
      <c r="M6634" s="4" t="str">
        <f>IF(K6634="Y",VLOOKUP($A6634,SEM_20201201_20210416!$A:$G,4,FALSE),"")</f>
        <v/>
      </c>
      <c r="N6634" s="1" t="str">
        <f>IFERROR(VLOOKUP(A6634,SEM_20201201_20210416!A:F,6,FALSE),"")</f>
        <v/>
      </c>
      <c r="O6634" s="4" t="str">
        <f t="shared" si="519"/>
        <v/>
      </c>
      <c r="P6634" s="4" t="str">
        <f t="shared" si="520"/>
        <v/>
      </c>
    </row>
    <row r="6635" spans="1:16">
      <c r="A6635" s="3" t="s">
        <v>5704</v>
      </c>
      <c r="B6635">
        <v>1</v>
      </c>
      <c r="C6635">
        <v>0</v>
      </c>
      <c r="D6635" s="1">
        <v>0</v>
      </c>
      <c r="E6635" s="2">
        <v>101</v>
      </c>
      <c r="H6635" s="4" t="str">
        <f t="shared" si="516"/>
        <v/>
      </c>
      <c r="I6635" s="4" t="str">
        <f t="shared" si="517"/>
        <v/>
      </c>
      <c r="J6635" s="4" t="str">
        <f t="shared" si="518"/>
        <v/>
      </c>
      <c r="K6635" s="4" t="str">
        <f>IF(ISERROR(MATCH(A6635,SEM_20201201_20210416!A:A,0)),"","Y")</f>
        <v/>
      </c>
      <c r="L6635" s="4" t="str">
        <f>IF(K6635="Y",VLOOKUP($A6635,SEM_20201201_20210416!$A:$G,3,FALSE),"")</f>
        <v/>
      </c>
      <c r="M6635" s="4" t="str">
        <f>IF(K6635="Y",VLOOKUP($A6635,SEM_20201201_20210416!$A:$G,4,FALSE),"")</f>
        <v/>
      </c>
      <c r="N6635" s="1" t="str">
        <f>IFERROR(VLOOKUP(A6635,SEM_20201201_20210416!A:F,6,FALSE),"")</f>
        <v/>
      </c>
      <c r="O6635" s="4" t="str">
        <f t="shared" si="519"/>
        <v/>
      </c>
      <c r="P6635" s="4" t="str">
        <f t="shared" si="520"/>
        <v/>
      </c>
    </row>
    <row r="6636" spans="1:16">
      <c r="A6636" s="3" t="s">
        <v>5738</v>
      </c>
      <c r="B6636">
        <v>1</v>
      </c>
      <c r="C6636">
        <v>0</v>
      </c>
      <c r="D6636" s="1">
        <v>0</v>
      </c>
      <c r="E6636" s="2">
        <v>101</v>
      </c>
      <c r="H6636" s="4" t="str">
        <f t="shared" si="516"/>
        <v/>
      </c>
      <c r="I6636" s="4" t="str">
        <f t="shared" si="517"/>
        <v/>
      </c>
      <c r="J6636" s="4" t="str">
        <f t="shared" si="518"/>
        <v/>
      </c>
      <c r="K6636" s="4" t="str">
        <f>IF(ISERROR(MATCH(A6636,SEM_20201201_20210416!A:A,0)),"","Y")</f>
        <v/>
      </c>
      <c r="L6636" s="4" t="str">
        <f>IF(K6636="Y",VLOOKUP($A6636,SEM_20201201_20210416!$A:$G,3,FALSE),"")</f>
        <v/>
      </c>
      <c r="M6636" s="4" t="str">
        <f>IF(K6636="Y",VLOOKUP($A6636,SEM_20201201_20210416!$A:$G,4,FALSE),"")</f>
        <v/>
      </c>
      <c r="N6636" s="1" t="str">
        <f>IFERROR(VLOOKUP(A6636,SEM_20201201_20210416!A:F,6,FALSE),"")</f>
        <v/>
      </c>
      <c r="O6636" s="4" t="str">
        <f t="shared" si="519"/>
        <v/>
      </c>
      <c r="P6636" s="4" t="str">
        <f t="shared" si="520"/>
        <v/>
      </c>
    </row>
    <row r="6637" spans="1:16">
      <c r="A6637" s="3" t="s">
        <v>5794</v>
      </c>
      <c r="B6637">
        <v>1</v>
      </c>
      <c r="C6637">
        <v>0</v>
      </c>
      <c r="D6637" s="1">
        <v>0</v>
      </c>
      <c r="E6637" s="2">
        <v>101</v>
      </c>
      <c r="H6637" s="4" t="str">
        <f t="shared" si="516"/>
        <v/>
      </c>
      <c r="I6637" s="4" t="str">
        <f t="shared" si="517"/>
        <v/>
      </c>
      <c r="J6637" s="4" t="str">
        <f t="shared" si="518"/>
        <v/>
      </c>
      <c r="K6637" s="4" t="str">
        <f>IF(ISERROR(MATCH(A6637,SEM_20201201_20210416!A:A,0)),"","Y")</f>
        <v/>
      </c>
      <c r="L6637" s="4" t="str">
        <f>IF(K6637="Y",VLOOKUP($A6637,SEM_20201201_20210416!$A:$G,3,FALSE),"")</f>
        <v/>
      </c>
      <c r="M6637" s="4" t="str">
        <f>IF(K6637="Y",VLOOKUP($A6637,SEM_20201201_20210416!$A:$G,4,FALSE),"")</f>
        <v/>
      </c>
      <c r="N6637" s="1" t="str">
        <f>IFERROR(VLOOKUP(A6637,SEM_20201201_20210416!A:F,6,FALSE),"")</f>
        <v/>
      </c>
      <c r="O6637" s="4" t="str">
        <f t="shared" si="519"/>
        <v/>
      </c>
      <c r="P6637" s="4" t="str">
        <f t="shared" si="520"/>
        <v/>
      </c>
    </row>
    <row r="6638" spans="1:16">
      <c r="A6638" s="3" t="s">
        <v>5856</v>
      </c>
      <c r="B6638">
        <v>1</v>
      </c>
      <c r="C6638">
        <v>0</v>
      </c>
      <c r="D6638" s="1">
        <v>0</v>
      </c>
      <c r="E6638" s="2">
        <v>101</v>
      </c>
      <c r="H6638" s="4" t="str">
        <f t="shared" si="516"/>
        <v/>
      </c>
      <c r="I6638" s="4" t="str">
        <f t="shared" si="517"/>
        <v/>
      </c>
      <c r="J6638" s="4" t="str">
        <f t="shared" si="518"/>
        <v/>
      </c>
      <c r="K6638" s="4" t="str">
        <f>IF(ISERROR(MATCH(A6638,SEM_20201201_20210416!A:A,0)),"","Y")</f>
        <v/>
      </c>
      <c r="L6638" s="4" t="str">
        <f>IF(K6638="Y",VLOOKUP($A6638,SEM_20201201_20210416!$A:$G,3,FALSE),"")</f>
        <v/>
      </c>
      <c r="M6638" s="4" t="str">
        <f>IF(K6638="Y",VLOOKUP($A6638,SEM_20201201_20210416!$A:$G,4,FALSE),"")</f>
        <v/>
      </c>
      <c r="N6638" s="1" t="str">
        <f>IFERROR(VLOOKUP(A6638,SEM_20201201_20210416!A:F,6,FALSE),"")</f>
        <v/>
      </c>
      <c r="O6638" s="4" t="str">
        <f t="shared" si="519"/>
        <v/>
      </c>
      <c r="P6638" s="4" t="str">
        <f t="shared" si="520"/>
        <v/>
      </c>
    </row>
    <row r="6639" spans="1:16">
      <c r="A6639" s="3" t="s">
        <v>5864</v>
      </c>
      <c r="B6639">
        <v>1</v>
      </c>
      <c r="C6639">
        <v>0</v>
      </c>
      <c r="D6639" s="1">
        <v>0</v>
      </c>
      <c r="E6639" s="2">
        <v>101</v>
      </c>
      <c r="H6639" s="4" t="str">
        <f t="shared" si="516"/>
        <v/>
      </c>
      <c r="I6639" s="4" t="str">
        <f t="shared" si="517"/>
        <v/>
      </c>
      <c r="J6639" s="4" t="str">
        <f t="shared" si="518"/>
        <v/>
      </c>
      <c r="K6639" s="4" t="str">
        <f>IF(ISERROR(MATCH(A6639,SEM_20201201_20210416!A:A,0)),"","Y")</f>
        <v/>
      </c>
      <c r="L6639" s="4" t="str">
        <f>IF(K6639="Y",VLOOKUP($A6639,SEM_20201201_20210416!$A:$G,3,FALSE),"")</f>
        <v/>
      </c>
      <c r="M6639" s="4" t="str">
        <f>IF(K6639="Y",VLOOKUP($A6639,SEM_20201201_20210416!$A:$G,4,FALSE),"")</f>
        <v/>
      </c>
      <c r="N6639" s="1" t="str">
        <f>IFERROR(VLOOKUP(A6639,SEM_20201201_20210416!A:F,6,FALSE),"")</f>
        <v/>
      </c>
      <c r="O6639" s="4" t="str">
        <f t="shared" si="519"/>
        <v/>
      </c>
      <c r="P6639" s="4" t="str">
        <f t="shared" si="520"/>
        <v/>
      </c>
    </row>
    <row r="6640" spans="1:16">
      <c r="A6640" s="3" t="s">
        <v>5895</v>
      </c>
      <c r="B6640">
        <v>1</v>
      </c>
      <c r="C6640">
        <v>0</v>
      </c>
      <c r="D6640" s="1">
        <v>0</v>
      </c>
      <c r="E6640" s="2">
        <v>101</v>
      </c>
      <c r="H6640" s="4" t="str">
        <f t="shared" si="516"/>
        <v/>
      </c>
      <c r="I6640" s="4" t="str">
        <f t="shared" si="517"/>
        <v/>
      </c>
      <c r="J6640" s="4" t="str">
        <f t="shared" si="518"/>
        <v/>
      </c>
      <c r="K6640" s="4" t="str">
        <f>IF(ISERROR(MATCH(A6640,SEM_20201201_20210416!A:A,0)),"","Y")</f>
        <v/>
      </c>
      <c r="L6640" s="4" t="str">
        <f>IF(K6640="Y",VLOOKUP($A6640,SEM_20201201_20210416!$A:$G,3,FALSE),"")</f>
        <v/>
      </c>
      <c r="M6640" s="4" t="str">
        <f>IF(K6640="Y",VLOOKUP($A6640,SEM_20201201_20210416!$A:$G,4,FALSE),"")</f>
        <v/>
      </c>
      <c r="N6640" s="1" t="str">
        <f>IFERROR(VLOOKUP(A6640,SEM_20201201_20210416!A:F,6,FALSE),"")</f>
        <v/>
      </c>
      <c r="O6640" s="4" t="str">
        <f t="shared" si="519"/>
        <v/>
      </c>
      <c r="P6640" s="4" t="str">
        <f t="shared" si="520"/>
        <v/>
      </c>
    </row>
    <row r="6641" spans="1:16">
      <c r="A6641" s="3" t="s">
        <v>5955</v>
      </c>
      <c r="B6641">
        <v>1</v>
      </c>
      <c r="C6641">
        <v>0</v>
      </c>
      <c r="D6641" s="1">
        <v>0</v>
      </c>
      <c r="E6641" s="2">
        <v>101</v>
      </c>
      <c r="H6641" s="4" t="str">
        <f t="shared" si="516"/>
        <v/>
      </c>
      <c r="I6641" s="4" t="str">
        <f t="shared" si="517"/>
        <v/>
      </c>
      <c r="J6641" s="4" t="str">
        <f t="shared" si="518"/>
        <v/>
      </c>
      <c r="K6641" s="4" t="str">
        <f>IF(ISERROR(MATCH(A6641,SEM_20201201_20210416!A:A,0)),"","Y")</f>
        <v/>
      </c>
      <c r="L6641" s="4" t="str">
        <f>IF(K6641="Y",VLOOKUP($A6641,SEM_20201201_20210416!$A:$G,3,FALSE),"")</f>
        <v/>
      </c>
      <c r="M6641" s="4" t="str">
        <f>IF(K6641="Y",VLOOKUP($A6641,SEM_20201201_20210416!$A:$G,4,FALSE),"")</f>
        <v/>
      </c>
      <c r="N6641" s="1" t="str">
        <f>IFERROR(VLOOKUP(A6641,SEM_20201201_20210416!A:F,6,FALSE),"")</f>
        <v/>
      </c>
      <c r="O6641" s="4" t="str">
        <f t="shared" si="519"/>
        <v/>
      </c>
      <c r="P6641" s="4" t="str">
        <f t="shared" si="520"/>
        <v/>
      </c>
    </row>
    <row r="6642" spans="1:16">
      <c r="A6642" s="3" t="s">
        <v>6096</v>
      </c>
      <c r="B6642">
        <v>1</v>
      </c>
      <c r="C6642">
        <v>0</v>
      </c>
      <c r="D6642" s="1">
        <v>0</v>
      </c>
      <c r="E6642" s="2">
        <v>101</v>
      </c>
      <c r="H6642" s="4" t="str">
        <f t="shared" si="516"/>
        <v/>
      </c>
      <c r="I6642" s="4" t="str">
        <f t="shared" si="517"/>
        <v/>
      </c>
      <c r="J6642" s="4" t="str">
        <f t="shared" si="518"/>
        <v/>
      </c>
      <c r="K6642" s="4" t="str">
        <f>IF(ISERROR(MATCH(A6642,SEM_20201201_20210416!A:A,0)),"","Y")</f>
        <v/>
      </c>
      <c r="L6642" s="4" t="str">
        <f>IF(K6642="Y",VLOOKUP($A6642,SEM_20201201_20210416!$A:$G,3,FALSE),"")</f>
        <v/>
      </c>
      <c r="M6642" s="4" t="str">
        <f>IF(K6642="Y",VLOOKUP($A6642,SEM_20201201_20210416!$A:$G,4,FALSE),"")</f>
        <v/>
      </c>
      <c r="N6642" s="1" t="str">
        <f>IFERROR(VLOOKUP(A6642,SEM_20201201_20210416!A:F,6,FALSE),"")</f>
        <v/>
      </c>
      <c r="O6642" s="4" t="str">
        <f t="shared" si="519"/>
        <v/>
      </c>
      <c r="P6642" s="4" t="str">
        <f t="shared" si="520"/>
        <v/>
      </c>
    </row>
    <row r="6643" spans="1:16">
      <c r="A6643" s="3" t="s">
        <v>6119</v>
      </c>
      <c r="B6643">
        <v>1</v>
      </c>
      <c r="C6643">
        <v>0</v>
      </c>
      <c r="D6643" s="1">
        <v>0</v>
      </c>
      <c r="E6643" s="2">
        <v>101</v>
      </c>
      <c r="H6643" s="4" t="str">
        <f t="shared" si="516"/>
        <v/>
      </c>
      <c r="I6643" s="4" t="str">
        <f t="shared" si="517"/>
        <v/>
      </c>
      <c r="J6643" s="4" t="str">
        <f t="shared" si="518"/>
        <v/>
      </c>
      <c r="K6643" s="4" t="str">
        <f>IF(ISERROR(MATCH(A6643,SEM_20201201_20210416!A:A,0)),"","Y")</f>
        <v/>
      </c>
      <c r="L6643" s="4" t="str">
        <f>IF(K6643="Y",VLOOKUP($A6643,SEM_20201201_20210416!$A:$G,3,FALSE),"")</f>
        <v/>
      </c>
      <c r="M6643" s="4" t="str">
        <f>IF(K6643="Y",VLOOKUP($A6643,SEM_20201201_20210416!$A:$G,4,FALSE),"")</f>
        <v/>
      </c>
      <c r="N6643" s="1" t="str">
        <f>IFERROR(VLOOKUP(A6643,SEM_20201201_20210416!A:F,6,FALSE),"")</f>
        <v/>
      </c>
      <c r="O6643" s="4" t="str">
        <f t="shared" si="519"/>
        <v/>
      </c>
      <c r="P6643" s="4" t="str">
        <f t="shared" si="520"/>
        <v/>
      </c>
    </row>
    <row r="6644" spans="1:16">
      <c r="A6644" s="3" t="s">
        <v>6128</v>
      </c>
      <c r="B6644">
        <v>1</v>
      </c>
      <c r="C6644">
        <v>0</v>
      </c>
      <c r="D6644" s="1">
        <v>0</v>
      </c>
      <c r="E6644" s="2">
        <v>101</v>
      </c>
      <c r="H6644" s="4" t="str">
        <f t="shared" si="516"/>
        <v/>
      </c>
      <c r="I6644" s="4" t="str">
        <f t="shared" si="517"/>
        <v/>
      </c>
      <c r="J6644" s="4" t="str">
        <f t="shared" si="518"/>
        <v/>
      </c>
      <c r="K6644" s="4" t="str">
        <f>IF(ISERROR(MATCH(A6644,SEM_20201201_20210416!A:A,0)),"","Y")</f>
        <v/>
      </c>
      <c r="L6644" s="4" t="str">
        <f>IF(K6644="Y",VLOOKUP($A6644,SEM_20201201_20210416!$A:$G,3,FALSE),"")</f>
        <v/>
      </c>
      <c r="M6644" s="4" t="str">
        <f>IF(K6644="Y",VLOOKUP($A6644,SEM_20201201_20210416!$A:$G,4,FALSE),"")</f>
        <v/>
      </c>
      <c r="N6644" s="1" t="str">
        <f>IFERROR(VLOOKUP(A6644,SEM_20201201_20210416!A:F,6,FALSE),"")</f>
        <v/>
      </c>
      <c r="O6644" s="4" t="str">
        <f t="shared" si="519"/>
        <v/>
      </c>
      <c r="P6644" s="4" t="str">
        <f t="shared" si="520"/>
        <v/>
      </c>
    </row>
    <row r="6645" spans="1:16">
      <c r="A6645" s="3" t="s">
        <v>6217</v>
      </c>
      <c r="B6645">
        <v>1</v>
      </c>
      <c r="C6645">
        <v>0</v>
      </c>
      <c r="D6645" s="1">
        <v>0</v>
      </c>
      <c r="E6645" s="2">
        <v>101</v>
      </c>
      <c r="H6645" s="4" t="str">
        <f t="shared" si="516"/>
        <v/>
      </c>
      <c r="I6645" s="4" t="str">
        <f t="shared" si="517"/>
        <v/>
      </c>
      <c r="J6645" s="4" t="str">
        <f t="shared" si="518"/>
        <v/>
      </c>
      <c r="K6645" s="4" t="str">
        <f>IF(ISERROR(MATCH(A6645,SEM_20201201_20210416!A:A,0)),"","Y")</f>
        <v/>
      </c>
      <c r="L6645" s="4" t="str">
        <f>IF(K6645="Y",VLOOKUP($A6645,SEM_20201201_20210416!$A:$G,3,FALSE),"")</f>
        <v/>
      </c>
      <c r="M6645" s="4" t="str">
        <f>IF(K6645="Y",VLOOKUP($A6645,SEM_20201201_20210416!$A:$G,4,FALSE),"")</f>
        <v/>
      </c>
      <c r="N6645" s="1" t="str">
        <f>IFERROR(VLOOKUP(A6645,SEM_20201201_20210416!A:F,6,FALSE),"")</f>
        <v/>
      </c>
      <c r="O6645" s="4" t="str">
        <f t="shared" si="519"/>
        <v/>
      </c>
      <c r="P6645" s="4" t="str">
        <f t="shared" si="520"/>
        <v/>
      </c>
    </row>
    <row r="6646" spans="1:16">
      <c r="A6646" s="3" t="s">
        <v>6270</v>
      </c>
      <c r="B6646">
        <v>1</v>
      </c>
      <c r="C6646">
        <v>0</v>
      </c>
      <c r="D6646" s="1">
        <v>0</v>
      </c>
      <c r="E6646" s="2">
        <v>101</v>
      </c>
      <c r="H6646" s="4" t="str">
        <f t="shared" si="516"/>
        <v/>
      </c>
      <c r="I6646" s="4" t="str">
        <f t="shared" si="517"/>
        <v/>
      </c>
      <c r="J6646" s="4" t="str">
        <f t="shared" si="518"/>
        <v/>
      </c>
      <c r="K6646" s="4" t="str">
        <f>IF(ISERROR(MATCH(A6646,SEM_20201201_20210416!A:A,0)),"","Y")</f>
        <v/>
      </c>
      <c r="L6646" s="4" t="str">
        <f>IF(K6646="Y",VLOOKUP($A6646,SEM_20201201_20210416!$A:$G,3,FALSE),"")</f>
        <v/>
      </c>
      <c r="M6646" s="4" t="str">
        <f>IF(K6646="Y",VLOOKUP($A6646,SEM_20201201_20210416!$A:$G,4,FALSE),"")</f>
        <v/>
      </c>
      <c r="N6646" s="1" t="str">
        <f>IFERROR(VLOOKUP(A6646,SEM_20201201_20210416!A:F,6,FALSE),"")</f>
        <v/>
      </c>
      <c r="O6646" s="4" t="str">
        <f t="shared" si="519"/>
        <v/>
      </c>
      <c r="P6646" s="4" t="str">
        <f t="shared" si="520"/>
        <v/>
      </c>
    </row>
    <row r="6647" spans="1:16">
      <c r="A6647" s="3" t="s">
        <v>6329</v>
      </c>
      <c r="B6647">
        <v>1</v>
      </c>
      <c r="C6647">
        <v>0</v>
      </c>
      <c r="D6647" s="1">
        <v>0</v>
      </c>
      <c r="E6647" s="2">
        <v>101</v>
      </c>
      <c r="H6647" s="4" t="str">
        <f t="shared" si="516"/>
        <v/>
      </c>
      <c r="I6647" s="4" t="str">
        <f t="shared" si="517"/>
        <v/>
      </c>
      <c r="J6647" s="4" t="str">
        <f t="shared" si="518"/>
        <v/>
      </c>
      <c r="K6647" s="4" t="str">
        <f>IF(ISERROR(MATCH(A6647,SEM_20201201_20210416!A:A,0)),"","Y")</f>
        <v/>
      </c>
      <c r="L6647" s="4" t="str">
        <f>IF(K6647="Y",VLOOKUP($A6647,SEM_20201201_20210416!$A:$G,3,FALSE),"")</f>
        <v/>
      </c>
      <c r="M6647" s="4" t="str">
        <f>IF(K6647="Y",VLOOKUP($A6647,SEM_20201201_20210416!$A:$G,4,FALSE),"")</f>
        <v/>
      </c>
      <c r="N6647" s="1" t="str">
        <f>IFERROR(VLOOKUP(A6647,SEM_20201201_20210416!A:F,6,FALSE),"")</f>
        <v/>
      </c>
      <c r="O6647" s="4" t="str">
        <f t="shared" si="519"/>
        <v/>
      </c>
      <c r="P6647" s="4" t="str">
        <f t="shared" si="520"/>
        <v/>
      </c>
    </row>
    <row r="6648" spans="1:16">
      <c r="A6648" s="3" t="s">
        <v>6369</v>
      </c>
      <c r="B6648">
        <v>1</v>
      </c>
      <c r="C6648">
        <v>0</v>
      </c>
      <c r="D6648" s="1">
        <v>0</v>
      </c>
      <c r="E6648" s="2">
        <v>101</v>
      </c>
      <c r="H6648" s="4" t="str">
        <f t="shared" si="516"/>
        <v/>
      </c>
      <c r="I6648" s="4" t="str">
        <f t="shared" si="517"/>
        <v/>
      </c>
      <c r="J6648" s="4" t="str">
        <f t="shared" si="518"/>
        <v/>
      </c>
      <c r="K6648" s="4" t="str">
        <f>IF(ISERROR(MATCH(A6648,SEM_20201201_20210416!A:A,0)),"","Y")</f>
        <v/>
      </c>
      <c r="L6648" s="4" t="str">
        <f>IF(K6648="Y",VLOOKUP($A6648,SEM_20201201_20210416!$A:$G,3,FALSE),"")</f>
        <v/>
      </c>
      <c r="M6648" s="4" t="str">
        <f>IF(K6648="Y",VLOOKUP($A6648,SEM_20201201_20210416!$A:$G,4,FALSE),"")</f>
        <v/>
      </c>
      <c r="N6648" s="1" t="str">
        <f>IFERROR(VLOOKUP(A6648,SEM_20201201_20210416!A:F,6,FALSE),"")</f>
        <v/>
      </c>
      <c r="O6648" s="4" t="str">
        <f t="shared" si="519"/>
        <v/>
      </c>
      <c r="P6648" s="4" t="str">
        <f t="shared" si="520"/>
        <v/>
      </c>
    </row>
    <row r="6649" spans="1:16">
      <c r="A6649" s="3" t="s">
        <v>6391</v>
      </c>
      <c r="B6649">
        <v>1</v>
      </c>
      <c r="C6649">
        <v>0</v>
      </c>
      <c r="D6649" s="1">
        <v>0</v>
      </c>
      <c r="E6649" s="2">
        <v>101</v>
      </c>
      <c r="H6649" s="4" t="str">
        <f t="shared" si="516"/>
        <v/>
      </c>
      <c r="I6649" s="4" t="str">
        <f t="shared" si="517"/>
        <v/>
      </c>
      <c r="J6649" s="4" t="str">
        <f t="shared" si="518"/>
        <v/>
      </c>
      <c r="K6649" s="4" t="str">
        <f>IF(ISERROR(MATCH(A6649,SEM_20201201_20210416!A:A,0)),"","Y")</f>
        <v/>
      </c>
      <c r="L6649" s="4" t="str">
        <f>IF(K6649="Y",VLOOKUP($A6649,SEM_20201201_20210416!$A:$G,3,FALSE),"")</f>
        <v/>
      </c>
      <c r="M6649" s="4" t="str">
        <f>IF(K6649="Y",VLOOKUP($A6649,SEM_20201201_20210416!$A:$G,4,FALSE),"")</f>
        <v/>
      </c>
      <c r="N6649" s="1" t="str">
        <f>IFERROR(VLOOKUP(A6649,SEM_20201201_20210416!A:F,6,FALSE),"")</f>
        <v/>
      </c>
      <c r="O6649" s="4" t="str">
        <f t="shared" si="519"/>
        <v/>
      </c>
      <c r="P6649" s="4" t="str">
        <f t="shared" si="520"/>
        <v/>
      </c>
    </row>
    <row r="6650" spans="1:16">
      <c r="A6650" s="3" t="s">
        <v>6451</v>
      </c>
      <c r="B6650">
        <v>1</v>
      </c>
      <c r="C6650">
        <v>0</v>
      </c>
      <c r="D6650" s="1">
        <v>0</v>
      </c>
      <c r="E6650" s="2">
        <v>101</v>
      </c>
      <c r="H6650" s="4" t="str">
        <f t="shared" si="516"/>
        <v/>
      </c>
      <c r="I6650" s="4" t="str">
        <f t="shared" si="517"/>
        <v/>
      </c>
      <c r="J6650" s="4" t="str">
        <f t="shared" si="518"/>
        <v/>
      </c>
      <c r="K6650" s="4" t="str">
        <f>IF(ISERROR(MATCH(A6650,SEM_20201201_20210416!A:A,0)),"","Y")</f>
        <v/>
      </c>
      <c r="L6650" s="4" t="str">
        <f>IF(K6650="Y",VLOOKUP($A6650,SEM_20201201_20210416!$A:$G,3,FALSE),"")</f>
        <v/>
      </c>
      <c r="M6650" s="4" t="str">
        <f>IF(K6650="Y",VLOOKUP($A6650,SEM_20201201_20210416!$A:$G,4,FALSE),"")</f>
        <v/>
      </c>
      <c r="N6650" s="1" t="str">
        <f>IFERROR(VLOOKUP(A6650,SEM_20201201_20210416!A:F,6,FALSE),"")</f>
        <v/>
      </c>
      <c r="O6650" s="4" t="str">
        <f t="shared" si="519"/>
        <v/>
      </c>
      <c r="P6650" s="4" t="str">
        <f t="shared" si="520"/>
        <v/>
      </c>
    </row>
    <row r="6651" spans="1:16">
      <c r="A6651" s="3" t="s">
        <v>6468</v>
      </c>
      <c r="B6651">
        <v>1</v>
      </c>
      <c r="C6651">
        <v>0</v>
      </c>
      <c r="D6651" s="1">
        <v>0</v>
      </c>
      <c r="E6651" s="2">
        <v>101</v>
      </c>
      <c r="H6651" s="4" t="str">
        <f t="shared" si="516"/>
        <v/>
      </c>
      <c r="I6651" s="4" t="str">
        <f t="shared" si="517"/>
        <v/>
      </c>
      <c r="J6651" s="4" t="str">
        <f t="shared" si="518"/>
        <v/>
      </c>
      <c r="K6651" s="4" t="str">
        <f>IF(ISERROR(MATCH(A6651,SEM_20201201_20210416!A:A,0)),"","Y")</f>
        <v/>
      </c>
      <c r="L6651" s="4" t="str">
        <f>IF(K6651="Y",VLOOKUP($A6651,SEM_20201201_20210416!$A:$G,3,FALSE),"")</f>
        <v/>
      </c>
      <c r="M6651" s="4" t="str">
        <f>IF(K6651="Y",VLOOKUP($A6651,SEM_20201201_20210416!$A:$G,4,FALSE),"")</f>
        <v/>
      </c>
      <c r="N6651" s="1" t="str">
        <f>IFERROR(VLOOKUP(A6651,SEM_20201201_20210416!A:F,6,FALSE),"")</f>
        <v/>
      </c>
      <c r="O6651" s="4" t="str">
        <f t="shared" si="519"/>
        <v/>
      </c>
      <c r="P6651" s="4" t="str">
        <f t="shared" si="520"/>
        <v/>
      </c>
    </row>
    <row r="6652" spans="1:16">
      <c r="A6652" s="3" t="s">
        <v>6472</v>
      </c>
      <c r="B6652">
        <v>1</v>
      </c>
      <c r="C6652">
        <v>0</v>
      </c>
      <c r="D6652" s="1">
        <v>0</v>
      </c>
      <c r="E6652" s="2">
        <v>101</v>
      </c>
      <c r="H6652" s="4" t="str">
        <f t="shared" si="516"/>
        <v/>
      </c>
      <c r="I6652" s="4" t="str">
        <f t="shared" si="517"/>
        <v/>
      </c>
      <c r="J6652" s="4" t="str">
        <f t="shared" si="518"/>
        <v/>
      </c>
      <c r="K6652" s="4" t="str">
        <f>IF(ISERROR(MATCH(A6652,SEM_20201201_20210416!A:A,0)),"","Y")</f>
        <v/>
      </c>
      <c r="L6652" s="4" t="str">
        <f>IF(K6652="Y",VLOOKUP($A6652,SEM_20201201_20210416!$A:$G,3,FALSE),"")</f>
        <v/>
      </c>
      <c r="M6652" s="4" t="str">
        <f>IF(K6652="Y",VLOOKUP($A6652,SEM_20201201_20210416!$A:$G,4,FALSE),"")</f>
        <v/>
      </c>
      <c r="N6652" s="1" t="str">
        <f>IFERROR(VLOOKUP(A6652,SEM_20201201_20210416!A:F,6,FALSE),"")</f>
        <v/>
      </c>
      <c r="O6652" s="4" t="str">
        <f t="shared" si="519"/>
        <v/>
      </c>
      <c r="P6652" s="4" t="str">
        <f t="shared" si="520"/>
        <v/>
      </c>
    </row>
    <row r="6653" spans="1:16">
      <c r="A6653" s="3" t="s">
        <v>6526</v>
      </c>
      <c r="B6653">
        <v>1</v>
      </c>
      <c r="C6653">
        <v>0</v>
      </c>
      <c r="D6653" s="1">
        <v>0</v>
      </c>
      <c r="E6653" s="2">
        <v>101</v>
      </c>
      <c r="H6653" s="4" t="str">
        <f t="shared" si="516"/>
        <v/>
      </c>
      <c r="I6653" s="4" t="str">
        <f t="shared" si="517"/>
        <v/>
      </c>
      <c r="J6653" s="4" t="str">
        <f t="shared" si="518"/>
        <v/>
      </c>
      <c r="K6653" s="4" t="str">
        <f>IF(ISERROR(MATCH(A6653,SEM_20201201_20210416!A:A,0)),"","Y")</f>
        <v/>
      </c>
      <c r="L6653" s="4" t="str">
        <f>IF(K6653="Y",VLOOKUP($A6653,SEM_20201201_20210416!$A:$G,3,FALSE),"")</f>
        <v/>
      </c>
      <c r="M6653" s="4" t="str">
        <f>IF(K6653="Y",VLOOKUP($A6653,SEM_20201201_20210416!$A:$G,4,FALSE),"")</f>
        <v/>
      </c>
      <c r="N6653" s="1" t="str">
        <f>IFERROR(VLOOKUP(A6653,SEM_20201201_20210416!A:F,6,FALSE),"")</f>
        <v/>
      </c>
      <c r="O6653" s="4" t="str">
        <f t="shared" si="519"/>
        <v/>
      </c>
      <c r="P6653" s="4" t="str">
        <f t="shared" si="520"/>
        <v/>
      </c>
    </row>
    <row r="6654" spans="1:16">
      <c r="A6654" s="3" t="s">
        <v>6529</v>
      </c>
      <c r="B6654">
        <v>1</v>
      </c>
      <c r="C6654">
        <v>0</v>
      </c>
      <c r="D6654" s="1">
        <v>0</v>
      </c>
      <c r="E6654" s="2">
        <v>101</v>
      </c>
      <c r="H6654" s="4" t="str">
        <f t="shared" si="516"/>
        <v/>
      </c>
      <c r="I6654" s="4" t="str">
        <f t="shared" si="517"/>
        <v/>
      </c>
      <c r="J6654" s="4" t="str">
        <f t="shared" si="518"/>
        <v/>
      </c>
      <c r="K6654" s="4" t="str">
        <f>IF(ISERROR(MATCH(A6654,SEM_20201201_20210416!A:A,0)),"","Y")</f>
        <v/>
      </c>
      <c r="L6654" s="4" t="str">
        <f>IF(K6654="Y",VLOOKUP($A6654,SEM_20201201_20210416!$A:$G,3,FALSE),"")</f>
        <v/>
      </c>
      <c r="M6654" s="4" t="str">
        <f>IF(K6654="Y",VLOOKUP($A6654,SEM_20201201_20210416!$A:$G,4,FALSE),"")</f>
        <v/>
      </c>
      <c r="N6654" s="1" t="str">
        <f>IFERROR(VLOOKUP(A6654,SEM_20201201_20210416!A:F,6,FALSE),"")</f>
        <v/>
      </c>
      <c r="O6654" s="4" t="str">
        <f t="shared" si="519"/>
        <v/>
      </c>
      <c r="P6654" s="4" t="str">
        <f t="shared" si="520"/>
        <v/>
      </c>
    </row>
    <row r="6655" spans="1:16">
      <c r="A6655" s="3" t="s">
        <v>4587</v>
      </c>
      <c r="B6655">
        <v>1</v>
      </c>
      <c r="C6655">
        <v>0</v>
      </c>
      <c r="D6655" s="1">
        <v>0</v>
      </c>
      <c r="E6655" s="2">
        <v>102</v>
      </c>
      <c r="H6655" s="4" t="str">
        <f t="shared" si="516"/>
        <v/>
      </c>
      <c r="I6655" s="4" t="str">
        <f t="shared" si="517"/>
        <v/>
      </c>
      <c r="J6655" s="4" t="str">
        <f t="shared" si="518"/>
        <v/>
      </c>
      <c r="K6655" s="4" t="str">
        <f>IF(ISERROR(MATCH(A6655,SEM_20201201_20210416!A:A,0)),"","Y")</f>
        <v/>
      </c>
      <c r="L6655" s="4" t="str">
        <f>IF(K6655="Y",VLOOKUP($A6655,SEM_20201201_20210416!$A:$G,3,FALSE),"")</f>
        <v/>
      </c>
      <c r="M6655" s="4" t="str">
        <f>IF(K6655="Y",VLOOKUP($A6655,SEM_20201201_20210416!$A:$G,4,FALSE),"")</f>
        <v/>
      </c>
      <c r="N6655" s="1" t="str">
        <f>IFERROR(VLOOKUP(A6655,SEM_20201201_20210416!A:F,6,FALSE),"")</f>
        <v/>
      </c>
      <c r="O6655" s="4" t="str">
        <f t="shared" si="519"/>
        <v/>
      </c>
      <c r="P6655" s="4" t="str">
        <f t="shared" si="520"/>
        <v/>
      </c>
    </row>
    <row r="6656" spans="1:16">
      <c r="A6656" s="3" t="s">
        <v>4699</v>
      </c>
      <c r="B6656">
        <v>1</v>
      </c>
      <c r="C6656">
        <v>0</v>
      </c>
      <c r="D6656" s="1">
        <v>0</v>
      </c>
      <c r="E6656" s="2">
        <v>102</v>
      </c>
      <c r="H6656" s="4" t="str">
        <f t="shared" si="516"/>
        <v/>
      </c>
      <c r="I6656" s="4" t="str">
        <f t="shared" si="517"/>
        <v/>
      </c>
      <c r="J6656" s="4" t="str">
        <f t="shared" si="518"/>
        <v/>
      </c>
      <c r="K6656" s="4" t="str">
        <f>IF(ISERROR(MATCH(A6656,SEM_20201201_20210416!A:A,0)),"","Y")</f>
        <v/>
      </c>
      <c r="L6656" s="4" t="str">
        <f>IF(K6656="Y",VLOOKUP($A6656,SEM_20201201_20210416!$A:$G,3,FALSE),"")</f>
        <v/>
      </c>
      <c r="M6656" s="4" t="str">
        <f>IF(K6656="Y",VLOOKUP($A6656,SEM_20201201_20210416!$A:$G,4,FALSE),"")</f>
        <v/>
      </c>
      <c r="N6656" s="1" t="str">
        <f>IFERROR(VLOOKUP(A6656,SEM_20201201_20210416!A:F,6,FALSE),"")</f>
        <v/>
      </c>
      <c r="O6656" s="4" t="str">
        <f t="shared" si="519"/>
        <v/>
      </c>
      <c r="P6656" s="4" t="str">
        <f t="shared" si="520"/>
        <v/>
      </c>
    </row>
    <row r="6657" spans="1:16">
      <c r="A6657" s="3" t="s">
        <v>5168</v>
      </c>
      <c r="B6657">
        <v>1</v>
      </c>
      <c r="C6657">
        <v>0</v>
      </c>
      <c r="D6657" s="1">
        <v>0</v>
      </c>
      <c r="E6657" s="2">
        <v>102</v>
      </c>
      <c r="H6657" s="4" t="str">
        <f t="shared" si="516"/>
        <v/>
      </c>
      <c r="I6657" s="4" t="str">
        <f t="shared" si="517"/>
        <v/>
      </c>
      <c r="J6657" s="4" t="str">
        <f t="shared" si="518"/>
        <v/>
      </c>
      <c r="K6657" s="4" t="str">
        <f>IF(ISERROR(MATCH(A6657,SEM_20201201_20210416!A:A,0)),"","Y")</f>
        <v/>
      </c>
      <c r="L6657" s="4" t="str">
        <f>IF(K6657="Y",VLOOKUP($A6657,SEM_20201201_20210416!$A:$G,3,FALSE),"")</f>
        <v/>
      </c>
      <c r="M6657" s="4" t="str">
        <f>IF(K6657="Y",VLOOKUP($A6657,SEM_20201201_20210416!$A:$G,4,FALSE),"")</f>
        <v/>
      </c>
      <c r="N6657" s="1" t="str">
        <f>IFERROR(VLOOKUP(A6657,SEM_20201201_20210416!A:F,6,FALSE),"")</f>
        <v/>
      </c>
      <c r="O6657" s="4" t="str">
        <f t="shared" si="519"/>
        <v/>
      </c>
      <c r="P6657" s="4" t="str">
        <f t="shared" si="520"/>
        <v/>
      </c>
    </row>
    <row r="6658" spans="1:16">
      <c r="A6658" s="3" t="s">
        <v>5889</v>
      </c>
      <c r="B6658">
        <v>1</v>
      </c>
      <c r="C6658">
        <v>0</v>
      </c>
      <c r="D6658" s="1">
        <v>0</v>
      </c>
      <c r="E6658" s="2">
        <v>102</v>
      </c>
      <c r="H6658" s="4" t="str">
        <f t="shared" si="516"/>
        <v/>
      </c>
      <c r="I6658" s="4" t="str">
        <f t="shared" si="517"/>
        <v/>
      </c>
      <c r="J6658" s="4" t="str">
        <f t="shared" si="518"/>
        <v/>
      </c>
      <c r="K6658" s="4" t="str">
        <f>IF(ISERROR(MATCH(A6658,SEM_20201201_20210416!A:A,0)),"","Y")</f>
        <v/>
      </c>
      <c r="L6658" s="4" t="str">
        <f>IF(K6658="Y",VLOOKUP($A6658,SEM_20201201_20210416!$A:$G,3,FALSE),"")</f>
        <v/>
      </c>
      <c r="M6658" s="4" t="str">
        <f>IF(K6658="Y",VLOOKUP($A6658,SEM_20201201_20210416!$A:$G,4,FALSE),"")</f>
        <v/>
      </c>
      <c r="N6658" s="1" t="str">
        <f>IFERROR(VLOOKUP(A6658,SEM_20201201_20210416!A:F,6,FALSE),"")</f>
        <v/>
      </c>
      <c r="O6658" s="4" t="str">
        <f t="shared" si="519"/>
        <v/>
      </c>
      <c r="P6658" s="4" t="str">
        <f t="shared" si="520"/>
        <v/>
      </c>
    </row>
    <row r="6659" spans="1:16">
      <c r="A6659" s="3" t="s">
        <v>6108</v>
      </c>
      <c r="B6659">
        <v>1</v>
      </c>
      <c r="C6659">
        <v>0</v>
      </c>
      <c r="D6659" s="1">
        <v>0</v>
      </c>
      <c r="E6659" s="2">
        <v>102</v>
      </c>
      <c r="H6659" s="4" t="str">
        <f t="shared" ref="H6659:H6690" si="521">IF(AND(E6659&gt;=2,E6659&lt;3),"Y","")</f>
        <v/>
      </c>
      <c r="I6659" s="4" t="str">
        <f t="shared" ref="I6659:I6690" si="522">IF(AND(E6659&gt;=4,E6659&lt;5),"Y","")</f>
        <v/>
      </c>
      <c r="J6659" s="4" t="str">
        <f t="shared" ref="J6659:J6690" si="523">IF(AND(E6659&gt;=6,E6659&lt;7),"Y","")</f>
        <v/>
      </c>
      <c r="K6659" s="4" t="str">
        <f>IF(ISERROR(MATCH(A6659,SEM_20201201_20210416!A:A,0)),"","Y")</f>
        <v/>
      </c>
      <c r="L6659" s="4" t="str">
        <f>IF(K6659="Y",VLOOKUP($A6659,SEM_20201201_20210416!$A:$G,3,FALSE),"")</f>
        <v/>
      </c>
      <c r="M6659" s="4" t="str">
        <f>IF(K6659="Y",VLOOKUP($A6659,SEM_20201201_20210416!$A:$G,4,FALSE),"")</f>
        <v/>
      </c>
      <c r="N6659" s="1" t="str">
        <f>IFERROR(VLOOKUP(A6659,SEM_20201201_20210416!A:F,6,FALSE),"")</f>
        <v/>
      </c>
      <c r="O6659" s="4" t="str">
        <f t="shared" ref="O6659:O6690" si="524">IF(AND(K6659="Y",M6659&gt;C6659),"Y","")</f>
        <v/>
      </c>
      <c r="P6659" s="4" t="str">
        <f t="shared" ref="P6659:P6690" si="525">IF(AND(G6659&lt;&gt;"N",E6659&gt;$V$1,D6659&lt;$V$2,B6659&gt;=$V$3),"Y","")</f>
        <v/>
      </c>
    </row>
    <row r="6660" spans="1:16">
      <c r="A6660" s="3" t="s">
        <v>6197</v>
      </c>
      <c r="B6660">
        <v>1</v>
      </c>
      <c r="C6660">
        <v>0</v>
      </c>
      <c r="D6660" s="1">
        <v>0</v>
      </c>
      <c r="E6660" s="2">
        <v>102</v>
      </c>
      <c r="H6660" s="4" t="str">
        <f t="shared" si="521"/>
        <v/>
      </c>
      <c r="I6660" s="4" t="str">
        <f t="shared" si="522"/>
        <v/>
      </c>
      <c r="J6660" s="4" t="str">
        <f t="shared" si="523"/>
        <v/>
      </c>
      <c r="K6660" s="4" t="str">
        <f>IF(ISERROR(MATCH(A6660,SEM_20201201_20210416!A:A,0)),"","Y")</f>
        <v/>
      </c>
      <c r="L6660" s="4" t="str">
        <f>IF(K6660="Y",VLOOKUP($A6660,SEM_20201201_20210416!$A:$G,3,FALSE),"")</f>
        <v/>
      </c>
      <c r="M6660" s="4" t="str">
        <f>IF(K6660="Y",VLOOKUP($A6660,SEM_20201201_20210416!$A:$G,4,FALSE),"")</f>
        <v/>
      </c>
      <c r="N6660" s="1" t="str">
        <f>IFERROR(VLOOKUP(A6660,SEM_20201201_20210416!A:F,6,FALSE),"")</f>
        <v/>
      </c>
      <c r="O6660" s="4" t="str">
        <f t="shared" si="524"/>
        <v/>
      </c>
      <c r="P6660" s="4" t="str">
        <f t="shared" si="525"/>
        <v/>
      </c>
    </row>
    <row r="6661" spans="1:16">
      <c r="A6661" s="3" t="s">
        <v>4702</v>
      </c>
      <c r="B6661">
        <v>1</v>
      </c>
      <c r="C6661">
        <v>0</v>
      </c>
      <c r="D6661" s="1">
        <v>0</v>
      </c>
      <c r="E6661" s="2">
        <v>104</v>
      </c>
      <c r="H6661" s="4" t="str">
        <f t="shared" si="521"/>
        <v/>
      </c>
      <c r="I6661" s="4" t="str">
        <f t="shared" si="522"/>
        <v/>
      </c>
      <c r="J6661" s="4" t="str">
        <f t="shared" si="523"/>
        <v/>
      </c>
      <c r="K6661" s="4" t="str">
        <f>IF(ISERROR(MATCH(A6661,SEM_20201201_20210416!A:A,0)),"","Y")</f>
        <v/>
      </c>
      <c r="L6661" s="4" t="str">
        <f>IF(K6661="Y",VLOOKUP($A6661,SEM_20201201_20210416!$A:$G,3,FALSE),"")</f>
        <v/>
      </c>
      <c r="M6661" s="4" t="str">
        <f>IF(K6661="Y",VLOOKUP($A6661,SEM_20201201_20210416!$A:$G,4,FALSE),"")</f>
        <v/>
      </c>
      <c r="N6661" s="1" t="str">
        <f>IFERROR(VLOOKUP(A6661,SEM_20201201_20210416!A:F,6,FALSE),"")</f>
        <v/>
      </c>
      <c r="O6661" s="4" t="str">
        <f t="shared" si="524"/>
        <v/>
      </c>
      <c r="P6661" s="4" t="str">
        <f t="shared" si="525"/>
        <v/>
      </c>
    </row>
    <row r="6662" spans="1:16">
      <c r="A6662" s="3" t="s">
        <v>5099</v>
      </c>
      <c r="B6662">
        <v>1</v>
      </c>
      <c r="C6662">
        <v>0</v>
      </c>
      <c r="D6662" s="1">
        <v>0</v>
      </c>
      <c r="E6662" s="2">
        <v>104</v>
      </c>
      <c r="H6662" s="4" t="str">
        <f t="shared" si="521"/>
        <v/>
      </c>
      <c r="I6662" s="4" t="str">
        <f t="shared" si="522"/>
        <v/>
      </c>
      <c r="J6662" s="4" t="str">
        <f t="shared" si="523"/>
        <v/>
      </c>
      <c r="K6662" s="4" t="str">
        <f>IF(ISERROR(MATCH(A6662,SEM_20201201_20210416!A:A,0)),"","Y")</f>
        <v/>
      </c>
      <c r="L6662" s="4" t="str">
        <f>IF(K6662="Y",VLOOKUP($A6662,SEM_20201201_20210416!$A:$G,3,FALSE),"")</f>
        <v/>
      </c>
      <c r="M6662" s="4" t="str">
        <f>IF(K6662="Y",VLOOKUP($A6662,SEM_20201201_20210416!$A:$G,4,FALSE),"")</f>
        <v/>
      </c>
      <c r="N6662" s="1" t="str">
        <f>IFERROR(VLOOKUP(A6662,SEM_20201201_20210416!A:F,6,FALSE),"")</f>
        <v/>
      </c>
      <c r="O6662" s="4" t="str">
        <f t="shared" si="524"/>
        <v/>
      </c>
      <c r="P6662" s="4" t="str">
        <f t="shared" si="525"/>
        <v/>
      </c>
    </row>
    <row r="6663" spans="1:16">
      <c r="A6663" s="3" t="s">
        <v>5790</v>
      </c>
      <c r="B6663">
        <v>1</v>
      </c>
      <c r="C6663">
        <v>0</v>
      </c>
      <c r="D6663" s="1">
        <v>0</v>
      </c>
      <c r="E6663" s="2">
        <v>104</v>
      </c>
      <c r="H6663" s="4" t="str">
        <f t="shared" si="521"/>
        <v/>
      </c>
      <c r="I6663" s="4" t="str">
        <f t="shared" si="522"/>
        <v/>
      </c>
      <c r="J6663" s="4" t="str">
        <f t="shared" si="523"/>
        <v/>
      </c>
      <c r="K6663" s="4" t="str">
        <f>IF(ISERROR(MATCH(A6663,SEM_20201201_20210416!A:A,0)),"","Y")</f>
        <v/>
      </c>
      <c r="L6663" s="4" t="str">
        <f>IF(K6663="Y",VLOOKUP($A6663,SEM_20201201_20210416!$A:$G,3,FALSE),"")</f>
        <v/>
      </c>
      <c r="M6663" s="4" t="str">
        <f>IF(K6663="Y",VLOOKUP($A6663,SEM_20201201_20210416!$A:$G,4,FALSE),"")</f>
        <v/>
      </c>
      <c r="N6663" s="1" t="str">
        <f>IFERROR(VLOOKUP(A6663,SEM_20201201_20210416!A:F,6,FALSE),"")</f>
        <v/>
      </c>
      <c r="O6663" s="4" t="str">
        <f t="shared" si="524"/>
        <v/>
      </c>
      <c r="P6663" s="4" t="str">
        <f t="shared" si="525"/>
        <v/>
      </c>
    </row>
    <row r="6664" spans="1:16">
      <c r="A6664" s="3" t="s">
        <v>6486</v>
      </c>
      <c r="B6664">
        <v>1</v>
      </c>
      <c r="C6664">
        <v>0</v>
      </c>
      <c r="D6664" s="1">
        <v>0</v>
      </c>
      <c r="E6664" s="2">
        <v>104</v>
      </c>
      <c r="H6664" s="4" t="str">
        <f t="shared" si="521"/>
        <v/>
      </c>
      <c r="I6664" s="4" t="str">
        <f t="shared" si="522"/>
        <v/>
      </c>
      <c r="J6664" s="4" t="str">
        <f t="shared" si="523"/>
        <v/>
      </c>
      <c r="K6664" s="4" t="str">
        <f>IF(ISERROR(MATCH(A6664,SEM_20201201_20210416!A:A,0)),"","Y")</f>
        <v/>
      </c>
      <c r="L6664" s="4" t="str">
        <f>IF(K6664="Y",VLOOKUP($A6664,SEM_20201201_20210416!$A:$G,3,FALSE),"")</f>
        <v/>
      </c>
      <c r="M6664" s="4" t="str">
        <f>IF(K6664="Y",VLOOKUP($A6664,SEM_20201201_20210416!$A:$G,4,FALSE),"")</f>
        <v/>
      </c>
      <c r="N6664" s="1" t="str">
        <f>IFERROR(VLOOKUP(A6664,SEM_20201201_20210416!A:F,6,FALSE),"")</f>
        <v/>
      </c>
      <c r="O6664" s="4" t="str">
        <f t="shared" si="524"/>
        <v/>
      </c>
      <c r="P6664" s="4" t="str">
        <f t="shared" si="525"/>
        <v/>
      </c>
    </row>
    <row r="6665" spans="1:16">
      <c r="A6665" s="3" t="s">
        <v>5735</v>
      </c>
      <c r="B6665">
        <v>1</v>
      </c>
      <c r="C6665">
        <v>1</v>
      </c>
      <c r="D6665" s="1">
        <v>1</v>
      </c>
      <c r="E6665" s="2">
        <v>108</v>
      </c>
      <c r="H6665" s="4" t="str">
        <f t="shared" si="521"/>
        <v/>
      </c>
      <c r="I6665" s="4" t="str">
        <f t="shared" si="522"/>
        <v/>
      </c>
      <c r="J6665" s="4" t="str">
        <f t="shared" si="523"/>
        <v/>
      </c>
      <c r="K6665" s="4" t="str">
        <f>IF(ISERROR(MATCH(A6665,SEM_20201201_20210416!A:A,0)),"","Y")</f>
        <v/>
      </c>
      <c r="L6665" s="4" t="str">
        <f>IF(K6665="Y",VLOOKUP($A6665,SEM_20201201_20210416!$A:$G,3,FALSE),"")</f>
        <v/>
      </c>
      <c r="M6665" s="4" t="str">
        <f>IF(K6665="Y",VLOOKUP($A6665,SEM_20201201_20210416!$A:$G,4,FALSE),"")</f>
        <v/>
      </c>
      <c r="N6665" s="1" t="str">
        <f>IFERROR(VLOOKUP(A6665,SEM_20201201_20210416!A:F,6,FALSE),"")</f>
        <v/>
      </c>
      <c r="O6665" s="4" t="str">
        <f t="shared" si="524"/>
        <v/>
      </c>
      <c r="P6665" s="4" t="str">
        <f t="shared" si="525"/>
        <v/>
      </c>
    </row>
    <row r="6666" spans="1:16">
      <c r="A6666" s="3" t="s">
        <v>5214</v>
      </c>
      <c r="B6666">
        <v>1</v>
      </c>
      <c r="C6666">
        <v>0</v>
      </c>
      <c r="D6666" s="1">
        <v>0</v>
      </c>
      <c r="E6666" s="2">
        <v>108</v>
      </c>
      <c r="H6666" s="4" t="str">
        <f t="shared" si="521"/>
        <v/>
      </c>
      <c r="I6666" s="4" t="str">
        <f t="shared" si="522"/>
        <v/>
      </c>
      <c r="J6666" s="4" t="str">
        <f t="shared" si="523"/>
        <v/>
      </c>
      <c r="K6666" s="4" t="str">
        <f>IF(ISERROR(MATCH(A6666,SEM_20201201_20210416!A:A,0)),"","Y")</f>
        <v/>
      </c>
      <c r="L6666" s="4" t="str">
        <f>IF(K6666="Y",VLOOKUP($A6666,SEM_20201201_20210416!$A:$G,3,FALSE),"")</f>
        <v/>
      </c>
      <c r="M6666" s="4" t="str">
        <f>IF(K6666="Y",VLOOKUP($A6666,SEM_20201201_20210416!$A:$G,4,FALSE),"")</f>
        <v/>
      </c>
      <c r="N6666" s="1" t="str">
        <f>IFERROR(VLOOKUP(A6666,SEM_20201201_20210416!A:F,6,FALSE),"")</f>
        <v/>
      </c>
      <c r="O6666" s="4" t="str">
        <f t="shared" si="524"/>
        <v/>
      </c>
      <c r="P6666" s="4" t="str">
        <f t="shared" si="525"/>
        <v/>
      </c>
    </row>
    <row r="6667" spans="1:16">
      <c r="A6667" s="3" t="s">
        <v>5433</v>
      </c>
      <c r="B6667">
        <v>1</v>
      </c>
      <c r="C6667">
        <v>0</v>
      </c>
      <c r="D6667" s="1">
        <v>0</v>
      </c>
      <c r="E6667" s="2">
        <v>109</v>
      </c>
      <c r="H6667" s="4" t="str">
        <f t="shared" si="521"/>
        <v/>
      </c>
      <c r="I6667" s="4" t="str">
        <f t="shared" si="522"/>
        <v/>
      </c>
      <c r="J6667" s="4" t="str">
        <f t="shared" si="523"/>
        <v/>
      </c>
      <c r="K6667" s="4" t="str">
        <f>IF(ISERROR(MATCH(A6667,SEM_20201201_20210416!A:A,0)),"","Y")</f>
        <v/>
      </c>
      <c r="L6667" s="4" t="str">
        <f>IF(K6667="Y",VLOOKUP($A6667,SEM_20201201_20210416!$A:$G,3,FALSE),"")</f>
        <v/>
      </c>
      <c r="M6667" s="4" t="str">
        <f>IF(K6667="Y",VLOOKUP($A6667,SEM_20201201_20210416!$A:$G,4,FALSE),"")</f>
        <v/>
      </c>
      <c r="N6667" s="1" t="str">
        <f>IFERROR(VLOOKUP(A6667,SEM_20201201_20210416!A:F,6,FALSE),"")</f>
        <v/>
      </c>
      <c r="O6667" s="4" t="str">
        <f t="shared" si="524"/>
        <v/>
      </c>
      <c r="P6667" s="4" t="str">
        <f t="shared" si="525"/>
        <v/>
      </c>
    </row>
    <row r="6668" spans="1:16">
      <c r="A6668" s="3" t="s">
        <v>4605</v>
      </c>
      <c r="B6668">
        <v>1</v>
      </c>
      <c r="C6668">
        <v>0</v>
      </c>
      <c r="D6668" s="1">
        <v>0</v>
      </c>
      <c r="E6668" s="2">
        <v>110</v>
      </c>
      <c r="H6668" s="4" t="str">
        <f t="shared" si="521"/>
        <v/>
      </c>
      <c r="I6668" s="4" t="str">
        <f t="shared" si="522"/>
        <v/>
      </c>
      <c r="J6668" s="4" t="str">
        <f t="shared" si="523"/>
        <v/>
      </c>
      <c r="K6668" s="4" t="str">
        <f>IF(ISERROR(MATCH(A6668,SEM_20201201_20210416!A:A,0)),"","Y")</f>
        <v/>
      </c>
      <c r="L6668" s="4" t="str">
        <f>IF(K6668="Y",VLOOKUP($A6668,SEM_20201201_20210416!$A:$G,3,FALSE),"")</f>
        <v/>
      </c>
      <c r="M6668" s="4" t="str">
        <f>IF(K6668="Y",VLOOKUP($A6668,SEM_20201201_20210416!$A:$G,4,FALSE),"")</f>
        <v/>
      </c>
      <c r="N6668" s="1" t="str">
        <f>IFERROR(VLOOKUP(A6668,SEM_20201201_20210416!A:F,6,FALSE),"")</f>
        <v/>
      </c>
      <c r="O6668" s="4" t="str">
        <f t="shared" si="524"/>
        <v/>
      </c>
      <c r="P6668" s="4" t="str">
        <f t="shared" si="525"/>
        <v/>
      </c>
    </row>
    <row r="6669" spans="1:16">
      <c r="A6669" s="3" t="s">
        <v>5081</v>
      </c>
      <c r="B6669">
        <v>1</v>
      </c>
      <c r="C6669">
        <v>0</v>
      </c>
      <c r="D6669" s="1">
        <v>0</v>
      </c>
      <c r="E6669" s="2">
        <v>110</v>
      </c>
      <c r="H6669" s="4" t="str">
        <f t="shared" si="521"/>
        <v/>
      </c>
      <c r="I6669" s="4" t="str">
        <f t="shared" si="522"/>
        <v/>
      </c>
      <c r="J6669" s="4" t="str">
        <f t="shared" si="523"/>
        <v/>
      </c>
      <c r="K6669" s="4" t="str">
        <f>IF(ISERROR(MATCH(A6669,SEM_20201201_20210416!A:A,0)),"","Y")</f>
        <v/>
      </c>
      <c r="L6669" s="4" t="str">
        <f>IF(K6669="Y",VLOOKUP($A6669,SEM_20201201_20210416!$A:$G,3,FALSE),"")</f>
        <v/>
      </c>
      <c r="M6669" s="4" t="str">
        <f>IF(K6669="Y",VLOOKUP($A6669,SEM_20201201_20210416!$A:$G,4,FALSE),"")</f>
        <v/>
      </c>
      <c r="N6669" s="1" t="str">
        <f>IFERROR(VLOOKUP(A6669,SEM_20201201_20210416!A:F,6,FALSE),"")</f>
        <v/>
      </c>
      <c r="O6669" s="4" t="str">
        <f t="shared" si="524"/>
        <v/>
      </c>
      <c r="P6669" s="4" t="str">
        <f t="shared" si="525"/>
        <v/>
      </c>
    </row>
    <row r="6670" spans="1:16">
      <c r="A6670" s="3" t="s">
        <v>5890</v>
      </c>
      <c r="B6670">
        <v>1</v>
      </c>
      <c r="C6670">
        <v>0</v>
      </c>
      <c r="D6670" s="1">
        <v>0</v>
      </c>
      <c r="E6670" s="2">
        <v>113</v>
      </c>
      <c r="H6670" s="4" t="str">
        <f t="shared" si="521"/>
        <v/>
      </c>
      <c r="I6670" s="4" t="str">
        <f t="shared" si="522"/>
        <v/>
      </c>
      <c r="J6670" s="4" t="str">
        <f t="shared" si="523"/>
        <v/>
      </c>
      <c r="K6670" s="4" t="str">
        <f>IF(ISERROR(MATCH(A6670,SEM_20201201_20210416!A:A,0)),"","Y")</f>
        <v/>
      </c>
      <c r="L6670" s="4" t="str">
        <f>IF(K6670="Y",VLOOKUP($A6670,SEM_20201201_20210416!$A:$G,3,FALSE),"")</f>
        <v/>
      </c>
      <c r="M6670" s="4" t="str">
        <f>IF(K6670="Y",VLOOKUP($A6670,SEM_20201201_20210416!$A:$G,4,FALSE),"")</f>
        <v/>
      </c>
      <c r="N6670" s="1" t="str">
        <f>IFERROR(VLOOKUP(A6670,SEM_20201201_20210416!A:F,6,FALSE),"")</f>
        <v/>
      </c>
      <c r="O6670" s="4" t="str">
        <f t="shared" si="524"/>
        <v/>
      </c>
      <c r="P6670" s="4" t="str">
        <f t="shared" si="525"/>
        <v/>
      </c>
    </row>
    <row r="6671" spans="1:16">
      <c r="A6671" s="3" t="s">
        <v>4646</v>
      </c>
      <c r="B6671">
        <v>1</v>
      </c>
      <c r="C6671">
        <v>0</v>
      </c>
      <c r="D6671" s="1">
        <v>0</v>
      </c>
      <c r="E6671" s="2">
        <v>118</v>
      </c>
      <c r="H6671" s="4" t="str">
        <f t="shared" si="521"/>
        <v/>
      </c>
      <c r="I6671" s="4" t="str">
        <f t="shared" si="522"/>
        <v/>
      </c>
      <c r="J6671" s="4" t="str">
        <f t="shared" si="523"/>
        <v/>
      </c>
      <c r="K6671" s="4" t="str">
        <f>IF(ISERROR(MATCH(A6671,SEM_20201201_20210416!A:A,0)),"","Y")</f>
        <v/>
      </c>
      <c r="L6671" s="4" t="str">
        <f>IF(K6671="Y",VLOOKUP($A6671,SEM_20201201_20210416!$A:$G,3,FALSE),"")</f>
        <v/>
      </c>
      <c r="M6671" s="4" t="str">
        <f>IF(K6671="Y",VLOOKUP($A6671,SEM_20201201_20210416!$A:$G,4,FALSE),"")</f>
        <v/>
      </c>
      <c r="N6671" s="1" t="str">
        <f>IFERROR(VLOOKUP(A6671,SEM_20201201_20210416!A:F,6,FALSE),"")</f>
        <v/>
      </c>
      <c r="O6671" s="4" t="str">
        <f t="shared" si="524"/>
        <v/>
      </c>
      <c r="P6671" s="4" t="str">
        <f t="shared" si="525"/>
        <v/>
      </c>
    </row>
    <row r="6672" spans="1:16">
      <c r="A6672" s="3" t="s">
        <v>5046</v>
      </c>
      <c r="B6672">
        <v>1</v>
      </c>
      <c r="C6672">
        <v>0</v>
      </c>
      <c r="D6672" s="1">
        <v>0</v>
      </c>
      <c r="E6672" s="2">
        <v>118</v>
      </c>
      <c r="H6672" s="4" t="str">
        <f t="shared" si="521"/>
        <v/>
      </c>
      <c r="I6672" s="4" t="str">
        <f t="shared" si="522"/>
        <v/>
      </c>
      <c r="J6672" s="4" t="str">
        <f t="shared" si="523"/>
        <v/>
      </c>
      <c r="K6672" s="4" t="str">
        <f>IF(ISERROR(MATCH(A6672,SEM_20201201_20210416!A:A,0)),"","Y")</f>
        <v/>
      </c>
      <c r="L6672" s="4" t="str">
        <f>IF(K6672="Y",VLOOKUP($A6672,SEM_20201201_20210416!$A:$G,3,FALSE),"")</f>
        <v/>
      </c>
      <c r="M6672" s="4" t="str">
        <f>IF(K6672="Y",VLOOKUP($A6672,SEM_20201201_20210416!$A:$G,4,FALSE),"")</f>
        <v/>
      </c>
      <c r="N6672" s="1" t="str">
        <f>IFERROR(VLOOKUP(A6672,SEM_20201201_20210416!A:F,6,FALSE),"")</f>
        <v/>
      </c>
      <c r="O6672" s="4" t="str">
        <f t="shared" si="524"/>
        <v/>
      </c>
      <c r="P6672" s="4" t="str">
        <f t="shared" si="525"/>
        <v/>
      </c>
    </row>
    <row r="6673" spans="1:16">
      <c r="A6673" s="3" t="s">
        <v>5458</v>
      </c>
      <c r="B6673">
        <v>1</v>
      </c>
      <c r="C6673">
        <v>0</v>
      </c>
      <c r="D6673" s="1">
        <v>0</v>
      </c>
      <c r="E6673" s="2">
        <v>119</v>
      </c>
      <c r="H6673" s="4" t="str">
        <f t="shared" si="521"/>
        <v/>
      </c>
      <c r="I6673" s="4" t="str">
        <f t="shared" si="522"/>
        <v/>
      </c>
      <c r="J6673" s="4" t="str">
        <f t="shared" si="523"/>
        <v/>
      </c>
      <c r="K6673" s="4" t="str">
        <f>IF(ISERROR(MATCH(A6673,SEM_20201201_20210416!A:A,0)),"","Y")</f>
        <v/>
      </c>
      <c r="L6673" s="4" t="str">
        <f>IF(K6673="Y",VLOOKUP($A6673,SEM_20201201_20210416!$A:$G,3,FALSE),"")</f>
        <v/>
      </c>
      <c r="M6673" s="4" t="str">
        <f>IF(K6673="Y",VLOOKUP($A6673,SEM_20201201_20210416!$A:$G,4,FALSE),"")</f>
        <v/>
      </c>
      <c r="N6673" s="1" t="str">
        <f>IFERROR(VLOOKUP(A6673,SEM_20201201_20210416!A:F,6,FALSE),"")</f>
        <v/>
      </c>
      <c r="O6673" s="4" t="str">
        <f t="shared" si="524"/>
        <v/>
      </c>
      <c r="P6673" s="4" t="str">
        <f t="shared" si="525"/>
        <v/>
      </c>
    </row>
    <row r="6674" spans="1:16">
      <c r="A6674" s="3" t="s">
        <v>5396</v>
      </c>
      <c r="B6674">
        <v>1</v>
      </c>
      <c r="C6674">
        <v>0</v>
      </c>
      <c r="D6674" s="1">
        <v>0</v>
      </c>
      <c r="E6674" s="2">
        <v>123</v>
      </c>
      <c r="H6674" s="4" t="str">
        <f t="shared" si="521"/>
        <v/>
      </c>
      <c r="I6674" s="4" t="str">
        <f t="shared" si="522"/>
        <v/>
      </c>
      <c r="J6674" s="4" t="str">
        <f t="shared" si="523"/>
        <v/>
      </c>
      <c r="K6674" s="4" t="str">
        <f>IF(ISERROR(MATCH(A6674,SEM_20201201_20210416!A:A,0)),"","Y")</f>
        <v/>
      </c>
      <c r="L6674" s="4" t="str">
        <f>IF(K6674="Y",VLOOKUP($A6674,SEM_20201201_20210416!$A:$G,3,FALSE),"")</f>
        <v/>
      </c>
      <c r="M6674" s="4" t="str">
        <f>IF(K6674="Y",VLOOKUP($A6674,SEM_20201201_20210416!$A:$G,4,FALSE),"")</f>
        <v/>
      </c>
      <c r="N6674" s="1" t="str">
        <f>IFERROR(VLOOKUP(A6674,SEM_20201201_20210416!A:F,6,FALSE),"")</f>
        <v/>
      </c>
      <c r="O6674" s="4" t="str">
        <f t="shared" si="524"/>
        <v/>
      </c>
      <c r="P6674" s="4" t="str">
        <f t="shared" si="525"/>
        <v/>
      </c>
    </row>
    <row r="6675" spans="1:16">
      <c r="A6675" s="3" t="s">
        <v>5719</v>
      </c>
      <c r="B6675">
        <v>1</v>
      </c>
      <c r="C6675">
        <v>0</v>
      </c>
      <c r="D6675" s="1">
        <v>0</v>
      </c>
      <c r="E6675" s="2">
        <v>128</v>
      </c>
      <c r="H6675" s="4" t="str">
        <f t="shared" si="521"/>
        <v/>
      </c>
      <c r="I6675" s="4" t="str">
        <f t="shared" si="522"/>
        <v/>
      </c>
      <c r="J6675" s="4" t="str">
        <f t="shared" si="523"/>
        <v/>
      </c>
      <c r="K6675" s="4" t="str">
        <f>IF(ISERROR(MATCH(A6675,SEM_20201201_20210416!A:A,0)),"","Y")</f>
        <v/>
      </c>
      <c r="L6675" s="4" t="str">
        <f>IF(K6675="Y",VLOOKUP($A6675,SEM_20201201_20210416!$A:$G,3,FALSE),"")</f>
        <v/>
      </c>
      <c r="M6675" s="4" t="str">
        <f>IF(K6675="Y",VLOOKUP($A6675,SEM_20201201_20210416!$A:$G,4,FALSE),"")</f>
        <v/>
      </c>
      <c r="N6675" s="1" t="str">
        <f>IFERROR(VLOOKUP(A6675,SEM_20201201_20210416!A:F,6,FALSE),"")</f>
        <v/>
      </c>
      <c r="O6675" s="4" t="str">
        <f t="shared" si="524"/>
        <v/>
      </c>
      <c r="P6675" s="4" t="str">
        <f t="shared" si="525"/>
        <v/>
      </c>
    </row>
    <row r="6676" spans="1:16">
      <c r="A6676" s="3" t="s">
        <v>6172</v>
      </c>
      <c r="B6676">
        <v>1</v>
      </c>
      <c r="C6676">
        <v>0</v>
      </c>
      <c r="D6676" s="1">
        <v>0</v>
      </c>
      <c r="E6676" s="2">
        <v>133</v>
      </c>
      <c r="H6676" s="4" t="str">
        <f t="shared" si="521"/>
        <v/>
      </c>
      <c r="I6676" s="4" t="str">
        <f t="shared" si="522"/>
        <v/>
      </c>
      <c r="J6676" s="4" t="str">
        <f t="shared" si="523"/>
        <v/>
      </c>
      <c r="K6676" s="4" t="str">
        <f>IF(ISERROR(MATCH(A6676,SEM_20201201_20210416!A:A,0)),"","Y")</f>
        <v/>
      </c>
      <c r="L6676" s="4" t="str">
        <f>IF(K6676="Y",VLOOKUP($A6676,SEM_20201201_20210416!$A:$G,3,FALSE),"")</f>
        <v/>
      </c>
      <c r="M6676" s="4" t="str">
        <f>IF(K6676="Y",VLOOKUP($A6676,SEM_20201201_20210416!$A:$G,4,FALSE),"")</f>
        <v/>
      </c>
      <c r="N6676" s="1" t="str">
        <f>IFERROR(VLOOKUP(A6676,SEM_20201201_20210416!A:F,6,FALSE),"")</f>
        <v/>
      </c>
      <c r="O6676" s="4" t="str">
        <f t="shared" si="524"/>
        <v/>
      </c>
      <c r="P6676" s="4" t="str">
        <f t="shared" si="525"/>
        <v/>
      </c>
    </row>
    <row r="6677" spans="1:16">
      <c r="A6677" s="3" t="s">
        <v>4604</v>
      </c>
      <c r="B6677">
        <v>1</v>
      </c>
      <c r="C6677">
        <v>0</v>
      </c>
      <c r="D6677" s="1">
        <v>0</v>
      </c>
      <c r="E6677" s="2">
        <v>135</v>
      </c>
      <c r="H6677" s="4" t="str">
        <f t="shared" si="521"/>
        <v/>
      </c>
      <c r="I6677" s="4" t="str">
        <f t="shared" si="522"/>
        <v/>
      </c>
      <c r="J6677" s="4" t="str">
        <f t="shared" si="523"/>
        <v/>
      </c>
      <c r="K6677" s="4" t="str">
        <f>IF(ISERROR(MATCH(A6677,SEM_20201201_20210416!A:A,0)),"","Y")</f>
        <v/>
      </c>
      <c r="L6677" s="4" t="str">
        <f>IF(K6677="Y",VLOOKUP($A6677,SEM_20201201_20210416!$A:$G,3,FALSE),"")</f>
        <v/>
      </c>
      <c r="M6677" s="4" t="str">
        <f>IF(K6677="Y",VLOOKUP($A6677,SEM_20201201_20210416!$A:$G,4,FALSE),"")</f>
        <v/>
      </c>
      <c r="N6677" s="1" t="str">
        <f>IFERROR(VLOOKUP(A6677,SEM_20201201_20210416!A:F,6,FALSE),"")</f>
        <v/>
      </c>
      <c r="O6677" s="4" t="str">
        <f t="shared" si="524"/>
        <v/>
      </c>
      <c r="P6677" s="4" t="str">
        <f t="shared" si="525"/>
        <v/>
      </c>
    </row>
    <row r="6678" spans="1:16">
      <c r="A6678" s="3" t="s">
        <v>6184</v>
      </c>
      <c r="B6678">
        <v>1</v>
      </c>
      <c r="C6678">
        <v>0</v>
      </c>
      <c r="D6678" s="1">
        <v>0</v>
      </c>
      <c r="E6678" s="2">
        <v>144</v>
      </c>
      <c r="H6678" s="4" t="str">
        <f t="shared" si="521"/>
        <v/>
      </c>
      <c r="I6678" s="4" t="str">
        <f t="shared" si="522"/>
        <v/>
      </c>
      <c r="J6678" s="4" t="str">
        <f t="shared" si="523"/>
        <v/>
      </c>
      <c r="K6678" s="4" t="str">
        <f>IF(ISERROR(MATCH(A6678,SEM_20201201_20210416!A:A,0)),"","Y")</f>
        <v/>
      </c>
      <c r="L6678" s="4" t="str">
        <f>IF(K6678="Y",VLOOKUP($A6678,SEM_20201201_20210416!$A:$G,3,FALSE),"")</f>
        <v/>
      </c>
      <c r="M6678" s="4" t="str">
        <f>IF(K6678="Y",VLOOKUP($A6678,SEM_20201201_20210416!$A:$G,4,FALSE),"")</f>
        <v/>
      </c>
      <c r="N6678" s="1" t="str">
        <f>IFERROR(VLOOKUP(A6678,SEM_20201201_20210416!A:F,6,FALSE),"")</f>
        <v/>
      </c>
      <c r="O6678" s="4" t="str">
        <f t="shared" si="524"/>
        <v/>
      </c>
      <c r="P6678" s="4" t="str">
        <f t="shared" si="525"/>
        <v/>
      </c>
    </row>
    <row r="6679" spans="1:16">
      <c r="A6679" s="3" t="s">
        <v>4910</v>
      </c>
      <c r="B6679">
        <v>1</v>
      </c>
      <c r="C6679">
        <v>0</v>
      </c>
      <c r="D6679" s="1">
        <v>0</v>
      </c>
      <c r="E6679" s="2">
        <v>145</v>
      </c>
      <c r="H6679" s="4" t="str">
        <f t="shared" si="521"/>
        <v/>
      </c>
      <c r="I6679" s="4" t="str">
        <f t="shared" si="522"/>
        <v/>
      </c>
      <c r="J6679" s="4" t="str">
        <f t="shared" si="523"/>
        <v/>
      </c>
      <c r="K6679" s="4" t="str">
        <f>IF(ISERROR(MATCH(A6679,SEM_20201201_20210416!A:A,0)),"","Y")</f>
        <v/>
      </c>
      <c r="L6679" s="4" t="str">
        <f>IF(K6679="Y",VLOOKUP($A6679,SEM_20201201_20210416!$A:$G,3,FALSE),"")</f>
        <v/>
      </c>
      <c r="M6679" s="4" t="str">
        <f>IF(K6679="Y",VLOOKUP($A6679,SEM_20201201_20210416!$A:$G,4,FALSE),"")</f>
        <v/>
      </c>
      <c r="N6679" s="1" t="str">
        <f>IFERROR(VLOOKUP(A6679,SEM_20201201_20210416!A:F,6,FALSE),"")</f>
        <v/>
      </c>
      <c r="O6679" s="4" t="str">
        <f t="shared" si="524"/>
        <v/>
      </c>
      <c r="P6679" s="4" t="str">
        <f t="shared" si="525"/>
        <v/>
      </c>
    </row>
    <row r="6680" spans="1:16">
      <c r="A6680" s="3" t="s">
        <v>5201</v>
      </c>
      <c r="B6680">
        <v>1</v>
      </c>
      <c r="C6680">
        <v>0</v>
      </c>
      <c r="D6680" s="1">
        <v>0</v>
      </c>
      <c r="E6680" s="2">
        <v>145</v>
      </c>
      <c r="H6680" s="4" t="str">
        <f t="shared" si="521"/>
        <v/>
      </c>
      <c r="I6680" s="4" t="str">
        <f t="shared" si="522"/>
        <v/>
      </c>
      <c r="J6680" s="4" t="str">
        <f t="shared" si="523"/>
        <v/>
      </c>
      <c r="K6680" s="4" t="str">
        <f>IF(ISERROR(MATCH(A6680,SEM_20201201_20210416!A:A,0)),"","Y")</f>
        <v/>
      </c>
      <c r="L6680" s="4" t="str">
        <f>IF(K6680="Y",VLOOKUP($A6680,SEM_20201201_20210416!$A:$G,3,FALSE),"")</f>
        <v/>
      </c>
      <c r="M6680" s="4" t="str">
        <f>IF(K6680="Y",VLOOKUP($A6680,SEM_20201201_20210416!$A:$G,4,FALSE),"")</f>
        <v/>
      </c>
      <c r="N6680" s="1" t="str">
        <f>IFERROR(VLOOKUP(A6680,SEM_20201201_20210416!A:F,6,FALSE),"")</f>
        <v/>
      </c>
      <c r="O6680" s="4" t="str">
        <f t="shared" si="524"/>
        <v/>
      </c>
      <c r="P6680" s="4" t="str">
        <f t="shared" si="525"/>
        <v/>
      </c>
    </row>
    <row r="6681" spans="1:16">
      <c r="A6681" s="3" t="s">
        <v>5767</v>
      </c>
      <c r="B6681">
        <v>1</v>
      </c>
      <c r="C6681">
        <v>0</v>
      </c>
      <c r="D6681" s="1">
        <v>0</v>
      </c>
      <c r="E6681" s="2">
        <v>148</v>
      </c>
      <c r="H6681" s="4" t="str">
        <f t="shared" si="521"/>
        <v/>
      </c>
      <c r="I6681" s="4" t="str">
        <f t="shared" si="522"/>
        <v/>
      </c>
      <c r="J6681" s="4" t="str">
        <f t="shared" si="523"/>
        <v/>
      </c>
      <c r="K6681" s="4" t="str">
        <f>IF(ISERROR(MATCH(A6681,SEM_20201201_20210416!A:A,0)),"","Y")</f>
        <v/>
      </c>
      <c r="L6681" s="4" t="str">
        <f>IF(K6681="Y",VLOOKUP($A6681,SEM_20201201_20210416!$A:$G,3,FALSE),"")</f>
        <v/>
      </c>
      <c r="M6681" s="4" t="str">
        <f>IF(K6681="Y",VLOOKUP($A6681,SEM_20201201_20210416!$A:$G,4,FALSE),"")</f>
        <v/>
      </c>
      <c r="N6681" s="1" t="str">
        <f>IFERROR(VLOOKUP(A6681,SEM_20201201_20210416!A:F,6,FALSE),"")</f>
        <v/>
      </c>
      <c r="O6681" s="4" t="str">
        <f t="shared" si="524"/>
        <v/>
      </c>
      <c r="P6681" s="4" t="str">
        <f t="shared" si="525"/>
        <v/>
      </c>
    </row>
    <row r="6682" spans="1:16">
      <c r="A6682" s="3" t="s">
        <v>6498</v>
      </c>
      <c r="B6682">
        <v>1</v>
      </c>
      <c r="C6682">
        <v>0</v>
      </c>
      <c r="D6682" s="1">
        <v>0</v>
      </c>
      <c r="E6682" s="2">
        <v>152</v>
      </c>
      <c r="H6682" s="4" t="str">
        <f t="shared" si="521"/>
        <v/>
      </c>
      <c r="I6682" s="4" t="str">
        <f t="shared" si="522"/>
        <v/>
      </c>
      <c r="J6682" s="4" t="str">
        <f t="shared" si="523"/>
        <v/>
      </c>
      <c r="K6682" s="4" t="str">
        <f>IF(ISERROR(MATCH(A6682,SEM_20201201_20210416!A:A,0)),"","Y")</f>
        <v/>
      </c>
      <c r="L6682" s="4" t="str">
        <f>IF(K6682="Y",VLOOKUP($A6682,SEM_20201201_20210416!$A:$G,3,FALSE),"")</f>
        <v/>
      </c>
      <c r="M6682" s="4" t="str">
        <f>IF(K6682="Y",VLOOKUP($A6682,SEM_20201201_20210416!$A:$G,4,FALSE),"")</f>
        <v/>
      </c>
      <c r="N6682" s="1" t="str">
        <f>IFERROR(VLOOKUP(A6682,SEM_20201201_20210416!A:F,6,FALSE),"")</f>
        <v/>
      </c>
      <c r="O6682" s="4" t="str">
        <f t="shared" si="524"/>
        <v/>
      </c>
      <c r="P6682" s="4" t="str">
        <f t="shared" si="525"/>
        <v/>
      </c>
    </row>
    <row r="6683" spans="1:16">
      <c r="A6683" s="3" t="s">
        <v>4920</v>
      </c>
      <c r="B6683">
        <v>1</v>
      </c>
      <c r="C6683">
        <v>0</v>
      </c>
      <c r="D6683" s="1">
        <v>0</v>
      </c>
      <c r="E6683" s="2">
        <v>156</v>
      </c>
      <c r="H6683" s="4" t="str">
        <f t="shared" si="521"/>
        <v/>
      </c>
      <c r="I6683" s="4" t="str">
        <f t="shared" si="522"/>
        <v/>
      </c>
      <c r="J6683" s="4" t="str">
        <f t="shared" si="523"/>
        <v/>
      </c>
      <c r="K6683" s="4" t="str">
        <f>IF(ISERROR(MATCH(A6683,SEM_20201201_20210416!A:A,0)),"","Y")</f>
        <v/>
      </c>
      <c r="L6683" s="4" t="str">
        <f>IF(K6683="Y",VLOOKUP($A6683,SEM_20201201_20210416!$A:$G,3,FALSE),"")</f>
        <v/>
      </c>
      <c r="M6683" s="4" t="str">
        <f>IF(K6683="Y",VLOOKUP($A6683,SEM_20201201_20210416!$A:$G,4,FALSE),"")</f>
        <v/>
      </c>
      <c r="N6683" s="1" t="str">
        <f>IFERROR(VLOOKUP(A6683,SEM_20201201_20210416!A:F,6,FALSE),"")</f>
        <v/>
      </c>
      <c r="O6683" s="4" t="str">
        <f t="shared" si="524"/>
        <v/>
      </c>
      <c r="P6683" s="4" t="str">
        <f t="shared" si="525"/>
        <v/>
      </c>
    </row>
    <row r="6684" spans="1:16">
      <c r="A6684" s="3" t="s">
        <v>5093</v>
      </c>
      <c r="B6684">
        <v>1</v>
      </c>
      <c r="C6684">
        <v>0</v>
      </c>
      <c r="D6684" s="1">
        <v>0</v>
      </c>
      <c r="E6684" s="2">
        <v>168</v>
      </c>
      <c r="H6684" s="4" t="str">
        <f t="shared" si="521"/>
        <v/>
      </c>
      <c r="I6684" s="4" t="str">
        <f t="shared" si="522"/>
        <v/>
      </c>
      <c r="J6684" s="4" t="str">
        <f t="shared" si="523"/>
        <v/>
      </c>
      <c r="K6684" s="4" t="str">
        <f>IF(ISERROR(MATCH(A6684,SEM_20201201_20210416!A:A,0)),"","Y")</f>
        <v/>
      </c>
      <c r="L6684" s="4" t="str">
        <f>IF(K6684="Y",VLOOKUP($A6684,SEM_20201201_20210416!$A:$G,3,FALSE),"")</f>
        <v/>
      </c>
      <c r="M6684" s="4" t="str">
        <f>IF(K6684="Y",VLOOKUP($A6684,SEM_20201201_20210416!$A:$G,4,FALSE),"")</f>
        <v/>
      </c>
      <c r="N6684" s="1" t="str">
        <f>IFERROR(VLOOKUP(A6684,SEM_20201201_20210416!A:F,6,FALSE),"")</f>
        <v/>
      </c>
      <c r="O6684" s="4" t="str">
        <f t="shared" si="524"/>
        <v/>
      </c>
      <c r="P6684" s="4" t="str">
        <f t="shared" si="525"/>
        <v/>
      </c>
    </row>
    <row r="6685" spans="1:16">
      <c r="A6685" s="3" t="s">
        <v>6029</v>
      </c>
      <c r="B6685">
        <v>1</v>
      </c>
      <c r="C6685">
        <v>0</v>
      </c>
      <c r="D6685" s="1">
        <v>0</v>
      </c>
      <c r="E6685" s="2">
        <v>170</v>
      </c>
      <c r="H6685" s="4" t="str">
        <f t="shared" si="521"/>
        <v/>
      </c>
      <c r="I6685" s="4" t="str">
        <f t="shared" si="522"/>
        <v/>
      </c>
      <c r="J6685" s="4" t="str">
        <f t="shared" si="523"/>
        <v/>
      </c>
      <c r="K6685" s="4" t="str">
        <f>IF(ISERROR(MATCH(A6685,SEM_20201201_20210416!A:A,0)),"","Y")</f>
        <v>Y</v>
      </c>
      <c r="L6685" s="4">
        <f>IF(K6685="Y",VLOOKUP($A6685,SEM_20201201_20210416!$A:$G,3,FALSE),"")</f>
        <v>93</v>
      </c>
      <c r="M6685" s="4">
        <f>IF(K6685="Y",VLOOKUP($A6685,SEM_20201201_20210416!$A:$G,4,FALSE),"")</f>
        <v>2</v>
      </c>
      <c r="N6685" s="1">
        <f>IFERROR(VLOOKUP(A6685,SEM_20201201_20210416!A:F,6,FALSE),"")</f>
        <v>2.1505376344086023E-2</v>
      </c>
      <c r="O6685" s="4" t="str">
        <f t="shared" si="524"/>
        <v>Y</v>
      </c>
      <c r="P6685" s="4" t="str">
        <f t="shared" si="525"/>
        <v/>
      </c>
    </row>
    <row r="6686" spans="1:16">
      <c r="A6686" s="3" t="s">
        <v>5167</v>
      </c>
      <c r="B6686">
        <v>1</v>
      </c>
      <c r="C6686">
        <v>0</v>
      </c>
      <c r="D6686" s="1">
        <v>0</v>
      </c>
      <c r="E6686" s="2">
        <v>175</v>
      </c>
      <c r="H6686" s="4" t="str">
        <f t="shared" si="521"/>
        <v/>
      </c>
      <c r="I6686" s="4" t="str">
        <f t="shared" si="522"/>
        <v/>
      </c>
      <c r="J6686" s="4" t="str">
        <f t="shared" si="523"/>
        <v/>
      </c>
      <c r="K6686" s="4" t="str">
        <f>IF(ISERROR(MATCH(A6686,SEM_20201201_20210416!A:A,0)),"","Y")</f>
        <v/>
      </c>
      <c r="L6686" s="4" t="str">
        <f>IF(K6686="Y",VLOOKUP($A6686,SEM_20201201_20210416!$A:$G,3,FALSE),"")</f>
        <v/>
      </c>
      <c r="M6686" s="4" t="str">
        <f>IF(K6686="Y",VLOOKUP($A6686,SEM_20201201_20210416!$A:$G,4,FALSE),"")</f>
        <v/>
      </c>
      <c r="N6686" s="1" t="str">
        <f>IFERROR(VLOOKUP(A6686,SEM_20201201_20210416!A:F,6,FALSE),"")</f>
        <v/>
      </c>
      <c r="O6686" s="4" t="str">
        <f t="shared" si="524"/>
        <v/>
      </c>
      <c r="P6686" s="4" t="str">
        <f t="shared" si="525"/>
        <v/>
      </c>
    </row>
    <row r="6687" spans="1:16">
      <c r="A6687" s="3" t="s">
        <v>6642</v>
      </c>
      <c r="B6687">
        <v>1</v>
      </c>
      <c r="C6687">
        <v>0</v>
      </c>
      <c r="D6687" s="1">
        <v>0</v>
      </c>
      <c r="E6687" s="2">
        <v>176</v>
      </c>
      <c r="H6687" s="4" t="str">
        <f t="shared" si="521"/>
        <v/>
      </c>
      <c r="I6687" s="4" t="str">
        <f t="shared" si="522"/>
        <v/>
      </c>
      <c r="J6687" s="4" t="str">
        <f t="shared" si="523"/>
        <v/>
      </c>
      <c r="K6687" s="4" t="str">
        <f>IF(ISERROR(MATCH(A6687,SEM_20201201_20210416!A:A,0)),"","Y")</f>
        <v/>
      </c>
      <c r="L6687" s="4" t="str">
        <f>IF(K6687="Y",VLOOKUP($A6687,SEM_20201201_20210416!$A:$G,3,FALSE),"")</f>
        <v/>
      </c>
      <c r="M6687" s="4" t="str">
        <f>IF(K6687="Y",VLOOKUP($A6687,SEM_20201201_20210416!$A:$G,4,FALSE),"")</f>
        <v/>
      </c>
      <c r="N6687" s="1" t="str">
        <f>IFERROR(VLOOKUP(A6687,SEM_20201201_20210416!A:F,6,FALSE),"")</f>
        <v/>
      </c>
      <c r="O6687" s="4" t="str">
        <f t="shared" si="524"/>
        <v/>
      </c>
      <c r="P6687" s="4" t="str">
        <f t="shared" si="525"/>
        <v/>
      </c>
    </row>
    <row r="6688" spans="1:16">
      <c r="A6688" s="3" t="s">
        <v>5904</v>
      </c>
      <c r="B6688">
        <v>1</v>
      </c>
      <c r="C6688">
        <v>0</v>
      </c>
      <c r="D6688" s="1">
        <v>0</v>
      </c>
      <c r="E6688" s="2">
        <v>190</v>
      </c>
      <c r="H6688" s="4" t="str">
        <f t="shared" si="521"/>
        <v/>
      </c>
      <c r="I6688" s="4" t="str">
        <f t="shared" si="522"/>
        <v/>
      </c>
      <c r="J6688" s="4" t="str">
        <f t="shared" si="523"/>
        <v/>
      </c>
      <c r="K6688" s="4" t="str">
        <f>IF(ISERROR(MATCH(A6688,SEM_20201201_20210416!A:A,0)),"","Y")</f>
        <v/>
      </c>
      <c r="L6688" s="4" t="str">
        <f>IF(K6688="Y",VLOOKUP($A6688,SEM_20201201_20210416!$A:$G,3,FALSE),"")</f>
        <v/>
      </c>
      <c r="M6688" s="4" t="str">
        <f>IF(K6688="Y",VLOOKUP($A6688,SEM_20201201_20210416!$A:$G,4,FALSE),"")</f>
        <v/>
      </c>
      <c r="N6688" s="1" t="str">
        <f>IFERROR(VLOOKUP(A6688,SEM_20201201_20210416!A:F,6,FALSE),"")</f>
        <v/>
      </c>
      <c r="O6688" s="4" t="str">
        <f t="shared" si="524"/>
        <v/>
      </c>
      <c r="P6688" s="4" t="str">
        <f t="shared" si="525"/>
        <v/>
      </c>
    </row>
    <row r="6689" spans="1:16">
      <c r="A6689" s="3" t="s">
        <v>5729</v>
      </c>
      <c r="B6689">
        <v>1</v>
      </c>
      <c r="C6689">
        <v>0</v>
      </c>
      <c r="D6689" s="1">
        <v>0</v>
      </c>
      <c r="E6689" s="2">
        <v>197</v>
      </c>
      <c r="H6689" s="4" t="str">
        <f t="shared" si="521"/>
        <v/>
      </c>
      <c r="I6689" s="4" t="str">
        <f t="shared" si="522"/>
        <v/>
      </c>
      <c r="J6689" s="4" t="str">
        <f t="shared" si="523"/>
        <v/>
      </c>
      <c r="K6689" s="4" t="str">
        <f>IF(ISERROR(MATCH(A6689,SEM_20201201_20210416!A:A,0)),"","Y")</f>
        <v/>
      </c>
      <c r="L6689" s="4" t="str">
        <f>IF(K6689="Y",VLOOKUP($A6689,SEM_20201201_20210416!$A:$G,3,FALSE),"")</f>
        <v/>
      </c>
      <c r="M6689" s="4" t="str">
        <f>IF(K6689="Y",VLOOKUP($A6689,SEM_20201201_20210416!$A:$G,4,FALSE),"")</f>
        <v/>
      </c>
      <c r="N6689" s="1" t="str">
        <f>IFERROR(VLOOKUP(A6689,SEM_20201201_20210416!A:F,6,FALSE),"")</f>
        <v/>
      </c>
      <c r="O6689" s="4" t="str">
        <f t="shared" si="524"/>
        <v/>
      </c>
      <c r="P6689" s="4" t="str">
        <f t="shared" si="525"/>
        <v/>
      </c>
    </row>
    <row r="6690" spans="1:16">
      <c r="A6690" s="3" t="s">
        <v>5009</v>
      </c>
      <c r="B6690">
        <v>1</v>
      </c>
      <c r="C6690">
        <v>0</v>
      </c>
      <c r="D6690" s="1">
        <v>0</v>
      </c>
      <c r="E6690" s="2">
        <v>203</v>
      </c>
      <c r="H6690" s="4" t="str">
        <f t="shared" si="521"/>
        <v/>
      </c>
      <c r="I6690" s="4" t="str">
        <f t="shared" si="522"/>
        <v/>
      </c>
      <c r="J6690" s="4" t="str">
        <f t="shared" si="523"/>
        <v/>
      </c>
      <c r="K6690" s="4" t="str">
        <f>IF(ISERROR(MATCH(A6690,SEM_20201201_20210416!A:A,0)),"","Y")</f>
        <v/>
      </c>
      <c r="L6690" s="4" t="str">
        <f>IF(K6690="Y",VLOOKUP($A6690,SEM_20201201_20210416!$A:$G,3,FALSE),"")</f>
        <v/>
      </c>
      <c r="M6690" s="4" t="str">
        <f>IF(K6690="Y",VLOOKUP($A6690,SEM_20201201_20210416!$A:$G,4,FALSE),"")</f>
        <v/>
      </c>
      <c r="N6690" s="1" t="str">
        <f>IFERROR(VLOOKUP(A6690,SEM_20201201_20210416!A:F,6,FALSE),"")</f>
        <v/>
      </c>
      <c r="O6690" s="4" t="str">
        <f t="shared" si="524"/>
        <v/>
      </c>
      <c r="P6690" s="4" t="str">
        <f t="shared" si="525"/>
        <v/>
      </c>
    </row>
    <row r="6691" spans="1:16">
      <c r="P6691" s="4" t="str">
        <f>IF(AND(G6691&lt;&gt;"N",E6691&gt;$V$1,D6691&lt;$V$2,F6691=0,B6691&gt;=$Y$1),"Y","")</f>
        <v/>
      </c>
    </row>
  </sheetData>
  <autoFilter ref="A1:Q6691"/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>
      <selection activeCell="F17" sqref="F17"/>
    </sheetView>
  </sheetViews>
  <sheetFormatPr defaultRowHeight="14.5"/>
  <cols>
    <col min="1" max="1" width="34.36328125" style="3" bestFit="1" customWidth="1"/>
    <col min="2" max="2" width="8" bestFit="1" customWidth="1"/>
    <col min="3" max="3" width="10.6328125" bestFit="1" customWidth="1"/>
    <col min="4" max="4" width="5.54296875" bestFit="1" customWidth="1"/>
    <col min="5" max="5" width="12" bestFit="1" customWidth="1"/>
    <col min="9" max="9" width="13.6328125" bestFit="1" customWidth="1"/>
    <col min="11" max="11" width="9.54296875" bestFit="1" customWidth="1"/>
    <col min="12" max="12" width="8.90625" style="15"/>
  </cols>
  <sheetData>
    <row r="1" spans="1:21">
      <c r="A1" s="3" t="s">
        <v>6685</v>
      </c>
      <c r="B1" t="s">
        <v>6686</v>
      </c>
      <c r="C1" t="s">
        <v>1</v>
      </c>
      <c r="D1" t="s">
        <v>2</v>
      </c>
      <c r="E1" t="s">
        <v>6687</v>
      </c>
      <c r="F1" t="s">
        <v>6825</v>
      </c>
      <c r="G1" t="s">
        <v>6826</v>
      </c>
      <c r="H1" t="s">
        <v>6850</v>
      </c>
      <c r="I1" t="s">
        <v>6851</v>
      </c>
      <c r="J1" t="s">
        <v>6852</v>
      </c>
      <c r="K1" s="4" t="s">
        <v>6853</v>
      </c>
      <c r="L1" s="15" t="s">
        <v>6854</v>
      </c>
    </row>
    <row r="2" spans="1:21">
      <c r="A2" s="6" t="s">
        <v>13</v>
      </c>
      <c r="B2">
        <v>2898.41</v>
      </c>
      <c r="C2">
        <v>25635</v>
      </c>
      <c r="D2">
        <v>1073</v>
      </c>
      <c r="E2">
        <v>2.7012208760484602</v>
      </c>
      <c r="F2" s="1">
        <f t="shared" ref="F2:F65" si="0">D2/C2</f>
        <v>4.1856836356543789E-2</v>
      </c>
      <c r="G2" s="4" t="str">
        <f>IF(ISERROR(MATCH(A2,SEO_20201201_20210416!A:A,0)),"N","Y")</f>
        <v>Y</v>
      </c>
      <c r="H2" s="1">
        <f>D2/SUM($D$2:$D$243)</f>
        <v>0.13897163579847169</v>
      </c>
      <c r="I2">
        <f>IF($G2="Y",VLOOKUP($A2,SEO_20201201_20210416!$A:$E,2,FALSE),"")</f>
        <v>3311</v>
      </c>
      <c r="J2">
        <f>IF($G2="Y",VLOOKUP($A2,SEO_20201201_20210416!$A:$E,3,FALSE),"")</f>
        <v>100</v>
      </c>
      <c r="K2" s="13">
        <f>IF($G2="Y",VLOOKUP($A2,SEO_20201201_20210416!$A:$E,5,FALSE),"")</f>
        <v>8.5620658411356096</v>
      </c>
      <c r="L2" s="15" t="s">
        <v>6855</v>
      </c>
      <c r="T2">
        <f>C2-I2</f>
        <v>22324</v>
      </c>
      <c r="U2">
        <f>D2-J2</f>
        <v>973</v>
      </c>
    </row>
    <row r="3" spans="1:21">
      <c r="A3" s="3" t="s">
        <v>8</v>
      </c>
      <c r="B3">
        <v>1584.98</v>
      </c>
      <c r="C3">
        <v>9917</v>
      </c>
      <c r="D3">
        <v>567</v>
      </c>
      <c r="E3">
        <v>2.7953791887125199</v>
      </c>
      <c r="F3" s="1">
        <f t="shared" si="0"/>
        <v>5.7174548754663712E-2</v>
      </c>
      <c r="G3" s="4" t="str">
        <f>IF(ISERROR(MATCH(A3,SEO_20201201_20210416!A:A,0)),"N","Y")</f>
        <v>Y</v>
      </c>
      <c r="H3" s="1">
        <f t="shared" ref="H3:H66" si="1">D3/SUM($D$2:$D$243)</f>
        <v>7.3436083408884856E-2</v>
      </c>
      <c r="I3">
        <f>IF($G3="Y",VLOOKUP($A3,SEO_20201201_20210416!$A:$E,2,FALSE),"")</f>
        <v>6728</v>
      </c>
      <c r="J3">
        <f>IF($G3="Y",VLOOKUP($A3,SEO_20201201_20210416!$A:$E,3,FALSE),"")</f>
        <v>477</v>
      </c>
      <c r="K3" s="13">
        <f>IF($G3="Y",VLOOKUP($A3,SEO_20201201_20210416!$A:$E,5,FALSE),"")</f>
        <v>4.0973543400713401</v>
      </c>
      <c r="L3" s="15" t="s">
        <v>6682</v>
      </c>
    </row>
    <row r="4" spans="1:21">
      <c r="A4" s="14" t="s">
        <v>6705</v>
      </c>
      <c r="B4">
        <v>1381.81</v>
      </c>
      <c r="C4">
        <v>774</v>
      </c>
      <c r="D4">
        <v>372</v>
      </c>
      <c r="E4">
        <v>3.71454301075268</v>
      </c>
      <c r="F4" s="1">
        <f t="shared" si="0"/>
        <v>0.48062015503875971</v>
      </c>
      <c r="G4" s="4" t="str">
        <f>IF(ISERROR(MATCH(A4,SEO_20201201_20210416!A:A,0)),"N","Y")</f>
        <v>N</v>
      </c>
      <c r="H4" s="1">
        <f t="shared" si="1"/>
        <v>4.8180287527522341E-2</v>
      </c>
      <c r="I4" t="str">
        <f>IF($G4="Y",VLOOKUP($A4,SEO_20201201_20210416!$A:$E,2,FALSE),"")</f>
        <v/>
      </c>
      <c r="J4" t="str">
        <f>IF($G4="Y",VLOOKUP($A4,SEO_20201201_20210416!$A:$E,3,FALSE),"")</f>
        <v/>
      </c>
      <c r="K4" s="13" t="str">
        <f>IF($G4="Y",VLOOKUP($A4,SEO_20201201_20210416!$A:$E,5,FALSE),"")</f>
        <v/>
      </c>
    </row>
    <row r="5" spans="1:21">
      <c r="A5" s="6" t="s">
        <v>228</v>
      </c>
      <c r="B5">
        <v>879.22</v>
      </c>
      <c r="C5">
        <v>5208</v>
      </c>
      <c r="D5">
        <v>264</v>
      </c>
      <c r="E5">
        <v>3.3303787878787801</v>
      </c>
      <c r="F5" s="1">
        <f t="shared" si="0"/>
        <v>5.0691244239631339E-2</v>
      </c>
      <c r="G5" s="4" t="str">
        <f>IF(ISERROR(MATCH(A5,SEO_20201201_20210416!A:A,0)),"N","Y")</f>
        <v>Y</v>
      </c>
      <c r="H5" s="1">
        <f t="shared" si="1"/>
        <v>3.419246211630618E-2</v>
      </c>
      <c r="I5">
        <f>IF($G5="Y",VLOOKUP($A5,SEO_20201201_20210416!$A:$E,2,FALSE),"")</f>
        <v>226</v>
      </c>
      <c r="J5">
        <f>IF($G5="Y",VLOOKUP($A5,SEO_20201201_20210416!$A:$E,3,FALSE),"")</f>
        <v>21</v>
      </c>
      <c r="K5" s="13">
        <f>IF($G5="Y",VLOOKUP($A5,SEO_20201201_20210416!$A:$E,5,FALSE),"")</f>
        <v>2.41150442477876</v>
      </c>
      <c r="L5" s="15" t="s">
        <v>6855</v>
      </c>
      <c r="T5">
        <f>C5-I5</f>
        <v>4982</v>
      </c>
      <c r="U5">
        <f>D5-J5</f>
        <v>243</v>
      </c>
    </row>
    <row r="6" spans="1:21">
      <c r="A6" s="16" t="s">
        <v>6688</v>
      </c>
      <c r="B6">
        <v>851.35</v>
      </c>
      <c r="C6">
        <v>3325</v>
      </c>
      <c r="D6">
        <v>263</v>
      </c>
      <c r="E6">
        <v>3.2370722433460002</v>
      </c>
      <c r="F6" s="1">
        <f t="shared" si="0"/>
        <v>7.909774436090225E-2</v>
      </c>
      <c r="G6" s="4" t="str">
        <f>IF(ISERROR(MATCH(A6,SEO_20201201_20210416!A:A,0)),"N","Y")</f>
        <v>N</v>
      </c>
      <c r="H6" s="1">
        <f t="shared" si="1"/>
        <v>3.4062945214350472E-2</v>
      </c>
      <c r="I6" t="str">
        <f>IF($G6="Y",VLOOKUP($A6,SEO_20201201_20210416!$A:$E,2,FALSE),"")</f>
        <v/>
      </c>
      <c r="J6" t="str">
        <f>IF($G6="Y",VLOOKUP($A6,SEO_20201201_20210416!$A:$E,3,FALSE),"")</f>
        <v/>
      </c>
      <c r="K6" s="13" t="str">
        <f>IF($G6="Y",VLOOKUP($A6,SEO_20201201_20210416!$A:$E,5,FALSE),"")</f>
        <v/>
      </c>
      <c r="L6" s="15" t="s">
        <v>6857</v>
      </c>
    </row>
    <row r="7" spans="1:21">
      <c r="A7" s="14" t="s">
        <v>6714</v>
      </c>
      <c r="B7">
        <v>743.93</v>
      </c>
      <c r="C7">
        <v>475</v>
      </c>
      <c r="D7">
        <v>257</v>
      </c>
      <c r="E7">
        <v>2.8946692607003799</v>
      </c>
      <c r="F7" s="1">
        <f t="shared" si="0"/>
        <v>0.54105263157894734</v>
      </c>
      <c r="G7" s="4" t="str">
        <f>IF(ISERROR(MATCH(A7,SEO_20201201_20210416!A:A,0)),"N","Y")</f>
        <v>N</v>
      </c>
      <c r="H7" s="1">
        <f t="shared" si="1"/>
        <v>3.328584380261624E-2</v>
      </c>
      <c r="I7" t="str">
        <f>IF($G7="Y",VLOOKUP($A7,SEO_20201201_20210416!$A:$E,2,FALSE),"")</f>
        <v/>
      </c>
      <c r="J7" t="str">
        <f>IF($G7="Y",VLOOKUP($A7,SEO_20201201_20210416!$A:$E,3,FALSE),"")</f>
        <v/>
      </c>
      <c r="K7" s="13" t="str">
        <f>IF($G7="Y",VLOOKUP($A7,SEO_20201201_20210416!$A:$E,5,FALSE),"")</f>
        <v/>
      </c>
    </row>
    <row r="8" spans="1:21">
      <c r="A8" s="6" t="s">
        <v>606</v>
      </c>
      <c r="B8">
        <v>513.70000000000005</v>
      </c>
      <c r="C8">
        <v>4232</v>
      </c>
      <c r="D8">
        <v>195</v>
      </c>
      <c r="E8">
        <v>2.6343589743589702</v>
      </c>
      <c r="F8" s="1">
        <f t="shared" si="0"/>
        <v>4.6077504725897923E-2</v>
      </c>
      <c r="G8" s="4" t="str">
        <f>IF(ISERROR(MATCH(A8,SEO_20201201_20210416!A:A,0)),"N","Y")</f>
        <v>Y</v>
      </c>
      <c r="H8" s="1">
        <f t="shared" si="1"/>
        <v>2.5255795881362519E-2</v>
      </c>
      <c r="I8">
        <f>IF($G8="Y",VLOOKUP($A8,SEO_20201201_20210416!$A:$E,2,FALSE),"")</f>
        <v>87</v>
      </c>
      <c r="J8">
        <f>IF($G8="Y",VLOOKUP($A8,SEO_20201201_20210416!$A:$E,3,FALSE),"")</f>
        <v>1</v>
      </c>
      <c r="K8" s="13">
        <f>IF($G8="Y",VLOOKUP($A8,SEO_20201201_20210416!$A:$E,5,FALSE),"")</f>
        <v>7.4367816091953998</v>
      </c>
      <c r="L8" s="15" t="s">
        <v>6855</v>
      </c>
      <c r="T8">
        <f>C8-I8</f>
        <v>4145</v>
      </c>
      <c r="U8">
        <f>D8-J8</f>
        <v>194</v>
      </c>
    </row>
    <row r="9" spans="1:21">
      <c r="A9" s="14" t="s">
        <v>6725</v>
      </c>
      <c r="B9">
        <v>434.28</v>
      </c>
      <c r="C9">
        <v>313</v>
      </c>
      <c r="D9">
        <v>182</v>
      </c>
      <c r="E9">
        <v>2.3861538461538401</v>
      </c>
      <c r="F9" s="1">
        <f t="shared" si="0"/>
        <v>0.58146964856230032</v>
      </c>
      <c r="G9" s="4" t="str">
        <f>IF(ISERROR(MATCH(A9,SEO_20201201_20210416!A:A,0)),"N","Y")</f>
        <v>N</v>
      </c>
      <c r="H9" s="1">
        <f t="shared" si="1"/>
        <v>2.357207615593835E-2</v>
      </c>
      <c r="I9" t="str">
        <f>IF($G9="Y",VLOOKUP($A9,SEO_20201201_20210416!$A:$E,2,FALSE),"")</f>
        <v/>
      </c>
      <c r="J9" t="str">
        <f>IF($G9="Y",VLOOKUP($A9,SEO_20201201_20210416!$A:$E,3,FALSE),"")</f>
        <v/>
      </c>
      <c r="K9" s="13" t="str">
        <f>IF($G9="Y",VLOOKUP($A9,SEO_20201201_20210416!$A:$E,5,FALSE),"")</f>
        <v/>
      </c>
    </row>
    <row r="10" spans="1:21">
      <c r="A10" s="6" t="s">
        <v>5885</v>
      </c>
      <c r="B10">
        <v>382.23</v>
      </c>
      <c r="C10">
        <v>2282</v>
      </c>
      <c r="D10">
        <v>159</v>
      </c>
      <c r="E10">
        <v>2.4039622641509402</v>
      </c>
      <c r="F10" s="1">
        <f t="shared" si="0"/>
        <v>6.9675723049956173E-2</v>
      </c>
      <c r="G10" s="4" t="str">
        <f>IF(ISERROR(MATCH(A10,SEO_20201201_20210416!A:A,0)),"N","Y")</f>
        <v>Y</v>
      </c>
      <c r="H10" s="1">
        <f t="shared" si="1"/>
        <v>2.0593187410957128E-2</v>
      </c>
      <c r="I10">
        <f>IF($G10="Y",VLOOKUP($A10,SEO_20201201_20210416!$A:$E,2,FALSE),"")</f>
        <v>1</v>
      </c>
      <c r="J10">
        <f>IF($G10="Y",VLOOKUP($A10,SEO_20201201_20210416!$A:$E,3,FALSE),"")</f>
        <v>0</v>
      </c>
      <c r="K10" s="13">
        <f>IF($G10="Y",VLOOKUP($A10,SEO_20201201_20210416!$A:$E,5,FALSE),"")</f>
        <v>78</v>
      </c>
      <c r="L10" s="15" t="s">
        <v>6855</v>
      </c>
      <c r="T10">
        <f>C10-I10</f>
        <v>2281</v>
      </c>
      <c r="U10">
        <f>D10-J10</f>
        <v>159</v>
      </c>
    </row>
    <row r="11" spans="1:21">
      <c r="A11" s="3" t="s">
        <v>36</v>
      </c>
      <c r="B11">
        <v>554.64</v>
      </c>
      <c r="C11">
        <v>1775</v>
      </c>
      <c r="D11">
        <v>157</v>
      </c>
      <c r="E11">
        <v>3.5327388535031798</v>
      </c>
      <c r="F11" s="1">
        <f t="shared" si="0"/>
        <v>8.8450704225352117E-2</v>
      </c>
      <c r="G11" s="4" t="str">
        <f>IF(ISERROR(MATCH(A11,SEO_20201201_20210416!A:A,0)),"N","Y")</f>
        <v>Y</v>
      </c>
      <c r="H11" s="1">
        <f t="shared" si="1"/>
        <v>2.033415360704572E-2</v>
      </c>
      <c r="I11">
        <f>IF($G11="Y",VLOOKUP($A11,SEO_20201201_20210416!$A:$E,2,FALSE),"")</f>
        <v>1161</v>
      </c>
      <c r="J11">
        <f>IF($G11="Y",VLOOKUP($A11,SEO_20201201_20210416!$A:$E,3,FALSE),"")</f>
        <v>114</v>
      </c>
      <c r="K11" s="13">
        <f>IF($G11="Y",VLOOKUP($A11,SEO_20201201_20210416!$A:$E,5,FALSE),"")</f>
        <v>5.9474590869939696</v>
      </c>
      <c r="L11" s="15" t="s">
        <v>6682</v>
      </c>
    </row>
    <row r="12" spans="1:21">
      <c r="A12" s="16" t="s">
        <v>6689</v>
      </c>
      <c r="B12">
        <v>332.11</v>
      </c>
      <c r="C12">
        <v>3235</v>
      </c>
      <c r="D12">
        <v>147</v>
      </c>
      <c r="E12">
        <v>2.2592517006802701</v>
      </c>
      <c r="F12" s="1">
        <f t="shared" si="0"/>
        <v>4.544049459041731E-2</v>
      </c>
      <c r="G12" s="4" t="str">
        <f>IF(ISERROR(MATCH(A12,SEO_20201201_20210416!A:A,0)),"N","Y")</f>
        <v>N</v>
      </c>
      <c r="H12" s="1">
        <f t="shared" si="1"/>
        <v>1.9038984587488667E-2</v>
      </c>
      <c r="I12" t="str">
        <f>IF($G12="Y",VLOOKUP($A12,SEO_20201201_20210416!$A:$E,2,FALSE),"")</f>
        <v/>
      </c>
      <c r="J12" t="str">
        <f>IF($G12="Y",VLOOKUP($A12,SEO_20201201_20210416!$A:$E,3,FALSE),"")</f>
        <v/>
      </c>
      <c r="K12" s="13" t="str">
        <f>IF($G12="Y",VLOOKUP($A12,SEO_20201201_20210416!$A:$E,5,FALSE),"")</f>
        <v/>
      </c>
      <c r="L12" s="15" t="s">
        <v>6857</v>
      </c>
    </row>
    <row r="13" spans="1:21">
      <c r="A13" s="6" t="s">
        <v>318</v>
      </c>
      <c r="B13">
        <v>484.63</v>
      </c>
      <c r="C13">
        <v>1479</v>
      </c>
      <c r="D13">
        <v>143</v>
      </c>
      <c r="E13">
        <v>3.38902097902097</v>
      </c>
      <c r="F13" s="1">
        <f t="shared" si="0"/>
        <v>9.6686950642325895E-2</v>
      </c>
      <c r="G13" s="4" t="str">
        <f>IF(ISERROR(MATCH(A13,SEO_20201201_20210416!A:A,0)),"N","Y")</f>
        <v>Y</v>
      </c>
      <c r="H13" s="1">
        <f t="shared" si="1"/>
        <v>1.8520916979665847E-2</v>
      </c>
      <c r="I13">
        <f>IF($G13="Y",VLOOKUP($A13,SEO_20201201_20210416!$A:$E,2,FALSE),"")</f>
        <v>165</v>
      </c>
      <c r="J13">
        <f>IF($G13="Y",VLOOKUP($A13,SEO_20201201_20210416!$A:$E,3,FALSE),"")</f>
        <v>4</v>
      </c>
      <c r="K13" s="13">
        <f>IF($G13="Y",VLOOKUP($A13,SEO_20201201_20210416!$A:$E,5,FALSE),"")</f>
        <v>7.9818181818181797</v>
      </c>
      <c r="L13" s="15" t="s">
        <v>6855</v>
      </c>
      <c r="T13">
        <f>C13-I13</f>
        <v>1314</v>
      </c>
      <c r="U13">
        <f>D13-J13</f>
        <v>139</v>
      </c>
    </row>
    <row r="14" spans="1:21">
      <c r="A14" s="16" t="s">
        <v>6691</v>
      </c>
      <c r="B14">
        <v>371</v>
      </c>
      <c r="C14">
        <v>2269</v>
      </c>
      <c r="D14">
        <v>124</v>
      </c>
      <c r="E14">
        <v>2.99193548387096</v>
      </c>
      <c r="F14" s="1">
        <f t="shared" si="0"/>
        <v>5.4649625385632436E-2</v>
      </c>
      <c r="G14" s="4" t="str">
        <f>IF(ISERROR(MATCH(A14,SEO_20201201_20210416!A:A,0)),"N","Y")</f>
        <v>N</v>
      </c>
      <c r="H14" s="1">
        <f t="shared" si="1"/>
        <v>1.6060095842507446E-2</v>
      </c>
      <c r="I14" t="str">
        <f>IF($G14="Y",VLOOKUP($A14,SEO_20201201_20210416!$A:$E,2,FALSE),"")</f>
        <v/>
      </c>
      <c r="J14" t="str">
        <f>IF($G14="Y",VLOOKUP($A14,SEO_20201201_20210416!$A:$E,3,FALSE),"")</f>
        <v/>
      </c>
      <c r="K14" s="13" t="str">
        <f>IF($G14="Y",VLOOKUP($A14,SEO_20201201_20210416!$A:$E,5,FALSE),"")</f>
        <v/>
      </c>
      <c r="L14" s="15" t="s">
        <v>6857</v>
      </c>
    </row>
    <row r="15" spans="1:21">
      <c r="A15" s="16" t="s">
        <v>6690</v>
      </c>
      <c r="B15">
        <v>284.72000000000003</v>
      </c>
      <c r="C15">
        <v>2451</v>
      </c>
      <c r="D15">
        <v>115</v>
      </c>
      <c r="E15">
        <v>2.4758260869565198</v>
      </c>
      <c r="F15" s="1">
        <f t="shared" si="0"/>
        <v>4.6919624643002859E-2</v>
      </c>
      <c r="G15" s="4" t="str">
        <f>IF(ISERROR(MATCH(A15,SEO_20201201_20210416!A:A,0)),"N","Y")</f>
        <v>N</v>
      </c>
      <c r="H15" s="1">
        <f t="shared" si="1"/>
        <v>1.4894443724906101E-2</v>
      </c>
      <c r="I15" t="str">
        <f>IF($G15="Y",VLOOKUP($A15,SEO_20201201_20210416!$A:$E,2,FALSE),"")</f>
        <v/>
      </c>
      <c r="J15" t="str">
        <f>IF($G15="Y",VLOOKUP($A15,SEO_20201201_20210416!$A:$E,3,FALSE),"")</f>
        <v/>
      </c>
      <c r="K15" s="13" t="str">
        <f>IF($G15="Y",VLOOKUP($A15,SEO_20201201_20210416!$A:$E,5,FALSE),"")</f>
        <v/>
      </c>
      <c r="L15" s="15" t="s">
        <v>6857</v>
      </c>
    </row>
    <row r="16" spans="1:21">
      <c r="A16" s="3" t="s">
        <v>540</v>
      </c>
      <c r="B16">
        <v>223.02</v>
      </c>
      <c r="C16">
        <v>2287</v>
      </c>
      <c r="D16">
        <v>101</v>
      </c>
      <c r="E16">
        <v>2.2081188118811799</v>
      </c>
      <c r="F16" s="1">
        <f t="shared" si="0"/>
        <v>4.4162658504591168E-2</v>
      </c>
      <c r="G16" s="4" t="str">
        <f>IF(ISERROR(MATCH(A16,SEO_20201201_20210416!A:A,0)),"N","Y")</f>
        <v>Y</v>
      </c>
      <c r="H16" s="1">
        <f t="shared" si="1"/>
        <v>1.3081207097526228E-2</v>
      </c>
      <c r="I16">
        <f>IF($G16="Y",VLOOKUP($A16,SEO_20201201_20210416!$A:$E,2,FALSE),"")</f>
        <v>97</v>
      </c>
      <c r="J16">
        <f>IF($G16="Y",VLOOKUP($A16,SEO_20201201_20210416!$A:$E,3,FALSE),"")</f>
        <v>2</v>
      </c>
      <c r="K16" s="13">
        <f>IF($G16="Y",VLOOKUP($A16,SEO_20201201_20210416!$A:$E,5,FALSE),"")</f>
        <v>12.505154639175201</v>
      </c>
      <c r="L16" s="15" t="s">
        <v>6855</v>
      </c>
      <c r="T16">
        <f>C16-I16</f>
        <v>2190</v>
      </c>
      <c r="U16">
        <f>D16-J16</f>
        <v>99</v>
      </c>
    </row>
    <row r="17" spans="1:21">
      <c r="A17" s="16" t="s">
        <v>6695</v>
      </c>
      <c r="B17">
        <v>211.99</v>
      </c>
      <c r="C17">
        <v>1497</v>
      </c>
      <c r="D17">
        <v>101</v>
      </c>
      <c r="E17">
        <v>2.0989108910890999</v>
      </c>
      <c r="F17" s="1">
        <f t="shared" si="0"/>
        <v>6.7468269873079495E-2</v>
      </c>
      <c r="G17" s="4" t="str">
        <f>IF(ISERROR(MATCH(A17,SEO_20201201_20210416!A:A,0)),"N","Y")</f>
        <v>N</v>
      </c>
      <c r="H17" s="1">
        <f t="shared" si="1"/>
        <v>1.3081207097526228E-2</v>
      </c>
      <c r="I17" t="str">
        <f>IF($G17="Y",VLOOKUP($A17,SEO_20201201_20210416!$A:$E,2,FALSE),"")</f>
        <v/>
      </c>
      <c r="J17" t="str">
        <f>IF($G17="Y",VLOOKUP($A17,SEO_20201201_20210416!$A:$E,3,FALSE),"")</f>
        <v/>
      </c>
      <c r="K17" s="13" t="str">
        <f>IF($G17="Y",VLOOKUP($A17,SEO_20201201_20210416!$A:$E,5,FALSE),"")</f>
        <v/>
      </c>
      <c r="L17" s="15" t="s">
        <v>6857</v>
      </c>
    </row>
    <row r="18" spans="1:21">
      <c r="A18" s="14" t="s">
        <v>6698</v>
      </c>
      <c r="B18">
        <v>455.01</v>
      </c>
      <c r="C18">
        <v>1226</v>
      </c>
      <c r="D18">
        <v>92</v>
      </c>
      <c r="E18">
        <v>4.94576086956521</v>
      </c>
      <c r="F18" s="1">
        <f t="shared" si="0"/>
        <v>7.5040783034257749E-2</v>
      </c>
      <c r="G18" s="4" t="str">
        <f>IF(ISERROR(MATCH(A18,SEO_20201201_20210416!A:A,0)),"N","Y")</f>
        <v>N</v>
      </c>
      <c r="H18" s="1">
        <f t="shared" si="1"/>
        <v>1.1915554979924881E-2</v>
      </c>
      <c r="I18" t="str">
        <f>IF($G18="Y",VLOOKUP($A18,SEO_20201201_20210416!$A:$E,2,FALSE),"")</f>
        <v/>
      </c>
      <c r="J18" t="str">
        <f>IF($G18="Y",VLOOKUP($A18,SEO_20201201_20210416!$A:$E,3,FALSE),"")</f>
        <v/>
      </c>
      <c r="K18" s="13" t="str">
        <f>IF($G18="Y",VLOOKUP($A18,SEO_20201201_20210416!$A:$E,5,FALSE),"")</f>
        <v/>
      </c>
    </row>
    <row r="19" spans="1:21">
      <c r="A19" s="3" t="s">
        <v>5911</v>
      </c>
      <c r="B19">
        <v>253.87</v>
      </c>
      <c r="C19">
        <v>1782</v>
      </c>
      <c r="D19">
        <v>91</v>
      </c>
      <c r="E19">
        <v>2.78978021978021</v>
      </c>
      <c r="F19" s="1">
        <f t="shared" si="0"/>
        <v>5.1066217732884396E-2</v>
      </c>
      <c r="G19" s="4" t="str">
        <f>IF(ISERROR(MATCH(A19,SEO_20201201_20210416!A:A,0)),"N","Y")</f>
        <v>Y</v>
      </c>
      <c r="H19" s="1">
        <f t="shared" si="1"/>
        <v>1.1786038077969175E-2</v>
      </c>
      <c r="I19">
        <f>IF($G19="Y",VLOOKUP($A19,SEO_20201201_20210416!$A:$E,2,FALSE),"")</f>
        <v>1</v>
      </c>
      <c r="J19">
        <f>IF($G19="Y",VLOOKUP($A19,SEO_20201201_20210416!$A:$E,3,FALSE),"")</f>
        <v>0</v>
      </c>
      <c r="K19" s="13">
        <f>IF($G19="Y",VLOOKUP($A19,SEO_20201201_20210416!$A:$E,5,FALSE),"")</f>
        <v>5</v>
      </c>
      <c r="L19" s="15" t="s">
        <v>6855</v>
      </c>
      <c r="T19">
        <f>C19-I19</f>
        <v>1781</v>
      </c>
      <c r="U19">
        <f>D19-J19</f>
        <v>91</v>
      </c>
    </row>
    <row r="20" spans="1:21">
      <c r="A20" s="3" t="s">
        <v>6692</v>
      </c>
      <c r="B20">
        <v>223.49</v>
      </c>
      <c r="C20">
        <v>2099</v>
      </c>
      <c r="D20">
        <v>90</v>
      </c>
      <c r="E20">
        <v>2.4832222222222202</v>
      </c>
      <c r="F20" s="1">
        <f t="shared" si="0"/>
        <v>4.287756074321105E-2</v>
      </c>
      <c r="G20" s="4" t="str">
        <f>IF(ISERROR(MATCH(A20,SEO_20201201_20210416!A:A,0)),"N","Y")</f>
        <v>N</v>
      </c>
      <c r="H20" s="1">
        <f t="shared" si="1"/>
        <v>1.1656521176013469E-2</v>
      </c>
      <c r="I20" t="str">
        <f>IF($G20="Y",VLOOKUP($A20,SEO_20201201_20210416!$A:$E,2,FALSE),"")</f>
        <v/>
      </c>
      <c r="J20" t="str">
        <f>IF($G20="Y",VLOOKUP($A20,SEO_20201201_20210416!$A:$E,3,FALSE),"")</f>
        <v/>
      </c>
      <c r="K20" s="13" t="str">
        <f>IF($G20="Y",VLOOKUP($A20,SEO_20201201_20210416!$A:$E,5,FALSE),"")</f>
        <v/>
      </c>
      <c r="L20" s="15" t="s">
        <v>6857</v>
      </c>
    </row>
    <row r="21" spans="1:21">
      <c r="A21" s="14" t="s">
        <v>6699</v>
      </c>
      <c r="B21">
        <v>367.23</v>
      </c>
      <c r="C21">
        <v>1103</v>
      </c>
      <c r="D21">
        <v>89</v>
      </c>
      <c r="E21">
        <v>4.1261797752808897</v>
      </c>
      <c r="F21" s="1">
        <f t="shared" si="0"/>
        <v>8.0689029918404348E-2</v>
      </c>
      <c r="G21" s="4" t="str">
        <f>IF(ISERROR(MATCH(A21,SEO_20201201_20210416!A:A,0)),"N","Y")</f>
        <v>N</v>
      </c>
      <c r="H21" s="1">
        <f t="shared" si="1"/>
        <v>1.1527004274057765E-2</v>
      </c>
      <c r="I21" t="str">
        <f>IF($G21="Y",VLOOKUP($A21,SEO_20201201_20210416!$A:$E,2,FALSE),"")</f>
        <v/>
      </c>
      <c r="J21" t="str">
        <f>IF($G21="Y",VLOOKUP($A21,SEO_20201201_20210416!$A:$E,3,FALSE),"")</f>
        <v/>
      </c>
      <c r="K21" s="13" t="str">
        <f>IF($G21="Y",VLOOKUP($A21,SEO_20201201_20210416!$A:$E,5,FALSE),"")</f>
        <v/>
      </c>
      <c r="L21" s="15" t="s">
        <v>6857</v>
      </c>
    </row>
    <row r="22" spans="1:21">
      <c r="A22" s="3" t="s">
        <v>6700</v>
      </c>
      <c r="B22">
        <v>270.76</v>
      </c>
      <c r="C22">
        <v>1101</v>
      </c>
      <c r="D22">
        <v>88</v>
      </c>
      <c r="E22">
        <v>3.0768181818181799</v>
      </c>
      <c r="F22" s="1">
        <f t="shared" si="0"/>
        <v>7.9927338782924615E-2</v>
      </c>
      <c r="G22" s="4" t="str">
        <f>IF(ISERROR(MATCH(A22,SEO_20201201_20210416!A:A,0)),"N","Y")</f>
        <v>N</v>
      </c>
      <c r="H22" s="1">
        <f t="shared" si="1"/>
        <v>1.1397487372102059E-2</v>
      </c>
      <c r="I22" t="str">
        <f>IF($G22="Y",VLOOKUP($A22,SEO_20201201_20210416!$A:$E,2,FALSE),"")</f>
        <v/>
      </c>
      <c r="J22" t="str">
        <f>IF($G22="Y",VLOOKUP($A22,SEO_20201201_20210416!$A:$E,3,FALSE),"")</f>
        <v/>
      </c>
      <c r="K22" s="13" t="str">
        <f>IF($G22="Y",VLOOKUP($A22,SEO_20201201_20210416!$A:$E,5,FALSE),"")</f>
        <v/>
      </c>
      <c r="L22" s="15" t="s">
        <v>6857</v>
      </c>
    </row>
    <row r="23" spans="1:21">
      <c r="A23" s="3" t="s">
        <v>6703</v>
      </c>
      <c r="B23">
        <v>249.48</v>
      </c>
      <c r="C23">
        <v>807</v>
      </c>
      <c r="D23">
        <v>86</v>
      </c>
      <c r="E23">
        <v>2.9009302325581299</v>
      </c>
      <c r="F23" s="1">
        <f t="shared" si="0"/>
        <v>0.10656753407682776</v>
      </c>
      <c r="G23" s="4" t="str">
        <f>IF(ISERROR(MATCH(A23,SEO_20201201_20210416!A:A,0)),"N","Y")</f>
        <v>N</v>
      </c>
      <c r="H23" s="1">
        <f t="shared" si="1"/>
        <v>1.1138453568190649E-2</v>
      </c>
      <c r="I23" t="str">
        <f>IF($G23="Y",VLOOKUP($A23,SEO_20201201_20210416!$A:$E,2,FALSE),"")</f>
        <v/>
      </c>
      <c r="J23" t="str">
        <f>IF($G23="Y",VLOOKUP($A23,SEO_20201201_20210416!$A:$E,3,FALSE),"")</f>
        <v/>
      </c>
      <c r="K23" s="13" t="str">
        <f>IF($G23="Y",VLOOKUP($A23,SEO_20201201_20210416!$A:$E,5,FALSE),"")</f>
        <v/>
      </c>
      <c r="L23" s="15" t="s">
        <v>6857</v>
      </c>
    </row>
    <row r="24" spans="1:21">
      <c r="A24" s="3" t="s">
        <v>287</v>
      </c>
      <c r="B24">
        <v>222.85</v>
      </c>
      <c r="C24">
        <v>1566</v>
      </c>
      <c r="D24">
        <v>82</v>
      </c>
      <c r="E24">
        <v>2.7176829268292599</v>
      </c>
      <c r="F24" s="1">
        <f t="shared" si="0"/>
        <v>5.2362707535121331E-2</v>
      </c>
      <c r="G24" s="4" t="str">
        <f>IF(ISERROR(MATCH(A24,SEO_20201201_20210416!A:A,0)),"N","Y")</f>
        <v>Y</v>
      </c>
      <c r="H24" s="1">
        <f t="shared" si="1"/>
        <v>1.0620385960367828E-2</v>
      </c>
      <c r="I24">
        <f>IF($G24="Y",VLOOKUP($A24,SEO_20201201_20210416!$A:$E,2,FALSE),"")</f>
        <v>181</v>
      </c>
      <c r="J24">
        <f>IF($G24="Y",VLOOKUP($A24,SEO_20201201_20210416!$A:$E,3,FALSE),"")</f>
        <v>23</v>
      </c>
      <c r="K24" s="13">
        <f>IF($G24="Y",VLOOKUP($A24,SEO_20201201_20210416!$A:$E,5,FALSE),"")</f>
        <v>1.95027624309392</v>
      </c>
      <c r="L24" s="15" t="s">
        <v>6856</v>
      </c>
    </row>
    <row r="25" spans="1:21">
      <c r="A25" s="3" t="s">
        <v>2157</v>
      </c>
      <c r="B25">
        <v>206.83</v>
      </c>
      <c r="C25">
        <v>1297</v>
      </c>
      <c r="D25">
        <v>79</v>
      </c>
      <c r="E25">
        <v>2.61810126582278</v>
      </c>
      <c r="F25" s="1">
        <f t="shared" si="0"/>
        <v>6.0909791827293752E-2</v>
      </c>
      <c r="G25" s="4" t="str">
        <f>IF(ISERROR(MATCH(A25,SEO_20201201_20210416!A:A,0)),"N","Y")</f>
        <v>Y</v>
      </c>
      <c r="H25" s="1">
        <f t="shared" si="1"/>
        <v>1.0231835254500712E-2</v>
      </c>
      <c r="I25">
        <f>IF($G25="Y",VLOOKUP($A25,SEO_20201201_20210416!$A:$E,2,FALSE),"")</f>
        <v>8</v>
      </c>
      <c r="J25">
        <f>IF($G25="Y",VLOOKUP($A25,SEO_20201201_20210416!$A:$E,3,FALSE),"")</f>
        <v>1</v>
      </c>
      <c r="K25" s="13">
        <f>IF($G25="Y",VLOOKUP($A25,SEO_20201201_20210416!$A:$E,5,FALSE),"")</f>
        <v>15.625</v>
      </c>
      <c r="L25" s="15" t="s">
        <v>6855</v>
      </c>
      <c r="T25">
        <f t="shared" ref="T25:T26" si="2">C25-I25</f>
        <v>1289</v>
      </c>
      <c r="U25">
        <f t="shared" ref="U25:U26" si="3">D25-J25</f>
        <v>78</v>
      </c>
    </row>
    <row r="26" spans="1:21">
      <c r="A26" s="3" t="s">
        <v>3133</v>
      </c>
      <c r="B26">
        <v>185.43</v>
      </c>
      <c r="C26">
        <v>2564</v>
      </c>
      <c r="D26">
        <v>78</v>
      </c>
      <c r="E26">
        <v>2.3773076923076899</v>
      </c>
      <c r="F26" s="1">
        <f t="shared" si="0"/>
        <v>3.0421216848673948E-2</v>
      </c>
      <c r="G26" s="4" t="str">
        <f>IF(ISERROR(MATCH(A26,SEO_20201201_20210416!A:A,0)),"N","Y")</f>
        <v>Y</v>
      </c>
      <c r="H26" s="1">
        <f t="shared" si="1"/>
        <v>1.0102318352545008E-2</v>
      </c>
      <c r="I26">
        <f>IF($G26="Y",VLOOKUP($A26,SEO_20201201_20210416!$A:$E,2,FALSE),"")</f>
        <v>4</v>
      </c>
      <c r="J26">
        <f>IF($G26="Y",VLOOKUP($A26,SEO_20201201_20210416!$A:$E,3,FALSE),"")</f>
        <v>0</v>
      </c>
      <c r="K26" s="13">
        <f>IF($G26="Y",VLOOKUP($A26,SEO_20201201_20210416!$A:$E,5,FALSE),"")</f>
        <v>76.25</v>
      </c>
      <c r="L26" s="15" t="s">
        <v>6855</v>
      </c>
      <c r="T26">
        <f t="shared" si="2"/>
        <v>2560</v>
      </c>
      <c r="U26">
        <f t="shared" si="3"/>
        <v>78</v>
      </c>
    </row>
    <row r="27" spans="1:21">
      <c r="A27" s="3" t="s">
        <v>67</v>
      </c>
      <c r="B27">
        <v>195.41</v>
      </c>
      <c r="C27">
        <v>1637</v>
      </c>
      <c r="D27">
        <v>75</v>
      </c>
      <c r="E27">
        <v>2.6054666666666599</v>
      </c>
      <c r="F27" s="1">
        <f t="shared" si="0"/>
        <v>4.5815516188149052E-2</v>
      </c>
      <c r="G27" s="4" t="str">
        <f>IF(ISERROR(MATCH(A27,SEO_20201201_20210416!A:A,0)),"N","Y")</f>
        <v>Y</v>
      </c>
      <c r="H27" s="1">
        <f t="shared" si="1"/>
        <v>9.7137676466778917E-3</v>
      </c>
      <c r="I27">
        <f>IF($G27="Y",VLOOKUP($A27,SEO_20201201_20210416!$A:$E,2,FALSE),"")</f>
        <v>741</v>
      </c>
      <c r="J27">
        <f>IF($G27="Y",VLOOKUP($A27,SEO_20201201_20210416!$A:$E,3,FALSE),"")</f>
        <v>122</v>
      </c>
      <c r="K27" s="13">
        <f>IF($G27="Y",VLOOKUP($A27,SEO_20201201_20210416!$A:$E,5,FALSE),"")</f>
        <v>1.4655870445344099</v>
      </c>
      <c r="L27" s="15" t="s">
        <v>6856</v>
      </c>
    </row>
    <row r="28" spans="1:21">
      <c r="A28" s="3" t="s">
        <v>6693</v>
      </c>
      <c r="B28">
        <v>163.75</v>
      </c>
      <c r="C28">
        <v>1931</v>
      </c>
      <c r="D28">
        <v>74</v>
      </c>
      <c r="E28">
        <v>2.2128378378378302</v>
      </c>
      <c r="F28" s="1">
        <f t="shared" si="0"/>
        <v>3.8322112894873125E-2</v>
      </c>
      <c r="G28" s="4" t="str">
        <f>IF(ISERROR(MATCH(A28,SEO_20201201_20210416!A:A,0)),"N","Y")</f>
        <v>N</v>
      </c>
      <c r="H28" s="1">
        <f t="shared" si="1"/>
        <v>9.5842507447221857E-3</v>
      </c>
      <c r="I28" t="str">
        <f>IF($G28="Y",VLOOKUP($A28,SEO_20201201_20210416!$A:$E,2,FALSE),"")</f>
        <v/>
      </c>
      <c r="J28" t="str">
        <f>IF($G28="Y",VLOOKUP($A28,SEO_20201201_20210416!$A:$E,3,FALSE),"")</f>
        <v/>
      </c>
      <c r="K28" s="13" t="str">
        <f>IF($G28="Y",VLOOKUP($A28,SEO_20201201_20210416!$A:$E,5,FALSE),"")</f>
        <v/>
      </c>
      <c r="L28" s="15" t="s">
        <v>6857</v>
      </c>
    </row>
    <row r="29" spans="1:21">
      <c r="A29" s="3" t="s">
        <v>6702</v>
      </c>
      <c r="B29">
        <v>192.38</v>
      </c>
      <c r="C29">
        <v>820</v>
      </c>
      <c r="D29">
        <v>74</v>
      </c>
      <c r="E29">
        <v>2.5997297297297202</v>
      </c>
      <c r="F29" s="1">
        <f t="shared" si="0"/>
        <v>9.0243902439024387E-2</v>
      </c>
      <c r="G29" s="4" t="str">
        <f>IF(ISERROR(MATCH(A29,SEO_20201201_20210416!A:A,0)),"N","Y")</f>
        <v>N</v>
      </c>
      <c r="H29" s="1">
        <f t="shared" si="1"/>
        <v>9.5842507447221857E-3</v>
      </c>
      <c r="I29" t="str">
        <f>IF($G29="Y",VLOOKUP($A29,SEO_20201201_20210416!$A:$E,2,FALSE),"")</f>
        <v/>
      </c>
      <c r="J29" t="str">
        <f>IF($G29="Y",VLOOKUP($A29,SEO_20201201_20210416!$A:$E,3,FALSE),"")</f>
        <v/>
      </c>
      <c r="K29" s="13" t="str">
        <f>IF($G29="Y",VLOOKUP($A29,SEO_20201201_20210416!$A:$E,5,FALSE),"")</f>
        <v/>
      </c>
      <c r="L29" s="15" t="s">
        <v>6857</v>
      </c>
    </row>
    <row r="30" spans="1:21">
      <c r="A30" s="3" t="s">
        <v>6710</v>
      </c>
      <c r="B30">
        <v>197.56</v>
      </c>
      <c r="C30">
        <v>636</v>
      </c>
      <c r="D30">
        <v>65</v>
      </c>
      <c r="E30">
        <v>3.03938461538461</v>
      </c>
      <c r="F30" s="1">
        <f t="shared" si="0"/>
        <v>0.10220125786163523</v>
      </c>
      <c r="G30" s="4" t="str">
        <f>IF(ISERROR(MATCH(A30,SEO_20201201_20210416!A:A,0)),"N","Y")</f>
        <v>N</v>
      </c>
      <c r="H30" s="1">
        <f t="shared" si="1"/>
        <v>8.418598627120839E-3</v>
      </c>
      <c r="I30" t="str">
        <f>IF($G30="Y",VLOOKUP($A30,SEO_20201201_20210416!$A:$E,2,FALSE),"")</f>
        <v/>
      </c>
      <c r="J30" t="str">
        <f>IF($G30="Y",VLOOKUP($A30,SEO_20201201_20210416!$A:$E,3,FALSE),"")</f>
        <v/>
      </c>
      <c r="K30" s="13" t="str">
        <f>IF($G30="Y",VLOOKUP($A30,SEO_20201201_20210416!$A:$E,5,FALSE),"")</f>
        <v/>
      </c>
      <c r="L30" s="15" t="s">
        <v>6857</v>
      </c>
    </row>
    <row r="31" spans="1:21">
      <c r="A31" s="3" t="s">
        <v>285</v>
      </c>
      <c r="B31">
        <v>165.77</v>
      </c>
      <c r="C31">
        <v>1703</v>
      </c>
      <c r="D31">
        <v>63</v>
      </c>
      <c r="E31">
        <v>2.6312698412698401</v>
      </c>
      <c r="F31" s="1">
        <f t="shared" si="0"/>
        <v>3.69935408103347E-2</v>
      </c>
      <c r="G31" s="4" t="str">
        <f>IF(ISERROR(MATCH(A31,SEO_20201201_20210416!A:A,0)),"N","Y")</f>
        <v>Y</v>
      </c>
      <c r="H31" s="1">
        <f t="shared" si="1"/>
        <v>8.1595648232094288E-3</v>
      </c>
      <c r="I31">
        <f>IF($G31="Y",VLOOKUP($A31,SEO_20201201_20210416!$A:$E,2,FALSE),"")</f>
        <v>182</v>
      </c>
      <c r="J31">
        <f>IF($G31="Y",VLOOKUP($A31,SEO_20201201_20210416!$A:$E,3,FALSE),"")</f>
        <v>2</v>
      </c>
      <c r="K31" s="13">
        <f>IF($G31="Y",VLOOKUP($A31,SEO_20201201_20210416!$A:$E,5,FALSE),"")</f>
        <v>7.3406593406593403</v>
      </c>
    </row>
    <row r="32" spans="1:21">
      <c r="A32" s="3" t="s">
        <v>6704</v>
      </c>
      <c r="B32">
        <v>150.02000000000001</v>
      </c>
      <c r="C32">
        <v>804</v>
      </c>
      <c r="D32">
        <v>62</v>
      </c>
      <c r="E32">
        <v>2.4196774193548301</v>
      </c>
      <c r="F32" s="1">
        <f t="shared" si="0"/>
        <v>7.7114427860696513E-2</v>
      </c>
      <c r="G32" s="4" t="str">
        <f>IF(ISERROR(MATCH(A32,SEO_20201201_20210416!A:A,0)),"N","Y")</f>
        <v>N</v>
      </c>
      <c r="H32" s="1">
        <f t="shared" si="1"/>
        <v>8.0300479212537228E-3</v>
      </c>
      <c r="I32" t="str">
        <f>IF($G32="Y",VLOOKUP($A32,SEO_20201201_20210416!$A:$E,2,FALSE),"")</f>
        <v/>
      </c>
      <c r="J32" t="str">
        <f>IF($G32="Y",VLOOKUP($A32,SEO_20201201_20210416!$A:$E,3,FALSE),"")</f>
        <v/>
      </c>
      <c r="K32" s="13" t="str">
        <f>IF($G32="Y",VLOOKUP($A32,SEO_20201201_20210416!$A:$E,5,FALSE),"")</f>
        <v/>
      </c>
    </row>
    <row r="33" spans="1:11">
      <c r="A33" s="3" t="s">
        <v>6696</v>
      </c>
      <c r="B33">
        <v>189.16</v>
      </c>
      <c r="C33">
        <v>1492</v>
      </c>
      <c r="D33">
        <v>59</v>
      </c>
      <c r="E33">
        <v>3.2061016949152501</v>
      </c>
      <c r="F33" s="1">
        <f t="shared" si="0"/>
        <v>3.9544235924932974E-2</v>
      </c>
      <c r="G33" s="4" t="str">
        <f>IF(ISERROR(MATCH(A33,SEO_20201201_20210416!A:A,0)),"N","Y")</f>
        <v>N</v>
      </c>
      <c r="H33" s="1">
        <f t="shared" si="1"/>
        <v>7.6414972153866076E-3</v>
      </c>
      <c r="I33" t="str">
        <f>IF($G33="Y",VLOOKUP($A33,SEO_20201201_20210416!$A:$E,2,FALSE),"")</f>
        <v/>
      </c>
      <c r="J33" t="str">
        <f>IF($G33="Y",VLOOKUP($A33,SEO_20201201_20210416!$A:$E,3,FALSE),"")</f>
        <v/>
      </c>
      <c r="K33" s="13" t="str">
        <f>IF($G33="Y",VLOOKUP($A33,SEO_20201201_20210416!$A:$E,5,FALSE),"")</f>
        <v/>
      </c>
    </row>
    <row r="34" spans="1:11">
      <c r="A34" s="3" t="s">
        <v>6697</v>
      </c>
      <c r="B34">
        <v>172.74</v>
      </c>
      <c r="C34">
        <v>1378</v>
      </c>
      <c r="D34">
        <v>59</v>
      </c>
      <c r="E34">
        <v>2.9277966101694899</v>
      </c>
      <c r="F34" s="1">
        <f t="shared" si="0"/>
        <v>4.2815674891146592E-2</v>
      </c>
      <c r="G34" s="4" t="str">
        <f>IF(ISERROR(MATCH(A34,SEO_20201201_20210416!A:A,0)),"N","Y")</f>
        <v>N</v>
      </c>
      <c r="H34" s="1">
        <f t="shared" si="1"/>
        <v>7.6414972153866076E-3</v>
      </c>
      <c r="I34" t="str">
        <f>IF($G34="Y",VLOOKUP($A34,SEO_20201201_20210416!$A:$E,2,FALSE),"")</f>
        <v/>
      </c>
      <c r="J34" t="str">
        <f>IF($G34="Y",VLOOKUP($A34,SEO_20201201_20210416!$A:$E,3,FALSE),"")</f>
        <v/>
      </c>
      <c r="K34" s="13" t="str">
        <f>IF($G34="Y",VLOOKUP($A34,SEO_20201201_20210416!$A:$E,5,FALSE),"")</f>
        <v/>
      </c>
    </row>
    <row r="35" spans="1:11">
      <c r="A35" s="14" t="s">
        <v>6706</v>
      </c>
      <c r="B35">
        <v>100.55</v>
      </c>
      <c r="C35">
        <v>738</v>
      </c>
      <c r="D35">
        <v>54</v>
      </c>
      <c r="E35">
        <v>1.8620370370370301</v>
      </c>
      <c r="F35" s="1">
        <f t="shared" si="0"/>
        <v>7.3170731707317069E-2</v>
      </c>
      <c r="G35" s="4" t="str">
        <f>IF(ISERROR(MATCH(A35,SEO_20201201_20210416!A:A,0)),"N","Y")</f>
        <v>N</v>
      </c>
      <c r="H35" s="1">
        <f t="shared" si="1"/>
        <v>6.9939127056080821E-3</v>
      </c>
      <c r="I35" t="str">
        <f>IF($G35="Y",VLOOKUP($A35,SEO_20201201_20210416!$A:$E,2,FALSE),"")</f>
        <v/>
      </c>
      <c r="J35" t="str">
        <f>IF($G35="Y",VLOOKUP($A35,SEO_20201201_20210416!$A:$E,3,FALSE),"")</f>
        <v/>
      </c>
      <c r="K35" s="13" t="str">
        <f>IF($G35="Y",VLOOKUP($A35,SEO_20201201_20210416!$A:$E,5,FALSE),"")</f>
        <v/>
      </c>
    </row>
    <row r="36" spans="1:11">
      <c r="A36" s="3" t="s">
        <v>4807</v>
      </c>
      <c r="B36">
        <v>96.3</v>
      </c>
      <c r="C36">
        <v>959</v>
      </c>
      <c r="D36">
        <v>48</v>
      </c>
      <c r="E36">
        <v>2.0062500000000001</v>
      </c>
      <c r="F36" s="1">
        <f t="shared" si="0"/>
        <v>5.0052137643378521E-2</v>
      </c>
      <c r="G36" s="4" t="str">
        <f>IF(ISERROR(MATCH(A36,SEO_20201201_20210416!A:A,0)),"N","Y")</f>
        <v>Y</v>
      </c>
      <c r="H36" s="1">
        <f t="shared" si="1"/>
        <v>6.2168112938738506E-3</v>
      </c>
      <c r="I36">
        <f>IF($G36="Y",VLOOKUP($A36,SEO_20201201_20210416!$A:$E,2,FALSE),"")</f>
        <v>1</v>
      </c>
      <c r="J36">
        <f>IF($G36="Y",VLOOKUP($A36,SEO_20201201_20210416!$A:$E,3,FALSE),"")</f>
        <v>0</v>
      </c>
      <c r="K36" s="13">
        <f>IF($G36="Y",VLOOKUP($A36,SEO_20201201_20210416!$A:$E,5,FALSE),"")</f>
        <v>4</v>
      </c>
    </row>
    <row r="37" spans="1:11">
      <c r="A37" s="3" t="s">
        <v>4925</v>
      </c>
      <c r="B37">
        <v>125.32</v>
      </c>
      <c r="C37">
        <v>1119</v>
      </c>
      <c r="D37">
        <v>47</v>
      </c>
      <c r="E37">
        <v>2.6663829787234001</v>
      </c>
      <c r="F37" s="1">
        <f t="shared" si="0"/>
        <v>4.20017873100983E-2</v>
      </c>
      <c r="G37" s="4" t="str">
        <f>IF(ISERROR(MATCH(A37,SEO_20201201_20210416!A:A,0)),"N","Y")</f>
        <v>Y</v>
      </c>
      <c r="H37" s="1">
        <f t="shared" si="1"/>
        <v>6.0872943919181455E-3</v>
      </c>
      <c r="I37">
        <f>IF($G37="Y",VLOOKUP($A37,SEO_20201201_20210416!$A:$E,2,FALSE),"")</f>
        <v>1</v>
      </c>
      <c r="J37">
        <f>IF($G37="Y",VLOOKUP($A37,SEO_20201201_20210416!$A:$E,3,FALSE),"")</f>
        <v>0</v>
      </c>
      <c r="K37" s="13">
        <f>IF($G37="Y",VLOOKUP($A37,SEO_20201201_20210416!$A:$E,5,FALSE),"")</f>
        <v>101</v>
      </c>
    </row>
    <row r="38" spans="1:11">
      <c r="A38" s="3" t="s">
        <v>6707</v>
      </c>
      <c r="B38">
        <v>205.6</v>
      </c>
      <c r="C38">
        <v>721</v>
      </c>
      <c r="D38">
        <v>47</v>
      </c>
      <c r="E38">
        <v>4.37446808510638</v>
      </c>
      <c r="F38" s="1">
        <f t="shared" si="0"/>
        <v>6.5187239944521497E-2</v>
      </c>
      <c r="G38" s="4" t="str">
        <f>IF(ISERROR(MATCH(A38,SEO_20201201_20210416!A:A,0)),"N","Y")</f>
        <v>N</v>
      </c>
      <c r="H38" s="1">
        <f t="shared" si="1"/>
        <v>6.0872943919181455E-3</v>
      </c>
      <c r="I38" t="str">
        <f>IF($G38="Y",VLOOKUP($A38,SEO_20201201_20210416!$A:$E,2,FALSE),"")</f>
        <v/>
      </c>
      <c r="J38" t="str">
        <f>IF($G38="Y",VLOOKUP($A38,SEO_20201201_20210416!$A:$E,3,FALSE),"")</f>
        <v/>
      </c>
      <c r="K38" s="13" t="str">
        <f>IF($G38="Y",VLOOKUP($A38,SEO_20201201_20210416!$A:$E,5,FALSE),"")</f>
        <v/>
      </c>
    </row>
    <row r="39" spans="1:11">
      <c r="A39" s="3" t="s">
        <v>6726</v>
      </c>
      <c r="B39">
        <v>174.38</v>
      </c>
      <c r="C39">
        <v>306</v>
      </c>
      <c r="D39">
        <v>47</v>
      </c>
      <c r="E39">
        <v>3.71021276595744</v>
      </c>
      <c r="F39" s="1">
        <f t="shared" si="0"/>
        <v>0.15359477124183007</v>
      </c>
      <c r="G39" s="4" t="str">
        <f>IF(ISERROR(MATCH(A39,SEO_20201201_20210416!A:A,0)),"N","Y")</f>
        <v>N</v>
      </c>
      <c r="H39" s="1">
        <f t="shared" si="1"/>
        <v>6.0872943919181455E-3</v>
      </c>
      <c r="I39" t="str">
        <f>IF($G39="Y",VLOOKUP($A39,SEO_20201201_20210416!$A:$E,2,FALSE),"")</f>
        <v/>
      </c>
      <c r="J39" t="str">
        <f>IF($G39="Y",VLOOKUP($A39,SEO_20201201_20210416!$A:$E,3,FALSE),"")</f>
        <v/>
      </c>
      <c r="K39" s="13" t="str">
        <f>IF($G39="Y",VLOOKUP($A39,SEO_20201201_20210416!$A:$E,5,FALSE),"")</f>
        <v/>
      </c>
    </row>
    <row r="40" spans="1:11">
      <c r="A40" s="3" t="s">
        <v>113</v>
      </c>
      <c r="B40">
        <v>122.42</v>
      </c>
      <c r="C40">
        <v>1179</v>
      </c>
      <c r="D40">
        <v>46</v>
      </c>
      <c r="E40">
        <v>2.6613043478260798</v>
      </c>
      <c r="F40" s="1">
        <f t="shared" si="0"/>
        <v>3.9016115351993216E-2</v>
      </c>
      <c r="G40" s="4" t="str">
        <f>IF(ISERROR(MATCH(A40,SEO_20201201_20210416!A:A,0)),"N","Y")</f>
        <v>Y</v>
      </c>
      <c r="H40" s="1">
        <f t="shared" si="1"/>
        <v>5.9577774899624404E-3</v>
      </c>
      <c r="I40">
        <f>IF($G40="Y",VLOOKUP($A40,SEO_20201201_20210416!$A:$E,2,FALSE),"")</f>
        <v>409</v>
      </c>
      <c r="J40">
        <f>IF($G40="Y",VLOOKUP($A40,SEO_20201201_20210416!$A:$E,3,FALSE),"")</f>
        <v>11</v>
      </c>
      <c r="K40" s="13">
        <f>IF($G40="Y",VLOOKUP($A40,SEO_20201201_20210416!$A:$E,5,FALSE),"")</f>
        <v>8.8361858190709004</v>
      </c>
    </row>
    <row r="41" spans="1:11">
      <c r="A41" s="3" t="s">
        <v>54</v>
      </c>
      <c r="B41">
        <v>111.49</v>
      </c>
      <c r="C41">
        <v>1057</v>
      </c>
      <c r="D41">
        <v>44</v>
      </c>
      <c r="E41">
        <v>2.53386363636363</v>
      </c>
      <c r="F41" s="1">
        <f t="shared" si="0"/>
        <v>4.1627246925260174E-2</v>
      </c>
      <c r="G41" s="4" t="str">
        <f>IF(ISERROR(MATCH(A41,SEO_20201201_20210416!A:A,0)),"N","Y")</f>
        <v>Y</v>
      </c>
      <c r="H41" s="1">
        <f t="shared" si="1"/>
        <v>5.6987436860510294E-3</v>
      </c>
      <c r="I41">
        <f>IF($G41="Y",VLOOKUP($A41,SEO_20201201_20210416!$A:$E,2,FALSE),"")</f>
        <v>888</v>
      </c>
      <c r="J41">
        <f>IF($G41="Y",VLOOKUP($A41,SEO_20201201_20210416!$A:$E,3,FALSE),"")</f>
        <v>78</v>
      </c>
      <c r="K41" s="13">
        <f>IF($G41="Y",VLOOKUP($A41,SEO_20201201_20210416!$A:$E,5,FALSE),"")</f>
        <v>7.3265765765765698</v>
      </c>
    </row>
    <row r="42" spans="1:11">
      <c r="A42" s="3" t="s">
        <v>6694</v>
      </c>
      <c r="B42">
        <v>81.260000000000005</v>
      </c>
      <c r="C42">
        <v>1552</v>
      </c>
      <c r="D42">
        <v>43</v>
      </c>
      <c r="E42">
        <v>1.88976744186046</v>
      </c>
      <c r="F42" s="1">
        <f t="shared" si="0"/>
        <v>2.7706185567010308E-2</v>
      </c>
      <c r="G42" s="4" t="str">
        <f>IF(ISERROR(MATCH(A42,SEO_20201201_20210416!A:A,0)),"N","Y")</f>
        <v>N</v>
      </c>
      <c r="H42" s="1">
        <f t="shared" si="1"/>
        <v>5.5692267840953243E-3</v>
      </c>
      <c r="I42" t="str">
        <f>IF($G42="Y",VLOOKUP($A42,SEO_20201201_20210416!$A:$E,2,FALSE),"")</f>
        <v/>
      </c>
      <c r="J42" t="str">
        <f>IF($G42="Y",VLOOKUP($A42,SEO_20201201_20210416!$A:$E,3,FALSE),"")</f>
        <v/>
      </c>
      <c r="K42" s="13" t="str">
        <f>IF($G42="Y",VLOOKUP($A42,SEO_20201201_20210416!$A:$E,5,FALSE),"")</f>
        <v/>
      </c>
    </row>
    <row r="43" spans="1:11">
      <c r="A43" s="3" t="s">
        <v>2196</v>
      </c>
      <c r="B43">
        <v>66.709999999999994</v>
      </c>
      <c r="C43">
        <v>770</v>
      </c>
      <c r="D43">
        <v>41</v>
      </c>
      <c r="E43">
        <v>1.6270731707317001</v>
      </c>
      <c r="F43" s="1">
        <f t="shared" si="0"/>
        <v>5.3246753246753244E-2</v>
      </c>
      <c r="G43" s="4" t="str">
        <f>IF(ISERROR(MATCH(A43,SEO_20201201_20210416!A:A,0)),"N","Y")</f>
        <v>Y</v>
      </c>
      <c r="H43" s="1">
        <f t="shared" si="1"/>
        <v>5.3101929801839141E-3</v>
      </c>
      <c r="I43">
        <f>IF($G43="Y",VLOOKUP($A43,SEO_20201201_20210416!$A:$E,2,FALSE),"")</f>
        <v>8</v>
      </c>
      <c r="J43">
        <f>IF($G43="Y",VLOOKUP($A43,SEO_20201201_20210416!$A:$E,3,FALSE),"")</f>
        <v>0</v>
      </c>
      <c r="K43" s="13">
        <f>IF($G43="Y",VLOOKUP($A43,SEO_20201201_20210416!$A:$E,5,FALSE),"")</f>
        <v>14.375</v>
      </c>
    </row>
    <row r="44" spans="1:11">
      <c r="A44" s="3" t="s">
        <v>5551</v>
      </c>
      <c r="B44">
        <v>107.78</v>
      </c>
      <c r="C44">
        <v>383</v>
      </c>
      <c r="D44">
        <v>41</v>
      </c>
      <c r="E44">
        <v>2.6287804878048702</v>
      </c>
      <c r="F44" s="1">
        <f t="shared" si="0"/>
        <v>0.10704960835509138</v>
      </c>
      <c r="G44" s="4" t="str">
        <f>IF(ISERROR(MATCH(A44,SEO_20201201_20210416!A:A,0)),"N","Y")</f>
        <v>Y</v>
      </c>
      <c r="H44" s="1">
        <f t="shared" si="1"/>
        <v>5.3101929801839141E-3</v>
      </c>
      <c r="I44">
        <f>IF($G44="Y",VLOOKUP($A44,SEO_20201201_20210416!$A:$E,2,FALSE),"")</f>
        <v>1</v>
      </c>
      <c r="J44">
        <f>IF($G44="Y",VLOOKUP($A44,SEO_20201201_20210416!$A:$E,3,FALSE),"")</f>
        <v>0</v>
      </c>
      <c r="K44" s="13">
        <f>IF($G44="Y",VLOOKUP($A44,SEO_20201201_20210416!$A:$E,5,FALSE),"")</f>
        <v>10</v>
      </c>
    </row>
    <row r="45" spans="1:11">
      <c r="A45" s="3" t="s">
        <v>86</v>
      </c>
      <c r="B45">
        <v>103</v>
      </c>
      <c r="C45">
        <v>822</v>
      </c>
      <c r="D45">
        <v>38</v>
      </c>
      <c r="E45">
        <v>2.7105263157894699</v>
      </c>
      <c r="F45" s="1">
        <f t="shared" si="0"/>
        <v>4.6228710462287104E-2</v>
      </c>
      <c r="G45" s="4" t="str">
        <f>IF(ISERROR(MATCH(A45,SEO_20201201_20210416!A:A,0)),"N","Y")</f>
        <v>Y</v>
      </c>
      <c r="H45" s="1">
        <f t="shared" si="1"/>
        <v>4.921642274316798E-3</v>
      </c>
      <c r="I45">
        <f>IF($G45="Y",VLOOKUP($A45,SEO_20201201_20210416!$A:$E,2,FALSE),"")</f>
        <v>547</v>
      </c>
      <c r="J45">
        <f>IF($G45="Y",VLOOKUP($A45,SEO_20201201_20210416!$A:$E,3,FALSE),"")</f>
        <v>8</v>
      </c>
      <c r="K45" s="13">
        <f>IF($G45="Y",VLOOKUP($A45,SEO_20201201_20210416!$A:$E,5,FALSE),"")</f>
        <v>14.129798903107799</v>
      </c>
    </row>
    <row r="46" spans="1:11">
      <c r="A46" s="3" t="s">
        <v>6722</v>
      </c>
      <c r="B46">
        <v>106.82</v>
      </c>
      <c r="C46">
        <v>343</v>
      </c>
      <c r="D46">
        <v>37</v>
      </c>
      <c r="E46">
        <v>2.88702702702702</v>
      </c>
      <c r="F46" s="1">
        <f t="shared" si="0"/>
        <v>0.10787172011661808</v>
      </c>
      <c r="G46" s="4" t="str">
        <f>IF(ISERROR(MATCH(A46,SEO_20201201_20210416!A:A,0)),"N","Y")</f>
        <v>N</v>
      </c>
      <c r="H46" s="1">
        <f t="shared" si="1"/>
        <v>4.7921253723610929E-3</v>
      </c>
      <c r="I46" t="str">
        <f>IF($G46="Y",VLOOKUP($A46,SEO_20201201_20210416!$A:$E,2,FALSE),"")</f>
        <v/>
      </c>
      <c r="J46" t="str">
        <f>IF($G46="Y",VLOOKUP($A46,SEO_20201201_20210416!$A:$E,3,FALSE),"")</f>
        <v/>
      </c>
      <c r="K46" s="13" t="str">
        <f>IF($G46="Y",VLOOKUP($A46,SEO_20201201_20210416!$A:$E,5,FALSE),"")</f>
        <v/>
      </c>
    </row>
    <row r="47" spans="1:11">
      <c r="A47" s="3" t="s">
        <v>4780</v>
      </c>
      <c r="B47">
        <v>72.12</v>
      </c>
      <c r="C47">
        <v>929</v>
      </c>
      <c r="D47">
        <v>36</v>
      </c>
      <c r="E47">
        <v>2.0033333333333299</v>
      </c>
      <c r="F47" s="1">
        <f t="shared" si="0"/>
        <v>3.8751345532831001E-2</v>
      </c>
      <c r="G47" s="4" t="str">
        <f>IF(ISERROR(MATCH(A47,SEO_20201201_20210416!A:A,0)),"N","Y")</f>
        <v>Y</v>
      </c>
      <c r="H47" s="1">
        <f t="shared" si="1"/>
        <v>4.6626084704053878E-3</v>
      </c>
      <c r="I47">
        <f>IF($G47="Y",VLOOKUP($A47,SEO_20201201_20210416!$A:$E,2,FALSE),"")</f>
        <v>1</v>
      </c>
      <c r="J47">
        <f>IF($G47="Y",VLOOKUP($A47,SEO_20201201_20210416!$A:$E,3,FALSE),"")</f>
        <v>0</v>
      </c>
      <c r="K47" s="13">
        <f>IF($G47="Y",VLOOKUP($A47,SEO_20201201_20210416!$A:$E,5,FALSE),"")</f>
        <v>1</v>
      </c>
    </row>
    <row r="48" spans="1:11">
      <c r="A48" s="3" t="s">
        <v>6721</v>
      </c>
      <c r="B48">
        <v>91.97</v>
      </c>
      <c r="C48">
        <v>393</v>
      </c>
      <c r="D48">
        <v>36</v>
      </c>
      <c r="E48">
        <v>2.5547222222222201</v>
      </c>
      <c r="F48" s="1">
        <f t="shared" si="0"/>
        <v>9.1603053435114504E-2</v>
      </c>
      <c r="G48" s="4" t="str">
        <f>IF(ISERROR(MATCH(A48,SEO_20201201_20210416!A:A,0)),"N","Y")</f>
        <v>N</v>
      </c>
      <c r="H48" s="1">
        <f t="shared" si="1"/>
        <v>4.6626084704053878E-3</v>
      </c>
      <c r="I48" t="str">
        <f>IF($G48="Y",VLOOKUP($A48,SEO_20201201_20210416!$A:$E,2,FALSE),"")</f>
        <v/>
      </c>
      <c r="J48" t="str">
        <f>IF($G48="Y",VLOOKUP($A48,SEO_20201201_20210416!$A:$E,3,FALSE),"")</f>
        <v/>
      </c>
      <c r="K48" s="13" t="str">
        <f>IF($G48="Y",VLOOKUP($A48,SEO_20201201_20210416!$A:$E,5,FALSE),"")</f>
        <v/>
      </c>
    </row>
    <row r="49" spans="1:11">
      <c r="A49" s="3" t="s">
        <v>3051</v>
      </c>
      <c r="B49">
        <v>87.64</v>
      </c>
      <c r="C49">
        <v>1348</v>
      </c>
      <c r="D49">
        <v>33</v>
      </c>
      <c r="E49">
        <v>2.65575757575757</v>
      </c>
      <c r="F49" s="1">
        <f t="shared" si="0"/>
        <v>2.4480712166172106E-2</v>
      </c>
      <c r="G49" s="4" t="str">
        <f>IF(ISERROR(MATCH(A49,SEO_20201201_20210416!A:A,0)),"N","Y")</f>
        <v>Y</v>
      </c>
      <c r="H49" s="1">
        <f t="shared" si="1"/>
        <v>4.2740577645382725E-3</v>
      </c>
      <c r="I49">
        <f>IF($G49="Y",VLOOKUP($A49,SEO_20201201_20210416!$A:$E,2,FALSE),"")</f>
        <v>4</v>
      </c>
      <c r="J49">
        <f>IF($G49="Y",VLOOKUP($A49,SEO_20201201_20210416!$A:$E,3,FALSE),"")</f>
        <v>0</v>
      </c>
      <c r="K49" s="13">
        <f>IF($G49="Y",VLOOKUP($A49,SEO_20201201_20210416!$A:$E,5,FALSE),"")</f>
        <v>26.75</v>
      </c>
    </row>
    <row r="50" spans="1:11">
      <c r="A50" s="3" t="s">
        <v>326</v>
      </c>
      <c r="B50">
        <v>88.72</v>
      </c>
      <c r="C50">
        <v>568</v>
      </c>
      <c r="D50">
        <v>33</v>
      </c>
      <c r="E50">
        <v>2.68848484848484</v>
      </c>
      <c r="F50" s="1">
        <f t="shared" si="0"/>
        <v>5.8098591549295774E-2</v>
      </c>
      <c r="G50" s="4" t="str">
        <f>IF(ISERROR(MATCH(A50,SEO_20201201_20210416!A:A,0)),"N","Y")</f>
        <v>Y</v>
      </c>
      <c r="H50" s="1">
        <f t="shared" si="1"/>
        <v>4.2740577645382725E-3</v>
      </c>
      <c r="I50">
        <f>IF($G50="Y",VLOOKUP($A50,SEO_20201201_20210416!$A:$E,2,FALSE),"")</f>
        <v>158</v>
      </c>
      <c r="J50">
        <f>IF($G50="Y",VLOOKUP($A50,SEO_20201201_20210416!$A:$E,3,FALSE),"")</f>
        <v>68</v>
      </c>
      <c r="K50" s="13">
        <f>IF($G50="Y",VLOOKUP($A50,SEO_20201201_20210416!$A:$E,5,FALSE),"")</f>
        <v>1.0506329113924</v>
      </c>
    </row>
    <row r="51" spans="1:11">
      <c r="A51" s="3" t="s">
        <v>45</v>
      </c>
      <c r="B51">
        <v>85.64</v>
      </c>
      <c r="C51">
        <v>820</v>
      </c>
      <c r="D51">
        <v>32</v>
      </c>
      <c r="E51">
        <v>2.67625</v>
      </c>
      <c r="F51" s="1">
        <f t="shared" si="0"/>
        <v>3.9024390243902439E-2</v>
      </c>
      <c r="G51" s="4" t="str">
        <f>IF(ISERROR(MATCH(A51,SEO_20201201_20210416!A:A,0)),"N","Y")</f>
        <v>Y</v>
      </c>
      <c r="H51" s="1">
        <f t="shared" si="1"/>
        <v>4.1445408625825674E-3</v>
      </c>
      <c r="I51">
        <f>IF($G51="Y",VLOOKUP($A51,SEO_20201201_20210416!$A:$E,2,FALSE),"")</f>
        <v>985</v>
      </c>
      <c r="J51">
        <f>IF($G51="Y",VLOOKUP($A51,SEO_20201201_20210416!$A:$E,3,FALSE),"")</f>
        <v>122</v>
      </c>
      <c r="K51" s="13">
        <f>IF($G51="Y",VLOOKUP($A51,SEO_20201201_20210416!$A:$E,5,FALSE),"")</f>
        <v>7.0456852791878104</v>
      </c>
    </row>
    <row r="52" spans="1:11">
      <c r="A52" s="3" t="s">
        <v>716</v>
      </c>
      <c r="B52">
        <v>71.510000000000005</v>
      </c>
      <c r="C52">
        <v>529</v>
      </c>
      <c r="D52">
        <v>32</v>
      </c>
      <c r="E52">
        <v>2.2346875000000002</v>
      </c>
      <c r="F52" s="1">
        <f t="shared" si="0"/>
        <v>6.0491493383742913E-2</v>
      </c>
      <c r="G52" s="4" t="str">
        <f>IF(ISERROR(MATCH(A52,SEO_20201201_20210416!A:A,0)),"N","Y")</f>
        <v>Y</v>
      </c>
      <c r="H52" s="1">
        <f t="shared" si="1"/>
        <v>4.1445408625825674E-3</v>
      </c>
      <c r="I52">
        <f>IF($G52="Y",VLOOKUP($A52,SEO_20201201_20210416!$A:$E,2,FALSE),"")</f>
        <v>71</v>
      </c>
      <c r="J52">
        <f>IF($G52="Y",VLOOKUP($A52,SEO_20201201_20210416!$A:$E,3,FALSE),"")</f>
        <v>0</v>
      </c>
      <c r="K52" s="13">
        <f>IF($G52="Y",VLOOKUP($A52,SEO_20201201_20210416!$A:$E,5,FALSE),"")</f>
        <v>78.774647887323894</v>
      </c>
    </row>
    <row r="53" spans="1:11">
      <c r="A53" s="14" t="s">
        <v>6773</v>
      </c>
      <c r="B53">
        <v>124.78</v>
      </c>
      <c r="C53">
        <v>57</v>
      </c>
      <c r="D53">
        <v>32</v>
      </c>
      <c r="E53">
        <v>3.899375</v>
      </c>
      <c r="F53" s="1">
        <f t="shared" si="0"/>
        <v>0.56140350877192979</v>
      </c>
      <c r="G53" s="4" t="str">
        <f>IF(ISERROR(MATCH(A53,SEO_20201201_20210416!A:A,0)),"N","Y")</f>
        <v>N</v>
      </c>
      <c r="H53" s="1">
        <f t="shared" si="1"/>
        <v>4.1445408625825674E-3</v>
      </c>
      <c r="I53" t="str">
        <f>IF($G53="Y",VLOOKUP($A53,SEO_20201201_20210416!$A:$E,2,FALSE),"")</f>
        <v/>
      </c>
      <c r="J53" t="str">
        <f>IF($G53="Y",VLOOKUP($A53,SEO_20201201_20210416!$A:$E,3,FALSE),"")</f>
        <v/>
      </c>
      <c r="K53" s="13" t="str">
        <f>IF($G53="Y",VLOOKUP($A53,SEO_20201201_20210416!$A:$E,5,FALSE),"")</f>
        <v/>
      </c>
    </row>
    <row r="54" spans="1:11">
      <c r="A54" s="3" t="s">
        <v>57</v>
      </c>
      <c r="B54">
        <v>62.84</v>
      </c>
      <c r="C54">
        <v>628</v>
      </c>
      <c r="D54">
        <v>31</v>
      </c>
      <c r="E54">
        <v>2.0270967741935402</v>
      </c>
      <c r="F54" s="1">
        <f t="shared" si="0"/>
        <v>4.9363057324840767E-2</v>
      </c>
      <c r="G54" s="4" t="str">
        <f>IF(ISERROR(MATCH(A54,SEO_20201201_20210416!A:A,0)),"N","Y")</f>
        <v>Y</v>
      </c>
      <c r="H54" s="1">
        <f t="shared" si="1"/>
        <v>4.0150239606268614E-3</v>
      </c>
      <c r="I54">
        <f>IF($G54="Y",VLOOKUP($A54,SEO_20201201_20210416!$A:$E,2,FALSE),"")</f>
        <v>837</v>
      </c>
      <c r="J54">
        <f>IF($G54="Y",VLOOKUP($A54,SEO_20201201_20210416!$A:$E,3,FALSE),"")</f>
        <v>18</v>
      </c>
      <c r="K54" s="13">
        <f>IF($G54="Y",VLOOKUP($A54,SEO_20201201_20210416!$A:$E,5,FALSE),"")</f>
        <v>14.172043010752599</v>
      </c>
    </row>
    <row r="55" spans="1:11">
      <c r="A55" s="3" t="s">
        <v>6701</v>
      </c>
      <c r="B55">
        <v>96.26</v>
      </c>
      <c r="C55">
        <v>845</v>
      </c>
      <c r="D55">
        <v>30</v>
      </c>
      <c r="E55">
        <v>3.2086666666666601</v>
      </c>
      <c r="F55" s="1">
        <f t="shared" si="0"/>
        <v>3.5502958579881658E-2</v>
      </c>
      <c r="G55" s="4" t="str">
        <f>IF(ISERROR(MATCH(A55,SEO_20201201_20210416!A:A,0)),"N","Y")</f>
        <v>N</v>
      </c>
      <c r="H55" s="1">
        <f t="shared" si="1"/>
        <v>3.8855070586711568E-3</v>
      </c>
      <c r="I55" t="str">
        <f>IF($G55="Y",VLOOKUP($A55,SEO_20201201_20210416!$A:$E,2,FALSE),"")</f>
        <v/>
      </c>
      <c r="J55" t="str">
        <f>IF($G55="Y",VLOOKUP($A55,SEO_20201201_20210416!$A:$E,3,FALSE),"")</f>
        <v/>
      </c>
      <c r="K55" s="13" t="str">
        <f>IF($G55="Y",VLOOKUP($A55,SEO_20201201_20210416!$A:$E,5,FALSE),"")</f>
        <v/>
      </c>
    </row>
    <row r="56" spans="1:11">
      <c r="A56" s="3" t="s">
        <v>6711</v>
      </c>
      <c r="B56">
        <v>75.69</v>
      </c>
      <c r="C56">
        <v>553</v>
      </c>
      <c r="D56">
        <v>30</v>
      </c>
      <c r="E56">
        <v>2.5230000000000001</v>
      </c>
      <c r="F56" s="1">
        <f t="shared" si="0"/>
        <v>5.4249547920433995E-2</v>
      </c>
      <c r="G56" s="4" t="str">
        <f>IF(ISERROR(MATCH(A56,SEO_20201201_20210416!A:A,0)),"N","Y")</f>
        <v>N</v>
      </c>
      <c r="H56" s="1">
        <f t="shared" si="1"/>
        <v>3.8855070586711568E-3</v>
      </c>
      <c r="I56" t="str">
        <f>IF($G56="Y",VLOOKUP($A56,SEO_20201201_20210416!$A:$E,2,FALSE),"")</f>
        <v/>
      </c>
      <c r="J56" t="str">
        <f>IF($G56="Y",VLOOKUP($A56,SEO_20201201_20210416!$A:$E,3,FALSE),"")</f>
        <v/>
      </c>
      <c r="K56" s="13" t="str">
        <f>IF($G56="Y",VLOOKUP($A56,SEO_20201201_20210416!$A:$E,5,FALSE),"")</f>
        <v/>
      </c>
    </row>
    <row r="57" spans="1:11">
      <c r="A57" s="3" t="s">
        <v>1861</v>
      </c>
      <c r="B57">
        <v>52.63</v>
      </c>
      <c r="C57">
        <v>465</v>
      </c>
      <c r="D57">
        <v>30</v>
      </c>
      <c r="E57">
        <v>1.75433333333333</v>
      </c>
      <c r="F57" s="1">
        <f t="shared" si="0"/>
        <v>6.4516129032258063E-2</v>
      </c>
      <c r="G57" s="4" t="str">
        <f>IF(ISERROR(MATCH(A57,SEO_20201201_20210416!A:A,0)),"N","Y")</f>
        <v>Y</v>
      </c>
      <c r="H57" s="1">
        <f t="shared" si="1"/>
        <v>3.8855070586711568E-3</v>
      </c>
      <c r="I57">
        <f>IF($G57="Y",VLOOKUP($A57,SEO_20201201_20210416!$A:$E,2,FALSE),"")</f>
        <v>11</v>
      </c>
      <c r="J57">
        <f>IF($G57="Y",VLOOKUP($A57,SEO_20201201_20210416!$A:$E,3,FALSE),"")</f>
        <v>0</v>
      </c>
      <c r="K57" s="13">
        <f>IF($G57="Y",VLOOKUP($A57,SEO_20201201_20210416!$A:$E,5,FALSE),"")</f>
        <v>72.090909090909093</v>
      </c>
    </row>
    <row r="58" spans="1:11">
      <c r="A58" s="3" t="s">
        <v>6718</v>
      </c>
      <c r="B58">
        <v>79.209999999999994</v>
      </c>
      <c r="C58">
        <v>408</v>
      </c>
      <c r="D58">
        <v>30</v>
      </c>
      <c r="E58">
        <v>2.6403333333333299</v>
      </c>
      <c r="F58" s="1">
        <f t="shared" si="0"/>
        <v>7.3529411764705885E-2</v>
      </c>
      <c r="G58" s="4" t="str">
        <f>IF(ISERROR(MATCH(A58,SEO_20201201_20210416!A:A,0)),"N","Y")</f>
        <v>N</v>
      </c>
      <c r="H58" s="1">
        <f t="shared" si="1"/>
        <v>3.8855070586711568E-3</v>
      </c>
      <c r="I58" t="str">
        <f>IF($G58="Y",VLOOKUP($A58,SEO_20201201_20210416!$A:$E,2,FALSE),"")</f>
        <v/>
      </c>
      <c r="J58" t="str">
        <f>IF($G58="Y",VLOOKUP($A58,SEO_20201201_20210416!$A:$E,3,FALSE),"")</f>
        <v/>
      </c>
      <c r="K58" s="13" t="str">
        <f>IF($G58="Y",VLOOKUP($A58,SEO_20201201_20210416!$A:$E,5,FALSE),"")</f>
        <v/>
      </c>
    </row>
    <row r="59" spans="1:11">
      <c r="A59" s="3" t="s">
        <v>6720</v>
      </c>
      <c r="B59">
        <v>67.680000000000007</v>
      </c>
      <c r="C59">
        <v>395</v>
      </c>
      <c r="D59">
        <v>30</v>
      </c>
      <c r="E59">
        <v>2.2559999999999998</v>
      </c>
      <c r="F59" s="1">
        <f t="shared" si="0"/>
        <v>7.5949367088607597E-2</v>
      </c>
      <c r="G59" s="4" t="str">
        <f>IF(ISERROR(MATCH(A59,SEO_20201201_20210416!A:A,0)),"N","Y")</f>
        <v>N</v>
      </c>
      <c r="H59" s="1">
        <f t="shared" si="1"/>
        <v>3.8855070586711568E-3</v>
      </c>
      <c r="I59" t="str">
        <f>IF($G59="Y",VLOOKUP($A59,SEO_20201201_20210416!$A:$E,2,FALSE),"")</f>
        <v/>
      </c>
      <c r="J59" t="str">
        <f>IF($G59="Y",VLOOKUP($A59,SEO_20201201_20210416!$A:$E,3,FALSE),"")</f>
        <v/>
      </c>
      <c r="K59" s="13" t="str">
        <f>IF($G59="Y",VLOOKUP($A59,SEO_20201201_20210416!$A:$E,5,FALSE),"")</f>
        <v/>
      </c>
    </row>
    <row r="60" spans="1:11">
      <c r="A60" s="3" t="s">
        <v>6723</v>
      </c>
      <c r="B60">
        <v>79.61</v>
      </c>
      <c r="C60">
        <v>337</v>
      </c>
      <c r="D60">
        <v>30</v>
      </c>
      <c r="E60">
        <v>2.65366666666666</v>
      </c>
      <c r="F60" s="1">
        <f t="shared" si="0"/>
        <v>8.9020771513353122E-2</v>
      </c>
      <c r="G60" s="4" t="str">
        <f>IF(ISERROR(MATCH(A60,SEO_20201201_20210416!A:A,0)),"N","Y")</f>
        <v>N</v>
      </c>
      <c r="H60" s="1">
        <f t="shared" si="1"/>
        <v>3.8855070586711568E-3</v>
      </c>
      <c r="I60" t="str">
        <f>IF($G60="Y",VLOOKUP($A60,SEO_20201201_20210416!$A:$E,2,FALSE),"")</f>
        <v/>
      </c>
      <c r="J60" t="str">
        <f>IF($G60="Y",VLOOKUP($A60,SEO_20201201_20210416!$A:$E,3,FALSE),"")</f>
        <v/>
      </c>
      <c r="K60" s="13" t="str">
        <f>IF($G60="Y",VLOOKUP($A60,SEO_20201201_20210416!$A:$E,5,FALSE),"")</f>
        <v/>
      </c>
    </row>
    <row r="61" spans="1:11">
      <c r="A61" s="3" t="s">
        <v>1737</v>
      </c>
      <c r="B61">
        <v>79.58</v>
      </c>
      <c r="C61">
        <v>843</v>
      </c>
      <c r="D61">
        <v>29</v>
      </c>
      <c r="E61">
        <v>2.74413793103448</v>
      </c>
      <c r="F61" s="1">
        <f t="shared" si="0"/>
        <v>3.4400948991696323E-2</v>
      </c>
      <c r="G61" s="4" t="str">
        <f>IF(ISERROR(MATCH(A61,SEO_20201201_20210416!A:A,0)),"N","Y")</f>
        <v>Y</v>
      </c>
      <c r="H61" s="1">
        <f t="shared" si="1"/>
        <v>3.7559901567154512E-3</v>
      </c>
      <c r="I61">
        <f>IF($G61="Y",VLOOKUP($A61,SEO_20201201_20210416!$A:$E,2,FALSE),"")</f>
        <v>13</v>
      </c>
      <c r="J61">
        <f>IF($G61="Y",VLOOKUP($A61,SEO_20201201_20210416!$A:$E,3,FALSE),"")</f>
        <v>0</v>
      </c>
      <c r="K61" s="13">
        <f>IF($G61="Y",VLOOKUP($A61,SEO_20201201_20210416!$A:$E,5,FALSE),"")</f>
        <v>40</v>
      </c>
    </row>
    <row r="62" spans="1:11">
      <c r="A62" s="3" t="s">
        <v>46</v>
      </c>
      <c r="B62">
        <v>52.84</v>
      </c>
      <c r="C62">
        <v>558</v>
      </c>
      <c r="D62">
        <v>28</v>
      </c>
      <c r="E62">
        <v>1.8871428571428499</v>
      </c>
      <c r="F62" s="1">
        <f t="shared" si="0"/>
        <v>5.0179211469534052E-2</v>
      </c>
      <c r="G62" s="4" t="str">
        <f>IF(ISERROR(MATCH(A62,SEO_20201201_20210416!A:A,0)),"N","Y")</f>
        <v>Y</v>
      </c>
      <c r="H62" s="1">
        <f t="shared" si="1"/>
        <v>3.6264732547597461E-3</v>
      </c>
      <c r="I62">
        <f>IF($G62="Y",VLOOKUP($A62,SEO_20201201_20210416!$A:$E,2,FALSE),"")</f>
        <v>974</v>
      </c>
      <c r="J62">
        <f>IF($G62="Y",VLOOKUP($A62,SEO_20201201_20210416!$A:$E,3,FALSE),"")</f>
        <v>226</v>
      </c>
      <c r="K62" s="13">
        <f>IF($G62="Y",VLOOKUP($A62,SEO_20201201_20210416!$A:$E,5,FALSE),"")</f>
        <v>1.89425051334702</v>
      </c>
    </row>
    <row r="63" spans="1:11">
      <c r="A63" s="3" t="s">
        <v>6735</v>
      </c>
      <c r="B63">
        <v>71.599999999999994</v>
      </c>
      <c r="C63">
        <v>162</v>
      </c>
      <c r="D63">
        <v>26</v>
      </c>
      <c r="E63">
        <v>2.7538461538461498</v>
      </c>
      <c r="F63" s="1">
        <f t="shared" si="0"/>
        <v>0.16049382716049382</v>
      </c>
      <c r="G63" s="4" t="str">
        <f>IF(ISERROR(MATCH(A63,SEO_20201201_20210416!A:A,0)),"N","Y")</f>
        <v>N</v>
      </c>
      <c r="H63" s="1">
        <f t="shared" si="1"/>
        <v>3.3674394508483355E-3</v>
      </c>
      <c r="I63" t="str">
        <f>IF($G63="Y",VLOOKUP($A63,SEO_20201201_20210416!$A:$E,2,FALSE),"")</f>
        <v/>
      </c>
      <c r="J63" t="str">
        <f>IF($G63="Y",VLOOKUP($A63,SEO_20201201_20210416!$A:$E,3,FALSE),"")</f>
        <v/>
      </c>
      <c r="K63" s="13" t="str">
        <f>IF($G63="Y",VLOOKUP($A63,SEO_20201201_20210416!$A:$E,5,FALSE),"")</f>
        <v/>
      </c>
    </row>
    <row r="64" spans="1:11">
      <c r="A64" s="3" t="s">
        <v>6715</v>
      </c>
      <c r="B64">
        <v>53.82</v>
      </c>
      <c r="C64">
        <v>475</v>
      </c>
      <c r="D64">
        <v>25</v>
      </c>
      <c r="E64">
        <v>2.1528</v>
      </c>
      <c r="F64" s="1">
        <f t="shared" si="0"/>
        <v>5.2631578947368418E-2</v>
      </c>
      <c r="G64" s="4" t="str">
        <f>IF(ISERROR(MATCH(A64,SEO_20201201_20210416!A:A,0)),"N","Y")</f>
        <v>N</v>
      </c>
      <c r="H64" s="1">
        <f t="shared" si="1"/>
        <v>3.2379225488926304E-3</v>
      </c>
      <c r="I64" t="str">
        <f>IF($G64="Y",VLOOKUP($A64,SEO_20201201_20210416!$A:$E,2,FALSE),"")</f>
        <v/>
      </c>
      <c r="J64" t="str">
        <f>IF($G64="Y",VLOOKUP($A64,SEO_20201201_20210416!$A:$E,3,FALSE),"")</f>
        <v/>
      </c>
      <c r="K64" s="13" t="str">
        <f>IF($G64="Y",VLOOKUP($A64,SEO_20201201_20210416!$A:$E,5,FALSE),"")</f>
        <v/>
      </c>
    </row>
    <row r="65" spans="1:11">
      <c r="A65" s="3" t="s">
        <v>100</v>
      </c>
      <c r="B65">
        <v>53.09</v>
      </c>
      <c r="C65">
        <v>888</v>
      </c>
      <c r="D65">
        <v>24</v>
      </c>
      <c r="E65">
        <v>2.2120833333333301</v>
      </c>
      <c r="F65" s="1">
        <f t="shared" si="0"/>
        <v>2.7027027027027029E-2</v>
      </c>
      <c r="G65" s="4" t="str">
        <f>IF(ISERROR(MATCH(A65,SEO_20201201_20210416!A:A,0)),"N","Y")</f>
        <v>Y</v>
      </c>
      <c r="H65" s="1">
        <f t="shared" si="1"/>
        <v>3.1084056469369253E-3</v>
      </c>
      <c r="I65">
        <f>IF($G65="Y",VLOOKUP($A65,SEO_20201201_20210416!$A:$E,2,FALSE),"")</f>
        <v>483</v>
      </c>
      <c r="J65">
        <f>IF($G65="Y",VLOOKUP($A65,SEO_20201201_20210416!$A:$E,3,FALSE),"")</f>
        <v>38</v>
      </c>
      <c r="K65" s="13">
        <f>IF($G65="Y",VLOOKUP($A65,SEO_20201201_20210416!$A:$E,5,FALSE),"")</f>
        <v>10.728778467908899</v>
      </c>
    </row>
    <row r="66" spans="1:11">
      <c r="A66" s="3" t="s">
        <v>670</v>
      </c>
      <c r="B66">
        <v>93.76</v>
      </c>
      <c r="C66">
        <v>452</v>
      </c>
      <c r="D66">
        <v>24</v>
      </c>
      <c r="E66">
        <v>3.9066666666666601</v>
      </c>
      <c r="F66" s="1">
        <f t="shared" ref="F66:F129" si="4">D66/C66</f>
        <v>5.3097345132743362E-2</v>
      </c>
      <c r="G66" s="4" t="str">
        <f>IF(ISERROR(MATCH(A66,SEO_20201201_20210416!A:A,0)),"N","Y")</f>
        <v>Y</v>
      </c>
      <c r="H66" s="1">
        <f t="shared" si="1"/>
        <v>3.1084056469369253E-3</v>
      </c>
      <c r="I66">
        <f>IF($G66="Y",VLOOKUP($A66,SEO_20201201_20210416!$A:$E,2,FALSE),"")</f>
        <v>76</v>
      </c>
      <c r="J66">
        <f>IF($G66="Y",VLOOKUP($A66,SEO_20201201_20210416!$A:$E,3,FALSE),"")</f>
        <v>26</v>
      </c>
      <c r="K66" s="13">
        <f>IF($G66="Y",VLOOKUP($A66,SEO_20201201_20210416!$A:$E,5,FALSE),"")</f>
        <v>1.01315789473684</v>
      </c>
    </row>
    <row r="67" spans="1:11">
      <c r="A67" s="3" t="s">
        <v>53</v>
      </c>
      <c r="B67">
        <v>50.89</v>
      </c>
      <c r="C67">
        <v>383</v>
      </c>
      <c r="D67">
        <v>24</v>
      </c>
      <c r="E67">
        <v>2.1204166666666602</v>
      </c>
      <c r="F67" s="1">
        <f t="shared" si="4"/>
        <v>6.2663185378590072E-2</v>
      </c>
      <c r="G67" s="4" t="str">
        <f>IF(ISERROR(MATCH(A67,SEO_20201201_20210416!A:A,0)),"N","Y")</f>
        <v>Y</v>
      </c>
      <c r="H67" s="1">
        <f t="shared" ref="H67:H130" si="5">D67/SUM($D$2:$D$243)</f>
        <v>3.1084056469369253E-3</v>
      </c>
      <c r="I67">
        <f>IF($G67="Y",VLOOKUP($A67,SEO_20201201_20210416!$A:$E,2,FALSE),"")</f>
        <v>928</v>
      </c>
      <c r="J67">
        <f>IF($G67="Y",VLOOKUP($A67,SEO_20201201_20210416!$A:$E,3,FALSE),"")</f>
        <v>16</v>
      </c>
      <c r="K67" s="13">
        <f>IF($G67="Y",VLOOKUP($A67,SEO_20201201_20210416!$A:$E,5,FALSE),"")</f>
        <v>22.145474137931</v>
      </c>
    </row>
    <row r="68" spans="1:11">
      <c r="A68" s="3" t="s">
        <v>508</v>
      </c>
      <c r="B68">
        <v>66.5</v>
      </c>
      <c r="C68">
        <v>246</v>
      </c>
      <c r="D68">
        <v>24</v>
      </c>
      <c r="E68">
        <v>2.7708333333333299</v>
      </c>
      <c r="F68" s="1">
        <f t="shared" si="4"/>
        <v>9.7560975609756101E-2</v>
      </c>
      <c r="G68" s="4" t="str">
        <f>IF(ISERROR(MATCH(A68,SEO_20201201_20210416!A:A,0)),"N","Y")</f>
        <v>Y</v>
      </c>
      <c r="H68" s="1">
        <f t="shared" si="5"/>
        <v>3.1084056469369253E-3</v>
      </c>
      <c r="I68">
        <f>IF($G68="Y",VLOOKUP($A68,SEO_20201201_20210416!$A:$E,2,FALSE),"")</f>
        <v>103</v>
      </c>
      <c r="J68">
        <f>IF($G68="Y",VLOOKUP($A68,SEO_20201201_20210416!$A:$E,3,FALSE),"")</f>
        <v>9</v>
      </c>
      <c r="K68" s="13">
        <f>IF($G68="Y",VLOOKUP($A68,SEO_20201201_20210416!$A:$E,5,FALSE),"")</f>
        <v>8.0970873786407704</v>
      </c>
    </row>
    <row r="69" spans="1:11">
      <c r="A69" s="14" t="s">
        <v>6733</v>
      </c>
      <c r="B69">
        <v>245</v>
      </c>
      <c r="C69">
        <v>177</v>
      </c>
      <c r="D69">
        <v>24</v>
      </c>
      <c r="E69">
        <v>10.2083333333333</v>
      </c>
      <c r="F69" s="1">
        <f t="shared" si="4"/>
        <v>0.13559322033898305</v>
      </c>
      <c r="G69" s="4" t="str">
        <f>IF(ISERROR(MATCH(A69,SEO_20201201_20210416!A:A,0)),"N","Y")</f>
        <v>N</v>
      </c>
      <c r="H69" s="1">
        <f t="shared" si="5"/>
        <v>3.1084056469369253E-3</v>
      </c>
      <c r="I69" t="str">
        <f>IF($G69="Y",VLOOKUP($A69,SEO_20201201_20210416!$A:$E,2,FALSE),"")</f>
        <v/>
      </c>
      <c r="J69" t="str">
        <f>IF($G69="Y",VLOOKUP($A69,SEO_20201201_20210416!$A:$E,3,FALSE),"")</f>
        <v/>
      </c>
      <c r="K69" s="13" t="str">
        <f>IF($G69="Y",VLOOKUP($A69,SEO_20201201_20210416!$A:$E,5,FALSE),"")</f>
        <v/>
      </c>
    </row>
    <row r="70" spans="1:11">
      <c r="A70" s="3" t="s">
        <v>1920</v>
      </c>
      <c r="B70">
        <v>72.489999999999995</v>
      </c>
      <c r="C70">
        <v>351</v>
      </c>
      <c r="D70">
        <v>21</v>
      </c>
      <c r="E70">
        <v>3.45190476190476</v>
      </c>
      <c r="F70" s="1">
        <f t="shared" si="4"/>
        <v>5.9829059829059832E-2</v>
      </c>
      <c r="G70" s="4" t="str">
        <f>IF(ISERROR(MATCH(A70,SEO_20201201_20210416!A:A,0)),"N","Y")</f>
        <v>Y</v>
      </c>
      <c r="H70" s="1">
        <f t="shared" si="5"/>
        <v>2.7198549410698096E-3</v>
      </c>
      <c r="I70">
        <f>IF($G70="Y",VLOOKUP($A70,SEO_20201201_20210416!$A:$E,2,FALSE),"")</f>
        <v>10</v>
      </c>
      <c r="J70">
        <f>IF($G70="Y",VLOOKUP($A70,SEO_20201201_20210416!$A:$E,3,FALSE),"")</f>
        <v>0</v>
      </c>
      <c r="K70" s="13">
        <f>IF($G70="Y",VLOOKUP($A70,SEO_20201201_20210416!$A:$E,5,FALSE),"")</f>
        <v>11.9</v>
      </c>
    </row>
    <row r="71" spans="1:11">
      <c r="A71" s="3" t="s">
        <v>6719</v>
      </c>
      <c r="B71">
        <v>65.209999999999994</v>
      </c>
      <c r="C71">
        <v>406</v>
      </c>
      <c r="D71">
        <v>20</v>
      </c>
      <c r="E71">
        <v>3.2605</v>
      </c>
      <c r="F71" s="1">
        <f t="shared" si="4"/>
        <v>4.9261083743842367E-2</v>
      </c>
      <c r="G71" s="4" t="str">
        <f>IF(ISERROR(MATCH(A71,SEO_20201201_20210416!A:A,0)),"N","Y")</f>
        <v>N</v>
      </c>
      <c r="H71" s="1">
        <f t="shared" si="5"/>
        <v>2.5903380391141045E-3</v>
      </c>
      <c r="I71" t="str">
        <f>IF($G71="Y",VLOOKUP($A71,SEO_20201201_20210416!$A:$E,2,FALSE),"")</f>
        <v/>
      </c>
      <c r="J71" t="str">
        <f>IF($G71="Y",VLOOKUP($A71,SEO_20201201_20210416!$A:$E,3,FALSE),"")</f>
        <v/>
      </c>
      <c r="K71" s="13" t="str">
        <f>IF($G71="Y",VLOOKUP($A71,SEO_20201201_20210416!$A:$E,5,FALSE),"")</f>
        <v/>
      </c>
    </row>
    <row r="72" spans="1:11">
      <c r="A72" s="3" t="s">
        <v>56</v>
      </c>
      <c r="B72">
        <v>50.82</v>
      </c>
      <c r="C72">
        <v>343</v>
      </c>
      <c r="D72">
        <v>19</v>
      </c>
      <c r="E72">
        <v>2.67473684210526</v>
      </c>
      <c r="F72" s="1">
        <f t="shared" si="4"/>
        <v>5.5393586005830907E-2</v>
      </c>
      <c r="G72" s="4" t="str">
        <f>IF(ISERROR(MATCH(A72,SEO_20201201_20210416!A:A,0)),"N","Y")</f>
        <v>Y</v>
      </c>
      <c r="H72" s="1">
        <f t="shared" si="5"/>
        <v>2.460821137158399E-3</v>
      </c>
      <c r="I72">
        <f>IF($G72="Y",VLOOKUP($A72,SEO_20201201_20210416!$A:$E,2,FALSE),"")</f>
        <v>845</v>
      </c>
      <c r="J72">
        <f>IF($G72="Y",VLOOKUP($A72,SEO_20201201_20210416!$A:$E,3,FALSE),"")</f>
        <v>152</v>
      </c>
      <c r="K72" s="13">
        <f>IF($G72="Y",VLOOKUP($A72,SEO_20201201_20210416!$A:$E,5,FALSE),"")</f>
        <v>2.1964497041420099</v>
      </c>
    </row>
    <row r="73" spans="1:11">
      <c r="A73" s="3" t="s">
        <v>822</v>
      </c>
      <c r="B73">
        <v>39.82</v>
      </c>
      <c r="C73">
        <v>470</v>
      </c>
      <c r="D73">
        <v>18</v>
      </c>
      <c r="E73">
        <v>2.2122222222222199</v>
      </c>
      <c r="F73" s="1">
        <f t="shared" si="4"/>
        <v>3.8297872340425532E-2</v>
      </c>
      <c r="G73" s="4" t="str">
        <f>IF(ISERROR(MATCH(A73,SEO_20201201_20210416!A:A,0)),"N","Y")</f>
        <v>Y</v>
      </c>
      <c r="H73" s="1">
        <f t="shared" si="5"/>
        <v>2.3313042352026939E-3</v>
      </c>
      <c r="I73">
        <f>IF($G73="Y",VLOOKUP($A73,SEO_20201201_20210416!$A:$E,2,FALSE),"")</f>
        <v>58</v>
      </c>
      <c r="J73">
        <f>IF($G73="Y",VLOOKUP($A73,SEO_20201201_20210416!$A:$E,3,FALSE),"")</f>
        <v>0</v>
      </c>
      <c r="K73" s="13">
        <f>IF($G73="Y",VLOOKUP($A73,SEO_20201201_20210416!$A:$E,5,FALSE),"")</f>
        <v>92.448275862068897</v>
      </c>
    </row>
    <row r="74" spans="1:11">
      <c r="A74" s="3" t="s">
        <v>361</v>
      </c>
      <c r="B74">
        <v>28.33</v>
      </c>
      <c r="C74">
        <v>383</v>
      </c>
      <c r="D74">
        <v>17</v>
      </c>
      <c r="E74">
        <v>1.6664705882352899</v>
      </c>
      <c r="F74" s="1">
        <f t="shared" si="4"/>
        <v>4.4386422976501305E-2</v>
      </c>
      <c r="G74" s="4" t="str">
        <f>IF(ISERROR(MATCH(A74,SEO_20201201_20210416!A:A,0)),"N","Y")</f>
        <v>Y</v>
      </c>
      <c r="H74" s="1">
        <f t="shared" si="5"/>
        <v>2.2017873332469888E-3</v>
      </c>
      <c r="I74">
        <f>IF($G74="Y",VLOOKUP($A74,SEO_20201201_20210416!$A:$E,2,FALSE),"")</f>
        <v>146</v>
      </c>
      <c r="J74">
        <f>IF($G74="Y",VLOOKUP($A74,SEO_20201201_20210416!$A:$E,3,FALSE),"")</f>
        <v>2</v>
      </c>
      <c r="K74" s="13">
        <f>IF($G74="Y",VLOOKUP($A74,SEO_20201201_20210416!$A:$E,5,FALSE),"")</f>
        <v>9.1849315068493098</v>
      </c>
    </row>
    <row r="75" spans="1:11">
      <c r="A75" s="3" t="s">
        <v>6727</v>
      </c>
      <c r="B75">
        <v>50.72</v>
      </c>
      <c r="C75">
        <v>285</v>
      </c>
      <c r="D75">
        <v>17</v>
      </c>
      <c r="E75">
        <v>2.9835294117647</v>
      </c>
      <c r="F75" s="1">
        <f t="shared" si="4"/>
        <v>5.9649122807017542E-2</v>
      </c>
      <c r="G75" s="4" t="str">
        <f>IF(ISERROR(MATCH(A75,SEO_20201201_20210416!A:A,0)),"N","Y")</f>
        <v>N</v>
      </c>
      <c r="H75" s="1">
        <f t="shared" si="5"/>
        <v>2.2017873332469888E-3</v>
      </c>
      <c r="I75" t="str">
        <f>IF($G75="Y",VLOOKUP($A75,SEO_20201201_20210416!$A:$E,2,FALSE),"")</f>
        <v/>
      </c>
      <c r="J75" t="str">
        <f>IF($G75="Y",VLOOKUP($A75,SEO_20201201_20210416!$A:$E,3,FALSE),"")</f>
        <v/>
      </c>
      <c r="K75" s="13" t="str">
        <f>IF($G75="Y",VLOOKUP($A75,SEO_20201201_20210416!$A:$E,5,FALSE),"")</f>
        <v/>
      </c>
    </row>
    <row r="76" spans="1:11">
      <c r="A76" s="3" t="s">
        <v>6709</v>
      </c>
      <c r="B76">
        <v>35.299999999999997</v>
      </c>
      <c r="C76">
        <v>656</v>
      </c>
      <c r="D76">
        <v>16</v>
      </c>
      <c r="E76">
        <v>2.2062499999999998</v>
      </c>
      <c r="F76" s="1">
        <f t="shared" si="4"/>
        <v>2.4390243902439025E-2</v>
      </c>
      <c r="G76" s="4" t="str">
        <f>IF(ISERROR(MATCH(A76,SEO_20201201_20210416!A:A,0)),"N","Y")</f>
        <v>N</v>
      </c>
      <c r="H76" s="1">
        <f t="shared" si="5"/>
        <v>2.0722704312912837E-3</v>
      </c>
      <c r="I76" t="str">
        <f>IF($G76="Y",VLOOKUP($A76,SEO_20201201_20210416!$A:$E,2,FALSE),"")</f>
        <v/>
      </c>
      <c r="J76" t="str">
        <f>IF($G76="Y",VLOOKUP($A76,SEO_20201201_20210416!$A:$E,3,FALSE),"")</f>
        <v/>
      </c>
      <c r="K76" s="13" t="str">
        <f>IF($G76="Y",VLOOKUP($A76,SEO_20201201_20210416!$A:$E,5,FALSE),"")</f>
        <v/>
      </c>
    </row>
    <row r="77" spans="1:11">
      <c r="A77" s="3" t="s">
        <v>42</v>
      </c>
      <c r="B77">
        <v>53.2</v>
      </c>
      <c r="C77">
        <v>548</v>
      </c>
      <c r="D77">
        <v>16</v>
      </c>
      <c r="E77">
        <v>3.3250000000000002</v>
      </c>
      <c r="F77" s="1">
        <f t="shared" si="4"/>
        <v>2.9197080291970802E-2</v>
      </c>
      <c r="G77" s="4" t="str">
        <f>IF(ISERROR(MATCH(A77,SEO_20201201_20210416!A:A,0)),"N","Y")</f>
        <v>Y</v>
      </c>
      <c r="H77" s="1">
        <f t="shared" si="5"/>
        <v>2.0722704312912837E-3</v>
      </c>
      <c r="I77">
        <f>IF($G77="Y",VLOOKUP($A77,SEO_20201201_20210416!$A:$E,2,FALSE),"")</f>
        <v>1008</v>
      </c>
      <c r="J77">
        <f>IF($G77="Y",VLOOKUP($A77,SEO_20201201_20210416!$A:$E,3,FALSE),"")</f>
        <v>297</v>
      </c>
      <c r="K77" s="13">
        <f>IF($G77="Y",VLOOKUP($A77,SEO_20201201_20210416!$A:$E,5,FALSE),"")</f>
        <v>1.0744047619047601</v>
      </c>
    </row>
    <row r="78" spans="1:11">
      <c r="A78" s="3" t="s">
        <v>340</v>
      </c>
      <c r="B78">
        <v>24.13</v>
      </c>
      <c r="C78">
        <v>471</v>
      </c>
      <c r="D78">
        <v>16</v>
      </c>
      <c r="E78">
        <v>1.5081249999999999</v>
      </c>
      <c r="F78" s="1">
        <f t="shared" si="4"/>
        <v>3.3970276008492568E-2</v>
      </c>
      <c r="G78" s="4" t="str">
        <f>IF(ISERROR(MATCH(A78,SEO_20201201_20210416!A:A,0)),"N","Y")</f>
        <v>Y</v>
      </c>
      <c r="H78" s="1">
        <f t="shared" si="5"/>
        <v>2.0722704312912837E-3</v>
      </c>
      <c r="I78">
        <f>IF($G78="Y",VLOOKUP($A78,SEO_20201201_20210416!$A:$E,2,FALSE),"")</f>
        <v>153</v>
      </c>
      <c r="J78">
        <f>IF($G78="Y",VLOOKUP($A78,SEO_20201201_20210416!$A:$E,3,FALSE),"")</f>
        <v>0</v>
      </c>
      <c r="K78" s="13">
        <f>IF($G78="Y",VLOOKUP($A78,SEO_20201201_20210416!$A:$E,5,FALSE),"")</f>
        <v>18.934640522875799</v>
      </c>
    </row>
    <row r="79" spans="1:11">
      <c r="A79" s="3" t="s">
        <v>6738</v>
      </c>
      <c r="B79">
        <v>33.56</v>
      </c>
      <c r="C79">
        <v>152</v>
      </c>
      <c r="D79">
        <v>16</v>
      </c>
      <c r="E79">
        <v>2.0975000000000001</v>
      </c>
      <c r="F79" s="1">
        <f t="shared" si="4"/>
        <v>0.10526315789473684</v>
      </c>
      <c r="G79" s="4" t="str">
        <f>IF(ISERROR(MATCH(A79,SEO_20201201_20210416!A:A,0)),"N","Y")</f>
        <v>N</v>
      </c>
      <c r="H79" s="1">
        <f t="shared" si="5"/>
        <v>2.0722704312912837E-3</v>
      </c>
      <c r="I79" t="str">
        <f>IF($G79="Y",VLOOKUP($A79,SEO_20201201_20210416!$A:$E,2,FALSE),"")</f>
        <v/>
      </c>
      <c r="J79" t="str">
        <f>IF($G79="Y",VLOOKUP($A79,SEO_20201201_20210416!$A:$E,3,FALSE),"")</f>
        <v/>
      </c>
      <c r="K79" s="13" t="str">
        <f>IF($G79="Y",VLOOKUP($A79,SEO_20201201_20210416!$A:$E,5,FALSE),"")</f>
        <v/>
      </c>
    </row>
    <row r="80" spans="1:11">
      <c r="A80" s="3" t="s">
        <v>6744</v>
      </c>
      <c r="B80">
        <v>49.09</v>
      </c>
      <c r="C80">
        <v>135</v>
      </c>
      <c r="D80">
        <v>16</v>
      </c>
      <c r="E80">
        <v>3.0681250000000002</v>
      </c>
      <c r="F80" s="1">
        <f t="shared" si="4"/>
        <v>0.11851851851851852</v>
      </c>
      <c r="G80" s="4" t="str">
        <f>IF(ISERROR(MATCH(A80,SEO_20201201_20210416!A:A,0)),"N","Y")</f>
        <v>N</v>
      </c>
      <c r="H80" s="1">
        <f t="shared" si="5"/>
        <v>2.0722704312912837E-3</v>
      </c>
      <c r="I80" t="str">
        <f>IF($G80="Y",VLOOKUP($A80,SEO_20201201_20210416!$A:$E,2,FALSE),"")</f>
        <v/>
      </c>
      <c r="J80" t="str">
        <f>IF($G80="Y",VLOOKUP($A80,SEO_20201201_20210416!$A:$E,3,FALSE),"")</f>
        <v/>
      </c>
      <c r="K80" s="13" t="str">
        <f>IF($G80="Y",VLOOKUP($A80,SEO_20201201_20210416!$A:$E,5,FALSE),"")</f>
        <v/>
      </c>
    </row>
    <row r="81" spans="1:11">
      <c r="A81" s="3" t="s">
        <v>6750</v>
      </c>
      <c r="B81">
        <v>53.82</v>
      </c>
      <c r="C81">
        <v>117</v>
      </c>
      <c r="D81">
        <v>16</v>
      </c>
      <c r="E81">
        <v>3.36375</v>
      </c>
      <c r="F81" s="1">
        <f t="shared" si="4"/>
        <v>0.13675213675213677</v>
      </c>
      <c r="G81" s="4" t="str">
        <f>IF(ISERROR(MATCH(A81,SEO_20201201_20210416!A:A,0)),"N","Y")</f>
        <v>N</v>
      </c>
      <c r="H81" s="1">
        <f t="shared" si="5"/>
        <v>2.0722704312912837E-3</v>
      </c>
      <c r="I81" t="str">
        <f>IF($G81="Y",VLOOKUP($A81,SEO_20201201_20210416!$A:$E,2,FALSE),"")</f>
        <v/>
      </c>
      <c r="J81" t="str">
        <f>IF($G81="Y",VLOOKUP($A81,SEO_20201201_20210416!$A:$E,3,FALSE),"")</f>
        <v/>
      </c>
      <c r="K81" s="13" t="str">
        <f>IF($G81="Y",VLOOKUP($A81,SEO_20201201_20210416!$A:$E,5,FALSE),"")</f>
        <v/>
      </c>
    </row>
    <row r="82" spans="1:11">
      <c r="A82" s="3" t="s">
        <v>439</v>
      </c>
      <c r="B82">
        <v>37.58</v>
      </c>
      <c r="C82">
        <v>811</v>
      </c>
      <c r="D82">
        <v>15</v>
      </c>
      <c r="E82">
        <v>2.5053333333333301</v>
      </c>
      <c r="F82" s="1">
        <f t="shared" si="4"/>
        <v>1.8495684340320593E-2</v>
      </c>
      <c r="G82" s="4" t="str">
        <f>IF(ISERROR(MATCH(A82,SEO_20201201_20210416!A:A,0)),"N","Y")</f>
        <v>Y</v>
      </c>
      <c r="H82" s="1">
        <f t="shared" si="5"/>
        <v>1.9427535293355784E-3</v>
      </c>
      <c r="I82">
        <f>IF($G82="Y",VLOOKUP($A82,SEO_20201201_20210416!$A:$E,2,FALSE),"")</f>
        <v>120</v>
      </c>
      <c r="J82">
        <f>IF($G82="Y",VLOOKUP($A82,SEO_20201201_20210416!$A:$E,3,FALSE),"")</f>
        <v>26</v>
      </c>
      <c r="K82" s="13">
        <f>IF($G82="Y",VLOOKUP($A82,SEO_20201201_20210416!$A:$E,5,FALSE),"")</f>
        <v>1.24166666666666</v>
      </c>
    </row>
    <row r="83" spans="1:11">
      <c r="A83" s="3" t="s">
        <v>6717</v>
      </c>
      <c r="B83">
        <v>236.53</v>
      </c>
      <c r="C83">
        <v>460</v>
      </c>
      <c r="D83">
        <v>15</v>
      </c>
      <c r="E83">
        <v>15.768666666666601</v>
      </c>
      <c r="F83" s="1">
        <f t="shared" si="4"/>
        <v>3.2608695652173912E-2</v>
      </c>
      <c r="G83" s="4" t="str">
        <f>IF(ISERROR(MATCH(A83,SEO_20201201_20210416!A:A,0)),"N","Y")</f>
        <v>N</v>
      </c>
      <c r="H83" s="1">
        <f t="shared" si="5"/>
        <v>1.9427535293355784E-3</v>
      </c>
      <c r="I83" t="str">
        <f>IF($G83="Y",VLOOKUP($A83,SEO_20201201_20210416!$A:$E,2,FALSE),"")</f>
        <v/>
      </c>
      <c r="J83" t="str">
        <f>IF($G83="Y",VLOOKUP($A83,SEO_20201201_20210416!$A:$E,3,FALSE),"")</f>
        <v/>
      </c>
      <c r="K83" s="13" t="str">
        <f>IF($G83="Y",VLOOKUP($A83,SEO_20201201_20210416!$A:$E,5,FALSE),"")</f>
        <v/>
      </c>
    </row>
    <row r="84" spans="1:11">
      <c r="A84" s="3" t="s">
        <v>6724</v>
      </c>
      <c r="B84">
        <v>62.88</v>
      </c>
      <c r="C84">
        <v>332</v>
      </c>
      <c r="D84">
        <v>15</v>
      </c>
      <c r="E84">
        <v>4.1920000000000002</v>
      </c>
      <c r="F84" s="1">
        <f t="shared" si="4"/>
        <v>4.5180722891566265E-2</v>
      </c>
      <c r="G84" s="4" t="str">
        <f>IF(ISERROR(MATCH(A84,SEO_20201201_20210416!A:A,0)),"N","Y")</f>
        <v>N</v>
      </c>
      <c r="H84" s="1">
        <f t="shared" si="5"/>
        <v>1.9427535293355784E-3</v>
      </c>
      <c r="I84" t="str">
        <f>IF($G84="Y",VLOOKUP($A84,SEO_20201201_20210416!$A:$E,2,FALSE),"")</f>
        <v/>
      </c>
      <c r="J84" t="str">
        <f>IF($G84="Y",VLOOKUP($A84,SEO_20201201_20210416!$A:$E,3,FALSE),"")</f>
        <v/>
      </c>
      <c r="K84" s="13" t="str">
        <f>IF($G84="Y",VLOOKUP($A84,SEO_20201201_20210416!$A:$E,5,FALSE),"")</f>
        <v/>
      </c>
    </row>
    <row r="85" spans="1:11">
      <c r="A85" s="3" t="s">
        <v>6716</v>
      </c>
      <c r="B85">
        <v>39.11</v>
      </c>
      <c r="C85">
        <v>462</v>
      </c>
      <c r="D85">
        <v>14</v>
      </c>
      <c r="E85">
        <v>2.7935714285714202</v>
      </c>
      <c r="F85" s="1">
        <f t="shared" si="4"/>
        <v>3.0303030303030304E-2</v>
      </c>
      <c r="G85" s="4" t="str">
        <f>IF(ISERROR(MATCH(A85,SEO_20201201_20210416!A:A,0)),"N","Y")</f>
        <v>N</v>
      </c>
      <c r="H85" s="1">
        <f t="shared" si="5"/>
        <v>1.8132366273798731E-3</v>
      </c>
      <c r="I85" t="str">
        <f>IF($G85="Y",VLOOKUP($A85,SEO_20201201_20210416!$A:$E,2,FALSE),"")</f>
        <v/>
      </c>
      <c r="J85" t="str">
        <f>IF($G85="Y",VLOOKUP($A85,SEO_20201201_20210416!$A:$E,3,FALSE),"")</f>
        <v/>
      </c>
      <c r="K85" s="13" t="str">
        <f>IF($G85="Y",VLOOKUP($A85,SEO_20201201_20210416!$A:$E,5,FALSE),"")</f>
        <v/>
      </c>
    </row>
    <row r="86" spans="1:11">
      <c r="A86" s="3" t="s">
        <v>165</v>
      </c>
      <c r="B86">
        <v>53.79</v>
      </c>
      <c r="C86">
        <v>369</v>
      </c>
      <c r="D86">
        <v>14</v>
      </c>
      <c r="E86">
        <v>3.84214285714285</v>
      </c>
      <c r="F86" s="1">
        <f t="shared" si="4"/>
        <v>3.7940379403794036E-2</v>
      </c>
      <c r="G86" s="4" t="str">
        <f>IF(ISERROR(MATCH(A86,SEO_20201201_20210416!A:A,0)),"N","Y")</f>
        <v>Y</v>
      </c>
      <c r="H86" s="1">
        <f t="shared" si="5"/>
        <v>1.8132366273798731E-3</v>
      </c>
      <c r="I86">
        <f>IF($G86="Y",VLOOKUP($A86,SEO_20201201_20210416!$A:$E,2,FALSE),"")</f>
        <v>303</v>
      </c>
      <c r="J86">
        <f>IF($G86="Y",VLOOKUP($A86,SEO_20201201_20210416!$A:$E,3,FALSE),"")</f>
        <v>32</v>
      </c>
      <c r="K86" s="13">
        <f>IF($G86="Y",VLOOKUP($A86,SEO_20201201_20210416!$A:$E,5,FALSE),"")</f>
        <v>4.8580858085808503</v>
      </c>
    </row>
    <row r="87" spans="1:11">
      <c r="A87" s="3" t="s">
        <v>404</v>
      </c>
      <c r="B87">
        <v>29.94</v>
      </c>
      <c r="C87">
        <v>296</v>
      </c>
      <c r="D87">
        <v>14</v>
      </c>
      <c r="E87">
        <v>2.1385714285714199</v>
      </c>
      <c r="F87" s="1">
        <f t="shared" si="4"/>
        <v>4.72972972972973E-2</v>
      </c>
      <c r="G87" s="4" t="str">
        <f>IF(ISERROR(MATCH(A87,SEO_20201201_20210416!A:A,0)),"N","Y")</f>
        <v>Y</v>
      </c>
      <c r="H87" s="1">
        <f t="shared" si="5"/>
        <v>1.8132366273798731E-3</v>
      </c>
      <c r="I87">
        <f>IF($G87="Y",VLOOKUP($A87,SEO_20201201_20210416!$A:$E,2,FALSE),"")</f>
        <v>133</v>
      </c>
      <c r="J87">
        <f>IF($G87="Y",VLOOKUP($A87,SEO_20201201_20210416!$A:$E,3,FALSE),"")</f>
        <v>58</v>
      </c>
      <c r="K87" s="13">
        <f>IF($G87="Y",VLOOKUP($A87,SEO_20201201_20210416!$A:$E,5,FALSE),"")</f>
        <v>1.0150375939849601</v>
      </c>
    </row>
    <row r="88" spans="1:11">
      <c r="A88" s="3" t="s">
        <v>864</v>
      </c>
      <c r="B88">
        <v>46.36</v>
      </c>
      <c r="C88">
        <v>228</v>
      </c>
      <c r="D88">
        <v>14</v>
      </c>
      <c r="E88">
        <v>3.3114285714285701</v>
      </c>
      <c r="F88" s="1">
        <f t="shared" si="4"/>
        <v>6.1403508771929821E-2</v>
      </c>
      <c r="G88" s="4" t="str">
        <f>IF(ISERROR(MATCH(A88,SEO_20201201_20210416!A:A,0)),"N","Y")</f>
        <v>Y</v>
      </c>
      <c r="H88" s="1">
        <f t="shared" si="5"/>
        <v>1.8132366273798731E-3</v>
      </c>
      <c r="I88">
        <f>IF($G88="Y",VLOOKUP($A88,SEO_20201201_20210416!$A:$E,2,FALSE),"")</f>
        <v>52</v>
      </c>
      <c r="J88">
        <f>IF($G88="Y",VLOOKUP($A88,SEO_20201201_20210416!$A:$E,3,FALSE),"")</f>
        <v>1</v>
      </c>
      <c r="K88" s="13">
        <f>IF($G88="Y",VLOOKUP($A88,SEO_20201201_20210416!$A:$E,5,FALSE),"")</f>
        <v>35.557692307692299</v>
      </c>
    </row>
    <row r="89" spans="1:11">
      <c r="A89" s="3" t="s">
        <v>6740</v>
      </c>
      <c r="B89">
        <v>22.25</v>
      </c>
      <c r="C89">
        <v>139</v>
      </c>
      <c r="D89">
        <v>14</v>
      </c>
      <c r="E89">
        <v>1.58928571428571</v>
      </c>
      <c r="F89" s="1">
        <f t="shared" si="4"/>
        <v>0.10071942446043165</v>
      </c>
      <c r="G89" s="4" t="str">
        <f>IF(ISERROR(MATCH(A89,SEO_20201201_20210416!A:A,0)),"N","Y")</f>
        <v>N</v>
      </c>
      <c r="H89" s="1">
        <f t="shared" si="5"/>
        <v>1.8132366273798731E-3</v>
      </c>
      <c r="I89" t="str">
        <f>IF($G89="Y",VLOOKUP($A89,SEO_20201201_20210416!$A:$E,2,FALSE),"")</f>
        <v/>
      </c>
      <c r="J89" t="str">
        <f>IF($G89="Y",VLOOKUP($A89,SEO_20201201_20210416!$A:$E,3,FALSE),"")</f>
        <v/>
      </c>
      <c r="K89" s="13" t="str">
        <f>IF($G89="Y",VLOOKUP($A89,SEO_20201201_20210416!$A:$E,5,FALSE),"")</f>
        <v/>
      </c>
    </row>
    <row r="90" spans="1:11">
      <c r="A90" s="3" t="s">
        <v>4680</v>
      </c>
      <c r="B90">
        <v>32.729999999999997</v>
      </c>
      <c r="C90">
        <v>360</v>
      </c>
      <c r="D90">
        <v>13</v>
      </c>
      <c r="E90">
        <v>2.5176923076922999</v>
      </c>
      <c r="F90" s="1">
        <f t="shared" si="4"/>
        <v>3.6111111111111108E-2</v>
      </c>
      <c r="G90" s="4" t="str">
        <f>IF(ISERROR(MATCH(A90,SEO_20201201_20210416!A:A,0)),"N","Y")</f>
        <v>Y</v>
      </c>
      <c r="H90" s="1">
        <f t="shared" si="5"/>
        <v>1.6837197254241678E-3</v>
      </c>
      <c r="I90">
        <f>IF($G90="Y",VLOOKUP($A90,SEO_20201201_20210416!$A:$E,2,FALSE),"")</f>
        <v>1</v>
      </c>
      <c r="J90">
        <f>IF($G90="Y",VLOOKUP($A90,SEO_20201201_20210416!$A:$E,3,FALSE),"")</f>
        <v>0</v>
      </c>
      <c r="K90" s="13">
        <f>IF($G90="Y",VLOOKUP($A90,SEO_20201201_20210416!$A:$E,5,FALSE),"")</f>
        <v>79</v>
      </c>
    </row>
    <row r="91" spans="1:11">
      <c r="A91" s="3" t="s">
        <v>5185</v>
      </c>
      <c r="B91">
        <v>18.23</v>
      </c>
      <c r="C91">
        <v>186</v>
      </c>
      <c r="D91">
        <v>13</v>
      </c>
      <c r="E91">
        <v>1.40230769230769</v>
      </c>
      <c r="F91" s="1">
        <f t="shared" si="4"/>
        <v>6.9892473118279563E-2</v>
      </c>
      <c r="G91" s="4" t="str">
        <f>IF(ISERROR(MATCH(A91,SEO_20201201_20210416!A:A,0)),"N","Y")</f>
        <v>Y</v>
      </c>
      <c r="H91" s="1">
        <f t="shared" si="5"/>
        <v>1.6837197254241678E-3</v>
      </c>
      <c r="I91">
        <f>IF($G91="Y",VLOOKUP($A91,SEO_20201201_20210416!$A:$E,2,FALSE),"")</f>
        <v>1</v>
      </c>
      <c r="J91">
        <f>IF($G91="Y",VLOOKUP($A91,SEO_20201201_20210416!$A:$E,3,FALSE),"")</f>
        <v>0</v>
      </c>
      <c r="K91" s="13">
        <f>IF($G91="Y",VLOOKUP($A91,SEO_20201201_20210416!$A:$E,5,FALSE),"")</f>
        <v>31</v>
      </c>
    </row>
    <row r="92" spans="1:11">
      <c r="A92" s="3" t="s">
        <v>6748</v>
      </c>
      <c r="B92">
        <v>16.34</v>
      </c>
      <c r="C92">
        <v>122</v>
      </c>
      <c r="D92">
        <v>13</v>
      </c>
      <c r="E92">
        <v>1.2569230769230699</v>
      </c>
      <c r="F92" s="1">
        <f t="shared" si="4"/>
        <v>0.10655737704918032</v>
      </c>
      <c r="G92" s="4" t="str">
        <f>IF(ISERROR(MATCH(A92,SEO_20201201_20210416!A:A,0)),"N","Y")</f>
        <v>N</v>
      </c>
      <c r="H92" s="1">
        <f t="shared" si="5"/>
        <v>1.6837197254241678E-3</v>
      </c>
      <c r="I92" t="str">
        <f>IF($G92="Y",VLOOKUP($A92,SEO_20201201_20210416!$A:$E,2,FALSE),"")</f>
        <v/>
      </c>
      <c r="J92" t="str">
        <f>IF($G92="Y",VLOOKUP($A92,SEO_20201201_20210416!$A:$E,3,FALSE),"")</f>
        <v/>
      </c>
      <c r="K92" s="13" t="str">
        <f>IF($G92="Y",VLOOKUP($A92,SEO_20201201_20210416!$A:$E,5,FALSE),"")</f>
        <v/>
      </c>
    </row>
    <row r="93" spans="1:11">
      <c r="A93" s="3" t="s">
        <v>144</v>
      </c>
      <c r="B93">
        <v>25.47</v>
      </c>
      <c r="C93">
        <v>421</v>
      </c>
      <c r="D93">
        <v>12</v>
      </c>
      <c r="E93">
        <v>2.1225000000000001</v>
      </c>
      <c r="F93" s="1">
        <f t="shared" si="4"/>
        <v>2.8503562945368172E-2</v>
      </c>
      <c r="G93" s="4" t="str">
        <f>IF(ISERROR(MATCH(A93,SEO_20201201_20210416!A:A,0)),"N","Y")</f>
        <v>Y</v>
      </c>
      <c r="H93" s="1">
        <f t="shared" si="5"/>
        <v>1.5542028234684627E-3</v>
      </c>
      <c r="I93">
        <f>IF($G93="Y",VLOOKUP($A93,SEO_20201201_20210416!$A:$E,2,FALSE),"")</f>
        <v>334</v>
      </c>
      <c r="J93">
        <f>IF($G93="Y",VLOOKUP($A93,SEO_20201201_20210416!$A:$E,3,FALSE),"")</f>
        <v>100</v>
      </c>
      <c r="K93" s="13">
        <f>IF($G93="Y",VLOOKUP($A93,SEO_20201201_20210416!$A:$E,5,FALSE),"")</f>
        <v>1.5808383233532901</v>
      </c>
    </row>
    <row r="94" spans="1:11">
      <c r="A94" s="3" t="s">
        <v>17</v>
      </c>
      <c r="B94">
        <v>21.91</v>
      </c>
      <c r="C94">
        <v>313</v>
      </c>
      <c r="D94">
        <v>12</v>
      </c>
      <c r="E94">
        <v>1.8258333333333301</v>
      </c>
      <c r="F94" s="1">
        <f t="shared" si="4"/>
        <v>3.8338658146964855E-2</v>
      </c>
      <c r="G94" s="4" t="str">
        <f>IF(ISERROR(MATCH(A94,SEO_20201201_20210416!A:A,0)),"N","Y")</f>
        <v>Y</v>
      </c>
      <c r="H94" s="1">
        <f t="shared" si="5"/>
        <v>1.5542028234684627E-3</v>
      </c>
      <c r="I94">
        <f>IF($G94="Y",VLOOKUP($A94,SEO_20201201_20210416!$A:$E,2,FALSE),"")</f>
        <v>2856</v>
      </c>
      <c r="J94">
        <f>IF($G94="Y",VLOOKUP($A94,SEO_20201201_20210416!$A:$E,3,FALSE),"")</f>
        <v>710</v>
      </c>
      <c r="K94" s="13">
        <f>IF($G94="Y",VLOOKUP($A94,SEO_20201201_20210416!$A:$E,5,FALSE),"")</f>
        <v>1.6088935574229599</v>
      </c>
    </row>
    <row r="95" spans="1:11">
      <c r="A95" s="3" t="s">
        <v>719</v>
      </c>
      <c r="B95">
        <v>16.3</v>
      </c>
      <c r="C95">
        <v>175</v>
      </c>
      <c r="D95">
        <v>12</v>
      </c>
      <c r="E95">
        <v>1.3583333333333301</v>
      </c>
      <c r="F95" s="1">
        <f t="shared" si="4"/>
        <v>6.8571428571428575E-2</v>
      </c>
      <c r="G95" s="4" t="str">
        <f>IF(ISERROR(MATCH(A95,SEO_20201201_20210416!A:A,0)),"N","Y")</f>
        <v>Y</v>
      </c>
      <c r="H95" s="1">
        <f t="shared" si="5"/>
        <v>1.5542028234684627E-3</v>
      </c>
      <c r="I95">
        <f>IF($G95="Y",VLOOKUP($A95,SEO_20201201_20210416!$A:$E,2,FALSE),"")</f>
        <v>70</v>
      </c>
      <c r="J95">
        <f>IF($G95="Y",VLOOKUP($A95,SEO_20201201_20210416!$A:$E,3,FALSE),"")</f>
        <v>1</v>
      </c>
      <c r="K95" s="13">
        <f>IF($G95="Y",VLOOKUP($A95,SEO_20201201_20210416!$A:$E,5,FALSE),"")</f>
        <v>10.828571428571401</v>
      </c>
    </row>
    <row r="96" spans="1:11">
      <c r="A96" s="3" t="s">
        <v>6751</v>
      </c>
      <c r="B96">
        <v>21.36</v>
      </c>
      <c r="C96">
        <v>117</v>
      </c>
      <c r="D96">
        <v>12</v>
      </c>
      <c r="E96">
        <v>1.78</v>
      </c>
      <c r="F96" s="1">
        <f t="shared" si="4"/>
        <v>0.10256410256410256</v>
      </c>
      <c r="G96" s="4" t="str">
        <f>IF(ISERROR(MATCH(A96,SEO_20201201_20210416!A:A,0)),"N","Y")</f>
        <v>N</v>
      </c>
      <c r="H96" s="1">
        <f t="shared" si="5"/>
        <v>1.5542028234684627E-3</v>
      </c>
      <c r="I96" t="str">
        <f>IF($G96="Y",VLOOKUP($A96,SEO_20201201_20210416!$A:$E,2,FALSE),"")</f>
        <v/>
      </c>
      <c r="J96" t="str">
        <f>IF($G96="Y",VLOOKUP($A96,SEO_20201201_20210416!$A:$E,3,FALSE),"")</f>
        <v/>
      </c>
      <c r="K96" s="13" t="str">
        <f>IF($G96="Y",VLOOKUP($A96,SEO_20201201_20210416!$A:$E,5,FALSE),"")</f>
        <v/>
      </c>
    </row>
    <row r="97" spans="1:11">
      <c r="A97" s="3" t="s">
        <v>1332</v>
      </c>
      <c r="B97">
        <v>20.37</v>
      </c>
      <c r="C97">
        <v>111</v>
      </c>
      <c r="D97">
        <v>12</v>
      </c>
      <c r="E97">
        <v>1.6975</v>
      </c>
      <c r="F97" s="1">
        <f t="shared" si="4"/>
        <v>0.10810810810810811</v>
      </c>
      <c r="G97" s="4" t="str">
        <f>IF(ISERROR(MATCH(A97,SEO_20201201_20210416!A:A,0)),"N","Y")</f>
        <v>Y</v>
      </c>
      <c r="H97" s="1">
        <f t="shared" si="5"/>
        <v>1.5542028234684627E-3</v>
      </c>
      <c r="I97">
        <f>IF($G97="Y",VLOOKUP($A97,SEO_20201201_20210416!$A:$E,2,FALSE),"")</f>
        <v>24</v>
      </c>
      <c r="J97">
        <f>IF($G97="Y",VLOOKUP($A97,SEO_20201201_20210416!$A:$E,3,FALSE),"")</f>
        <v>0</v>
      </c>
      <c r="K97" s="13">
        <f>IF($G97="Y",VLOOKUP($A97,SEO_20201201_20210416!$A:$E,5,FALSE),"")</f>
        <v>5.0416666666666599</v>
      </c>
    </row>
    <row r="98" spans="1:11">
      <c r="A98" s="3" t="s">
        <v>79</v>
      </c>
      <c r="B98">
        <v>14.81</v>
      </c>
      <c r="C98">
        <v>323</v>
      </c>
      <c r="D98">
        <v>11</v>
      </c>
      <c r="E98">
        <v>1.34636363636363</v>
      </c>
      <c r="F98" s="1">
        <f t="shared" si="4"/>
        <v>3.4055727554179564E-2</v>
      </c>
      <c r="G98" s="4" t="str">
        <f>IF(ISERROR(MATCH(A98,SEO_20201201_20210416!A:A,0)),"N","Y")</f>
        <v>Y</v>
      </c>
      <c r="H98" s="1">
        <f t="shared" si="5"/>
        <v>1.4246859215127573E-3</v>
      </c>
      <c r="I98">
        <f>IF($G98="Y",VLOOKUP($A98,SEO_20201201_20210416!$A:$E,2,FALSE),"")</f>
        <v>638</v>
      </c>
      <c r="J98">
        <f>IF($G98="Y",VLOOKUP($A98,SEO_20201201_20210416!$A:$E,3,FALSE),"")</f>
        <v>7</v>
      </c>
      <c r="K98" s="13">
        <f>IF($G98="Y",VLOOKUP($A98,SEO_20201201_20210416!$A:$E,5,FALSE),"")</f>
        <v>7.3746081504702197</v>
      </c>
    </row>
    <row r="99" spans="1:11">
      <c r="A99" s="3" t="s">
        <v>6730</v>
      </c>
      <c r="B99">
        <v>31.94</v>
      </c>
      <c r="C99">
        <v>206</v>
      </c>
      <c r="D99">
        <v>11</v>
      </c>
      <c r="E99">
        <v>2.9036363636363598</v>
      </c>
      <c r="F99" s="1">
        <f t="shared" si="4"/>
        <v>5.3398058252427182E-2</v>
      </c>
      <c r="G99" s="4" t="str">
        <f>IF(ISERROR(MATCH(A99,SEO_20201201_20210416!A:A,0)),"N","Y")</f>
        <v>N</v>
      </c>
      <c r="H99" s="1">
        <f t="shared" si="5"/>
        <v>1.4246859215127573E-3</v>
      </c>
      <c r="I99" t="str">
        <f>IF($G99="Y",VLOOKUP($A99,SEO_20201201_20210416!$A:$E,2,FALSE),"")</f>
        <v/>
      </c>
      <c r="J99" t="str">
        <f>IF($G99="Y",VLOOKUP($A99,SEO_20201201_20210416!$A:$E,3,FALSE),"")</f>
        <v/>
      </c>
      <c r="K99" s="13" t="str">
        <f>IF($G99="Y",VLOOKUP($A99,SEO_20201201_20210416!$A:$E,5,FALSE),"")</f>
        <v/>
      </c>
    </row>
    <row r="100" spans="1:11">
      <c r="A100" s="3" t="s">
        <v>9</v>
      </c>
      <c r="B100">
        <v>26.44</v>
      </c>
      <c r="C100">
        <v>163</v>
      </c>
      <c r="D100">
        <v>11</v>
      </c>
      <c r="E100">
        <v>2.4036363636363598</v>
      </c>
      <c r="F100" s="1">
        <f t="shared" si="4"/>
        <v>6.7484662576687116E-2</v>
      </c>
      <c r="G100" s="4" t="str">
        <f>IF(ISERROR(MATCH(A100,SEO_20201201_20210416!A:A,0)),"N","Y")</f>
        <v>Y</v>
      </c>
      <c r="H100" s="1">
        <f t="shared" si="5"/>
        <v>1.4246859215127573E-3</v>
      </c>
      <c r="I100">
        <f>IF($G100="Y",VLOOKUP($A100,SEO_20201201_20210416!$A:$E,2,FALSE),"")</f>
        <v>5436</v>
      </c>
      <c r="J100">
        <f>IF($G100="Y",VLOOKUP($A100,SEO_20201201_20210416!$A:$E,3,FALSE),"")</f>
        <v>34</v>
      </c>
      <c r="K100" s="13">
        <f>IF($G100="Y",VLOOKUP($A100,SEO_20201201_20210416!$A:$E,5,FALSE),"")</f>
        <v>32.267476085356797</v>
      </c>
    </row>
    <row r="101" spans="1:11">
      <c r="A101" s="3" t="s">
        <v>6739</v>
      </c>
      <c r="B101">
        <v>21.35</v>
      </c>
      <c r="C101">
        <v>144</v>
      </c>
      <c r="D101">
        <v>11</v>
      </c>
      <c r="E101">
        <v>1.94090909090909</v>
      </c>
      <c r="F101" s="1">
        <f t="shared" si="4"/>
        <v>7.6388888888888895E-2</v>
      </c>
      <c r="G101" s="4" t="str">
        <f>IF(ISERROR(MATCH(A101,SEO_20201201_20210416!A:A,0)),"N","Y")</f>
        <v>N</v>
      </c>
      <c r="H101" s="1">
        <f t="shared" si="5"/>
        <v>1.4246859215127573E-3</v>
      </c>
      <c r="I101" t="str">
        <f>IF($G101="Y",VLOOKUP($A101,SEO_20201201_20210416!$A:$E,2,FALSE),"")</f>
        <v/>
      </c>
      <c r="J101" t="str">
        <f>IF($G101="Y",VLOOKUP($A101,SEO_20201201_20210416!$A:$E,3,FALSE),"")</f>
        <v/>
      </c>
      <c r="K101" s="13" t="str">
        <f>IF($G101="Y",VLOOKUP($A101,SEO_20201201_20210416!$A:$E,5,FALSE),"")</f>
        <v/>
      </c>
    </row>
    <row r="102" spans="1:11">
      <c r="A102" s="3" t="s">
        <v>6734</v>
      </c>
      <c r="B102">
        <v>30.45</v>
      </c>
      <c r="C102">
        <v>166</v>
      </c>
      <c r="D102">
        <v>10</v>
      </c>
      <c r="E102">
        <v>3.0449999999999999</v>
      </c>
      <c r="F102" s="1">
        <f t="shared" si="4"/>
        <v>6.0240963855421686E-2</v>
      </c>
      <c r="G102" s="4" t="str">
        <f>IF(ISERROR(MATCH(A102,SEO_20201201_20210416!A:A,0)),"N","Y")</f>
        <v>N</v>
      </c>
      <c r="H102" s="1">
        <f t="shared" si="5"/>
        <v>1.2951690195570523E-3</v>
      </c>
      <c r="I102" t="str">
        <f>IF($G102="Y",VLOOKUP($A102,SEO_20201201_20210416!$A:$E,2,FALSE),"")</f>
        <v/>
      </c>
      <c r="J102" t="str">
        <f>IF($G102="Y",VLOOKUP($A102,SEO_20201201_20210416!$A:$E,3,FALSE),"")</f>
        <v/>
      </c>
      <c r="K102" s="13" t="str">
        <f>IF($G102="Y",VLOOKUP($A102,SEO_20201201_20210416!$A:$E,5,FALSE),"")</f>
        <v/>
      </c>
    </row>
    <row r="103" spans="1:11">
      <c r="A103" s="3" t="s">
        <v>1466</v>
      </c>
      <c r="B103">
        <v>17.77</v>
      </c>
      <c r="C103">
        <v>164</v>
      </c>
      <c r="D103">
        <v>10</v>
      </c>
      <c r="E103">
        <v>1.7769999999999999</v>
      </c>
      <c r="F103" s="1">
        <f t="shared" si="4"/>
        <v>6.097560975609756E-2</v>
      </c>
      <c r="G103" s="4" t="str">
        <f>IF(ISERROR(MATCH(A103,SEO_20201201_20210416!A:A,0)),"N","Y")</f>
        <v>Y</v>
      </c>
      <c r="H103" s="1">
        <f t="shared" si="5"/>
        <v>1.2951690195570523E-3</v>
      </c>
      <c r="I103">
        <f>IF($G103="Y",VLOOKUP($A103,SEO_20201201_20210416!$A:$E,2,FALSE),"")</f>
        <v>20</v>
      </c>
      <c r="J103">
        <f>IF($G103="Y",VLOOKUP($A103,SEO_20201201_20210416!$A:$E,3,FALSE),"")</f>
        <v>0</v>
      </c>
      <c r="K103" s="13">
        <f>IF($G103="Y",VLOOKUP($A103,SEO_20201201_20210416!$A:$E,5,FALSE),"")</f>
        <v>49.6</v>
      </c>
    </row>
    <row r="104" spans="1:11">
      <c r="A104" s="3" t="s">
        <v>6753</v>
      </c>
      <c r="B104">
        <v>25.31</v>
      </c>
      <c r="C104">
        <v>110</v>
      </c>
      <c r="D104">
        <v>10</v>
      </c>
      <c r="E104">
        <v>2.5310000000000001</v>
      </c>
      <c r="F104" s="1">
        <f t="shared" si="4"/>
        <v>9.0909090909090912E-2</v>
      </c>
      <c r="G104" s="4" t="str">
        <f>IF(ISERROR(MATCH(A104,SEO_20201201_20210416!A:A,0)),"N","Y")</f>
        <v>N</v>
      </c>
      <c r="H104" s="1">
        <f t="shared" si="5"/>
        <v>1.2951690195570523E-3</v>
      </c>
      <c r="I104" t="str">
        <f>IF($G104="Y",VLOOKUP($A104,SEO_20201201_20210416!$A:$E,2,FALSE),"")</f>
        <v/>
      </c>
      <c r="J104" t="str">
        <f>IF($G104="Y",VLOOKUP($A104,SEO_20201201_20210416!$A:$E,3,FALSE),"")</f>
        <v/>
      </c>
      <c r="K104" s="13" t="str">
        <f>IF($G104="Y",VLOOKUP($A104,SEO_20201201_20210416!$A:$E,5,FALSE),"")</f>
        <v/>
      </c>
    </row>
    <row r="105" spans="1:11">
      <c r="A105" s="3" t="s">
        <v>6708</v>
      </c>
      <c r="B105">
        <v>40.99</v>
      </c>
      <c r="C105">
        <v>692</v>
      </c>
      <c r="D105">
        <v>9</v>
      </c>
      <c r="E105">
        <v>4.5544444444444396</v>
      </c>
      <c r="F105" s="1">
        <f t="shared" si="4"/>
        <v>1.300578034682081E-2</v>
      </c>
      <c r="G105" s="4" t="str">
        <f>IF(ISERROR(MATCH(A105,SEO_20201201_20210416!A:A,0)),"N","Y")</f>
        <v>N</v>
      </c>
      <c r="H105" s="1">
        <f t="shared" si="5"/>
        <v>1.1656521176013469E-3</v>
      </c>
      <c r="I105" t="str">
        <f>IF($G105="Y",VLOOKUP($A105,SEO_20201201_20210416!$A:$E,2,FALSE),"")</f>
        <v/>
      </c>
      <c r="J105" t="str">
        <f>IF($G105="Y",VLOOKUP($A105,SEO_20201201_20210416!$A:$E,3,FALSE),"")</f>
        <v/>
      </c>
      <c r="K105" s="13" t="str">
        <f>IF($G105="Y",VLOOKUP($A105,SEO_20201201_20210416!$A:$E,5,FALSE),"")</f>
        <v/>
      </c>
    </row>
    <row r="106" spans="1:11">
      <c r="A106" s="3" t="s">
        <v>6712</v>
      </c>
      <c r="B106">
        <v>22.99</v>
      </c>
      <c r="C106">
        <v>513</v>
      </c>
      <c r="D106">
        <v>9</v>
      </c>
      <c r="E106">
        <v>2.5544444444444401</v>
      </c>
      <c r="F106" s="1">
        <f t="shared" si="4"/>
        <v>1.7543859649122806E-2</v>
      </c>
      <c r="G106" s="4" t="str">
        <f>IF(ISERROR(MATCH(A106,SEO_20201201_20210416!A:A,0)),"N","Y")</f>
        <v>N</v>
      </c>
      <c r="H106" s="1">
        <f t="shared" si="5"/>
        <v>1.1656521176013469E-3</v>
      </c>
      <c r="I106" t="str">
        <f>IF($G106="Y",VLOOKUP($A106,SEO_20201201_20210416!$A:$E,2,FALSE),"")</f>
        <v/>
      </c>
      <c r="J106" t="str">
        <f>IF($G106="Y",VLOOKUP($A106,SEO_20201201_20210416!$A:$E,3,FALSE),"")</f>
        <v/>
      </c>
      <c r="K106" s="13" t="str">
        <f>IF($G106="Y",VLOOKUP($A106,SEO_20201201_20210416!$A:$E,5,FALSE),"")</f>
        <v/>
      </c>
    </row>
    <row r="107" spans="1:11">
      <c r="A107" s="3" t="s">
        <v>74</v>
      </c>
      <c r="B107">
        <v>17.920000000000002</v>
      </c>
      <c r="C107">
        <v>227</v>
      </c>
      <c r="D107">
        <v>9</v>
      </c>
      <c r="E107">
        <v>1.9911111111111099</v>
      </c>
      <c r="F107" s="1">
        <f t="shared" si="4"/>
        <v>3.9647577092511016E-2</v>
      </c>
      <c r="G107" s="4" t="str">
        <f>IF(ISERROR(MATCH(A107,SEO_20201201_20210416!A:A,0)),"N","Y")</f>
        <v>Y</v>
      </c>
      <c r="H107" s="1">
        <f t="shared" si="5"/>
        <v>1.1656521176013469E-3</v>
      </c>
      <c r="I107">
        <f>IF($G107="Y",VLOOKUP($A107,SEO_20201201_20210416!$A:$E,2,FALSE),"")</f>
        <v>679</v>
      </c>
      <c r="J107">
        <f>IF($G107="Y",VLOOKUP($A107,SEO_20201201_20210416!$A:$E,3,FALSE),"")</f>
        <v>34</v>
      </c>
      <c r="K107" s="13">
        <f>IF($G107="Y",VLOOKUP($A107,SEO_20201201_20210416!$A:$E,5,FALSE),"")</f>
        <v>8.3888070692194407</v>
      </c>
    </row>
    <row r="108" spans="1:11">
      <c r="A108" s="3" t="s">
        <v>6731</v>
      </c>
      <c r="B108">
        <v>20.55</v>
      </c>
      <c r="C108">
        <v>199</v>
      </c>
      <c r="D108">
        <v>9</v>
      </c>
      <c r="E108">
        <v>2.2833333333333301</v>
      </c>
      <c r="F108" s="1">
        <f t="shared" si="4"/>
        <v>4.5226130653266333E-2</v>
      </c>
      <c r="G108" s="4" t="str">
        <f>IF(ISERROR(MATCH(A108,SEO_20201201_20210416!A:A,0)),"N","Y")</f>
        <v>N</v>
      </c>
      <c r="H108" s="1">
        <f t="shared" si="5"/>
        <v>1.1656521176013469E-3</v>
      </c>
      <c r="I108" t="str">
        <f>IF($G108="Y",VLOOKUP($A108,SEO_20201201_20210416!$A:$E,2,FALSE),"")</f>
        <v/>
      </c>
      <c r="J108" t="str">
        <f>IF($G108="Y",VLOOKUP($A108,SEO_20201201_20210416!$A:$E,3,FALSE),"")</f>
        <v/>
      </c>
      <c r="K108" s="13" t="str">
        <f>IF($G108="Y",VLOOKUP($A108,SEO_20201201_20210416!$A:$E,5,FALSE),"")</f>
        <v/>
      </c>
    </row>
    <row r="109" spans="1:11">
      <c r="A109" s="3" t="s">
        <v>6732</v>
      </c>
      <c r="B109">
        <v>18.579999999999998</v>
      </c>
      <c r="C109">
        <v>197</v>
      </c>
      <c r="D109">
        <v>9</v>
      </c>
      <c r="E109">
        <v>2.0644444444444399</v>
      </c>
      <c r="F109" s="1">
        <f t="shared" si="4"/>
        <v>4.5685279187817257E-2</v>
      </c>
      <c r="G109" s="4" t="str">
        <f>IF(ISERROR(MATCH(A109,SEO_20201201_20210416!A:A,0)),"N","Y")</f>
        <v>N</v>
      </c>
      <c r="H109" s="1">
        <f t="shared" si="5"/>
        <v>1.1656521176013469E-3</v>
      </c>
      <c r="I109" t="str">
        <f>IF($G109="Y",VLOOKUP($A109,SEO_20201201_20210416!$A:$E,2,FALSE),"")</f>
        <v/>
      </c>
      <c r="J109" t="str">
        <f>IF($G109="Y",VLOOKUP($A109,SEO_20201201_20210416!$A:$E,3,FALSE),"")</f>
        <v/>
      </c>
      <c r="K109" s="13" t="str">
        <f>IF($G109="Y",VLOOKUP($A109,SEO_20201201_20210416!$A:$E,5,FALSE),"")</f>
        <v/>
      </c>
    </row>
    <row r="110" spans="1:11">
      <c r="A110" s="3" t="s">
        <v>2647</v>
      </c>
      <c r="B110">
        <v>32.479999999999997</v>
      </c>
      <c r="C110">
        <v>170</v>
      </c>
      <c r="D110">
        <v>9</v>
      </c>
      <c r="E110">
        <v>3.6088888888888802</v>
      </c>
      <c r="F110" s="1">
        <f t="shared" si="4"/>
        <v>5.2941176470588235E-2</v>
      </c>
      <c r="G110" s="4" t="str">
        <f>IF(ISERROR(MATCH(A110,SEO_20201201_20210416!A:A,0)),"N","Y")</f>
        <v>Y</v>
      </c>
      <c r="H110" s="1">
        <f t="shared" si="5"/>
        <v>1.1656521176013469E-3</v>
      </c>
      <c r="I110">
        <f>IF($G110="Y",VLOOKUP($A110,SEO_20201201_20210416!$A:$E,2,FALSE),"")</f>
        <v>5</v>
      </c>
      <c r="J110">
        <f>IF($G110="Y",VLOOKUP($A110,SEO_20201201_20210416!$A:$E,3,FALSE),"")</f>
        <v>0</v>
      </c>
      <c r="K110" s="13">
        <f>IF($G110="Y",VLOOKUP($A110,SEO_20201201_20210416!$A:$E,5,FALSE),"")</f>
        <v>16</v>
      </c>
    </row>
    <row r="111" spans="1:11">
      <c r="A111" s="3" t="s">
        <v>1429</v>
      </c>
      <c r="B111">
        <v>19.91</v>
      </c>
      <c r="C111">
        <v>167</v>
      </c>
      <c r="D111">
        <v>9</v>
      </c>
      <c r="E111">
        <v>2.2122222222222199</v>
      </c>
      <c r="F111" s="1">
        <f t="shared" si="4"/>
        <v>5.3892215568862277E-2</v>
      </c>
      <c r="G111" s="4" t="str">
        <f>IF(ISERROR(MATCH(A111,SEO_20201201_20210416!A:A,0)),"N","Y")</f>
        <v>Y</v>
      </c>
      <c r="H111" s="1">
        <f t="shared" si="5"/>
        <v>1.1656521176013469E-3</v>
      </c>
      <c r="I111">
        <f>IF($G111="Y",VLOOKUP($A111,SEO_20201201_20210416!$A:$E,2,FALSE),"")</f>
        <v>21</v>
      </c>
      <c r="J111">
        <f>IF($G111="Y",VLOOKUP($A111,SEO_20201201_20210416!$A:$E,3,FALSE),"")</f>
        <v>1</v>
      </c>
      <c r="K111" s="13">
        <f>IF($G111="Y",VLOOKUP($A111,SEO_20201201_20210416!$A:$E,5,FALSE),"")</f>
        <v>18.1428571428571</v>
      </c>
    </row>
    <row r="112" spans="1:11">
      <c r="A112" s="14" t="s">
        <v>6743</v>
      </c>
      <c r="B112">
        <v>95.52</v>
      </c>
      <c r="C112">
        <v>135</v>
      </c>
      <c r="D112">
        <v>9</v>
      </c>
      <c r="E112">
        <v>10.6133333333333</v>
      </c>
      <c r="F112" s="1">
        <f t="shared" si="4"/>
        <v>6.6666666666666666E-2</v>
      </c>
      <c r="G112" s="4" t="str">
        <f>IF(ISERROR(MATCH(A112,SEO_20201201_20210416!A:A,0)),"N","Y")</f>
        <v>N</v>
      </c>
      <c r="H112" s="1">
        <f t="shared" si="5"/>
        <v>1.1656521176013469E-3</v>
      </c>
      <c r="I112" t="str">
        <f>IF($G112="Y",VLOOKUP($A112,SEO_20201201_20210416!$A:$E,2,FALSE),"")</f>
        <v/>
      </c>
      <c r="J112" t="str">
        <f>IF($G112="Y",VLOOKUP($A112,SEO_20201201_20210416!$A:$E,3,FALSE),"")</f>
        <v/>
      </c>
      <c r="K112" s="13" t="str">
        <f>IF($G112="Y",VLOOKUP($A112,SEO_20201201_20210416!$A:$E,5,FALSE),"")</f>
        <v/>
      </c>
    </row>
    <row r="113" spans="1:11">
      <c r="A113" s="3" t="s">
        <v>6759</v>
      </c>
      <c r="B113">
        <v>31.09</v>
      </c>
      <c r="C113">
        <v>84</v>
      </c>
      <c r="D113">
        <v>9</v>
      </c>
      <c r="E113">
        <v>3.45444444444444</v>
      </c>
      <c r="F113" s="1">
        <f t="shared" si="4"/>
        <v>0.10714285714285714</v>
      </c>
      <c r="G113" s="4" t="str">
        <f>IF(ISERROR(MATCH(A113,SEO_20201201_20210416!A:A,0)),"N","Y")</f>
        <v>N</v>
      </c>
      <c r="H113" s="1">
        <f t="shared" si="5"/>
        <v>1.1656521176013469E-3</v>
      </c>
      <c r="I113" t="str">
        <f>IF($G113="Y",VLOOKUP($A113,SEO_20201201_20210416!$A:$E,2,FALSE),"")</f>
        <v/>
      </c>
      <c r="J113" t="str">
        <f>IF($G113="Y",VLOOKUP($A113,SEO_20201201_20210416!$A:$E,3,FALSE),"")</f>
        <v/>
      </c>
      <c r="K113" s="13" t="str">
        <f>IF($G113="Y",VLOOKUP($A113,SEO_20201201_20210416!$A:$E,5,FALSE),"")</f>
        <v/>
      </c>
    </row>
    <row r="114" spans="1:11">
      <c r="A114" s="3" t="s">
        <v>6729</v>
      </c>
      <c r="B114">
        <v>20.07</v>
      </c>
      <c r="C114">
        <v>207</v>
      </c>
      <c r="D114">
        <v>8</v>
      </c>
      <c r="E114">
        <v>2.50875</v>
      </c>
      <c r="F114" s="1">
        <f t="shared" si="4"/>
        <v>3.864734299516908E-2</v>
      </c>
      <c r="G114" s="4" t="str">
        <f>IF(ISERROR(MATCH(A114,SEO_20201201_20210416!A:A,0)),"N","Y")</f>
        <v>N</v>
      </c>
      <c r="H114" s="1">
        <f t="shared" si="5"/>
        <v>1.0361352156456418E-3</v>
      </c>
      <c r="I114" t="str">
        <f>IF($G114="Y",VLOOKUP($A114,SEO_20201201_20210416!$A:$E,2,FALSE),"")</f>
        <v/>
      </c>
      <c r="J114" t="str">
        <f>IF($G114="Y",VLOOKUP($A114,SEO_20201201_20210416!$A:$E,3,FALSE),"")</f>
        <v/>
      </c>
      <c r="K114" s="13" t="str">
        <f>IF($G114="Y",VLOOKUP($A114,SEO_20201201_20210416!$A:$E,5,FALSE),"")</f>
        <v/>
      </c>
    </row>
    <row r="115" spans="1:11">
      <c r="A115" s="3" t="s">
        <v>6746</v>
      </c>
      <c r="B115">
        <v>100.03</v>
      </c>
      <c r="C115">
        <v>129</v>
      </c>
      <c r="D115">
        <v>8</v>
      </c>
      <c r="E115">
        <v>12.50375</v>
      </c>
      <c r="F115" s="1">
        <f t="shared" si="4"/>
        <v>6.2015503875968991E-2</v>
      </c>
      <c r="G115" s="4" t="str">
        <f>IF(ISERROR(MATCH(A115,SEO_20201201_20210416!A:A,0)),"N","Y")</f>
        <v>N</v>
      </c>
      <c r="H115" s="1">
        <f t="shared" si="5"/>
        <v>1.0361352156456418E-3</v>
      </c>
      <c r="I115" t="str">
        <f>IF($G115="Y",VLOOKUP($A115,SEO_20201201_20210416!$A:$E,2,FALSE),"")</f>
        <v/>
      </c>
      <c r="J115" t="str">
        <f>IF($G115="Y",VLOOKUP($A115,SEO_20201201_20210416!$A:$E,3,FALSE),"")</f>
        <v/>
      </c>
      <c r="K115" s="13" t="str">
        <f>IF($G115="Y",VLOOKUP($A115,SEO_20201201_20210416!$A:$E,5,FALSE),"")</f>
        <v/>
      </c>
    </row>
    <row r="116" spans="1:11">
      <c r="A116" s="3" t="s">
        <v>6754</v>
      </c>
      <c r="B116">
        <v>26.18</v>
      </c>
      <c r="C116">
        <v>105</v>
      </c>
      <c r="D116">
        <v>8</v>
      </c>
      <c r="E116">
        <v>3.2725</v>
      </c>
      <c r="F116" s="1">
        <f t="shared" si="4"/>
        <v>7.6190476190476197E-2</v>
      </c>
      <c r="G116" s="4" t="str">
        <f>IF(ISERROR(MATCH(A116,SEO_20201201_20210416!A:A,0)),"N","Y")</f>
        <v>N</v>
      </c>
      <c r="H116" s="1">
        <f t="shared" si="5"/>
        <v>1.0361352156456418E-3</v>
      </c>
      <c r="I116" t="str">
        <f>IF($G116="Y",VLOOKUP($A116,SEO_20201201_20210416!$A:$E,2,FALSE),"")</f>
        <v/>
      </c>
      <c r="J116" t="str">
        <f>IF($G116="Y",VLOOKUP($A116,SEO_20201201_20210416!$A:$E,3,FALSE),"")</f>
        <v/>
      </c>
      <c r="K116" s="13" t="str">
        <f>IF($G116="Y",VLOOKUP($A116,SEO_20201201_20210416!$A:$E,5,FALSE),"")</f>
        <v/>
      </c>
    </row>
    <row r="117" spans="1:11">
      <c r="A117" s="3" t="s">
        <v>59</v>
      </c>
      <c r="B117">
        <v>22.39</v>
      </c>
      <c r="C117">
        <v>96</v>
      </c>
      <c r="D117">
        <v>8</v>
      </c>
      <c r="E117">
        <v>2.7987500000000001</v>
      </c>
      <c r="F117" s="1">
        <f t="shared" si="4"/>
        <v>8.3333333333333329E-2</v>
      </c>
      <c r="G117" s="4" t="str">
        <f>IF(ISERROR(MATCH(A117,SEO_20201201_20210416!A:A,0)),"N","Y")</f>
        <v>Y</v>
      </c>
      <c r="H117" s="1">
        <f t="shared" si="5"/>
        <v>1.0361352156456418E-3</v>
      </c>
      <c r="I117">
        <f>IF($G117="Y",VLOOKUP($A117,SEO_20201201_20210416!$A:$E,2,FALSE),"")</f>
        <v>831</v>
      </c>
      <c r="J117">
        <f>IF($G117="Y",VLOOKUP($A117,SEO_20201201_20210416!$A:$E,3,FALSE),"")</f>
        <v>12</v>
      </c>
      <c r="K117" s="13">
        <f>IF($G117="Y",VLOOKUP($A117,SEO_20201201_20210416!$A:$E,5,FALSE),"")</f>
        <v>21.985559566787</v>
      </c>
    </row>
    <row r="118" spans="1:11">
      <c r="A118" s="3" t="s">
        <v>6757</v>
      </c>
      <c r="B118">
        <v>10.8</v>
      </c>
      <c r="C118">
        <v>94</v>
      </c>
      <c r="D118">
        <v>8</v>
      </c>
      <c r="E118">
        <v>1.35</v>
      </c>
      <c r="F118" s="1">
        <f t="shared" si="4"/>
        <v>8.5106382978723402E-2</v>
      </c>
      <c r="G118" s="4" t="str">
        <f>IF(ISERROR(MATCH(A118,SEO_20201201_20210416!A:A,0)),"N","Y")</f>
        <v>N</v>
      </c>
      <c r="H118" s="1">
        <f t="shared" si="5"/>
        <v>1.0361352156456418E-3</v>
      </c>
      <c r="I118" t="str">
        <f>IF($G118="Y",VLOOKUP($A118,SEO_20201201_20210416!$A:$E,2,FALSE),"")</f>
        <v/>
      </c>
      <c r="J118" t="str">
        <f>IF($G118="Y",VLOOKUP($A118,SEO_20201201_20210416!$A:$E,3,FALSE),"")</f>
        <v/>
      </c>
      <c r="K118" s="13" t="str">
        <f>IF($G118="Y",VLOOKUP($A118,SEO_20201201_20210416!$A:$E,5,FALSE),"")</f>
        <v/>
      </c>
    </row>
    <row r="119" spans="1:11">
      <c r="A119" s="3" t="s">
        <v>6763</v>
      </c>
      <c r="B119">
        <v>19.32</v>
      </c>
      <c r="C119">
        <v>79</v>
      </c>
      <c r="D119">
        <v>8</v>
      </c>
      <c r="E119">
        <v>2.415</v>
      </c>
      <c r="F119" s="1">
        <f t="shared" si="4"/>
        <v>0.10126582278481013</v>
      </c>
      <c r="G119" s="4" t="str">
        <f>IF(ISERROR(MATCH(A119,SEO_20201201_20210416!A:A,0)),"N","Y")</f>
        <v>N</v>
      </c>
      <c r="H119" s="1">
        <f t="shared" si="5"/>
        <v>1.0361352156456418E-3</v>
      </c>
      <c r="I119" t="str">
        <f>IF($G119="Y",VLOOKUP($A119,SEO_20201201_20210416!$A:$E,2,FALSE),"")</f>
        <v/>
      </c>
      <c r="J119" t="str">
        <f>IF($G119="Y",VLOOKUP($A119,SEO_20201201_20210416!$A:$E,3,FALSE),"")</f>
        <v/>
      </c>
      <c r="K119" s="13" t="str">
        <f>IF($G119="Y",VLOOKUP($A119,SEO_20201201_20210416!$A:$E,5,FALSE),"")</f>
        <v/>
      </c>
    </row>
    <row r="120" spans="1:11">
      <c r="A120" s="3" t="s">
        <v>162</v>
      </c>
      <c r="B120">
        <v>15.42</v>
      </c>
      <c r="C120">
        <v>77</v>
      </c>
      <c r="D120">
        <v>8</v>
      </c>
      <c r="E120">
        <v>1.9275</v>
      </c>
      <c r="F120" s="1">
        <f t="shared" si="4"/>
        <v>0.1038961038961039</v>
      </c>
      <c r="G120" s="4" t="str">
        <f>IF(ISERROR(MATCH(A120,SEO_20201201_20210416!A:A,0)),"N","Y")</f>
        <v>Y</v>
      </c>
      <c r="H120" s="1">
        <f t="shared" si="5"/>
        <v>1.0361352156456418E-3</v>
      </c>
      <c r="I120">
        <f>IF($G120="Y",VLOOKUP($A120,SEO_20201201_20210416!$A:$E,2,FALSE),"")</f>
        <v>309</v>
      </c>
      <c r="J120">
        <f>IF($G120="Y",VLOOKUP($A120,SEO_20201201_20210416!$A:$E,3,FALSE),"")</f>
        <v>16</v>
      </c>
      <c r="K120" s="13">
        <f>IF($G120="Y",VLOOKUP($A120,SEO_20201201_20210416!$A:$E,5,FALSE),"")</f>
        <v>8.2362459546925493</v>
      </c>
    </row>
    <row r="121" spans="1:11">
      <c r="A121" s="3" t="s">
        <v>6776</v>
      </c>
      <c r="B121">
        <v>22.28</v>
      </c>
      <c r="C121">
        <v>54</v>
      </c>
      <c r="D121">
        <v>8</v>
      </c>
      <c r="E121">
        <v>2.7850000000000001</v>
      </c>
      <c r="F121" s="1">
        <f t="shared" si="4"/>
        <v>0.14814814814814814</v>
      </c>
      <c r="G121" s="4" t="str">
        <f>IF(ISERROR(MATCH(A121,SEO_20201201_20210416!A:A,0)),"N","Y")</f>
        <v>N</v>
      </c>
      <c r="H121" s="1">
        <f t="shared" si="5"/>
        <v>1.0361352156456418E-3</v>
      </c>
      <c r="I121" t="str">
        <f>IF($G121="Y",VLOOKUP($A121,SEO_20201201_20210416!$A:$E,2,FALSE),"")</f>
        <v/>
      </c>
      <c r="J121" t="str">
        <f>IF($G121="Y",VLOOKUP($A121,SEO_20201201_20210416!$A:$E,3,FALSE),"")</f>
        <v/>
      </c>
      <c r="K121" s="13" t="str">
        <f>IF($G121="Y",VLOOKUP($A121,SEO_20201201_20210416!$A:$E,5,FALSE),"")</f>
        <v/>
      </c>
    </row>
    <row r="122" spans="1:11">
      <c r="A122" s="3" t="s">
        <v>6713</v>
      </c>
      <c r="B122">
        <v>33.11</v>
      </c>
      <c r="C122">
        <v>499</v>
      </c>
      <c r="D122">
        <v>7</v>
      </c>
      <c r="E122">
        <v>4.7300000000000004</v>
      </c>
      <c r="F122" s="1">
        <f t="shared" si="4"/>
        <v>1.4028056112224449E-2</v>
      </c>
      <c r="G122" s="4" t="str">
        <f>IF(ISERROR(MATCH(A122,SEO_20201201_20210416!A:A,0)),"N","Y")</f>
        <v>N</v>
      </c>
      <c r="H122" s="1">
        <f t="shared" si="5"/>
        <v>9.0661831368993653E-4</v>
      </c>
      <c r="I122" t="str">
        <f>IF($G122="Y",VLOOKUP($A122,SEO_20201201_20210416!$A:$E,2,FALSE),"")</f>
        <v/>
      </c>
      <c r="J122" t="str">
        <f>IF($G122="Y",VLOOKUP($A122,SEO_20201201_20210416!$A:$E,3,FALSE),"")</f>
        <v/>
      </c>
      <c r="K122" s="13" t="str">
        <f>IF($G122="Y",VLOOKUP($A122,SEO_20201201_20210416!$A:$E,5,FALSE),"")</f>
        <v/>
      </c>
    </row>
    <row r="123" spans="1:11">
      <c r="A123" s="3" t="s">
        <v>6741</v>
      </c>
      <c r="B123">
        <v>14.83</v>
      </c>
      <c r="C123">
        <v>137</v>
      </c>
      <c r="D123">
        <v>7</v>
      </c>
      <c r="E123">
        <v>2.1185714285714199</v>
      </c>
      <c r="F123" s="1">
        <f t="shared" si="4"/>
        <v>5.1094890510948905E-2</v>
      </c>
      <c r="G123" s="4" t="str">
        <f>IF(ISERROR(MATCH(A123,SEO_20201201_20210416!A:A,0)),"N","Y")</f>
        <v>N</v>
      </c>
      <c r="H123" s="1">
        <f t="shared" si="5"/>
        <v>9.0661831368993653E-4</v>
      </c>
      <c r="I123" t="str">
        <f>IF($G123="Y",VLOOKUP($A123,SEO_20201201_20210416!$A:$E,2,FALSE),"")</f>
        <v/>
      </c>
      <c r="J123" t="str">
        <f>IF($G123="Y",VLOOKUP($A123,SEO_20201201_20210416!$A:$E,3,FALSE),"")</f>
        <v/>
      </c>
      <c r="K123" s="13" t="str">
        <f>IF($G123="Y",VLOOKUP($A123,SEO_20201201_20210416!$A:$E,5,FALSE),"")</f>
        <v/>
      </c>
    </row>
    <row r="124" spans="1:11">
      <c r="A124" s="3" t="s">
        <v>12</v>
      </c>
      <c r="B124">
        <v>19.46</v>
      </c>
      <c r="C124">
        <v>126</v>
      </c>
      <c r="D124">
        <v>7</v>
      </c>
      <c r="E124">
        <v>2.78</v>
      </c>
      <c r="F124" s="1">
        <f t="shared" si="4"/>
        <v>5.5555555555555552E-2</v>
      </c>
      <c r="G124" s="4" t="str">
        <f>IF(ISERROR(MATCH(A124,SEO_20201201_20210416!A:A,0)),"N","Y")</f>
        <v>Y</v>
      </c>
      <c r="H124" s="1">
        <f t="shared" si="5"/>
        <v>9.0661831368993653E-4</v>
      </c>
      <c r="I124">
        <f>IF($G124="Y",VLOOKUP($A124,SEO_20201201_20210416!$A:$E,2,FALSE),"")</f>
        <v>3664</v>
      </c>
      <c r="J124">
        <f>IF($G124="Y",VLOOKUP($A124,SEO_20201201_20210416!$A:$E,3,FALSE),"")</f>
        <v>66</v>
      </c>
      <c r="K124" s="13">
        <f>IF($G124="Y",VLOOKUP($A124,SEO_20201201_20210416!$A:$E,5,FALSE),"")</f>
        <v>7.6037117903930103</v>
      </c>
    </row>
    <row r="125" spans="1:11">
      <c r="A125" s="3" t="s">
        <v>6780</v>
      </c>
      <c r="B125">
        <v>19.690000000000001</v>
      </c>
      <c r="C125">
        <v>51</v>
      </c>
      <c r="D125">
        <v>7</v>
      </c>
      <c r="E125">
        <v>2.8128571428571401</v>
      </c>
      <c r="F125" s="1">
        <f t="shared" si="4"/>
        <v>0.13725490196078433</v>
      </c>
      <c r="G125" s="4" t="str">
        <f>IF(ISERROR(MATCH(A125,SEO_20201201_20210416!A:A,0)),"N","Y")</f>
        <v>N</v>
      </c>
      <c r="H125" s="1">
        <f t="shared" si="5"/>
        <v>9.0661831368993653E-4</v>
      </c>
      <c r="I125" t="str">
        <f>IF($G125="Y",VLOOKUP($A125,SEO_20201201_20210416!$A:$E,2,FALSE),"")</f>
        <v/>
      </c>
      <c r="J125" t="str">
        <f>IF($G125="Y",VLOOKUP($A125,SEO_20201201_20210416!$A:$E,3,FALSE),"")</f>
        <v/>
      </c>
      <c r="K125" s="13" t="str">
        <f>IF($G125="Y",VLOOKUP($A125,SEO_20201201_20210416!$A:$E,5,FALSE),"")</f>
        <v/>
      </c>
    </row>
    <row r="126" spans="1:11">
      <c r="A126" s="3" t="s">
        <v>6782</v>
      </c>
      <c r="B126">
        <v>11.78</v>
      </c>
      <c r="C126">
        <v>49</v>
      </c>
      <c r="D126">
        <v>7</v>
      </c>
      <c r="E126">
        <v>1.6828571428571399</v>
      </c>
      <c r="F126" s="1">
        <f t="shared" si="4"/>
        <v>0.14285714285714285</v>
      </c>
      <c r="G126" s="4" t="str">
        <f>IF(ISERROR(MATCH(A126,SEO_20201201_20210416!A:A,0)),"N","Y")</f>
        <v>N</v>
      </c>
      <c r="H126" s="1">
        <f t="shared" si="5"/>
        <v>9.0661831368993653E-4</v>
      </c>
      <c r="I126" t="str">
        <f>IF($G126="Y",VLOOKUP($A126,SEO_20201201_20210416!$A:$E,2,FALSE),"")</f>
        <v/>
      </c>
      <c r="J126" t="str">
        <f>IF($G126="Y",VLOOKUP($A126,SEO_20201201_20210416!$A:$E,3,FALSE),"")</f>
        <v/>
      </c>
      <c r="K126" s="13" t="str">
        <f>IF($G126="Y",VLOOKUP($A126,SEO_20201201_20210416!$A:$E,5,FALSE),"")</f>
        <v/>
      </c>
    </row>
    <row r="127" spans="1:11">
      <c r="A127" s="3" t="s">
        <v>6</v>
      </c>
      <c r="B127">
        <v>20.85</v>
      </c>
      <c r="C127">
        <v>243</v>
      </c>
      <c r="D127">
        <v>6</v>
      </c>
      <c r="E127">
        <v>3.4750000000000001</v>
      </c>
      <c r="F127" s="1">
        <f t="shared" si="4"/>
        <v>2.4691358024691357E-2</v>
      </c>
      <c r="G127" s="4" t="str">
        <f>IF(ISERROR(MATCH(A127,SEO_20201201_20210416!A:A,0)),"N","Y")</f>
        <v>Y</v>
      </c>
      <c r="H127" s="1">
        <f t="shared" si="5"/>
        <v>7.7710141173423133E-4</v>
      </c>
      <c r="I127">
        <f>IF($G127="Y",VLOOKUP($A127,SEO_20201201_20210416!$A:$E,2,FALSE),"")</f>
        <v>10230</v>
      </c>
      <c r="J127">
        <f>IF($G127="Y",VLOOKUP($A127,SEO_20201201_20210416!$A:$E,3,FALSE),"")</f>
        <v>190</v>
      </c>
      <c r="K127" s="13">
        <f>IF($G127="Y",VLOOKUP($A127,SEO_20201201_20210416!$A:$E,5,FALSE),"")</f>
        <v>7.0267839687194504</v>
      </c>
    </row>
    <row r="128" spans="1:11">
      <c r="A128" s="3" t="s">
        <v>27</v>
      </c>
      <c r="B128">
        <v>10.31</v>
      </c>
      <c r="C128">
        <v>196</v>
      </c>
      <c r="D128">
        <v>6</v>
      </c>
      <c r="E128">
        <v>1.7183333333333299</v>
      </c>
      <c r="F128" s="1">
        <f t="shared" si="4"/>
        <v>3.0612244897959183E-2</v>
      </c>
      <c r="G128" s="4" t="str">
        <f>IF(ISERROR(MATCH(A128,SEO_20201201_20210416!A:A,0)),"N","Y")</f>
        <v>Y</v>
      </c>
      <c r="H128" s="1">
        <f t="shared" si="5"/>
        <v>7.7710141173423133E-4</v>
      </c>
      <c r="I128">
        <f>IF($G128="Y",VLOOKUP($A128,SEO_20201201_20210416!$A:$E,2,FALSE),"")</f>
        <v>1475</v>
      </c>
      <c r="J128">
        <f>IF($G128="Y",VLOOKUP($A128,SEO_20201201_20210416!$A:$E,3,FALSE),"")</f>
        <v>159</v>
      </c>
      <c r="K128" s="13">
        <f>IF($G128="Y",VLOOKUP($A128,SEO_20201201_20210416!$A:$E,5,FALSE),"")</f>
        <v>4.5389830508474498</v>
      </c>
    </row>
    <row r="129" spans="1:11">
      <c r="A129" s="3" t="s">
        <v>381</v>
      </c>
      <c r="B129">
        <v>8.6300000000000008</v>
      </c>
      <c r="C129">
        <v>175</v>
      </c>
      <c r="D129">
        <v>6</v>
      </c>
      <c r="E129">
        <v>1.4383333333333299</v>
      </c>
      <c r="F129" s="1">
        <f t="shared" si="4"/>
        <v>3.4285714285714287E-2</v>
      </c>
      <c r="G129" s="4" t="str">
        <f>IF(ISERROR(MATCH(A129,SEO_20201201_20210416!A:A,0)),"N","Y")</f>
        <v>Y</v>
      </c>
      <c r="H129" s="1">
        <f t="shared" si="5"/>
        <v>7.7710141173423133E-4</v>
      </c>
      <c r="I129">
        <f>IF($G129="Y",VLOOKUP($A129,SEO_20201201_20210416!$A:$E,2,FALSE),"")</f>
        <v>138</v>
      </c>
      <c r="J129">
        <f>IF($G129="Y",VLOOKUP($A129,SEO_20201201_20210416!$A:$E,3,FALSE),"")</f>
        <v>7</v>
      </c>
      <c r="K129" s="13">
        <f>IF($G129="Y",VLOOKUP($A129,SEO_20201201_20210416!$A:$E,5,FALSE),"")</f>
        <v>8.9057971014492701</v>
      </c>
    </row>
    <row r="130" spans="1:11">
      <c r="A130" s="3" t="s">
        <v>1059</v>
      </c>
      <c r="B130">
        <v>13.2</v>
      </c>
      <c r="C130">
        <v>166</v>
      </c>
      <c r="D130">
        <v>6</v>
      </c>
      <c r="E130">
        <v>2.2000000000000002</v>
      </c>
      <c r="F130" s="1">
        <f t="shared" ref="F130:F193" si="6">D130/C130</f>
        <v>3.614457831325301E-2</v>
      </c>
      <c r="G130" s="4" t="str">
        <f>IF(ISERROR(MATCH(A130,SEO_20201201_20210416!A:A,0)),"N","Y")</f>
        <v>Y</v>
      </c>
      <c r="H130" s="1">
        <f t="shared" si="5"/>
        <v>7.7710141173423133E-4</v>
      </c>
      <c r="I130">
        <f>IF($G130="Y",VLOOKUP($A130,SEO_20201201_20210416!$A:$E,2,FALSE),"")</f>
        <v>37</v>
      </c>
      <c r="J130">
        <f>IF($G130="Y",VLOOKUP($A130,SEO_20201201_20210416!$A:$E,3,FALSE),"")</f>
        <v>2</v>
      </c>
      <c r="K130" s="13">
        <f>IF($G130="Y",VLOOKUP($A130,SEO_20201201_20210416!$A:$E,5,FALSE),"")</f>
        <v>13.8378378378378</v>
      </c>
    </row>
    <row r="131" spans="1:11">
      <c r="A131" s="3" t="s">
        <v>105</v>
      </c>
      <c r="B131">
        <v>19.239999999999998</v>
      </c>
      <c r="C131">
        <v>163</v>
      </c>
      <c r="D131">
        <v>6</v>
      </c>
      <c r="E131">
        <v>3.2066666666666599</v>
      </c>
      <c r="F131" s="1">
        <f t="shared" si="6"/>
        <v>3.6809815950920248E-2</v>
      </c>
      <c r="G131" s="4" t="str">
        <f>IF(ISERROR(MATCH(A131,SEO_20201201_20210416!A:A,0)),"N","Y")</f>
        <v>Y</v>
      </c>
      <c r="H131" s="1">
        <f t="shared" ref="H131:H194" si="7">D131/SUM($D$2:$D$243)</f>
        <v>7.7710141173423133E-4</v>
      </c>
      <c r="I131">
        <f>IF($G131="Y",VLOOKUP($A131,SEO_20201201_20210416!$A:$E,2,FALSE),"")</f>
        <v>446</v>
      </c>
      <c r="J131">
        <f>IF($G131="Y",VLOOKUP($A131,SEO_20201201_20210416!$A:$E,3,FALSE),"")</f>
        <v>3</v>
      </c>
      <c r="K131" s="13">
        <f>IF($G131="Y",VLOOKUP($A131,SEO_20201201_20210416!$A:$E,5,FALSE),"")</f>
        <v>18.6636771300448</v>
      </c>
    </row>
    <row r="132" spans="1:11">
      <c r="A132" s="3" t="s">
        <v>6745</v>
      </c>
      <c r="B132">
        <v>15.92</v>
      </c>
      <c r="C132">
        <v>133</v>
      </c>
      <c r="D132">
        <v>6</v>
      </c>
      <c r="E132">
        <v>2.6533333333333302</v>
      </c>
      <c r="F132" s="1">
        <f t="shared" si="6"/>
        <v>4.5112781954887216E-2</v>
      </c>
      <c r="G132" s="4" t="str">
        <f>IF(ISERROR(MATCH(A132,SEO_20201201_20210416!A:A,0)),"N","Y")</f>
        <v>N</v>
      </c>
      <c r="H132" s="1">
        <f t="shared" si="7"/>
        <v>7.7710141173423133E-4</v>
      </c>
      <c r="I132" t="str">
        <f>IF($G132="Y",VLOOKUP($A132,SEO_20201201_20210416!$A:$E,2,FALSE),"")</f>
        <v/>
      </c>
      <c r="J132" t="str">
        <f>IF($G132="Y",VLOOKUP($A132,SEO_20201201_20210416!$A:$E,3,FALSE),"")</f>
        <v/>
      </c>
      <c r="K132" s="13" t="str">
        <f>IF($G132="Y",VLOOKUP($A132,SEO_20201201_20210416!$A:$E,5,FALSE),"")</f>
        <v/>
      </c>
    </row>
    <row r="133" spans="1:11">
      <c r="A133" s="3" t="s">
        <v>2290</v>
      </c>
      <c r="B133">
        <v>17.96</v>
      </c>
      <c r="C133">
        <v>101</v>
      </c>
      <c r="D133">
        <v>6</v>
      </c>
      <c r="E133">
        <v>2.9933333333333301</v>
      </c>
      <c r="F133" s="1">
        <f t="shared" si="6"/>
        <v>5.9405940594059403E-2</v>
      </c>
      <c r="G133" s="4" t="str">
        <f>IF(ISERROR(MATCH(A133,SEO_20201201_20210416!A:A,0)),"N","Y")</f>
        <v>Y</v>
      </c>
      <c r="H133" s="1">
        <f t="shared" si="7"/>
        <v>7.7710141173423133E-4</v>
      </c>
      <c r="I133">
        <f>IF($G133="Y",VLOOKUP($A133,SEO_20201201_20210416!$A:$E,2,FALSE),"")</f>
        <v>7</v>
      </c>
      <c r="J133">
        <f>IF($G133="Y",VLOOKUP($A133,SEO_20201201_20210416!$A:$E,3,FALSE),"")</f>
        <v>0</v>
      </c>
      <c r="K133" s="13">
        <f>IF($G133="Y",VLOOKUP($A133,SEO_20201201_20210416!$A:$E,5,FALSE),"")</f>
        <v>69</v>
      </c>
    </row>
    <row r="134" spans="1:11">
      <c r="A134" s="3" t="s">
        <v>377</v>
      </c>
      <c r="B134">
        <v>15.22</v>
      </c>
      <c r="C134">
        <v>76</v>
      </c>
      <c r="D134">
        <v>6</v>
      </c>
      <c r="E134">
        <v>2.53666666666666</v>
      </c>
      <c r="F134" s="1">
        <f t="shared" si="6"/>
        <v>7.8947368421052627E-2</v>
      </c>
      <c r="G134" s="4" t="str">
        <f>IF(ISERROR(MATCH(A134,SEO_20201201_20210416!A:A,0)),"N","Y")</f>
        <v>Y</v>
      </c>
      <c r="H134" s="1">
        <f t="shared" si="7"/>
        <v>7.7710141173423133E-4</v>
      </c>
      <c r="I134">
        <f>IF($G134="Y",VLOOKUP($A134,SEO_20201201_20210416!$A:$E,2,FALSE),"")</f>
        <v>140</v>
      </c>
      <c r="J134">
        <f>IF($G134="Y",VLOOKUP($A134,SEO_20201201_20210416!$A:$E,3,FALSE),"")</f>
        <v>2</v>
      </c>
      <c r="K134" s="13">
        <f>IF($G134="Y",VLOOKUP($A134,SEO_20201201_20210416!$A:$E,5,FALSE),"")</f>
        <v>9.8071428571428498</v>
      </c>
    </row>
    <row r="135" spans="1:11">
      <c r="A135" s="3" t="s">
        <v>363</v>
      </c>
      <c r="B135">
        <v>14.02</v>
      </c>
      <c r="C135">
        <v>68</v>
      </c>
      <c r="D135">
        <v>6</v>
      </c>
      <c r="E135">
        <v>2.3366666666666598</v>
      </c>
      <c r="F135" s="1">
        <f t="shared" si="6"/>
        <v>8.8235294117647065E-2</v>
      </c>
      <c r="G135" s="4" t="str">
        <f>IF(ISERROR(MATCH(A135,SEO_20201201_20210416!A:A,0)),"N","Y")</f>
        <v>Y</v>
      </c>
      <c r="H135" s="1">
        <f t="shared" si="7"/>
        <v>7.7710141173423133E-4</v>
      </c>
      <c r="I135">
        <f>IF($G135="Y",VLOOKUP($A135,SEO_20201201_20210416!$A:$E,2,FALSE),"")</f>
        <v>145</v>
      </c>
      <c r="J135">
        <f>IF($G135="Y",VLOOKUP($A135,SEO_20201201_20210416!$A:$E,3,FALSE),"")</f>
        <v>5</v>
      </c>
      <c r="K135" s="13">
        <f>IF($G135="Y",VLOOKUP($A135,SEO_20201201_20210416!$A:$E,5,FALSE),"")</f>
        <v>8.3172413793103406</v>
      </c>
    </row>
    <row r="136" spans="1:11">
      <c r="A136" s="3" t="s">
        <v>265</v>
      </c>
      <c r="B136">
        <v>24.86</v>
      </c>
      <c r="C136">
        <v>67</v>
      </c>
      <c r="D136">
        <v>6</v>
      </c>
      <c r="E136">
        <v>4.14333333333333</v>
      </c>
      <c r="F136" s="1">
        <f t="shared" si="6"/>
        <v>8.9552238805970144E-2</v>
      </c>
      <c r="G136" s="4" t="str">
        <f>IF(ISERROR(MATCH(A136,SEO_20201201_20210416!A:A,0)),"N","Y")</f>
        <v>Y</v>
      </c>
      <c r="H136" s="1">
        <f t="shared" si="7"/>
        <v>7.7710141173423133E-4</v>
      </c>
      <c r="I136">
        <f>IF($G136="Y",VLOOKUP($A136,SEO_20201201_20210416!$A:$E,2,FALSE),"")</f>
        <v>193</v>
      </c>
      <c r="J136">
        <f>IF($G136="Y",VLOOKUP($A136,SEO_20201201_20210416!$A:$E,3,FALSE),"")</f>
        <v>0</v>
      </c>
      <c r="K136" s="13">
        <f>IF($G136="Y",VLOOKUP($A136,SEO_20201201_20210416!$A:$E,5,FALSE),"")</f>
        <v>93.994818652849702</v>
      </c>
    </row>
    <row r="137" spans="1:11">
      <c r="A137" s="3" t="s">
        <v>6769</v>
      </c>
      <c r="B137">
        <v>13.88</v>
      </c>
      <c r="C137">
        <v>65</v>
      </c>
      <c r="D137">
        <v>6</v>
      </c>
      <c r="E137">
        <v>2.3133333333333299</v>
      </c>
      <c r="F137" s="1">
        <f t="shared" si="6"/>
        <v>9.2307692307692313E-2</v>
      </c>
      <c r="G137" s="4" t="str">
        <f>IF(ISERROR(MATCH(A137,SEO_20201201_20210416!A:A,0)),"N","Y")</f>
        <v>N</v>
      </c>
      <c r="H137" s="1">
        <f t="shared" si="7"/>
        <v>7.7710141173423133E-4</v>
      </c>
      <c r="I137" t="str">
        <f>IF($G137="Y",VLOOKUP($A137,SEO_20201201_20210416!$A:$E,2,FALSE),"")</f>
        <v/>
      </c>
      <c r="J137" t="str">
        <f>IF($G137="Y",VLOOKUP($A137,SEO_20201201_20210416!$A:$E,3,FALSE),"")</f>
        <v/>
      </c>
      <c r="K137" s="13" t="str">
        <f>IF($G137="Y",VLOOKUP($A137,SEO_20201201_20210416!$A:$E,5,FALSE),"")</f>
        <v/>
      </c>
    </row>
    <row r="138" spans="1:11">
      <c r="A138" s="3" t="s">
        <v>1793</v>
      </c>
      <c r="B138">
        <v>15.84</v>
      </c>
      <c r="C138">
        <v>57</v>
      </c>
      <c r="D138">
        <v>6</v>
      </c>
      <c r="E138">
        <v>2.64</v>
      </c>
      <c r="F138" s="1">
        <f t="shared" si="6"/>
        <v>0.10526315789473684</v>
      </c>
      <c r="G138" s="4" t="str">
        <f>IF(ISERROR(MATCH(A138,SEO_20201201_20210416!A:A,0)),"N","Y")</f>
        <v>Y</v>
      </c>
      <c r="H138" s="1">
        <f t="shared" si="7"/>
        <v>7.7710141173423133E-4</v>
      </c>
      <c r="I138">
        <f>IF($G138="Y",VLOOKUP($A138,SEO_20201201_20210416!$A:$E,2,FALSE),"")</f>
        <v>12</v>
      </c>
      <c r="J138">
        <f>IF($G138="Y",VLOOKUP($A138,SEO_20201201_20210416!$A:$E,3,FALSE),"")</f>
        <v>0</v>
      </c>
      <c r="K138" s="13">
        <f>IF($G138="Y",VLOOKUP($A138,SEO_20201201_20210416!$A:$E,5,FALSE),"")</f>
        <v>25.4166666666666</v>
      </c>
    </row>
    <row r="139" spans="1:11">
      <c r="A139" s="14" t="s">
        <v>6783</v>
      </c>
      <c r="B139">
        <v>81.069999999999993</v>
      </c>
      <c r="C139">
        <v>48</v>
      </c>
      <c r="D139">
        <v>6</v>
      </c>
      <c r="E139">
        <v>13.511666666666599</v>
      </c>
      <c r="F139" s="1">
        <f t="shared" si="6"/>
        <v>0.125</v>
      </c>
      <c r="G139" s="4" t="str">
        <f>IF(ISERROR(MATCH(A139,SEO_20201201_20210416!A:A,0)),"N","Y")</f>
        <v>N</v>
      </c>
      <c r="H139" s="1">
        <f t="shared" si="7"/>
        <v>7.7710141173423133E-4</v>
      </c>
      <c r="I139" t="str">
        <f>IF($G139="Y",VLOOKUP($A139,SEO_20201201_20210416!$A:$E,2,FALSE),"")</f>
        <v/>
      </c>
      <c r="J139" t="str">
        <f>IF($G139="Y",VLOOKUP($A139,SEO_20201201_20210416!$A:$E,3,FALSE),"")</f>
        <v/>
      </c>
      <c r="K139" s="13" t="str">
        <f>IF($G139="Y",VLOOKUP($A139,SEO_20201201_20210416!$A:$E,5,FALSE),"")</f>
        <v/>
      </c>
    </row>
    <row r="140" spans="1:11">
      <c r="A140" s="3" t="s">
        <v>1929</v>
      </c>
      <c r="B140">
        <v>30.07</v>
      </c>
      <c r="C140">
        <v>40</v>
      </c>
      <c r="D140">
        <v>6</v>
      </c>
      <c r="E140">
        <v>5.0116666666666596</v>
      </c>
      <c r="F140" s="1">
        <f t="shared" si="6"/>
        <v>0.15</v>
      </c>
      <c r="G140" s="4" t="str">
        <f>IF(ISERROR(MATCH(A140,SEO_20201201_20210416!A:A,0)),"N","Y")</f>
        <v>Y</v>
      </c>
      <c r="H140" s="1">
        <f t="shared" si="7"/>
        <v>7.7710141173423133E-4</v>
      </c>
      <c r="I140">
        <f>IF($G140="Y",VLOOKUP($A140,SEO_20201201_20210416!$A:$E,2,FALSE),"")</f>
        <v>10</v>
      </c>
      <c r="J140">
        <f>IF($G140="Y",VLOOKUP($A140,SEO_20201201_20210416!$A:$E,3,FALSE),"")</f>
        <v>1</v>
      </c>
      <c r="K140" s="13">
        <f>IF($G140="Y",VLOOKUP($A140,SEO_20201201_20210416!$A:$E,5,FALSE),"")</f>
        <v>2</v>
      </c>
    </row>
    <row r="141" spans="1:11">
      <c r="A141" s="3" t="s">
        <v>813</v>
      </c>
      <c r="B141">
        <v>10.7</v>
      </c>
      <c r="C141">
        <v>161</v>
      </c>
      <c r="D141">
        <v>5</v>
      </c>
      <c r="E141">
        <v>2.14</v>
      </c>
      <c r="F141" s="1">
        <f t="shared" si="6"/>
        <v>3.1055900621118012E-2</v>
      </c>
      <c r="G141" s="4" t="str">
        <f>IF(ISERROR(MATCH(A141,SEO_20201201_20210416!A:A,0)),"N","Y")</f>
        <v>Y</v>
      </c>
      <c r="H141" s="1">
        <f t="shared" si="7"/>
        <v>6.4758450977852613E-4</v>
      </c>
      <c r="I141">
        <f>IF($G141="Y",VLOOKUP($A141,SEO_20201201_20210416!$A:$E,2,FALSE),"")</f>
        <v>59</v>
      </c>
      <c r="J141">
        <f>IF($G141="Y",VLOOKUP($A141,SEO_20201201_20210416!$A:$E,3,FALSE),"")</f>
        <v>0</v>
      </c>
      <c r="K141" s="13">
        <f>IF($G141="Y",VLOOKUP($A141,SEO_20201201_20210416!$A:$E,5,FALSE),"")</f>
        <v>14.7627118644067</v>
      </c>
    </row>
    <row r="142" spans="1:11">
      <c r="A142" s="3" t="s">
        <v>6755</v>
      </c>
      <c r="B142">
        <v>12.38</v>
      </c>
      <c r="C142">
        <v>102</v>
      </c>
      <c r="D142">
        <v>5</v>
      </c>
      <c r="E142">
        <v>2.476</v>
      </c>
      <c r="F142" s="1">
        <f t="shared" si="6"/>
        <v>4.9019607843137254E-2</v>
      </c>
      <c r="G142" s="4" t="str">
        <f>IF(ISERROR(MATCH(A142,SEO_20201201_20210416!A:A,0)),"N","Y")</f>
        <v>N</v>
      </c>
      <c r="H142" s="1">
        <f t="shared" si="7"/>
        <v>6.4758450977852613E-4</v>
      </c>
      <c r="I142" t="str">
        <f>IF($G142="Y",VLOOKUP($A142,SEO_20201201_20210416!$A:$E,2,FALSE),"")</f>
        <v/>
      </c>
      <c r="J142" t="str">
        <f>IF($G142="Y",VLOOKUP($A142,SEO_20201201_20210416!$A:$E,3,FALSE),"")</f>
        <v/>
      </c>
      <c r="K142" s="13" t="str">
        <f>IF($G142="Y",VLOOKUP($A142,SEO_20201201_20210416!$A:$E,5,FALSE),"")</f>
        <v/>
      </c>
    </row>
    <row r="143" spans="1:11">
      <c r="A143" s="3" t="s">
        <v>633</v>
      </c>
      <c r="B143">
        <v>12.54</v>
      </c>
      <c r="C143">
        <v>74</v>
      </c>
      <c r="D143">
        <v>5</v>
      </c>
      <c r="E143">
        <v>2.508</v>
      </c>
      <c r="F143" s="1">
        <f t="shared" si="6"/>
        <v>6.7567567567567571E-2</v>
      </c>
      <c r="G143" s="4" t="str">
        <f>IF(ISERROR(MATCH(A143,SEO_20201201_20210416!A:A,0)),"N","Y")</f>
        <v>Y</v>
      </c>
      <c r="H143" s="1">
        <f t="shared" si="7"/>
        <v>6.4758450977852613E-4</v>
      </c>
      <c r="I143">
        <f>IF($G143="Y",VLOOKUP($A143,SEO_20201201_20210416!$A:$E,2,FALSE),"")</f>
        <v>82</v>
      </c>
      <c r="J143">
        <f>IF($G143="Y",VLOOKUP($A143,SEO_20201201_20210416!$A:$E,3,FALSE),"")</f>
        <v>6</v>
      </c>
      <c r="K143" s="13">
        <f>IF($G143="Y",VLOOKUP($A143,SEO_20201201_20210416!$A:$E,5,FALSE),"")</f>
        <v>10.487804878048699</v>
      </c>
    </row>
    <row r="144" spans="1:11">
      <c r="A144" s="3" t="s">
        <v>290</v>
      </c>
      <c r="B144">
        <v>8.58</v>
      </c>
      <c r="C144">
        <v>44</v>
      </c>
      <c r="D144">
        <v>5</v>
      </c>
      <c r="E144">
        <v>1.716</v>
      </c>
      <c r="F144" s="1">
        <f t="shared" si="6"/>
        <v>0.11363636363636363</v>
      </c>
      <c r="G144" s="4" t="str">
        <f>IF(ISERROR(MATCH(A144,SEO_20201201_20210416!A:A,0)),"N","Y")</f>
        <v>Y</v>
      </c>
      <c r="H144" s="1">
        <f t="shared" si="7"/>
        <v>6.4758450977852613E-4</v>
      </c>
      <c r="I144">
        <f>IF($G144="Y",VLOOKUP($A144,SEO_20201201_20210416!$A:$E,2,FALSE),"")</f>
        <v>180</v>
      </c>
      <c r="J144">
        <f>IF($G144="Y",VLOOKUP($A144,SEO_20201201_20210416!$A:$E,3,FALSE),"")</f>
        <v>29</v>
      </c>
      <c r="K144" s="13">
        <f>IF($G144="Y",VLOOKUP($A144,SEO_20201201_20210416!$A:$E,5,FALSE),"")</f>
        <v>3.7055555555555499</v>
      </c>
    </row>
    <row r="145" spans="1:11">
      <c r="A145" s="3" t="s">
        <v>6795</v>
      </c>
      <c r="B145">
        <v>11.23</v>
      </c>
      <c r="C145">
        <v>35</v>
      </c>
      <c r="D145">
        <v>5</v>
      </c>
      <c r="E145">
        <v>2.246</v>
      </c>
      <c r="F145" s="1">
        <f t="shared" si="6"/>
        <v>0.14285714285714285</v>
      </c>
      <c r="G145" s="4" t="str">
        <f>IF(ISERROR(MATCH(A145,SEO_20201201_20210416!A:A,0)),"N","Y")</f>
        <v>N</v>
      </c>
      <c r="H145" s="1">
        <f t="shared" si="7"/>
        <v>6.4758450977852613E-4</v>
      </c>
      <c r="I145" t="str">
        <f>IF($G145="Y",VLOOKUP($A145,SEO_20201201_20210416!$A:$E,2,FALSE),"")</f>
        <v/>
      </c>
      <c r="J145" t="str">
        <f>IF($G145="Y",VLOOKUP($A145,SEO_20201201_20210416!$A:$E,3,FALSE),"")</f>
        <v/>
      </c>
      <c r="K145" s="13" t="str">
        <f>IF($G145="Y",VLOOKUP($A145,SEO_20201201_20210416!$A:$E,5,FALSE),"")</f>
        <v/>
      </c>
    </row>
    <row r="146" spans="1:11">
      <c r="A146" s="3" t="s">
        <v>6737</v>
      </c>
      <c r="B146">
        <v>7.57</v>
      </c>
      <c r="C146">
        <v>156</v>
      </c>
      <c r="D146">
        <v>4</v>
      </c>
      <c r="E146">
        <v>1.8925000000000001</v>
      </c>
      <c r="F146" s="1">
        <f t="shared" si="6"/>
        <v>2.564102564102564E-2</v>
      </c>
      <c r="G146" s="4" t="str">
        <f>IF(ISERROR(MATCH(A146,SEO_20201201_20210416!A:A,0)),"N","Y")</f>
        <v>N</v>
      </c>
      <c r="H146" s="1">
        <f t="shared" si="7"/>
        <v>5.1806760782282092E-4</v>
      </c>
      <c r="I146" t="str">
        <f>IF($G146="Y",VLOOKUP($A146,SEO_20201201_20210416!$A:$E,2,FALSE),"")</f>
        <v/>
      </c>
      <c r="J146" t="str">
        <f>IF($G146="Y",VLOOKUP($A146,SEO_20201201_20210416!$A:$E,3,FALSE),"")</f>
        <v/>
      </c>
      <c r="K146" s="13" t="str">
        <f>IF($G146="Y",VLOOKUP($A146,SEO_20201201_20210416!$A:$E,5,FALSE),"")</f>
        <v/>
      </c>
    </row>
    <row r="147" spans="1:11">
      <c r="A147" s="3" t="s">
        <v>6742</v>
      </c>
      <c r="B147">
        <v>4.46</v>
      </c>
      <c r="C147">
        <v>137</v>
      </c>
      <c r="D147">
        <v>4</v>
      </c>
      <c r="E147">
        <v>1.115</v>
      </c>
      <c r="F147" s="1">
        <f t="shared" si="6"/>
        <v>2.9197080291970802E-2</v>
      </c>
      <c r="G147" s="4" t="str">
        <f>IF(ISERROR(MATCH(A147,SEO_20201201_20210416!A:A,0)),"N","Y")</f>
        <v>N</v>
      </c>
      <c r="H147" s="1">
        <f t="shared" si="7"/>
        <v>5.1806760782282092E-4</v>
      </c>
      <c r="I147" t="str">
        <f>IF($G147="Y",VLOOKUP($A147,SEO_20201201_20210416!$A:$E,2,FALSE),"")</f>
        <v/>
      </c>
      <c r="J147" t="str">
        <f>IF($G147="Y",VLOOKUP($A147,SEO_20201201_20210416!$A:$E,3,FALSE),"")</f>
        <v/>
      </c>
      <c r="K147" s="13" t="str">
        <f>IF($G147="Y",VLOOKUP($A147,SEO_20201201_20210416!$A:$E,5,FALSE),"")</f>
        <v/>
      </c>
    </row>
    <row r="148" spans="1:11">
      <c r="A148" s="3" t="s">
        <v>189</v>
      </c>
      <c r="B148">
        <v>8.64</v>
      </c>
      <c r="C148">
        <v>132</v>
      </c>
      <c r="D148">
        <v>4</v>
      </c>
      <c r="E148">
        <v>2.16</v>
      </c>
      <c r="F148" s="1">
        <f t="shared" si="6"/>
        <v>3.0303030303030304E-2</v>
      </c>
      <c r="G148" s="4" t="str">
        <f>IF(ISERROR(MATCH(A148,SEO_20201201_20210416!A:A,0)),"N","Y")</f>
        <v>Y</v>
      </c>
      <c r="H148" s="1">
        <f t="shared" si="7"/>
        <v>5.1806760782282092E-4</v>
      </c>
      <c r="I148">
        <f>IF($G148="Y",VLOOKUP($A148,SEO_20201201_20210416!$A:$E,2,FALSE),"")</f>
        <v>264</v>
      </c>
      <c r="J148">
        <f>IF($G148="Y",VLOOKUP($A148,SEO_20201201_20210416!$A:$E,3,FALSE),"")</f>
        <v>0</v>
      </c>
      <c r="K148" s="13">
        <f>IF($G148="Y",VLOOKUP($A148,SEO_20201201_20210416!$A:$E,5,FALSE),"")</f>
        <v>57.113636363636303</v>
      </c>
    </row>
    <row r="149" spans="1:11">
      <c r="A149" s="3" t="s">
        <v>2917</v>
      </c>
      <c r="B149">
        <v>7.57</v>
      </c>
      <c r="C149">
        <v>130</v>
      </c>
      <c r="D149">
        <v>4</v>
      </c>
      <c r="E149">
        <v>1.8925000000000001</v>
      </c>
      <c r="F149" s="1">
        <f t="shared" si="6"/>
        <v>3.0769230769230771E-2</v>
      </c>
      <c r="G149" s="4" t="str">
        <f>IF(ISERROR(MATCH(A149,SEO_20201201_20210416!A:A,0)),"N","Y")</f>
        <v>Y</v>
      </c>
      <c r="H149" s="1">
        <f t="shared" si="7"/>
        <v>5.1806760782282092E-4</v>
      </c>
      <c r="I149">
        <f>IF($G149="Y",VLOOKUP($A149,SEO_20201201_20210416!$A:$E,2,FALSE),"")</f>
        <v>4</v>
      </c>
      <c r="J149">
        <f>IF($G149="Y",VLOOKUP($A149,SEO_20201201_20210416!$A:$E,3,FALSE),"")</f>
        <v>0</v>
      </c>
      <c r="K149" s="13">
        <f>IF($G149="Y",VLOOKUP($A149,SEO_20201201_20210416!$A:$E,5,FALSE),"")</f>
        <v>15</v>
      </c>
    </row>
    <row r="150" spans="1:11">
      <c r="A150" s="3" t="s">
        <v>6747</v>
      </c>
      <c r="B150">
        <v>11.85</v>
      </c>
      <c r="C150">
        <v>123</v>
      </c>
      <c r="D150">
        <v>4</v>
      </c>
      <c r="E150">
        <v>2.9624999999999999</v>
      </c>
      <c r="F150" s="1">
        <f t="shared" si="6"/>
        <v>3.2520325203252036E-2</v>
      </c>
      <c r="G150" s="4" t="str">
        <f>IF(ISERROR(MATCH(A150,SEO_20201201_20210416!A:A,0)),"N","Y")</f>
        <v>N</v>
      </c>
      <c r="H150" s="1">
        <f t="shared" si="7"/>
        <v>5.1806760782282092E-4</v>
      </c>
      <c r="I150" t="str">
        <f>IF($G150="Y",VLOOKUP($A150,SEO_20201201_20210416!$A:$E,2,FALSE),"")</f>
        <v/>
      </c>
      <c r="J150" t="str">
        <f>IF($G150="Y",VLOOKUP($A150,SEO_20201201_20210416!$A:$E,3,FALSE),"")</f>
        <v/>
      </c>
      <c r="K150" s="13" t="str">
        <f>IF($G150="Y",VLOOKUP($A150,SEO_20201201_20210416!$A:$E,5,FALSE),"")</f>
        <v/>
      </c>
    </row>
    <row r="151" spans="1:11">
      <c r="A151" s="3" t="s">
        <v>6749</v>
      </c>
      <c r="B151">
        <v>6.6</v>
      </c>
      <c r="C151">
        <v>118</v>
      </c>
      <c r="D151">
        <v>4</v>
      </c>
      <c r="E151">
        <v>1.65</v>
      </c>
      <c r="F151" s="1">
        <f t="shared" si="6"/>
        <v>3.3898305084745763E-2</v>
      </c>
      <c r="G151" s="4" t="str">
        <f>IF(ISERROR(MATCH(A151,SEO_20201201_20210416!A:A,0)),"N","Y")</f>
        <v>N</v>
      </c>
      <c r="H151" s="1">
        <f t="shared" si="7"/>
        <v>5.1806760782282092E-4</v>
      </c>
      <c r="I151" t="str">
        <f>IF($G151="Y",VLOOKUP($A151,SEO_20201201_20210416!$A:$E,2,FALSE),"")</f>
        <v/>
      </c>
      <c r="J151" t="str">
        <f>IF($G151="Y",VLOOKUP($A151,SEO_20201201_20210416!$A:$E,3,FALSE),"")</f>
        <v/>
      </c>
      <c r="K151" s="13" t="str">
        <f>IF($G151="Y",VLOOKUP($A151,SEO_20201201_20210416!$A:$E,5,FALSE),"")</f>
        <v/>
      </c>
    </row>
    <row r="152" spans="1:11">
      <c r="A152" s="3" t="s">
        <v>998</v>
      </c>
      <c r="B152">
        <v>3.36</v>
      </c>
      <c r="C152">
        <v>91</v>
      </c>
      <c r="D152">
        <v>4</v>
      </c>
      <c r="E152">
        <v>0.84</v>
      </c>
      <c r="F152" s="1">
        <f t="shared" si="6"/>
        <v>4.3956043956043959E-2</v>
      </c>
      <c r="G152" s="4" t="str">
        <f>IF(ISERROR(MATCH(A152,SEO_20201201_20210416!A:A,0)),"N","Y")</f>
        <v>Y</v>
      </c>
      <c r="H152" s="1">
        <f t="shared" si="7"/>
        <v>5.1806760782282092E-4</v>
      </c>
      <c r="I152">
        <f>IF($G152="Y",VLOOKUP($A152,SEO_20201201_20210416!$A:$E,2,FALSE),"")</f>
        <v>40</v>
      </c>
      <c r="J152">
        <f>IF($G152="Y",VLOOKUP($A152,SEO_20201201_20210416!$A:$E,3,FALSE),"")</f>
        <v>2</v>
      </c>
      <c r="K152" s="13">
        <f>IF($G152="Y",VLOOKUP($A152,SEO_20201201_20210416!$A:$E,5,FALSE),"")</f>
        <v>11.225</v>
      </c>
    </row>
    <row r="153" spans="1:11">
      <c r="A153" s="3" t="s">
        <v>35</v>
      </c>
      <c r="B153">
        <v>4.53</v>
      </c>
      <c r="C153">
        <v>61</v>
      </c>
      <c r="D153">
        <v>4</v>
      </c>
      <c r="E153">
        <v>1.1325000000000001</v>
      </c>
      <c r="F153" s="1">
        <f t="shared" si="6"/>
        <v>6.5573770491803282E-2</v>
      </c>
      <c r="G153" s="4" t="str">
        <f>IF(ISERROR(MATCH(A153,SEO_20201201_20210416!A:A,0)),"N","Y")</f>
        <v>Y</v>
      </c>
      <c r="H153" s="1">
        <f t="shared" si="7"/>
        <v>5.1806760782282092E-4</v>
      </c>
      <c r="I153">
        <f>IF($G153="Y",VLOOKUP($A153,SEO_20201201_20210416!$A:$E,2,FALSE),"")</f>
        <v>1161</v>
      </c>
      <c r="J153">
        <f>IF($G153="Y",VLOOKUP($A153,SEO_20201201_20210416!$A:$E,3,FALSE),"")</f>
        <v>18</v>
      </c>
      <c r="K153" s="13">
        <f>IF($G153="Y",VLOOKUP($A153,SEO_20201201_20210416!$A:$E,5,FALSE),"")</f>
        <v>14.714039621016299</v>
      </c>
    </row>
    <row r="154" spans="1:11">
      <c r="A154" s="3" t="s">
        <v>6772</v>
      </c>
      <c r="B154">
        <v>17.52</v>
      </c>
      <c r="C154">
        <v>57</v>
      </c>
      <c r="D154">
        <v>4</v>
      </c>
      <c r="E154">
        <v>4.38</v>
      </c>
      <c r="F154" s="1">
        <f t="shared" si="6"/>
        <v>7.0175438596491224E-2</v>
      </c>
      <c r="G154" s="4" t="str">
        <f>IF(ISERROR(MATCH(A154,SEO_20201201_20210416!A:A,0)),"N","Y")</f>
        <v>N</v>
      </c>
      <c r="H154" s="1">
        <f t="shared" si="7"/>
        <v>5.1806760782282092E-4</v>
      </c>
      <c r="I154" t="str">
        <f>IF($G154="Y",VLOOKUP($A154,SEO_20201201_20210416!$A:$E,2,FALSE),"")</f>
        <v/>
      </c>
      <c r="J154" t="str">
        <f>IF($G154="Y",VLOOKUP($A154,SEO_20201201_20210416!$A:$E,3,FALSE),"")</f>
        <v/>
      </c>
      <c r="K154" s="13" t="str">
        <f>IF($G154="Y",VLOOKUP($A154,SEO_20201201_20210416!$A:$E,5,FALSE),"")</f>
        <v/>
      </c>
    </row>
    <row r="155" spans="1:11">
      <c r="A155" s="3" t="s">
        <v>518</v>
      </c>
      <c r="B155">
        <v>9.0500000000000007</v>
      </c>
      <c r="C155">
        <v>54</v>
      </c>
      <c r="D155">
        <v>4</v>
      </c>
      <c r="E155">
        <v>2.2625000000000002</v>
      </c>
      <c r="F155" s="1">
        <f t="shared" si="6"/>
        <v>7.407407407407407E-2</v>
      </c>
      <c r="G155" s="4" t="str">
        <f>IF(ISERROR(MATCH(A155,SEO_20201201_20210416!A:A,0)),"N","Y")</f>
        <v>Y</v>
      </c>
      <c r="H155" s="1">
        <f t="shared" si="7"/>
        <v>5.1806760782282092E-4</v>
      </c>
      <c r="I155">
        <f>IF($G155="Y",VLOOKUP($A155,SEO_20201201_20210416!$A:$E,2,FALSE),"")</f>
        <v>101</v>
      </c>
      <c r="J155">
        <f>IF($G155="Y",VLOOKUP($A155,SEO_20201201_20210416!$A:$E,3,FALSE),"")</f>
        <v>1</v>
      </c>
      <c r="K155" s="13">
        <f>IF($G155="Y",VLOOKUP($A155,SEO_20201201_20210416!$A:$E,5,FALSE),"")</f>
        <v>11.1782178217821</v>
      </c>
    </row>
    <row r="156" spans="1:11">
      <c r="A156" s="3" t="s">
        <v>1378</v>
      </c>
      <c r="B156">
        <v>6.49</v>
      </c>
      <c r="C156">
        <v>24</v>
      </c>
      <c r="D156">
        <v>4</v>
      </c>
      <c r="E156">
        <v>1.6225000000000001</v>
      </c>
      <c r="F156" s="1">
        <f t="shared" si="6"/>
        <v>0.16666666666666666</v>
      </c>
      <c r="G156" s="4" t="str">
        <f>IF(ISERROR(MATCH(A156,SEO_20201201_20210416!A:A,0)),"N","Y")</f>
        <v>Y</v>
      </c>
      <c r="H156" s="1">
        <f t="shared" si="7"/>
        <v>5.1806760782282092E-4</v>
      </c>
      <c r="I156">
        <f>IF($G156="Y",VLOOKUP($A156,SEO_20201201_20210416!$A:$E,2,FALSE),"")</f>
        <v>23</v>
      </c>
      <c r="J156">
        <f>IF($G156="Y",VLOOKUP($A156,SEO_20201201_20210416!$A:$E,3,FALSE),"")</f>
        <v>1</v>
      </c>
      <c r="K156" s="13">
        <f>IF($G156="Y",VLOOKUP($A156,SEO_20201201_20210416!$A:$E,5,FALSE),"")</f>
        <v>11.173913043478199</v>
      </c>
    </row>
    <row r="157" spans="1:11">
      <c r="A157" s="3" t="s">
        <v>6815</v>
      </c>
      <c r="B157">
        <v>7.09</v>
      </c>
      <c r="C157">
        <v>7</v>
      </c>
      <c r="D157">
        <v>4</v>
      </c>
      <c r="E157">
        <v>1.7725</v>
      </c>
      <c r="F157" s="1">
        <f t="shared" si="6"/>
        <v>0.5714285714285714</v>
      </c>
      <c r="G157" s="4" t="str">
        <f>IF(ISERROR(MATCH(A157,SEO_20201201_20210416!A:A,0)),"N","Y")</f>
        <v>N</v>
      </c>
      <c r="H157" s="1">
        <f t="shared" si="7"/>
        <v>5.1806760782282092E-4</v>
      </c>
      <c r="I157" t="str">
        <f>IF($G157="Y",VLOOKUP($A157,SEO_20201201_20210416!$A:$E,2,FALSE),"")</f>
        <v/>
      </c>
      <c r="J157" t="str">
        <f>IF($G157="Y",VLOOKUP($A157,SEO_20201201_20210416!$A:$E,3,FALSE),"")</f>
        <v/>
      </c>
      <c r="K157" s="13" t="str">
        <f>IF($G157="Y",VLOOKUP($A157,SEO_20201201_20210416!$A:$E,5,FALSE),"")</f>
        <v/>
      </c>
    </row>
    <row r="158" spans="1:11">
      <c r="A158" s="3" t="s">
        <v>248</v>
      </c>
      <c r="B158">
        <v>3.26</v>
      </c>
      <c r="C158">
        <v>174</v>
      </c>
      <c r="D158">
        <v>3</v>
      </c>
      <c r="E158">
        <v>1.08666666666666</v>
      </c>
      <c r="F158" s="1">
        <f t="shared" si="6"/>
        <v>1.7241379310344827E-2</v>
      </c>
      <c r="G158" s="4" t="str">
        <f>IF(ISERROR(MATCH(A158,SEO_20201201_20210416!A:A,0)),"N","Y")</f>
        <v>Y</v>
      </c>
      <c r="H158" s="1">
        <f t="shared" si="7"/>
        <v>3.8855070586711566E-4</v>
      </c>
      <c r="I158">
        <f>IF($G158="Y",VLOOKUP($A158,SEO_20201201_20210416!$A:$E,2,FALSE),"")</f>
        <v>209</v>
      </c>
      <c r="J158">
        <f>IF($G158="Y",VLOOKUP($A158,SEO_20201201_20210416!$A:$E,3,FALSE),"")</f>
        <v>0</v>
      </c>
      <c r="K158" s="13">
        <f>IF($G158="Y",VLOOKUP($A158,SEO_20201201_20210416!$A:$E,5,FALSE),"")</f>
        <v>37.459330143540598</v>
      </c>
    </row>
    <row r="159" spans="1:11">
      <c r="A159" s="3" t="s">
        <v>83</v>
      </c>
      <c r="B159">
        <v>8.06</v>
      </c>
      <c r="C159">
        <v>121</v>
      </c>
      <c r="D159">
        <v>3</v>
      </c>
      <c r="E159">
        <v>2.6866666666666599</v>
      </c>
      <c r="F159" s="1">
        <f t="shared" si="6"/>
        <v>2.4793388429752067E-2</v>
      </c>
      <c r="G159" s="4" t="str">
        <f>IF(ISERROR(MATCH(A159,SEO_20201201_20210416!A:A,0)),"N","Y")</f>
        <v>Y</v>
      </c>
      <c r="H159" s="1">
        <f t="shared" si="7"/>
        <v>3.8855070586711566E-4</v>
      </c>
      <c r="I159">
        <f>IF($G159="Y",VLOOKUP($A159,SEO_20201201_20210416!$A:$E,2,FALSE),"")</f>
        <v>569</v>
      </c>
      <c r="J159">
        <f>IF($G159="Y",VLOOKUP($A159,SEO_20201201_20210416!$A:$E,3,FALSE),"")</f>
        <v>11</v>
      </c>
      <c r="K159" s="13">
        <f>IF($G159="Y",VLOOKUP($A159,SEO_20201201_20210416!$A:$E,5,FALSE),"")</f>
        <v>7.7943760984182697</v>
      </c>
    </row>
    <row r="160" spans="1:11">
      <c r="A160" s="3" t="s">
        <v>6752</v>
      </c>
      <c r="B160">
        <v>1.77</v>
      </c>
      <c r="C160">
        <v>115</v>
      </c>
      <c r="D160">
        <v>3</v>
      </c>
      <c r="E160">
        <v>0.59</v>
      </c>
      <c r="F160" s="1">
        <f t="shared" si="6"/>
        <v>2.6086956521739129E-2</v>
      </c>
      <c r="G160" s="4" t="str">
        <f>IF(ISERROR(MATCH(A160,SEO_20201201_20210416!A:A,0)),"N","Y")</f>
        <v>N</v>
      </c>
      <c r="H160" s="1">
        <f t="shared" si="7"/>
        <v>3.8855070586711566E-4</v>
      </c>
      <c r="I160" t="str">
        <f>IF($G160="Y",VLOOKUP($A160,SEO_20201201_20210416!$A:$E,2,FALSE),"")</f>
        <v/>
      </c>
      <c r="J160" t="str">
        <f>IF($G160="Y",VLOOKUP($A160,SEO_20201201_20210416!$A:$E,3,FALSE),"")</f>
        <v/>
      </c>
      <c r="K160" s="13" t="str">
        <f>IF($G160="Y",VLOOKUP($A160,SEO_20201201_20210416!$A:$E,5,FALSE),"")</f>
        <v/>
      </c>
    </row>
    <row r="161" spans="1:11">
      <c r="A161" s="3" t="s">
        <v>515</v>
      </c>
      <c r="B161">
        <v>8.2200000000000006</v>
      </c>
      <c r="C161">
        <v>106</v>
      </c>
      <c r="D161">
        <v>3</v>
      </c>
      <c r="E161">
        <v>2.74</v>
      </c>
      <c r="F161" s="1">
        <f t="shared" si="6"/>
        <v>2.8301886792452831E-2</v>
      </c>
      <c r="G161" s="4" t="str">
        <f>IF(ISERROR(MATCH(A161,SEO_20201201_20210416!A:A,0)),"N","Y")</f>
        <v>Y</v>
      </c>
      <c r="H161" s="1">
        <f t="shared" si="7"/>
        <v>3.8855070586711566E-4</v>
      </c>
      <c r="I161">
        <f>IF($G161="Y",VLOOKUP($A161,SEO_20201201_20210416!$A:$E,2,FALSE),"")</f>
        <v>101</v>
      </c>
      <c r="J161">
        <f>IF($G161="Y",VLOOKUP($A161,SEO_20201201_20210416!$A:$E,3,FALSE),"")</f>
        <v>3</v>
      </c>
      <c r="K161" s="13">
        <f>IF($G161="Y",VLOOKUP($A161,SEO_20201201_20210416!$A:$E,5,FALSE),"")</f>
        <v>12.5643564356435</v>
      </c>
    </row>
    <row r="162" spans="1:11">
      <c r="A162" s="3" t="s">
        <v>834</v>
      </c>
      <c r="B162">
        <v>12.6</v>
      </c>
      <c r="C162">
        <v>101</v>
      </c>
      <c r="D162">
        <v>3</v>
      </c>
      <c r="E162">
        <v>4.2</v>
      </c>
      <c r="F162" s="1">
        <f t="shared" si="6"/>
        <v>2.9702970297029702E-2</v>
      </c>
      <c r="G162" s="4" t="str">
        <f>IF(ISERROR(MATCH(A162,SEO_20201201_20210416!A:A,0)),"N","Y")</f>
        <v>Y</v>
      </c>
      <c r="H162" s="1">
        <f t="shared" si="7"/>
        <v>3.8855070586711566E-4</v>
      </c>
      <c r="I162">
        <f>IF($G162="Y",VLOOKUP($A162,SEO_20201201_20210416!$A:$E,2,FALSE),"")</f>
        <v>56</v>
      </c>
      <c r="J162">
        <f>IF($G162="Y",VLOOKUP($A162,SEO_20201201_20210416!$A:$E,3,FALSE),"")</f>
        <v>0</v>
      </c>
      <c r="K162" s="13">
        <f>IF($G162="Y",VLOOKUP($A162,SEO_20201201_20210416!$A:$E,5,FALSE),"")</f>
        <v>28.5178571428571</v>
      </c>
    </row>
    <row r="163" spans="1:11">
      <c r="A163" s="3" t="s">
        <v>6758</v>
      </c>
      <c r="B163">
        <v>9.67</v>
      </c>
      <c r="C163">
        <v>90</v>
      </c>
      <c r="D163">
        <v>3</v>
      </c>
      <c r="E163">
        <v>3.2233333333333301</v>
      </c>
      <c r="F163" s="1">
        <f t="shared" si="6"/>
        <v>3.3333333333333333E-2</v>
      </c>
      <c r="G163" s="4" t="str">
        <f>IF(ISERROR(MATCH(A163,SEO_20201201_20210416!A:A,0)),"N","Y")</f>
        <v>N</v>
      </c>
      <c r="H163" s="1">
        <f t="shared" si="7"/>
        <v>3.8855070586711566E-4</v>
      </c>
      <c r="I163" t="str">
        <f>IF($G163="Y",VLOOKUP($A163,SEO_20201201_20210416!$A:$E,2,FALSE),"")</f>
        <v/>
      </c>
      <c r="J163" t="str">
        <f>IF($G163="Y",VLOOKUP($A163,SEO_20201201_20210416!$A:$E,3,FALSE),"")</f>
        <v/>
      </c>
      <c r="K163" s="13" t="str">
        <f>IF($G163="Y",VLOOKUP($A163,SEO_20201201_20210416!$A:$E,5,FALSE),"")</f>
        <v/>
      </c>
    </row>
    <row r="164" spans="1:11">
      <c r="A164" s="3" t="s">
        <v>6760</v>
      </c>
      <c r="B164">
        <v>7.91</v>
      </c>
      <c r="C164">
        <v>81</v>
      </c>
      <c r="D164">
        <v>3</v>
      </c>
      <c r="E164">
        <v>2.6366666666666601</v>
      </c>
      <c r="F164" s="1">
        <f t="shared" si="6"/>
        <v>3.7037037037037035E-2</v>
      </c>
      <c r="G164" s="4" t="str">
        <f>IF(ISERROR(MATCH(A164,SEO_20201201_20210416!A:A,0)),"N","Y")</f>
        <v>N</v>
      </c>
      <c r="H164" s="1">
        <f t="shared" si="7"/>
        <v>3.8855070586711566E-4</v>
      </c>
      <c r="I164" t="str">
        <f>IF($G164="Y",VLOOKUP($A164,SEO_20201201_20210416!$A:$E,2,FALSE),"")</f>
        <v/>
      </c>
      <c r="J164" t="str">
        <f>IF($G164="Y",VLOOKUP($A164,SEO_20201201_20210416!$A:$E,3,FALSE),"")</f>
        <v/>
      </c>
      <c r="K164" s="13" t="str">
        <f>IF($G164="Y",VLOOKUP($A164,SEO_20201201_20210416!$A:$E,5,FALSE),"")</f>
        <v/>
      </c>
    </row>
    <row r="165" spans="1:11">
      <c r="A165" s="3" t="s">
        <v>219</v>
      </c>
      <c r="B165">
        <v>8.25</v>
      </c>
      <c r="C165">
        <v>67</v>
      </c>
      <c r="D165">
        <v>3</v>
      </c>
      <c r="E165">
        <v>2.75</v>
      </c>
      <c r="F165" s="1">
        <f t="shared" si="6"/>
        <v>4.4776119402985072E-2</v>
      </c>
      <c r="G165" s="4" t="str">
        <f>IF(ISERROR(MATCH(A165,SEO_20201201_20210416!A:A,0)),"N","Y")</f>
        <v>Y</v>
      </c>
      <c r="H165" s="1">
        <f t="shared" si="7"/>
        <v>3.8855070586711566E-4</v>
      </c>
      <c r="I165">
        <f>IF($G165="Y",VLOOKUP($A165,SEO_20201201_20210416!$A:$E,2,FALSE),"")</f>
        <v>230</v>
      </c>
      <c r="J165">
        <f>IF($G165="Y",VLOOKUP($A165,SEO_20201201_20210416!$A:$E,3,FALSE),"")</f>
        <v>40</v>
      </c>
      <c r="K165" s="13">
        <f>IF($G165="Y",VLOOKUP($A165,SEO_20201201_20210416!$A:$E,5,FALSE),"")</f>
        <v>7.0565217391304298</v>
      </c>
    </row>
    <row r="166" spans="1:11">
      <c r="A166" s="3" t="s">
        <v>6767</v>
      </c>
      <c r="B166">
        <v>5.7</v>
      </c>
      <c r="C166">
        <v>67</v>
      </c>
      <c r="D166">
        <v>3</v>
      </c>
      <c r="E166">
        <v>1.9</v>
      </c>
      <c r="F166" s="1">
        <f t="shared" si="6"/>
        <v>4.4776119402985072E-2</v>
      </c>
      <c r="G166" s="4" t="str">
        <f>IF(ISERROR(MATCH(A166,SEO_20201201_20210416!A:A,0)),"N","Y")</f>
        <v>N</v>
      </c>
      <c r="H166" s="1">
        <f t="shared" si="7"/>
        <v>3.8855070586711566E-4</v>
      </c>
      <c r="I166" t="str">
        <f>IF($G166="Y",VLOOKUP($A166,SEO_20201201_20210416!$A:$E,2,FALSE),"")</f>
        <v/>
      </c>
      <c r="J166" t="str">
        <f>IF($G166="Y",VLOOKUP($A166,SEO_20201201_20210416!$A:$E,3,FALSE),"")</f>
        <v/>
      </c>
      <c r="K166" s="13" t="str">
        <f>IF($G166="Y",VLOOKUP($A166,SEO_20201201_20210416!$A:$E,5,FALSE),"")</f>
        <v/>
      </c>
    </row>
    <row r="167" spans="1:11">
      <c r="A167" s="3" t="s">
        <v>6768</v>
      </c>
      <c r="B167">
        <v>8.17</v>
      </c>
      <c r="C167">
        <v>65</v>
      </c>
      <c r="D167">
        <v>3</v>
      </c>
      <c r="E167">
        <v>2.7233333333333301</v>
      </c>
      <c r="F167" s="1">
        <f t="shared" si="6"/>
        <v>4.6153846153846156E-2</v>
      </c>
      <c r="G167" s="4" t="str">
        <f>IF(ISERROR(MATCH(A167,SEO_20201201_20210416!A:A,0)),"N","Y")</f>
        <v>N</v>
      </c>
      <c r="H167" s="1">
        <f t="shared" si="7"/>
        <v>3.8855070586711566E-4</v>
      </c>
      <c r="I167" t="str">
        <f>IF($G167="Y",VLOOKUP($A167,SEO_20201201_20210416!$A:$E,2,FALSE),"")</f>
        <v/>
      </c>
      <c r="J167" t="str">
        <f>IF($G167="Y",VLOOKUP($A167,SEO_20201201_20210416!$A:$E,3,FALSE),"")</f>
        <v/>
      </c>
      <c r="K167" s="13" t="str">
        <f>IF($G167="Y",VLOOKUP($A167,SEO_20201201_20210416!$A:$E,5,FALSE),"")</f>
        <v/>
      </c>
    </row>
    <row r="168" spans="1:11">
      <c r="A168" s="3" t="s">
        <v>6771</v>
      </c>
      <c r="B168">
        <v>7.47</v>
      </c>
      <c r="C168">
        <v>58</v>
      </c>
      <c r="D168">
        <v>3</v>
      </c>
      <c r="E168">
        <v>2.4900000000000002</v>
      </c>
      <c r="F168" s="1">
        <f t="shared" si="6"/>
        <v>5.1724137931034482E-2</v>
      </c>
      <c r="G168" s="4" t="str">
        <f>IF(ISERROR(MATCH(A168,SEO_20201201_20210416!A:A,0)),"N","Y")</f>
        <v>N</v>
      </c>
      <c r="H168" s="1">
        <f t="shared" si="7"/>
        <v>3.8855070586711566E-4</v>
      </c>
      <c r="I168" t="str">
        <f>IF($G168="Y",VLOOKUP($A168,SEO_20201201_20210416!$A:$E,2,FALSE),"")</f>
        <v/>
      </c>
      <c r="J168" t="str">
        <f>IF($G168="Y",VLOOKUP($A168,SEO_20201201_20210416!$A:$E,3,FALSE),"")</f>
        <v/>
      </c>
      <c r="K168" s="13" t="str">
        <f>IF($G168="Y",VLOOKUP($A168,SEO_20201201_20210416!$A:$E,5,FALSE),"")</f>
        <v/>
      </c>
    </row>
    <row r="169" spans="1:11">
      <c r="A169" s="3" t="s">
        <v>6784</v>
      </c>
      <c r="B169">
        <v>7.96</v>
      </c>
      <c r="C169">
        <v>48</v>
      </c>
      <c r="D169">
        <v>3</v>
      </c>
      <c r="E169">
        <v>2.6533333333333302</v>
      </c>
      <c r="F169" s="1">
        <f t="shared" si="6"/>
        <v>6.25E-2</v>
      </c>
      <c r="G169" s="4" t="str">
        <f>IF(ISERROR(MATCH(A169,SEO_20201201_20210416!A:A,0)),"N","Y")</f>
        <v>N</v>
      </c>
      <c r="H169" s="1">
        <f t="shared" si="7"/>
        <v>3.8855070586711566E-4</v>
      </c>
      <c r="I169" t="str">
        <f>IF($G169="Y",VLOOKUP($A169,SEO_20201201_20210416!$A:$E,2,FALSE),"")</f>
        <v/>
      </c>
      <c r="J169" t="str">
        <f>IF($G169="Y",VLOOKUP($A169,SEO_20201201_20210416!$A:$E,3,FALSE),"")</f>
        <v/>
      </c>
      <c r="K169" s="13" t="str">
        <f>IF($G169="Y",VLOOKUP($A169,SEO_20201201_20210416!$A:$E,5,FALSE),"")</f>
        <v/>
      </c>
    </row>
    <row r="170" spans="1:11">
      <c r="A170" s="3" t="s">
        <v>6786</v>
      </c>
      <c r="B170">
        <v>5.51</v>
      </c>
      <c r="C170">
        <v>46</v>
      </c>
      <c r="D170">
        <v>3</v>
      </c>
      <c r="E170">
        <v>1.83666666666666</v>
      </c>
      <c r="F170" s="1">
        <f t="shared" si="6"/>
        <v>6.5217391304347824E-2</v>
      </c>
      <c r="G170" s="4" t="str">
        <f>IF(ISERROR(MATCH(A170,SEO_20201201_20210416!A:A,0)),"N","Y")</f>
        <v>N</v>
      </c>
      <c r="H170" s="1">
        <f t="shared" si="7"/>
        <v>3.8855070586711566E-4</v>
      </c>
      <c r="I170" t="str">
        <f>IF($G170="Y",VLOOKUP($A170,SEO_20201201_20210416!$A:$E,2,FALSE),"")</f>
        <v/>
      </c>
      <c r="J170" t="str">
        <f>IF($G170="Y",VLOOKUP($A170,SEO_20201201_20210416!$A:$E,3,FALSE),"")</f>
        <v/>
      </c>
      <c r="K170" s="13" t="str">
        <f>IF($G170="Y",VLOOKUP($A170,SEO_20201201_20210416!$A:$E,5,FALSE),"")</f>
        <v/>
      </c>
    </row>
    <row r="171" spans="1:11">
      <c r="A171" s="3" t="s">
        <v>6789</v>
      </c>
      <c r="B171">
        <v>12.16</v>
      </c>
      <c r="C171">
        <v>44</v>
      </c>
      <c r="D171">
        <v>3</v>
      </c>
      <c r="E171">
        <v>4.0533333333333301</v>
      </c>
      <c r="F171" s="1">
        <f t="shared" si="6"/>
        <v>6.8181818181818177E-2</v>
      </c>
      <c r="G171" s="4" t="str">
        <f>IF(ISERROR(MATCH(A171,SEO_20201201_20210416!A:A,0)),"N","Y")</f>
        <v>Y</v>
      </c>
      <c r="H171" s="1">
        <f t="shared" si="7"/>
        <v>3.8855070586711566E-4</v>
      </c>
      <c r="I171">
        <f>IF($G171="Y",VLOOKUP($A171,SEO_20201201_20210416!$A:$E,2,FALSE),"")</f>
        <v>101</v>
      </c>
      <c r="J171">
        <f>IF($G171="Y",VLOOKUP($A171,SEO_20201201_20210416!$A:$E,3,FALSE),"")</f>
        <v>3</v>
      </c>
      <c r="K171" s="13">
        <f>IF($G171="Y",VLOOKUP($A171,SEO_20201201_20210416!$A:$E,5,FALSE),"")</f>
        <v>12.5643564356435</v>
      </c>
    </row>
    <row r="172" spans="1:11">
      <c r="A172" s="3" t="s">
        <v>6790</v>
      </c>
      <c r="B172">
        <v>7.15</v>
      </c>
      <c r="C172">
        <v>44</v>
      </c>
      <c r="D172">
        <v>3</v>
      </c>
      <c r="E172">
        <v>2.3833333333333302</v>
      </c>
      <c r="F172" s="1">
        <f t="shared" si="6"/>
        <v>6.8181818181818177E-2</v>
      </c>
      <c r="G172" s="4" t="str">
        <f>IF(ISERROR(MATCH(A172,SEO_20201201_20210416!A:A,0)),"N","Y")</f>
        <v>N</v>
      </c>
      <c r="H172" s="1">
        <f t="shared" si="7"/>
        <v>3.8855070586711566E-4</v>
      </c>
      <c r="I172" t="str">
        <f>IF($G172="Y",VLOOKUP($A172,SEO_20201201_20210416!$A:$E,2,FALSE),"")</f>
        <v/>
      </c>
      <c r="J172" t="str">
        <f>IF($G172="Y",VLOOKUP($A172,SEO_20201201_20210416!$A:$E,3,FALSE),"")</f>
        <v/>
      </c>
      <c r="K172" s="13" t="str">
        <f>IF($G172="Y",VLOOKUP($A172,SEO_20201201_20210416!$A:$E,5,FALSE),"")</f>
        <v/>
      </c>
    </row>
    <row r="173" spans="1:11">
      <c r="A173" s="3" t="s">
        <v>6791</v>
      </c>
      <c r="B173">
        <v>5.45</v>
      </c>
      <c r="C173">
        <v>41</v>
      </c>
      <c r="D173">
        <v>3</v>
      </c>
      <c r="E173">
        <v>1.81666666666666</v>
      </c>
      <c r="F173" s="1">
        <f t="shared" si="6"/>
        <v>7.3170731707317069E-2</v>
      </c>
      <c r="G173" s="4" t="str">
        <f>IF(ISERROR(MATCH(A173,SEO_20201201_20210416!A:A,0)),"N","Y")</f>
        <v>N</v>
      </c>
      <c r="H173" s="1">
        <f t="shared" si="7"/>
        <v>3.8855070586711566E-4</v>
      </c>
      <c r="I173" t="str">
        <f>IF($G173="Y",VLOOKUP($A173,SEO_20201201_20210416!$A:$E,2,FALSE),"")</f>
        <v/>
      </c>
      <c r="J173" t="str">
        <f>IF($G173="Y",VLOOKUP($A173,SEO_20201201_20210416!$A:$E,3,FALSE),"")</f>
        <v/>
      </c>
      <c r="K173" s="13" t="str">
        <f>IF($G173="Y",VLOOKUP($A173,SEO_20201201_20210416!$A:$E,5,FALSE),"")</f>
        <v/>
      </c>
    </row>
    <row r="174" spans="1:11">
      <c r="A174" s="3" t="s">
        <v>72</v>
      </c>
      <c r="B174">
        <v>6.67</v>
      </c>
      <c r="C174">
        <v>40</v>
      </c>
      <c r="D174">
        <v>3</v>
      </c>
      <c r="E174">
        <v>2.2233333333333301</v>
      </c>
      <c r="F174" s="1">
        <f t="shared" si="6"/>
        <v>7.4999999999999997E-2</v>
      </c>
      <c r="G174" s="4" t="str">
        <f>IF(ISERROR(MATCH(A174,SEO_20201201_20210416!A:A,0)),"N","Y")</f>
        <v>Y</v>
      </c>
      <c r="H174" s="1">
        <f t="shared" si="7"/>
        <v>3.8855070586711566E-4</v>
      </c>
      <c r="I174">
        <f>IF($G174="Y",VLOOKUP($A174,SEO_20201201_20210416!$A:$E,2,FALSE),"")</f>
        <v>687</v>
      </c>
      <c r="J174">
        <f>IF($G174="Y",VLOOKUP($A174,SEO_20201201_20210416!$A:$E,3,FALSE),"")</f>
        <v>12</v>
      </c>
      <c r="K174" s="13">
        <f>IF($G174="Y",VLOOKUP($A174,SEO_20201201_20210416!$A:$E,5,FALSE),"")</f>
        <v>19.2503639010189</v>
      </c>
    </row>
    <row r="175" spans="1:11">
      <c r="A175" s="3" t="s">
        <v>6792</v>
      </c>
      <c r="B175">
        <v>5.29</v>
      </c>
      <c r="C175">
        <v>40</v>
      </c>
      <c r="D175">
        <v>3</v>
      </c>
      <c r="E175">
        <v>1.7633333333333301</v>
      </c>
      <c r="F175" s="1">
        <f t="shared" si="6"/>
        <v>7.4999999999999997E-2</v>
      </c>
      <c r="G175" s="4" t="str">
        <f>IF(ISERROR(MATCH(A175,SEO_20201201_20210416!A:A,0)),"N","Y")</f>
        <v>N</v>
      </c>
      <c r="H175" s="1">
        <f t="shared" si="7"/>
        <v>3.8855070586711566E-4</v>
      </c>
      <c r="I175" t="str">
        <f>IF($G175="Y",VLOOKUP($A175,SEO_20201201_20210416!$A:$E,2,FALSE),"")</f>
        <v/>
      </c>
      <c r="J175" t="str">
        <f>IF($G175="Y",VLOOKUP($A175,SEO_20201201_20210416!$A:$E,3,FALSE),"")</f>
        <v/>
      </c>
      <c r="K175" s="13" t="str">
        <f>IF($G175="Y",VLOOKUP($A175,SEO_20201201_20210416!$A:$E,5,FALSE),"")</f>
        <v/>
      </c>
    </row>
    <row r="176" spans="1:11">
      <c r="A176" s="3" t="s">
        <v>3317</v>
      </c>
      <c r="B176">
        <v>8.58</v>
      </c>
      <c r="C176">
        <v>37</v>
      </c>
      <c r="D176">
        <v>3</v>
      </c>
      <c r="E176">
        <v>2.86</v>
      </c>
      <c r="F176" s="1">
        <f t="shared" si="6"/>
        <v>8.1081081081081086E-2</v>
      </c>
      <c r="G176" s="4" t="str">
        <f>IF(ISERROR(MATCH(A176,SEO_20201201_20210416!A:A,0)),"N","Y")</f>
        <v>Y</v>
      </c>
      <c r="H176" s="1">
        <f t="shared" si="7"/>
        <v>3.8855070586711566E-4</v>
      </c>
      <c r="I176">
        <f>IF($G176="Y",VLOOKUP($A176,SEO_20201201_20210416!$A:$E,2,FALSE),"")</f>
        <v>3</v>
      </c>
      <c r="J176">
        <f>IF($G176="Y",VLOOKUP($A176,SEO_20201201_20210416!$A:$E,3,FALSE),"")</f>
        <v>0</v>
      </c>
      <c r="K176" s="13">
        <f>IF($G176="Y",VLOOKUP($A176,SEO_20201201_20210416!$A:$E,5,FALSE),"")</f>
        <v>10</v>
      </c>
    </row>
    <row r="177" spans="1:11">
      <c r="A177" s="3" t="s">
        <v>6796</v>
      </c>
      <c r="B177">
        <v>8.5399999999999991</v>
      </c>
      <c r="C177">
        <v>29</v>
      </c>
      <c r="D177">
        <v>3</v>
      </c>
      <c r="E177">
        <v>2.84666666666666</v>
      </c>
      <c r="F177" s="1">
        <f t="shared" si="6"/>
        <v>0.10344827586206896</v>
      </c>
      <c r="G177" s="4" t="str">
        <f>IF(ISERROR(MATCH(A177,SEO_20201201_20210416!A:A,0)),"N","Y")</f>
        <v>N</v>
      </c>
      <c r="H177" s="1">
        <f t="shared" si="7"/>
        <v>3.8855070586711566E-4</v>
      </c>
      <c r="I177" t="str">
        <f>IF($G177="Y",VLOOKUP($A177,SEO_20201201_20210416!$A:$E,2,FALSE),"")</f>
        <v/>
      </c>
      <c r="J177" t="str">
        <f>IF($G177="Y",VLOOKUP($A177,SEO_20201201_20210416!$A:$E,3,FALSE),"")</f>
        <v/>
      </c>
      <c r="K177" s="13" t="str">
        <f>IF($G177="Y",VLOOKUP($A177,SEO_20201201_20210416!$A:$E,5,FALSE),"")</f>
        <v/>
      </c>
    </row>
    <row r="178" spans="1:11">
      <c r="A178" s="3" t="s">
        <v>6807</v>
      </c>
      <c r="B178">
        <v>3.4</v>
      </c>
      <c r="C178">
        <v>13</v>
      </c>
      <c r="D178">
        <v>3</v>
      </c>
      <c r="E178">
        <v>1.13333333333333</v>
      </c>
      <c r="F178" s="1">
        <f t="shared" si="6"/>
        <v>0.23076923076923078</v>
      </c>
      <c r="G178" s="4" t="str">
        <f>IF(ISERROR(MATCH(A178,SEO_20201201_20210416!A:A,0)),"N","Y")</f>
        <v>N</v>
      </c>
      <c r="H178" s="1">
        <f t="shared" si="7"/>
        <v>3.8855070586711566E-4</v>
      </c>
      <c r="I178" t="str">
        <f>IF($G178="Y",VLOOKUP($A178,SEO_20201201_20210416!$A:$E,2,FALSE),"")</f>
        <v/>
      </c>
      <c r="J178" t="str">
        <f>IF($G178="Y",VLOOKUP($A178,SEO_20201201_20210416!$A:$E,3,FALSE),"")</f>
        <v/>
      </c>
      <c r="K178" s="13" t="str">
        <f>IF($G178="Y",VLOOKUP($A178,SEO_20201201_20210416!$A:$E,5,FALSE),"")</f>
        <v/>
      </c>
    </row>
    <row r="179" spans="1:11">
      <c r="A179" s="3" t="s">
        <v>842</v>
      </c>
      <c r="B179">
        <v>3.73</v>
      </c>
      <c r="C179">
        <v>8</v>
      </c>
      <c r="D179">
        <v>3</v>
      </c>
      <c r="E179">
        <v>1.2433333333333301</v>
      </c>
      <c r="F179" s="1">
        <f t="shared" si="6"/>
        <v>0.375</v>
      </c>
      <c r="G179" s="4" t="str">
        <f>IF(ISERROR(MATCH(A179,SEO_20201201_20210416!A:A,0)),"N","Y")</f>
        <v>Y</v>
      </c>
      <c r="H179" s="1">
        <f t="shared" si="7"/>
        <v>3.8855070586711566E-4</v>
      </c>
      <c r="I179">
        <f>IF($G179="Y",VLOOKUP($A179,SEO_20201201_20210416!$A:$E,2,FALSE),"")</f>
        <v>55</v>
      </c>
      <c r="J179">
        <f>IF($G179="Y",VLOOKUP($A179,SEO_20201201_20210416!$A:$E,3,FALSE),"")</f>
        <v>1</v>
      </c>
      <c r="K179" s="13">
        <f>IF($G179="Y",VLOOKUP($A179,SEO_20201201_20210416!$A:$E,5,FALSE),"")</f>
        <v>50.127272727272697</v>
      </c>
    </row>
    <row r="180" spans="1:11">
      <c r="A180" s="3" t="s">
        <v>6728</v>
      </c>
      <c r="B180">
        <v>5.62</v>
      </c>
      <c r="C180">
        <v>272</v>
      </c>
      <c r="D180">
        <v>2</v>
      </c>
      <c r="E180">
        <v>2.81</v>
      </c>
      <c r="F180" s="1">
        <f t="shared" si="6"/>
        <v>7.3529411764705881E-3</v>
      </c>
      <c r="G180" s="4" t="str">
        <f>IF(ISERROR(MATCH(A180,SEO_20201201_20210416!A:A,0)),"N","Y")</f>
        <v>N</v>
      </c>
      <c r="H180" s="1">
        <f t="shared" si="7"/>
        <v>2.5903380391141046E-4</v>
      </c>
      <c r="I180" t="str">
        <f>IF($G180="Y",VLOOKUP($A180,SEO_20201201_20210416!$A:$E,2,FALSE),"")</f>
        <v/>
      </c>
      <c r="J180" t="str">
        <f>IF($G180="Y",VLOOKUP($A180,SEO_20201201_20210416!$A:$E,3,FALSE),"")</f>
        <v/>
      </c>
      <c r="K180" s="13" t="str">
        <f>IF($G180="Y",VLOOKUP($A180,SEO_20201201_20210416!$A:$E,5,FALSE),"")</f>
        <v/>
      </c>
    </row>
    <row r="181" spans="1:11">
      <c r="A181" s="3" t="s">
        <v>1092</v>
      </c>
      <c r="B181">
        <v>4.83</v>
      </c>
      <c r="C181">
        <v>150</v>
      </c>
      <c r="D181">
        <v>2</v>
      </c>
      <c r="E181">
        <v>2.415</v>
      </c>
      <c r="F181" s="1">
        <f t="shared" si="6"/>
        <v>1.3333333333333334E-2</v>
      </c>
      <c r="G181" s="4" t="str">
        <f>IF(ISERROR(MATCH(A181,SEO_20201201_20210416!A:A,0)),"N","Y")</f>
        <v>Y</v>
      </c>
      <c r="H181" s="1">
        <f t="shared" si="7"/>
        <v>2.5903380391141046E-4</v>
      </c>
      <c r="I181">
        <f>IF($G181="Y",VLOOKUP($A181,SEO_20201201_20210416!$A:$E,2,FALSE),"")</f>
        <v>34</v>
      </c>
      <c r="J181">
        <f>IF($G181="Y",VLOOKUP($A181,SEO_20201201_20210416!$A:$E,3,FALSE),"")</f>
        <v>0</v>
      </c>
      <c r="K181" s="13">
        <f>IF($G181="Y",VLOOKUP($A181,SEO_20201201_20210416!$A:$E,5,FALSE),"")</f>
        <v>8.2352941176470509</v>
      </c>
    </row>
    <row r="182" spans="1:11">
      <c r="A182" s="3" t="s">
        <v>6029</v>
      </c>
      <c r="B182">
        <v>6.04</v>
      </c>
      <c r="C182">
        <v>93</v>
      </c>
      <c r="D182">
        <v>2</v>
      </c>
      <c r="E182">
        <v>3.02</v>
      </c>
      <c r="F182" s="1">
        <f t="shared" si="6"/>
        <v>2.1505376344086023E-2</v>
      </c>
      <c r="G182" s="4" t="str">
        <f>IF(ISERROR(MATCH(A182,SEO_20201201_20210416!A:A,0)),"N","Y")</f>
        <v>Y</v>
      </c>
      <c r="H182" s="1">
        <f t="shared" si="7"/>
        <v>2.5903380391141046E-4</v>
      </c>
      <c r="I182">
        <f>IF($G182="Y",VLOOKUP($A182,SEO_20201201_20210416!$A:$E,2,FALSE),"")</f>
        <v>1</v>
      </c>
      <c r="J182">
        <f>IF($G182="Y",VLOOKUP($A182,SEO_20201201_20210416!$A:$E,3,FALSE),"")</f>
        <v>0</v>
      </c>
      <c r="K182" s="13">
        <f>IF($G182="Y",VLOOKUP($A182,SEO_20201201_20210416!$A:$E,5,FALSE),"")</f>
        <v>170</v>
      </c>
    </row>
    <row r="183" spans="1:11">
      <c r="A183" s="3" t="s">
        <v>6765</v>
      </c>
      <c r="B183">
        <v>3.73</v>
      </c>
      <c r="C183">
        <v>78</v>
      </c>
      <c r="D183">
        <v>2</v>
      </c>
      <c r="E183">
        <v>1.865</v>
      </c>
      <c r="F183" s="1">
        <f t="shared" si="6"/>
        <v>2.564102564102564E-2</v>
      </c>
      <c r="G183" s="4" t="str">
        <f>IF(ISERROR(MATCH(A183,SEO_20201201_20210416!A:A,0)),"N","Y")</f>
        <v>N</v>
      </c>
      <c r="H183" s="1">
        <f t="shared" si="7"/>
        <v>2.5903380391141046E-4</v>
      </c>
      <c r="I183" t="str">
        <f>IF($G183="Y",VLOOKUP($A183,SEO_20201201_20210416!$A:$E,2,FALSE),"")</f>
        <v/>
      </c>
      <c r="J183" t="str">
        <f>IF($G183="Y",VLOOKUP($A183,SEO_20201201_20210416!$A:$E,3,FALSE),"")</f>
        <v/>
      </c>
      <c r="K183" s="13" t="str">
        <f>IF($G183="Y",VLOOKUP($A183,SEO_20201201_20210416!$A:$E,5,FALSE),"")</f>
        <v/>
      </c>
    </row>
    <row r="184" spans="1:11">
      <c r="A184" s="3" t="s">
        <v>6766</v>
      </c>
      <c r="B184">
        <v>1.01</v>
      </c>
      <c r="C184">
        <v>71</v>
      </c>
      <c r="D184">
        <v>2</v>
      </c>
      <c r="E184">
        <v>0.505</v>
      </c>
      <c r="F184" s="1">
        <f t="shared" si="6"/>
        <v>2.8169014084507043E-2</v>
      </c>
      <c r="G184" s="4" t="str">
        <f>IF(ISERROR(MATCH(A184,SEO_20201201_20210416!A:A,0)),"N","Y")</f>
        <v>N</v>
      </c>
      <c r="H184" s="1">
        <f t="shared" si="7"/>
        <v>2.5903380391141046E-4</v>
      </c>
      <c r="I184" t="str">
        <f>IF($G184="Y",VLOOKUP($A184,SEO_20201201_20210416!$A:$E,2,FALSE),"")</f>
        <v/>
      </c>
      <c r="J184" t="str">
        <f>IF($G184="Y",VLOOKUP($A184,SEO_20201201_20210416!$A:$E,3,FALSE),"")</f>
        <v/>
      </c>
      <c r="K184" s="13" t="str">
        <f>IF($G184="Y",VLOOKUP($A184,SEO_20201201_20210416!$A:$E,5,FALSE),"")</f>
        <v/>
      </c>
    </row>
    <row r="185" spans="1:11">
      <c r="A185" s="3" t="s">
        <v>6774</v>
      </c>
      <c r="B185">
        <v>5.01</v>
      </c>
      <c r="C185">
        <v>57</v>
      </c>
      <c r="D185">
        <v>2</v>
      </c>
      <c r="E185">
        <v>2.5049999999999999</v>
      </c>
      <c r="F185" s="1">
        <f t="shared" si="6"/>
        <v>3.5087719298245612E-2</v>
      </c>
      <c r="G185" s="4" t="str">
        <f>IF(ISERROR(MATCH(A185,SEO_20201201_20210416!A:A,0)),"N","Y")</f>
        <v>N</v>
      </c>
      <c r="H185" s="1">
        <f t="shared" si="7"/>
        <v>2.5903380391141046E-4</v>
      </c>
      <c r="I185" t="str">
        <f>IF($G185="Y",VLOOKUP($A185,SEO_20201201_20210416!$A:$E,2,FALSE),"")</f>
        <v/>
      </c>
      <c r="J185" t="str">
        <f>IF($G185="Y",VLOOKUP($A185,SEO_20201201_20210416!$A:$E,3,FALSE),"")</f>
        <v/>
      </c>
      <c r="K185" s="13" t="str">
        <f>IF($G185="Y",VLOOKUP($A185,SEO_20201201_20210416!$A:$E,5,FALSE),"")</f>
        <v/>
      </c>
    </row>
    <row r="186" spans="1:11">
      <c r="A186" s="3" t="s">
        <v>730</v>
      </c>
      <c r="B186">
        <v>5.45</v>
      </c>
      <c r="C186">
        <v>56</v>
      </c>
      <c r="D186">
        <v>2</v>
      </c>
      <c r="E186">
        <v>2.7250000000000001</v>
      </c>
      <c r="F186" s="1">
        <f t="shared" si="6"/>
        <v>3.5714285714285712E-2</v>
      </c>
      <c r="G186" s="4" t="str">
        <f>IF(ISERROR(MATCH(A186,SEO_20201201_20210416!A:A,0)),"N","Y")</f>
        <v>Y</v>
      </c>
      <c r="H186" s="1">
        <f t="shared" si="7"/>
        <v>2.5903380391141046E-4</v>
      </c>
      <c r="I186">
        <f>IF($G186="Y",VLOOKUP($A186,SEO_20201201_20210416!$A:$E,2,FALSE),"")</f>
        <v>69</v>
      </c>
      <c r="J186">
        <f>IF($G186="Y",VLOOKUP($A186,SEO_20201201_20210416!$A:$E,3,FALSE),"")</f>
        <v>1</v>
      </c>
      <c r="K186" s="13">
        <f>IF($G186="Y",VLOOKUP($A186,SEO_20201201_20210416!$A:$E,5,FALSE),"")</f>
        <v>19.318840579710098</v>
      </c>
    </row>
    <row r="187" spans="1:11">
      <c r="A187" s="3" t="s">
        <v>6775</v>
      </c>
      <c r="B187">
        <v>3.66</v>
      </c>
      <c r="C187">
        <v>56</v>
      </c>
      <c r="D187">
        <v>2</v>
      </c>
      <c r="E187">
        <v>1.83</v>
      </c>
      <c r="F187" s="1">
        <f t="shared" si="6"/>
        <v>3.5714285714285712E-2</v>
      </c>
      <c r="G187" s="4" t="str">
        <f>IF(ISERROR(MATCH(A187,SEO_20201201_20210416!A:A,0)),"N","Y")</f>
        <v>N</v>
      </c>
      <c r="H187" s="1">
        <f t="shared" si="7"/>
        <v>2.5903380391141046E-4</v>
      </c>
      <c r="I187" t="str">
        <f>IF($G187="Y",VLOOKUP($A187,SEO_20201201_20210416!$A:$E,2,FALSE),"")</f>
        <v/>
      </c>
      <c r="J187" t="str">
        <f>IF($G187="Y",VLOOKUP($A187,SEO_20201201_20210416!$A:$E,3,FALSE),"")</f>
        <v/>
      </c>
      <c r="K187" s="13" t="str">
        <f>IF($G187="Y",VLOOKUP($A187,SEO_20201201_20210416!$A:$E,5,FALSE),"")</f>
        <v/>
      </c>
    </row>
    <row r="188" spans="1:11">
      <c r="A188" s="3" t="s">
        <v>6779</v>
      </c>
      <c r="B188">
        <v>1.63</v>
      </c>
      <c r="C188">
        <v>52</v>
      </c>
      <c r="D188">
        <v>2</v>
      </c>
      <c r="E188">
        <v>0.81499999999999995</v>
      </c>
      <c r="F188" s="1">
        <f t="shared" si="6"/>
        <v>3.8461538461538464E-2</v>
      </c>
      <c r="G188" s="4" t="str">
        <f>IF(ISERROR(MATCH(A188,SEO_20201201_20210416!A:A,0)),"N","Y")</f>
        <v>N</v>
      </c>
      <c r="H188" s="1">
        <f t="shared" si="7"/>
        <v>2.5903380391141046E-4</v>
      </c>
      <c r="I188" t="str">
        <f>IF($G188="Y",VLOOKUP($A188,SEO_20201201_20210416!$A:$E,2,FALSE),"")</f>
        <v/>
      </c>
      <c r="J188" t="str">
        <f>IF($G188="Y",VLOOKUP($A188,SEO_20201201_20210416!$A:$E,3,FALSE),"")</f>
        <v/>
      </c>
      <c r="K188" s="13" t="str">
        <f>IF($G188="Y",VLOOKUP($A188,SEO_20201201_20210416!$A:$E,5,FALSE),"")</f>
        <v/>
      </c>
    </row>
    <row r="189" spans="1:11">
      <c r="A189" s="3" t="s">
        <v>6781</v>
      </c>
      <c r="B189">
        <v>5.08</v>
      </c>
      <c r="C189">
        <v>50</v>
      </c>
      <c r="D189">
        <v>2</v>
      </c>
      <c r="E189">
        <v>2.54</v>
      </c>
      <c r="F189" s="1">
        <f t="shared" si="6"/>
        <v>0.04</v>
      </c>
      <c r="G189" s="4" t="str">
        <f>IF(ISERROR(MATCH(A189,SEO_20201201_20210416!A:A,0)),"N","Y")</f>
        <v>N</v>
      </c>
      <c r="H189" s="1">
        <f t="shared" si="7"/>
        <v>2.5903380391141046E-4</v>
      </c>
      <c r="I189" t="str">
        <f>IF($G189="Y",VLOOKUP($A189,SEO_20201201_20210416!$A:$E,2,FALSE),"")</f>
        <v/>
      </c>
      <c r="J189" t="str">
        <f>IF($G189="Y",VLOOKUP($A189,SEO_20201201_20210416!$A:$E,3,FALSE),"")</f>
        <v/>
      </c>
      <c r="K189" s="13" t="str">
        <f>IF($G189="Y",VLOOKUP($A189,SEO_20201201_20210416!$A:$E,5,FALSE),"")</f>
        <v/>
      </c>
    </row>
    <row r="190" spans="1:11">
      <c r="A190" s="3" t="s">
        <v>52</v>
      </c>
      <c r="B190">
        <v>6.81</v>
      </c>
      <c r="C190">
        <v>48</v>
      </c>
      <c r="D190">
        <v>2</v>
      </c>
      <c r="E190">
        <v>3.4049999999999998</v>
      </c>
      <c r="F190" s="1">
        <f t="shared" si="6"/>
        <v>4.1666666666666664E-2</v>
      </c>
      <c r="G190" s="4" t="str">
        <f>IF(ISERROR(MATCH(A190,SEO_20201201_20210416!A:A,0)),"N","Y")</f>
        <v>Y</v>
      </c>
      <c r="H190" s="1">
        <f t="shared" si="7"/>
        <v>2.5903380391141046E-4</v>
      </c>
      <c r="I190">
        <f>IF($G190="Y",VLOOKUP($A190,SEO_20201201_20210416!$A:$E,2,FALSE),"")</f>
        <v>929</v>
      </c>
      <c r="J190">
        <f>IF($G190="Y",VLOOKUP($A190,SEO_20201201_20210416!$A:$E,3,FALSE),"")</f>
        <v>19</v>
      </c>
      <c r="K190" s="13">
        <f>IF($G190="Y",VLOOKUP($A190,SEO_20201201_20210416!$A:$E,5,FALSE),"")</f>
        <v>7.6867599569429403</v>
      </c>
    </row>
    <row r="191" spans="1:11">
      <c r="A191" s="3" t="s">
        <v>2532</v>
      </c>
      <c r="B191">
        <v>2.82</v>
      </c>
      <c r="C191">
        <v>46</v>
      </c>
      <c r="D191">
        <v>2</v>
      </c>
      <c r="E191">
        <v>1.41</v>
      </c>
      <c r="F191" s="1">
        <f t="shared" si="6"/>
        <v>4.3478260869565216E-2</v>
      </c>
      <c r="G191" s="4" t="str">
        <f>IF(ISERROR(MATCH(A191,SEO_20201201_20210416!A:A,0)),"N","Y")</f>
        <v>Y</v>
      </c>
      <c r="H191" s="1">
        <f t="shared" si="7"/>
        <v>2.5903380391141046E-4</v>
      </c>
      <c r="I191">
        <f>IF($G191="Y",VLOOKUP($A191,SEO_20201201_20210416!$A:$E,2,FALSE),"")</f>
        <v>6</v>
      </c>
      <c r="J191">
        <f>IF($G191="Y",VLOOKUP($A191,SEO_20201201_20210416!$A:$E,3,FALSE),"")</f>
        <v>0</v>
      </c>
      <c r="K191" s="13">
        <f>IF($G191="Y",VLOOKUP($A191,SEO_20201201_20210416!$A:$E,5,FALSE),"")</f>
        <v>67.8333333333333</v>
      </c>
    </row>
    <row r="192" spans="1:11">
      <c r="A192" s="3" t="s">
        <v>6793</v>
      </c>
      <c r="B192">
        <v>3.83</v>
      </c>
      <c r="C192">
        <v>36</v>
      </c>
      <c r="D192">
        <v>2</v>
      </c>
      <c r="E192">
        <v>1.915</v>
      </c>
      <c r="F192" s="1">
        <f t="shared" si="6"/>
        <v>5.5555555555555552E-2</v>
      </c>
      <c r="G192" s="4" t="str">
        <f>IF(ISERROR(MATCH(A192,SEO_20201201_20210416!A:A,0)),"N","Y")</f>
        <v>N</v>
      </c>
      <c r="H192" s="1">
        <f t="shared" si="7"/>
        <v>2.5903380391141046E-4</v>
      </c>
      <c r="I192" t="str">
        <f>IF($G192="Y",VLOOKUP($A192,SEO_20201201_20210416!$A:$E,2,FALSE),"")</f>
        <v/>
      </c>
      <c r="J192" t="str">
        <f>IF($G192="Y",VLOOKUP($A192,SEO_20201201_20210416!$A:$E,3,FALSE),"")</f>
        <v/>
      </c>
      <c r="K192" s="13" t="str">
        <f>IF($G192="Y",VLOOKUP($A192,SEO_20201201_20210416!$A:$E,5,FALSE),"")</f>
        <v/>
      </c>
    </row>
    <row r="193" spans="1:11">
      <c r="A193" s="3" t="s">
        <v>6794</v>
      </c>
      <c r="B193">
        <v>5.0199999999999996</v>
      </c>
      <c r="C193">
        <v>35</v>
      </c>
      <c r="D193">
        <v>2</v>
      </c>
      <c r="E193">
        <v>2.5099999999999998</v>
      </c>
      <c r="F193" s="1">
        <f t="shared" si="6"/>
        <v>5.7142857142857141E-2</v>
      </c>
      <c r="G193" s="4" t="str">
        <f>IF(ISERROR(MATCH(A193,SEO_20201201_20210416!A:A,0)),"N","Y")</f>
        <v>N</v>
      </c>
      <c r="H193" s="1">
        <f t="shared" si="7"/>
        <v>2.5903380391141046E-4</v>
      </c>
      <c r="I193" t="str">
        <f>IF($G193="Y",VLOOKUP($A193,SEO_20201201_20210416!$A:$E,2,FALSE),"")</f>
        <v/>
      </c>
      <c r="J193" t="str">
        <f>IF($G193="Y",VLOOKUP($A193,SEO_20201201_20210416!$A:$E,3,FALSE),"")</f>
        <v/>
      </c>
      <c r="K193" s="13" t="str">
        <f>IF($G193="Y",VLOOKUP($A193,SEO_20201201_20210416!$A:$E,5,FALSE),"")</f>
        <v/>
      </c>
    </row>
    <row r="194" spans="1:11">
      <c r="A194" s="3" t="s">
        <v>6797</v>
      </c>
      <c r="B194">
        <v>4.82</v>
      </c>
      <c r="C194">
        <v>29</v>
      </c>
      <c r="D194">
        <v>2</v>
      </c>
      <c r="E194">
        <v>2.41</v>
      </c>
      <c r="F194" s="1">
        <f t="shared" ref="F194:F243" si="8">D194/C194</f>
        <v>6.8965517241379309E-2</v>
      </c>
      <c r="G194" s="4" t="str">
        <f>IF(ISERROR(MATCH(A194,SEO_20201201_20210416!A:A,0)),"N","Y")</f>
        <v>N</v>
      </c>
      <c r="H194" s="1">
        <f t="shared" si="7"/>
        <v>2.5903380391141046E-4</v>
      </c>
      <c r="I194" t="str">
        <f>IF($G194="Y",VLOOKUP($A194,SEO_20201201_20210416!$A:$E,2,FALSE),"")</f>
        <v/>
      </c>
      <c r="J194" t="str">
        <f>IF($G194="Y",VLOOKUP($A194,SEO_20201201_20210416!$A:$E,3,FALSE),"")</f>
        <v/>
      </c>
      <c r="K194" s="13" t="str">
        <f>IF($G194="Y",VLOOKUP($A194,SEO_20201201_20210416!$A:$E,5,FALSE),"")</f>
        <v/>
      </c>
    </row>
    <row r="195" spans="1:11">
      <c r="A195" s="3" t="s">
        <v>3665</v>
      </c>
      <c r="B195">
        <v>5.08</v>
      </c>
      <c r="C195">
        <v>27</v>
      </c>
      <c r="D195">
        <v>2</v>
      </c>
      <c r="E195">
        <v>2.54</v>
      </c>
      <c r="F195" s="1">
        <f t="shared" si="8"/>
        <v>7.407407407407407E-2</v>
      </c>
      <c r="G195" s="4" t="str">
        <f>IF(ISERROR(MATCH(A195,SEO_20201201_20210416!A:A,0)),"N","Y")</f>
        <v>Y</v>
      </c>
      <c r="H195" s="1">
        <f t="shared" ref="H195:H243" si="9">D195/SUM($D$2:$D$243)</f>
        <v>2.5903380391141046E-4</v>
      </c>
      <c r="I195">
        <f>IF($G195="Y",VLOOKUP($A195,SEO_20201201_20210416!$A:$E,2,FALSE),"")</f>
        <v>3</v>
      </c>
      <c r="J195">
        <f>IF($G195="Y",VLOOKUP($A195,SEO_20201201_20210416!$A:$E,3,FALSE),"")</f>
        <v>0</v>
      </c>
      <c r="K195" s="13">
        <f>IF($G195="Y",VLOOKUP($A195,SEO_20201201_20210416!$A:$E,5,FALSE),"")</f>
        <v>3</v>
      </c>
    </row>
    <row r="196" spans="1:11">
      <c r="A196" s="3" t="s">
        <v>4617</v>
      </c>
      <c r="B196">
        <v>3.71</v>
      </c>
      <c r="C196">
        <v>26</v>
      </c>
      <c r="D196">
        <v>2</v>
      </c>
      <c r="E196">
        <v>1.855</v>
      </c>
      <c r="F196" s="1">
        <f t="shared" si="8"/>
        <v>7.6923076923076927E-2</v>
      </c>
      <c r="G196" s="4" t="str">
        <f>IF(ISERROR(MATCH(A196,SEO_20201201_20210416!A:A,0)),"N","Y")</f>
        <v>Y</v>
      </c>
      <c r="H196" s="1">
        <f t="shared" si="9"/>
        <v>2.5903380391141046E-4</v>
      </c>
      <c r="I196">
        <f>IF($G196="Y",VLOOKUP($A196,SEO_20201201_20210416!$A:$E,2,FALSE),"")</f>
        <v>1</v>
      </c>
      <c r="J196">
        <f>IF($G196="Y",VLOOKUP($A196,SEO_20201201_20210416!$A:$E,3,FALSE),"")</f>
        <v>0</v>
      </c>
      <c r="K196" s="13">
        <f>IF($G196="Y",VLOOKUP($A196,SEO_20201201_20210416!$A:$E,5,FALSE),"")</f>
        <v>11</v>
      </c>
    </row>
    <row r="197" spans="1:11">
      <c r="A197" s="3" t="s">
        <v>489</v>
      </c>
      <c r="B197">
        <v>10.86</v>
      </c>
      <c r="C197">
        <v>24</v>
      </c>
      <c r="D197">
        <v>2</v>
      </c>
      <c r="E197">
        <v>5.43</v>
      </c>
      <c r="F197" s="1">
        <f t="shared" si="8"/>
        <v>8.3333333333333329E-2</v>
      </c>
      <c r="G197" s="4" t="str">
        <f>IF(ISERROR(MATCH(A197,SEO_20201201_20210416!A:A,0)),"N","Y")</f>
        <v>Y</v>
      </c>
      <c r="H197" s="1">
        <f t="shared" si="9"/>
        <v>2.5903380391141046E-4</v>
      </c>
      <c r="I197">
        <f>IF($G197="Y",VLOOKUP($A197,SEO_20201201_20210416!$A:$E,2,FALSE),"")</f>
        <v>107</v>
      </c>
      <c r="J197">
        <f>IF($G197="Y",VLOOKUP($A197,SEO_20201201_20210416!$A:$E,3,FALSE),"")</f>
        <v>4</v>
      </c>
      <c r="K197" s="13">
        <f>IF($G197="Y",VLOOKUP($A197,SEO_20201201_20210416!$A:$E,5,FALSE),"")</f>
        <v>5</v>
      </c>
    </row>
    <row r="198" spans="1:11">
      <c r="A198" s="3" t="s">
        <v>410</v>
      </c>
      <c r="B198">
        <v>3.72</v>
      </c>
      <c r="C198">
        <v>22</v>
      </c>
      <c r="D198">
        <v>2</v>
      </c>
      <c r="E198">
        <v>1.86</v>
      </c>
      <c r="F198" s="1">
        <f t="shared" si="8"/>
        <v>9.0909090909090912E-2</v>
      </c>
      <c r="G198" s="4" t="str">
        <f>IF(ISERROR(MATCH(A198,SEO_20201201_20210416!A:A,0)),"N","Y")</f>
        <v>Y</v>
      </c>
      <c r="H198" s="1">
        <f t="shared" si="9"/>
        <v>2.5903380391141046E-4</v>
      </c>
      <c r="I198">
        <f>IF($G198="Y",VLOOKUP($A198,SEO_20201201_20210416!$A:$E,2,FALSE),"")</f>
        <v>131</v>
      </c>
      <c r="J198">
        <f>IF($G198="Y",VLOOKUP($A198,SEO_20201201_20210416!$A:$E,3,FALSE),"")</f>
        <v>1</v>
      </c>
      <c r="K198" s="13">
        <f>IF($G198="Y",VLOOKUP($A198,SEO_20201201_20210416!$A:$E,5,FALSE),"")</f>
        <v>33.923664122137403</v>
      </c>
    </row>
    <row r="199" spans="1:11">
      <c r="A199" s="3" t="s">
        <v>6801</v>
      </c>
      <c r="B199">
        <v>7.15</v>
      </c>
      <c r="C199">
        <v>20</v>
      </c>
      <c r="D199">
        <v>2</v>
      </c>
      <c r="E199">
        <v>3.5750000000000002</v>
      </c>
      <c r="F199" s="1">
        <f t="shared" si="8"/>
        <v>0.1</v>
      </c>
      <c r="G199" s="4" t="str">
        <f>IF(ISERROR(MATCH(A199,SEO_20201201_20210416!A:A,0)),"N","Y")</f>
        <v>N</v>
      </c>
      <c r="H199" s="1">
        <f t="shared" si="9"/>
        <v>2.5903380391141046E-4</v>
      </c>
      <c r="I199" t="str">
        <f>IF($G199="Y",VLOOKUP($A199,SEO_20201201_20210416!$A:$E,2,FALSE),"")</f>
        <v/>
      </c>
      <c r="J199" t="str">
        <f>IF($G199="Y",VLOOKUP($A199,SEO_20201201_20210416!$A:$E,3,FALSE),"")</f>
        <v/>
      </c>
      <c r="K199" s="13" t="str">
        <f>IF($G199="Y",VLOOKUP($A199,SEO_20201201_20210416!$A:$E,5,FALSE),"")</f>
        <v/>
      </c>
    </row>
    <row r="200" spans="1:11">
      <c r="A200" s="3" t="s">
        <v>6802</v>
      </c>
      <c r="B200">
        <v>6.53</v>
      </c>
      <c r="C200">
        <v>19</v>
      </c>
      <c r="D200">
        <v>2</v>
      </c>
      <c r="E200">
        <v>3.2650000000000001</v>
      </c>
      <c r="F200" s="1">
        <f t="shared" si="8"/>
        <v>0.10526315789473684</v>
      </c>
      <c r="G200" s="4" t="str">
        <f>IF(ISERROR(MATCH(A200,SEO_20201201_20210416!A:A,0)),"N","Y")</f>
        <v>N</v>
      </c>
      <c r="H200" s="1">
        <f t="shared" si="9"/>
        <v>2.5903380391141046E-4</v>
      </c>
      <c r="I200" t="str">
        <f>IF($G200="Y",VLOOKUP($A200,SEO_20201201_20210416!$A:$E,2,FALSE),"")</f>
        <v/>
      </c>
      <c r="J200" t="str">
        <f>IF($G200="Y",VLOOKUP($A200,SEO_20201201_20210416!$A:$E,3,FALSE),"")</f>
        <v/>
      </c>
      <c r="K200" s="13" t="str">
        <f>IF($G200="Y",VLOOKUP($A200,SEO_20201201_20210416!$A:$E,5,FALSE),"")</f>
        <v/>
      </c>
    </row>
    <row r="201" spans="1:11">
      <c r="A201" s="3" t="s">
        <v>70</v>
      </c>
      <c r="B201">
        <v>6.57</v>
      </c>
      <c r="C201">
        <v>17</v>
      </c>
      <c r="D201">
        <v>2</v>
      </c>
      <c r="E201">
        <v>3.2850000000000001</v>
      </c>
      <c r="F201" s="1">
        <f t="shared" si="8"/>
        <v>0.11764705882352941</v>
      </c>
      <c r="G201" s="4" t="str">
        <f>IF(ISERROR(MATCH(A201,SEO_20201201_20210416!A:A,0)),"N","Y")</f>
        <v>Y</v>
      </c>
      <c r="H201" s="1">
        <f t="shared" si="9"/>
        <v>2.5903380391141046E-4</v>
      </c>
      <c r="I201">
        <f>IF($G201="Y",VLOOKUP($A201,SEO_20201201_20210416!$A:$E,2,FALSE),"")</f>
        <v>717</v>
      </c>
      <c r="J201">
        <f>IF($G201="Y",VLOOKUP($A201,SEO_20201201_20210416!$A:$E,3,FALSE),"")</f>
        <v>15</v>
      </c>
      <c r="K201" s="13">
        <f>IF($G201="Y",VLOOKUP($A201,SEO_20201201_20210416!$A:$E,5,FALSE),"")</f>
        <v>7.6011157601115702</v>
      </c>
    </row>
    <row r="202" spans="1:11">
      <c r="A202" s="3" t="s">
        <v>6805</v>
      </c>
      <c r="B202">
        <v>4.38</v>
      </c>
      <c r="C202">
        <v>14</v>
      </c>
      <c r="D202">
        <v>2</v>
      </c>
      <c r="E202">
        <v>2.19</v>
      </c>
      <c r="F202" s="1">
        <f t="shared" si="8"/>
        <v>0.14285714285714285</v>
      </c>
      <c r="G202" s="4" t="str">
        <f>IF(ISERROR(MATCH(A202,SEO_20201201_20210416!A:A,0)),"N","Y")</f>
        <v>N</v>
      </c>
      <c r="H202" s="1">
        <f t="shared" si="9"/>
        <v>2.5903380391141046E-4</v>
      </c>
      <c r="I202" t="str">
        <f>IF($G202="Y",VLOOKUP($A202,SEO_20201201_20210416!$A:$E,2,FALSE),"")</f>
        <v/>
      </c>
      <c r="J202" t="str">
        <f>IF($G202="Y",VLOOKUP($A202,SEO_20201201_20210416!$A:$E,3,FALSE),"")</f>
        <v/>
      </c>
      <c r="K202" s="13" t="str">
        <f>IF($G202="Y",VLOOKUP($A202,SEO_20201201_20210416!$A:$E,5,FALSE),"")</f>
        <v/>
      </c>
    </row>
    <row r="203" spans="1:11">
      <c r="A203" s="14" t="s">
        <v>6817</v>
      </c>
      <c r="B203">
        <v>20.47</v>
      </c>
      <c r="C203">
        <v>6</v>
      </c>
      <c r="D203">
        <v>2</v>
      </c>
      <c r="E203">
        <v>10.234999999999999</v>
      </c>
      <c r="F203" s="1">
        <f t="shared" si="8"/>
        <v>0.33333333333333331</v>
      </c>
      <c r="G203" s="4" t="str">
        <f>IF(ISERROR(MATCH(A203,SEO_20201201_20210416!A:A,0)),"N","Y")</f>
        <v>N</v>
      </c>
      <c r="H203" s="1">
        <f t="shared" si="9"/>
        <v>2.5903380391141046E-4</v>
      </c>
      <c r="I203" t="str">
        <f>IF($G203="Y",VLOOKUP($A203,SEO_20201201_20210416!$A:$E,2,FALSE),"")</f>
        <v/>
      </c>
      <c r="J203" t="str">
        <f>IF($G203="Y",VLOOKUP($A203,SEO_20201201_20210416!$A:$E,3,FALSE),"")</f>
        <v/>
      </c>
      <c r="K203" s="13" t="str">
        <f>IF($G203="Y",VLOOKUP($A203,SEO_20201201_20210416!$A:$E,5,FALSE),"")</f>
        <v/>
      </c>
    </row>
    <row r="204" spans="1:11">
      <c r="A204" s="3" t="s">
        <v>1696</v>
      </c>
      <c r="B204">
        <v>5.97</v>
      </c>
      <c r="C204">
        <v>6</v>
      </c>
      <c r="D204">
        <v>2</v>
      </c>
      <c r="E204">
        <v>2.9849999999999999</v>
      </c>
      <c r="F204" s="1">
        <f t="shared" si="8"/>
        <v>0.33333333333333331</v>
      </c>
      <c r="G204" s="4" t="str">
        <f>IF(ISERROR(MATCH(A204,SEO_20201201_20210416!A:A,0)),"N","Y")</f>
        <v>Y</v>
      </c>
      <c r="H204" s="1">
        <f t="shared" si="9"/>
        <v>2.5903380391141046E-4</v>
      </c>
      <c r="I204">
        <f>IF($G204="Y",VLOOKUP($A204,SEO_20201201_20210416!$A:$E,2,FALSE),"")</f>
        <v>14</v>
      </c>
      <c r="J204">
        <f>IF($G204="Y",VLOOKUP($A204,SEO_20201201_20210416!$A:$E,3,FALSE),"")</f>
        <v>0</v>
      </c>
      <c r="K204" s="13">
        <f>IF($G204="Y",VLOOKUP($A204,SEO_20201201_20210416!$A:$E,5,FALSE),"")</f>
        <v>16</v>
      </c>
    </row>
    <row r="205" spans="1:11">
      <c r="A205" s="3" t="s">
        <v>6818</v>
      </c>
      <c r="B205">
        <v>3.59</v>
      </c>
      <c r="C205">
        <v>4</v>
      </c>
      <c r="D205">
        <v>2</v>
      </c>
      <c r="E205">
        <v>1.7949999999999999</v>
      </c>
      <c r="F205" s="1">
        <f t="shared" si="8"/>
        <v>0.5</v>
      </c>
      <c r="G205" s="4" t="str">
        <f>IF(ISERROR(MATCH(A205,SEO_20201201_20210416!A:A,0)),"N","Y")</f>
        <v>N</v>
      </c>
      <c r="H205" s="1">
        <f t="shared" si="9"/>
        <v>2.5903380391141046E-4</v>
      </c>
      <c r="I205" t="str">
        <f>IF($G205="Y",VLOOKUP($A205,SEO_20201201_20210416!$A:$E,2,FALSE),"")</f>
        <v/>
      </c>
      <c r="J205" t="str">
        <f>IF($G205="Y",VLOOKUP($A205,SEO_20201201_20210416!$A:$E,3,FALSE),"")</f>
        <v/>
      </c>
      <c r="K205" s="13" t="str">
        <f>IF($G205="Y",VLOOKUP($A205,SEO_20201201_20210416!$A:$E,5,FALSE),"")</f>
        <v/>
      </c>
    </row>
    <row r="206" spans="1:11">
      <c r="A206" s="3" t="s">
        <v>18</v>
      </c>
      <c r="B206">
        <v>1.56</v>
      </c>
      <c r="C206">
        <v>170</v>
      </c>
      <c r="D206">
        <v>1</v>
      </c>
      <c r="E206">
        <v>1.56</v>
      </c>
      <c r="F206" s="1">
        <f t="shared" si="8"/>
        <v>5.8823529411764705E-3</v>
      </c>
      <c r="G206" s="4" t="str">
        <f>IF(ISERROR(MATCH(A206,SEO_20201201_20210416!A:A,0)),"N","Y")</f>
        <v>Y</v>
      </c>
      <c r="H206" s="1">
        <f t="shared" si="9"/>
        <v>1.2951690195570523E-4</v>
      </c>
      <c r="I206">
        <f>IF($G206="Y",VLOOKUP($A206,SEO_20201201_20210416!$A:$E,2,FALSE),"")</f>
        <v>2592</v>
      </c>
      <c r="J206">
        <f>IF($G206="Y",VLOOKUP($A206,SEO_20201201_20210416!$A:$E,3,FALSE),"")</f>
        <v>90</v>
      </c>
      <c r="K206" s="13">
        <f>IF($G206="Y",VLOOKUP($A206,SEO_20201201_20210416!$A:$E,5,FALSE),"")</f>
        <v>7.0266203703703702</v>
      </c>
    </row>
    <row r="207" spans="1:11">
      <c r="A207" s="3" t="s">
        <v>6736</v>
      </c>
      <c r="B207">
        <v>2.78</v>
      </c>
      <c r="C207">
        <v>161</v>
      </c>
      <c r="D207">
        <v>1</v>
      </c>
      <c r="E207">
        <v>2.78</v>
      </c>
      <c r="F207" s="1">
        <f t="shared" si="8"/>
        <v>6.2111801242236021E-3</v>
      </c>
      <c r="G207" s="4" t="str">
        <f>IF(ISERROR(MATCH(A207,SEO_20201201_20210416!A:A,0)),"N","Y")</f>
        <v>Y</v>
      </c>
      <c r="H207" s="1">
        <f t="shared" si="9"/>
        <v>1.2951690195570523E-4</v>
      </c>
      <c r="I207">
        <f>IF($G207="Y",VLOOKUP($A207,SEO_20201201_20210416!$A:$E,2,FALSE),"")</f>
        <v>4091</v>
      </c>
      <c r="J207">
        <f>IF($G207="Y",VLOOKUP($A207,SEO_20201201_20210416!$A:$E,3,FALSE),"")</f>
        <v>8</v>
      </c>
      <c r="K207" s="13">
        <f>IF($G207="Y",VLOOKUP($A207,SEO_20201201_20210416!$A:$E,5,FALSE),"")</f>
        <v>10.1962845270105</v>
      </c>
    </row>
    <row r="208" spans="1:11">
      <c r="A208" s="3" t="s">
        <v>6756</v>
      </c>
      <c r="B208">
        <v>1.18</v>
      </c>
      <c r="C208">
        <v>98</v>
      </c>
      <c r="D208">
        <v>1</v>
      </c>
      <c r="E208">
        <v>1.18</v>
      </c>
      <c r="F208" s="1">
        <f t="shared" si="8"/>
        <v>1.020408163265306E-2</v>
      </c>
      <c r="G208" s="4" t="str">
        <f>IF(ISERROR(MATCH(A208,SEO_20201201_20210416!A:A,0)),"N","Y")</f>
        <v>N</v>
      </c>
      <c r="H208" s="1">
        <f t="shared" si="9"/>
        <v>1.2951690195570523E-4</v>
      </c>
      <c r="I208" t="str">
        <f>IF($G208="Y",VLOOKUP($A208,SEO_20201201_20210416!$A:$E,2,FALSE),"")</f>
        <v/>
      </c>
      <c r="J208" t="str">
        <f>IF($G208="Y",VLOOKUP($A208,SEO_20201201_20210416!$A:$E,3,FALSE),"")</f>
        <v/>
      </c>
      <c r="K208" s="13" t="str">
        <f>IF($G208="Y",VLOOKUP($A208,SEO_20201201_20210416!$A:$E,5,FALSE),"")</f>
        <v/>
      </c>
    </row>
    <row r="209" spans="1:11">
      <c r="A209" s="3" t="s">
        <v>6761</v>
      </c>
      <c r="B209">
        <v>1.4</v>
      </c>
      <c r="C209">
        <v>81</v>
      </c>
      <c r="D209">
        <v>1</v>
      </c>
      <c r="E209">
        <v>1.4</v>
      </c>
      <c r="F209" s="1">
        <f t="shared" si="8"/>
        <v>1.2345679012345678E-2</v>
      </c>
      <c r="G209" s="4" t="str">
        <f>IF(ISERROR(MATCH(A209,SEO_20201201_20210416!A:A,0)),"N","Y")</f>
        <v>N</v>
      </c>
      <c r="H209" s="1">
        <f t="shared" si="9"/>
        <v>1.2951690195570523E-4</v>
      </c>
      <c r="I209" t="str">
        <f>IF($G209="Y",VLOOKUP($A209,SEO_20201201_20210416!$A:$E,2,FALSE),"")</f>
        <v/>
      </c>
      <c r="J209" t="str">
        <f>IF($G209="Y",VLOOKUP($A209,SEO_20201201_20210416!$A:$E,3,FALSE),"")</f>
        <v/>
      </c>
      <c r="K209" s="13" t="str">
        <f>IF($G209="Y",VLOOKUP($A209,SEO_20201201_20210416!$A:$E,5,FALSE),"")</f>
        <v/>
      </c>
    </row>
    <row r="210" spans="1:11">
      <c r="A210" s="3" t="s">
        <v>6762</v>
      </c>
      <c r="B210">
        <v>1.08</v>
      </c>
      <c r="C210">
        <v>81</v>
      </c>
      <c r="D210">
        <v>1</v>
      </c>
      <c r="E210">
        <v>1.08</v>
      </c>
      <c r="F210" s="1">
        <f t="shared" si="8"/>
        <v>1.2345679012345678E-2</v>
      </c>
      <c r="G210" s="4" t="str">
        <f>IF(ISERROR(MATCH(A210,SEO_20201201_20210416!A:A,0)),"N","Y")</f>
        <v>N</v>
      </c>
      <c r="H210" s="1">
        <f t="shared" si="9"/>
        <v>1.2951690195570523E-4</v>
      </c>
      <c r="I210" t="str">
        <f>IF($G210="Y",VLOOKUP($A210,SEO_20201201_20210416!$A:$E,2,FALSE),"")</f>
        <v/>
      </c>
      <c r="J210" t="str">
        <f>IF($G210="Y",VLOOKUP($A210,SEO_20201201_20210416!$A:$E,3,FALSE),"")</f>
        <v/>
      </c>
      <c r="K210" s="13" t="str">
        <f>IF($G210="Y",VLOOKUP($A210,SEO_20201201_20210416!$A:$E,5,FALSE),"")</f>
        <v/>
      </c>
    </row>
    <row r="211" spans="1:11">
      <c r="A211" s="3" t="s">
        <v>6764</v>
      </c>
      <c r="B211">
        <v>1.93</v>
      </c>
      <c r="C211">
        <v>79</v>
      </c>
      <c r="D211">
        <v>1</v>
      </c>
      <c r="E211">
        <v>1.93</v>
      </c>
      <c r="F211" s="1">
        <f t="shared" si="8"/>
        <v>1.2658227848101266E-2</v>
      </c>
      <c r="G211" s="4" t="str">
        <f>IF(ISERROR(MATCH(A211,SEO_20201201_20210416!A:A,0)),"N","Y")</f>
        <v>N</v>
      </c>
      <c r="H211" s="1">
        <f t="shared" si="9"/>
        <v>1.2951690195570523E-4</v>
      </c>
      <c r="I211" t="str">
        <f>IF($G211="Y",VLOOKUP($A211,SEO_20201201_20210416!$A:$E,2,FALSE),"")</f>
        <v/>
      </c>
      <c r="J211" t="str">
        <f>IF($G211="Y",VLOOKUP($A211,SEO_20201201_20210416!$A:$E,3,FALSE),"")</f>
        <v/>
      </c>
      <c r="K211" s="13" t="str">
        <f>IF($G211="Y",VLOOKUP($A211,SEO_20201201_20210416!$A:$E,5,FALSE),"")</f>
        <v/>
      </c>
    </row>
    <row r="212" spans="1:11">
      <c r="A212" s="3" t="s">
        <v>3422</v>
      </c>
      <c r="B212">
        <v>2.59</v>
      </c>
      <c r="C212">
        <v>64</v>
      </c>
      <c r="D212">
        <v>1</v>
      </c>
      <c r="E212">
        <v>2.59</v>
      </c>
      <c r="F212" s="1">
        <f t="shared" si="8"/>
        <v>1.5625E-2</v>
      </c>
      <c r="G212" s="4" t="str">
        <f>IF(ISERROR(MATCH(A212,SEO_20201201_20210416!A:A,0)),"N","Y")</f>
        <v>Y</v>
      </c>
      <c r="H212" s="1">
        <f t="shared" si="9"/>
        <v>1.2951690195570523E-4</v>
      </c>
      <c r="I212">
        <f>IF($G212="Y",VLOOKUP($A212,SEO_20201201_20210416!$A:$E,2,FALSE),"")</f>
        <v>3</v>
      </c>
      <c r="J212">
        <f>IF($G212="Y",VLOOKUP($A212,SEO_20201201_20210416!$A:$E,3,FALSE),"")</f>
        <v>0</v>
      </c>
      <c r="K212" s="13">
        <f>IF($G212="Y",VLOOKUP($A212,SEO_20201201_20210416!$A:$E,5,FALSE),"")</f>
        <v>65</v>
      </c>
    </row>
    <row r="213" spans="1:11">
      <c r="A213" s="3" t="s">
        <v>6770</v>
      </c>
      <c r="B213">
        <v>1.03</v>
      </c>
      <c r="C213">
        <v>59</v>
      </c>
      <c r="D213">
        <v>1</v>
      </c>
      <c r="E213">
        <v>1.03</v>
      </c>
      <c r="F213" s="1">
        <f t="shared" si="8"/>
        <v>1.6949152542372881E-2</v>
      </c>
      <c r="G213" s="4" t="str">
        <f>IF(ISERROR(MATCH(A213,SEO_20201201_20210416!A:A,0)),"N","Y")</f>
        <v>N</v>
      </c>
      <c r="H213" s="1">
        <f t="shared" si="9"/>
        <v>1.2951690195570523E-4</v>
      </c>
      <c r="I213" t="str">
        <f>IF($G213="Y",VLOOKUP($A213,SEO_20201201_20210416!$A:$E,2,FALSE),"")</f>
        <v/>
      </c>
      <c r="J213" t="str">
        <f>IF($G213="Y",VLOOKUP($A213,SEO_20201201_20210416!$A:$E,3,FALSE),"")</f>
        <v/>
      </c>
      <c r="K213" s="13" t="str">
        <f>IF($G213="Y",VLOOKUP($A213,SEO_20201201_20210416!$A:$E,5,FALSE),"")</f>
        <v/>
      </c>
    </row>
    <row r="214" spans="1:11">
      <c r="A214" s="3" t="s">
        <v>6777</v>
      </c>
      <c r="B214">
        <v>2.85</v>
      </c>
      <c r="C214">
        <v>52</v>
      </c>
      <c r="D214">
        <v>1</v>
      </c>
      <c r="E214">
        <v>2.85</v>
      </c>
      <c r="F214" s="1">
        <f t="shared" si="8"/>
        <v>1.9230769230769232E-2</v>
      </c>
      <c r="G214" s="4" t="str">
        <f>IF(ISERROR(MATCH(A214,SEO_20201201_20210416!A:A,0)),"N","Y")</f>
        <v>N</v>
      </c>
      <c r="H214" s="1">
        <f t="shared" si="9"/>
        <v>1.2951690195570523E-4</v>
      </c>
      <c r="I214" t="str">
        <f>IF($G214="Y",VLOOKUP($A214,SEO_20201201_20210416!$A:$E,2,FALSE),"")</f>
        <v/>
      </c>
      <c r="J214" t="str">
        <f>IF($G214="Y",VLOOKUP($A214,SEO_20201201_20210416!$A:$E,3,FALSE),"")</f>
        <v/>
      </c>
      <c r="K214" s="13" t="str">
        <f>IF($G214="Y",VLOOKUP($A214,SEO_20201201_20210416!$A:$E,5,FALSE),"")</f>
        <v/>
      </c>
    </row>
    <row r="215" spans="1:11">
      <c r="A215" s="3" t="s">
        <v>6778</v>
      </c>
      <c r="B215">
        <v>1.47</v>
      </c>
      <c r="C215">
        <v>52</v>
      </c>
      <c r="D215">
        <v>1</v>
      </c>
      <c r="E215">
        <v>1.47</v>
      </c>
      <c r="F215" s="1">
        <f t="shared" si="8"/>
        <v>1.9230769230769232E-2</v>
      </c>
      <c r="G215" s="4" t="str">
        <f>IF(ISERROR(MATCH(A215,SEO_20201201_20210416!A:A,0)),"N","Y")</f>
        <v>N</v>
      </c>
      <c r="H215" s="1">
        <f t="shared" si="9"/>
        <v>1.2951690195570523E-4</v>
      </c>
      <c r="I215" t="str">
        <f>IF($G215="Y",VLOOKUP($A215,SEO_20201201_20210416!$A:$E,2,FALSE),"")</f>
        <v/>
      </c>
      <c r="J215" t="str">
        <f>IF($G215="Y",VLOOKUP($A215,SEO_20201201_20210416!$A:$E,3,FALSE),"")</f>
        <v/>
      </c>
      <c r="K215" s="13" t="str">
        <f>IF($G215="Y",VLOOKUP($A215,SEO_20201201_20210416!$A:$E,5,FALSE),"")</f>
        <v/>
      </c>
    </row>
    <row r="216" spans="1:11">
      <c r="A216" s="3" t="s">
        <v>6785</v>
      </c>
      <c r="B216">
        <v>5.28</v>
      </c>
      <c r="C216">
        <v>46</v>
      </c>
      <c r="D216">
        <v>1</v>
      </c>
      <c r="E216">
        <v>5.28</v>
      </c>
      <c r="F216" s="1">
        <f t="shared" si="8"/>
        <v>2.1739130434782608E-2</v>
      </c>
      <c r="G216" s="4" t="str">
        <f>IF(ISERROR(MATCH(A216,SEO_20201201_20210416!A:A,0)),"N","Y")</f>
        <v>N</v>
      </c>
      <c r="H216" s="1">
        <f t="shared" si="9"/>
        <v>1.2951690195570523E-4</v>
      </c>
      <c r="I216" t="str">
        <f>IF($G216="Y",VLOOKUP($A216,SEO_20201201_20210416!$A:$E,2,FALSE),"")</f>
        <v/>
      </c>
      <c r="J216" t="str">
        <f>IF($G216="Y",VLOOKUP($A216,SEO_20201201_20210416!$A:$E,3,FALSE),"")</f>
        <v/>
      </c>
      <c r="K216" s="13" t="str">
        <f>IF($G216="Y",VLOOKUP($A216,SEO_20201201_20210416!$A:$E,5,FALSE),"")</f>
        <v/>
      </c>
    </row>
    <row r="217" spans="1:11">
      <c r="A217" s="3" t="s">
        <v>6787</v>
      </c>
      <c r="B217">
        <v>1.42</v>
      </c>
      <c r="C217">
        <v>46</v>
      </c>
      <c r="D217">
        <v>1</v>
      </c>
      <c r="E217">
        <v>1.42</v>
      </c>
      <c r="F217" s="1">
        <f t="shared" si="8"/>
        <v>2.1739130434782608E-2</v>
      </c>
      <c r="G217" s="4" t="str">
        <f>IF(ISERROR(MATCH(A217,SEO_20201201_20210416!A:A,0)),"N","Y")</f>
        <v>N</v>
      </c>
      <c r="H217" s="1">
        <f t="shared" si="9"/>
        <v>1.2951690195570523E-4</v>
      </c>
      <c r="I217" t="str">
        <f>IF($G217="Y",VLOOKUP($A217,SEO_20201201_20210416!$A:$E,2,FALSE),"")</f>
        <v/>
      </c>
      <c r="J217" t="str">
        <f>IF($G217="Y",VLOOKUP($A217,SEO_20201201_20210416!$A:$E,3,FALSE),"")</f>
        <v/>
      </c>
      <c r="K217" s="13" t="str">
        <f>IF($G217="Y",VLOOKUP($A217,SEO_20201201_20210416!$A:$E,5,FALSE),"")</f>
        <v/>
      </c>
    </row>
    <row r="218" spans="1:11">
      <c r="A218" s="3" t="s">
        <v>6788</v>
      </c>
      <c r="B218">
        <v>5.45</v>
      </c>
      <c r="C218">
        <v>45</v>
      </c>
      <c r="D218">
        <v>1</v>
      </c>
      <c r="E218">
        <v>5.45</v>
      </c>
      <c r="F218" s="1">
        <f t="shared" si="8"/>
        <v>2.2222222222222223E-2</v>
      </c>
      <c r="G218" s="4" t="str">
        <f>IF(ISERROR(MATCH(A218,SEO_20201201_20210416!A:A,0)),"N","Y")</f>
        <v>Y</v>
      </c>
      <c r="H218" s="1">
        <f t="shared" si="9"/>
        <v>1.2951690195570523E-4</v>
      </c>
      <c r="I218">
        <f>IF($G218="Y",VLOOKUP($A218,SEO_20201201_20210416!$A:$E,2,FALSE),"")</f>
        <v>392</v>
      </c>
      <c r="J218">
        <f>IF($G218="Y",VLOOKUP($A218,SEO_20201201_20210416!$A:$E,3,FALSE),"")</f>
        <v>10</v>
      </c>
      <c r="K218" s="13">
        <f>IF($G218="Y",VLOOKUP($A218,SEO_20201201_20210416!$A:$E,5,FALSE),"")</f>
        <v>9.6658163265306101</v>
      </c>
    </row>
    <row r="219" spans="1:11">
      <c r="A219" s="3" t="s">
        <v>151</v>
      </c>
      <c r="B219">
        <v>1.63</v>
      </c>
      <c r="C219">
        <v>39</v>
      </c>
      <c r="D219">
        <v>1</v>
      </c>
      <c r="E219">
        <v>1.63</v>
      </c>
      <c r="F219" s="1">
        <f t="shared" si="8"/>
        <v>2.564102564102564E-2</v>
      </c>
      <c r="G219" s="4" t="str">
        <f>IF(ISERROR(MATCH(A219,SEO_20201201_20210416!A:A,0)),"N","Y")</f>
        <v>Y</v>
      </c>
      <c r="H219" s="1">
        <f t="shared" si="9"/>
        <v>1.2951690195570523E-4</v>
      </c>
      <c r="I219">
        <f>IF($G219="Y",VLOOKUP($A219,SEO_20201201_20210416!$A:$E,2,FALSE),"")</f>
        <v>324</v>
      </c>
      <c r="J219">
        <f>IF($G219="Y",VLOOKUP($A219,SEO_20201201_20210416!$A:$E,3,FALSE),"")</f>
        <v>163</v>
      </c>
      <c r="K219" s="13">
        <f>IF($G219="Y",VLOOKUP($A219,SEO_20201201_20210416!$A:$E,5,FALSE),"")</f>
        <v>1.1512345679012299</v>
      </c>
    </row>
    <row r="220" spans="1:11">
      <c r="A220" s="3" t="s">
        <v>433</v>
      </c>
      <c r="B220">
        <v>1.25</v>
      </c>
      <c r="C220">
        <v>27</v>
      </c>
      <c r="D220">
        <v>1</v>
      </c>
      <c r="E220">
        <v>1.25</v>
      </c>
      <c r="F220" s="1">
        <f t="shared" si="8"/>
        <v>3.7037037037037035E-2</v>
      </c>
      <c r="G220" s="4" t="str">
        <f>IF(ISERROR(MATCH(A220,SEO_20201201_20210416!A:A,0)),"N","Y")</f>
        <v>Y</v>
      </c>
      <c r="H220" s="1">
        <f t="shared" si="9"/>
        <v>1.2951690195570523E-4</v>
      </c>
      <c r="I220">
        <f>IF($G220="Y",VLOOKUP($A220,SEO_20201201_20210416!$A:$E,2,FALSE),"")</f>
        <v>123</v>
      </c>
      <c r="J220">
        <f>IF($G220="Y",VLOOKUP($A220,SEO_20201201_20210416!$A:$E,3,FALSE),"")</f>
        <v>5</v>
      </c>
      <c r="K220" s="13">
        <f>IF($G220="Y",VLOOKUP($A220,SEO_20201201_20210416!$A:$E,5,FALSE),"")</f>
        <v>10.487804878048699</v>
      </c>
    </row>
    <row r="221" spans="1:11">
      <c r="A221" s="3" t="s">
        <v>6798</v>
      </c>
      <c r="B221">
        <v>1.18</v>
      </c>
      <c r="C221">
        <v>27</v>
      </c>
      <c r="D221">
        <v>1</v>
      </c>
      <c r="E221">
        <v>1.18</v>
      </c>
      <c r="F221" s="1">
        <f t="shared" si="8"/>
        <v>3.7037037037037035E-2</v>
      </c>
      <c r="G221" s="4" t="str">
        <f>IF(ISERROR(MATCH(A221,SEO_20201201_20210416!A:A,0)),"N","Y")</f>
        <v>N</v>
      </c>
      <c r="H221" s="1">
        <f t="shared" si="9"/>
        <v>1.2951690195570523E-4</v>
      </c>
      <c r="I221" t="str">
        <f>IF($G221="Y",VLOOKUP($A221,SEO_20201201_20210416!$A:$E,2,FALSE),"")</f>
        <v/>
      </c>
      <c r="J221" t="str">
        <f>IF($G221="Y",VLOOKUP($A221,SEO_20201201_20210416!$A:$E,3,FALSE),"")</f>
        <v/>
      </c>
      <c r="K221" s="13" t="str">
        <f>IF($G221="Y",VLOOKUP($A221,SEO_20201201_20210416!$A:$E,5,FALSE),"")</f>
        <v/>
      </c>
    </row>
    <row r="222" spans="1:11">
      <c r="A222" s="3" t="s">
        <v>6799</v>
      </c>
      <c r="B222">
        <v>2.23</v>
      </c>
      <c r="C222">
        <v>26</v>
      </c>
      <c r="D222">
        <v>1</v>
      </c>
      <c r="E222">
        <v>2.23</v>
      </c>
      <c r="F222" s="1">
        <f t="shared" si="8"/>
        <v>3.8461538461538464E-2</v>
      </c>
      <c r="G222" s="4" t="str">
        <f>IF(ISERROR(MATCH(A222,SEO_20201201_20210416!A:A,0)),"N","Y")</f>
        <v>Y</v>
      </c>
      <c r="H222" s="1">
        <f t="shared" si="9"/>
        <v>1.2951690195570523E-4</v>
      </c>
      <c r="I222">
        <f>IF($G222="Y",VLOOKUP($A222,SEO_20201201_20210416!$A:$E,2,FALSE),"")</f>
        <v>146</v>
      </c>
      <c r="J222">
        <f>IF($G222="Y",VLOOKUP($A222,SEO_20201201_20210416!$A:$E,3,FALSE),"")</f>
        <v>2</v>
      </c>
      <c r="K222" s="13">
        <f>IF($G222="Y",VLOOKUP($A222,SEO_20201201_20210416!$A:$E,5,FALSE),"")</f>
        <v>9.1849315068493098</v>
      </c>
    </row>
    <row r="223" spans="1:11">
      <c r="A223" s="3" t="s">
        <v>5690</v>
      </c>
      <c r="B223">
        <v>3.81</v>
      </c>
      <c r="C223">
        <v>25</v>
      </c>
      <c r="D223">
        <v>1</v>
      </c>
      <c r="E223">
        <v>3.81</v>
      </c>
      <c r="F223" s="1">
        <f t="shared" si="8"/>
        <v>0.04</v>
      </c>
      <c r="G223" s="4" t="str">
        <f>IF(ISERROR(MATCH(A223,SEO_20201201_20210416!A:A,0)),"N","Y")</f>
        <v>Y</v>
      </c>
      <c r="H223" s="1">
        <f t="shared" si="9"/>
        <v>1.2951690195570523E-4</v>
      </c>
      <c r="I223">
        <f>IF($G223="Y",VLOOKUP($A223,SEO_20201201_20210416!$A:$E,2,FALSE),"")</f>
        <v>1</v>
      </c>
      <c r="J223">
        <f>IF($G223="Y",VLOOKUP($A223,SEO_20201201_20210416!$A:$E,3,FALSE),"")</f>
        <v>0</v>
      </c>
      <c r="K223" s="13">
        <f>IF($G223="Y",VLOOKUP($A223,SEO_20201201_20210416!$A:$E,5,FALSE),"")</f>
        <v>97</v>
      </c>
    </row>
    <row r="224" spans="1:11">
      <c r="A224" s="3" t="s">
        <v>3199</v>
      </c>
      <c r="B224">
        <v>2.71</v>
      </c>
      <c r="C224">
        <v>25</v>
      </c>
      <c r="D224">
        <v>1</v>
      </c>
      <c r="E224">
        <v>2.71</v>
      </c>
      <c r="F224" s="1">
        <f t="shared" si="8"/>
        <v>0.04</v>
      </c>
      <c r="G224" s="4" t="str">
        <f>IF(ISERROR(MATCH(A224,SEO_20201201_20210416!A:A,0)),"N","Y")</f>
        <v>Y</v>
      </c>
      <c r="H224" s="1">
        <f t="shared" si="9"/>
        <v>1.2951690195570523E-4</v>
      </c>
      <c r="I224">
        <f>IF($G224="Y",VLOOKUP($A224,SEO_20201201_20210416!$A:$E,2,FALSE),"")</f>
        <v>3</v>
      </c>
      <c r="J224">
        <f>IF($G224="Y",VLOOKUP($A224,SEO_20201201_20210416!$A:$E,3,FALSE),"")</f>
        <v>0</v>
      </c>
      <c r="K224" s="13">
        <f>IF($G224="Y",VLOOKUP($A224,SEO_20201201_20210416!$A:$E,5,FALSE),"")</f>
        <v>2.3333333333333299</v>
      </c>
    </row>
    <row r="225" spans="1:11">
      <c r="A225" s="3" t="s">
        <v>6800</v>
      </c>
      <c r="B225">
        <v>3.48</v>
      </c>
      <c r="C225">
        <v>24</v>
      </c>
      <c r="D225">
        <v>1</v>
      </c>
      <c r="E225">
        <v>3.48</v>
      </c>
      <c r="F225" s="1">
        <f t="shared" si="8"/>
        <v>4.1666666666666664E-2</v>
      </c>
      <c r="G225" s="4" t="str">
        <f>IF(ISERROR(MATCH(A225,SEO_20201201_20210416!A:A,0)),"N","Y")</f>
        <v>N</v>
      </c>
      <c r="H225" s="1">
        <f t="shared" si="9"/>
        <v>1.2951690195570523E-4</v>
      </c>
      <c r="I225" t="str">
        <f>IF($G225="Y",VLOOKUP($A225,SEO_20201201_20210416!$A:$E,2,FALSE),"")</f>
        <v/>
      </c>
      <c r="J225" t="str">
        <f>IF($G225="Y",VLOOKUP($A225,SEO_20201201_20210416!$A:$E,3,FALSE),"")</f>
        <v/>
      </c>
      <c r="K225" s="13" t="str">
        <f>IF($G225="Y",VLOOKUP($A225,SEO_20201201_20210416!$A:$E,5,FALSE),"")</f>
        <v/>
      </c>
    </row>
    <row r="226" spans="1:11">
      <c r="A226" s="3" t="s">
        <v>1231</v>
      </c>
      <c r="B226">
        <v>2.67</v>
      </c>
      <c r="C226">
        <v>24</v>
      </c>
      <c r="D226">
        <v>1</v>
      </c>
      <c r="E226">
        <v>2.67</v>
      </c>
      <c r="F226" s="1">
        <f t="shared" si="8"/>
        <v>4.1666666666666664E-2</v>
      </c>
      <c r="G226" s="4" t="str">
        <f>IF(ISERROR(MATCH(A226,SEO_20201201_20210416!A:A,0)),"N","Y")</f>
        <v>Y</v>
      </c>
      <c r="H226" s="1">
        <f t="shared" si="9"/>
        <v>1.2951690195570523E-4</v>
      </c>
      <c r="I226">
        <f>IF($G226="Y",VLOOKUP($A226,SEO_20201201_20210416!$A:$E,2,FALSE),"")</f>
        <v>28</v>
      </c>
      <c r="J226">
        <f>IF($G226="Y",VLOOKUP($A226,SEO_20201201_20210416!$A:$E,3,FALSE),"")</f>
        <v>4</v>
      </c>
      <c r="K226" s="13">
        <f>IF($G226="Y",VLOOKUP($A226,SEO_20201201_20210416!$A:$E,5,FALSE),"")</f>
        <v>3.6071428571428501</v>
      </c>
    </row>
    <row r="227" spans="1:11">
      <c r="A227" s="3" t="s">
        <v>5678</v>
      </c>
      <c r="B227">
        <v>2.08</v>
      </c>
      <c r="C227">
        <v>17</v>
      </c>
      <c r="D227">
        <v>1</v>
      </c>
      <c r="E227">
        <v>2.08</v>
      </c>
      <c r="F227" s="1">
        <f t="shared" si="8"/>
        <v>5.8823529411764705E-2</v>
      </c>
      <c r="G227" s="4" t="str">
        <f>IF(ISERROR(MATCH(A227,SEO_20201201_20210416!A:A,0)),"N","Y")</f>
        <v>Y</v>
      </c>
      <c r="H227" s="1">
        <f t="shared" si="9"/>
        <v>1.2951690195570523E-4</v>
      </c>
      <c r="I227">
        <f>IF($G227="Y",VLOOKUP($A227,SEO_20201201_20210416!$A:$E,2,FALSE),"")</f>
        <v>1</v>
      </c>
      <c r="J227">
        <f>IF($G227="Y",VLOOKUP($A227,SEO_20201201_20210416!$A:$E,3,FALSE),"")</f>
        <v>0</v>
      </c>
      <c r="K227" s="13">
        <f>IF($G227="Y",VLOOKUP($A227,SEO_20201201_20210416!$A:$E,5,FALSE),"")</f>
        <v>10</v>
      </c>
    </row>
    <row r="228" spans="1:11">
      <c r="A228" s="3" t="s">
        <v>6803</v>
      </c>
      <c r="B228">
        <v>6.59</v>
      </c>
      <c r="C228">
        <v>16</v>
      </c>
      <c r="D228">
        <v>1</v>
      </c>
      <c r="E228">
        <v>6.59</v>
      </c>
      <c r="F228" s="1">
        <f t="shared" si="8"/>
        <v>6.25E-2</v>
      </c>
      <c r="G228" s="4" t="str">
        <f>IF(ISERROR(MATCH(A228,SEO_20201201_20210416!A:A,0)),"N","Y")</f>
        <v>N</v>
      </c>
      <c r="H228" s="1">
        <f t="shared" si="9"/>
        <v>1.2951690195570523E-4</v>
      </c>
      <c r="I228" t="str">
        <f>IF($G228="Y",VLOOKUP($A228,SEO_20201201_20210416!$A:$E,2,FALSE),"")</f>
        <v/>
      </c>
      <c r="J228" t="str">
        <f>IF($G228="Y",VLOOKUP($A228,SEO_20201201_20210416!$A:$E,3,FALSE),"")</f>
        <v/>
      </c>
      <c r="K228" s="13" t="str">
        <f>IF($G228="Y",VLOOKUP($A228,SEO_20201201_20210416!$A:$E,5,FALSE),"")</f>
        <v/>
      </c>
    </row>
    <row r="229" spans="1:11">
      <c r="A229" s="3" t="s">
        <v>6804</v>
      </c>
      <c r="B229">
        <v>4.5199999999999996</v>
      </c>
      <c r="C229">
        <v>15</v>
      </c>
      <c r="D229">
        <v>1</v>
      </c>
      <c r="E229">
        <v>4.5199999999999996</v>
      </c>
      <c r="F229" s="1">
        <f t="shared" si="8"/>
        <v>6.6666666666666666E-2</v>
      </c>
      <c r="G229" s="4" t="str">
        <f>IF(ISERROR(MATCH(A229,SEO_20201201_20210416!A:A,0)),"N","Y")</f>
        <v>Y</v>
      </c>
      <c r="H229" s="1">
        <f t="shared" si="9"/>
        <v>1.2951690195570523E-4</v>
      </c>
      <c r="I229">
        <f>IF($G229="Y",VLOOKUP($A229,SEO_20201201_20210416!$A:$E,2,FALSE),"")</f>
        <v>40</v>
      </c>
      <c r="J229">
        <f>IF($G229="Y",VLOOKUP($A229,SEO_20201201_20210416!$A:$E,3,FALSE),"")</f>
        <v>2</v>
      </c>
      <c r="K229" s="13">
        <f>IF($G229="Y",VLOOKUP($A229,SEO_20201201_20210416!$A:$E,5,FALSE),"")</f>
        <v>11.225</v>
      </c>
    </row>
    <row r="230" spans="1:11">
      <c r="A230" s="3" t="s">
        <v>6806</v>
      </c>
      <c r="B230">
        <v>3.07</v>
      </c>
      <c r="C230">
        <v>13</v>
      </c>
      <c r="D230">
        <v>1</v>
      </c>
      <c r="E230">
        <v>3.07</v>
      </c>
      <c r="F230" s="1">
        <f t="shared" si="8"/>
        <v>7.6923076923076927E-2</v>
      </c>
      <c r="G230" s="4" t="str">
        <f>IF(ISERROR(MATCH(A230,SEO_20201201_20210416!A:A,0)),"N","Y")</f>
        <v>N</v>
      </c>
      <c r="H230" s="1">
        <f t="shared" si="9"/>
        <v>1.2951690195570523E-4</v>
      </c>
      <c r="I230" t="str">
        <f>IF($G230="Y",VLOOKUP($A230,SEO_20201201_20210416!$A:$E,2,FALSE),"")</f>
        <v/>
      </c>
      <c r="J230" t="str">
        <f>IF($G230="Y",VLOOKUP($A230,SEO_20201201_20210416!$A:$E,3,FALSE),"")</f>
        <v/>
      </c>
      <c r="K230" s="13" t="str">
        <f>IF($G230="Y",VLOOKUP($A230,SEO_20201201_20210416!$A:$E,5,FALSE),"")</f>
        <v/>
      </c>
    </row>
    <row r="231" spans="1:11">
      <c r="A231" s="14" t="s">
        <v>6808</v>
      </c>
      <c r="B231">
        <v>4.54</v>
      </c>
      <c r="C231">
        <v>12</v>
      </c>
      <c r="D231">
        <v>1</v>
      </c>
      <c r="E231">
        <v>4.54</v>
      </c>
      <c r="F231" s="1">
        <f t="shared" si="8"/>
        <v>8.3333333333333329E-2</v>
      </c>
      <c r="G231" s="4" t="str">
        <f>IF(ISERROR(MATCH(A231,SEO_20201201_20210416!A:A,0)),"N","Y")</f>
        <v>N</v>
      </c>
      <c r="H231" s="1">
        <f t="shared" si="9"/>
        <v>1.2951690195570523E-4</v>
      </c>
      <c r="I231" t="str">
        <f>IF($G231="Y",VLOOKUP($A231,SEO_20201201_20210416!$A:$E,2,FALSE),"")</f>
        <v/>
      </c>
      <c r="J231" t="str">
        <f>IF($G231="Y",VLOOKUP($A231,SEO_20201201_20210416!$A:$E,3,FALSE),"")</f>
        <v/>
      </c>
      <c r="K231" s="13" t="str">
        <f>IF($G231="Y",VLOOKUP($A231,SEO_20201201_20210416!$A:$E,5,FALSE),"")</f>
        <v/>
      </c>
    </row>
    <row r="232" spans="1:11">
      <c r="A232" s="3" t="s">
        <v>6809</v>
      </c>
      <c r="B232">
        <v>3.04</v>
      </c>
      <c r="C232">
        <v>12</v>
      </c>
      <c r="D232">
        <v>1</v>
      </c>
      <c r="E232">
        <v>3.04</v>
      </c>
      <c r="F232" s="1">
        <f t="shared" si="8"/>
        <v>8.3333333333333329E-2</v>
      </c>
      <c r="G232" s="4" t="str">
        <f>IF(ISERROR(MATCH(A232,SEO_20201201_20210416!A:A,0)),"N","Y")</f>
        <v>N</v>
      </c>
      <c r="H232" s="1">
        <f t="shared" si="9"/>
        <v>1.2951690195570523E-4</v>
      </c>
      <c r="I232" t="str">
        <f>IF($G232="Y",VLOOKUP($A232,SEO_20201201_20210416!$A:$E,2,FALSE),"")</f>
        <v/>
      </c>
      <c r="J232" t="str">
        <f>IF($G232="Y",VLOOKUP($A232,SEO_20201201_20210416!$A:$E,3,FALSE),"")</f>
        <v/>
      </c>
      <c r="K232" s="13" t="str">
        <f>IF($G232="Y",VLOOKUP($A232,SEO_20201201_20210416!$A:$E,5,FALSE),"")</f>
        <v/>
      </c>
    </row>
    <row r="233" spans="1:11">
      <c r="A233" s="3" t="s">
        <v>6810</v>
      </c>
      <c r="B233">
        <v>2.2200000000000002</v>
      </c>
      <c r="C233">
        <v>12</v>
      </c>
      <c r="D233">
        <v>1</v>
      </c>
      <c r="E233">
        <v>2.2200000000000002</v>
      </c>
      <c r="F233" s="1">
        <f t="shared" si="8"/>
        <v>8.3333333333333329E-2</v>
      </c>
      <c r="G233" s="4" t="str">
        <f>IF(ISERROR(MATCH(A233,SEO_20201201_20210416!A:A,0)),"N","Y")</f>
        <v>N</v>
      </c>
      <c r="H233" s="1">
        <f t="shared" si="9"/>
        <v>1.2951690195570523E-4</v>
      </c>
      <c r="I233" t="str">
        <f>IF($G233="Y",VLOOKUP($A233,SEO_20201201_20210416!$A:$E,2,FALSE),"")</f>
        <v/>
      </c>
      <c r="J233" t="str">
        <f>IF($G233="Y",VLOOKUP($A233,SEO_20201201_20210416!$A:$E,3,FALSE),"")</f>
        <v/>
      </c>
      <c r="K233" s="13" t="str">
        <f>IF($G233="Y",VLOOKUP($A233,SEO_20201201_20210416!$A:$E,5,FALSE),"")</f>
        <v/>
      </c>
    </row>
    <row r="234" spans="1:11">
      <c r="A234" s="3" t="s">
        <v>6811</v>
      </c>
      <c r="B234">
        <v>1.63</v>
      </c>
      <c r="C234">
        <v>12</v>
      </c>
      <c r="D234">
        <v>1</v>
      </c>
      <c r="E234">
        <v>1.63</v>
      </c>
      <c r="F234" s="1">
        <f t="shared" si="8"/>
        <v>8.3333333333333329E-2</v>
      </c>
      <c r="G234" s="4" t="str">
        <f>IF(ISERROR(MATCH(A234,SEO_20201201_20210416!A:A,0)),"N","Y")</f>
        <v>Y</v>
      </c>
      <c r="H234" s="1">
        <f t="shared" si="9"/>
        <v>1.2951690195570523E-4</v>
      </c>
      <c r="I234">
        <f>IF($G234="Y",VLOOKUP($A234,SEO_20201201_20210416!$A:$E,2,FALSE),"")</f>
        <v>157</v>
      </c>
      <c r="J234">
        <f>IF($G234="Y",VLOOKUP($A234,SEO_20201201_20210416!$A:$E,3,FALSE),"")</f>
        <v>4</v>
      </c>
      <c r="K234" s="13">
        <f>IF($G234="Y",VLOOKUP($A234,SEO_20201201_20210416!$A:$E,5,FALSE),"")</f>
        <v>11.3439490445859</v>
      </c>
    </row>
    <row r="235" spans="1:11">
      <c r="A235" s="3" t="s">
        <v>6812</v>
      </c>
      <c r="B235">
        <v>0.78</v>
      </c>
      <c r="C235">
        <v>11</v>
      </c>
      <c r="D235">
        <v>1</v>
      </c>
      <c r="E235">
        <v>0.78</v>
      </c>
      <c r="F235" s="1">
        <f t="shared" si="8"/>
        <v>9.0909090909090912E-2</v>
      </c>
      <c r="G235" s="4" t="str">
        <f>IF(ISERROR(MATCH(A235,SEO_20201201_20210416!A:A,0)),"N","Y")</f>
        <v>N</v>
      </c>
      <c r="H235" s="1">
        <f t="shared" si="9"/>
        <v>1.2951690195570523E-4</v>
      </c>
      <c r="I235" t="str">
        <f>IF($G235="Y",VLOOKUP($A235,SEO_20201201_20210416!$A:$E,2,FALSE),"")</f>
        <v/>
      </c>
      <c r="J235" t="str">
        <f>IF($G235="Y",VLOOKUP($A235,SEO_20201201_20210416!$A:$E,3,FALSE),"")</f>
        <v/>
      </c>
      <c r="K235" s="13" t="str">
        <f>IF($G235="Y",VLOOKUP($A235,SEO_20201201_20210416!$A:$E,5,FALSE),"")</f>
        <v/>
      </c>
    </row>
    <row r="236" spans="1:11">
      <c r="A236" s="3" t="s">
        <v>6813</v>
      </c>
      <c r="B236">
        <v>2.0699999999999998</v>
      </c>
      <c r="C236">
        <v>10</v>
      </c>
      <c r="D236">
        <v>1</v>
      </c>
      <c r="E236">
        <v>2.0699999999999998</v>
      </c>
      <c r="F236" s="1">
        <f t="shared" si="8"/>
        <v>0.1</v>
      </c>
      <c r="G236" s="4" t="str">
        <f>IF(ISERROR(MATCH(A236,SEO_20201201_20210416!A:A,0)),"N","Y")</f>
        <v>N</v>
      </c>
      <c r="H236" s="1">
        <f t="shared" si="9"/>
        <v>1.2951690195570523E-4</v>
      </c>
      <c r="I236" t="str">
        <f>IF($G236="Y",VLOOKUP($A236,SEO_20201201_20210416!$A:$E,2,FALSE),"")</f>
        <v/>
      </c>
      <c r="J236" t="str">
        <f>IF($G236="Y",VLOOKUP($A236,SEO_20201201_20210416!$A:$E,3,FALSE),"")</f>
        <v/>
      </c>
      <c r="K236" s="13" t="str">
        <f>IF($G236="Y",VLOOKUP($A236,SEO_20201201_20210416!$A:$E,5,FALSE),"")</f>
        <v/>
      </c>
    </row>
    <row r="237" spans="1:11">
      <c r="A237" s="3" t="s">
        <v>284</v>
      </c>
      <c r="B237">
        <v>1.82</v>
      </c>
      <c r="C237">
        <v>8</v>
      </c>
      <c r="D237">
        <v>1</v>
      </c>
      <c r="E237">
        <v>1.82</v>
      </c>
      <c r="F237" s="1">
        <f t="shared" si="8"/>
        <v>0.125</v>
      </c>
      <c r="G237" s="4" t="str">
        <f>IF(ISERROR(MATCH(A237,SEO_20201201_20210416!A:A,0)),"N","Y")</f>
        <v>Y</v>
      </c>
      <c r="H237" s="1">
        <f t="shared" si="9"/>
        <v>1.2951690195570523E-4</v>
      </c>
      <c r="I237">
        <f>IF($G237="Y",VLOOKUP($A237,SEO_20201201_20210416!$A:$E,2,FALSE),"")</f>
        <v>182</v>
      </c>
      <c r="J237">
        <f>IF($G237="Y",VLOOKUP($A237,SEO_20201201_20210416!$A:$E,3,FALSE),"")</f>
        <v>1</v>
      </c>
      <c r="K237" s="13">
        <f>IF($G237="Y",VLOOKUP($A237,SEO_20201201_20210416!$A:$E,5,FALSE),"")</f>
        <v>7.3406593406593403</v>
      </c>
    </row>
    <row r="238" spans="1:11">
      <c r="A238" s="3" t="s">
        <v>939</v>
      </c>
      <c r="B238">
        <v>1.1599999999999999</v>
      </c>
      <c r="C238">
        <v>8</v>
      </c>
      <c r="D238">
        <v>1</v>
      </c>
      <c r="E238">
        <v>1.1599999999999999</v>
      </c>
      <c r="F238" s="1">
        <f t="shared" si="8"/>
        <v>0.125</v>
      </c>
      <c r="G238" s="4" t="str">
        <f>IF(ISERROR(MATCH(A238,SEO_20201201_20210416!A:A,0)),"N","Y")</f>
        <v>Y</v>
      </c>
      <c r="H238" s="1">
        <f t="shared" si="9"/>
        <v>1.2951690195570523E-4</v>
      </c>
      <c r="I238">
        <f>IF($G238="Y",VLOOKUP($A238,SEO_20201201_20210416!$A:$E,2,FALSE),"")</f>
        <v>45</v>
      </c>
      <c r="J238">
        <f>IF($G238="Y",VLOOKUP($A238,SEO_20201201_20210416!$A:$E,3,FALSE),"")</f>
        <v>0</v>
      </c>
      <c r="K238" s="13">
        <f>IF($G238="Y",VLOOKUP($A238,SEO_20201201_20210416!$A:$E,5,FALSE),"")</f>
        <v>3.2222222222222201</v>
      </c>
    </row>
    <row r="239" spans="1:11">
      <c r="A239" s="3" t="s">
        <v>6814</v>
      </c>
      <c r="B239">
        <v>3.04</v>
      </c>
      <c r="C239">
        <v>7</v>
      </c>
      <c r="D239">
        <v>1</v>
      </c>
      <c r="E239">
        <v>3.04</v>
      </c>
      <c r="F239" s="1">
        <f t="shared" si="8"/>
        <v>0.14285714285714285</v>
      </c>
      <c r="G239" s="4" t="str">
        <f>IF(ISERROR(MATCH(A239,SEO_20201201_20210416!A:A,0)),"N","Y")</f>
        <v>N</v>
      </c>
      <c r="H239" s="1">
        <f t="shared" si="9"/>
        <v>1.2951690195570523E-4</v>
      </c>
      <c r="I239" t="str">
        <f>IF($G239="Y",VLOOKUP($A239,SEO_20201201_20210416!$A:$E,2,FALSE),"")</f>
        <v/>
      </c>
      <c r="J239" t="str">
        <f>IF($G239="Y",VLOOKUP($A239,SEO_20201201_20210416!$A:$E,3,FALSE),"")</f>
        <v/>
      </c>
      <c r="K239" s="13" t="str">
        <f>IF($G239="Y",VLOOKUP($A239,SEO_20201201_20210416!$A:$E,5,FALSE),"")</f>
        <v/>
      </c>
    </row>
    <row r="240" spans="1:11">
      <c r="A240" s="3" t="s">
        <v>194</v>
      </c>
      <c r="B240">
        <v>2.99</v>
      </c>
      <c r="C240">
        <v>7</v>
      </c>
      <c r="D240">
        <v>1</v>
      </c>
      <c r="E240">
        <v>2.99</v>
      </c>
      <c r="F240" s="1">
        <f t="shared" si="8"/>
        <v>0.14285714285714285</v>
      </c>
      <c r="G240" s="4" t="str">
        <f>IF(ISERROR(MATCH(A240,SEO_20201201_20210416!A:A,0)),"N","Y")</f>
        <v>Y</v>
      </c>
      <c r="H240" s="1">
        <f t="shared" si="9"/>
        <v>1.2951690195570523E-4</v>
      </c>
      <c r="I240">
        <f>IF($G240="Y",VLOOKUP($A240,SEO_20201201_20210416!$A:$E,2,FALSE),"")</f>
        <v>261</v>
      </c>
      <c r="J240">
        <f>IF($G240="Y",VLOOKUP($A240,SEO_20201201_20210416!$A:$E,3,FALSE),"")</f>
        <v>29</v>
      </c>
      <c r="K240" s="13">
        <f>IF($G240="Y",VLOOKUP($A240,SEO_20201201_20210416!$A:$E,5,FALSE),"")</f>
        <v>4.1609195402298802</v>
      </c>
    </row>
    <row r="241" spans="1:11">
      <c r="A241" s="3" t="s">
        <v>81</v>
      </c>
      <c r="B241">
        <v>1.89</v>
      </c>
      <c r="C241">
        <v>7</v>
      </c>
      <c r="D241">
        <v>1</v>
      </c>
      <c r="E241">
        <v>1.89</v>
      </c>
      <c r="F241" s="1">
        <f t="shared" si="8"/>
        <v>0.14285714285714285</v>
      </c>
      <c r="G241" s="4" t="str">
        <f>IF(ISERROR(MATCH(A241,SEO_20201201_20210416!A:A,0)),"N","Y")</f>
        <v>Y</v>
      </c>
      <c r="H241" s="1">
        <f t="shared" si="9"/>
        <v>1.2951690195570523E-4</v>
      </c>
      <c r="I241">
        <f>IF($G241="Y",VLOOKUP($A241,SEO_20201201_20210416!$A:$E,2,FALSE),"")</f>
        <v>630</v>
      </c>
      <c r="J241">
        <f>IF($G241="Y",VLOOKUP($A241,SEO_20201201_20210416!$A:$E,3,FALSE),"")</f>
        <v>12</v>
      </c>
      <c r="K241" s="13">
        <f>IF($G241="Y",VLOOKUP($A241,SEO_20201201_20210416!$A:$E,5,FALSE),"")</f>
        <v>7.09206349206349</v>
      </c>
    </row>
    <row r="242" spans="1:11">
      <c r="A242" s="3" t="s">
        <v>6816</v>
      </c>
      <c r="B242">
        <v>11.98</v>
      </c>
      <c r="C242">
        <v>6</v>
      </c>
      <c r="D242">
        <v>1</v>
      </c>
      <c r="E242">
        <v>11.98</v>
      </c>
      <c r="F242" s="1">
        <f t="shared" si="8"/>
        <v>0.16666666666666666</v>
      </c>
      <c r="G242" s="4" t="str">
        <f>IF(ISERROR(MATCH(A242,SEO_20201201_20210416!A:A,0)),"N","Y")</f>
        <v>N</v>
      </c>
      <c r="H242" s="1">
        <f t="shared" si="9"/>
        <v>1.2951690195570523E-4</v>
      </c>
      <c r="I242" t="str">
        <f>IF($G242="Y",VLOOKUP($A242,SEO_20201201_20210416!$A:$E,2,FALSE),"")</f>
        <v/>
      </c>
      <c r="J242" t="str">
        <f>IF($G242="Y",VLOOKUP($A242,SEO_20201201_20210416!$A:$E,3,FALSE),"")</f>
        <v/>
      </c>
      <c r="K242" s="13" t="str">
        <f>IF($G242="Y",VLOOKUP($A242,SEO_20201201_20210416!$A:$E,5,FALSE),"")</f>
        <v/>
      </c>
    </row>
    <row r="243" spans="1:11">
      <c r="A243" s="3" t="s">
        <v>6819</v>
      </c>
      <c r="B243">
        <v>4.8600000000000003</v>
      </c>
      <c r="C243">
        <v>3</v>
      </c>
      <c r="D243">
        <v>1</v>
      </c>
      <c r="E243">
        <v>4.8600000000000003</v>
      </c>
      <c r="F243" s="1">
        <f t="shared" si="8"/>
        <v>0.33333333333333331</v>
      </c>
      <c r="G243" s="4" t="str">
        <f>IF(ISERROR(MATCH(A243,SEO_20201201_20210416!A:A,0)),"N","Y")</f>
        <v>N</v>
      </c>
      <c r="H243" s="1">
        <f t="shared" si="9"/>
        <v>1.2951690195570523E-4</v>
      </c>
      <c r="I243" t="str">
        <f>IF($G243="Y",VLOOKUP($A243,SEO_20201201_20210416!$A:$E,2,FALSE),"")</f>
        <v/>
      </c>
      <c r="J243" t="str">
        <f>IF($G243="Y",VLOOKUP($A243,SEO_20201201_20210416!$A:$E,3,FALSE),"")</f>
        <v/>
      </c>
      <c r="K243" s="13" t="str">
        <f>IF($G243="Y",VLOOKUP($A243,SEO_20201201_20210416!$A:$E,5,FALSE),"")</f>
        <v/>
      </c>
    </row>
  </sheetData>
  <autoFilter ref="A1:L24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>
      <selection activeCell="E7" sqref="E7"/>
    </sheetView>
  </sheetViews>
  <sheetFormatPr defaultRowHeight="14.5"/>
  <cols>
    <col min="1" max="1" width="17.08984375" style="17" customWidth="1"/>
    <col min="2" max="2" width="6.81640625" style="17" bestFit="1" customWidth="1"/>
    <col min="3" max="3" width="10.90625" style="17" bestFit="1" customWidth="1"/>
    <col min="4" max="4" width="5.36328125" style="17" bestFit="1" customWidth="1"/>
    <col min="5" max="5" width="11.81640625" style="17" bestFit="1" customWidth="1"/>
    <col min="6" max="16384" width="8.7265625" style="17"/>
  </cols>
  <sheetData>
    <row r="1" spans="1:5">
      <c r="A1" s="17" t="s">
        <v>6685</v>
      </c>
      <c r="B1" s="17" t="s">
        <v>6686</v>
      </c>
      <c r="C1" s="17" t="s">
        <v>1</v>
      </c>
      <c r="D1" s="17" t="s">
        <v>2</v>
      </c>
      <c r="E1" s="17" t="s">
        <v>6687</v>
      </c>
    </row>
    <row r="2" spans="1:5">
      <c r="A2" s="17" t="s">
        <v>13</v>
      </c>
      <c r="B2" s="17">
        <v>569.63</v>
      </c>
      <c r="C2" s="17">
        <v>5303</v>
      </c>
      <c r="D2" s="17">
        <v>202</v>
      </c>
      <c r="E2" s="17">
        <v>2.8199504950495</v>
      </c>
    </row>
    <row r="3" spans="1:5">
      <c r="A3" s="17" t="s">
        <v>8</v>
      </c>
      <c r="B3" s="17">
        <v>567.61</v>
      </c>
      <c r="C3" s="17">
        <v>2577</v>
      </c>
      <c r="D3" s="17">
        <v>175</v>
      </c>
      <c r="E3" s="17">
        <v>3.2434857142857099</v>
      </c>
    </row>
    <row r="4" spans="1:5">
      <c r="A4" s="19" t="s">
        <v>6696</v>
      </c>
      <c r="B4" s="19">
        <v>271.08999999999997</v>
      </c>
      <c r="C4" s="19">
        <v>2441</v>
      </c>
      <c r="D4" s="19">
        <v>98</v>
      </c>
      <c r="E4" s="19">
        <v>2.7662244897959098</v>
      </c>
    </row>
    <row r="5" spans="1:5">
      <c r="A5" s="17" t="s">
        <v>228</v>
      </c>
      <c r="B5" s="17">
        <v>175.99</v>
      </c>
      <c r="C5" s="17">
        <v>1181</v>
      </c>
      <c r="D5" s="17">
        <v>51</v>
      </c>
      <c r="E5" s="17">
        <v>3.4507843137254901</v>
      </c>
    </row>
    <row r="6" spans="1:5">
      <c r="A6" s="18" t="s">
        <v>6705</v>
      </c>
      <c r="B6" s="17">
        <v>192.21</v>
      </c>
      <c r="C6" s="17">
        <v>100</v>
      </c>
      <c r="D6" s="17">
        <v>49</v>
      </c>
      <c r="E6" s="17">
        <v>3.9226530612244899</v>
      </c>
    </row>
    <row r="7" spans="1:5">
      <c r="A7" s="17" t="s">
        <v>6688</v>
      </c>
      <c r="B7" s="17">
        <v>124.39</v>
      </c>
      <c r="C7" s="17">
        <v>570</v>
      </c>
      <c r="D7" s="17">
        <v>41</v>
      </c>
      <c r="E7" s="17">
        <v>3.0339024390243901</v>
      </c>
    </row>
    <row r="8" spans="1:5">
      <c r="A8" s="17" t="s">
        <v>5885</v>
      </c>
      <c r="B8" s="17">
        <v>101.69</v>
      </c>
      <c r="C8" s="17">
        <v>557</v>
      </c>
      <c r="D8" s="17">
        <v>39</v>
      </c>
      <c r="E8" s="17">
        <v>2.6074358974358902</v>
      </c>
    </row>
    <row r="9" spans="1:5">
      <c r="A9" s="17" t="s">
        <v>6719</v>
      </c>
      <c r="B9" s="17">
        <v>91.99</v>
      </c>
      <c r="C9" s="17">
        <v>578</v>
      </c>
      <c r="D9" s="17">
        <v>32</v>
      </c>
      <c r="E9" s="17">
        <v>2.8746874999999998</v>
      </c>
    </row>
    <row r="10" spans="1:5">
      <c r="A10" s="17" t="s">
        <v>540</v>
      </c>
      <c r="B10" s="17">
        <v>64.77</v>
      </c>
      <c r="C10" s="17">
        <v>397</v>
      </c>
      <c r="D10" s="17">
        <v>32</v>
      </c>
      <c r="E10" s="17">
        <v>2.0240624999999999</v>
      </c>
    </row>
    <row r="11" spans="1:5">
      <c r="A11" s="17" t="s">
        <v>606</v>
      </c>
      <c r="B11" s="17">
        <v>67.459999999999994</v>
      </c>
      <c r="C11" s="17">
        <v>575</v>
      </c>
      <c r="D11" s="17">
        <v>29</v>
      </c>
      <c r="E11" s="17">
        <v>2.32620689655172</v>
      </c>
    </row>
    <row r="12" spans="1:5">
      <c r="A12" s="17" t="s">
        <v>36</v>
      </c>
      <c r="B12" s="17">
        <v>74.27</v>
      </c>
      <c r="C12" s="17">
        <v>247</v>
      </c>
      <c r="D12" s="17">
        <v>25</v>
      </c>
      <c r="E12" s="17">
        <v>2.9708000000000001</v>
      </c>
    </row>
    <row r="13" spans="1:5">
      <c r="A13" s="17" t="s">
        <v>287</v>
      </c>
      <c r="B13" s="17">
        <v>71.17</v>
      </c>
      <c r="C13" s="17">
        <v>399</v>
      </c>
      <c r="D13" s="17">
        <v>23</v>
      </c>
      <c r="E13" s="17">
        <v>3.0943478260869499</v>
      </c>
    </row>
    <row r="14" spans="1:5">
      <c r="A14" s="17" t="s">
        <v>318</v>
      </c>
      <c r="B14" s="17">
        <v>69.39</v>
      </c>
      <c r="C14" s="17">
        <v>203</v>
      </c>
      <c r="D14" s="17">
        <v>23</v>
      </c>
      <c r="E14" s="17">
        <v>3.0169565217391301</v>
      </c>
    </row>
    <row r="15" spans="1:5">
      <c r="A15" s="17" t="e">
        <f>+contactlenseasy</f>
        <v>#NAME?</v>
      </c>
      <c r="B15" s="17">
        <v>61.42</v>
      </c>
      <c r="C15" s="17">
        <v>46</v>
      </c>
      <c r="D15" s="17">
        <v>23</v>
      </c>
      <c r="E15" s="17">
        <v>2.67043478260869</v>
      </c>
    </row>
    <row r="16" spans="1:5">
      <c r="A16" s="17" t="s">
        <v>6730</v>
      </c>
      <c r="B16" s="17">
        <v>56.28</v>
      </c>
      <c r="C16" s="17">
        <v>364</v>
      </c>
      <c r="D16" s="17">
        <v>22</v>
      </c>
      <c r="E16" s="17">
        <v>2.5581818181818101</v>
      </c>
    </row>
    <row r="17" spans="1:5">
      <c r="A17" s="17" t="s">
        <v>6689</v>
      </c>
      <c r="B17" s="17">
        <v>38.130000000000003</v>
      </c>
      <c r="C17" s="17">
        <v>480</v>
      </c>
      <c r="D17" s="17">
        <v>21</v>
      </c>
      <c r="E17" s="17">
        <v>1.8157142857142801</v>
      </c>
    </row>
    <row r="18" spans="1:5">
      <c r="A18" s="17" t="s">
        <v>6711</v>
      </c>
      <c r="B18" s="17">
        <v>53.22</v>
      </c>
      <c r="C18" s="17">
        <v>286</v>
      </c>
      <c r="D18" s="17">
        <v>21</v>
      </c>
      <c r="E18" s="17">
        <v>2.5342857142857098</v>
      </c>
    </row>
    <row r="19" spans="1:5">
      <c r="A19" s="17" t="s">
        <v>6721</v>
      </c>
      <c r="B19" s="17">
        <v>49.02</v>
      </c>
      <c r="C19" s="17">
        <v>127</v>
      </c>
      <c r="D19" s="17">
        <v>20</v>
      </c>
      <c r="E19" s="17">
        <v>2.4510000000000001</v>
      </c>
    </row>
    <row r="20" spans="1:5">
      <c r="A20" s="17" t="s">
        <v>53</v>
      </c>
      <c r="B20" s="17">
        <v>51.05</v>
      </c>
      <c r="C20" s="17">
        <v>457</v>
      </c>
      <c r="D20" s="17">
        <v>19</v>
      </c>
      <c r="E20" s="17">
        <v>2.6868421052631501</v>
      </c>
    </row>
    <row r="21" spans="1:5">
      <c r="A21" s="17" t="s">
        <v>6732</v>
      </c>
      <c r="B21" s="17">
        <v>40.47</v>
      </c>
      <c r="C21" s="17">
        <v>413</v>
      </c>
      <c r="D21" s="17">
        <v>19</v>
      </c>
      <c r="E21" s="17">
        <v>2.13</v>
      </c>
    </row>
    <row r="22" spans="1:5">
      <c r="A22" s="17" t="s">
        <v>9</v>
      </c>
      <c r="B22" s="17">
        <v>50.68</v>
      </c>
      <c r="C22" s="17">
        <v>295</v>
      </c>
      <c r="D22" s="17">
        <v>19</v>
      </c>
      <c r="E22" s="17">
        <v>2.6673684210526298</v>
      </c>
    </row>
    <row r="23" spans="1:5">
      <c r="A23" s="17" t="s">
        <v>6695</v>
      </c>
      <c r="B23" s="17">
        <v>33.01</v>
      </c>
      <c r="C23" s="17">
        <v>316</v>
      </c>
      <c r="D23" s="17">
        <v>18</v>
      </c>
      <c r="E23" s="17">
        <v>1.83388888888888</v>
      </c>
    </row>
    <row r="24" spans="1:5">
      <c r="A24" s="17" t="s">
        <v>864</v>
      </c>
      <c r="B24" s="17">
        <v>50.88</v>
      </c>
      <c r="C24" s="17">
        <v>273</v>
      </c>
      <c r="D24" s="17">
        <v>18</v>
      </c>
      <c r="E24" s="17">
        <v>2.82666666666666</v>
      </c>
    </row>
    <row r="25" spans="1:5">
      <c r="A25" s="17" t="s">
        <v>4925</v>
      </c>
      <c r="B25" s="17">
        <v>42.77</v>
      </c>
      <c r="C25" s="17">
        <v>264</v>
      </c>
      <c r="D25" s="17">
        <v>18</v>
      </c>
      <c r="E25" s="17">
        <v>2.37611111111111</v>
      </c>
    </row>
    <row r="26" spans="1:5">
      <c r="A26" s="17" t="s">
        <v>6763</v>
      </c>
      <c r="B26" s="17">
        <v>41.41</v>
      </c>
      <c r="C26" s="17">
        <v>199</v>
      </c>
      <c r="D26" s="17">
        <v>18</v>
      </c>
      <c r="E26" s="17">
        <v>2.3005555555555501</v>
      </c>
    </row>
    <row r="27" spans="1:5">
      <c r="A27" s="17" t="s">
        <v>6694</v>
      </c>
      <c r="B27" s="17">
        <v>37.69</v>
      </c>
      <c r="C27" s="17">
        <v>587</v>
      </c>
      <c r="D27" s="17">
        <v>17</v>
      </c>
      <c r="E27" s="17">
        <v>2.2170588235294102</v>
      </c>
    </row>
    <row r="28" spans="1:5">
      <c r="A28" s="17" t="s">
        <v>3133</v>
      </c>
      <c r="B28" s="17">
        <v>39.64</v>
      </c>
      <c r="C28" s="17">
        <v>540</v>
      </c>
      <c r="D28" s="17">
        <v>17</v>
      </c>
      <c r="E28" s="17">
        <v>2.3317647058823501</v>
      </c>
    </row>
    <row r="29" spans="1:5">
      <c r="A29" s="17" t="s">
        <v>2196</v>
      </c>
      <c r="B29" s="17">
        <v>37.21</v>
      </c>
      <c r="C29" s="17">
        <v>240</v>
      </c>
      <c r="D29" s="17">
        <v>17</v>
      </c>
      <c r="E29" s="17">
        <v>2.1888235294117599</v>
      </c>
    </row>
    <row r="30" spans="1:5">
      <c r="A30" s="17" t="s">
        <v>17</v>
      </c>
      <c r="B30" s="17">
        <v>42.46</v>
      </c>
      <c r="C30" s="17">
        <v>327</v>
      </c>
      <c r="D30" s="17">
        <v>16</v>
      </c>
      <c r="E30" s="17">
        <v>2.6537500000000001</v>
      </c>
    </row>
    <row r="31" spans="1:5">
      <c r="A31" s="17" t="e">
        <f>+contact +lense +easy</f>
        <v>#NAME?</v>
      </c>
      <c r="B31" s="17">
        <v>44.4</v>
      </c>
      <c r="C31" s="17">
        <v>36</v>
      </c>
      <c r="D31" s="17">
        <v>16</v>
      </c>
      <c r="E31" s="17">
        <v>2.7749999999999999</v>
      </c>
    </row>
    <row r="32" spans="1:5">
      <c r="A32" s="17" t="s">
        <v>6708</v>
      </c>
      <c r="B32" s="17">
        <v>54.57</v>
      </c>
      <c r="C32" s="17">
        <v>1292</v>
      </c>
      <c r="D32" s="17">
        <v>15</v>
      </c>
      <c r="E32" s="17">
        <v>3.6379999999999999</v>
      </c>
    </row>
    <row r="33" spans="1:5">
      <c r="A33" s="17" t="s">
        <v>6712</v>
      </c>
      <c r="B33" s="17">
        <v>36.619999999999997</v>
      </c>
      <c r="C33" s="17">
        <v>1065</v>
      </c>
      <c r="D33" s="17">
        <v>15</v>
      </c>
      <c r="E33" s="17">
        <v>2.44133333333333</v>
      </c>
    </row>
    <row r="34" spans="1:5">
      <c r="A34" s="17" t="s">
        <v>6713</v>
      </c>
      <c r="B34" s="17">
        <v>44.19</v>
      </c>
      <c r="C34" s="17">
        <v>866</v>
      </c>
      <c r="D34" s="17">
        <v>12</v>
      </c>
      <c r="E34" s="17">
        <v>3.6825000000000001</v>
      </c>
    </row>
    <row r="35" spans="1:5">
      <c r="A35" s="17" t="s">
        <v>5911</v>
      </c>
      <c r="B35" s="17">
        <v>33.25</v>
      </c>
      <c r="C35" s="17">
        <v>241</v>
      </c>
      <c r="D35" s="17">
        <v>12</v>
      </c>
      <c r="E35" s="17">
        <v>2.7708333333333299</v>
      </c>
    </row>
    <row r="36" spans="1:5">
      <c r="A36" s="17" t="s">
        <v>6768</v>
      </c>
      <c r="B36" s="17">
        <v>28.45</v>
      </c>
      <c r="C36" s="17">
        <v>184</v>
      </c>
      <c r="D36" s="17">
        <v>12</v>
      </c>
      <c r="E36" s="17">
        <v>2.37083333333333</v>
      </c>
    </row>
    <row r="37" spans="1:5">
      <c r="A37" s="17" t="s">
        <v>6690</v>
      </c>
      <c r="B37" s="17">
        <v>23.93</v>
      </c>
      <c r="C37" s="17">
        <v>347</v>
      </c>
      <c r="D37" s="17">
        <v>11</v>
      </c>
      <c r="E37" s="17">
        <v>2.17545454545454</v>
      </c>
    </row>
    <row r="38" spans="1:5">
      <c r="A38" s="17" t="s">
        <v>6</v>
      </c>
      <c r="B38" s="17">
        <v>35.090000000000003</v>
      </c>
      <c r="C38" s="17">
        <v>327</v>
      </c>
      <c r="D38" s="17">
        <v>11</v>
      </c>
      <c r="E38" s="17">
        <v>3.19</v>
      </c>
    </row>
    <row r="39" spans="1:5">
      <c r="A39" s="17" t="s">
        <v>2647</v>
      </c>
      <c r="B39" s="17">
        <v>42.08</v>
      </c>
      <c r="C39" s="17">
        <v>239</v>
      </c>
      <c r="D39" s="17">
        <v>11</v>
      </c>
      <c r="E39" s="17">
        <v>3.8254545454545399</v>
      </c>
    </row>
    <row r="40" spans="1:5">
      <c r="A40" s="17" t="s">
        <v>6703</v>
      </c>
      <c r="B40" s="17">
        <v>33.65</v>
      </c>
      <c r="C40" s="17">
        <v>119</v>
      </c>
      <c r="D40" s="17">
        <v>11</v>
      </c>
      <c r="E40" s="17">
        <v>3.0590909090909002</v>
      </c>
    </row>
    <row r="41" spans="1:5">
      <c r="A41" s="17" t="e">
        <f>+依時</f>
        <v>#NAME?</v>
      </c>
      <c r="B41" s="17">
        <v>7.76</v>
      </c>
      <c r="C41" s="17">
        <v>115</v>
      </c>
      <c r="D41" s="17">
        <v>11</v>
      </c>
      <c r="E41" s="17">
        <v>0.705454545454545</v>
      </c>
    </row>
    <row r="42" spans="1:5">
      <c r="A42" s="17" t="s">
        <v>6858</v>
      </c>
      <c r="B42" s="17">
        <v>21.68</v>
      </c>
      <c r="C42" s="17">
        <v>179</v>
      </c>
      <c r="D42" s="17">
        <v>10</v>
      </c>
      <c r="E42" s="17">
        <v>2.1680000000000001</v>
      </c>
    </row>
    <row r="43" spans="1:5">
      <c r="A43" s="17" t="s">
        <v>6691</v>
      </c>
      <c r="B43" s="17">
        <v>29.05</v>
      </c>
      <c r="C43" s="17">
        <v>177</v>
      </c>
      <c r="D43" s="17">
        <v>10</v>
      </c>
      <c r="E43" s="17">
        <v>2.9049999999999998</v>
      </c>
    </row>
    <row r="44" spans="1:5">
      <c r="A44" s="17" t="s">
        <v>54</v>
      </c>
      <c r="B44" s="17">
        <v>15.92</v>
      </c>
      <c r="C44" s="17">
        <v>119</v>
      </c>
      <c r="D44" s="17">
        <v>9</v>
      </c>
      <c r="E44" s="17">
        <v>1.7688888888888801</v>
      </c>
    </row>
    <row r="45" spans="1:5">
      <c r="A45" s="17" t="s">
        <v>67</v>
      </c>
      <c r="B45" s="17">
        <v>18.239999999999998</v>
      </c>
      <c r="C45" s="17">
        <v>253</v>
      </c>
      <c r="D45" s="17">
        <v>8</v>
      </c>
      <c r="E45" s="17">
        <v>2.2799999999999998</v>
      </c>
    </row>
    <row r="46" spans="1:5">
      <c r="A46" s="17" t="s">
        <v>6693</v>
      </c>
      <c r="B46" s="17">
        <v>14.42</v>
      </c>
      <c r="C46" s="17">
        <v>200</v>
      </c>
      <c r="D46" s="17">
        <v>8</v>
      </c>
      <c r="E46" s="17">
        <v>1.8025</v>
      </c>
    </row>
    <row r="47" spans="1:5">
      <c r="A47" s="17" t="s">
        <v>86</v>
      </c>
      <c r="B47" s="17">
        <v>22.67</v>
      </c>
      <c r="C47" s="17">
        <v>155</v>
      </c>
      <c r="D47" s="17">
        <v>8</v>
      </c>
      <c r="E47" s="17">
        <v>2.8337500000000002</v>
      </c>
    </row>
    <row r="48" spans="1:5">
      <c r="A48" s="17" t="s">
        <v>2157</v>
      </c>
      <c r="B48" s="17">
        <v>16.920000000000002</v>
      </c>
      <c r="C48" s="17">
        <v>141</v>
      </c>
      <c r="D48" s="17">
        <v>8</v>
      </c>
      <c r="E48" s="17">
        <v>2.1150000000000002</v>
      </c>
    </row>
    <row r="49" spans="1:5">
      <c r="A49" s="17" t="s">
        <v>3051</v>
      </c>
      <c r="B49" s="17">
        <v>22.5</v>
      </c>
      <c r="C49" s="17">
        <v>127</v>
      </c>
      <c r="D49" s="17">
        <v>8</v>
      </c>
      <c r="E49" s="17">
        <v>2.8125</v>
      </c>
    </row>
    <row r="50" spans="1:5">
      <c r="A50" s="17" t="s">
        <v>1861</v>
      </c>
      <c r="B50" s="17">
        <v>13.46</v>
      </c>
      <c r="C50" s="17">
        <v>80</v>
      </c>
      <c r="D50" s="17">
        <v>8</v>
      </c>
      <c r="E50" s="17">
        <v>1.6825000000000001</v>
      </c>
    </row>
    <row r="51" spans="1:5">
      <c r="A51" s="17" t="s">
        <v>6740</v>
      </c>
      <c r="B51" s="17">
        <v>15.47</v>
      </c>
      <c r="C51" s="17">
        <v>77</v>
      </c>
      <c r="D51" s="17">
        <v>8</v>
      </c>
      <c r="E51" s="17">
        <v>1.9337500000000001</v>
      </c>
    </row>
    <row r="52" spans="1:5">
      <c r="A52" s="17" t="s">
        <v>6757</v>
      </c>
      <c r="B52" s="17">
        <v>11.65</v>
      </c>
      <c r="C52" s="17">
        <v>59</v>
      </c>
      <c r="D52" s="17">
        <v>8</v>
      </c>
      <c r="E52" s="17">
        <v>1.45625</v>
      </c>
    </row>
    <row r="53" spans="1:5">
      <c r="A53" s="17" t="s">
        <v>100</v>
      </c>
      <c r="B53" s="17">
        <v>13.23</v>
      </c>
      <c r="C53" s="17">
        <v>343</v>
      </c>
      <c r="D53" s="17">
        <v>7</v>
      </c>
      <c r="E53" s="17">
        <v>1.89</v>
      </c>
    </row>
    <row r="54" spans="1:5">
      <c r="A54" s="17" t="s">
        <v>4807</v>
      </c>
      <c r="B54" s="17">
        <v>15.24</v>
      </c>
      <c r="C54" s="17">
        <v>204</v>
      </c>
      <c r="D54" s="17">
        <v>7</v>
      </c>
      <c r="E54" s="17">
        <v>2.1771428571428499</v>
      </c>
    </row>
    <row r="55" spans="1:5">
      <c r="A55" s="17" t="s">
        <v>113</v>
      </c>
      <c r="B55" s="17">
        <v>20.29</v>
      </c>
      <c r="C55" s="17">
        <v>158</v>
      </c>
      <c r="D55" s="17">
        <v>7</v>
      </c>
      <c r="E55" s="17">
        <v>2.8985714285714201</v>
      </c>
    </row>
    <row r="56" spans="1:5">
      <c r="A56" s="17" t="s">
        <v>285</v>
      </c>
      <c r="B56" s="17">
        <v>15.48</v>
      </c>
      <c r="C56" s="17">
        <v>155</v>
      </c>
      <c r="D56" s="17">
        <v>7</v>
      </c>
      <c r="E56" s="17">
        <v>2.21142857142857</v>
      </c>
    </row>
    <row r="57" spans="1:5">
      <c r="A57" s="17" t="s">
        <v>6697</v>
      </c>
      <c r="B57" s="17">
        <v>21.58</v>
      </c>
      <c r="C57" s="17">
        <v>151</v>
      </c>
      <c r="D57" s="17">
        <v>7</v>
      </c>
      <c r="E57" s="17">
        <v>3.0828571428571401</v>
      </c>
    </row>
    <row r="58" spans="1:5">
      <c r="A58" s="17" t="s">
        <v>716</v>
      </c>
      <c r="B58" s="17">
        <v>15.72</v>
      </c>
      <c r="C58" s="17">
        <v>89</v>
      </c>
      <c r="D58" s="17">
        <v>7</v>
      </c>
      <c r="E58" s="17">
        <v>2.2457142857142798</v>
      </c>
    </row>
    <row r="59" spans="1:5">
      <c r="A59" s="17" t="s">
        <v>1929</v>
      </c>
      <c r="B59" s="17">
        <v>36.65</v>
      </c>
      <c r="C59" s="17">
        <v>49</v>
      </c>
      <c r="D59" s="17">
        <v>7</v>
      </c>
      <c r="E59" s="17">
        <v>5.2357142857142804</v>
      </c>
    </row>
    <row r="60" spans="1:5">
      <c r="A60" s="17" t="s">
        <v>6764</v>
      </c>
      <c r="B60" s="17">
        <v>12.94</v>
      </c>
      <c r="C60" s="17">
        <v>206</v>
      </c>
      <c r="D60" s="17">
        <v>6</v>
      </c>
      <c r="E60" s="17">
        <v>2.1566666666666601</v>
      </c>
    </row>
    <row r="61" spans="1:5">
      <c r="A61" s="17" t="s">
        <v>1059</v>
      </c>
      <c r="B61" s="17">
        <v>15.08</v>
      </c>
      <c r="C61" s="17">
        <v>142</v>
      </c>
      <c r="D61" s="17">
        <v>6</v>
      </c>
      <c r="E61" s="17">
        <v>2.5133333333333301</v>
      </c>
    </row>
    <row r="62" spans="1:5">
      <c r="A62" s="17" t="s">
        <v>45</v>
      </c>
      <c r="B62" s="17">
        <v>14.49</v>
      </c>
      <c r="C62" s="17">
        <v>130</v>
      </c>
      <c r="D62" s="17">
        <v>6</v>
      </c>
      <c r="E62" s="17">
        <v>2.415</v>
      </c>
    </row>
    <row r="63" spans="1:5">
      <c r="A63" s="17" t="s">
        <v>340</v>
      </c>
      <c r="B63" s="17">
        <v>10.18</v>
      </c>
      <c r="C63" s="17">
        <v>107</v>
      </c>
      <c r="D63" s="17">
        <v>6</v>
      </c>
      <c r="E63" s="17">
        <v>1.6966666666666601</v>
      </c>
    </row>
    <row r="64" spans="1:5">
      <c r="A64" s="17" t="s">
        <v>361</v>
      </c>
      <c r="B64" s="17">
        <v>8.89</v>
      </c>
      <c r="C64" s="17">
        <v>46</v>
      </c>
      <c r="D64" s="17">
        <v>6</v>
      </c>
      <c r="E64" s="17">
        <v>1.48166666666666</v>
      </c>
    </row>
    <row r="65" spans="1:5">
      <c r="A65" s="17" t="s">
        <v>6692</v>
      </c>
      <c r="B65" s="17">
        <v>9.5299999999999994</v>
      </c>
      <c r="C65" s="17">
        <v>130</v>
      </c>
      <c r="D65" s="17">
        <v>5</v>
      </c>
      <c r="E65" s="17">
        <v>1.9059999999999999</v>
      </c>
    </row>
    <row r="66" spans="1:5">
      <c r="A66" s="17" t="s">
        <v>834</v>
      </c>
      <c r="B66" s="17">
        <v>16.34</v>
      </c>
      <c r="C66" s="17">
        <v>129</v>
      </c>
      <c r="D66" s="17">
        <v>5</v>
      </c>
      <c r="E66" s="17">
        <v>3.2679999999999998</v>
      </c>
    </row>
    <row r="67" spans="1:5">
      <c r="A67" s="17" t="s">
        <v>12</v>
      </c>
      <c r="B67" s="17">
        <v>17.68</v>
      </c>
      <c r="C67" s="17">
        <v>114</v>
      </c>
      <c r="D67" s="17">
        <v>5</v>
      </c>
      <c r="E67" s="17">
        <v>3.536</v>
      </c>
    </row>
    <row r="68" spans="1:5">
      <c r="A68" s="17" t="s">
        <v>1737</v>
      </c>
      <c r="B68" s="17">
        <v>15.93</v>
      </c>
      <c r="C68" s="17">
        <v>114</v>
      </c>
      <c r="D68" s="17">
        <v>5</v>
      </c>
      <c r="E68" s="17">
        <v>3.1859999999999999</v>
      </c>
    </row>
    <row r="69" spans="1:5">
      <c r="A69" s="17" t="s">
        <v>6781</v>
      </c>
      <c r="B69" s="17">
        <v>11.84</v>
      </c>
      <c r="C69" s="17">
        <v>89</v>
      </c>
      <c r="D69" s="17">
        <v>5</v>
      </c>
      <c r="E69" s="17">
        <v>2.3679999999999999</v>
      </c>
    </row>
    <row r="70" spans="1:5">
      <c r="A70" s="17" t="s">
        <v>59</v>
      </c>
      <c r="B70" s="17">
        <v>14.19</v>
      </c>
      <c r="C70" s="17">
        <v>59</v>
      </c>
      <c r="D70" s="17">
        <v>5</v>
      </c>
      <c r="E70" s="17">
        <v>2.8380000000000001</v>
      </c>
    </row>
    <row r="71" spans="1:5">
      <c r="A71" s="17" t="s">
        <v>6707</v>
      </c>
      <c r="B71" s="17">
        <v>15.56</v>
      </c>
      <c r="C71" s="17">
        <v>54</v>
      </c>
      <c r="D71" s="17">
        <v>5</v>
      </c>
      <c r="E71" s="17">
        <v>3.1120000000000001</v>
      </c>
    </row>
    <row r="72" spans="1:5">
      <c r="A72" s="17" t="s">
        <v>57</v>
      </c>
      <c r="B72" s="17">
        <v>9.61</v>
      </c>
      <c r="C72" s="17">
        <v>142</v>
      </c>
      <c r="D72" s="17">
        <v>4</v>
      </c>
      <c r="E72" s="17">
        <v>2.4024999999999999</v>
      </c>
    </row>
    <row r="73" spans="1:5">
      <c r="A73" s="17" t="s">
        <v>404</v>
      </c>
      <c r="B73" s="17">
        <v>8.7100000000000009</v>
      </c>
      <c r="C73" s="17">
        <v>101</v>
      </c>
      <c r="D73" s="17">
        <v>4</v>
      </c>
      <c r="E73" s="17">
        <v>2.1775000000000002</v>
      </c>
    </row>
    <row r="74" spans="1:5">
      <c r="A74" s="17" t="s">
        <v>6716</v>
      </c>
      <c r="B74" s="17">
        <v>16.66</v>
      </c>
      <c r="C74" s="17">
        <v>96</v>
      </c>
      <c r="D74" s="17">
        <v>4</v>
      </c>
      <c r="E74" s="17">
        <v>4.165</v>
      </c>
    </row>
    <row r="75" spans="1:5">
      <c r="A75" s="17" t="s">
        <v>6723</v>
      </c>
      <c r="B75" s="17">
        <v>19.53</v>
      </c>
      <c r="C75" s="17">
        <v>84</v>
      </c>
      <c r="D75" s="17">
        <v>4</v>
      </c>
      <c r="E75" s="17">
        <v>4.8825000000000003</v>
      </c>
    </row>
    <row r="76" spans="1:5">
      <c r="A76" s="17" t="s">
        <v>6720</v>
      </c>
      <c r="B76" s="17">
        <v>9.01</v>
      </c>
      <c r="C76" s="17">
        <v>74</v>
      </c>
      <c r="D76" s="17">
        <v>4</v>
      </c>
      <c r="E76" s="17">
        <v>2.2524999999999999</v>
      </c>
    </row>
    <row r="77" spans="1:5">
      <c r="A77" s="17" t="s">
        <v>6766</v>
      </c>
      <c r="B77" s="17">
        <v>3.84</v>
      </c>
      <c r="C77" s="17">
        <v>61</v>
      </c>
      <c r="D77" s="17">
        <v>4</v>
      </c>
      <c r="E77" s="17">
        <v>0.96</v>
      </c>
    </row>
    <row r="78" spans="1:5">
      <c r="A78" s="17" t="s">
        <v>1429</v>
      </c>
      <c r="B78" s="17">
        <v>11.89</v>
      </c>
      <c r="C78" s="17">
        <v>57</v>
      </c>
      <c r="D78" s="17">
        <v>4</v>
      </c>
      <c r="E78" s="17">
        <v>2.9725000000000001</v>
      </c>
    </row>
    <row r="79" spans="1:5">
      <c r="A79" s="17" t="s">
        <v>3317</v>
      </c>
      <c r="B79" s="17">
        <v>10.49</v>
      </c>
      <c r="C79" s="17">
        <v>57</v>
      </c>
      <c r="D79" s="17">
        <v>4</v>
      </c>
      <c r="E79" s="17">
        <v>2.6225000000000001</v>
      </c>
    </row>
    <row r="80" spans="1:5">
      <c r="A80" s="17" t="s">
        <v>4680</v>
      </c>
      <c r="B80" s="17">
        <v>7.33</v>
      </c>
      <c r="C80" s="17">
        <v>47</v>
      </c>
      <c r="D80" s="17">
        <v>4</v>
      </c>
      <c r="E80" s="17">
        <v>1.8325</v>
      </c>
    </row>
    <row r="81" spans="1:5">
      <c r="A81" s="17" t="s">
        <v>6735</v>
      </c>
      <c r="B81" s="17">
        <v>12.32</v>
      </c>
      <c r="C81" s="17">
        <v>41</v>
      </c>
      <c r="D81" s="17">
        <v>4</v>
      </c>
      <c r="E81" s="17">
        <v>3.08</v>
      </c>
    </row>
    <row r="82" spans="1:5">
      <c r="A82" s="17" t="s">
        <v>6799</v>
      </c>
      <c r="B82" s="17">
        <v>12.78</v>
      </c>
      <c r="C82" s="17">
        <v>33</v>
      </c>
      <c r="D82" s="17">
        <v>4</v>
      </c>
      <c r="E82" s="17">
        <v>3.1949999999999998</v>
      </c>
    </row>
    <row r="83" spans="1:5">
      <c r="A83" s="17" t="s">
        <v>144</v>
      </c>
      <c r="B83" s="17">
        <v>8.35</v>
      </c>
      <c r="C83" s="17">
        <v>150</v>
      </c>
      <c r="D83" s="17">
        <v>3</v>
      </c>
      <c r="E83" s="17">
        <v>2.7833333333333301</v>
      </c>
    </row>
    <row r="84" spans="1:5">
      <c r="A84" s="17" t="s">
        <v>4780</v>
      </c>
      <c r="B84" s="17">
        <v>4.99</v>
      </c>
      <c r="C84" s="17">
        <v>108</v>
      </c>
      <c r="D84" s="17">
        <v>3</v>
      </c>
      <c r="E84" s="17">
        <v>1.66333333333333</v>
      </c>
    </row>
    <row r="85" spans="1:5">
      <c r="A85" s="17" t="s">
        <v>6775</v>
      </c>
      <c r="B85" s="17">
        <v>5.7</v>
      </c>
      <c r="C85" s="17">
        <v>102</v>
      </c>
      <c r="D85" s="17">
        <v>3</v>
      </c>
      <c r="E85" s="17">
        <v>1.9</v>
      </c>
    </row>
    <row r="86" spans="1:5">
      <c r="A86" s="17" t="s">
        <v>219</v>
      </c>
      <c r="B86" s="17">
        <v>8.25</v>
      </c>
      <c r="C86" s="17">
        <v>97</v>
      </c>
      <c r="D86" s="17">
        <v>3</v>
      </c>
      <c r="E86" s="17">
        <v>2.75</v>
      </c>
    </row>
    <row r="87" spans="1:5">
      <c r="A87" s="17" t="s">
        <v>6704</v>
      </c>
      <c r="B87" s="17">
        <v>8.01</v>
      </c>
      <c r="C87" s="17">
        <v>84</v>
      </c>
      <c r="D87" s="17">
        <v>3</v>
      </c>
      <c r="E87" s="17">
        <v>2.67</v>
      </c>
    </row>
    <row r="88" spans="1:5">
      <c r="A88" s="17" t="s">
        <v>46</v>
      </c>
      <c r="B88" s="17">
        <v>4.74</v>
      </c>
      <c r="C88" s="17">
        <v>77</v>
      </c>
      <c r="D88" s="17">
        <v>3</v>
      </c>
      <c r="E88" s="17">
        <v>1.58</v>
      </c>
    </row>
    <row r="89" spans="1:5">
      <c r="A89" s="17" t="s">
        <v>670</v>
      </c>
      <c r="B89" s="17">
        <v>10.84</v>
      </c>
      <c r="C89" s="17">
        <v>66</v>
      </c>
      <c r="D89" s="17">
        <v>3</v>
      </c>
      <c r="E89" s="17">
        <v>3.6133333333333302</v>
      </c>
    </row>
    <row r="90" spans="1:5">
      <c r="A90" s="17" t="s">
        <v>56</v>
      </c>
      <c r="B90" s="17">
        <v>7.06</v>
      </c>
      <c r="C90" s="17">
        <v>52</v>
      </c>
      <c r="D90" s="17">
        <v>3</v>
      </c>
      <c r="E90" s="17">
        <v>2.3533333333333299</v>
      </c>
    </row>
    <row r="91" spans="1:5">
      <c r="A91" s="17" t="s">
        <v>6701</v>
      </c>
      <c r="B91" s="17">
        <v>4.9800000000000004</v>
      </c>
      <c r="C91" s="17">
        <v>51</v>
      </c>
      <c r="D91" s="17">
        <v>3</v>
      </c>
      <c r="E91" s="17">
        <v>1.66</v>
      </c>
    </row>
    <row r="92" spans="1:5">
      <c r="A92" s="17" t="s">
        <v>6737</v>
      </c>
      <c r="B92" s="17">
        <v>6.31</v>
      </c>
      <c r="C92" s="17">
        <v>37</v>
      </c>
      <c r="D92" s="17">
        <v>3</v>
      </c>
      <c r="E92" s="17">
        <v>2.1033333333333299</v>
      </c>
    </row>
    <row r="93" spans="1:5">
      <c r="A93" s="17" t="s">
        <v>1696</v>
      </c>
      <c r="B93" s="17">
        <v>7.97</v>
      </c>
      <c r="C93" s="17">
        <v>36</v>
      </c>
      <c r="D93" s="17">
        <v>3</v>
      </c>
      <c r="E93" s="17">
        <v>2.6566666666666601</v>
      </c>
    </row>
    <row r="94" spans="1:5">
      <c r="A94" s="17" t="s">
        <v>6748</v>
      </c>
      <c r="B94" s="17">
        <v>3.73</v>
      </c>
      <c r="C94" s="17">
        <v>24</v>
      </c>
      <c r="D94" s="17">
        <v>3</v>
      </c>
      <c r="E94" s="17">
        <v>1.2433333333333301</v>
      </c>
    </row>
    <row r="95" spans="1:5">
      <c r="A95" s="17" t="s">
        <v>6792</v>
      </c>
      <c r="B95" s="17">
        <v>5.48</v>
      </c>
      <c r="C95" s="17">
        <v>21</v>
      </c>
      <c r="D95" s="17">
        <v>3</v>
      </c>
      <c r="E95" s="17">
        <v>1.82666666666666</v>
      </c>
    </row>
    <row r="96" spans="1:5">
      <c r="A96" s="17" t="s">
        <v>2917</v>
      </c>
      <c r="B96" s="17">
        <v>7.24</v>
      </c>
      <c r="C96" s="17">
        <v>16</v>
      </c>
      <c r="D96" s="17">
        <v>3</v>
      </c>
      <c r="E96" s="17">
        <v>2.41333333333333</v>
      </c>
    </row>
    <row r="97" spans="1:5">
      <c r="A97" s="17" t="s">
        <v>6791</v>
      </c>
      <c r="B97" s="17">
        <v>5.45</v>
      </c>
      <c r="C97" s="17">
        <v>12</v>
      </c>
      <c r="D97" s="17">
        <v>3</v>
      </c>
      <c r="E97" s="17">
        <v>1.81666666666666</v>
      </c>
    </row>
    <row r="98" spans="1:5">
      <c r="A98" s="17" t="s">
        <v>6727</v>
      </c>
      <c r="B98" s="17">
        <v>4.93</v>
      </c>
      <c r="C98" s="17">
        <v>8</v>
      </c>
      <c r="D98" s="17">
        <v>3</v>
      </c>
      <c r="E98" s="17">
        <v>1.64333333333333</v>
      </c>
    </row>
    <row r="99" spans="1:5">
      <c r="A99" s="17" t="s">
        <v>189</v>
      </c>
      <c r="B99" s="17">
        <v>3.82</v>
      </c>
      <c r="C99" s="17">
        <v>113</v>
      </c>
      <c r="D99" s="17">
        <v>2</v>
      </c>
      <c r="E99" s="17">
        <v>1.91</v>
      </c>
    </row>
    <row r="100" spans="1:5">
      <c r="A100" s="17" t="s">
        <v>6715</v>
      </c>
      <c r="B100" s="17">
        <v>3.54</v>
      </c>
      <c r="C100" s="17">
        <v>83</v>
      </c>
      <c r="D100" s="17">
        <v>2</v>
      </c>
      <c r="E100" s="17">
        <v>1.77</v>
      </c>
    </row>
    <row r="101" spans="1:5">
      <c r="A101" s="17" t="s">
        <v>6788</v>
      </c>
      <c r="B101" s="17">
        <v>7.29</v>
      </c>
      <c r="C101" s="17">
        <v>64</v>
      </c>
      <c r="D101" s="17">
        <v>2</v>
      </c>
      <c r="E101" s="17">
        <v>3.645</v>
      </c>
    </row>
    <row r="102" spans="1:5">
      <c r="A102" s="17" t="s">
        <v>79</v>
      </c>
      <c r="B102" s="17">
        <v>2.69</v>
      </c>
      <c r="C102" s="17">
        <v>63</v>
      </c>
      <c r="D102" s="17">
        <v>2</v>
      </c>
      <c r="E102" s="17">
        <v>1.345</v>
      </c>
    </row>
    <row r="103" spans="1:5">
      <c r="A103" s="17" t="s">
        <v>6742</v>
      </c>
      <c r="B103" s="17">
        <v>3.27</v>
      </c>
      <c r="C103" s="17">
        <v>59</v>
      </c>
      <c r="D103" s="17">
        <v>2</v>
      </c>
      <c r="E103" s="17">
        <v>1.635</v>
      </c>
    </row>
    <row r="104" spans="1:5">
      <c r="A104" s="17" t="s">
        <v>6793</v>
      </c>
      <c r="B104" s="17">
        <v>3.83</v>
      </c>
      <c r="C104" s="17">
        <v>49</v>
      </c>
      <c r="D104" s="17">
        <v>2</v>
      </c>
      <c r="E104" s="17">
        <v>1.915</v>
      </c>
    </row>
    <row r="105" spans="1:5">
      <c r="A105" s="17" t="s">
        <v>74</v>
      </c>
      <c r="B105" s="17">
        <v>5.2</v>
      </c>
      <c r="C105" s="17">
        <v>45</v>
      </c>
      <c r="D105" s="17">
        <v>2</v>
      </c>
      <c r="E105" s="17">
        <v>2.6</v>
      </c>
    </row>
    <row r="106" spans="1:5">
      <c r="A106" s="17" t="s">
        <v>6789</v>
      </c>
      <c r="B106" s="17">
        <v>9.41</v>
      </c>
      <c r="C106" s="17">
        <v>39</v>
      </c>
      <c r="D106" s="17">
        <v>2</v>
      </c>
      <c r="E106" s="17">
        <v>4.7050000000000001</v>
      </c>
    </row>
    <row r="107" spans="1:5">
      <c r="A107" s="17" t="s">
        <v>410</v>
      </c>
      <c r="B107" s="17">
        <v>3.72</v>
      </c>
      <c r="C107" s="17">
        <v>39</v>
      </c>
      <c r="D107" s="17">
        <v>2</v>
      </c>
      <c r="E107" s="17">
        <v>1.86</v>
      </c>
    </row>
    <row r="108" spans="1:5">
      <c r="A108" s="17" t="s">
        <v>42</v>
      </c>
      <c r="B108" s="17">
        <v>4.3099999999999996</v>
      </c>
      <c r="C108" s="17">
        <v>38</v>
      </c>
      <c r="D108" s="17">
        <v>2</v>
      </c>
      <c r="E108" s="17">
        <v>2.1549999999999998</v>
      </c>
    </row>
    <row r="109" spans="1:5">
      <c r="A109" s="17" t="s">
        <v>489</v>
      </c>
      <c r="B109" s="17">
        <v>10.86</v>
      </c>
      <c r="C109" s="17">
        <v>33</v>
      </c>
      <c r="D109" s="17">
        <v>2</v>
      </c>
      <c r="E109" s="17">
        <v>5.43</v>
      </c>
    </row>
    <row r="110" spans="1:5">
      <c r="A110" s="17" t="s">
        <v>998</v>
      </c>
      <c r="B110" s="17">
        <v>2.3199999999999998</v>
      </c>
      <c r="C110" s="17">
        <v>32</v>
      </c>
      <c r="D110" s="17">
        <v>2</v>
      </c>
      <c r="E110" s="17">
        <v>1.1599999999999999</v>
      </c>
    </row>
    <row r="111" spans="1:5">
      <c r="A111" s="17" t="s">
        <v>6739</v>
      </c>
      <c r="B111" s="17">
        <v>4.07</v>
      </c>
      <c r="C111" s="17">
        <v>25</v>
      </c>
      <c r="D111" s="17">
        <v>2</v>
      </c>
      <c r="E111" s="17">
        <v>2.0350000000000001</v>
      </c>
    </row>
    <row r="112" spans="1:5">
      <c r="A112" s="17" t="s">
        <v>363</v>
      </c>
      <c r="B112" s="17">
        <v>5.17</v>
      </c>
      <c r="C112" s="17">
        <v>21</v>
      </c>
      <c r="D112" s="17">
        <v>2</v>
      </c>
      <c r="E112" s="17">
        <v>2.585</v>
      </c>
    </row>
    <row r="113" spans="1:5">
      <c r="A113" s="17" t="s">
        <v>6726</v>
      </c>
      <c r="B113" s="17">
        <v>2.7</v>
      </c>
      <c r="C113" s="17">
        <v>21</v>
      </c>
      <c r="D113" s="17">
        <v>2</v>
      </c>
      <c r="E113" s="17">
        <v>1.35</v>
      </c>
    </row>
    <row r="114" spans="1:5">
      <c r="A114" s="17" t="s">
        <v>1332</v>
      </c>
      <c r="B114" s="17">
        <v>6.2</v>
      </c>
      <c r="C114" s="17">
        <v>20</v>
      </c>
      <c r="D114" s="17">
        <v>2</v>
      </c>
      <c r="E114" s="17">
        <v>3.1</v>
      </c>
    </row>
    <row r="115" spans="1:5">
      <c r="A115" s="17" t="s">
        <v>6795</v>
      </c>
      <c r="B115" s="17">
        <v>5.37</v>
      </c>
      <c r="C115" s="17">
        <v>16</v>
      </c>
      <c r="D115" s="17">
        <v>2</v>
      </c>
      <c r="E115" s="17">
        <v>2.6850000000000001</v>
      </c>
    </row>
    <row r="116" spans="1:5">
      <c r="A116" s="17" t="s">
        <v>6782</v>
      </c>
      <c r="B116" s="17">
        <v>3.93</v>
      </c>
      <c r="C116" s="17">
        <v>15</v>
      </c>
      <c r="D116" s="17">
        <v>2</v>
      </c>
      <c r="E116" s="17">
        <v>1.9650000000000001</v>
      </c>
    </row>
    <row r="117" spans="1:5">
      <c r="A117" s="17" t="s">
        <v>4617</v>
      </c>
      <c r="B117" s="17">
        <v>3.71</v>
      </c>
      <c r="C117" s="17">
        <v>13</v>
      </c>
      <c r="D117" s="17">
        <v>2</v>
      </c>
      <c r="E117" s="17">
        <v>1.855</v>
      </c>
    </row>
    <row r="118" spans="1:5">
      <c r="A118" s="17" t="e">
        <f>+依時 +隱形眼鏡</f>
        <v>#NAME?</v>
      </c>
      <c r="B118" s="17">
        <v>3.94</v>
      </c>
      <c r="C118" s="17">
        <v>4</v>
      </c>
      <c r="D118" s="17">
        <v>2</v>
      </c>
      <c r="E118" s="17">
        <v>1.97</v>
      </c>
    </row>
    <row r="119" spans="1:5">
      <c r="A119" s="17" t="s">
        <v>6736</v>
      </c>
      <c r="B119" s="17">
        <v>2.78</v>
      </c>
      <c r="C119" s="17">
        <v>204</v>
      </c>
      <c r="D119" s="17">
        <v>1</v>
      </c>
      <c r="E119" s="17">
        <v>2.78</v>
      </c>
    </row>
    <row r="120" spans="1:5">
      <c r="A120" s="17" t="s">
        <v>6859</v>
      </c>
      <c r="B120" s="17">
        <v>2.23</v>
      </c>
      <c r="C120" s="17">
        <v>64</v>
      </c>
      <c r="D120" s="17">
        <v>1</v>
      </c>
      <c r="E120" s="17">
        <v>2.23</v>
      </c>
    </row>
    <row r="121" spans="1:5">
      <c r="A121" s="17" t="s">
        <v>27</v>
      </c>
      <c r="B121" s="17">
        <v>2.11</v>
      </c>
      <c r="C121" s="17">
        <v>59</v>
      </c>
      <c r="D121" s="17">
        <v>1</v>
      </c>
      <c r="E121" s="17">
        <v>2.11</v>
      </c>
    </row>
    <row r="122" spans="1:5">
      <c r="A122" s="17" t="s">
        <v>6709</v>
      </c>
      <c r="B122" s="17">
        <v>2.0299999999999998</v>
      </c>
      <c r="C122" s="17">
        <v>56</v>
      </c>
      <c r="D122" s="17">
        <v>1</v>
      </c>
      <c r="E122" s="17">
        <v>2.0299999999999998</v>
      </c>
    </row>
    <row r="123" spans="1:5">
      <c r="A123" s="17" t="s">
        <v>6778</v>
      </c>
      <c r="B123" s="17">
        <v>1.47</v>
      </c>
      <c r="C123" s="17">
        <v>54</v>
      </c>
      <c r="D123" s="17">
        <v>1</v>
      </c>
      <c r="E123" s="17">
        <v>1.47</v>
      </c>
    </row>
    <row r="124" spans="1:5">
      <c r="A124" s="17" t="s">
        <v>822</v>
      </c>
      <c r="B124" s="17">
        <v>1.5</v>
      </c>
      <c r="C124" s="17">
        <v>53</v>
      </c>
      <c r="D124" s="17">
        <v>1</v>
      </c>
      <c r="E124" s="17">
        <v>1.5</v>
      </c>
    </row>
    <row r="125" spans="1:5">
      <c r="A125" s="17" t="s">
        <v>381</v>
      </c>
      <c r="B125" s="17">
        <v>1.57</v>
      </c>
      <c r="C125" s="17">
        <v>52</v>
      </c>
      <c r="D125" s="17">
        <v>1</v>
      </c>
      <c r="E125" s="17">
        <v>1.57</v>
      </c>
    </row>
    <row r="126" spans="1:5">
      <c r="A126" s="17" t="s">
        <v>105</v>
      </c>
      <c r="B126" s="17">
        <v>3.53</v>
      </c>
      <c r="C126" s="17">
        <v>51</v>
      </c>
      <c r="D126" s="17">
        <v>1</v>
      </c>
      <c r="E126" s="17">
        <v>3.53</v>
      </c>
    </row>
    <row r="127" spans="1:5">
      <c r="A127" s="17" t="s">
        <v>35</v>
      </c>
      <c r="B127" s="17">
        <v>1.4</v>
      </c>
      <c r="C127" s="17">
        <v>39</v>
      </c>
      <c r="D127" s="17">
        <v>1</v>
      </c>
      <c r="E127" s="17">
        <v>1.4</v>
      </c>
    </row>
    <row r="128" spans="1:5">
      <c r="A128" s="17" t="s">
        <v>5551</v>
      </c>
      <c r="B128" s="17">
        <v>2.35</v>
      </c>
      <c r="C128" s="17">
        <v>37</v>
      </c>
      <c r="D128" s="17">
        <v>1</v>
      </c>
      <c r="E128" s="17">
        <v>2.35</v>
      </c>
    </row>
    <row r="129" spans="1:5">
      <c r="A129" s="17" t="s">
        <v>6734</v>
      </c>
      <c r="B129" s="17">
        <v>3.68</v>
      </c>
      <c r="C129" s="17">
        <v>31</v>
      </c>
      <c r="D129" s="17">
        <v>1</v>
      </c>
      <c r="E129" s="17">
        <v>3.68</v>
      </c>
    </row>
    <row r="130" spans="1:5">
      <c r="A130" s="17" t="s">
        <v>6860</v>
      </c>
      <c r="B130" s="17">
        <v>1.22</v>
      </c>
      <c r="C130" s="17">
        <v>31</v>
      </c>
      <c r="D130" s="17">
        <v>1</v>
      </c>
      <c r="E130" s="17">
        <v>1.22</v>
      </c>
    </row>
    <row r="131" spans="1:5">
      <c r="A131" s="17" t="s">
        <v>6809</v>
      </c>
      <c r="B131" s="17">
        <v>3.04</v>
      </c>
      <c r="C131" s="17">
        <v>28</v>
      </c>
      <c r="D131" s="17">
        <v>1</v>
      </c>
      <c r="E131" s="17">
        <v>3.04</v>
      </c>
    </row>
    <row r="132" spans="1:5">
      <c r="A132" s="17" t="s">
        <v>499</v>
      </c>
      <c r="B132" s="17">
        <v>4.05</v>
      </c>
      <c r="C132" s="17">
        <v>27</v>
      </c>
      <c r="D132" s="17">
        <v>1</v>
      </c>
      <c r="E132" s="17">
        <v>4.05</v>
      </c>
    </row>
    <row r="133" spans="1:5">
      <c r="A133" s="17" t="s">
        <v>6753</v>
      </c>
      <c r="B133" s="17">
        <v>2.0299999999999998</v>
      </c>
      <c r="C133" s="17">
        <v>26</v>
      </c>
      <c r="D133" s="17">
        <v>1</v>
      </c>
      <c r="E133" s="17">
        <v>2.0299999999999998</v>
      </c>
    </row>
    <row r="134" spans="1:5">
      <c r="A134" s="17" t="s">
        <v>6804</v>
      </c>
      <c r="B134" s="17">
        <v>4.5199999999999996</v>
      </c>
      <c r="C134" s="17">
        <v>25</v>
      </c>
      <c r="D134" s="17">
        <v>1</v>
      </c>
      <c r="E134" s="17">
        <v>4.5199999999999996</v>
      </c>
    </row>
    <row r="135" spans="1:5">
      <c r="A135" s="17" t="s">
        <v>6745</v>
      </c>
      <c r="B135" s="17">
        <v>3.11</v>
      </c>
      <c r="C135" s="17">
        <v>25</v>
      </c>
      <c r="D135" s="17">
        <v>1</v>
      </c>
      <c r="E135" s="17">
        <v>3.11</v>
      </c>
    </row>
    <row r="136" spans="1:5">
      <c r="A136" s="17" t="s">
        <v>6861</v>
      </c>
      <c r="B136" s="17">
        <v>2.13</v>
      </c>
      <c r="C136" s="17">
        <v>23</v>
      </c>
      <c r="D136" s="17">
        <v>1</v>
      </c>
      <c r="E136" s="17">
        <v>2.13</v>
      </c>
    </row>
    <row r="137" spans="1:5">
      <c r="A137" s="17" t="s">
        <v>6803</v>
      </c>
      <c r="B137" s="17">
        <v>6.59</v>
      </c>
      <c r="C137" s="17">
        <v>21</v>
      </c>
      <c r="D137" s="17">
        <v>1</v>
      </c>
      <c r="E137" s="17">
        <v>6.59</v>
      </c>
    </row>
    <row r="138" spans="1:5">
      <c r="A138" s="17" t="s">
        <v>6724</v>
      </c>
      <c r="B138" s="17">
        <v>5.15</v>
      </c>
      <c r="C138" s="17">
        <v>21</v>
      </c>
      <c r="D138" s="17">
        <v>1</v>
      </c>
      <c r="E138" s="17">
        <v>5.15</v>
      </c>
    </row>
    <row r="139" spans="1:5">
      <c r="A139" s="17" t="s">
        <v>6814</v>
      </c>
      <c r="B139" s="17">
        <v>3.04</v>
      </c>
      <c r="C139" s="17">
        <v>20</v>
      </c>
      <c r="D139" s="17">
        <v>1</v>
      </c>
      <c r="E139" s="17">
        <v>3.04</v>
      </c>
    </row>
    <row r="140" spans="1:5">
      <c r="A140" s="17" t="s">
        <v>719</v>
      </c>
      <c r="B140" s="17">
        <v>1.46</v>
      </c>
      <c r="C140" s="17">
        <v>20</v>
      </c>
      <c r="D140" s="17">
        <v>1</v>
      </c>
      <c r="E140" s="17">
        <v>1.46</v>
      </c>
    </row>
    <row r="141" spans="1:5">
      <c r="A141" s="17" t="s">
        <v>6806</v>
      </c>
      <c r="B141" s="17">
        <v>3.07</v>
      </c>
      <c r="C141" s="17">
        <v>19</v>
      </c>
      <c r="D141" s="17">
        <v>1</v>
      </c>
      <c r="E141" s="17">
        <v>3.07</v>
      </c>
    </row>
    <row r="142" spans="1:5">
      <c r="A142" s="17" t="s">
        <v>508</v>
      </c>
      <c r="B142" s="17">
        <v>0.44</v>
      </c>
      <c r="C142" s="17">
        <v>19</v>
      </c>
      <c r="D142" s="17">
        <v>1</v>
      </c>
      <c r="E142" s="17">
        <v>0.44</v>
      </c>
    </row>
    <row r="143" spans="1:5">
      <c r="A143" s="17" t="s">
        <v>6862</v>
      </c>
      <c r="B143" s="17">
        <v>2.14</v>
      </c>
      <c r="C143" s="17">
        <v>18</v>
      </c>
      <c r="D143" s="17">
        <v>1</v>
      </c>
      <c r="E143" s="17">
        <v>2.14</v>
      </c>
    </row>
    <row r="144" spans="1:5">
      <c r="A144" s="17" t="s">
        <v>6811</v>
      </c>
      <c r="B144" s="17">
        <v>1.63</v>
      </c>
      <c r="C144" s="17">
        <v>18</v>
      </c>
      <c r="D144" s="17">
        <v>1</v>
      </c>
      <c r="E144" s="17">
        <v>1.63</v>
      </c>
    </row>
    <row r="145" spans="1:5">
      <c r="A145" s="17" t="s">
        <v>326</v>
      </c>
      <c r="B145" s="17">
        <v>1.01</v>
      </c>
      <c r="C145" s="17">
        <v>17</v>
      </c>
      <c r="D145" s="17">
        <v>1</v>
      </c>
      <c r="E145" s="17">
        <v>1.01</v>
      </c>
    </row>
    <row r="146" spans="1:5">
      <c r="A146" s="17" t="s">
        <v>1466</v>
      </c>
      <c r="B146" s="17">
        <v>3.15</v>
      </c>
      <c r="C146" s="17">
        <v>14</v>
      </c>
      <c r="D146" s="17">
        <v>1</v>
      </c>
      <c r="E146" s="17">
        <v>3.15</v>
      </c>
    </row>
    <row r="147" spans="1:5">
      <c r="A147" s="17" t="s">
        <v>6810</v>
      </c>
      <c r="B147" s="17">
        <v>2.2200000000000002</v>
      </c>
      <c r="C147" s="17">
        <v>13</v>
      </c>
      <c r="D147" s="17">
        <v>1</v>
      </c>
      <c r="E147" s="17">
        <v>2.2200000000000002</v>
      </c>
    </row>
    <row r="148" spans="1:5">
      <c r="A148" s="17" t="s">
        <v>518</v>
      </c>
      <c r="B148" s="17">
        <v>3.88</v>
      </c>
      <c r="C148" s="17">
        <v>12</v>
      </c>
      <c r="D148" s="17">
        <v>1</v>
      </c>
      <c r="E148" s="17">
        <v>3.88</v>
      </c>
    </row>
    <row r="149" spans="1:5">
      <c r="A149" s="17" t="s">
        <v>76</v>
      </c>
      <c r="B149" s="17">
        <v>3.3</v>
      </c>
      <c r="C149" s="17">
        <v>11</v>
      </c>
      <c r="D149" s="17">
        <v>1</v>
      </c>
      <c r="E149" s="17">
        <v>3.3</v>
      </c>
    </row>
    <row r="150" spans="1:5">
      <c r="A150" s="17" t="s">
        <v>6813</v>
      </c>
      <c r="B150" s="17">
        <v>2.0699999999999998</v>
      </c>
      <c r="C150" s="17">
        <v>11</v>
      </c>
      <c r="D150" s="17">
        <v>1</v>
      </c>
      <c r="E150" s="17">
        <v>2.0699999999999998</v>
      </c>
    </row>
    <row r="151" spans="1:5">
      <c r="A151" s="17" t="s">
        <v>6863</v>
      </c>
      <c r="B151" s="17">
        <v>1.38</v>
      </c>
      <c r="C151" s="17">
        <v>11</v>
      </c>
      <c r="D151" s="17">
        <v>1</v>
      </c>
      <c r="E151" s="17">
        <v>1.38</v>
      </c>
    </row>
    <row r="152" spans="1:5">
      <c r="A152" s="17" t="s">
        <v>5185</v>
      </c>
      <c r="B152" s="17">
        <v>1.1299999999999999</v>
      </c>
      <c r="C152" s="17">
        <v>11</v>
      </c>
      <c r="D152" s="17">
        <v>1</v>
      </c>
      <c r="E152" s="17">
        <v>1.1299999999999999</v>
      </c>
    </row>
    <row r="153" spans="1:5">
      <c r="A153" s="17" t="s">
        <v>633</v>
      </c>
      <c r="B153" s="17">
        <v>0.7</v>
      </c>
      <c r="C153" s="17">
        <v>11</v>
      </c>
      <c r="D153" s="17">
        <v>1</v>
      </c>
      <c r="E153" s="17">
        <v>0.7</v>
      </c>
    </row>
    <row r="154" spans="1:5">
      <c r="A154" s="17" t="s">
        <v>6769</v>
      </c>
      <c r="B154" s="17">
        <v>1.32</v>
      </c>
      <c r="C154" s="17">
        <v>10</v>
      </c>
      <c r="D154" s="17">
        <v>1</v>
      </c>
      <c r="E154" s="17">
        <v>1.32</v>
      </c>
    </row>
    <row r="155" spans="1:5">
      <c r="A155" s="17" t="s">
        <v>6807</v>
      </c>
      <c r="B155" s="17">
        <v>1.1200000000000001</v>
      </c>
      <c r="C155" s="17">
        <v>10</v>
      </c>
      <c r="D155" s="17">
        <v>1</v>
      </c>
      <c r="E155" s="17">
        <v>1.1200000000000001</v>
      </c>
    </row>
    <row r="156" spans="1:5">
      <c r="A156" s="17" t="s">
        <v>6816</v>
      </c>
      <c r="B156" s="17">
        <v>11.98</v>
      </c>
      <c r="C156" s="17">
        <v>9</v>
      </c>
      <c r="D156" s="17">
        <v>1</v>
      </c>
      <c r="E156" s="17">
        <v>11.98</v>
      </c>
    </row>
    <row r="157" spans="1:5">
      <c r="A157" s="17" t="s">
        <v>6729</v>
      </c>
      <c r="B157" s="17">
        <v>5.27</v>
      </c>
      <c r="C157" s="17">
        <v>9</v>
      </c>
      <c r="D157" s="17">
        <v>1</v>
      </c>
      <c r="E157" s="17">
        <v>5.27</v>
      </c>
    </row>
    <row r="158" spans="1:5">
      <c r="A158" s="17" t="s">
        <v>6864</v>
      </c>
      <c r="B158" s="17">
        <v>2.48</v>
      </c>
      <c r="C158" s="17">
        <v>8</v>
      </c>
      <c r="D158" s="17">
        <v>1</v>
      </c>
      <c r="E158" s="17">
        <v>2.48</v>
      </c>
    </row>
    <row r="159" spans="1:5">
      <c r="A159" s="17" t="s">
        <v>72</v>
      </c>
      <c r="B159" s="17">
        <v>1.71</v>
      </c>
      <c r="C159" s="17">
        <v>8</v>
      </c>
      <c r="D159" s="17">
        <v>1</v>
      </c>
      <c r="E159" s="17">
        <v>1.71</v>
      </c>
    </row>
    <row r="160" spans="1:5">
      <c r="A160" s="17" t="s">
        <v>6800</v>
      </c>
      <c r="B160" s="17">
        <v>3.48</v>
      </c>
      <c r="C160" s="17">
        <v>7</v>
      </c>
      <c r="D160" s="17">
        <v>1</v>
      </c>
      <c r="E160" s="17">
        <v>3.48</v>
      </c>
    </row>
    <row r="161" spans="1:5">
      <c r="A161" s="17" t="s">
        <v>6865</v>
      </c>
      <c r="B161" s="17">
        <v>2.1800000000000002</v>
      </c>
      <c r="C161" s="17">
        <v>7</v>
      </c>
      <c r="D161" s="17">
        <v>1</v>
      </c>
      <c r="E161" s="17">
        <v>2.1800000000000002</v>
      </c>
    </row>
    <row r="162" spans="1:5">
      <c r="A162" s="17" t="s">
        <v>6819</v>
      </c>
      <c r="B162" s="17">
        <v>4.8600000000000003</v>
      </c>
      <c r="C162" s="17">
        <v>6</v>
      </c>
      <c r="D162" s="17">
        <v>1</v>
      </c>
      <c r="E162" s="17">
        <v>4.8600000000000003</v>
      </c>
    </row>
    <row r="163" spans="1:5">
      <c r="A163" s="17" t="s">
        <v>1499</v>
      </c>
      <c r="B163" s="17">
        <v>2.88</v>
      </c>
      <c r="C163" s="17">
        <v>6</v>
      </c>
      <c r="D163" s="17">
        <v>1</v>
      </c>
      <c r="E163" s="17">
        <v>2.88</v>
      </c>
    </row>
    <row r="164" spans="1:5">
      <c r="A164" s="17" t="s">
        <v>6866</v>
      </c>
      <c r="B164" s="17">
        <v>3.27</v>
      </c>
      <c r="C164" s="17">
        <v>5</v>
      </c>
      <c r="D164" s="17">
        <v>1</v>
      </c>
      <c r="E164" s="17">
        <v>3.27</v>
      </c>
    </row>
    <row r="165" spans="1:5">
      <c r="A165" s="17" t="s">
        <v>939</v>
      </c>
      <c r="B165" s="17">
        <v>1.1599999999999999</v>
      </c>
      <c r="C165" s="17">
        <v>5</v>
      </c>
      <c r="D165" s="17">
        <v>1</v>
      </c>
      <c r="E165" s="17">
        <v>1.1599999999999999</v>
      </c>
    </row>
    <row r="166" spans="1:5">
      <c r="A166" s="17" t="s">
        <v>6801</v>
      </c>
      <c r="B166" s="17">
        <v>1.9</v>
      </c>
      <c r="C166" s="17">
        <v>4</v>
      </c>
      <c r="D166" s="17">
        <v>1</v>
      </c>
      <c r="E166" s="17">
        <v>1.9</v>
      </c>
    </row>
    <row r="167" spans="1:5">
      <c r="A167" s="17" t="s">
        <v>669</v>
      </c>
      <c r="B167" s="17">
        <v>5.22</v>
      </c>
      <c r="C167" s="17">
        <v>3</v>
      </c>
      <c r="D167" s="17">
        <v>1</v>
      </c>
      <c r="E167" s="17">
        <v>5.22</v>
      </c>
    </row>
    <row r="168" spans="1:5">
      <c r="A168" s="17" t="s">
        <v>298</v>
      </c>
      <c r="B168" s="17">
        <v>2.78</v>
      </c>
      <c r="C168" s="17">
        <v>2</v>
      </c>
      <c r="D168" s="17">
        <v>1</v>
      </c>
      <c r="E168" s="17">
        <v>2.78</v>
      </c>
    </row>
    <row r="169" spans="1:5">
      <c r="A169" s="17" t="s">
        <v>6867</v>
      </c>
      <c r="B169" s="17">
        <v>2.1</v>
      </c>
      <c r="C169" s="17">
        <v>1</v>
      </c>
      <c r="D169" s="17">
        <v>1</v>
      </c>
      <c r="E169" s="17">
        <v>2.1</v>
      </c>
    </row>
  </sheetData>
  <autoFilter ref="A1:E169">
    <sortState ref="A2:E169">
      <sortCondition descending="1" ref="D1:D1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SEO_20201201_20210416</vt:lpstr>
      <vt:lpstr>SEM_20201201_20210416</vt:lpstr>
      <vt:lpstr>SEM_20200401_20210419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aauser</dc:creator>
  <cp:lastModifiedBy>Wing Kit Cheng</cp:lastModifiedBy>
  <dcterms:created xsi:type="dcterms:W3CDTF">2021-04-19T07:04:09Z</dcterms:created>
  <dcterms:modified xsi:type="dcterms:W3CDTF">2021-04-20T13:55:04Z</dcterms:modified>
</cp:coreProperties>
</file>